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pivotCache/pivotCacheDefinition4.xml" ContentType="application/vnd.openxmlformats-officedocument.spreadsheetml.pivotCacheDefinitio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35" windowWidth="9465" windowHeight="6300" tabRatio="681"/>
  </bookViews>
  <sheets>
    <sheet name="Weights.out" sheetId="77" r:id="rId1"/>
    <sheet name="Univ Tile Detail" sheetId="86" r:id="rId2"/>
    <sheet name="Tile Detail Pivot" sheetId="85" r:id="rId3"/>
    <sheet name="Weights New" sheetId="84" r:id="rId4"/>
  </sheets>
  <definedNames>
    <definedName name="_xlnm._FilterDatabase" localSheetId="0" hidden="1">Weights.out!$B$2:$CJ$2001</definedName>
    <definedName name="MainTableCaseName">#REF!</definedName>
    <definedName name="MainTableFileName">#REF!</definedName>
    <definedName name="MainTableSubDir">#REF!</definedName>
    <definedName name="pivotTableNames">'Tile Detail Pivot'!$A$2:$A$13</definedName>
    <definedName name="_xlnm.Print_Area" localSheetId="2">'Tile Detail Pivot'!$B$1:$B$1</definedName>
    <definedName name="SectorLookup">#REF!</definedName>
    <definedName name="Weights" localSheetId="0">Weights.out!$AM$2:$CJ$2116</definedName>
    <definedName name="WeightsOutPivotData">Weights.out!$B$2:$CJ$5004</definedName>
    <definedName name="WeightsOutTopLeft">Weights.out!$AM$2</definedName>
  </definedNames>
  <calcPr calcId="125725"/>
  <pivotCaches>
    <pivotCache cacheId="228" r:id="rId5"/>
    <pivotCache cacheId="231" r:id="rId6"/>
    <pivotCache cacheId="234" r:id="rId7"/>
    <pivotCache cacheId="237" r:id="rId8"/>
  </pivotCaches>
</workbook>
</file>

<file path=xl/calcChain.xml><?xml version="1.0" encoding="utf-8"?>
<calcChain xmlns="http://schemas.openxmlformats.org/spreadsheetml/2006/main">
  <c r="AK2117" i="77"/>
  <c r="AF2117"/>
  <c r="X2117" s="1"/>
  <c r="AE2117"/>
  <c r="AA2117"/>
  <c r="Z2117"/>
  <c r="U2117"/>
  <c r="B2117"/>
  <c r="P2117" s="1"/>
  <c r="A2117"/>
  <c r="AF2116"/>
  <c r="AL2116" s="1"/>
  <c r="AE2116"/>
  <c r="AK2116" s="1"/>
  <c r="AA2116"/>
  <c r="Z2116"/>
  <c r="B2116"/>
  <c r="U2116" s="1"/>
  <c r="A2116"/>
  <c r="AK2115"/>
  <c r="AE2115"/>
  <c r="AA2115"/>
  <c r="Z2115"/>
  <c r="B2115"/>
  <c r="A2115"/>
  <c r="AF2114"/>
  <c r="S2114" s="1"/>
  <c r="AE2114"/>
  <c r="AK2114" s="1"/>
  <c r="AA2114"/>
  <c r="Z2114"/>
  <c r="B2114"/>
  <c r="U2114" s="1"/>
  <c r="A2114"/>
  <c r="AF2113"/>
  <c r="AE2113"/>
  <c r="AK2113" s="1"/>
  <c r="AA2113"/>
  <c r="Z2113"/>
  <c r="U2113"/>
  <c r="B2113"/>
  <c r="A2113"/>
  <c r="AF2112"/>
  <c r="S2112" s="1"/>
  <c r="AE2112"/>
  <c r="AK2112" s="1"/>
  <c r="AA2112"/>
  <c r="Z2112"/>
  <c r="U2112"/>
  <c r="B2112"/>
  <c r="A2112"/>
  <c r="AF2111"/>
  <c r="AL2111" s="1"/>
  <c r="AE2111"/>
  <c r="AK2111" s="1"/>
  <c r="AA2111"/>
  <c r="Z2111"/>
  <c r="U2111"/>
  <c r="B2111"/>
  <c r="A2111"/>
  <c r="AL2110"/>
  <c r="AF2110"/>
  <c r="AE2110"/>
  <c r="AK2110" s="1"/>
  <c r="AA2110"/>
  <c r="Z2110"/>
  <c r="X2110"/>
  <c r="B2110"/>
  <c r="A2110"/>
  <c r="AL2109"/>
  <c r="AK2109"/>
  <c r="AF2109"/>
  <c r="S2109" s="1"/>
  <c r="AE2109"/>
  <c r="AA2109"/>
  <c r="Z2109"/>
  <c r="X2109"/>
  <c r="B2109"/>
  <c r="A2109"/>
  <c r="AL2108"/>
  <c r="AF2108"/>
  <c r="X2108" s="1"/>
  <c r="AE2108"/>
  <c r="AK2108" s="1"/>
  <c r="AA2108"/>
  <c r="Z2108"/>
  <c r="B2108"/>
  <c r="A2108"/>
  <c r="AF2107"/>
  <c r="AE2107"/>
  <c r="AK2107" s="1"/>
  <c r="AA2107"/>
  <c r="Z2107"/>
  <c r="U2107"/>
  <c r="S2107"/>
  <c r="B2107"/>
  <c r="A2107"/>
  <c r="AF2106"/>
  <c r="X2106" s="1"/>
  <c r="AE2106"/>
  <c r="AK2106" s="1"/>
  <c r="AA2106"/>
  <c r="Z2106"/>
  <c r="S2106"/>
  <c r="P2106"/>
  <c r="B2106"/>
  <c r="A2106"/>
  <c r="AK2105"/>
  <c r="AF2105"/>
  <c r="AE2105"/>
  <c r="AA2105"/>
  <c r="Z2105"/>
  <c r="B2105"/>
  <c r="A2105"/>
  <c r="AF2104"/>
  <c r="AL2104" s="1"/>
  <c r="AE2104"/>
  <c r="AK2104" s="1"/>
  <c r="AA2104"/>
  <c r="Z2104"/>
  <c r="B2104"/>
  <c r="U2104" s="1"/>
  <c r="A2104"/>
  <c r="AL2103"/>
  <c r="AK2103"/>
  <c r="AF2103"/>
  <c r="S2103" s="1"/>
  <c r="AE2103"/>
  <c r="AA2103"/>
  <c r="Z2103"/>
  <c r="X2103"/>
  <c r="B2103"/>
  <c r="U2103" s="1"/>
  <c r="A2103"/>
  <c r="AL2102"/>
  <c r="AF2102"/>
  <c r="AE2102"/>
  <c r="AK2102" s="1"/>
  <c r="AA2102"/>
  <c r="Z2102"/>
  <c r="B2102"/>
  <c r="U2102" s="1"/>
  <c r="A2102"/>
  <c r="AF2101"/>
  <c r="AE2101"/>
  <c r="AK2101" s="1"/>
  <c r="AA2101"/>
  <c r="Z2101"/>
  <c r="U2101"/>
  <c r="B2101"/>
  <c r="A2101"/>
  <c r="AF2100"/>
  <c r="AE2100"/>
  <c r="AK2100" s="1"/>
  <c r="AA2100"/>
  <c r="Z2100"/>
  <c r="U2100"/>
  <c r="B2100"/>
  <c r="A2100"/>
  <c r="AL2099"/>
  <c r="AK2099"/>
  <c r="AF2099"/>
  <c r="X2099" s="1"/>
  <c r="AE2099"/>
  <c r="AA2099"/>
  <c r="Z2099"/>
  <c r="U2099"/>
  <c r="B2099"/>
  <c r="A2099"/>
  <c r="AK2098"/>
  <c r="AF2098"/>
  <c r="X2098" s="1"/>
  <c r="AE2098"/>
  <c r="AA2098"/>
  <c r="Z2098"/>
  <c r="B2098"/>
  <c r="A2098"/>
  <c r="AL2097"/>
  <c r="AF2097"/>
  <c r="S2097" s="1"/>
  <c r="AE2097"/>
  <c r="AK2097" s="1"/>
  <c r="AA2097"/>
  <c r="Z2097"/>
  <c r="X2097"/>
  <c r="B2097"/>
  <c r="A2097"/>
  <c r="AL2096"/>
  <c r="AF2096"/>
  <c r="S2096" s="1"/>
  <c r="AE2096"/>
  <c r="AK2096" s="1"/>
  <c r="AA2096"/>
  <c r="Z2096"/>
  <c r="B2096"/>
  <c r="U2096" s="1"/>
  <c r="A2096"/>
  <c r="AF2095"/>
  <c r="AE2095"/>
  <c r="AK2095" s="1"/>
  <c r="AA2095"/>
  <c r="Z2095"/>
  <c r="P2095"/>
  <c r="B2095"/>
  <c r="A2095"/>
  <c r="AF2094"/>
  <c r="AE2094"/>
  <c r="AK2094" s="1"/>
  <c r="AA2094"/>
  <c r="Z2094"/>
  <c r="X2094"/>
  <c r="U2094"/>
  <c r="S2094"/>
  <c r="B2094"/>
  <c r="A2094"/>
  <c r="AL2093"/>
  <c r="AK2093"/>
  <c r="AF2093"/>
  <c r="AE2093"/>
  <c r="AA2093"/>
  <c r="Z2093"/>
  <c r="X2093"/>
  <c r="B2093"/>
  <c r="A2093"/>
  <c r="AL2092"/>
  <c r="AK2092"/>
  <c r="AF2092"/>
  <c r="X2092" s="1"/>
  <c r="AE2092"/>
  <c r="AA2092"/>
  <c r="Z2092"/>
  <c r="B2092"/>
  <c r="A2092"/>
  <c r="AK2091"/>
  <c r="AF2091"/>
  <c r="S2091" s="1"/>
  <c r="AE2091"/>
  <c r="AA2091"/>
  <c r="Z2091"/>
  <c r="B2091"/>
  <c r="A2091"/>
  <c r="AL2090"/>
  <c r="AF2090"/>
  <c r="X2090" s="1"/>
  <c r="AE2090"/>
  <c r="AK2090" s="1"/>
  <c r="AA2090"/>
  <c r="Z2090"/>
  <c r="S2090"/>
  <c r="B2090"/>
  <c r="A2090"/>
  <c r="AF2089"/>
  <c r="S2089" s="1"/>
  <c r="AE2089"/>
  <c r="AK2089" s="1"/>
  <c r="AA2089"/>
  <c r="Z2089"/>
  <c r="U2089"/>
  <c r="B2089"/>
  <c r="A2089"/>
  <c r="AF2088"/>
  <c r="X2088" s="1"/>
  <c r="AE2088"/>
  <c r="AK2088" s="1"/>
  <c r="AA2088"/>
  <c r="Z2088"/>
  <c r="U2088"/>
  <c r="B2088"/>
  <c r="A2088"/>
  <c r="AK2087"/>
  <c r="AF2087"/>
  <c r="AE2087"/>
  <c r="AA2087"/>
  <c r="Z2087"/>
  <c r="B2087"/>
  <c r="A2087"/>
  <c r="AL2086"/>
  <c r="AK2086"/>
  <c r="AF2086"/>
  <c r="X2086" s="1"/>
  <c r="AE2086"/>
  <c r="AA2086"/>
  <c r="Z2086"/>
  <c r="B2086"/>
  <c r="U2086" s="1"/>
  <c r="A2086"/>
  <c r="AL2085"/>
  <c r="AK2085"/>
  <c r="AF2085"/>
  <c r="S2085" s="1"/>
  <c r="AE2085"/>
  <c r="AA2085"/>
  <c r="Z2085"/>
  <c r="B2085"/>
  <c r="U2085" s="1"/>
  <c r="A2085"/>
  <c r="AF2084"/>
  <c r="AE2084"/>
  <c r="AK2084" s="1"/>
  <c r="AA2084"/>
  <c r="Z2084"/>
  <c r="B2084"/>
  <c r="U2084" s="1"/>
  <c r="A2084"/>
  <c r="AF2083"/>
  <c r="AE2083"/>
  <c r="AK2083" s="1"/>
  <c r="AA2083"/>
  <c r="Z2083"/>
  <c r="U2083"/>
  <c r="B2083"/>
  <c r="A2083"/>
  <c r="AF2082"/>
  <c r="AE2082"/>
  <c r="AK2082" s="1"/>
  <c r="AA2082"/>
  <c r="Z2082"/>
  <c r="U2082"/>
  <c r="S2082"/>
  <c r="B2082"/>
  <c r="A2082"/>
  <c r="AL2081"/>
  <c r="AK2081"/>
  <c r="AF2081"/>
  <c r="AE2081"/>
  <c r="AA2081"/>
  <c r="Z2081"/>
  <c r="X2081"/>
  <c r="U2081"/>
  <c r="B2081"/>
  <c r="A2081"/>
  <c r="AL2080"/>
  <c r="AK2080"/>
  <c r="AF2080"/>
  <c r="X2080" s="1"/>
  <c r="AE2080"/>
  <c r="AA2080"/>
  <c r="Z2080"/>
  <c r="B2080"/>
  <c r="A2080"/>
  <c r="AL2079"/>
  <c r="AK2079"/>
  <c r="AF2079"/>
  <c r="S2079" s="1"/>
  <c r="AE2079"/>
  <c r="AA2079"/>
  <c r="Z2079"/>
  <c r="B2079"/>
  <c r="U2079" s="1"/>
  <c r="A2079"/>
  <c r="AF2078"/>
  <c r="X2078" s="1"/>
  <c r="AE2078"/>
  <c r="AK2078" s="1"/>
  <c r="AA2078"/>
  <c r="Z2078"/>
  <c r="B2078"/>
  <c r="A2078"/>
  <c r="AF2077"/>
  <c r="AE2077"/>
  <c r="AK2077" s="1"/>
  <c r="AA2077"/>
  <c r="Z2077"/>
  <c r="U2077"/>
  <c r="S2077"/>
  <c r="B2077"/>
  <c r="A2077"/>
  <c r="AF2076"/>
  <c r="AE2076"/>
  <c r="AK2076" s="1"/>
  <c r="AA2076"/>
  <c r="Z2076"/>
  <c r="U2076"/>
  <c r="B2076"/>
  <c r="A2076"/>
  <c r="AF2075"/>
  <c r="AL2075" s="1"/>
  <c r="AE2075"/>
  <c r="AK2075" s="1"/>
  <c r="AA2075"/>
  <c r="Z2075"/>
  <c r="B2075"/>
  <c r="A2075"/>
  <c r="AL2074"/>
  <c r="AF2074"/>
  <c r="AE2074"/>
  <c r="AK2074" s="1"/>
  <c r="AA2074"/>
  <c r="Z2074"/>
  <c r="X2074"/>
  <c r="U2074"/>
  <c r="B2074"/>
  <c r="A2074"/>
  <c r="AL2073"/>
  <c r="AK2073"/>
  <c r="AF2073"/>
  <c r="S2073" s="1"/>
  <c r="AE2073"/>
  <c r="AA2073"/>
  <c r="Z2073"/>
  <c r="X2073"/>
  <c r="B2073"/>
  <c r="U2073" s="1"/>
  <c r="A2073"/>
  <c r="AL2072"/>
  <c r="AF2072"/>
  <c r="S2072" s="1"/>
  <c r="AE2072"/>
  <c r="AK2072" s="1"/>
  <c r="AA2072"/>
  <c r="Z2072"/>
  <c r="B2072"/>
  <c r="U2072" s="1"/>
  <c r="A2072"/>
  <c r="AF2071"/>
  <c r="AE2071"/>
  <c r="AK2071" s="1"/>
  <c r="AA2071"/>
  <c r="Z2071"/>
  <c r="B2071"/>
  <c r="A2071"/>
  <c r="AF2070"/>
  <c r="AL2070" s="1"/>
  <c r="AE2070"/>
  <c r="AK2070" s="1"/>
  <c r="AA2070"/>
  <c r="Z2070"/>
  <c r="U2070"/>
  <c r="S2070"/>
  <c r="B2070"/>
  <c r="A2070"/>
  <c r="AK2069"/>
  <c r="AF2069"/>
  <c r="AE2069"/>
  <c r="AA2069"/>
  <c r="Z2069"/>
  <c r="B2069"/>
  <c r="A2069"/>
  <c r="AF2068"/>
  <c r="X2068" s="1"/>
  <c r="AE2068"/>
  <c r="AK2068" s="1"/>
  <c r="AA2068"/>
  <c r="Z2068"/>
  <c r="U2068"/>
  <c r="B2068"/>
  <c r="A2068"/>
  <c r="AL2067"/>
  <c r="AK2067"/>
  <c r="AF2067"/>
  <c r="S2067" s="1"/>
  <c r="AE2067"/>
  <c r="AA2067"/>
  <c r="Z2067"/>
  <c r="X2067"/>
  <c r="B2067"/>
  <c r="A2067"/>
  <c r="AL2066"/>
  <c r="AF2066"/>
  <c r="S2066" s="1"/>
  <c r="AE2066"/>
  <c r="AK2066" s="1"/>
  <c r="AA2066"/>
  <c r="Z2066"/>
  <c r="B2066"/>
  <c r="U2066" s="1"/>
  <c r="A2066"/>
  <c r="AL2065"/>
  <c r="AF2065"/>
  <c r="S2065" s="1"/>
  <c r="AE2065"/>
  <c r="AK2065" s="1"/>
  <c r="AA2065"/>
  <c r="Z2065"/>
  <c r="U2065"/>
  <c r="B2065"/>
  <c r="A2065"/>
  <c r="AF2064"/>
  <c r="AL2064" s="1"/>
  <c r="AE2064"/>
  <c r="AK2064" s="1"/>
  <c r="AA2064"/>
  <c r="Z2064"/>
  <c r="X2064"/>
  <c r="U2064"/>
  <c r="S2064"/>
  <c r="B2064"/>
  <c r="A2064"/>
  <c r="AL2063"/>
  <c r="AK2063"/>
  <c r="AF2063"/>
  <c r="AE2063"/>
  <c r="AA2063"/>
  <c r="Z2063"/>
  <c r="X2063"/>
  <c r="S2063"/>
  <c r="B2063"/>
  <c r="A2063"/>
  <c r="AL2062"/>
  <c r="AK2062"/>
  <c r="AF2062"/>
  <c r="AE2062"/>
  <c r="AA2062"/>
  <c r="Z2062"/>
  <c r="U2062"/>
  <c r="B2062"/>
  <c r="A2062"/>
  <c r="AL2061"/>
  <c r="AK2061"/>
  <c r="AF2061"/>
  <c r="S2061" s="1"/>
  <c r="AE2061"/>
  <c r="AA2061"/>
  <c r="Z2061"/>
  <c r="B2061"/>
  <c r="U2061" s="1"/>
  <c r="A2061"/>
  <c r="AF2060"/>
  <c r="S2060" s="1"/>
  <c r="AE2060"/>
  <c r="AK2060" s="1"/>
  <c r="AA2060"/>
  <c r="Z2060"/>
  <c r="B2060"/>
  <c r="U2060" s="1"/>
  <c r="A2060"/>
  <c r="AF2059"/>
  <c r="AE2059"/>
  <c r="AK2059" s="1"/>
  <c r="AA2059"/>
  <c r="Z2059"/>
  <c r="B2059"/>
  <c r="A2059"/>
  <c r="AF2058"/>
  <c r="AL2058" s="1"/>
  <c r="AE2058"/>
  <c r="AK2058" s="1"/>
  <c r="AA2058"/>
  <c r="Z2058"/>
  <c r="U2058"/>
  <c r="B2058"/>
  <c r="A2058"/>
  <c r="AF2057"/>
  <c r="S2057" s="1"/>
  <c r="AE2057"/>
  <c r="AK2057" s="1"/>
  <c r="AA2057"/>
  <c r="Z2057"/>
  <c r="U2057"/>
  <c r="B2057"/>
  <c r="A2057"/>
  <c r="AK2056"/>
  <c r="AF2056"/>
  <c r="AE2056"/>
  <c r="AA2056"/>
  <c r="Z2056"/>
  <c r="X2056"/>
  <c r="U2056"/>
  <c r="B2056"/>
  <c r="A2056"/>
  <c r="AL2055"/>
  <c r="AK2055"/>
  <c r="AF2055"/>
  <c r="S2055" s="1"/>
  <c r="AE2055"/>
  <c r="AA2055"/>
  <c r="Z2055"/>
  <c r="X2055"/>
  <c r="B2055"/>
  <c r="A2055"/>
  <c r="AL2054"/>
  <c r="AF2054"/>
  <c r="S2054" s="1"/>
  <c r="AE2054"/>
  <c r="AK2054" s="1"/>
  <c r="AA2054"/>
  <c r="Z2054"/>
  <c r="B2054"/>
  <c r="U2054" s="1"/>
  <c r="A2054"/>
  <c r="AF2053"/>
  <c r="AE2053"/>
  <c r="AK2053" s="1"/>
  <c r="AA2053"/>
  <c r="Z2053"/>
  <c r="B2053"/>
  <c r="A2053"/>
  <c r="AF2052"/>
  <c r="AL2052" s="1"/>
  <c r="AE2052"/>
  <c r="AK2052" s="1"/>
  <c r="AA2052"/>
  <c r="Z2052"/>
  <c r="U2052"/>
  <c r="S2052"/>
  <c r="B2052"/>
  <c r="A2052"/>
  <c r="AL2051"/>
  <c r="AK2051"/>
  <c r="AF2051"/>
  <c r="S2051" s="1"/>
  <c r="AE2051"/>
  <c r="AA2051"/>
  <c r="Z2051"/>
  <c r="B2051"/>
  <c r="A2051"/>
  <c r="AK2050"/>
  <c r="AF2050"/>
  <c r="X2050" s="1"/>
  <c r="AE2050"/>
  <c r="AA2050"/>
  <c r="Z2050"/>
  <c r="U2050"/>
  <c r="B2050"/>
  <c r="A2050"/>
  <c r="AF2049"/>
  <c r="S2049" s="1"/>
  <c r="AE2049"/>
  <c r="AK2049" s="1"/>
  <c r="AA2049"/>
  <c r="Z2049"/>
  <c r="P2049"/>
  <c r="B2049"/>
  <c r="A2049"/>
  <c r="AL2048"/>
  <c r="AF2048"/>
  <c r="AE2048"/>
  <c r="AK2048" s="1"/>
  <c r="AA2048"/>
  <c r="Z2048"/>
  <c r="X2048"/>
  <c r="S2048"/>
  <c r="B2048"/>
  <c r="U2048" s="1"/>
  <c r="A2048"/>
  <c r="AF2047"/>
  <c r="AE2047"/>
  <c r="AK2047" s="1"/>
  <c r="AA2047"/>
  <c r="Z2047"/>
  <c r="U2047"/>
  <c r="B2047"/>
  <c r="A2047"/>
  <c r="AF2046"/>
  <c r="AE2046"/>
  <c r="AK2046" s="1"/>
  <c r="AA2046"/>
  <c r="Z2046"/>
  <c r="U2046"/>
  <c r="B2046"/>
  <c r="A2046"/>
  <c r="AF2045"/>
  <c r="AE2045"/>
  <c r="AK2045" s="1"/>
  <c r="AA2045"/>
  <c r="Z2045"/>
  <c r="U2045"/>
  <c r="S2045"/>
  <c r="B2045"/>
  <c r="A2045"/>
  <c r="AK2044"/>
  <c r="AE2044"/>
  <c r="AA2044"/>
  <c r="Z2044"/>
  <c r="B2044"/>
  <c r="A2044"/>
  <c r="AL2043"/>
  <c r="AF2043"/>
  <c r="AE2043"/>
  <c r="AK2043" s="1"/>
  <c r="AA2043"/>
  <c r="Z2043"/>
  <c r="X2043"/>
  <c r="S2043"/>
  <c r="B2043"/>
  <c r="U2043" s="1"/>
  <c r="A2043"/>
  <c r="AF2042"/>
  <c r="AE2042"/>
  <c r="AK2042" s="1"/>
  <c r="AA2042"/>
  <c r="Z2042"/>
  <c r="B2042"/>
  <c r="U2042" s="1"/>
  <c r="A2042"/>
  <c r="AF2041"/>
  <c r="X2041" s="1"/>
  <c r="AE2041"/>
  <c r="AK2041" s="1"/>
  <c r="AA2041"/>
  <c r="Z2041"/>
  <c r="B2041"/>
  <c r="A2041"/>
  <c r="AK2040"/>
  <c r="AF2040"/>
  <c r="AE2040"/>
  <c r="AA2040"/>
  <c r="Z2040"/>
  <c r="X2040"/>
  <c r="U2040"/>
  <c r="B2040"/>
  <c r="A2040"/>
  <c r="AL2039"/>
  <c r="AK2039"/>
  <c r="AF2039"/>
  <c r="AE2039"/>
  <c r="AA2039"/>
  <c r="Z2039"/>
  <c r="B2039"/>
  <c r="A2039"/>
  <c r="AK2038"/>
  <c r="AF2038"/>
  <c r="AE2038"/>
  <c r="AA2038"/>
  <c r="Z2038"/>
  <c r="B2038"/>
  <c r="U2038" s="1"/>
  <c r="A2038"/>
  <c r="AL2037"/>
  <c r="AF2037"/>
  <c r="AE2037"/>
  <c r="AK2037" s="1"/>
  <c r="AA2037"/>
  <c r="Z2037"/>
  <c r="X2037"/>
  <c r="S2037"/>
  <c r="B2037"/>
  <c r="U2037" s="1"/>
  <c r="A2037"/>
  <c r="AL2036"/>
  <c r="AK2036"/>
  <c r="AF2036"/>
  <c r="AE2036"/>
  <c r="AA2036"/>
  <c r="Z2036"/>
  <c r="U2036"/>
  <c r="B2036"/>
  <c r="A2036"/>
  <c r="AF2035"/>
  <c r="AE2035"/>
  <c r="AK2035" s="1"/>
  <c r="AA2035"/>
  <c r="Z2035"/>
  <c r="U2035"/>
  <c r="B2035"/>
  <c r="A2035"/>
  <c r="AF2034"/>
  <c r="S2034" s="1"/>
  <c r="AE2034"/>
  <c r="AK2034" s="1"/>
  <c r="AA2034"/>
  <c r="Z2034"/>
  <c r="U2034"/>
  <c r="B2034"/>
  <c r="A2034"/>
  <c r="AL2033"/>
  <c r="AF2033"/>
  <c r="AE2033"/>
  <c r="AK2033" s="1"/>
  <c r="AA2033"/>
  <c r="Z2033"/>
  <c r="X2033"/>
  <c r="U2033"/>
  <c r="S2033"/>
  <c r="B2033"/>
  <c r="A2033"/>
  <c r="AK2032"/>
  <c r="AF2032"/>
  <c r="AE2032"/>
  <c r="AA2032"/>
  <c r="Z2032"/>
  <c r="B2032"/>
  <c r="U2032" s="1"/>
  <c r="A2032"/>
  <c r="AL2031"/>
  <c r="AF2031"/>
  <c r="S2031" s="1"/>
  <c r="AE2031"/>
  <c r="AK2031" s="1"/>
  <c r="AA2031"/>
  <c r="Z2031"/>
  <c r="B2031"/>
  <c r="A2031"/>
  <c r="AF2030"/>
  <c r="AL2030" s="1"/>
  <c r="AE2030"/>
  <c r="AK2030" s="1"/>
  <c r="AA2030"/>
  <c r="Z2030"/>
  <c r="U2030"/>
  <c r="B2030"/>
  <c r="A2030"/>
  <c r="AL2029"/>
  <c r="AF2029"/>
  <c r="AE2029"/>
  <c r="AK2029" s="1"/>
  <c r="AA2029"/>
  <c r="Z2029"/>
  <c r="U2029"/>
  <c r="S2029"/>
  <c r="B2029"/>
  <c r="A2029"/>
  <c r="AF2028"/>
  <c r="AE2028"/>
  <c r="AK2028" s="1"/>
  <c r="AA2028"/>
  <c r="Z2028"/>
  <c r="U2028"/>
  <c r="B2028"/>
  <c r="A2028"/>
  <c r="AF2027"/>
  <c r="S2027" s="1"/>
  <c r="AE2027"/>
  <c r="AK2027" s="1"/>
  <c r="AA2027"/>
  <c r="Z2027"/>
  <c r="B2027"/>
  <c r="A2027"/>
  <c r="AL2026"/>
  <c r="AF2026"/>
  <c r="AE2026"/>
  <c r="AK2026" s="1"/>
  <c r="AA2026"/>
  <c r="Z2026"/>
  <c r="X2026"/>
  <c r="U2026"/>
  <c r="B2026"/>
  <c r="A2026"/>
  <c r="AL2025"/>
  <c r="AK2025"/>
  <c r="AF2025"/>
  <c r="AE2025"/>
  <c r="AA2025"/>
  <c r="Z2025"/>
  <c r="X2025"/>
  <c r="U2025"/>
  <c r="S2025"/>
  <c r="B2025"/>
  <c r="A2025"/>
  <c r="AF2024"/>
  <c r="S2024" s="1"/>
  <c r="AE2024"/>
  <c r="AK2024" s="1"/>
  <c r="AA2024"/>
  <c r="Z2024"/>
  <c r="U2024"/>
  <c r="B2024"/>
  <c r="A2024"/>
  <c r="AL2023"/>
  <c r="AK2023"/>
  <c r="AF2023"/>
  <c r="X2023" s="1"/>
  <c r="AE2023"/>
  <c r="AA2023"/>
  <c r="Z2023"/>
  <c r="U2023"/>
  <c r="B2023"/>
  <c r="A2023"/>
  <c r="AF2022"/>
  <c r="S2022" s="1"/>
  <c r="AE2022"/>
  <c r="AK2022" s="1"/>
  <c r="AA2022"/>
  <c r="Z2022"/>
  <c r="U2022"/>
  <c r="B2022"/>
  <c r="A2022"/>
  <c r="AF2021"/>
  <c r="AE2021"/>
  <c r="AK2021" s="1"/>
  <c r="AA2021"/>
  <c r="Z2021"/>
  <c r="B2021"/>
  <c r="A2021"/>
  <c r="AL2020"/>
  <c r="AK2020"/>
  <c r="AF2020"/>
  <c r="AE2020"/>
  <c r="AA2020"/>
  <c r="Z2020"/>
  <c r="B2020"/>
  <c r="U2020" s="1"/>
  <c r="A2020"/>
  <c r="AF2019"/>
  <c r="AL2019" s="1"/>
  <c r="AE2019"/>
  <c r="AK2019" s="1"/>
  <c r="AA2019"/>
  <c r="Z2019"/>
  <c r="B2019"/>
  <c r="U2019" s="1"/>
  <c r="A2019"/>
  <c r="AL2018"/>
  <c r="AF2018"/>
  <c r="X2018" s="1"/>
  <c r="U2018"/>
  <c r="AA2018" s="1"/>
  <c r="S2018"/>
  <c r="B2018"/>
  <c r="A2018"/>
  <c r="AL2017"/>
  <c r="AF2017"/>
  <c r="AE2017"/>
  <c r="AK2017" s="1"/>
  <c r="AA2017"/>
  <c r="Z2017"/>
  <c r="B2017"/>
  <c r="A2017"/>
  <c r="AF2016"/>
  <c r="AL2016" s="1"/>
  <c r="AE2016"/>
  <c r="AK2016" s="1"/>
  <c r="AA2016"/>
  <c r="Z2016"/>
  <c r="X2016"/>
  <c r="U2016"/>
  <c r="B2016"/>
  <c r="A2016"/>
  <c r="AK2015"/>
  <c r="AF2015"/>
  <c r="AE2015"/>
  <c r="AA2015"/>
  <c r="Z2015"/>
  <c r="B2015"/>
  <c r="A2015"/>
  <c r="AK2014"/>
  <c r="AF2014"/>
  <c r="AE2014"/>
  <c r="AA2014"/>
  <c r="Z2014"/>
  <c r="U2014"/>
  <c r="B2014"/>
  <c r="A2014"/>
  <c r="AL2013"/>
  <c r="AF2013"/>
  <c r="X2013"/>
  <c r="S2013"/>
  <c r="B2013"/>
  <c r="U2013" s="1"/>
  <c r="AA2013" s="1"/>
  <c r="A2013"/>
  <c r="AL2012"/>
  <c r="AK2012"/>
  <c r="AF2012"/>
  <c r="X2012" s="1"/>
  <c r="AE2012"/>
  <c r="AA2012"/>
  <c r="Z2012"/>
  <c r="U2012"/>
  <c r="S2012"/>
  <c r="B2012"/>
  <c r="A2012"/>
  <c r="AL2011"/>
  <c r="AF2011"/>
  <c r="X2011" s="1"/>
  <c r="U2011"/>
  <c r="AA2011" s="1"/>
  <c r="B2011"/>
  <c r="A2011"/>
  <c r="AK2010"/>
  <c r="AF2010"/>
  <c r="AE2010"/>
  <c r="AA2010"/>
  <c r="Z2010"/>
  <c r="U2010"/>
  <c r="S2010"/>
  <c r="B2010"/>
  <c r="A2010"/>
  <c r="AF2009"/>
  <c r="X2009" s="1"/>
  <c r="AE2009"/>
  <c r="AK2009" s="1"/>
  <c r="AA2009"/>
  <c r="Z2009"/>
  <c r="B2009"/>
  <c r="A2009"/>
  <c r="AF2008"/>
  <c r="AE2008"/>
  <c r="AK2008" s="1"/>
  <c r="AA2008"/>
  <c r="Z2008"/>
  <c r="U2008"/>
  <c r="B2008"/>
  <c r="A2008"/>
  <c r="AL2007"/>
  <c r="AF2007"/>
  <c r="AE2007"/>
  <c r="AK2007" s="1"/>
  <c r="AA2007"/>
  <c r="Z2007"/>
  <c r="X2007"/>
  <c r="S2007"/>
  <c r="B2007"/>
  <c r="A2007"/>
  <c r="AL2006"/>
  <c r="AF2006"/>
  <c r="AE2006"/>
  <c r="AK2006" s="1"/>
  <c r="AA2006"/>
  <c r="Z2006"/>
  <c r="B2006"/>
  <c r="U2006" s="1"/>
  <c r="A2006"/>
  <c r="AF2005"/>
  <c r="S2005" s="1"/>
  <c r="AE2005"/>
  <c r="AK2005" s="1"/>
  <c r="AA2005"/>
  <c r="Z2005"/>
  <c r="U2005"/>
  <c r="B2005"/>
  <c r="A2005"/>
  <c r="AF2004"/>
  <c r="AL2004" s="1"/>
  <c r="AE2004"/>
  <c r="AK2004" s="1"/>
  <c r="AA2004"/>
  <c r="Z2004"/>
  <c r="X2004"/>
  <c r="U2004"/>
  <c r="S2004"/>
  <c r="B2004"/>
  <c r="A2004"/>
  <c r="AE2003"/>
  <c r="AK2003" s="1"/>
  <c r="AA2003"/>
  <c r="Z2003"/>
  <c r="B2003"/>
  <c r="A2003"/>
  <c r="AK2002"/>
  <c r="AF2002"/>
  <c r="AL2002" s="1"/>
  <c r="AE2002"/>
  <c r="AA2002"/>
  <c r="Z2002"/>
  <c r="B2002"/>
  <c r="U2002" s="1"/>
  <c r="A2002"/>
  <c r="AL2001"/>
  <c r="AF2001"/>
  <c r="X2001"/>
  <c r="S2001"/>
  <c r="B2001"/>
  <c r="U2001" s="1"/>
  <c r="AA2001" s="1"/>
  <c r="A2001"/>
  <c r="AL2000"/>
  <c r="AK2000"/>
  <c r="AF2000"/>
  <c r="X2000" s="1"/>
  <c r="AE2000"/>
  <c r="AA2000"/>
  <c r="Z2000"/>
  <c r="U2000"/>
  <c r="S2000"/>
  <c r="B2000"/>
  <c r="A2000"/>
  <c r="AF1999"/>
  <c r="U1999"/>
  <c r="AA1999" s="1"/>
  <c r="B1999"/>
  <c r="A1999"/>
  <c r="AF1998"/>
  <c r="S1998" s="1"/>
  <c r="AA1998"/>
  <c r="U1998"/>
  <c r="B1998"/>
  <c r="A1998"/>
  <c r="AF1997"/>
  <c r="S1997" s="1"/>
  <c r="AE1997"/>
  <c r="AK1997" s="1"/>
  <c r="AA1997"/>
  <c r="Z1997"/>
  <c r="B1997"/>
  <c r="A1997"/>
  <c r="AL1996"/>
  <c r="AF1996"/>
  <c r="S1996" s="1"/>
  <c r="B1996"/>
  <c r="A1996"/>
  <c r="AF1995"/>
  <c r="S1995" s="1"/>
  <c r="AE1995"/>
  <c r="AK1995" s="1"/>
  <c r="AA1995"/>
  <c r="Z1995"/>
  <c r="U1995"/>
  <c r="B1995"/>
  <c r="A1995"/>
  <c r="AF1994"/>
  <c r="AL1994" s="1"/>
  <c r="B1994"/>
  <c r="A1994"/>
  <c r="AL1993"/>
  <c r="AK1993"/>
  <c r="AF1993"/>
  <c r="X1993" s="1"/>
  <c r="AE1993"/>
  <c r="AA1993"/>
  <c r="Z1993"/>
  <c r="B1993"/>
  <c r="U1993" s="1"/>
  <c r="A1993"/>
  <c r="AF1992"/>
  <c r="AL1992" s="1"/>
  <c r="AE1992"/>
  <c r="AK1992" s="1"/>
  <c r="AA1992"/>
  <c r="Z1992"/>
  <c r="U1992"/>
  <c r="B1992"/>
  <c r="A1992"/>
  <c r="AL1991"/>
  <c r="AF1991"/>
  <c r="AE1991"/>
  <c r="AK1991" s="1"/>
  <c r="AA1991"/>
  <c r="Z1991"/>
  <c r="X1991"/>
  <c r="S1991"/>
  <c r="B1991"/>
  <c r="A1991"/>
  <c r="AL1990"/>
  <c r="AF1990"/>
  <c r="S1990" s="1"/>
  <c r="B1990"/>
  <c r="P1990" s="1"/>
  <c r="Z1990" s="1"/>
  <c r="A1990"/>
  <c r="AF1989"/>
  <c r="S1989" s="1"/>
  <c r="P1989"/>
  <c r="Z1989" s="1"/>
  <c r="B1989"/>
  <c r="A1989"/>
  <c r="AL1988"/>
  <c r="AF1988"/>
  <c r="AE1988"/>
  <c r="AK1988" s="1"/>
  <c r="AA1988"/>
  <c r="Z1988"/>
  <c r="X1988"/>
  <c r="U1988"/>
  <c r="S1988"/>
  <c r="B1988"/>
  <c r="A1988"/>
  <c r="AF1987"/>
  <c r="U1987"/>
  <c r="AA1987" s="1"/>
  <c r="B1987"/>
  <c r="A1987"/>
  <c r="AF1986"/>
  <c r="S1986" s="1"/>
  <c r="AE1986"/>
  <c r="AK1986" s="1"/>
  <c r="AA1986"/>
  <c r="Z1986"/>
  <c r="U1986"/>
  <c r="B1986"/>
  <c r="A1986"/>
  <c r="AF1985"/>
  <c r="U1985"/>
  <c r="AA1985" s="1"/>
  <c r="B1985"/>
  <c r="A1985"/>
  <c r="AL1984"/>
  <c r="AK1984"/>
  <c r="AF1984"/>
  <c r="S1984" s="1"/>
  <c r="AE1984"/>
  <c r="AA1984"/>
  <c r="Z1984"/>
  <c r="U1984"/>
  <c r="B1984"/>
  <c r="A1984"/>
  <c r="AL1983"/>
  <c r="AK1983"/>
  <c r="AF1983"/>
  <c r="S1983" s="1"/>
  <c r="AE1983"/>
  <c r="AA1983"/>
  <c r="Z1983"/>
  <c r="U1983"/>
  <c r="B1983"/>
  <c r="A1983"/>
  <c r="AF1982"/>
  <c r="S1982" s="1"/>
  <c r="AE1982"/>
  <c r="AK1982" s="1"/>
  <c r="AA1982"/>
  <c r="Z1982"/>
  <c r="B1982"/>
  <c r="A1982"/>
  <c r="AE1981"/>
  <c r="AK1981" s="1"/>
  <c r="AA1981"/>
  <c r="Z1981"/>
  <c r="B1981"/>
  <c r="U1981" s="1"/>
  <c r="A1981"/>
  <c r="AK1980"/>
  <c r="AF1980"/>
  <c r="S1980" s="1"/>
  <c r="AE1980"/>
  <c r="AA1980"/>
  <c r="Z1980"/>
  <c r="U1980"/>
  <c r="B1980"/>
  <c r="A1980"/>
  <c r="AF1979"/>
  <c r="AE1979"/>
  <c r="AK1979" s="1"/>
  <c r="AA1979"/>
  <c r="Z1979"/>
  <c r="B1979"/>
  <c r="U1979" s="1"/>
  <c r="A1979"/>
  <c r="AF1978"/>
  <c r="AE1978"/>
  <c r="AK1978" s="1"/>
  <c r="AA1978"/>
  <c r="Z1978"/>
  <c r="B1978"/>
  <c r="A1978"/>
  <c r="AF1977"/>
  <c r="AL1977" s="1"/>
  <c r="X1977"/>
  <c r="U1977"/>
  <c r="AA1977" s="1"/>
  <c r="S1977"/>
  <c r="B1977"/>
  <c r="A1977"/>
  <c r="AL1976"/>
  <c r="AK1976"/>
  <c r="AF1976"/>
  <c r="X1976" s="1"/>
  <c r="AE1976"/>
  <c r="AA1976"/>
  <c r="Z1976"/>
  <c r="U1976"/>
  <c r="S1976"/>
  <c r="B1976"/>
  <c r="A1976"/>
  <c r="AF1975"/>
  <c r="S1975" s="1"/>
  <c r="B1975"/>
  <c r="U1975" s="1"/>
  <c r="AA1975" s="1"/>
  <c r="A1975"/>
  <c r="AL1974"/>
  <c r="AK1974"/>
  <c r="AF1974"/>
  <c r="S1974" s="1"/>
  <c r="AE1974"/>
  <c r="AA1974"/>
  <c r="Z1974"/>
  <c r="X1974"/>
  <c r="B1974"/>
  <c r="U1974" s="1"/>
  <c r="A1974"/>
  <c r="AL1973"/>
  <c r="AF1973"/>
  <c r="S1973" s="1"/>
  <c r="AA1973"/>
  <c r="B1973"/>
  <c r="U1973" s="1"/>
  <c r="A1973"/>
  <c r="AF1972"/>
  <c r="S1972" s="1"/>
  <c r="AE1972"/>
  <c r="AK1972" s="1"/>
  <c r="AA1972"/>
  <c r="Z1972"/>
  <c r="B1972"/>
  <c r="U1972" s="1"/>
  <c r="A1972"/>
  <c r="AL1971"/>
  <c r="AF1971"/>
  <c r="AE1971"/>
  <c r="AK1971" s="1"/>
  <c r="AA1971"/>
  <c r="Z1971"/>
  <c r="X1971"/>
  <c r="S1971"/>
  <c r="B1971"/>
  <c r="A1971"/>
  <c r="AL1970"/>
  <c r="AF1970"/>
  <c r="S1970" s="1"/>
  <c r="U1970"/>
  <c r="AA1970" s="1"/>
  <c r="B1970"/>
  <c r="A1970"/>
  <c r="AL1969"/>
  <c r="AK1969"/>
  <c r="AF1969"/>
  <c r="S1969" s="1"/>
  <c r="AE1969"/>
  <c r="AA1969"/>
  <c r="Z1969"/>
  <c r="U1969"/>
  <c r="B1969"/>
  <c r="A1969"/>
  <c r="AF1968"/>
  <c r="AE1968"/>
  <c r="AK1968" s="1"/>
  <c r="AA1968"/>
  <c r="Z1968"/>
  <c r="U1968"/>
  <c r="B1968"/>
  <c r="A1968"/>
  <c r="AF1967"/>
  <c r="AE1967"/>
  <c r="AK1967" s="1"/>
  <c r="AA1967"/>
  <c r="Z1967"/>
  <c r="B1967"/>
  <c r="U1967" s="1"/>
  <c r="A1967"/>
  <c r="AE1966"/>
  <c r="AK1966" s="1"/>
  <c r="AA1966"/>
  <c r="Z1966"/>
  <c r="U1966"/>
  <c r="B1966"/>
  <c r="A1966"/>
  <c r="AL1965"/>
  <c r="AF1965"/>
  <c r="AE1965"/>
  <c r="AK1965" s="1"/>
  <c r="AA1965"/>
  <c r="Z1965"/>
  <c r="X1965"/>
  <c r="B1965"/>
  <c r="A1965"/>
  <c r="AL1964"/>
  <c r="AF1964"/>
  <c r="X1964" s="1"/>
  <c r="AA1964"/>
  <c r="B1964"/>
  <c r="U1964" s="1"/>
  <c r="A1964"/>
  <c r="AF1963"/>
  <c r="S1963" s="1"/>
  <c r="AA1963"/>
  <c r="X1963"/>
  <c r="B1963"/>
  <c r="U1963" s="1"/>
  <c r="A1963"/>
  <c r="AL1962"/>
  <c r="AF1962"/>
  <c r="AE1962"/>
  <c r="AK1962" s="1"/>
  <c r="AA1962"/>
  <c r="Z1962"/>
  <c r="B1962"/>
  <c r="U1962" s="1"/>
  <c r="A1962"/>
  <c r="AF1961"/>
  <c r="S1961" s="1"/>
  <c r="U1961"/>
  <c r="AA1961" s="1"/>
  <c r="B1961"/>
  <c r="A1961"/>
  <c r="AK1960"/>
  <c r="AF1960"/>
  <c r="AE1960"/>
  <c r="AA1960"/>
  <c r="Z1960"/>
  <c r="X1960"/>
  <c r="U1960"/>
  <c r="S1960"/>
  <c r="B1960"/>
  <c r="A1960"/>
  <c r="AK1959"/>
  <c r="AF1959"/>
  <c r="AE1959"/>
  <c r="AA1959"/>
  <c r="Z1959"/>
  <c r="B1959"/>
  <c r="A1959"/>
  <c r="AF1958"/>
  <c r="X1958" s="1"/>
  <c r="AE1958"/>
  <c r="AK1958" s="1"/>
  <c r="AA1958"/>
  <c r="Z1958"/>
  <c r="B1958"/>
  <c r="U1958" s="1"/>
  <c r="A1958"/>
  <c r="AL1957"/>
  <c r="AF1957"/>
  <c r="AE1957"/>
  <c r="AK1957" s="1"/>
  <c r="AA1957"/>
  <c r="Z1957"/>
  <c r="X1957"/>
  <c r="S1957"/>
  <c r="B1957"/>
  <c r="U1957" s="1"/>
  <c r="A1957"/>
  <c r="AL1956"/>
  <c r="AF1956"/>
  <c r="X1956" s="1"/>
  <c r="AE1956"/>
  <c r="AK1956" s="1"/>
  <c r="AA1956"/>
  <c r="Z1956"/>
  <c r="U1956"/>
  <c r="S1956"/>
  <c r="B1956"/>
  <c r="A1956"/>
  <c r="AF1955"/>
  <c r="S1955" s="1"/>
  <c r="AE1955"/>
  <c r="AK1955" s="1"/>
  <c r="AA1955"/>
  <c r="Z1955"/>
  <c r="U1955"/>
  <c r="B1955"/>
  <c r="A1955"/>
  <c r="AF1954"/>
  <c r="S1954" s="1"/>
  <c r="AE1954"/>
  <c r="AK1954" s="1"/>
  <c r="AA1954"/>
  <c r="Z1954"/>
  <c r="P1954"/>
  <c r="B1954"/>
  <c r="A1954"/>
  <c r="AL1953"/>
  <c r="AF1953"/>
  <c r="X1953"/>
  <c r="B1953"/>
  <c r="P1953" s="1"/>
  <c r="Z1953" s="1"/>
  <c r="A1953"/>
  <c r="AL1952"/>
  <c r="AK1952"/>
  <c r="AF1952"/>
  <c r="X1952" s="1"/>
  <c r="AE1952"/>
  <c r="AA1952"/>
  <c r="Z1952"/>
  <c r="B1952"/>
  <c r="U1952" s="1"/>
  <c r="A1952"/>
  <c r="AF1951"/>
  <c r="S1951" s="1"/>
  <c r="AE1951"/>
  <c r="AK1951" s="1"/>
  <c r="AA1951"/>
  <c r="Z1951"/>
  <c r="B1951"/>
  <c r="A1951"/>
  <c r="AE1950"/>
  <c r="AK1950" s="1"/>
  <c r="AA1950"/>
  <c r="Z1950"/>
  <c r="P1950"/>
  <c r="B1950"/>
  <c r="A1950"/>
  <c r="AF1949"/>
  <c r="S1949" s="1"/>
  <c r="AE1949"/>
  <c r="AK1949" s="1"/>
  <c r="AA1949"/>
  <c r="Z1949"/>
  <c r="U1949"/>
  <c r="B1949"/>
  <c r="A1949"/>
  <c r="AF1948"/>
  <c r="AE1948"/>
  <c r="AK1948" s="1"/>
  <c r="AA1948"/>
  <c r="Z1948"/>
  <c r="U1948"/>
  <c r="B1948"/>
  <c r="A1948"/>
  <c r="AK1947"/>
  <c r="AF1947"/>
  <c r="AE1947"/>
  <c r="AA1947"/>
  <c r="Z1947"/>
  <c r="B1947"/>
  <c r="A1947"/>
  <c r="AL1946"/>
  <c r="AK1946"/>
  <c r="AF1946"/>
  <c r="X1946" s="1"/>
  <c r="AE1946"/>
  <c r="AA1946"/>
  <c r="Z1946"/>
  <c r="B1946"/>
  <c r="A1946"/>
  <c r="AF1945"/>
  <c r="AL1945" s="1"/>
  <c r="AE1945"/>
  <c r="AK1945" s="1"/>
  <c r="AA1945"/>
  <c r="Z1945"/>
  <c r="B1945"/>
  <c r="U1945" s="1"/>
  <c r="A1945"/>
  <c r="AF1944"/>
  <c r="AE1944"/>
  <c r="AK1944" s="1"/>
  <c r="AA1944"/>
  <c r="Z1944"/>
  <c r="U1944"/>
  <c r="B1944"/>
  <c r="A1944"/>
  <c r="AF1943"/>
  <c r="U1943"/>
  <c r="AA1943" s="1"/>
  <c r="B1943"/>
  <c r="A1943"/>
  <c r="AK1942"/>
  <c r="AF1942"/>
  <c r="AE1942"/>
  <c r="AA1942"/>
  <c r="Z1942"/>
  <c r="X1942"/>
  <c r="U1942"/>
  <c r="S1942"/>
  <c r="B1942"/>
  <c r="A1942"/>
  <c r="AL1941"/>
  <c r="AK1941"/>
  <c r="AF1941"/>
  <c r="AE1941"/>
  <c r="AA1941"/>
  <c r="Z1941"/>
  <c r="B1941"/>
  <c r="A1941"/>
  <c r="AL1940"/>
  <c r="AK1940"/>
  <c r="AF1940"/>
  <c r="X1940" s="1"/>
  <c r="AE1940"/>
  <c r="AA1940"/>
  <c r="Z1940"/>
  <c r="B1940"/>
  <c r="U1940" s="1"/>
  <c r="A1940"/>
  <c r="AF1939"/>
  <c r="AL1939" s="1"/>
  <c r="AE1939"/>
  <c r="AK1939" s="1"/>
  <c r="AA1939"/>
  <c r="Z1939"/>
  <c r="B1939"/>
  <c r="U1939" s="1"/>
  <c r="A1939"/>
  <c r="AF1938"/>
  <c r="AL1938" s="1"/>
  <c r="AE1938"/>
  <c r="AK1938" s="1"/>
  <c r="AA1938"/>
  <c r="Z1938"/>
  <c r="B1938"/>
  <c r="A1938"/>
  <c r="AF1937"/>
  <c r="S1937" s="1"/>
  <c r="AE1937"/>
  <c r="AK1937" s="1"/>
  <c r="AA1937"/>
  <c r="Z1937"/>
  <c r="U1937"/>
  <c r="B1937"/>
  <c r="A1937"/>
  <c r="AF1936"/>
  <c r="AL1936" s="1"/>
  <c r="AE1936"/>
  <c r="AK1936" s="1"/>
  <c r="AA1936"/>
  <c r="Z1936"/>
  <c r="X1936"/>
  <c r="U1936"/>
  <c r="B1936"/>
  <c r="A1936"/>
  <c r="AF1935"/>
  <c r="S1935" s="1"/>
  <c r="B1935"/>
  <c r="A1935"/>
  <c r="AK1934"/>
  <c r="AF1934"/>
  <c r="X1934" s="1"/>
  <c r="AE1934"/>
  <c r="AA1934"/>
  <c r="Z1934"/>
  <c r="U1934"/>
  <c r="B1934"/>
  <c r="A1934"/>
  <c r="AF1933"/>
  <c r="AL1933" s="1"/>
  <c r="AE1933"/>
  <c r="AK1933" s="1"/>
  <c r="AA1933"/>
  <c r="Z1933"/>
  <c r="X1933"/>
  <c r="B1933"/>
  <c r="A1933"/>
  <c r="AL1932"/>
  <c r="AK1932"/>
  <c r="AF1932"/>
  <c r="AE1932"/>
  <c r="AA1932"/>
  <c r="Z1932"/>
  <c r="U1932"/>
  <c r="S1932"/>
  <c r="B1932"/>
  <c r="A1932"/>
  <c r="AF1931"/>
  <c r="S1931" s="1"/>
  <c r="AE1931"/>
  <c r="AK1931" s="1"/>
  <c r="AA1931"/>
  <c r="Z1931"/>
  <c r="U1931"/>
  <c r="B1931"/>
  <c r="A1931"/>
  <c r="AK1930"/>
  <c r="AF1930"/>
  <c r="AL1930" s="1"/>
  <c r="AE1930"/>
  <c r="AA1930"/>
  <c r="Z1930"/>
  <c r="U1930"/>
  <c r="B1930"/>
  <c r="A1930"/>
  <c r="AF1929"/>
  <c r="AE1929"/>
  <c r="AK1929" s="1"/>
  <c r="AA1929"/>
  <c r="Z1929"/>
  <c r="B1929"/>
  <c r="A1929"/>
  <c r="AL1928"/>
  <c r="AK1928"/>
  <c r="AF1928"/>
  <c r="AE1928"/>
  <c r="AA1928"/>
  <c r="Z1928"/>
  <c r="X1928"/>
  <c r="U1928"/>
  <c r="B1928"/>
  <c r="A1928"/>
  <c r="AL1927"/>
  <c r="AF1927"/>
  <c r="S1927" s="1"/>
  <c r="AE1927"/>
  <c r="AK1927" s="1"/>
  <c r="AA1927"/>
  <c r="Z1927"/>
  <c r="B1927"/>
  <c r="U1927" s="1"/>
  <c r="A1927"/>
  <c r="AF1926"/>
  <c r="AE1926"/>
  <c r="AK1926" s="1"/>
  <c r="AA1926"/>
  <c r="Z1926"/>
  <c r="B1926"/>
  <c r="A1926"/>
  <c r="AF1925"/>
  <c r="AE1925"/>
  <c r="AK1925" s="1"/>
  <c r="AA1925"/>
  <c r="Z1925"/>
  <c r="S1925"/>
  <c r="P1925"/>
  <c r="B1925"/>
  <c r="A1925"/>
  <c r="AK1924"/>
  <c r="AF1924"/>
  <c r="AL1924" s="1"/>
  <c r="AE1924"/>
  <c r="AA1924"/>
  <c r="Z1924"/>
  <c r="U1924"/>
  <c r="B1924"/>
  <c r="A1924"/>
  <c r="AF1923"/>
  <c r="B1923"/>
  <c r="A1923"/>
  <c r="AL1922"/>
  <c r="AF1922"/>
  <c r="X1922" s="1"/>
  <c r="U1922"/>
  <c r="AA1922" s="1"/>
  <c r="B1922"/>
  <c r="A1922"/>
  <c r="AF1921"/>
  <c r="AL1921" s="1"/>
  <c r="AE1921"/>
  <c r="AK1921" s="1"/>
  <c r="AA1921"/>
  <c r="Z1921"/>
  <c r="X1921"/>
  <c r="B1921"/>
  <c r="U1921" s="1"/>
  <c r="A1921"/>
  <c r="AF1920"/>
  <c r="AE1920"/>
  <c r="AK1920" s="1"/>
  <c r="AA1920"/>
  <c r="Z1920"/>
  <c r="B1920"/>
  <c r="A1920"/>
  <c r="AF1919"/>
  <c r="S1919" s="1"/>
  <c r="AE1919"/>
  <c r="AK1919" s="1"/>
  <c r="AA1919"/>
  <c r="Z1919"/>
  <c r="U1919"/>
  <c r="B1919"/>
  <c r="A1919"/>
  <c r="AF1918"/>
  <c r="AE1918"/>
  <c r="AK1918" s="1"/>
  <c r="AA1918"/>
  <c r="Z1918"/>
  <c r="X1918"/>
  <c r="U1918"/>
  <c r="S1918"/>
  <c r="B1918"/>
  <c r="A1918"/>
  <c r="AF1917"/>
  <c r="AE1917"/>
  <c r="AK1917" s="1"/>
  <c r="AA1917"/>
  <c r="Z1917"/>
  <c r="B1917"/>
  <c r="P1917" s="1"/>
  <c r="A1917"/>
  <c r="AL1916"/>
  <c r="AK1916"/>
  <c r="AF1916"/>
  <c r="X1916" s="1"/>
  <c r="AE1916"/>
  <c r="AA1916"/>
  <c r="Z1916"/>
  <c r="B1916"/>
  <c r="A1916"/>
  <c r="AF1915"/>
  <c r="AL1915" s="1"/>
  <c r="Z1915"/>
  <c r="X1915"/>
  <c r="S1915"/>
  <c r="P1915"/>
  <c r="B1915"/>
  <c r="A1915"/>
  <c r="AK1914"/>
  <c r="AF1914"/>
  <c r="AE1914"/>
  <c r="AA1914"/>
  <c r="Z1914"/>
  <c r="U1914"/>
  <c r="B1914"/>
  <c r="A1914"/>
  <c r="AF1913"/>
  <c r="S1913" s="1"/>
  <c r="AE1913"/>
  <c r="AK1913" s="1"/>
  <c r="AA1913"/>
  <c r="Z1913"/>
  <c r="U1913"/>
  <c r="B1913"/>
  <c r="A1913"/>
  <c r="AF1912"/>
  <c r="S1912" s="1"/>
  <c r="AE1912"/>
  <c r="AK1912" s="1"/>
  <c r="AA1912"/>
  <c r="Z1912"/>
  <c r="X1912"/>
  <c r="U1912"/>
  <c r="B1912"/>
  <c r="A1912"/>
  <c r="AF1911"/>
  <c r="AE1911"/>
  <c r="AK1911" s="1"/>
  <c r="AA1911"/>
  <c r="Z1911"/>
  <c r="U1911"/>
  <c r="S1911"/>
  <c r="B1911"/>
  <c r="A1911"/>
  <c r="AL1910"/>
  <c r="AK1910"/>
  <c r="AF1910"/>
  <c r="X1910" s="1"/>
  <c r="AE1910"/>
  <c r="AA1910"/>
  <c r="Z1910"/>
  <c r="B1910"/>
  <c r="P1910" s="1"/>
  <c r="A1910"/>
  <c r="AF1909"/>
  <c r="S1909" s="1"/>
  <c r="AE1909"/>
  <c r="AK1909" s="1"/>
  <c r="AA1909"/>
  <c r="Z1909"/>
  <c r="B1909"/>
  <c r="A1909"/>
  <c r="AF1908"/>
  <c r="AL1908" s="1"/>
  <c r="AE1908"/>
  <c r="AK1908" s="1"/>
  <c r="AA1908"/>
  <c r="Z1908"/>
  <c r="B1908"/>
  <c r="A1908"/>
  <c r="AF1907"/>
  <c r="S1907" s="1"/>
  <c r="AA1907"/>
  <c r="U1907"/>
  <c r="B1907"/>
  <c r="A1907"/>
  <c r="AF1906"/>
  <c r="AE1906"/>
  <c r="AK1906" s="1"/>
  <c r="AA1906"/>
  <c r="Z1906"/>
  <c r="U1906"/>
  <c r="B1906"/>
  <c r="A1906"/>
  <c r="AF1905"/>
  <c r="AE1905"/>
  <c r="AK1905" s="1"/>
  <c r="AA1905"/>
  <c r="Z1905"/>
  <c r="X1905"/>
  <c r="U1905"/>
  <c r="B1905"/>
  <c r="A1905"/>
  <c r="AL1904"/>
  <c r="AK1904"/>
  <c r="AF1904"/>
  <c r="X1904" s="1"/>
  <c r="AE1904"/>
  <c r="AA1904"/>
  <c r="Z1904"/>
  <c r="U1904"/>
  <c r="B1904"/>
  <c r="A1904"/>
  <c r="AL1903"/>
  <c r="AF1903"/>
  <c r="S1903" s="1"/>
  <c r="AE1903"/>
  <c r="AK1903" s="1"/>
  <c r="AA1903"/>
  <c r="Z1903"/>
  <c r="B1903"/>
  <c r="U1903" s="1"/>
  <c r="A1903"/>
  <c r="AF1902"/>
  <c r="B1902"/>
  <c r="A1902"/>
  <c r="AF1901"/>
  <c r="S1901" s="1"/>
  <c r="AE1901"/>
  <c r="AK1901" s="1"/>
  <c r="AA1901"/>
  <c r="Z1901"/>
  <c r="U1901"/>
  <c r="B1901"/>
  <c r="A1901"/>
  <c r="AF1900"/>
  <c r="AE1900"/>
  <c r="AK1900" s="1"/>
  <c r="AA1900"/>
  <c r="Z1900"/>
  <c r="U1900"/>
  <c r="S1900"/>
  <c r="B1900"/>
  <c r="A1900"/>
  <c r="AF1899"/>
  <c r="AE1899"/>
  <c r="AK1899" s="1"/>
  <c r="AA1899"/>
  <c r="Z1899"/>
  <c r="X1899"/>
  <c r="U1899"/>
  <c r="B1899"/>
  <c r="A1899"/>
  <c r="AL1898"/>
  <c r="AK1898"/>
  <c r="AF1898"/>
  <c r="X1898" s="1"/>
  <c r="AE1898"/>
  <c r="AA1898"/>
  <c r="Z1898"/>
  <c r="U1898"/>
  <c r="B1898"/>
  <c r="A1898"/>
  <c r="AF1897"/>
  <c r="S1897" s="1"/>
  <c r="AE1897"/>
  <c r="AK1897" s="1"/>
  <c r="AA1897"/>
  <c r="Z1897"/>
  <c r="B1897"/>
  <c r="A1897"/>
  <c r="AF1896"/>
  <c r="AL1896" s="1"/>
  <c r="AE1896"/>
  <c r="AK1896" s="1"/>
  <c r="AA1896"/>
  <c r="Z1896"/>
  <c r="X1896"/>
  <c r="S1896"/>
  <c r="B1896"/>
  <c r="A1896"/>
  <c r="AL1895"/>
  <c r="AF1895"/>
  <c r="X1895" s="1"/>
  <c r="AE1895"/>
  <c r="AK1895" s="1"/>
  <c r="AA1895"/>
  <c r="Z1895"/>
  <c r="U1895"/>
  <c r="S1895"/>
  <c r="B1895"/>
  <c r="A1895"/>
  <c r="AF1894"/>
  <c r="S1894" s="1"/>
  <c r="AE1894"/>
  <c r="AK1894" s="1"/>
  <c r="AA1894"/>
  <c r="Z1894"/>
  <c r="P1894"/>
  <c r="B1894"/>
  <c r="A1894"/>
  <c r="AF1893"/>
  <c r="S1893" s="1"/>
  <c r="AE1893"/>
  <c r="AK1893" s="1"/>
  <c r="AA1893"/>
  <c r="Z1893"/>
  <c r="B1893"/>
  <c r="A1893"/>
  <c r="AL1892"/>
  <c r="AK1892"/>
  <c r="AF1892"/>
  <c r="AE1892"/>
  <c r="AA1892"/>
  <c r="Z1892"/>
  <c r="X1892"/>
  <c r="B1892"/>
  <c r="A1892"/>
  <c r="AL1891"/>
  <c r="AF1891"/>
  <c r="S1891" s="1"/>
  <c r="AA1891"/>
  <c r="B1891"/>
  <c r="U1891" s="1"/>
  <c r="A1891"/>
  <c r="AF1890"/>
  <c r="S1890" s="1"/>
  <c r="AE1890"/>
  <c r="AK1890" s="1"/>
  <c r="AA1890"/>
  <c r="Z1890"/>
  <c r="U1890"/>
  <c r="B1890"/>
  <c r="A1890"/>
  <c r="AL1889"/>
  <c r="AF1889"/>
  <c r="X1889" s="1"/>
  <c r="AE1889"/>
  <c r="AK1889" s="1"/>
  <c r="AA1889"/>
  <c r="Z1889"/>
  <c r="S1889"/>
  <c r="P1889"/>
  <c r="B1889"/>
  <c r="A1889"/>
  <c r="AK1888"/>
  <c r="AE1888"/>
  <c r="AA1888"/>
  <c r="Z1888"/>
  <c r="U1888"/>
  <c r="B1888"/>
  <c r="A1888"/>
  <c r="AK1887"/>
  <c r="AF1887"/>
  <c r="S1887" s="1"/>
  <c r="AE1887"/>
  <c r="AA1887"/>
  <c r="Z1887"/>
  <c r="U1887"/>
  <c r="B1887"/>
  <c r="A1887"/>
  <c r="AF1886"/>
  <c r="AE1886"/>
  <c r="AK1886" s="1"/>
  <c r="AA1886"/>
  <c r="Z1886"/>
  <c r="B1886"/>
  <c r="U1886" s="1"/>
  <c r="A1886"/>
  <c r="AL1885"/>
  <c r="AF1885"/>
  <c r="AE1885"/>
  <c r="AK1885" s="1"/>
  <c r="AA1885"/>
  <c r="Z1885"/>
  <c r="X1885"/>
  <c r="S1885"/>
  <c r="B1885"/>
  <c r="A1885"/>
  <c r="AL1884"/>
  <c r="AK1884"/>
  <c r="AF1884"/>
  <c r="S1884" s="1"/>
  <c r="AE1884"/>
  <c r="AA1884"/>
  <c r="Z1884"/>
  <c r="B1884"/>
  <c r="P1884" s="1"/>
  <c r="A1884"/>
  <c r="AF1883"/>
  <c r="S1883" s="1"/>
  <c r="AE1883"/>
  <c r="AK1883" s="1"/>
  <c r="AA1883"/>
  <c r="Z1883"/>
  <c r="B1883"/>
  <c r="P1883" s="1"/>
  <c r="A1883"/>
  <c r="AF1882"/>
  <c r="AE1882"/>
  <c r="AK1882" s="1"/>
  <c r="AA1882"/>
  <c r="Z1882"/>
  <c r="U1882"/>
  <c r="S1882"/>
  <c r="B1882"/>
  <c r="A1882"/>
  <c r="AL1881"/>
  <c r="AF1881"/>
  <c r="X1881" s="1"/>
  <c r="AE1881"/>
  <c r="AK1881" s="1"/>
  <c r="AA1881"/>
  <c r="Z1881"/>
  <c r="U1881"/>
  <c r="S1881"/>
  <c r="B1881"/>
  <c r="A1881"/>
  <c r="AL1880"/>
  <c r="AK1880"/>
  <c r="AF1880"/>
  <c r="S1880" s="1"/>
  <c r="AE1880"/>
  <c r="AA1880"/>
  <c r="Z1880"/>
  <c r="U1880"/>
  <c r="B1880"/>
  <c r="A1880"/>
  <c r="AK1879"/>
  <c r="AF1879"/>
  <c r="AE1879"/>
  <c r="AA1879"/>
  <c r="Z1879"/>
  <c r="U1879"/>
  <c r="B1879"/>
  <c r="A1879"/>
  <c r="AL1878"/>
  <c r="AF1878"/>
  <c r="X1878"/>
  <c r="B1878"/>
  <c r="U1878" s="1"/>
  <c r="AA1878" s="1"/>
  <c r="A1878"/>
  <c r="AL1877"/>
  <c r="AK1877"/>
  <c r="AF1877"/>
  <c r="S1877" s="1"/>
  <c r="AE1877"/>
  <c r="AA1877"/>
  <c r="Z1877"/>
  <c r="P1877"/>
  <c r="B1877"/>
  <c r="A1877"/>
  <c r="AF1876"/>
  <c r="AL1876" s="1"/>
  <c r="AA1876"/>
  <c r="B1876"/>
  <c r="U1876" s="1"/>
  <c r="A1876"/>
  <c r="AF1875"/>
  <c r="U1875"/>
  <c r="AA1875" s="1"/>
  <c r="B1875"/>
  <c r="A1875"/>
  <c r="AF1874"/>
  <c r="U1874"/>
  <c r="AA1874" s="1"/>
  <c r="S1874"/>
  <c r="B1874"/>
  <c r="A1874"/>
  <c r="AL1873"/>
  <c r="AF1873"/>
  <c r="S1873" s="1"/>
  <c r="B1873"/>
  <c r="A1873"/>
  <c r="AL1872"/>
  <c r="AF1872"/>
  <c r="X1872" s="1"/>
  <c r="B1872"/>
  <c r="U1872" s="1"/>
  <c r="AA1872" s="1"/>
  <c r="A1872"/>
  <c r="AF1871"/>
  <c r="S1871" s="1"/>
  <c r="AA1871"/>
  <c r="B1871"/>
  <c r="U1871" s="1"/>
  <c r="A1871"/>
  <c r="AL1870"/>
  <c r="AF1870"/>
  <c r="X1870" s="1"/>
  <c r="B1870"/>
  <c r="U1870" s="1"/>
  <c r="AA1870" s="1"/>
  <c r="A1870"/>
  <c r="AE1869"/>
  <c r="AK1869" s="1"/>
  <c r="AA1869"/>
  <c r="Z1869"/>
  <c r="U1869"/>
  <c r="B1869"/>
  <c r="A1869"/>
  <c r="AF1868"/>
  <c r="AL1868" s="1"/>
  <c r="AE1868"/>
  <c r="AK1868" s="1"/>
  <c r="AA1868"/>
  <c r="Z1868"/>
  <c r="X1868"/>
  <c r="U1868"/>
  <c r="S1868"/>
  <c r="B1868"/>
  <c r="A1868"/>
  <c r="AF1867"/>
  <c r="AE1867"/>
  <c r="AK1867" s="1"/>
  <c r="AA1867"/>
  <c r="Z1867"/>
  <c r="B1867"/>
  <c r="A1867"/>
  <c r="AF1866"/>
  <c r="AL1866" s="1"/>
  <c r="X1866"/>
  <c r="P1866"/>
  <c r="Z1866" s="1"/>
  <c r="B1866"/>
  <c r="A1866"/>
  <c r="AL1865"/>
  <c r="AK1865"/>
  <c r="AF1865"/>
  <c r="S1865" s="1"/>
  <c r="AE1865"/>
  <c r="AA1865"/>
  <c r="Z1865"/>
  <c r="B1865"/>
  <c r="A1865"/>
  <c r="AL1864"/>
  <c r="AK1864"/>
  <c r="AF1864"/>
  <c r="X1864" s="1"/>
  <c r="AE1864"/>
  <c r="AA1864"/>
  <c r="Z1864"/>
  <c r="B1864"/>
  <c r="U1864" s="1"/>
  <c r="A1864"/>
  <c r="AF1863"/>
  <c r="AE1863"/>
  <c r="AK1863" s="1"/>
  <c r="AA1863"/>
  <c r="Z1863"/>
  <c r="U1863"/>
  <c r="S1863"/>
  <c r="B1863"/>
  <c r="A1863"/>
  <c r="AE1862"/>
  <c r="AK1862" s="1"/>
  <c r="AA1862"/>
  <c r="Z1862"/>
  <c r="U1862"/>
  <c r="B1862"/>
  <c r="A1862"/>
  <c r="AK1861"/>
  <c r="AF1861"/>
  <c r="S1861" s="1"/>
  <c r="AE1861"/>
  <c r="AA1861"/>
  <c r="Z1861"/>
  <c r="B1861"/>
  <c r="U1861" s="1"/>
  <c r="A1861"/>
  <c r="AF1860"/>
  <c r="AL1860" s="1"/>
  <c r="X1860"/>
  <c r="U1860"/>
  <c r="AA1860" s="1"/>
  <c r="B1860"/>
  <c r="A1860"/>
  <c r="AL1859"/>
  <c r="AF1859"/>
  <c r="S1859" s="1"/>
  <c r="AA1859"/>
  <c r="B1859"/>
  <c r="U1859" s="1"/>
  <c r="A1859"/>
  <c r="AF1858"/>
  <c r="AE1858"/>
  <c r="AK1858" s="1"/>
  <c r="AA1858"/>
  <c r="Z1858"/>
  <c r="B1858"/>
  <c r="U1858" s="1"/>
  <c r="A1858"/>
  <c r="AF1857"/>
  <c r="AE1857"/>
  <c r="AK1857" s="1"/>
  <c r="AA1857"/>
  <c r="Z1857"/>
  <c r="U1857"/>
  <c r="B1857"/>
  <c r="A1857"/>
  <c r="AF1856"/>
  <c r="AL1856" s="1"/>
  <c r="U1856"/>
  <c r="AA1856" s="1"/>
  <c r="S1856"/>
  <c r="B1856"/>
  <c r="A1856"/>
  <c r="AE1855"/>
  <c r="AK1855" s="1"/>
  <c r="AA1855"/>
  <c r="Z1855"/>
  <c r="B1855"/>
  <c r="A1855"/>
  <c r="AL1854"/>
  <c r="AF1854"/>
  <c r="X1854"/>
  <c r="B1854"/>
  <c r="A1854"/>
  <c r="AL1853"/>
  <c r="AK1853"/>
  <c r="AF1853"/>
  <c r="S1853" s="1"/>
  <c r="AE1853"/>
  <c r="AA1853"/>
  <c r="Z1853"/>
  <c r="B1853"/>
  <c r="U1853" s="1"/>
  <c r="A1853"/>
  <c r="AF1852"/>
  <c r="S1852" s="1"/>
  <c r="AE1852"/>
  <c r="AK1852" s="1"/>
  <c r="AA1852"/>
  <c r="Z1852"/>
  <c r="B1852"/>
  <c r="U1852" s="1"/>
  <c r="A1852"/>
  <c r="AF1851"/>
  <c r="AE1851"/>
  <c r="AK1851" s="1"/>
  <c r="AA1851"/>
  <c r="Z1851"/>
  <c r="U1851"/>
  <c r="S1851"/>
  <c r="B1851"/>
  <c r="A1851"/>
  <c r="AF1850"/>
  <c r="AL1850" s="1"/>
  <c r="U1850"/>
  <c r="AA1850" s="1"/>
  <c r="B1850"/>
  <c r="A1850"/>
  <c r="AF1849"/>
  <c r="AE1849"/>
  <c r="AK1849" s="1"/>
  <c r="AA1849"/>
  <c r="Z1849"/>
  <c r="X1849"/>
  <c r="U1849"/>
  <c r="S1849"/>
  <c r="B1849"/>
  <c r="A1849"/>
  <c r="AL1848"/>
  <c r="AK1848"/>
  <c r="AF1848"/>
  <c r="X1848" s="1"/>
  <c r="AE1848"/>
  <c r="AA1848"/>
  <c r="Z1848"/>
  <c r="B1848"/>
  <c r="A1848"/>
  <c r="AF1847"/>
  <c r="S1847" s="1"/>
  <c r="AA1847"/>
  <c r="B1847"/>
  <c r="U1847" s="1"/>
  <c r="A1847"/>
  <c r="AK1846"/>
  <c r="AF1846"/>
  <c r="AE1846"/>
  <c r="AA1846"/>
  <c r="Z1846"/>
  <c r="B1846"/>
  <c r="U1846" s="1"/>
  <c r="A1846"/>
  <c r="AL1845"/>
  <c r="AF1845"/>
  <c r="X1845" s="1"/>
  <c r="AE1845"/>
  <c r="AK1845" s="1"/>
  <c r="AA1845"/>
  <c r="Z1845"/>
  <c r="U1845"/>
  <c r="B1845"/>
  <c r="A1845"/>
  <c r="AF1844"/>
  <c r="U1844"/>
  <c r="AA1844" s="1"/>
  <c r="S1844"/>
  <c r="B1844"/>
  <c r="A1844"/>
  <c r="AL1843"/>
  <c r="AF1843"/>
  <c r="U1843"/>
  <c r="AA1843" s="1"/>
  <c r="B1843"/>
  <c r="A1843"/>
  <c r="AF1842"/>
  <c r="AE1842"/>
  <c r="AK1842" s="1"/>
  <c r="AA1842"/>
  <c r="Z1842"/>
  <c r="B1842"/>
  <c r="U1842" s="1"/>
  <c r="A1842"/>
  <c r="AL1841"/>
  <c r="AK1841"/>
  <c r="AF1841"/>
  <c r="S1841" s="1"/>
  <c r="AE1841"/>
  <c r="AA1841"/>
  <c r="Z1841"/>
  <c r="B1841"/>
  <c r="A1841"/>
  <c r="AF1840"/>
  <c r="AL1840" s="1"/>
  <c r="B1840"/>
  <c r="U1840" s="1"/>
  <c r="AA1840" s="1"/>
  <c r="A1840"/>
  <c r="AL1839"/>
  <c r="AF1839"/>
  <c r="S1839" s="1"/>
  <c r="B1839"/>
  <c r="U1839" s="1"/>
  <c r="AA1839" s="1"/>
  <c r="A1839"/>
  <c r="AF1838"/>
  <c r="AL1838" s="1"/>
  <c r="AE1838"/>
  <c r="AK1838" s="1"/>
  <c r="AA1838"/>
  <c r="Z1838"/>
  <c r="X1838"/>
  <c r="U1838"/>
  <c r="S1838"/>
  <c r="B1838"/>
  <c r="A1838"/>
  <c r="AL1837"/>
  <c r="AF1837"/>
  <c r="AE1837"/>
  <c r="AK1837" s="1"/>
  <c r="AA1837"/>
  <c r="Z1837"/>
  <c r="X1837"/>
  <c r="S1837"/>
  <c r="B1837"/>
  <c r="A1837"/>
  <c r="AF1836"/>
  <c r="AA1836"/>
  <c r="B1836"/>
  <c r="U1836" s="1"/>
  <c r="A1836"/>
  <c r="AL1835"/>
  <c r="AK1835"/>
  <c r="AF1835"/>
  <c r="S1835" s="1"/>
  <c r="AE1835"/>
  <c r="AA1835"/>
  <c r="Z1835"/>
  <c r="X1835"/>
  <c r="B1835"/>
  <c r="A1835"/>
  <c r="AL1834"/>
  <c r="AF1834"/>
  <c r="S1834" s="1"/>
  <c r="AA1834"/>
  <c r="B1834"/>
  <c r="U1834" s="1"/>
  <c r="A1834"/>
  <c r="AF1833"/>
  <c r="S1833" s="1"/>
  <c r="AE1833"/>
  <c r="AK1833" s="1"/>
  <c r="AA1833"/>
  <c r="Z1833"/>
  <c r="B1833"/>
  <c r="U1833" s="1"/>
  <c r="A1833"/>
  <c r="AF1832"/>
  <c r="AL1832" s="1"/>
  <c r="U1832"/>
  <c r="AA1832" s="1"/>
  <c r="P1832"/>
  <c r="Z1832" s="1"/>
  <c r="B1832"/>
  <c r="A1832"/>
  <c r="AF1831"/>
  <c r="B1831"/>
  <c r="A1831"/>
  <c r="AL1830"/>
  <c r="AK1830"/>
  <c r="AF1830"/>
  <c r="AE1830"/>
  <c r="AA1830"/>
  <c r="Z1830"/>
  <c r="X1830"/>
  <c r="U1830"/>
  <c r="B1830"/>
  <c r="A1830"/>
  <c r="AL1829"/>
  <c r="AK1829"/>
  <c r="AF1829"/>
  <c r="S1829" s="1"/>
  <c r="AE1829"/>
  <c r="AA1829"/>
  <c r="Z1829"/>
  <c r="P1829"/>
  <c r="B1829"/>
  <c r="A1829"/>
  <c r="AL1828"/>
  <c r="AK1828"/>
  <c r="AF1828"/>
  <c r="S1828" s="1"/>
  <c r="AE1828"/>
  <c r="AA1828"/>
  <c r="Z1828"/>
  <c r="B1828"/>
  <c r="U1828" s="1"/>
  <c r="A1828"/>
  <c r="AF1827"/>
  <c r="P1827"/>
  <c r="Z1827" s="1"/>
  <c r="B1827"/>
  <c r="A1827"/>
  <c r="AF1826"/>
  <c r="AE1826"/>
  <c r="AK1826" s="1"/>
  <c r="AA1826"/>
  <c r="Z1826"/>
  <c r="U1826"/>
  <c r="B1826"/>
  <c r="A1826"/>
  <c r="AF1825"/>
  <c r="S1825" s="1"/>
  <c r="B1825"/>
  <c r="A1825"/>
  <c r="AK1824"/>
  <c r="AF1824"/>
  <c r="AE1824"/>
  <c r="AA1824"/>
  <c r="Z1824"/>
  <c r="B1824"/>
  <c r="P1824" s="1"/>
  <c r="A1824"/>
  <c r="AL1823"/>
  <c r="AF1823"/>
  <c r="S1823" s="1"/>
  <c r="AE1823"/>
  <c r="AK1823" s="1"/>
  <c r="AA1823"/>
  <c r="Z1823"/>
  <c r="X1823"/>
  <c r="B1823"/>
  <c r="U1823" s="1"/>
  <c r="A1823"/>
  <c r="AK1822"/>
  <c r="AE1822"/>
  <c r="AA1822"/>
  <c r="Z1822"/>
  <c r="B1822"/>
  <c r="A1822"/>
  <c r="AE1821"/>
  <c r="AK1821" s="1"/>
  <c r="AA1821"/>
  <c r="Z1821"/>
  <c r="B1821"/>
  <c r="U1821" s="1"/>
  <c r="A1821"/>
  <c r="AE1820"/>
  <c r="AK1820" s="1"/>
  <c r="AA1820"/>
  <c r="Z1820"/>
  <c r="U1820"/>
  <c r="B1820"/>
  <c r="A1820"/>
  <c r="AE1819"/>
  <c r="AK1819" s="1"/>
  <c r="AA1819"/>
  <c r="Z1819"/>
  <c r="B1819"/>
  <c r="P1819" s="1"/>
  <c r="A1819"/>
  <c r="AK1818"/>
  <c r="AE1818"/>
  <c r="AA1818"/>
  <c r="Z1818"/>
  <c r="B1818"/>
  <c r="P1818" s="1"/>
  <c r="A1818"/>
  <c r="AK1817"/>
  <c r="AE1817"/>
  <c r="AA1817"/>
  <c r="Z1817"/>
  <c r="P1817"/>
  <c r="B1817"/>
  <c r="A1817"/>
  <c r="AK1816"/>
  <c r="AE1816"/>
  <c r="AA1816"/>
  <c r="Z1816"/>
  <c r="P1816"/>
  <c r="B1816"/>
  <c r="A1816"/>
  <c r="AE1815"/>
  <c r="AK1815" s="1"/>
  <c r="AA1815"/>
  <c r="Z1815"/>
  <c r="B1815"/>
  <c r="P1815" s="1"/>
  <c r="A1815"/>
  <c r="AE1814"/>
  <c r="AK1814" s="1"/>
  <c r="AA1814"/>
  <c r="Z1814"/>
  <c r="U1814"/>
  <c r="B1814"/>
  <c r="A1814"/>
  <c r="AE1813"/>
  <c r="AK1813" s="1"/>
  <c r="AA1813"/>
  <c r="Z1813"/>
  <c r="B1813"/>
  <c r="A1813"/>
  <c r="AK1812"/>
  <c r="AE1812"/>
  <c r="AA1812"/>
  <c r="Z1812"/>
  <c r="U1812"/>
  <c r="B1812"/>
  <c r="A1812"/>
  <c r="AE1811"/>
  <c r="AK1811" s="1"/>
  <c r="AA1811"/>
  <c r="Z1811"/>
  <c r="P1811"/>
  <c r="B1811"/>
  <c r="A1811"/>
  <c r="AE1810"/>
  <c r="AK1810" s="1"/>
  <c r="AA1810"/>
  <c r="Z1810"/>
  <c r="P1810"/>
  <c r="B1810"/>
  <c r="A1810"/>
  <c r="AE1809"/>
  <c r="AK1809" s="1"/>
  <c r="AA1809"/>
  <c r="Z1809"/>
  <c r="U1809"/>
  <c r="B1809"/>
  <c r="A1809"/>
  <c r="AE1808"/>
  <c r="AK1808" s="1"/>
  <c r="AA1808"/>
  <c r="Z1808"/>
  <c r="U1808"/>
  <c r="B1808"/>
  <c r="A1808"/>
  <c r="AE1807"/>
  <c r="AK1807" s="1"/>
  <c r="AA1807"/>
  <c r="Z1807"/>
  <c r="B1807"/>
  <c r="A1807"/>
  <c r="AE1806"/>
  <c r="AK1806" s="1"/>
  <c r="AA1806"/>
  <c r="Z1806"/>
  <c r="B1806"/>
  <c r="U1806" s="1"/>
  <c r="A1806"/>
  <c r="AE1805"/>
  <c r="AK1805" s="1"/>
  <c r="AA1805"/>
  <c r="Z1805"/>
  <c r="B1805"/>
  <c r="P1805" s="1"/>
  <c r="A1805"/>
  <c r="AE1804"/>
  <c r="AK1804" s="1"/>
  <c r="AA1804"/>
  <c r="Z1804"/>
  <c r="P1804"/>
  <c r="B1804"/>
  <c r="A1804"/>
  <c r="AE1803"/>
  <c r="AK1803" s="1"/>
  <c r="AA1803"/>
  <c r="Z1803"/>
  <c r="P1803"/>
  <c r="B1803"/>
  <c r="A1803"/>
  <c r="AE1802"/>
  <c r="AK1802" s="1"/>
  <c r="AA1802"/>
  <c r="Z1802"/>
  <c r="U1802"/>
  <c r="B1802"/>
  <c r="A1802"/>
  <c r="AE1801"/>
  <c r="AK1801" s="1"/>
  <c r="AA1801"/>
  <c r="Z1801"/>
  <c r="U1801"/>
  <c r="B1801"/>
  <c r="A1801"/>
  <c r="AE1800"/>
  <c r="AK1800" s="1"/>
  <c r="AA1800"/>
  <c r="Z1800"/>
  <c r="B1800"/>
  <c r="A1800"/>
  <c r="AE1799"/>
  <c r="AK1799" s="1"/>
  <c r="AA1799"/>
  <c r="Z1799"/>
  <c r="B1799"/>
  <c r="U1799" s="1"/>
  <c r="A1799"/>
  <c r="AK1798"/>
  <c r="AE1798"/>
  <c r="AA1798"/>
  <c r="Z1798"/>
  <c r="B1798"/>
  <c r="A1798"/>
  <c r="AE1797"/>
  <c r="AK1797" s="1"/>
  <c r="AA1797"/>
  <c r="Z1797"/>
  <c r="U1797"/>
  <c r="B1797"/>
  <c r="A1797"/>
  <c r="AE1796"/>
  <c r="AK1796" s="1"/>
  <c r="AA1796"/>
  <c r="Z1796"/>
  <c r="P1796"/>
  <c r="B1796"/>
  <c r="A1796"/>
  <c r="AE1795"/>
  <c r="AK1795" s="1"/>
  <c r="AA1795"/>
  <c r="Z1795"/>
  <c r="U1795"/>
  <c r="B1795"/>
  <c r="A1795"/>
  <c r="AK1794"/>
  <c r="AE1794"/>
  <c r="AA1794"/>
  <c r="Z1794"/>
  <c r="B1794"/>
  <c r="A1794"/>
  <c r="AE1793"/>
  <c r="AK1793" s="1"/>
  <c r="AA1793"/>
  <c r="Z1793"/>
  <c r="P1793"/>
  <c r="B1793"/>
  <c r="A1793"/>
  <c r="AK1792"/>
  <c r="AE1792"/>
  <c r="AA1792"/>
  <c r="Z1792"/>
  <c r="U1792"/>
  <c r="B1792"/>
  <c r="A1792"/>
  <c r="AE1791"/>
  <c r="AK1791" s="1"/>
  <c r="AA1791"/>
  <c r="Z1791"/>
  <c r="U1791"/>
  <c r="B1791"/>
  <c r="A1791"/>
  <c r="AK1790"/>
  <c r="AE1790"/>
  <c r="AA1790"/>
  <c r="Z1790"/>
  <c r="B1790"/>
  <c r="P1790" s="1"/>
  <c r="A1790"/>
  <c r="AE1789"/>
  <c r="AK1789" s="1"/>
  <c r="AA1789"/>
  <c r="Z1789"/>
  <c r="P1789"/>
  <c r="B1789"/>
  <c r="A1789"/>
  <c r="AK1788"/>
  <c r="AE1788"/>
  <c r="AA1788"/>
  <c r="Z1788"/>
  <c r="P1788"/>
  <c r="B1788"/>
  <c r="A1788"/>
  <c r="AK1787"/>
  <c r="AE1787"/>
  <c r="AA1787"/>
  <c r="Z1787"/>
  <c r="B1787"/>
  <c r="A1787"/>
  <c r="AE1786"/>
  <c r="AK1786" s="1"/>
  <c r="AA1786"/>
  <c r="Z1786"/>
  <c r="U1786"/>
  <c r="B1786"/>
  <c r="A1786"/>
  <c r="AE1785"/>
  <c r="AK1785" s="1"/>
  <c r="AA1785"/>
  <c r="Z1785"/>
  <c r="P1785"/>
  <c r="B1785"/>
  <c r="A1785"/>
  <c r="AE1784"/>
  <c r="AK1784" s="1"/>
  <c r="AA1784"/>
  <c r="Z1784"/>
  <c r="B1784"/>
  <c r="P1784" s="1"/>
  <c r="A1784"/>
  <c r="AK1783"/>
  <c r="AE1783"/>
  <c r="AA1783"/>
  <c r="Z1783"/>
  <c r="U1783"/>
  <c r="B1783"/>
  <c r="A1783"/>
  <c r="AK1782"/>
  <c r="AE1782"/>
  <c r="AA1782"/>
  <c r="Z1782"/>
  <c r="P1782"/>
  <c r="B1782"/>
  <c r="A1782"/>
  <c r="AK1781"/>
  <c r="AE1781"/>
  <c r="AA1781"/>
  <c r="Z1781"/>
  <c r="B1781"/>
  <c r="U1781" s="1"/>
  <c r="A1781"/>
  <c r="AE1780"/>
  <c r="AK1780" s="1"/>
  <c r="AA1780"/>
  <c r="Z1780"/>
  <c r="P1780"/>
  <c r="B1780"/>
  <c r="A1780"/>
  <c r="AE1779"/>
  <c r="AK1779" s="1"/>
  <c r="AA1779"/>
  <c r="Z1779"/>
  <c r="U1779"/>
  <c r="B1779"/>
  <c r="A1779"/>
  <c r="AE1778"/>
  <c r="AK1778" s="1"/>
  <c r="AA1778"/>
  <c r="Z1778"/>
  <c r="B1778"/>
  <c r="A1778"/>
  <c r="AK1777"/>
  <c r="AE1777"/>
  <c r="AA1777"/>
  <c r="Z1777"/>
  <c r="B1777"/>
  <c r="A1777"/>
  <c r="AK1776"/>
  <c r="AE1776"/>
  <c r="AA1776"/>
  <c r="Z1776"/>
  <c r="B1776"/>
  <c r="U1776" s="1"/>
  <c r="A1776"/>
  <c r="AK1775"/>
  <c r="AE1775"/>
  <c r="AA1775"/>
  <c r="Z1775"/>
  <c r="B1775"/>
  <c r="A1775"/>
  <c r="AK1774"/>
  <c r="AE1774"/>
  <c r="AA1774"/>
  <c r="Z1774"/>
  <c r="P1774"/>
  <c r="B1774"/>
  <c r="A1774"/>
  <c r="AE1773"/>
  <c r="AK1773" s="1"/>
  <c r="AA1773"/>
  <c r="Z1773"/>
  <c r="P1773"/>
  <c r="B1773"/>
  <c r="A1773"/>
  <c r="AE1772"/>
  <c r="AK1772" s="1"/>
  <c r="AA1772"/>
  <c r="Z1772"/>
  <c r="B1772"/>
  <c r="A1772"/>
  <c r="AK1771"/>
  <c r="AE1771"/>
  <c r="AA1771"/>
  <c r="Z1771"/>
  <c r="U1771"/>
  <c r="B1771"/>
  <c r="A1771"/>
  <c r="AE1770"/>
  <c r="AK1770" s="1"/>
  <c r="AA1770"/>
  <c r="Z1770"/>
  <c r="B1770"/>
  <c r="U1770" s="1"/>
  <c r="A1770"/>
  <c r="AK1769"/>
  <c r="AE1769"/>
  <c r="AA1769"/>
  <c r="Z1769"/>
  <c r="B1769"/>
  <c r="U1769" s="1"/>
  <c r="A1769"/>
  <c r="AE1768"/>
  <c r="AK1768" s="1"/>
  <c r="AA1768"/>
  <c r="Z1768"/>
  <c r="U1768"/>
  <c r="B1768"/>
  <c r="A1768"/>
  <c r="AE1767"/>
  <c r="AK1767" s="1"/>
  <c r="AA1767"/>
  <c r="Z1767"/>
  <c r="P1767"/>
  <c r="B1767"/>
  <c r="A1767"/>
  <c r="AE1766"/>
  <c r="AK1766" s="1"/>
  <c r="AA1766"/>
  <c r="Z1766"/>
  <c r="B1766"/>
  <c r="P1766" s="1"/>
  <c r="A1766"/>
  <c r="AK1765"/>
  <c r="AE1765"/>
  <c r="AA1765"/>
  <c r="Z1765"/>
  <c r="P1765"/>
  <c r="B1765"/>
  <c r="A1765"/>
  <c r="AE1764"/>
  <c r="AK1764" s="1"/>
  <c r="AA1764"/>
  <c r="Z1764"/>
  <c r="U1764"/>
  <c r="B1764"/>
  <c r="A1764"/>
  <c r="AK1763"/>
  <c r="AE1763"/>
  <c r="AA1763"/>
  <c r="Z1763"/>
  <c r="B1763"/>
  <c r="A1763"/>
  <c r="AK1762"/>
  <c r="AE1762"/>
  <c r="AA1762"/>
  <c r="Z1762"/>
  <c r="U1762"/>
  <c r="B1762"/>
  <c r="A1762"/>
  <c r="AE1761"/>
  <c r="AK1761" s="1"/>
  <c r="AA1761"/>
  <c r="Z1761"/>
  <c r="U1761"/>
  <c r="B1761"/>
  <c r="A1761"/>
  <c r="AE1760"/>
  <c r="AK1760" s="1"/>
  <c r="AA1760"/>
  <c r="Z1760"/>
  <c r="B1760"/>
  <c r="A1760"/>
  <c r="AK1759"/>
  <c r="AE1759"/>
  <c r="AA1759"/>
  <c r="Z1759"/>
  <c r="B1759"/>
  <c r="U1759" s="1"/>
  <c r="A1759"/>
  <c r="AE1758"/>
  <c r="AK1758" s="1"/>
  <c r="AA1758"/>
  <c r="Z1758"/>
  <c r="U1758"/>
  <c r="B1758"/>
  <c r="A1758"/>
  <c r="AE1757"/>
  <c r="AK1757" s="1"/>
  <c r="AA1757"/>
  <c r="Z1757"/>
  <c r="P1757"/>
  <c r="B1757"/>
  <c r="A1757"/>
  <c r="AE1756"/>
  <c r="AK1756" s="1"/>
  <c r="AA1756"/>
  <c r="Z1756"/>
  <c r="B1756"/>
  <c r="U1756" s="1"/>
  <c r="A1756"/>
  <c r="AE1755"/>
  <c r="AK1755" s="1"/>
  <c r="AA1755"/>
  <c r="Z1755"/>
  <c r="P1755"/>
  <c r="B1755"/>
  <c r="A1755"/>
  <c r="AE1754"/>
  <c r="AK1754" s="1"/>
  <c r="AA1754"/>
  <c r="Z1754"/>
  <c r="B1754"/>
  <c r="A1754"/>
  <c r="AE1753"/>
  <c r="AK1753" s="1"/>
  <c r="AA1753"/>
  <c r="Z1753"/>
  <c r="B1753"/>
  <c r="U1753" s="1"/>
  <c r="A1753"/>
  <c r="AE1752"/>
  <c r="AK1752" s="1"/>
  <c r="AA1752"/>
  <c r="Z1752"/>
  <c r="B1752"/>
  <c r="U1752" s="1"/>
  <c r="A1752"/>
  <c r="AE1751"/>
  <c r="AK1751" s="1"/>
  <c r="AA1751"/>
  <c r="Z1751"/>
  <c r="P1751"/>
  <c r="B1751"/>
  <c r="A1751"/>
  <c r="AE1750"/>
  <c r="AK1750" s="1"/>
  <c r="AA1750"/>
  <c r="Z1750"/>
  <c r="B1750"/>
  <c r="U1750" s="1"/>
  <c r="A1750"/>
  <c r="AE1749"/>
  <c r="AK1749" s="1"/>
  <c r="AA1749"/>
  <c r="Z1749"/>
  <c r="U1749"/>
  <c r="B1749"/>
  <c r="A1749"/>
  <c r="AE1748"/>
  <c r="AK1748" s="1"/>
  <c r="AA1748"/>
  <c r="Z1748"/>
  <c r="U1748"/>
  <c r="B1748"/>
  <c r="A1748"/>
  <c r="AE1747"/>
  <c r="AK1747" s="1"/>
  <c r="AA1747"/>
  <c r="Z1747"/>
  <c r="B1747"/>
  <c r="P1747" s="1"/>
  <c r="A1747"/>
  <c r="AE1746"/>
  <c r="AK1746" s="1"/>
  <c r="AA1746"/>
  <c r="Z1746"/>
  <c r="B1746"/>
  <c r="U1746" s="1"/>
  <c r="A1746"/>
  <c r="AK1745"/>
  <c r="AE1745"/>
  <c r="AA1745"/>
  <c r="Z1745"/>
  <c r="B1745"/>
  <c r="U1745" s="1"/>
  <c r="A1745"/>
  <c r="AE1744"/>
  <c r="AK1744" s="1"/>
  <c r="AA1744"/>
  <c r="Z1744"/>
  <c r="U1744"/>
  <c r="B1744"/>
  <c r="A1744"/>
  <c r="AE1743"/>
  <c r="AK1743" s="1"/>
  <c r="AA1743"/>
  <c r="Z1743"/>
  <c r="U1743"/>
  <c r="B1743"/>
  <c r="A1743"/>
  <c r="AE1742"/>
  <c r="AK1742" s="1"/>
  <c r="AA1742"/>
  <c r="Z1742"/>
  <c r="B1742"/>
  <c r="A1742"/>
  <c r="AK1741"/>
  <c r="AE1741"/>
  <c r="AA1741"/>
  <c r="Z1741"/>
  <c r="B1741"/>
  <c r="P1741" s="1"/>
  <c r="A1741"/>
  <c r="AE1740"/>
  <c r="AK1740" s="1"/>
  <c r="AA1740"/>
  <c r="Z1740"/>
  <c r="B1740"/>
  <c r="A1740"/>
  <c r="AE1739"/>
  <c r="AK1739" s="1"/>
  <c r="AA1739"/>
  <c r="Z1739"/>
  <c r="B1739"/>
  <c r="A1739"/>
  <c r="AE1738"/>
  <c r="AK1738" s="1"/>
  <c r="AA1738"/>
  <c r="Z1738"/>
  <c r="U1738"/>
  <c r="B1738"/>
  <c r="A1738"/>
  <c r="AE1737"/>
  <c r="AK1737" s="1"/>
  <c r="AA1737"/>
  <c r="Z1737"/>
  <c r="U1737"/>
  <c r="B1737"/>
  <c r="A1737"/>
  <c r="AE1736"/>
  <c r="AK1736" s="1"/>
  <c r="AA1736"/>
  <c r="Z1736"/>
  <c r="B1736"/>
  <c r="A1736"/>
  <c r="AK1735"/>
  <c r="AE1735"/>
  <c r="AA1735"/>
  <c r="Z1735"/>
  <c r="B1735"/>
  <c r="A1735"/>
  <c r="AE1734"/>
  <c r="AK1734" s="1"/>
  <c r="AA1734"/>
  <c r="Z1734"/>
  <c r="B1734"/>
  <c r="P1734" s="1"/>
  <c r="A1734"/>
  <c r="AK1733"/>
  <c r="AE1733"/>
  <c r="AA1733"/>
  <c r="Z1733"/>
  <c r="B1733"/>
  <c r="A1733"/>
  <c r="AE1732"/>
  <c r="AK1732" s="1"/>
  <c r="AA1732"/>
  <c r="Z1732"/>
  <c r="U1732"/>
  <c r="B1732"/>
  <c r="A1732"/>
  <c r="AE1731"/>
  <c r="AK1731" s="1"/>
  <c r="AA1731"/>
  <c r="Z1731"/>
  <c r="U1731"/>
  <c r="B1731"/>
  <c r="A1731"/>
  <c r="AE1730"/>
  <c r="AK1730" s="1"/>
  <c r="AA1730"/>
  <c r="Z1730"/>
  <c r="B1730"/>
  <c r="P1730" s="1"/>
  <c r="A1730"/>
  <c r="AE1729"/>
  <c r="AK1729" s="1"/>
  <c r="AA1729"/>
  <c r="Z1729"/>
  <c r="B1729"/>
  <c r="A1729"/>
  <c r="AE1728"/>
  <c r="AK1728" s="1"/>
  <c r="AA1728"/>
  <c r="Z1728"/>
  <c r="B1728"/>
  <c r="U1728" s="1"/>
  <c r="A1728"/>
  <c r="AE1727"/>
  <c r="AK1727" s="1"/>
  <c r="AA1727"/>
  <c r="Z1727"/>
  <c r="B1727"/>
  <c r="U1727" s="1"/>
  <c r="A1727"/>
  <c r="AE1726"/>
  <c r="AK1726" s="1"/>
  <c r="AA1726"/>
  <c r="Z1726"/>
  <c r="P1726"/>
  <c r="B1726"/>
  <c r="A1726"/>
  <c r="AE1725"/>
  <c r="AK1725" s="1"/>
  <c r="AA1725"/>
  <c r="Z1725"/>
  <c r="U1725"/>
  <c r="B1725"/>
  <c r="A1725"/>
  <c r="AK1724"/>
  <c r="AE1724"/>
  <c r="AA1724"/>
  <c r="Z1724"/>
  <c r="B1724"/>
  <c r="P1724" s="1"/>
  <c r="A1724"/>
  <c r="AK1723"/>
  <c r="AE1723"/>
  <c r="AA1723"/>
  <c r="Z1723"/>
  <c r="B1723"/>
  <c r="P1723" s="1"/>
  <c r="A1723"/>
  <c r="AK1722"/>
  <c r="AE1722"/>
  <c r="AA1722"/>
  <c r="Z1722"/>
  <c r="B1722"/>
  <c r="A1722"/>
  <c r="AK1721"/>
  <c r="AE1721"/>
  <c r="AA1721"/>
  <c r="Z1721"/>
  <c r="B1721"/>
  <c r="U1721" s="1"/>
  <c r="A1721"/>
  <c r="AE1720"/>
  <c r="AK1720" s="1"/>
  <c r="AA1720"/>
  <c r="Z1720"/>
  <c r="B1720"/>
  <c r="A1720"/>
  <c r="AE1719"/>
  <c r="AK1719" s="1"/>
  <c r="AA1719"/>
  <c r="Z1719"/>
  <c r="P1719"/>
  <c r="B1719"/>
  <c r="A1719"/>
  <c r="AK1718"/>
  <c r="AE1718"/>
  <c r="AA1718"/>
  <c r="Z1718"/>
  <c r="B1718"/>
  <c r="A1718"/>
  <c r="AK1717"/>
  <c r="AE1717"/>
  <c r="AA1717"/>
  <c r="Z1717"/>
  <c r="U1717"/>
  <c r="B1717"/>
  <c r="A1717"/>
  <c r="AK1716"/>
  <c r="AE1716"/>
  <c r="AA1716"/>
  <c r="Z1716"/>
  <c r="U1716"/>
  <c r="B1716"/>
  <c r="A1716"/>
  <c r="AE1715"/>
  <c r="AK1715" s="1"/>
  <c r="AA1715"/>
  <c r="Z1715"/>
  <c r="B1715"/>
  <c r="U1715" s="1"/>
  <c r="A1715"/>
  <c r="AE1714"/>
  <c r="AK1714" s="1"/>
  <c r="AA1714"/>
  <c r="Z1714"/>
  <c r="B1714"/>
  <c r="P1714" s="1"/>
  <c r="A1714"/>
  <c r="AK1713"/>
  <c r="AE1713"/>
  <c r="AA1713"/>
  <c r="Z1713"/>
  <c r="P1713"/>
  <c r="B1713"/>
  <c r="A1713"/>
  <c r="AE1712"/>
  <c r="AK1712" s="1"/>
  <c r="AA1712"/>
  <c r="Z1712"/>
  <c r="B1712"/>
  <c r="P1712" s="1"/>
  <c r="A1712"/>
  <c r="AE1711"/>
  <c r="AK1711" s="1"/>
  <c r="AA1711"/>
  <c r="Z1711"/>
  <c r="B1711"/>
  <c r="U1711" s="1"/>
  <c r="A1711"/>
  <c r="AK1710"/>
  <c r="AE1710"/>
  <c r="AA1710"/>
  <c r="Z1710"/>
  <c r="U1710"/>
  <c r="B1710"/>
  <c r="A1710"/>
  <c r="AE1709"/>
  <c r="AK1709" s="1"/>
  <c r="AA1709"/>
  <c r="Z1709"/>
  <c r="P1709"/>
  <c r="B1709"/>
  <c r="A1709"/>
  <c r="AK1708"/>
  <c r="AE1708"/>
  <c r="AA1708"/>
  <c r="Z1708"/>
  <c r="U1708"/>
  <c r="B1708"/>
  <c r="A1708"/>
  <c r="AE1707"/>
  <c r="AK1707" s="1"/>
  <c r="AA1707"/>
  <c r="Z1707"/>
  <c r="U1707"/>
  <c r="B1707"/>
  <c r="A1707"/>
  <c r="AK1706"/>
  <c r="AE1706"/>
  <c r="AA1706"/>
  <c r="Z1706"/>
  <c r="U1706"/>
  <c r="B1706"/>
  <c r="A1706"/>
  <c r="AK1705"/>
  <c r="AE1705"/>
  <c r="AA1705"/>
  <c r="Z1705"/>
  <c r="B1705"/>
  <c r="U1705" s="1"/>
  <c r="A1705"/>
  <c r="AE1704"/>
  <c r="AK1704" s="1"/>
  <c r="AA1704"/>
  <c r="Z1704"/>
  <c r="B1704"/>
  <c r="U1704" s="1"/>
  <c r="A1704"/>
  <c r="AE1703"/>
  <c r="AK1703" s="1"/>
  <c r="AA1703"/>
  <c r="Z1703"/>
  <c r="U1703"/>
  <c r="B1703"/>
  <c r="A1703"/>
  <c r="AE1702"/>
  <c r="AK1702" s="1"/>
  <c r="AA1702"/>
  <c r="Z1702"/>
  <c r="U1702"/>
  <c r="B1702"/>
  <c r="A1702"/>
  <c r="AL1701"/>
  <c r="AF1701"/>
  <c r="X1701" s="1"/>
  <c r="AE1701"/>
  <c r="AK1701" s="1"/>
  <c r="AA1701"/>
  <c r="Z1701"/>
  <c r="U1701"/>
  <c r="S1701"/>
  <c r="B1701"/>
  <c r="A1701"/>
  <c r="AK1700"/>
  <c r="AE1700"/>
  <c r="AA1700"/>
  <c r="Z1700"/>
  <c r="P1700"/>
  <c r="B1700"/>
  <c r="A1700"/>
  <c r="AF1699"/>
  <c r="AL1699" s="1"/>
  <c r="AE1699"/>
  <c r="AK1699" s="1"/>
  <c r="AA1699"/>
  <c r="Z1699"/>
  <c r="X1699"/>
  <c r="S1699"/>
  <c r="B1699"/>
  <c r="U1699" s="1"/>
  <c r="A1699"/>
  <c r="AF1698"/>
  <c r="AE1698"/>
  <c r="AK1698" s="1"/>
  <c r="AA1698"/>
  <c r="Z1698"/>
  <c r="B1698"/>
  <c r="A1698"/>
  <c r="AE1697"/>
  <c r="AK1697" s="1"/>
  <c r="AA1697"/>
  <c r="Z1697"/>
  <c r="P1697"/>
  <c r="B1697"/>
  <c r="A1697"/>
  <c r="AF1696"/>
  <c r="AE1696"/>
  <c r="AK1696" s="1"/>
  <c r="AA1696"/>
  <c r="Z1696"/>
  <c r="U1696"/>
  <c r="B1696"/>
  <c r="A1696"/>
  <c r="AL1695"/>
  <c r="AK1695"/>
  <c r="AF1695"/>
  <c r="S1695" s="1"/>
  <c r="AE1695"/>
  <c r="AA1695"/>
  <c r="Z1695"/>
  <c r="U1695"/>
  <c r="B1695"/>
  <c r="A1695"/>
  <c r="AL1694"/>
  <c r="AK1694"/>
  <c r="AF1694"/>
  <c r="X1694" s="1"/>
  <c r="AE1694"/>
  <c r="AA1694"/>
  <c r="Z1694"/>
  <c r="B1694"/>
  <c r="A1694"/>
  <c r="AF1693"/>
  <c r="AL1693" s="1"/>
  <c r="AE1693"/>
  <c r="AK1693" s="1"/>
  <c r="AA1693"/>
  <c r="Z1693"/>
  <c r="B1693"/>
  <c r="U1693" s="1"/>
  <c r="A1693"/>
  <c r="AF1692"/>
  <c r="AE1692"/>
  <c r="AK1692" s="1"/>
  <c r="AA1692"/>
  <c r="Z1692"/>
  <c r="P1692"/>
  <c r="B1692"/>
  <c r="A1692"/>
  <c r="AF1691"/>
  <c r="S1691" s="1"/>
  <c r="AE1691"/>
  <c r="AK1691" s="1"/>
  <c r="AA1691"/>
  <c r="Z1691"/>
  <c r="U1691"/>
  <c r="B1691"/>
  <c r="A1691"/>
  <c r="AF1690"/>
  <c r="AE1690"/>
  <c r="AK1690" s="1"/>
  <c r="AA1690"/>
  <c r="Z1690"/>
  <c r="U1690"/>
  <c r="S1690"/>
  <c r="B1690"/>
  <c r="A1690"/>
  <c r="AF1689"/>
  <c r="AE1689"/>
  <c r="AK1689" s="1"/>
  <c r="AA1689"/>
  <c r="Z1689"/>
  <c r="B1689"/>
  <c r="A1689"/>
  <c r="AL1688"/>
  <c r="AK1688"/>
  <c r="AF1688"/>
  <c r="X1688" s="1"/>
  <c r="AE1688"/>
  <c r="AA1688"/>
  <c r="Z1688"/>
  <c r="U1688"/>
  <c r="B1688"/>
  <c r="A1688"/>
  <c r="AF1687"/>
  <c r="S1687" s="1"/>
  <c r="AE1687"/>
  <c r="AK1687" s="1"/>
  <c r="AA1687"/>
  <c r="Z1687"/>
  <c r="B1687"/>
  <c r="U1687" s="1"/>
  <c r="A1687"/>
  <c r="AF1686"/>
  <c r="AE1686"/>
  <c r="AK1686" s="1"/>
  <c r="AA1686"/>
  <c r="Z1686"/>
  <c r="S1686"/>
  <c r="P1686"/>
  <c r="B1686"/>
  <c r="A1686"/>
  <c r="AL1685"/>
  <c r="AF1685"/>
  <c r="X1685" s="1"/>
  <c r="AE1685"/>
  <c r="AK1685" s="1"/>
  <c r="AA1685"/>
  <c r="Z1685"/>
  <c r="B1685"/>
  <c r="A1685"/>
  <c r="AK1684"/>
  <c r="AF1684"/>
  <c r="AL1684" s="1"/>
  <c r="AE1684"/>
  <c r="AA1684"/>
  <c r="Z1684"/>
  <c r="P1684"/>
  <c r="B1684"/>
  <c r="A1684"/>
  <c r="AF1683"/>
  <c r="AL1683" s="1"/>
  <c r="AE1683"/>
  <c r="AK1683" s="1"/>
  <c r="AA1683"/>
  <c r="Z1683"/>
  <c r="B1683"/>
  <c r="P1683" s="1"/>
  <c r="A1683"/>
  <c r="AK1682"/>
  <c r="AF1682"/>
  <c r="AE1682"/>
  <c r="AA1682"/>
  <c r="Z1682"/>
  <c r="B1682"/>
  <c r="A1682"/>
  <c r="AL1681"/>
  <c r="AK1681"/>
  <c r="AF1681"/>
  <c r="S1681" s="1"/>
  <c r="AE1681"/>
  <c r="AA1681"/>
  <c r="Z1681"/>
  <c r="B1681"/>
  <c r="U1681" s="1"/>
  <c r="A1681"/>
  <c r="AL1680"/>
  <c r="AK1680"/>
  <c r="AF1680"/>
  <c r="S1680" s="1"/>
  <c r="AE1680"/>
  <c r="AA1680"/>
  <c r="Z1680"/>
  <c r="B1680"/>
  <c r="P1680" s="1"/>
  <c r="A1680"/>
  <c r="AF1679"/>
  <c r="AE1679"/>
  <c r="AK1679" s="1"/>
  <c r="AA1679"/>
  <c r="Z1679"/>
  <c r="S1679"/>
  <c r="B1679"/>
  <c r="U1679" s="1"/>
  <c r="A1679"/>
  <c r="AF1678"/>
  <c r="AL1678" s="1"/>
  <c r="AE1678"/>
  <c r="AK1678" s="1"/>
  <c r="AA1678"/>
  <c r="Z1678"/>
  <c r="U1678"/>
  <c r="S1678"/>
  <c r="B1678"/>
  <c r="A1678"/>
  <c r="AL1677"/>
  <c r="AK1677"/>
  <c r="AF1677"/>
  <c r="X1677" s="1"/>
  <c r="AE1677"/>
  <c r="AA1677"/>
  <c r="Z1677"/>
  <c r="U1677"/>
  <c r="S1677"/>
  <c r="B1677"/>
  <c r="A1677"/>
  <c r="AL1676"/>
  <c r="AK1676"/>
  <c r="AF1676"/>
  <c r="X1676" s="1"/>
  <c r="AE1676"/>
  <c r="AA1676"/>
  <c r="Z1676"/>
  <c r="U1676"/>
  <c r="B1676"/>
  <c r="A1676"/>
  <c r="AF1675"/>
  <c r="S1675" s="1"/>
  <c r="AE1675"/>
  <c r="AK1675" s="1"/>
  <c r="AA1675"/>
  <c r="Z1675"/>
  <c r="B1675"/>
  <c r="U1675" s="1"/>
  <c r="A1675"/>
  <c r="AF1674"/>
  <c r="AL1674" s="1"/>
  <c r="AE1674"/>
  <c r="AK1674" s="1"/>
  <c r="AA1674"/>
  <c r="Z1674"/>
  <c r="X1674"/>
  <c r="S1674"/>
  <c r="B1674"/>
  <c r="U1674" s="1"/>
  <c r="A1674"/>
  <c r="AL1673"/>
  <c r="AF1673"/>
  <c r="X1673" s="1"/>
  <c r="AE1673"/>
  <c r="AK1673" s="1"/>
  <c r="AA1673"/>
  <c r="Z1673"/>
  <c r="S1673"/>
  <c r="P1673"/>
  <c r="B1673"/>
  <c r="A1673"/>
  <c r="AF1672"/>
  <c r="S1672" s="1"/>
  <c r="AE1672"/>
  <c r="AK1672" s="1"/>
  <c r="AA1672"/>
  <c r="Z1672"/>
  <c r="P1672"/>
  <c r="B1672"/>
  <c r="A1672"/>
  <c r="AK1671"/>
  <c r="AF1671"/>
  <c r="S1671" s="1"/>
  <c r="AE1671"/>
  <c r="AA1671"/>
  <c r="Z1671"/>
  <c r="B1671"/>
  <c r="P1671" s="1"/>
  <c r="A1671"/>
  <c r="AF1670"/>
  <c r="AE1670"/>
  <c r="AK1670" s="1"/>
  <c r="AA1670"/>
  <c r="Z1670"/>
  <c r="P1670"/>
  <c r="B1670"/>
  <c r="A1670"/>
  <c r="AF1669"/>
  <c r="S1669" s="1"/>
  <c r="AE1669"/>
  <c r="AK1669" s="1"/>
  <c r="AA1669"/>
  <c r="Z1669"/>
  <c r="P1669"/>
  <c r="B1669"/>
  <c r="A1669"/>
  <c r="AE1668"/>
  <c r="AK1668" s="1"/>
  <c r="AA1668"/>
  <c r="Z1668"/>
  <c r="U1668"/>
  <c r="B1668"/>
  <c r="A1668"/>
  <c r="AK1667"/>
  <c r="AF1667"/>
  <c r="AE1667"/>
  <c r="AA1667"/>
  <c r="Z1667"/>
  <c r="B1667"/>
  <c r="A1667"/>
  <c r="AL1666"/>
  <c r="AK1666"/>
  <c r="AF1666"/>
  <c r="X1666" s="1"/>
  <c r="AE1666"/>
  <c r="AA1666"/>
  <c r="Z1666"/>
  <c r="B1666"/>
  <c r="A1666"/>
  <c r="AK1665"/>
  <c r="AF1665"/>
  <c r="S1665" s="1"/>
  <c r="AE1665"/>
  <c r="AA1665"/>
  <c r="Z1665"/>
  <c r="B1665"/>
  <c r="U1665" s="1"/>
  <c r="A1665"/>
  <c r="AF1664"/>
  <c r="X1664" s="1"/>
  <c r="AE1664"/>
  <c r="AK1664" s="1"/>
  <c r="AA1664"/>
  <c r="Z1664"/>
  <c r="U1664"/>
  <c r="S1664"/>
  <c r="B1664"/>
  <c r="A1664"/>
  <c r="AF1663"/>
  <c r="AE1663"/>
  <c r="AK1663" s="1"/>
  <c r="AA1663"/>
  <c r="Z1663"/>
  <c r="S1663"/>
  <c r="P1663"/>
  <c r="B1663"/>
  <c r="A1663"/>
  <c r="AK1662"/>
  <c r="AF1662"/>
  <c r="S1662" s="1"/>
  <c r="AE1662"/>
  <c r="AA1662"/>
  <c r="Z1662"/>
  <c r="U1662"/>
  <c r="B1662"/>
  <c r="A1662"/>
  <c r="AK1661"/>
  <c r="AF1661"/>
  <c r="X1661" s="1"/>
  <c r="AE1661"/>
  <c r="AA1661"/>
  <c r="Z1661"/>
  <c r="B1661"/>
  <c r="P1661" s="1"/>
  <c r="A1661"/>
  <c r="AK1660"/>
  <c r="AE1660"/>
  <c r="AA1660"/>
  <c r="Z1660"/>
  <c r="B1660"/>
  <c r="U1660" s="1"/>
  <c r="A1660"/>
  <c r="AL1659"/>
  <c r="AF1659"/>
  <c r="S1659" s="1"/>
  <c r="AE1659"/>
  <c r="AK1659" s="1"/>
  <c r="AA1659"/>
  <c r="Z1659"/>
  <c r="B1659"/>
  <c r="U1659" s="1"/>
  <c r="A1659"/>
  <c r="AF1658"/>
  <c r="S1658" s="1"/>
  <c r="AE1658"/>
  <c r="AK1658" s="1"/>
  <c r="AA1658"/>
  <c r="Z1658"/>
  <c r="B1658"/>
  <c r="U1658" s="1"/>
  <c r="A1658"/>
  <c r="AF1657"/>
  <c r="AE1657"/>
  <c r="AK1657" s="1"/>
  <c r="AA1657"/>
  <c r="Z1657"/>
  <c r="S1657"/>
  <c r="P1657"/>
  <c r="B1657"/>
  <c r="A1657"/>
  <c r="AF1656"/>
  <c r="AE1656"/>
  <c r="AK1656" s="1"/>
  <c r="AA1656"/>
  <c r="Z1656"/>
  <c r="P1656"/>
  <c r="B1656"/>
  <c r="A1656"/>
  <c r="AF1655"/>
  <c r="AL1655" s="1"/>
  <c r="AE1655"/>
  <c r="AK1655" s="1"/>
  <c r="AA1655"/>
  <c r="Z1655"/>
  <c r="B1655"/>
  <c r="A1655"/>
  <c r="AK1654"/>
  <c r="AE1654"/>
  <c r="AA1654"/>
  <c r="Z1654"/>
  <c r="B1654"/>
  <c r="U1654" s="1"/>
  <c r="A1654"/>
  <c r="AL1653"/>
  <c r="AK1653"/>
  <c r="AF1653"/>
  <c r="S1653" s="1"/>
  <c r="AE1653"/>
  <c r="AA1653"/>
  <c r="Z1653"/>
  <c r="B1653"/>
  <c r="U1653" s="1"/>
  <c r="A1653"/>
  <c r="AF1652"/>
  <c r="X1652" s="1"/>
  <c r="AE1652"/>
  <c r="AK1652" s="1"/>
  <c r="AA1652"/>
  <c r="Z1652"/>
  <c r="U1652"/>
  <c r="B1652"/>
  <c r="A1652"/>
  <c r="AF1651"/>
  <c r="AE1651"/>
  <c r="AK1651" s="1"/>
  <c r="AA1651"/>
  <c r="Z1651"/>
  <c r="U1651"/>
  <c r="B1651"/>
  <c r="A1651"/>
  <c r="AK1650"/>
  <c r="AF1650"/>
  <c r="S1650" s="1"/>
  <c r="AE1650"/>
  <c r="AA1650"/>
  <c r="Z1650"/>
  <c r="P1650"/>
  <c r="B1650"/>
  <c r="A1650"/>
  <c r="AK1649"/>
  <c r="AF1649"/>
  <c r="AE1649"/>
  <c r="AA1649"/>
  <c r="Z1649"/>
  <c r="B1649"/>
  <c r="A1649"/>
  <c r="AL1648"/>
  <c r="AF1648"/>
  <c r="AE1648"/>
  <c r="AK1648" s="1"/>
  <c r="AA1648"/>
  <c r="Z1648"/>
  <c r="X1648"/>
  <c r="P1648"/>
  <c r="B1648"/>
  <c r="A1648"/>
  <c r="AL1647"/>
  <c r="AK1647"/>
  <c r="AF1647"/>
  <c r="AE1647"/>
  <c r="AA1647"/>
  <c r="Z1647"/>
  <c r="X1647"/>
  <c r="S1647"/>
  <c r="B1647"/>
  <c r="U1647" s="1"/>
  <c r="A1647"/>
  <c r="AL1646"/>
  <c r="AF1646"/>
  <c r="X1646" s="1"/>
  <c r="AE1646"/>
  <c r="AK1646" s="1"/>
  <c r="AA1646"/>
  <c r="Z1646"/>
  <c r="B1646"/>
  <c r="P1646" s="1"/>
  <c r="A1646"/>
  <c r="AF1645"/>
  <c r="S1645" s="1"/>
  <c r="AE1645"/>
  <c r="AK1645" s="1"/>
  <c r="AA1645"/>
  <c r="Z1645"/>
  <c r="P1645"/>
  <c r="B1645"/>
  <c r="A1645"/>
  <c r="AK1644"/>
  <c r="AF1644"/>
  <c r="AE1644"/>
  <c r="AA1644"/>
  <c r="Z1644"/>
  <c r="U1644"/>
  <c r="S1644"/>
  <c r="B1644"/>
  <c r="A1644"/>
  <c r="AL1643"/>
  <c r="AK1643"/>
  <c r="AF1643"/>
  <c r="AE1643"/>
  <c r="AA1643"/>
  <c r="Z1643"/>
  <c r="X1643"/>
  <c r="B1643"/>
  <c r="A1643"/>
  <c r="AL1642"/>
  <c r="AK1642"/>
  <c r="AF1642"/>
  <c r="X1642" s="1"/>
  <c r="AE1642"/>
  <c r="AA1642"/>
  <c r="Z1642"/>
  <c r="B1642"/>
  <c r="A1642"/>
  <c r="AF1641"/>
  <c r="AE1641"/>
  <c r="AK1641" s="1"/>
  <c r="AA1641"/>
  <c r="Z1641"/>
  <c r="B1641"/>
  <c r="U1641" s="1"/>
  <c r="A1641"/>
  <c r="AL1640"/>
  <c r="AF1640"/>
  <c r="AE1640"/>
  <c r="AK1640" s="1"/>
  <c r="AA1640"/>
  <c r="Z1640"/>
  <c r="S1640"/>
  <c r="P1640"/>
  <c r="B1640"/>
  <c r="A1640"/>
  <c r="AF1639"/>
  <c r="S1639" s="1"/>
  <c r="AE1639"/>
  <c r="AK1639" s="1"/>
  <c r="AA1639"/>
  <c r="Z1639"/>
  <c r="U1639"/>
  <c r="B1639"/>
  <c r="A1639"/>
  <c r="AF1638"/>
  <c r="AE1638"/>
  <c r="AK1638" s="1"/>
  <c r="AA1638"/>
  <c r="Z1638"/>
  <c r="P1638"/>
  <c r="B1638"/>
  <c r="A1638"/>
  <c r="AL1637"/>
  <c r="AF1637"/>
  <c r="AE1637"/>
  <c r="AK1637" s="1"/>
  <c r="AA1637"/>
  <c r="Z1637"/>
  <c r="X1637"/>
  <c r="B1637"/>
  <c r="A1637"/>
  <c r="AL1636"/>
  <c r="AK1636"/>
  <c r="AF1636"/>
  <c r="AE1636"/>
  <c r="AA1636"/>
  <c r="Z1636"/>
  <c r="X1636"/>
  <c r="B1636"/>
  <c r="A1636"/>
  <c r="AL1635"/>
  <c r="AF1635"/>
  <c r="S1635" s="1"/>
  <c r="AE1635"/>
  <c r="AK1635" s="1"/>
  <c r="AA1635"/>
  <c r="Z1635"/>
  <c r="B1635"/>
  <c r="U1635" s="1"/>
  <c r="A1635"/>
  <c r="AF1634"/>
  <c r="AE1634"/>
  <c r="AK1634" s="1"/>
  <c r="AA1634"/>
  <c r="Z1634"/>
  <c r="P1634"/>
  <c r="B1634"/>
  <c r="A1634"/>
  <c r="AF1633"/>
  <c r="AE1633"/>
  <c r="AK1633" s="1"/>
  <c r="AA1633"/>
  <c r="Z1633"/>
  <c r="U1633"/>
  <c r="S1633"/>
  <c r="B1633"/>
  <c r="A1633"/>
  <c r="AK1632"/>
  <c r="AF1632"/>
  <c r="S1632" s="1"/>
  <c r="AE1632"/>
  <c r="AA1632"/>
  <c r="Z1632"/>
  <c r="U1632"/>
  <c r="B1632"/>
  <c r="A1632"/>
  <c r="AE1631"/>
  <c r="AK1631" s="1"/>
  <c r="AA1631"/>
  <c r="Z1631"/>
  <c r="B1631"/>
  <c r="P1631" s="1"/>
  <c r="A1631"/>
  <c r="AL1630"/>
  <c r="AK1630"/>
  <c r="AF1630"/>
  <c r="AE1630"/>
  <c r="AA1630"/>
  <c r="Z1630"/>
  <c r="X1630"/>
  <c r="B1630"/>
  <c r="U1630" s="1"/>
  <c r="A1630"/>
  <c r="AL1629"/>
  <c r="AK1629"/>
  <c r="AF1629"/>
  <c r="S1629" s="1"/>
  <c r="AE1629"/>
  <c r="AA1629"/>
  <c r="Z1629"/>
  <c r="B1629"/>
  <c r="A1629"/>
  <c r="AL1628"/>
  <c r="AF1628"/>
  <c r="AE1628"/>
  <c r="AK1628" s="1"/>
  <c r="AA1628"/>
  <c r="Z1628"/>
  <c r="B1628"/>
  <c r="P1628" s="1"/>
  <c r="A1628"/>
  <c r="AF1627"/>
  <c r="AE1627"/>
  <c r="AK1627" s="1"/>
  <c r="AA1627"/>
  <c r="Z1627"/>
  <c r="P1627"/>
  <c r="B1627"/>
  <c r="A1627"/>
  <c r="AK1626"/>
  <c r="AF1626"/>
  <c r="AE1626"/>
  <c r="AA1626"/>
  <c r="Z1626"/>
  <c r="P1626"/>
  <c r="B1626"/>
  <c r="A1626"/>
  <c r="AL1625"/>
  <c r="AK1625"/>
  <c r="AF1625"/>
  <c r="X1625" s="1"/>
  <c r="AE1625"/>
  <c r="AA1625"/>
  <c r="Z1625"/>
  <c r="B1625"/>
  <c r="A1625"/>
  <c r="AF1624"/>
  <c r="S1624" s="1"/>
  <c r="AE1624"/>
  <c r="AK1624" s="1"/>
  <c r="AA1624"/>
  <c r="Z1624"/>
  <c r="X1624"/>
  <c r="B1624"/>
  <c r="U1624" s="1"/>
  <c r="A1624"/>
  <c r="AL1623"/>
  <c r="AF1623"/>
  <c r="AE1623"/>
  <c r="AK1623" s="1"/>
  <c r="AA1623"/>
  <c r="Z1623"/>
  <c r="X1623"/>
  <c r="S1623"/>
  <c r="B1623"/>
  <c r="A1623"/>
  <c r="AE1622"/>
  <c r="AK1622" s="1"/>
  <c r="AA1622"/>
  <c r="Z1622"/>
  <c r="P1622"/>
  <c r="B1622"/>
  <c r="A1622"/>
  <c r="AF1621"/>
  <c r="AE1621"/>
  <c r="AK1621" s="1"/>
  <c r="AA1621"/>
  <c r="Z1621"/>
  <c r="U1621"/>
  <c r="S1621"/>
  <c r="B1621"/>
  <c r="A1621"/>
  <c r="AF1620"/>
  <c r="AE1620"/>
  <c r="AK1620" s="1"/>
  <c r="AA1620"/>
  <c r="Z1620"/>
  <c r="B1620"/>
  <c r="P1620" s="1"/>
  <c r="A1620"/>
  <c r="AK1619"/>
  <c r="AF1619"/>
  <c r="AE1619"/>
  <c r="AA1619"/>
  <c r="Z1619"/>
  <c r="B1619"/>
  <c r="P1619" s="1"/>
  <c r="A1619"/>
  <c r="AL1618"/>
  <c r="AF1618"/>
  <c r="S1618" s="1"/>
  <c r="AE1618"/>
  <c r="AK1618" s="1"/>
  <c r="AA1618"/>
  <c r="Z1618"/>
  <c r="X1618"/>
  <c r="B1618"/>
  <c r="A1618"/>
  <c r="AL1617"/>
  <c r="AF1617"/>
  <c r="X1617" s="1"/>
  <c r="AE1617"/>
  <c r="AK1617" s="1"/>
  <c r="AA1617"/>
  <c r="Z1617"/>
  <c r="S1617"/>
  <c r="P1617"/>
  <c r="B1617"/>
  <c r="A1617"/>
  <c r="AF1616"/>
  <c r="AE1616"/>
  <c r="AK1616" s="1"/>
  <c r="AA1616"/>
  <c r="Z1616"/>
  <c r="B1616"/>
  <c r="U1616" s="1"/>
  <c r="A1616"/>
  <c r="AF1615"/>
  <c r="AE1615"/>
  <c r="AK1615" s="1"/>
  <c r="AA1615"/>
  <c r="Z1615"/>
  <c r="S1615"/>
  <c r="P1615"/>
  <c r="B1615"/>
  <c r="A1615"/>
  <c r="AK1614"/>
  <c r="AF1614"/>
  <c r="X1614" s="1"/>
  <c r="AE1614"/>
  <c r="AA1614"/>
  <c r="Z1614"/>
  <c r="U1614"/>
  <c r="S1614"/>
  <c r="B1614"/>
  <c r="A1614"/>
  <c r="AK1613"/>
  <c r="AF1613"/>
  <c r="AE1613"/>
  <c r="AA1613"/>
  <c r="Z1613"/>
  <c r="B1613"/>
  <c r="P1613" s="1"/>
  <c r="A1613"/>
  <c r="AF1612"/>
  <c r="AE1612"/>
  <c r="AK1612" s="1"/>
  <c r="AA1612"/>
  <c r="Z1612"/>
  <c r="P1612"/>
  <c r="B1612"/>
  <c r="A1612"/>
  <c r="AL1611"/>
  <c r="AF1611"/>
  <c r="AE1611"/>
  <c r="AK1611" s="1"/>
  <c r="AA1611"/>
  <c r="Z1611"/>
  <c r="X1611"/>
  <c r="S1611"/>
  <c r="B1611"/>
  <c r="A1611"/>
  <c r="AL1610"/>
  <c r="AF1610"/>
  <c r="X1610" s="1"/>
  <c r="AE1610"/>
  <c r="AK1610" s="1"/>
  <c r="AA1610"/>
  <c r="Z1610"/>
  <c r="U1610"/>
  <c r="S1610"/>
  <c r="B1610"/>
  <c r="A1610"/>
  <c r="AF1609"/>
  <c r="AE1609"/>
  <c r="AK1609" s="1"/>
  <c r="AA1609"/>
  <c r="Z1609"/>
  <c r="P1609"/>
  <c r="B1609"/>
  <c r="A1609"/>
  <c r="AE1608"/>
  <c r="AK1608" s="1"/>
  <c r="AA1608"/>
  <c r="Z1608"/>
  <c r="B1608"/>
  <c r="P1608" s="1"/>
  <c r="A1608"/>
  <c r="AL1607"/>
  <c r="AK1607"/>
  <c r="AF1607"/>
  <c r="X1607" s="1"/>
  <c r="AE1607"/>
  <c r="AA1607"/>
  <c r="Z1607"/>
  <c r="B1607"/>
  <c r="A1607"/>
  <c r="AL1606"/>
  <c r="AK1606"/>
  <c r="AF1606"/>
  <c r="AE1606"/>
  <c r="AA1606"/>
  <c r="Z1606"/>
  <c r="P1606"/>
  <c r="B1606"/>
  <c r="A1606"/>
  <c r="AE1605"/>
  <c r="AK1605" s="1"/>
  <c r="AA1605"/>
  <c r="Z1605"/>
  <c r="B1605"/>
  <c r="U1605" s="1"/>
  <c r="A1605"/>
  <c r="AL1604"/>
  <c r="AF1604"/>
  <c r="S1604" s="1"/>
  <c r="AE1604"/>
  <c r="AK1604" s="1"/>
  <c r="AA1604"/>
  <c r="Z1604"/>
  <c r="B1604"/>
  <c r="A1604"/>
  <c r="AF1603"/>
  <c r="S1603" s="1"/>
  <c r="AE1603"/>
  <c r="AK1603" s="1"/>
  <c r="AA1603"/>
  <c r="Z1603"/>
  <c r="U1603"/>
  <c r="B1603"/>
  <c r="A1603"/>
  <c r="AF1602"/>
  <c r="AE1602"/>
  <c r="AK1602" s="1"/>
  <c r="AA1602"/>
  <c r="Z1602"/>
  <c r="B1602"/>
  <c r="P1602" s="1"/>
  <c r="A1602"/>
  <c r="AK1601"/>
  <c r="AF1601"/>
  <c r="AE1601"/>
  <c r="AA1601"/>
  <c r="Z1601"/>
  <c r="B1601"/>
  <c r="A1601"/>
  <c r="AF1600"/>
  <c r="AE1600"/>
  <c r="AK1600" s="1"/>
  <c r="AA1600"/>
  <c r="Z1600"/>
  <c r="B1600"/>
  <c r="A1600"/>
  <c r="AL1599"/>
  <c r="AF1599"/>
  <c r="AE1599"/>
  <c r="AK1599" s="1"/>
  <c r="AA1599"/>
  <c r="Z1599"/>
  <c r="X1599"/>
  <c r="S1599"/>
  <c r="B1599"/>
  <c r="A1599"/>
  <c r="AF1598"/>
  <c r="AE1598"/>
  <c r="AK1598" s="1"/>
  <c r="AA1598"/>
  <c r="Z1598"/>
  <c r="P1598"/>
  <c r="B1598"/>
  <c r="A1598"/>
  <c r="AF1597"/>
  <c r="AE1597"/>
  <c r="AK1597" s="1"/>
  <c r="AA1597"/>
  <c r="Z1597"/>
  <c r="S1597"/>
  <c r="P1597"/>
  <c r="B1597"/>
  <c r="A1597"/>
  <c r="AK1596"/>
  <c r="AE1596"/>
  <c r="AA1596"/>
  <c r="Z1596"/>
  <c r="B1596"/>
  <c r="P1596" s="1"/>
  <c r="A1596"/>
  <c r="AF1595"/>
  <c r="AE1595"/>
  <c r="AK1595" s="1"/>
  <c r="AA1595"/>
  <c r="Z1595"/>
  <c r="B1595"/>
  <c r="P1595" s="1"/>
  <c r="A1595"/>
  <c r="AL1594"/>
  <c r="AF1594"/>
  <c r="S1594" s="1"/>
  <c r="AE1594"/>
  <c r="AK1594" s="1"/>
  <c r="AA1594"/>
  <c r="Z1594"/>
  <c r="X1594"/>
  <c r="B1594"/>
  <c r="U1594" s="1"/>
  <c r="A1594"/>
  <c r="AL1593"/>
  <c r="AK1593"/>
  <c r="AF1593"/>
  <c r="AE1593"/>
  <c r="AA1593"/>
  <c r="Z1593"/>
  <c r="X1593"/>
  <c r="S1593"/>
  <c r="B1593"/>
  <c r="U1593" s="1"/>
  <c r="A1593"/>
  <c r="AE1592"/>
  <c r="AK1592" s="1"/>
  <c r="AA1592"/>
  <c r="Z1592"/>
  <c r="B1592"/>
  <c r="A1592"/>
  <c r="AF1591"/>
  <c r="AE1591"/>
  <c r="AK1591" s="1"/>
  <c r="AA1591"/>
  <c r="Z1591"/>
  <c r="U1591"/>
  <c r="B1591"/>
  <c r="A1591"/>
  <c r="AK1590"/>
  <c r="AF1590"/>
  <c r="S1590" s="1"/>
  <c r="AE1590"/>
  <c r="AA1590"/>
  <c r="Z1590"/>
  <c r="U1590"/>
  <c r="B1590"/>
  <c r="A1590"/>
  <c r="AK1589"/>
  <c r="AE1589"/>
  <c r="AA1589"/>
  <c r="Z1589"/>
  <c r="U1589"/>
  <c r="B1589"/>
  <c r="A1589"/>
  <c r="AL1588"/>
  <c r="AF1588"/>
  <c r="S1588" s="1"/>
  <c r="AE1588"/>
  <c r="AK1588" s="1"/>
  <c r="AA1588"/>
  <c r="Z1588"/>
  <c r="X1588"/>
  <c r="P1588"/>
  <c r="B1588"/>
  <c r="A1588"/>
  <c r="AL1587"/>
  <c r="AK1587"/>
  <c r="AF1587"/>
  <c r="AE1587"/>
  <c r="AA1587"/>
  <c r="Z1587"/>
  <c r="X1587"/>
  <c r="S1587"/>
  <c r="B1587"/>
  <c r="U1587" s="1"/>
  <c r="A1587"/>
  <c r="AL1586"/>
  <c r="AF1586"/>
  <c r="S1586" s="1"/>
  <c r="AE1586"/>
  <c r="AK1586" s="1"/>
  <c r="AA1586"/>
  <c r="Z1586"/>
  <c r="B1586"/>
  <c r="U1586" s="1"/>
  <c r="A1586"/>
  <c r="AF1585"/>
  <c r="S1585" s="1"/>
  <c r="AE1585"/>
  <c r="AK1585" s="1"/>
  <c r="AA1585"/>
  <c r="Z1585"/>
  <c r="P1585"/>
  <c r="B1585"/>
  <c r="A1585"/>
  <c r="AF1584"/>
  <c r="AE1584"/>
  <c r="AK1584" s="1"/>
  <c r="AA1584"/>
  <c r="Z1584"/>
  <c r="U1584"/>
  <c r="B1584"/>
  <c r="A1584"/>
  <c r="AK1583"/>
  <c r="AF1583"/>
  <c r="AE1583"/>
  <c r="AA1583"/>
  <c r="Z1583"/>
  <c r="B1583"/>
  <c r="A1583"/>
  <c r="AF1582"/>
  <c r="AE1582"/>
  <c r="AK1582" s="1"/>
  <c r="AA1582"/>
  <c r="Z1582"/>
  <c r="B1582"/>
  <c r="A1582"/>
  <c r="AK1581"/>
  <c r="AE1581"/>
  <c r="AA1581"/>
  <c r="Z1581"/>
  <c r="B1581"/>
  <c r="U1581" s="1"/>
  <c r="A1581"/>
  <c r="AF1580"/>
  <c r="AE1580"/>
  <c r="AK1580" s="1"/>
  <c r="AA1580"/>
  <c r="Z1580"/>
  <c r="P1580"/>
  <c r="B1580"/>
  <c r="A1580"/>
  <c r="AF1579"/>
  <c r="AE1579"/>
  <c r="AK1579" s="1"/>
  <c r="AA1579"/>
  <c r="Z1579"/>
  <c r="S1579"/>
  <c r="P1579"/>
  <c r="B1579"/>
  <c r="A1579"/>
  <c r="AK1578"/>
  <c r="AF1578"/>
  <c r="X1578" s="1"/>
  <c r="AE1578"/>
  <c r="AA1578"/>
  <c r="Z1578"/>
  <c r="U1578"/>
  <c r="B1578"/>
  <c r="A1578"/>
  <c r="AK1577"/>
  <c r="AF1577"/>
  <c r="AE1577"/>
  <c r="AA1577"/>
  <c r="Z1577"/>
  <c r="B1577"/>
  <c r="P1577" s="1"/>
  <c r="A1577"/>
  <c r="AF1576"/>
  <c r="S1576" s="1"/>
  <c r="AE1576"/>
  <c r="AK1576" s="1"/>
  <c r="AA1576"/>
  <c r="Z1576"/>
  <c r="X1576"/>
  <c r="B1576"/>
  <c r="U1576" s="1"/>
  <c r="A1576"/>
  <c r="AL1575"/>
  <c r="AK1575"/>
  <c r="AF1575"/>
  <c r="AE1575"/>
  <c r="AA1575"/>
  <c r="Z1575"/>
  <c r="X1575"/>
  <c r="S1575"/>
  <c r="B1575"/>
  <c r="A1575"/>
  <c r="AE1574"/>
  <c r="AK1574" s="1"/>
  <c r="AA1574"/>
  <c r="Z1574"/>
  <c r="B1574"/>
  <c r="P1574" s="1"/>
  <c r="A1574"/>
  <c r="AF1573"/>
  <c r="AE1573"/>
  <c r="AK1573" s="1"/>
  <c r="AA1573"/>
  <c r="Z1573"/>
  <c r="S1573"/>
  <c r="P1573"/>
  <c r="B1573"/>
  <c r="A1573"/>
  <c r="AF1572"/>
  <c r="S1572" s="1"/>
  <c r="AE1572"/>
  <c r="AK1572" s="1"/>
  <c r="AA1572"/>
  <c r="Z1572"/>
  <c r="B1572"/>
  <c r="P1572" s="1"/>
  <c r="A1572"/>
  <c r="AL1571"/>
  <c r="AK1571"/>
  <c r="AF1571"/>
  <c r="X1571" s="1"/>
  <c r="AE1571"/>
  <c r="AA1571"/>
  <c r="Z1571"/>
  <c r="B1571"/>
  <c r="P1571" s="1"/>
  <c r="A1571"/>
  <c r="AF1570"/>
  <c r="S1570" s="1"/>
  <c r="AE1570"/>
  <c r="AK1570" s="1"/>
  <c r="AA1570"/>
  <c r="Z1570"/>
  <c r="X1570"/>
  <c r="B1570"/>
  <c r="A1570"/>
  <c r="AL1569"/>
  <c r="AF1569"/>
  <c r="AE1569"/>
  <c r="AK1569" s="1"/>
  <c r="AA1569"/>
  <c r="Z1569"/>
  <c r="X1569"/>
  <c r="S1569"/>
  <c r="B1569"/>
  <c r="A1569"/>
  <c r="AL1568"/>
  <c r="AF1568"/>
  <c r="X1568" s="1"/>
  <c r="AE1568"/>
  <c r="AK1568" s="1"/>
  <c r="AA1568"/>
  <c r="Z1568"/>
  <c r="B1568"/>
  <c r="A1568"/>
  <c r="AF1567"/>
  <c r="AE1567"/>
  <c r="AK1567" s="1"/>
  <c r="AA1567"/>
  <c r="Z1567"/>
  <c r="U1567"/>
  <c r="S1567"/>
  <c r="B1567"/>
  <c r="A1567"/>
  <c r="AF1566"/>
  <c r="AE1566"/>
  <c r="AK1566" s="1"/>
  <c r="AA1566"/>
  <c r="Z1566"/>
  <c r="B1566"/>
  <c r="P1566" s="1"/>
  <c r="A1566"/>
  <c r="AK1565"/>
  <c r="AF1565"/>
  <c r="AE1565"/>
  <c r="AA1565"/>
  <c r="Z1565"/>
  <c r="B1565"/>
  <c r="A1565"/>
  <c r="AL1564"/>
  <c r="AF1564"/>
  <c r="S1564" s="1"/>
  <c r="AE1564"/>
  <c r="AK1564" s="1"/>
  <c r="AA1564"/>
  <c r="Z1564"/>
  <c r="X1564"/>
  <c r="B1564"/>
  <c r="P1564" s="1"/>
  <c r="A1564"/>
  <c r="AL1563"/>
  <c r="AF1563"/>
  <c r="X1563" s="1"/>
  <c r="AE1563"/>
  <c r="AK1563" s="1"/>
  <c r="AA1563"/>
  <c r="Z1563"/>
  <c r="S1563"/>
  <c r="B1563"/>
  <c r="A1563"/>
  <c r="AL1562"/>
  <c r="AK1562"/>
  <c r="AF1562"/>
  <c r="S1562" s="1"/>
  <c r="AE1562"/>
  <c r="AA1562"/>
  <c r="Z1562"/>
  <c r="B1562"/>
  <c r="P1562" s="1"/>
  <c r="A1562"/>
  <c r="AF1561"/>
  <c r="AE1561"/>
  <c r="AK1561" s="1"/>
  <c r="AA1561"/>
  <c r="Z1561"/>
  <c r="U1561"/>
  <c r="B1561"/>
  <c r="A1561"/>
  <c r="AK1560"/>
  <c r="AF1560"/>
  <c r="AL1560" s="1"/>
  <c r="AE1560"/>
  <c r="AA1560"/>
  <c r="Z1560"/>
  <c r="X1560"/>
  <c r="S1560"/>
  <c r="B1560"/>
  <c r="P1560" s="1"/>
  <c r="A1560"/>
  <c r="AF1559"/>
  <c r="AE1559"/>
  <c r="AK1559" s="1"/>
  <c r="AA1559"/>
  <c r="Z1559"/>
  <c r="B1559"/>
  <c r="A1559"/>
  <c r="AF1558"/>
  <c r="S1558" s="1"/>
  <c r="AE1558"/>
  <c r="AK1558" s="1"/>
  <c r="AA1558"/>
  <c r="Z1558"/>
  <c r="X1558"/>
  <c r="U1558"/>
  <c r="B1558"/>
  <c r="A1558"/>
  <c r="AL1557"/>
  <c r="AF1557"/>
  <c r="AE1557"/>
  <c r="AK1557" s="1"/>
  <c r="AA1557"/>
  <c r="Z1557"/>
  <c r="X1557"/>
  <c r="S1557"/>
  <c r="B1557"/>
  <c r="U1557" s="1"/>
  <c r="A1557"/>
  <c r="AF1556"/>
  <c r="AE1556"/>
  <c r="AK1556" s="1"/>
  <c r="AA1556"/>
  <c r="Z1556"/>
  <c r="B1556"/>
  <c r="U1556" s="1"/>
  <c r="A1556"/>
  <c r="AF1555"/>
  <c r="AL1555" s="1"/>
  <c r="AE1555"/>
  <c r="AK1555" s="1"/>
  <c r="AA1555"/>
  <c r="Z1555"/>
  <c r="X1555"/>
  <c r="S1555"/>
  <c r="B1555"/>
  <c r="U1555" s="1"/>
  <c r="A1555"/>
  <c r="AL1554"/>
  <c r="AK1554"/>
  <c r="AF1554"/>
  <c r="S1554" s="1"/>
  <c r="AE1554"/>
  <c r="AA1554"/>
  <c r="Z1554"/>
  <c r="X1554"/>
  <c r="P1554"/>
  <c r="B1554"/>
  <c r="A1554"/>
  <c r="AL1553"/>
  <c r="AK1553"/>
  <c r="AF1553"/>
  <c r="X1553" s="1"/>
  <c r="AE1553"/>
  <c r="AA1553"/>
  <c r="Z1553"/>
  <c r="B1553"/>
  <c r="A1553"/>
  <c r="AF1552"/>
  <c r="S1552" s="1"/>
  <c r="AE1552"/>
  <c r="AK1552" s="1"/>
  <c r="AA1552"/>
  <c r="Z1552"/>
  <c r="P1552"/>
  <c r="B1552"/>
  <c r="A1552"/>
  <c r="AF1551"/>
  <c r="AL1551" s="1"/>
  <c r="AE1551"/>
  <c r="AK1551" s="1"/>
  <c r="AA1551"/>
  <c r="Z1551"/>
  <c r="X1551"/>
  <c r="U1551"/>
  <c r="S1551"/>
  <c r="B1551"/>
  <c r="A1551"/>
  <c r="AF1550"/>
  <c r="AE1550"/>
  <c r="AK1550" s="1"/>
  <c r="AA1550"/>
  <c r="Z1550"/>
  <c r="B1550"/>
  <c r="P1550" s="1"/>
  <c r="A1550"/>
  <c r="AL1549"/>
  <c r="AF1549"/>
  <c r="X1549" s="1"/>
  <c r="AE1549"/>
  <c r="AK1549" s="1"/>
  <c r="AA1549"/>
  <c r="Z1549"/>
  <c r="U1549"/>
  <c r="B1549"/>
  <c r="A1549"/>
  <c r="AF1548"/>
  <c r="AE1548"/>
  <c r="AK1548" s="1"/>
  <c r="AA1548"/>
  <c r="Z1548"/>
  <c r="B1548"/>
  <c r="U1548" s="1"/>
  <c r="A1548"/>
  <c r="AK1547"/>
  <c r="AE1547"/>
  <c r="AA1547"/>
  <c r="Z1547"/>
  <c r="B1547"/>
  <c r="U1547" s="1"/>
  <c r="A1547"/>
  <c r="AF1546"/>
  <c r="AE1546"/>
  <c r="AK1546" s="1"/>
  <c r="AA1546"/>
  <c r="Z1546"/>
  <c r="U1546"/>
  <c r="B1546"/>
  <c r="A1546"/>
  <c r="AF1545"/>
  <c r="AL1545" s="1"/>
  <c r="AE1545"/>
  <c r="AK1545" s="1"/>
  <c r="AA1545"/>
  <c r="Z1545"/>
  <c r="S1545"/>
  <c r="P1545"/>
  <c r="B1545"/>
  <c r="A1545"/>
  <c r="AE1544"/>
  <c r="AK1544" s="1"/>
  <c r="AA1544"/>
  <c r="Z1544"/>
  <c r="B1544"/>
  <c r="A1544"/>
  <c r="AF1543"/>
  <c r="AL1543" s="1"/>
  <c r="AE1543"/>
  <c r="AK1543" s="1"/>
  <c r="AA1543"/>
  <c r="Z1543"/>
  <c r="X1543"/>
  <c r="U1543"/>
  <c r="B1543"/>
  <c r="A1543"/>
  <c r="AL1542"/>
  <c r="AK1542"/>
  <c r="AF1542"/>
  <c r="S1542" s="1"/>
  <c r="AE1542"/>
  <c r="AA1542"/>
  <c r="Z1542"/>
  <c r="X1542"/>
  <c r="B1542"/>
  <c r="A1542"/>
  <c r="AL1541"/>
  <c r="AK1541"/>
  <c r="AF1541"/>
  <c r="X1541" s="1"/>
  <c r="AE1541"/>
  <c r="AA1541"/>
  <c r="Z1541"/>
  <c r="B1541"/>
  <c r="U1541" s="1"/>
  <c r="A1541"/>
  <c r="AE1540"/>
  <c r="AK1540" s="1"/>
  <c r="AA1540"/>
  <c r="Z1540"/>
  <c r="P1540"/>
  <c r="B1540"/>
  <c r="A1540"/>
  <c r="AF1539"/>
  <c r="AL1539" s="1"/>
  <c r="AE1539"/>
  <c r="AK1539" s="1"/>
  <c r="AA1539"/>
  <c r="Z1539"/>
  <c r="S1539"/>
  <c r="P1539"/>
  <c r="B1539"/>
  <c r="A1539"/>
  <c r="AL1538"/>
  <c r="AK1538"/>
  <c r="AF1538"/>
  <c r="S1538" s="1"/>
  <c r="AE1538"/>
  <c r="AA1538"/>
  <c r="Z1538"/>
  <c r="B1538"/>
  <c r="P1538" s="1"/>
  <c r="A1538"/>
  <c r="AL1537"/>
  <c r="AK1537"/>
  <c r="AF1537"/>
  <c r="X1537" s="1"/>
  <c r="AE1537"/>
  <c r="AA1537"/>
  <c r="Z1537"/>
  <c r="B1537"/>
  <c r="A1537"/>
  <c r="AF1536"/>
  <c r="AE1536"/>
  <c r="AK1536" s="1"/>
  <c r="AA1536"/>
  <c r="Z1536"/>
  <c r="X1536"/>
  <c r="B1536"/>
  <c r="A1536"/>
  <c r="AL1535"/>
  <c r="AK1535"/>
  <c r="AF1535"/>
  <c r="X1535" s="1"/>
  <c r="AE1535"/>
  <c r="AA1535"/>
  <c r="Z1535"/>
  <c r="S1535"/>
  <c r="B1535"/>
  <c r="U1535" s="1"/>
  <c r="A1535"/>
  <c r="AF1534"/>
  <c r="S1534" s="1"/>
  <c r="AE1534"/>
  <c r="AK1534" s="1"/>
  <c r="AA1534"/>
  <c r="Z1534"/>
  <c r="U1534"/>
  <c r="B1534"/>
  <c r="A1534"/>
  <c r="AE1533"/>
  <c r="AK1533" s="1"/>
  <c r="AA1533"/>
  <c r="Z1533"/>
  <c r="U1533"/>
  <c r="B1533"/>
  <c r="A1533"/>
  <c r="AK1532"/>
  <c r="AF1532"/>
  <c r="AE1532"/>
  <c r="AA1532"/>
  <c r="Z1532"/>
  <c r="S1532"/>
  <c r="B1532"/>
  <c r="P1532" s="1"/>
  <c r="A1532"/>
  <c r="AK1531"/>
  <c r="AF1531"/>
  <c r="X1531" s="1"/>
  <c r="AE1531"/>
  <c r="AA1531"/>
  <c r="Z1531"/>
  <c r="B1531"/>
  <c r="A1531"/>
  <c r="AK1530"/>
  <c r="AF1530"/>
  <c r="AE1530"/>
  <c r="AA1530"/>
  <c r="Z1530"/>
  <c r="B1530"/>
  <c r="A1530"/>
  <c r="AF1529"/>
  <c r="AE1529"/>
  <c r="AK1529" s="1"/>
  <c r="AA1529"/>
  <c r="Z1529"/>
  <c r="B1529"/>
  <c r="U1529" s="1"/>
  <c r="A1529"/>
  <c r="AF1528"/>
  <c r="S1528" s="1"/>
  <c r="AE1528"/>
  <c r="AK1528" s="1"/>
  <c r="AA1528"/>
  <c r="Z1528"/>
  <c r="U1528"/>
  <c r="B1528"/>
  <c r="A1528"/>
  <c r="AF1527"/>
  <c r="AL1527" s="1"/>
  <c r="AE1527"/>
  <c r="AK1527" s="1"/>
  <c r="AA1527"/>
  <c r="Z1527"/>
  <c r="X1527"/>
  <c r="S1527"/>
  <c r="P1527"/>
  <c r="B1527"/>
  <c r="A1527"/>
  <c r="AF1526"/>
  <c r="AE1526"/>
  <c r="AK1526" s="1"/>
  <c r="AA1526"/>
  <c r="Z1526"/>
  <c r="S1526"/>
  <c r="B1526"/>
  <c r="A1526"/>
  <c r="AL1525"/>
  <c r="AK1525"/>
  <c r="AF1525"/>
  <c r="X1525" s="1"/>
  <c r="AE1525"/>
  <c r="AA1525"/>
  <c r="Z1525"/>
  <c r="P1525"/>
  <c r="B1525"/>
  <c r="A1525"/>
  <c r="AL1524"/>
  <c r="AF1524"/>
  <c r="AE1524"/>
  <c r="AK1524" s="1"/>
  <c r="AA1524"/>
  <c r="Z1524"/>
  <c r="B1524"/>
  <c r="U1524" s="1"/>
  <c r="A1524"/>
  <c r="AF1523"/>
  <c r="X1523" s="1"/>
  <c r="AE1523"/>
  <c r="AK1523" s="1"/>
  <c r="AA1523"/>
  <c r="Z1523"/>
  <c r="S1523"/>
  <c r="B1523"/>
  <c r="A1523"/>
  <c r="AF1522"/>
  <c r="S1522" s="1"/>
  <c r="AE1522"/>
  <c r="AK1522" s="1"/>
  <c r="AA1522"/>
  <c r="Z1522"/>
  <c r="P1522"/>
  <c r="B1522"/>
  <c r="A1522"/>
  <c r="AE1521"/>
  <c r="AK1521" s="1"/>
  <c r="AA1521"/>
  <c r="Z1521"/>
  <c r="U1521"/>
  <c r="B1521"/>
  <c r="A1521"/>
  <c r="AL1520"/>
  <c r="AF1520"/>
  <c r="AE1520"/>
  <c r="AK1520" s="1"/>
  <c r="AA1520"/>
  <c r="Z1520"/>
  <c r="X1520"/>
  <c r="S1520"/>
  <c r="B1520"/>
  <c r="P1520" s="1"/>
  <c r="A1520"/>
  <c r="AL1519"/>
  <c r="AK1519"/>
  <c r="AF1519"/>
  <c r="AE1519"/>
  <c r="AA1519"/>
  <c r="Z1519"/>
  <c r="X1519"/>
  <c r="B1519"/>
  <c r="P1519" s="1"/>
  <c r="A1519"/>
  <c r="AL1518"/>
  <c r="AK1518"/>
  <c r="AF1518"/>
  <c r="AE1518"/>
  <c r="AA1518"/>
  <c r="Z1518"/>
  <c r="P1518"/>
  <c r="B1518"/>
  <c r="A1518"/>
  <c r="AF1517"/>
  <c r="AE1517"/>
  <c r="AK1517" s="1"/>
  <c r="AA1517"/>
  <c r="Z1517"/>
  <c r="B1517"/>
  <c r="A1517"/>
  <c r="AF1516"/>
  <c r="AE1516"/>
  <c r="AK1516" s="1"/>
  <c r="AA1516"/>
  <c r="Z1516"/>
  <c r="S1516"/>
  <c r="P1516"/>
  <c r="B1516"/>
  <c r="A1516"/>
  <c r="AF1515"/>
  <c r="AE1515"/>
  <c r="AK1515" s="1"/>
  <c r="AA1515"/>
  <c r="Z1515"/>
  <c r="P1515"/>
  <c r="B1515"/>
  <c r="A1515"/>
  <c r="AF1514"/>
  <c r="AL1514" s="1"/>
  <c r="AE1514"/>
  <c r="AK1514" s="1"/>
  <c r="AA1514"/>
  <c r="Z1514"/>
  <c r="B1514"/>
  <c r="A1514"/>
  <c r="AK1513"/>
  <c r="AF1513"/>
  <c r="AL1513" s="1"/>
  <c r="AE1513"/>
  <c r="AA1513"/>
  <c r="Z1513"/>
  <c r="B1513"/>
  <c r="P1513" s="1"/>
  <c r="A1513"/>
  <c r="AL1512"/>
  <c r="AF1512"/>
  <c r="S1512" s="1"/>
  <c r="AE1512"/>
  <c r="AK1512" s="1"/>
  <c r="AA1512"/>
  <c r="Z1512"/>
  <c r="X1512"/>
  <c r="B1512"/>
  <c r="U1512" s="1"/>
  <c r="A1512"/>
  <c r="AL1511"/>
  <c r="AK1511"/>
  <c r="AF1511"/>
  <c r="AE1511"/>
  <c r="AA1511"/>
  <c r="Z1511"/>
  <c r="B1511"/>
  <c r="U1511" s="1"/>
  <c r="A1511"/>
  <c r="AF1510"/>
  <c r="S1510" s="1"/>
  <c r="AE1510"/>
  <c r="AK1510" s="1"/>
  <c r="AA1510"/>
  <c r="Z1510"/>
  <c r="U1510"/>
  <c r="B1510"/>
  <c r="A1510"/>
  <c r="AF1509"/>
  <c r="AL1509" s="1"/>
  <c r="AE1509"/>
  <c r="AK1509" s="1"/>
  <c r="AA1509"/>
  <c r="Z1509"/>
  <c r="X1509"/>
  <c r="S1509"/>
  <c r="P1509"/>
  <c r="B1509"/>
  <c r="A1509"/>
  <c r="AF1508"/>
  <c r="S1508" s="1"/>
  <c r="AE1508"/>
  <c r="AK1508" s="1"/>
  <c r="AA1508"/>
  <c r="Z1508"/>
  <c r="B1508"/>
  <c r="P1508" s="1"/>
  <c r="A1508"/>
  <c r="AL1507"/>
  <c r="AF1507"/>
  <c r="AE1507"/>
  <c r="AK1507" s="1"/>
  <c r="AA1507"/>
  <c r="Z1507"/>
  <c r="B1507"/>
  <c r="P1507" s="1"/>
  <c r="A1507"/>
  <c r="AF1506"/>
  <c r="AE1506"/>
  <c r="AK1506" s="1"/>
  <c r="AA1506"/>
  <c r="Z1506"/>
  <c r="P1506"/>
  <c r="B1506"/>
  <c r="A1506"/>
  <c r="AF1505"/>
  <c r="X1505" s="1"/>
  <c r="AE1505"/>
  <c r="AK1505" s="1"/>
  <c r="AA1505"/>
  <c r="Z1505"/>
  <c r="S1505"/>
  <c r="B1505"/>
  <c r="A1505"/>
  <c r="AK1504"/>
  <c r="AF1504"/>
  <c r="AE1504"/>
  <c r="AA1504"/>
  <c r="Z1504"/>
  <c r="U1504"/>
  <c r="S1504"/>
  <c r="B1504"/>
  <c r="A1504"/>
  <c r="AF1503"/>
  <c r="AE1503"/>
  <c r="AK1503" s="1"/>
  <c r="AA1503"/>
  <c r="Z1503"/>
  <c r="U1503"/>
  <c r="B1503"/>
  <c r="A1503"/>
  <c r="AF1502"/>
  <c r="AE1502"/>
  <c r="AK1502" s="1"/>
  <c r="AA1502"/>
  <c r="Z1502"/>
  <c r="B1502"/>
  <c r="A1502"/>
  <c r="AL1501"/>
  <c r="AF1501"/>
  <c r="X1501" s="1"/>
  <c r="AE1501"/>
  <c r="AK1501" s="1"/>
  <c r="AA1501"/>
  <c r="Z1501"/>
  <c r="U1501"/>
  <c r="S1501"/>
  <c r="B1501"/>
  <c r="A1501"/>
  <c r="AK1500"/>
  <c r="AF1500"/>
  <c r="AE1500"/>
  <c r="AA1500"/>
  <c r="Z1500"/>
  <c r="U1500"/>
  <c r="B1500"/>
  <c r="A1500"/>
  <c r="AK1499"/>
  <c r="AF1499"/>
  <c r="S1499" s="1"/>
  <c r="AE1499"/>
  <c r="AA1499"/>
  <c r="Z1499"/>
  <c r="B1499"/>
  <c r="U1499" s="1"/>
  <c r="A1499"/>
  <c r="AF1498"/>
  <c r="X1498" s="1"/>
  <c r="AE1498"/>
  <c r="AK1498" s="1"/>
  <c r="AA1498"/>
  <c r="Z1498"/>
  <c r="S1498"/>
  <c r="P1498"/>
  <c r="B1498"/>
  <c r="A1498"/>
  <c r="AF1497"/>
  <c r="AL1497" s="1"/>
  <c r="AE1497"/>
  <c r="AK1497" s="1"/>
  <c r="AA1497"/>
  <c r="Z1497"/>
  <c r="U1497"/>
  <c r="S1497"/>
  <c r="B1497"/>
  <c r="A1497"/>
  <c r="AK1496"/>
  <c r="AE1496"/>
  <c r="AA1496"/>
  <c r="Z1496"/>
  <c r="B1496"/>
  <c r="P1496" s="1"/>
  <c r="A1496"/>
  <c r="AF1495"/>
  <c r="AE1495"/>
  <c r="AK1495" s="1"/>
  <c r="AA1495"/>
  <c r="Z1495"/>
  <c r="B1495"/>
  <c r="A1495"/>
  <c r="AK1494"/>
  <c r="AE1494"/>
  <c r="AA1494"/>
  <c r="Z1494"/>
  <c r="B1494"/>
  <c r="A1494"/>
  <c r="AF1493"/>
  <c r="AL1493" s="1"/>
  <c r="AE1493"/>
  <c r="AK1493" s="1"/>
  <c r="AA1493"/>
  <c r="Z1493"/>
  <c r="X1493"/>
  <c r="S1493"/>
  <c r="B1493"/>
  <c r="A1493"/>
  <c r="AF1492"/>
  <c r="AE1492"/>
  <c r="AK1492" s="1"/>
  <c r="AA1492"/>
  <c r="Z1492"/>
  <c r="B1492"/>
  <c r="A1492"/>
  <c r="AF1491"/>
  <c r="AE1491"/>
  <c r="AK1491" s="1"/>
  <c r="AA1491"/>
  <c r="Z1491"/>
  <c r="P1491"/>
  <c r="B1491"/>
  <c r="A1491"/>
  <c r="AF1490"/>
  <c r="AL1490" s="1"/>
  <c r="AE1490"/>
  <c r="AK1490" s="1"/>
  <c r="AA1490"/>
  <c r="Z1490"/>
  <c r="X1490"/>
  <c r="S1490"/>
  <c r="B1490"/>
  <c r="P1490" s="1"/>
  <c r="A1490"/>
  <c r="AL1489"/>
  <c r="AF1489"/>
  <c r="AE1489"/>
  <c r="AK1489" s="1"/>
  <c r="AA1489"/>
  <c r="Z1489"/>
  <c r="X1489"/>
  <c r="S1489"/>
  <c r="B1489"/>
  <c r="P1489" s="1"/>
  <c r="A1489"/>
  <c r="AL1488"/>
  <c r="AK1488"/>
  <c r="AF1488"/>
  <c r="S1488" s="1"/>
  <c r="AE1488"/>
  <c r="AA1488"/>
  <c r="Z1488"/>
  <c r="X1488"/>
  <c r="P1488"/>
  <c r="B1488"/>
  <c r="A1488"/>
  <c r="AL1487"/>
  <c r="AK1487"/>
  <c r="AF1487"/>
  <c r="X1487" s="1"/>
  <c r="AE1487"/>
  <c r="AA1487"/>
  <c r="Z1487"/>
  <c r="S1487"/>
  <c r="B1487"/>
  <c r="A1487"/>
  <c r="AF1486"/>
  <c r="AE1486"/>
  <c r="AK1486" s="1"/>
  <c r="AA1486"/>
  <c r="Z1486"/>
  <c r="B1486"/>
  <c r="P1486" s="1"/>
  <c r="A1486"/>
  <c r="AF1485"/>
  <c r="AE1485"/>
  <c r="AK1485" s="1"/>
  <c r="AA1485"/>
  <c r="Z1485"/>
  <c r="P1485"/>
  <c r="B1485"/>
  <c r="A1485"/>
  <c r="AF1484"/>
  <c r="S1484" s="1"/>
  <c r="AE1484"/>
  <c r="AK1484" s="1"/>
  <c r="AA1484"/>
  <c r="Z1484"/>
  <c r="B1484"/>
  <c r="A1484"/>
  <c r="AL1483"/>
  <c r="AK1483"/>
  <c r="AF1483"/>
  <c r="AE1483"/>
  <c r="AA1483"/>
  <c r="Z1483"/>
  <c r="B1483"/>
  <c r="P1483" s="1"/>
  <c r="A1483"/>
  <c r="AE1482"/>
  <c r="AK1482" s="1"/>
  <c r="AA1482"/>
  <c r="Z1482"/>
  <c r="B1482"/>
  <c r="P1482" s="1"/>
  <c r="A1482"/>
  <c r="AF1481"/>
  <c r="S1481" s="1"/>
  <c r="AE1481"/>
  <c r="AK1481" s="1"/>
  <c r="AA1481"/>
  <c r="Z1481"/>
  <c r="B1481"/>
  <c r="U1481" s="1"/>
  <c r="A1481"/>
  <c r="AL1480"/>
  <c r="AK1480"/>
  <c r="AF1480"/>
  <c r="AE1480"/>
  <c r="AA1480"/>
  <c r="Z1480"/>
  <c r="B1480"/>
  <c r="P1480" s="1"/>
  <c r="A1480"/>
  <c r="AF1479"/>
  <c r="AE1479"/>
  <c r="AK1479" s="1"/>
  <c r="AA1479"/>
  <c r="Z1479"/>
  <c r="U1479"/>
  <c r="B1479"/>
  <c r="A1479"/>
  <c r="AF1478"/>
  <c r="S1478" s="1"/>
  <c r="AE1478"/>
  <c r="AK1478" s="1"/>
  <c r="AA1478"/>
  <c r="Z1478"/>
  <c r="B1478"/>
  <c r="A1478"/>
  <c r="AF1477"/>
  <c r="AE1477"/>
  <c r="AK1477" s="1"/>
  <c r="AA1477"/>
  <c r="Z1477"/>
  <c r="B1477"/>
  <c r="A1477"/>
  <c r="AL1476"/>
  <c r="AK1476"/>
  <c r="AF1476"/>
  <c r="S1476" s="1"/>
  <c r="AE1476"/>
  <c r="AA1476"/>
  <c r="Z1476"/>
  <c r="X1476"/>
  <c r="B1476"/>
  <c r="P1476" s="1"/>
  <c r="A1476"/>
  <c r="AL1475"/>
  <c r="AK1475"/>
  <c r="AF1475"/>
  <c r="S1475" s="1"/>
  <c r="AE1475"/>
  <c r="AA1475"/>
  <c r="Z1475"/>
  <c r="B1475"/>
  <c r="A1475"/>
  <c r="AF1474"/>
  <c r="AE1474"/>
  <c r="AK1474" s="1"/>
  <c r="AA1474"/>
  <c r="Z1474"/>
  <c r="B1474"/>
  <c r="U1474" s="1"/>
  <c r="A1474"/>
  <c r="AF1473"/>
  <c r="AE1473"/>
  <c r="AK1473" s="1"/>
  <c r="AA1473"/>
  <c r="Z1473"/>
  <c r="P1473"/>
  <c r="B1473"/>
  <c r="A1473"/>
  <c r="AE1472"/>
  <c r="AK1472" s="1"/>
  <c r="AA1472"/>
  <c r="Z1472"/>
  <c r="U1472"/>
  <c r="B1472"/>
  <c r="A1472"/>
  <c r="AF1471"/>
  <c r="AE1471"/>
  <c r="AK1471" s="1"/>
  <c r="AA1471"/>
  <c r="Z1471"/>
  <c r="B1471"/>
  <c r="P1471" s="1"/>
  <c r="A1471"/>
  <c r="AL1470"/>
  <c r="AK1470"/>
  <c r="AF1470"/>
  <c r="AE1470"/>
  <c r="AA1470"/>
  <c r="Z1470"/>
  <c r="B1470"/>
  <c r="P1470" s="1"/>
  <c r="A1470"/>
  <c r="AL1469"/>
  <c r="AK1469"/>
  <c r="AF1469"/>
  <c r="AE1469"/>
  <c r="AA1469"/>
  <c r="Z1469"/>
  <c r="B1469"/>
  <c r="A1469"/>
  <c r="AF1468"/>
  <c r="AL1468" s="1"/>
  <c r="AE1468"/>
  <c r="AK1468" s="1"/>
  <c r="AA1468"/>
  <c r="Z1468"/>
  <c r="U1468"/>
  <c r="B1468"/>
  <c r="A1468"/>
  <c r="AF1467"/>
  <c r="AE1467"/>
  <c r="AK1467" s="1"/>
  <c r="AA1467"/>
  <c r="Z1467"/>
  <c r="U1467"/>
  <c r="S1467"/>
  <c r="B1467"/>
  <c r="A1467"/>
  <c r="AL1466"/>
  <c r="AF1466"/>
  <c r="X1466" s="1"/>
  <c r="AE1466"/>
  <c r="AK1466" s="1"/>
  <c r="AA1466"/>
  <c r="Z1466"/>
  <c r="B1466"/>
  <c r="A1466"/>
  <c r="AF1465"/>
  <c r="AE1465"/>
  <c r="AK1465" s="1"/>
  <c r="AA1465"/>
  <c r="Z1465"/>
  <c r="B1465"/>
  <c r="P1465" s="1"/>
  <c r="A1465"/>
  <c r="AF1464"/>
  <c r="AL1464" s="1"/>
  <c r="AE1464"/>
  <c r="AK1464" s="1"/>
  <c r="AA1464"/>
  <c r="Z1464"/>
  <c r="X1464"/>
  <c r="U1464"/>
  <c r="S1464"/>
  <c r="B1464"/>
  <c r="A1464"/>
  <c r="AF1463"/>
  <c r="AE1463"/>
  <c r="AK1463" s="1"/>
  <c r="AA1463"/>
  <c r="Z1463"/>
  <c r="S1463"/>
  <c r="B1463"/>
  <c r="A1463"/>
  <c r="AK1462"/>
  <c r="AF1462"/>
  <c r="AL1462" s="1"/>
  <c r="AE1462"/>
  <c r="AA1462"/>
  <c r="Z1462"/>
  <c r="B1462"/>
  <c r="A1462"/>
  <c r="AF1461"/>
  <c r="AE1461"/>
  <c r="AK1461" s="1"/>
  <c r="AA1461"/>
  <c r="Z1461"/>
  <c r="U1461"/>
  <c r="B1461"/>
  <c r="A1461"/>
  <c r="AF1460"/>
  <c r="AL1460" s="1"/>
  <c r="AE1460"/>
  <c r="AK1460" s="1"/>
  <c r="AA1460"/>
  <c r="Z1460"/>
  <c r="X1460"/>
  <c r="S1460"/>
  <c r="B1460"/>
  <c r="P1460" s="1"/>
  <c r="A1460"/>
  <c r="AL1459"/>
  <c r="AF1459"/>
  <c r="AE1459"/>
  <c r="AK1459" s="1"/>
  <c r="AA1459"/>
  <c r="Z1459"/>
  <c r="X1459"/>
  <c r="S1459"/>
  <c r="B1459"/>
  <c r="P1459" s="1"/>
  <c r="A1459"/>
  <c r="AL1458"/>
  <c r="AK1458"/>
  <c r="AF1458"/>
  <c r="AE1458"/>
  <c r="AA1458"/>
  <c r="Z1458"/>
  <c r="X1458"/>
  <c r="B1458"/>
  <c r="A1458"/>
  <c r="AK1457"/>
  <c r="AF1457"/>
  <c r="AE1457"/>
  <c r="AA1457"/>
  <c r="Z1457"/>
  <c r="B1457"/>
  <c r="A1457"/>
  <c r="AK1456"/>
  <c r="AF1456"/>
  <c r="S1456" s="1"/>
  <c r="AE1456"/>
  <c r="AA1456"/>
  <c r="Z1456"/>
  <c r="U1456"/>
  <c r="B1456"/>
  <c r="A1456"/>
  <c r="AF1455"/>
  <c r="AE1455"/>
  <c r="AK1455" s="1"/>
  <c r="AA1455"/>
  <c r="Z1455"/>
  <c r="S1455"/>
  <c r="P1455"/>
  <c r="B1455"/>
  <c r="A1455"/>
  <c r="AF1454"/>
  <c r="S1454" s="1"/>
  <c r="AE1454"/>
  <c r="AK1454" s="1"/>
  <c r="AA1454"/>
  <c r="Z1454"/>
  <c r="P1454"/>
  <c r="B1454"/>
  <c r="A1454"/>
  <c r="AL1453"/>
  <c r="AK1453"/>
  <c r="AF1453"/>
  <c r="AE1453"/>
  <c r="AA1453"/>
  <c r="Z1453"/>
  <c r="B1453"/>
  <c r="U1453" s="1"/>
  <c r="A1453"/>
  <c r="AL1452"/>
  <c r="AK1452"/>
  <c r="AF1452"/>
  <c r="X1452" s="1"/>
  <c r="AE1452"/>
  <c r="AA1452"/>
  <c r="Z1452"/>
  <c r="B1452"/>
  <c r="A1452"/>
  <c r="AF1451"/>
  <c r="AL1451" s="1"/>
  <c r="AE1451"/>
  <c r="AK1451" s="1"/>
  <c r="AA1451"/>
  <c r="Z1451"/>
  <c r="X1451"/>
  <c r="S1451"/>
  <c r="B1451"/>
  <c r="A1451"/>
  <c r="AF1450"/>
  <c r="X1450" s="1"/>
  <c r="AE1450"/>
  <c r="AK1450" s="1"/>
  <c r="AA1450"/>
  <c r="Z1450"/>
  <c r="P1450"/>
  <c r="B1450"/>
  <c r="A1450"/>
  <c r="AF1449"/>
  <c r="S1449" s="1"/>
  <c r="AE1449"/>
  <c r="AK1449" s="1"/>
  <c r="AA1449"/>
  <c r="Z1449"/>
  <c r="P1449"/>
  <c r="B1449"/>
  <c r="A1449"/>
  <c r="AF1448"/>
  <c r="AE1448"/>
  <c r="AK1448" s="1"/>
  <c r="AA1448"/>
  <c r="Z1448"/>
  <c r="P1448"/>
  <c r="B1448"/>
  <c r="A1448"/>
  <c r="AL1447"/>
  <c r="AF1447"/>
  <c r="S1447" s="1"/>
  <c r="AE1447"/>
  <c r="AK1447" s="1"/>
  <c r="AA1447"/>
  <c r="Z1447"/>
  <c r="U1447"/>
  <c r="B1447"/>
  <c r="A1447"/>
  <c r="AF1446"/>
  <c r="X1446" s="1"/>
  <c r="AE1446"/>
  <c r="AK1446" s="1"/>
  <c r="AA1446"/>
  <c r="Z1446"/>
  <c r="B1446"/>
  <c r="P1446" s="1"/>
  <c r="A1446"/>
  <c r="AK1445"/>
  <c r="AF1445"/>
  <c r="AE1445"/>
  <c r="AA1445"/>
  <c r="Z1445"/>
  <c r="P1445"/>
  <c r="B1445"/>
  <c r="A1445"/>
  <c r="AF1444"/>
  <c r="AE1444"/>
  <c r="AK1444" s="1"/>
  <c r="AA1444"/>
  <c r="Z1444"/>
  <c r="B1444"/>
  <c r="A1444"/>
  <c r="AF1443"/>
  <c r="S1443" s="1"/>
  <c r="AE1443"/>
  <c r="AK1443" s="1"/>
  <c r="AA1443"/>
  <c r="Z1443"/>
  <c r="P1443"/>
  <c r="B1443"/>
  <c r="A1443"/>
  <c r="AF1442"/>
  <c r="AL1442" s="1"/>
  <c r="AE1442"/>
  <c r="AK1442" s="1"/>
  <c r="AA1442"/>
  <c r="Z1442"/>
  <c r="U1442"/>
  <c r="B1442"/>
  <c r="A1442"/>
  <c r="AE1441"/>
  <c r="AK1441" s="1"/>
  <c r="AA1441"/>
  <c r="Z1441"/>
  <c r="U1441"/>
  <c r="B1441"/>
  <c r="A1441"/>
  <c r="AL1440"/>
  <c r="AK1440"/>
  <c r="AF1440"/>
  <c r="X1440" s="1"/>
  <c r="AE1440"/>
  <c r="AA1440"/>
  <c r="Z1440"/>
  <c r="U1440"/>
  <c r="B1440"/>
  <c r="A1440"/>
  <c r="AK1439"/>
  <c r="AF1439"/>
  <c r="AL1439" s="1"/>
  <c r="AE1439"/>
  <c r="AA1439"/>
  <c r="Z1439"/>
  <c r="P1439"/>
  <c r="B1439"/>
  <c r="A1439"/>
  <c r="AF1438"/>
  <c r="AE1438"/>
  <c r="AK1438" s="1"/>
  <c r="AA1438"/>
  <c r="Z1438"/>
  <c r="B1438"/>
  <c r="A1438"/>
  <c r="AE1437"/>
  <c r="AK1437" s="1"/>
  <c r="AA1437"/>
  <c r="Z1437"/>
  <c r="P1437"/>
  <c r="B1437"/>
  <c r="A1437"/>
  <c r="AF1436"/>
  <c r="AL1436" s="1"/>
  <c r="AE1436"/>
  <c r="AK1436" s="1"/>
  <c r="AA1436"/>
  <c r="Z1436"/>
  <c r="U1436"/>
  <c r="S1436"/>
  <c r="B1436"/>
  <c r="A1436"/>
  <c r="AL1435"/>
  <c r="AF1435"/>
  <c r="S1435" s="1"/>
  <c r="AE1435"/>
  <c r="AK1435" s="1"/>
  <c r="AA1435"/>
  <c r="Z1435"/>
  <c r="X1435"/>
  <c r="B1435"/>
  <c r="P1435" s="1"/>
  <c r="A1435"/>
  <c r="AL1434"/>
  <c r="AK1434"/>
  <c r="AF1434"/>
  <c r="X1434" s="1"/>
  <c r="AE1434"/>
  <c r="AA1434"/>
  <c r="Z1434"/>
  <c r="B1434"/>
  <c r="P1434" s="1"/>
  <c r="A1434"/>
  <c r="AL1433"/>
  <c r="AK1433"/>
  <c r="AF1433"/>
  <c r="AE1433"/>
  <c r="AA1433"/>
  <c r="Z1433"/>
  <c r="P1433"/>
  <c r="B1433"/>
  <c r="A1433"/>
  <c r="AK1432"/>
  <c r="AF1432"/>
  <c r="AE1432"/>
  <c r="AA1432"/>
  <c r="Z1432"/>
  <c r="B1432"/>
  <c r="A1432"/>
  <c r="AF1431"/>
  <c r="S1431" s="1"/>
  <c r="AE1431"/>
  <c r="AK1431" s="1"/>
  <c r="AA1431"/>
  <c r="Z1431"/>
  <c r="U1431"/>
  <c r="B1431"/>
  <c r="A1431"/>
  <c r="AF1430"/>
  <c r="AE1430"/>
  <c r="AK1430" s="1"/>
  <c r="AA1430"/>
  <c r="Z1430"/>
  <c r="U1430"/>
  <c r="B1430"/>
  <c r="A1430"/>
  <c r="AF1429"/>
  <c r="AE1429"/>
  <c r="AK1429" s="1"/>
  <c r="AA1429"/>
  <c r="Z1429"/>
  <c r="B1429"/>
  <c r="P1429" s="1"/>
  <c r="A1429"/>
  <c r="AL1428"/>
  <c r="AK1428"/>
  <c r="AF1428"/>
  <c r="AE1428"/>
  <c r="AA1428"/>
  <c r="Z1428"/>
  <c r="X1428"/>
  <c r="U1428"/>
  <c r="B1428"/>
  <c r="A1428"/>
  <c r="AL1427"/>
  <c r="AK1427"/>
  <c r="AF1427"/>
  <c r="X1427" s="1"/>
  <c r="AE1427"/>
  <c r="AA1427"/>
  <c r="Z1427"/>
  <c r="S1427"/>
  <c r="P1427"/>
  <c r="B1427"/>
  <c r="A1427"/>
  <c r="AK1426"/>
  <c r="AF1426"/>
  <c r="AE1426"/>
  <c r="AA1426"/>
  <c r="Z1426"/>
  <c r="B1426"/>
  <c r="A1426"/>
  <c r="AF1425"/>
  <c r="AE1425"/>
  <c r="AK1425" s="1"/>
  <c r="AA1425"/>
  <c r="Z1425"/>
  <c r="P1425"/>
  <c r="B1425"/>
  <c r="A1425"/>
  <c r="AF1424"/>
  <c r="AE1424"/>
  <c r="AK1424" s="1"/>
  <c r="AA1424"/>
  <c r="Z1424"/>
  <c r="P1424"/>
  <c r="B1424"/>
  <c r="A1424"/>
  <c r="AK1423"/>
  <c r="AF1423"/>
  <c r="AE1423"/>
  <c r="AA1423"/>
  <c r="Z1423"/>
  <c r="U1423"/>
  <c r="B1423"/>
  <c r="A1423"/>
  <c r="AF1422"/>
  <c r="AL1422" s="1"/>
  <c r="AE1422"/>
  <c r="AK1422" s="1"/>
  <c r="AA1422"/>
  <c r="Z1422"/>
  <c r="B1422"/>
  <c r="P1422" s="1"/>
  <c r="A1422"/>
  <c r="AL1421"/>
  <c r="AK1421"/>
  <c r="AF1421"/>
  <c r="AE1421"/>
  <c r="AA1421"/>
  <c r="Z1421"/>
  <c r="X1421"/>
  <c r="S1421"/>
  <c r="P1421"/>
  <c r="B1421"/>
  <c r="A1421"/>
  <c r="AL1420"/>
  <c r="AK1420"/>
  <c r="AF1420"/>
  <c r="X1420" s="1"/>
  <c r="AE1420"/>
  <c r="AA1420"/>
  <c r="Z1420"/>
  <c r="B1420"/>
  <c r="A1420"/>
  <c r="AF1419"/>
  <c r="S1419" s="1"/>
  <c r="AE1419"/>
  <c r="AK1419" s="1"/>
  <c r="AA1419"/>
  <c r="Z1419"/>
  <c r="U1419"/>
  <c r="B1419"/>
  <c r="A1419"/>
  <c r="AF1418"/>
  <c r="AL1418" s="1"/>
  <c r="AE1418"/>
  <c r="AK1418" s="1"/>
  <c r="AA1418"/>
  <c r="Z1418"/>
  <c r="S1418"/>
  <c r="P1418"/>
  <c r="B1418"/>
  <c r="A1418"/>
  <c r="AL1417"/>
  <c r="AF1417"/>
  <c r="AE1417"/>
  <c r="AK1417" s="1"/>
  <c r="AA1417"/>
  <c r="Z1417"/>
  <c r="B1417"/>
  <c r="P1417" s="1"/>
  <c r="A1417"/>
  <c r="AL1416"/>
  <c r="AF1416"/>
  <c r="X1416" s="1"/>
  <c r="AE1416"/>
  <c r="AK1416" s="1"/>
  <c r="AA1416"/>
  <c r="Z1416"/>
  <c r="U1416"/>
  <c r="B1416"/>
  <c r="A1416"/>
  <c r="AF1415"/>
  <c r="AL1415" s="1"/>
  <c r="AE1415"/>
  <c r="AK1415" s="1"/>
  <c r="AA1415"/>
  <c r="Z1415"/>
  <c r="X1415"/>
  <c r="S1415"/>
  <c r="P1415"/>
  <c r="B1415"/>
  <c r="A1415"/>
  <c r="AL1414"/>
  <c r="AF1414"/>
  <c r="X1414" s="1"/>
  <c r="AE1414"/>
  <c r="AK1414" s="1"/>
  <c r="AA1414"/>
  <c r="Z1414"/>
  <c r="U1414"/>
  <c r="S1414"/>
  <c r="B1414"/>
  <c r="A1414"/>
  <c r="AF1413"/>
  <c r="S1413" s="1"/>
  <c r="AE1413"/>
  <c r="AK1413" s="1"/>
  <c r="AA1413"/>
  <c r="Z1413"/>
  <c r="P1413"/>
  <c r="B1413"/>
  <c r="A1413"/>
  <c r="AK1412"/>
  <c r="AF1412"/>
  <c r="AE1412"/>
  <c r="AA1412"/>
  <c r="Z1412"/>
  <c r="P1412"/>
  <c r="B1412"/>
  <c r="A1412"/>
  <c r="AF1411"/>
  <c r="AE1411"/>
  <c r="AK1411" s="1"/>
  <c r="AA1411"/>
  <c r="Z1411"/>
  <c r="B1411"/>
  <c r="P1411" s="1"/>
  <c r="A1411"/>
  <c r="AL1410"/>
  <c r="AK1410"/>
  <c r="AF1410"/>
  <c r="AE1410"/>
  <c r="AA1410"/>
  <c r="Z1410"/>
  <c r="X1410"/>
  <c r="P1410"/>
  <c r="B1410"/>
  <c r="A1410"/>
  <c r="AF1409"/>
  <c r="AL1409" s="1"/>
  <c r="AE1409"/>
  <c r="AK1409" s="1"/>
  <c r="AA1409"/>
  <c r="Z1409"/>
  <c r="B1409"/>
  <c r="A1409"/>
  <c r="AL1408"/>
  <c r="AK1408"/>
  <c r="AF1408"/>
  <c r="AE1408"/>
  <c r="AA1408"/>
  <c r="Z1408"/>
  <c r="B1408"/>
  <c r="P1408" s="1"/>
  <c r="A1408"/>
  <c r="AF1407"/>
  <c r="S1407" s="1"/>
  <c r="AE1407"/>
  <c r="AK1407" s="1"/>
  <c r="AA1407"/>
  <c r="Z1407"/>
  <c r="P1407"/>
  <c r="B1407"/>
  <c r="A1407"/>
  <c r="AF1406"/>
  <c r="AE1406"/>
  <c r="AK1406" s="1"/>
  <c r="AA1406"/>
  <c r="Z1406"/>
  <c r="U1406"/>
  <c r="S1406"/>
  <c r="B1406"/>
  <c r="A1406"/>
  <c r="AE1405"/>
  <c r="AK1405" s="1"/>
  <c r="AA1405"/>
  <c r="Z1405"/>
  <c r="B1405"/>
  <c r="P1405" s="1"/>
  <c r="A1405"/>
  <c r="AL1404"/>
  <c r="AK1404"/>
  <c r="AF1404"/>
  <c r="AE1404"/>
  <c r="AA1404"/>
  <c r="Z1404"/>
  <c r="X1404"/>
  <c r="P1404"/>
  <c r="B1404"/>
  <c r="A1404"/>
  <c r="AE1403"/>
  <c r="AK1403" s="1"/>
  <c r="AA1403"/>
  <c r="Z1403"/>
  <c r="P1403"/>
  <c r="B1403"/>
  <c r="A1403"/>
  <c r="AF1402"/>
  <c r="X1402" s="1"/>
  <c r="AE1402"/>
  <c r="AK1402" s="1"/>
  <c r="AA1402"/>
  <c r="Z1402"/>
  <c r="B1402"/>
  <c r="P1402" s="1"/>
  <c r="A1402"/>
  <c r="AF1401"/>
  <c r="AE1401"/>
  <c r="AK1401" s="1"/>
  <c r="AA1401"/>
  <c r="Z1401"/>
  <c r="S1401"/>
  <c r="P1401"/>
  <c r="B1401"/>
  <c r="A1401"/>
  <c r="AK1400"/>
  <c r="AF1400"/>
  <c r="AE1400"/>
  <c r="AA1400"/>
  <c r="Z1400"/>
  <c r="P1400"/>
  <c r="B1400"/>
  <c r="A1400"/>
  <c r="AE1399"/>
  <c r="AK1399" s="1"/>
  <c r="AA1399"/>
  <c r="Z1399"/>
  <c r="B1399"/>
  <c r="P1399" s="1"/>
  <c r="A1399"/>
  <c r="AL1398"/>
  <c r="AK1398"/>
  <c r="AF1398"/>
  <c r="AE1398"/>
  <c r="AA1398"/>
  <c r="Z1398"/>
  <c r="X1398"/>
  <c r="P1398"/>
  <c r="B1398"/>
  <c r="A1398"/>
  <c r="AL1397"/>
  <c r="AF1397"/>
  <c r="AE1397"/>
  <c r="AK1397" s="1"/>
  <c r="AA1397"/>
  <c r="Z1397"/>
  <c r="B1397"/>
  <c r="A1397"/>
  <c r="AL1396"/>
  <c r="AF1396"/>
  <c r="AE1396"/>
  <c r="AK1396" s="1"/>
  <c r="AA1396"/>
  <c r="Z1396"/>
  <c r="U1396"/>
  <c r="B1396"/>
  <c r="A1396"/>
  <c r="AF1395"/>
  <c r="S1395" s="1"/>
  <c r="AE1395"/>
  <c r="AK1395" s="1"/>
  <c r="AA1395"/>
  <c r="Z1395"/>
  <c r="U1395"/>
  <c r="B1395"/>
  <c r="A1395"/>
  <c r="AF1394"/>
  <c r="AL1394" s="1"/>
  <c r="AE1394"/>
  <c r="AK1394" s="1"/>
  <c r="AA1394"/>
  <c r="Z1394"/>
  <c r="U1394"/>
  <c r="S1394"/>
  <c r="B1394"/>
  <c r="A1394"/>
  <c r="AF1393"/>
  <c r="AE1393"/>
  <c r="AK1393" s="1"/>
  <c r="AA1393"/>
  <c r="Z1393"/>
  <c r="B1393"/>
  <c r="P1393" s="1"/>
  <c r="A1393"/>
  <c r="AL1392"/>
  <c r="AK1392"/>
  <c r="AF1392"/>
  <c r="AE1392"/>
  <c r="AA1392"/>
  <c r="Z1392"/>
  <c r="X1392"/>
  <c r="U1392"/>
  <c r="B1392"/>
  <c r="A1392"/>
  <c r="AL1391"/>
  <c r="AF1391"/>
  <c r="AE1391"/>
  <c r="AK1391" s="1"/>
  <c r="AA1391"/>
  <c r="Z1391"/>
  <c r="X1391"/>
  <c r="S1391"/>
  <c r="B1391"/>
  <c r="A1391"/>
  <c r="AL1390"/>
  <c r="AK1390"/>
  <c r="AF1390"/>
  <c r="X1390" s="1"/>
  <c r="AE1390"/>
  <c r="AA1390"/>
  <c r="Z1390"/>
  <c r="U1390"/>
  <c r="S1390"/>
  <c r="B1390"/>
  <c r="A1390"/>
  <c r="AF1389"/>
  <c r="S1389" s="1"/>
  <c r="AE1389"/>
  <c r="AK1389" s="1"/>
  <c r="AA1389"/>
  <c r="Z1389"/>
  <c r="U1389"/>
  <c r="B1389"/>
  <c r="A1389"/>
  <c r="AF1388"/>
  <c r="AL1388" s="1"/>
  <c r="AE1388"/>
  <c r="AK1388" s="1"/>
  <c r="AA1388"/>
  <c r="Z1388"/>
  <c r="S1388"/>
  <c r="P1388"/>
  <c r="B1388"/>
  <c r="A1388"/>
  <c r="AF1387"/>
  <c r="AE1387"/>
  <c r="AK1387" s="1"/>
  <c r="AA1387"/>
  <c r="Z1387"/>
  <c r="B1387"/>
  <c r="A1387"/>
  <c r="AF1386"/>
  <c r="X1386" s="1"/>
  <c r="AE1386"/>
  <c r="AK1386" s="1"/>
  <c r="AA1386"/>
  <c r="Z1386"/>
  <c r="B1386"/>
  <c r="A1386"/>
  <c r="AL1385"/>
  <c r="AF1385"/>
  <c r="X1385" s="1"/>
  <c r="AE1385"/>
  <c r="AK1385" s="1"/>
  <c r="AA1385"/>
  <c r="Z1385"/>
  <c r="S1385"/>
  <c r="P1385"/>
  <c r="B1385"/>
  <c r="A1385"/>
  <c r="AL1384"/>
  <c r="AF1384"/>
  <c r="X1384" s="1"/>
  <c r="AE1384"/>
  <c r="AK1384" s="1"/>
  <c r="AA1384"/>
  <c r="Z1384"/>
  <c r="U1384"/>
  <c r="S1384"/>
  <c r="B1384"/>
  <c r="A1384"/>
  <c r="AF1383"/>
  <c r="S1383" s="1"/>
  <c r="AE1383"/>
  <c r="AK1383" s="1"/>
  <c r="AA1383"/>
  <c r="Z1383"/>
  <c r="P1383"/>
  <c r="B1383"/>
  <c r="A1383"/>
  <c r="AK1382"/>
  <c r="AE1382"/>
  <c r="AA1382"/>
  <c r="Z1382"/>
  <c r="P1382"/>
  <c r="B1382"/>
  <c r="A1382"/>
  <c r="AF1381"/>
  <c r="AE1381"/>
  <c r="AK1381" s="1"/>
  <c r="AA1381"/>
  <c r="Z1381"/>
  <c r="U1381"/>
  <c r="S1381"/>
  <c r="B1381"/>
  <c r="A1381"/>
  <c r="AL1380"/>
  <c r="AK1380"/>
  <c r="AF1380"/>
  <c r="X1380" s="1"/>
  <c r="AE1380"/>
  <c r="AA1380"/>
  <c r="Z1380"/>
  <c r="U1380"/>
  <c r="B1380"/>
  <c r="A1380"/>
  <c r="AL1379"/>
  <c r="AF1379"/>
  <c r="AE1379"/>
  <c r="AK1379" s="1"/>
  <c r="AA1379"/>
  <c r="Z1379"/>
  <c r="B1379"/>
  <c r="U1379" s="1"/>
  <c r="A1379"/>
  <c r="AK1378"/>
  <c r="AE1378"/>
  <c r="AA1378"/>
  <c r="Z1378"/>
  <c r="U1378"/>
  <c r="B1378"/>
  <c r="A1378"/>
  <c r="AE1377"/>
  <c r="AK1377" s="1"/>
  <c r="AA1377"/>
  <c r="Z1377"/>
  <c r="P1377"/>
  <c r="B1377"/>
  <c r="A1377"/>
  <c r="AK1376"/>
  <c r="AF1376"/>
  <c r="AE1376"/>
  <c r="AA1376"/>
  <c r="Z1376"/>
  <c r="P1376"/>
  <c r="B1376"/>
  <c r="A1376"/>
  <c r="AF1375"/>
  <c r="AE1375"/>
  <c r="AK1375" s="1"/>
  <c r="AA1375"/>
  <c r="Z1375"/>
  <c r="S1375"/>
  <c r="B1375"/>
  <c r="A1375"/>
  <c r="AL1374"/>
  <c r="AK1374"/>
  <c r="AF1374"/>
  <c r="AE1374"/>
  <c r="AA1374"/>
  <c r="Z1374"/>
  <c r="X1374"/>
  <c r="B1374"/>
  <c r="P1374" s="1"/>
  <c r="A1374"/>
  <c r="AL1373"/>
  <c r="AK1373"/>
  <c r="AF1373"/>
  <c r="AE1373"/>
  <c r="AA1373"/>
  <c r="Z1373"/>
  <c r="B1373"/>
  <c r="U1373" s="1"/>
  <c r="A1373"/>
  <c r="AL1372"/>
  <c r="AF1372"/>
  <c r="AE1372"/>
  <c r="AK1372" s="1"/>
  <c r="AA1372"/>
  <c r="Z1372"/>
  <c r="U1372"/>
  <c r="B1372"/>
  <c r="A1372"/>
  <c r="AF1371"/>
  <c r="AE1371"/>
  <c r="AK1371" s="1"/>
  <c r="AA1371"/>
  <c r="Z1371"/>
  <c r="U1371"/>
  <c r="S1371"/>
  <c r="B1371"/>
  <c r="A1371"/>
  <c r="AK1370"/>
  <c r="AF1370"/>
  <c r="AL1370" s="1"/>
  <c r="AE1370"/>
  <c r="AA1370"/>
  <c r="Z1370"/>
  <c r="X1370"/>
  <c r="S1370"/>
  <c r="P1370"/>
  <c r="B1370"/>
  <c r="A1370"/>
  <c r="AL1369"/>
  <c r="AF1369"/>
  <c r="S1369" s="1"/>
  <c r="AE1369"/>
  <c r="AK1369" s="1"/>
  <c r="AA1369"/>
  <c r="Z1369"/>
  <c r="B1369"/>
  <c r="A1369"/>
  <c r="AF1368"/>
  <c r="X1368" s="1"/>
  <c r="AE1368"/>
  <c r="AK1368" s="1"/>
  <c r="AA1368"/>
  <c r="Z1368"/>
  <c r="P1368"/>
  <c r="B1368"/>
  <c r="A1368"/>
  <c r="AL1367"/>
  <c r="AK1367"/>
  <c r="AF1367"/>
  <c r="S1367" s="1"/>
  <c r="AE1367"/>
  <c r="AA1367"/>
  <c r="Z1367"/>
  <c r="X1367"/>
  <c r="B1367"/>
  <c r="A1367"/>
  <c r="AF1366"/>
  <c r="AE1366"/>
  <c r="AK1366" s="1"/>
  <c r="AA1366"/>
  <c r="Z1366"/>
  <c r="U1366"/>
  <c r="B1366"/>
  <c r="A1366"/>
  <c r="AF1365"/>
  <c r="AE1365"/>
  <c r="AK1365" s="1"/>
  <c r="AA1365"/>
  <c r="Z1365"/>
  <c r="U1365"/>
  <c r="S1365"/>
  <c r="B1365"/>
  <c r="A1365"/>
  <c r="AK1364"/>
  <c r="AF1364"/>
  <c r="AE1364"/>
  <c r="AA1364"/>
  <c r="Z1364"/>
  <c r="P1364"/>
  <c r="B1364"/>
  <c r="A1364"/>
  <c r="AK1363"/>
  <c r="AF1363"/>
  <c r="X1363" s="1"/>
  <c r="AE1363"/>
  <c r="AA1363"/>
  <c r="Z1363"/>
  <c r="B1363"/>
  <c r="P1363" s="1"/>
  <c r="A1363"/>
  <c r="AF1362"/>
  <c r="AL1362" s="1"/>
  <c r="AE1362"/>
  <c r="AK1362" s="1"/>
  <c r="AA1362"/>
  <c r="Z1362"/>
  <c r="P1362"/>
  <c r="B1362"/>
  <c r="A1362"/>
  <c r="AE1361"/>
  <c r="AK1361" s="1"/>
  <c r="AA1361"/>
  <c r="Z1361"/>
  <c r="B1361"/>
  <c r="A1361"/>
  <c r="AL1360"/>
  <c r="AK1360"/>
  <c r="AF1360"/>
  <c r="AE1360"/>
  <c r="AA1360"/>
  <c r="Z1360"/>
  <c r="U1360"/>
  <c r="B1360"/>
  <c r="A1360"/>
  <c r="AF1359"/>
  <c r="AE1359"/>
  <c r="AK1359" s="1"/>
  <c r="AA1359"/>
  <c r="Z1359"/>
  <c r="U1359"/>
  <c r="S1359"/>
  <c r="B1359"/>
  <c r="A1359"/>
  <c r="AK1358"/>
  <c r="AF1358"/>
  <c r="AL1358" s="1"/>
  <c r="AE1358"/>
  <c r="AA1358"/>
  <c r="Z1358"/>
  <c r="X1358"/>
  <c r="U1358"/>
  <c r="S1358"/>
  <c r="B1358"/>
  <c r="A1358"/>
  <c r="AL1357"/>
  <c r="AF1357"/>
  <c r="S1357" s="1"/>
  <c r="AE1357"/>
  <c r="AK1357" s="1"/>
  <c r="AA1357"/>
  <c r="Z1357"/>
  <c r="B1357"/>
  <c r="P1357" s="1"/>
  <c r="A1357"/>
  <c r="AF1356"/>
  <c r="X1356" s="1"/>
  <c r="AE1356"/>
  <c r="AK1356" s="1"/>
  <c r="AA1356"/>
  <c r="Z1356"/>
  <c r="P1356"/>
  <c r="B1356"/>
  <c r="A1356"/>
  <c r="AL1355"/>
  <c r="AF1355"/>
  <c r="AE1355"/>
  <c r="AK1355" s="1"/>
  <c r="AA1355"/>
  <c r="Z1355"/>
  <c r="X1355"/>
  <c r="S1355"/>
  <c r="B1355"/>
  <c r="A1355"/>
  <c r="AL1354"/>
  <c r="AF1354"/>
  <c r="X1354" s="1"/>
  <c r="AE1354"/>
  <c r="AK1354" s="1"/>
  <c r="AA1354"/>
  <c r="Z1354"/>
  <c r="S1354"/>
  <c r="B1354"/>
  <c r="P1354" s="1"/>
  <c r="A1354"/>
  <c r="AF1353"/>
  <c r="S1353" s="1"/>
  <c r="AE1353"/>
  <c r="AK1353" s="1"/>
  <c r="AA1353"/>
  <c r="Z1353"/>
  <c r="B1353"/>
  <c r="A1353"/>
  <c r="AF1352"/>
  <c r="AE1352"/>
  <c r="AK1352" s="1"/>
  <c r="AA1352"/>
  <c r="Z1352"/>
  <c r="U1352"/>
  <c r="B1352"/>
  <c r="A1352"/>
  <c r="AF1351"/>
  <c r="AL1351" s="1"/>
  <c r="AE1351"/>
  <c r="AK1351" s="1"/>
  <c r="AA1351"/>
  <c r="Z1351"/>
  <c r="B1351"/>
  <c r="P1351" s="1"/>
  <c r="A1351"/>
  <c r="AL1350"/>
  <c r="AK1350"/>
  <c r="AF1350"/>
  <c r="AE1350"/>
  <c r="AA1350"/>
  <c r="Z1350"/>
  <c r="X1350"/>
  <c r="B1350"/>
  <c r="A1350"/>
  <c r="AL1349"/>
  <c r="AF1349"/>
  <c r="AE1349"/>
  <c r="AK1349" s="1"/>
  <c r="AA1349"/>
  <c r="Z1349"/>
  <c r="B1349"/>
  <c r="A1349"/>
  <c r="AK1348"/>
  <c r="AF1348"/>
  <c r="AL1348" s="1"/>
  <c r="AE1348"/>
  <c r="AA1348"/>
  <c r="Z1348"/>
  <c r="B1348"/>
  <c r="A1348"/>
  <c r="AF1347"/>
  <c r="X1347" s="1"/>
  <c r="AE1347"/>
  <c r="AK1347" s="1"/>
  <c r="AA1347"/>
  <c r="Z1347"/>
  <c r="S1347"/>
  <c r="B1347"/>
  <c r="U1347" s="1"/>
  <c r="A1347"/>
  <c r="AF1346"/>
  <c r="AE1346"/>
  <c r="AK1346" s="1"/>
  <c r="AA1346"/>
  <c r="Z1346"/>
  <c r="U1346"/>
  <c r="B1346"/>
  <c r="A1346"/>
  <c r="AF1345"/>
  <c r="AE1345"/>
  <c r="AK1345" s="1"/>
  <c r="AA1345"/>
  <c r="Z1345"/>
  <c r="B1345"/>
  <c r="A1345"/>
  <c r="AL1344"/>
  <c r="AF1344"/>
  <c r="AE1344"/>
  <c r="AK1344" s="1"/>
  <c r="AA1344"/>
  <c r="Z1344"/>
  <c r="X1344"/>
  <c r="B1344"/>
  <c r="P1344" s="1"/>
  <c r="A1344"/>
  <c r="AL1343"/>
  <c r="AF1343"/>
  <c r="X1343" s="1"/>
  <c r="AE1343"/>
  <c r="AK1343" s="1"/>
  <c r="AA1343"/>
  <c r="Z1343"/>
  <c r="S1343"/>
  <c r="P1343"/>
  <c r="B1343"/>
  <c r="A1343"/>
  <c r="AF1342"/>
  <c r="AE1342"/>
  <c r="AK1342" s="1"/>
  <c r="AA1342"/>
  <c r="Z1342"/>
  <c r="B1342"/>
  <c r="A1342"/>
  <c r="AL1341"/>
  <c r="AF1341"/>
  <c r="X1341" s="1"/>
  <c r="AE1341"/>
  <c r="AK1341" s="1"/>
  <c r="AA1341"/>
  <c r="Z1341"/>
  <c r="S1341"/>
  <c r="B1341"/>
  <c r="A1341"/>
  <c r="AF1340"/>
  <c r="AE1340"/>
  <c r="AK1340" s="1"/>
  <c r="AA1340"/>
  <c r="Z1340"/>
  <c r="P1340"/>
  <c r="B1340"/>
  <c r="A1340"/>
  <c r="AL1339"/>
  <c r="AF1339"/>
  <c r="S1339" s="1"/>
  <c r="AE1339"/>
  <c r="AK1339" s="1"/>
  <c r="AA1339"/>
  <c r="Z1339"/>
  <c r="X1339"/>
  <c r="U1339"/>
  <c r="B1339"/>
  <c r="A1339"/>
  <c r="AK1338"/>
  <c r="AF1338"/>
  <c r="AL1338" s="1"/>
  <c r="AE1338"/>
  <c r="AA1338"/>
  <c r="Z1338"/>
  <c r="P1338"/>
  <c r="B1338"/>
  <c r="A1338"/>
  <c r="AL1337"/>
  <c r="AK1337"/>
  <c r="AF1337"/>
  <c r="AE1337"/>
  <c r="AA1337"/>
  <c r="Z1337"/>
  <c r="X1337"/>
  <c r="S1337"/>
  <c r="B1337"/>
  <c r="A1337"/>
  <c r="AL1336"/>
  <c r="AK1336"/>
  <c r="AF1336"/>
  <c r="AE1336"/>
  <c r="AA1336"/>
  <c r="Z1336"/>
  <c r="X1336"/>
  <c r="U1336"/>
  <c r="S1336"/>
  <c r="B1336"/>
  <c r="A1336"/>
  <c r="AF1335"/>
  <c r="S1335" s="1"/>
  <c r="AE1335"/>
  <c r="AK1335" s="1"/>
  <c r="AA1335"/>
  <c r="Z1335"/>
  <c r="P1335"/>
  <c r="B1335"/>
  <c r="A1335"/>
  <c r="AF1334"/>
  <c r="AL1334" s="1"/>
  <c r="AE1334"/>
  <c r="AK1334" s="1"/>
  <c r="AA1334"/>
  <c r="Z1334"/>
  <c r="S1334"/>
  <c r="P1334"/>
  <c r="B1334"/>
  <c r="A1334"/>
  <c r="AF1333"/>
  <c r="AL1333" s="1"/>
  <c r="AE1333"/>
  <c r="AK1333" s="1"/>
  <c r="AA1333"/>
  <c r="Z1333"/>
  <c r="B1333"/>
  <c r="P1333" s="1"/>
  <c r="A1333"/>
  <c r="AL1332"/>
  <c r="AK1332"/>
  <c r="AF1332"/>
  <c r="AE1332"/>
  <c r="AA1332"/>
  <c r="Z1332"/>
  <c r="X1332"/>
  <c r="B1332"/>
  <c r="P1332" s="1"/>
  <c r="A1332"/>
  <c r="AE1331"/>
  <c r="AK1331" s="1"/>
  <c r="AA1331"/>
  <c r="Z1331"/>
  <c r="B1331"/>
  <c r="A1331"/>
  <c r="AF1330"/>
  <c r="AL1330" s="1"/>
  <c r="AE1330"/>
  <c r="AK1330" s="1"/>
  <c r="AA1330"/>
  <c r="Z1330"/>
  <c r="B1330"/>
  <c r="P1330" s="1"/>
  <c r="A1330"/>
  <c r="AF1329"/>
  <c r="X1329" s="1"/>
  <c r="AE1329"/>
  <c r="AK1329" s="1"/>
  <c r="AA1329"/>
  <c r="Z1329"/>
  <c r="S1329"/>
  <c r="B1329"/>
  <c r="A1329"/>
  <c r="AF1328"/>
  <c r="S1328" s="1"/>
  <c r="AE1328"/>
  <c r="AK1328" s="1"/>
  <c r="AA1328"/>
  <c r="Z1328"/>
  <c r="P1328"/>
  <c r="B1328"/>
  <c r="A1328"/>
  <c r="AK1327"/>
  <c r="AF1327"/>
  <c r="S1327" s="1"/>
  <c r="AE1327"/>
  <c r="AA1327"/>
  <c r="Z1327"/>
  <c r="B1327"/>
  <c r="A1327"/>
  <c r="AK1326"/>
  <c r="AE1326"/>
  <c r="AA1326"/>
  <c r="Z1326"/>
  <c r="B1326"/>
  <c r="P1326" s="1"/>
  <c r="A1326"/>
  <c r="AK1325"/>
  <c r="AF1325"/>
  <c r="AL1325" s="1"/>
  <c r="AE1325"/>
  <c r="AA1325"/>
  <c r="Z1325"/>
  <c r="B1325"/>
  <c r="A1325"/>
  <c r="AF1324"/>
  <c r="AE1324"/>
  <c r="AK1324" s="1"/>
  <c r="AA1324"/>
  <c r="Z1324"/>
  <c r="S1324"/>
  <c r="B1324"/>
  <c r="A1324"/>
  <c r="AL1323"/>
  <c r="AF1323"/>
  <c r="X1323" s="1"/>
  <c r="AE1323"/>
  <c r="AK1323" s="1"/>
  <c r="AA1323"/>
  <c r="Z1323"/>
  <c r="S1323"/>
  <c r="B1323"/>
  <c r="P1323" s="1"/>
  <c r="A1323"/>
  <c r="AK1322"/>
  <c r="AF1322"/>
  <c r="AE1322"/>
  <c r="AA1322"/>
  <c r="Z1322"/>
  <c r="U1322"/>
  <c r="P1322"/>
  <c r="B1322"/>
  <c r="A1322"/>
  <c r="AF1321"/>
  <c r="S1321" s="1"/>
  <c r="AE1321"/>
  <c r="AK1321" s="1"/>
  <c r="AA1321"/>
  <c r="Z1321"/>
  <c r="B1321"/>
  <c r="P1321" s="1"/>
  <c r="A1321"/>
  <c r="AL1320"/>
  <c r="AK1320"/>
  <c r="AF1320"/>
  <c r="AE1320"/>
  <c r="AA1320"/>
  <c r="Z1320"/>
  <c r="X1320"/>
  <c r="B1320"/>
  <c r="U1320" s="1"/>
  <c r="A1320"/>
  <c r="AL1319"/>
  <c r="AF1319"/>
  <c r="AE1319"/>
  <c r="AK1319" s="1"/>
  <c r="AA1319"/>
  <c r="Z1319"/>
  <c r="X1319"/>
  <c r="S1319"/>
  <c r="B1319"/>
  <c r="U1319" s="1"/>
  <c r="A1319"/>
  <c r="AL1318"/>
  <c r="AK1318"/>
  <c r="AF1318"/>
  <c r="AE1318"/>
  <c r="AA1318"/>
  <c r="Z1318"/>
  <c r="X1318"/>
  <c r="S1318"/>
  <c r="B1318"/>
  <c r="A1318"/>
  <c r="AF1317"/>
  <c r="S1317" s="1"/>
  <c r="AE1317"/>
  <c r="AK1317" s="1"/>
  <c r="AA1317"/>
  <c r="Z1317"/>
  <c r="B1317"/>
  <c r="U1317" s="1"/>
  <c r="A1317"/>
  <c r="AK1316"/>
  <c r="AF1316"/>
  <c r="AL1316" s="1"/>
  <c r="AE1316"/>
  <c r="AA1316"/>
  <c r="Z1316"/>
  <c r="P1316"/>
  <c r="B1316"/>
  <c r="A1316"/>
  <c r="AF1315"/>
  <c r="AL1315" s="1"/>
  <c r="AE1315"/>
  <c r="AK1315" s="1"/>
  <c r="AA1315"/>
  <c r="Z1315"/>
  <c r="U1315"/>
  <c r="B1315"/>
  <c r="A1315"/>
  <c r="AK1314"/>
  <c r="AF1314"/>
  <c r="AE1314"/>
  <c r="AA1314"/>
  <c r="Z1314"/>
  <c r="U1314"/>
  <c r="B1314"/>
  <c r="A1314"/>
  <c r="AL1313"/>
  <c r="AF1313"/>
  <c r="AE1313"/>
  <c r="AK1313" s="1"/>
  <c r="AA1313"/>
  <c r="Z1313"/>
  <c r="B1313"/>
  <c r="U1313" s="1"/>
  <c r="A1313"/>
  <c r="AK1312"/>
  <c r="AF1312"/>
  <c r="AL1312" s="1"/>
  <c r="AE1312"/>
  <c r="AA1312"/>
  <c r="Z1312"/>
  <c r="B1312"/>
  <c r="P1312" s="1"/>
  <c r="A1312"/>
  <c r="AF1311"/>
  <c r="X1311" s="1"/>
  <c r="AE1311"/>
  <c r="AK1311" s="1"/>
  <c r="AA1311"/>
  <c r="Z1311"/>
  <c r="B1311"/>
  <c r="A1311"/>
  <c r="AF1310"/>
  <c r="AE1310"/>
  <c r="AK1310" s="1"/>
  <c r="AA1310"/>
  <c r="Z1310"/>
  <c r="S1310"/>
  <c r="P1310"/>
  <c r="B1310"/>
  <c r="A1310"/>
  <c r="AK1309"/>
  <c r="AF1309"/>
  <c r="AL1309" s="1"/>
  <c r="AE1309"/>
  <c r="AA1309"/>
  <c r="Z1309"/>
  <c r="B1309"/>
  <c r="A1309"/>
  <c r="AF1308"/>
  <c r="AE1308"/>
  <c r="AK1308" s="1"/>
  <c r="AA1308"/>
  <c r="Z1308"/>
  <c r="B1308"/>
  <c r="A1308"/>
  <c r="AF1307"/>
  <c r="AL1307" s="1"/>
  <c r="AE1307"/>
  <c r="AK1307" s="1"/>
  <c r="AA1307"/>
  <c r="Z1307"/>
  <c r="B1307"/>
  <c r="U1307" s="1"/>
  <c r="A1307"/>
  <c r="AL1306"/>
  <c r="AK1306"/>
  <c r="AF1306"/>
  <c r="AE1306"/>
  <c r="AA1306"/>
  <c r="Z1306"/>
  <c r="X1306"/>
  <c r="S1306"/>
  <c r="B1306"/>
  <c r="A1306"/>
  <c r="AL1305"/>
  <c r="AK1305"/>
  <c r="AF1305"/>
  <c r="X1305" s="1"/>
  <c r="AE1305"/>
  <c r="AA1305"/>
  <c r="Z1305"/>
  <c r="S1305"/>
  <c r="B1305"/>
  <c r="A1305"/>
  <c r="AK1304"/>
  <c r="AF1304"/>
  <c r="X1304" s="1"/>
  <c r="AE1304"/>
  <c r="AA1304"/>
  <c r="Z1304"/>
  <c r="P1304"/>
  <c r="B1304"/>
  <c r="A1304"/>
  <c r="AL1303"/>
  <c r="AK1303"/>
  <c r="AF1303"/>
  <c r="S1303" s="1"/>
  <c r="AE1303"/>
  <c r="AA1303"/>
  <c r="Z1303"/>
  <c r="B1303"/>
  <c r="P1303" s="1"/>
  <c r="A1303"/>
  <c r="AF1302"/>
  <c r="AL1302" s="1"/>
  <c r="AE1302"/>
  <c r="AK1302" s="1"/>
  <c r="AA1302"/>
  <c r="Z1302"/>
  <c r="B1302"/>
  <c r="P1302" s="1"/>
  <c r="A1302"/>
  <c r="AF1301"/>
  <c r="AL1301" s="1"/>
  <c r="AE1301"/>
  <c r="AK1301" s="1"/>
  <c r="AA1301"/>
  <c r="Z1301"/>
  <c r="X1301"/>
  <c r="U1301"/>
  <c r="S1301"/>
  <c r="B1301"/>
  <c r="A1301"/>
  <c r="AL1300"/>
  <c r="AK1300"/>
  <c r="AF1300"/>
  <c r="AE1300"/>
  <c r="AA1300"/>
  <c r="Z1300"/>
  <c r="S1300"/>
  <c r="P1300"/>
  <c r="B1300"/>
  <c r="A1300"/>
  <c r="AF1299"/>
  <c r="X1299" s="1"/>
  <c r="AE1299"/>
  <c r="AK1299" s="1"/>
  <c r="AA1299"/>
  <c r="Z1299"/>
  <c r="P1299"/>
  <c r="B1299"/>
  <c r="A1299"/>
  <c r="AF1298"/>
  <c r="AL1298" s="1"/>
  <c r="AE1298"/>
  <c r="AK1298" s="1"/>
  <c r="AA1298"/>
  <c r="Z1298"/>
  <c r="U1298"/>
  <c r="B1298"/>
  <c r="A1298"/>
  <c r="AL1297"/>
  <c r="AK1297"/>
  <c r="AF1297"/>
  <c r="AE1297"/>
  <c r="AA1297"/>
  <c r="Z1297"/>
  <c r="X1297"/>
  <c r="U1297"/>
  <c r="S1297"/>
  <c r="B1297"/>
  <c r="A1297"/>
  <c r="AE1296"/>
  <c r="AK1296" s="1"/>
  <c r="AA1296"/>
  <c r="Z1296"/>
  <c r="B1296"/>
  <c r="U1296" s="1"/>
  <c r="A1296"/>
  <c r="AF1295"/>
  <c r="S1295" s="1"/>
  <c r="AE1295"/>
  <c r="AK1295" s="1"/>
  <c r="AA1295"/>
  <c r="Z1295"/>
  <c r="X1295"/>
  <c r="P1295"/>
  <c r="B1295"/>
  <c r="A1295"/>
  <c r="AF1294"/>
  <c r="AE1294"/>
  <c r="AK1294" s="1"/>
  <c r="AA1294"/>
  <c r="Z1294"/>
  <c r="S1294"/>
  <c r="B1294"/>
  <c r="P1294" s="1"/>
  <c r="A1294"/>
  <c r="AL1293"/>
  <c r="AF1293"/>
  <c r="AE1293"/>
  <c r="AK1293" s="1"/>
  <c r="AA1293"/>
  <c r="Z1293"/>
  <c r="B1293"/>
  <c r="P1293" s="1"/>
  <c r="A1293"/>
  <c r="AF1292"/>
  <c r="X1292" s="1"/>
  <c r="AE1292"/>
  <c r="AK1292" s="1"/>
  <c r="AA1292"/>
  <c r="Z1292"/>
  <c r="B1292"/>
  <c r="P1292" s="1"/>
  <c r="A1292"/>
  <c r="AF1291"/>
  <c r="AL1291" s="1"/>
  <c r="AE1291"/>
  <c r="AK1291" s="1"/>
  <c r="AA1291"/>
  <c r="Z1291"/>
  <c r="X1291"/>
  <c r="U1291"/>
  <c r="S1291"/>
  <c r="B1291"/>
  <c r="A1291"/>
  <c r="AL1290"/>
  <c r="AK1290"/>
  <c r="AF1290"/>
  <c r="X1290" s="1"/>
  <c r="AE1290"/>
  <c r="AA1290"/>
  <c r="Z1290"/>
  <c r="S1290"/>
  <c r="B1290"/>
  <c r="P1290" s="1"/>
  <c r="A1290"/>
  <c r="AL1289"/>
  <c r="AK1289"/>
  <c r="AF1289"/>
  <c r="AE1289"/>
  <c r="AA1289"/>
  <c r="Z1289"/>
  <c r="U1289"/>
  <c r="B1289"/>
  <c r="A1289"/>
  <c r="AF1288"/>
  <c r="AE1288"/>
  <c r="AK1288" s="1"/>
  <c r="AA1288"/>
  <c r="Z1288"/>
  <c r="B1288"/>
  <c r="P1288" s="1"/>
  <c r="A1288"/>
  <c r="AF1287"/>
  <c r="AE1287"/>
  <c r="AK1287" s="1"/>
  <c r="AA1287"/>
  <c r="Z1287"/>
  <c r="P1287"/>
  <c r="B1287"/>
  <c r="A1287"/>
  <c r="AL1286"/>
  <c r="AK1286"/>
  <c r="AF1286"/>
  <c r="X1286" s="1"/>
  <c r="AE1286"/>
  <c r="AA1286"/>
  <c r="Z1286"/>
  <c r="S1286"/>
  <c r="B1286"/>
  <c r="P1286" s="1"/>
  <c r="A1286"/>
  <c r="AF1285"/>
  <c r="AE1285"/>
  <c r="AK1285" s="1"/>
  <c r="AA1285"/>
  <c r="Z1285"/>
  <c r="P1285"/>
  <c r="B1285"/>
  <c r="A1285"/>
  <c r="AF1284"/>
  <c r="AE1284"/>
  <c r="AK1284" s="1"/>
  <c r="AA1284"/>
  <c r="Z1284"/>
  <c r="B1284"/>
  <c r="P1284" s="1"/>
  <c r="A1284"/>
  <c r="AL1283"/>
  <c r="AF1283"/>
  <c r="S1283" s="1"/>
  <c r="AE1283"/>
  <c r="AK1283" s="1"/>
  <c r="AA1283"/>
  <c r="Z1283"/>
  <c r="X1283"/>
  <c r="U1283"/>
  <c r="B1283"/>
  <c r="A1283"/>
  <c r="AL1282"/>
  <c r="AK1282"/>
  <c r="AF1282"/>
  <c r="AE1282"/>
  <c r="AA1282"/>
  <c r="Z1282"/>
  <c r="B1282"/>
  <c r="P1282" s="1"/>
  <c r="A1282"/>
  <c r="AF1281"/>
  <c r="AL1281" s="1"/>
  <c r="AE1281"/>
  <c r="AK1281" s="1"/>
  <c r="AA1281"/>
  <c r="Z1281"/>
  <c r="B1281"/>
  <c r="U1281" s="1"/>
  <c r="A1281"/>
  <c r="AF1280"/>
  <c r="X1280" s="1"/>
  <c r="AE1280"/>
  <c r="AK1280" s="1"/>
  <c r="AA1280"/>
  <c r="Z1280"/>
  <c r="B1280"/>
  <c r="U1280" s="1"/>
  <c r="A1280"/>
  <c r="AF1279"/>
  <c r="AE1279"/>
  <c r="AK1279" s="1"/>
  <c r="AA1279"/>
  <c r="Z1279"/>
  <c r="P1279"/>
  <c r="B1279"/>
  <c r="A1279"/>
  <c r="AL1278"/>
  <c r="AK1278"/>
  <c r="AF1278"/>
  <c r="S1278" s="1"/>
  <c r="AE1278"/>
  <c r="AA1278"/>
  <c r="Z1278"/>
  <c r="U1278"/>
  <c r="B1278"/>
  <c r="A1278"/>
  <c r="AF1277"/>
  <c r="AE1277"/>
  <c r="AK1277" s="1"/>
  <c r="AA1277"/>
  <c r="Z1277"/>
  <c r="S1277"/>
  <c r="B1277"/>
  <c r="A1277"/>
  <c r="AL1276"/>
  <c r="AK1276"/>
  <c r="AF1276"/>
  <c r="S1276" s="1"/>
  <c r="AE1276"/>
  <c r="AA1276"/>
  <c r="Z1276"/>
  <c r="X1276"/>
  <c r="B1276"/>
  <c r="P1276" s="1"/>
  <c r="A1276"/>
  <c r="AF1275"/>
  <c r="AL1275" s="1"/>
  <c r="AE1275"/>
  <c r="AK1275" s="1"/>
  <c r="AA1275"/>
  <c r="Z1275"/>
  <c r="B1275"/>
  <c r="A1275"/>
  <c r="AF1274"/>
  <c r="X1274" s="1"/>
  <c r="AE1274"/>
  <c r="AK1274" s="1"/>
  <c r="AA1274"/>
  <c r="Z1274"/>
  <c r="U1274"/>
  <c r="S1274"/>
  <c r="B1274"/>
  <c r="A1274"/>
  <c r="AF1273"/>
  <c r="AL1273" s="1"/>
  <c r="AE1273"/>
  <c r="AK1273" s="1"/>
  <c r="AA1273"/>
  <c r="Z1273"/>
  <c r="X1273"/>
  <c r="U1273"/>
  <c r="S1273"/>
  <c r="B1273"/>
  <c r="A1273"/>
  <c r="AL1272"/>
  <c r="AK1272"/>
  <c r="AF1272"/>
  <c r="AE1272"/>
  <c r="AA1272"/>
  <c r="Z1272"/>
  <c r="X1272"/>
  <c r="U1272"/>
  <c r="S1272"/>
  <c r="B1272"/>
  <c r="A1272"/>
  <c r="AL1271"/>
  <c r="AK1271"/>
  <c r="AF1271"/>
  <c r="X1271" s="1"/>
  <c r="AE1271"/>
  <c r="AA1271"/>
  <c r="Z1271"/>
  <c r="S1271"/>
  <c r="B1271"/>
  <c r="P1271" s="1"/>
  <c r="A1271"/>
  <c r="AK1270"/>
  <c r="AF1270"/>
  <c r="AL1270" s="1"/>
  <c r="AE1270"/>
  <c r="AA1270"/>
  <c r="Z1270"/>
  <c r="B1270"/>
  <c r="P1270" s="1"/>
  <c r="A1270"/>
  <c r="AL1269"/>
  <c r="AF1269"/>
  <c r="S1269" s="1"/>
  <c r="AE1269"/>
  <c r="AK1269" s="1"/>
  <c r="AA1269"/>
  <c r="Z1269"/>
  <c r="X1269"/>
  <c r="B1269"/>
  <c r="A1269"/>
  <c r="AL1268"/>
  <c r="AK1268"/>
  <c r="AF1268"/>
  <c r="X1268" s="1"/>
  <c r="AE1268"/>
  <c r="AA1268"/>
  <c r="Z1268"/>
  <c r="S1268"/>
  <c r="B1268"/>
  <c r="P1268" s="1"/>
  <c r="A1268"/>
  <c r="AF1267"/>
  <c r="AE1267"/>
  <c r="AK1267" s="1"/>
  <c r="AA1267"/>
  <c r="Z1267"/>
  <c r="P1267"/>
  <c r="B1267"/>
  <c r="A1267"/>
  <c r="AE1266"/>
  <c r="AK1266" s="1"/>
  <c r="AA1266"/>
  <c r="Z1266"/>
  <c r="B1266"/>
  <c r="U1266" s="1"/>
  <c r="A1266"/>
  <c r="AL1265"/>
  <c r="AF1265"/>
  <c r="S1265" s="1"/>
  <c r="AE1265"/>
  <c r="AK1265" s="1"/>
  <c r="AA1265"/>
  <c r="Z1265"/>
  <c r="B1265"/>
  <c r="P1265" s="1"/>
  <c r="A1265"/>
  <c r="AL1264"/>
  <c r="AK1264"/>
  <c r="AF1264"/>
  <c r="AE1264"/>
  <c r="AA1264"/>
  <c r="Z1264"/>
  <c r="B1264"/>
  <c r="P1264" s="1"/>
  <c r="A1264"/>
  <c r="AF1263"/>
  <c r="AL1263" s="1"/>
  <c r="AE1263"/>
  <c r="AK1263" s="1"/>
  <c r="AA1263"/>
  <c r="Z1263"/>
  <c r="S1263"/>
  <c r="B1263"/>
  <c r="A1263"/>
  <c r="AL1262"/>
  <c r="AF1262"/>
  <c r="X1262" s="1"/>
  <c r="AE1262"/>
  <c r="AK1262" s="1"/>
  <c r="AA1262"/>
  <c r="Z1262"/>
  <c r="P1262"/>
  <c r="B1262"/>
  <c r="A1262"/>
  <c r="AF1261"/>
  <c r="AE1261"/>
  <c r="AK1261" s="1"/>
  <c r="AA1261"/>
  <c r="Z1261"/>
  <c r="P1261"/>
  <c r="B1261"/>
  <c r="A1261"/>
  <c r="AF1260"/>
  <c r="AL1260" s="1"/>
  <c r="AE1260"/>
  <c r="AK1260" s="1"/>
  <c r="AA1260"/>
  <c r="Z1260"/>
  <c r="B1260"/>
  <c r="P1260" s="1"/>
  <c r="A1260"/>
  <c r="AF1259"/>
  <c r="AE1259"/>
  <c r="AK1259" s="1"/>
  <c r="AA1259"/>
  <c r="Z1259"/>
  <c r="S1259"/>
  <c r="B1259"/>
  <c r="P1259" s="1"/>
  <c r="A1259"/>
  <c r="AL1258"/>
  <c r="AK1258"/>
  <c r="AF1258"/>
  <c r="AE1258"/>
  <c r="AA1258"/>
  <c r="Z1258"/>
  <c r="B1258"/>
  <c r="A1258"/>
  <c r="AF1257"/>
  <c r="AL1257" s="1"/>
  <c r="AE1257"/>
  <c r="AK1257" s="1"/>
  <c r="AA1257"/>
  <c r="Z1257"/>
  <c r="B1257"/>
  <c r="A1257"/>
  <c r="AF1256"/>
  <c r="X1256" s="1"/>
  <c r="AE1256"/>
  <c r="AK1256" s="1"/>
  <c r="AA1256"/>
  <c r="Z1256"/>
  <c r="S1256"/>
  <c r="B1256"/>
  <c r="P1256" s="1"/>
  <c r="A1256"/>
  <c r="AF1255"/>
  <c r="AE1255"/>
  <c r="AK1255" s="1"/>
  <c r="AA1255"/>
  <c r="Z1255"/>
  <c r="P1255"/>
  <c r="B1255"/>
  <c r="A1255"/>
  <c r="AL1254"/>
  <c r="AK1254"/>
  <c r="AF1254"/>
  <c r="AE1254"/>
  <c r="AA1254"/>
  <c r="Z1254"/>
  <c r="B1254"/>
  <c r="P1254" s="1"/>
  <c r="A1254"/>
  <c r="AL1253"/>
  <c r="AF1253"/>
  <c r="AE1253"/>
  <c r="AK1253" s="1"/>
  <c r="AA1253"/>
  <c r="Z1253"/>
  <c r="B1253"/>
  <c r="P1253" s="1"/>
  <c r="A1253"/>
  <c r="AK1252"/>
  <c r="AF1252"/>
  <c r="AE1252"/>
  <c r="AA1252"/>
  <c r="Z1252"/>
  <c r="U1252"/>
  <c r="B1252"/>
  <c r="A1252"/>
  <c r="AL1251"/>
  <c r="AF1251"/>
  <c r="S1251" s="1"/>
  <c r="AE1251"/>
  <c r="AK1251" s="1"/>
  <c r="AA1251"/>
  <c r="Z1251"/>
  <c r="X1251"/>
  <c r="B1251"/>
  <c r="U1251" s="1"/>
  <c r="A1251"/>
  <c r="AL1250"/>
  <c r="AK1250"/>
  <c r="AF1250"/>
  <c r="X1250" s="1"/>
  <c r="AE1250"/>
  <c r="AA1250"/>
  <c r="Z1250"/>
  <c r="U1250"/>
  <c r="S1250"/>
  <c r="B1250"/>
  <c r="A1250"/>
  <c r="AF1249"/>
  <c r="AE1249"/>
  <c r="AK1249" s="1"/>
  <c r="AA1249"/>
  <c r="Z1249"/>
  <c r="U1249"/>
  <c r="B1249"/>
  <c r="A1249"/>
  <c r="AF1248"/>
  <c r="AE1248"/>
  <c r="AK1248" s="1"/>
  <c r="AA1248"/>
  <c r="Z1248"/>
  <c r="B1248"/>
  <c r="P1248" s="1"/>
  <c r="A1248"/>
  <c r="AL1247"/>
  <c r="AF1247"/>
  <c r="AE1247"/>
  <c r="AK1247" s="1"/>
  <c r="AA1247"/>
  <c r="Z1247"/>
  <c r="U1247"/>
  <c r="B1247"/>
  <c r="A1247"/>
  <c r="AL1246"/>
  <c r="AK1246"/>
  <c r="AF1246"/>
  <c r="AE1246"/>
  <c r="AA1246"/>
  <c r="Z1246"/>
  <c r="B1246"/>
  <c r="P1246" s="1"/>
  <c r="A1246"/>
  <c r="AF1245"/>
  <c r="AL1245" s="1"/>
  <c r="AE1245"/>
  <c r="AK1245" s="1"/>
  <c r="AA1245"/>
  <c r="Z1245"/>
  <c r="S1245"/>
  <c r="B1245"/>
  <c r="A1245"/>
  <c r="AL1244"/>
  <c r="AF1244"/>
  <c r="X1244" s="1"/>
  <c r="AE1244"/>
  <c r="AK1244" s="1"/>
  <c r="AA1244"/>
  <c r="Z1244"/>
  <c r="B1244"/>
  <c r="U1244" s="1"/>
  <c r="A1244"/>
  <c r="AF1243"/>
  <c r="AL1243" s="1"/>
  <c r="AE1243"/>
  <c r="AK1243" s="1"/>
  <c r="AA1243"/>
  <c r="Z1243"/>
  <c r="P1243"/>
  <c r="B1243"/>
  <c r="A1243"/>
  <c r="AK1242"/>
  <c r="AE1242"/>
  <c r="AA1242"/>
  <c r="Z1242"/>
  <c r="U1242"/>
  <c r="B1242"/>
  <c r="A1242"/>
  <c r="AF1241"/>
  <c r="S1241" s="1"/>
  <c r="AE1241"/>
  <c r="AK1241" s="1"/>
  <c r="AA1241"/>
  <c r="Z1241"/>
  <c r="B1241"/>
  <c r="P1241" s="1"/>
  <c r="A1241"/>
  <c r="AK1240"/>
  <c r="AF1240"/>
  <c r="S1240" s="1"/>
  <c r="AE1240"/>
  <c r="AA1240"/>
  <c r="Z1240"/>
  <c r="P1240"/>
  <c r="B1240"/>
  <c r="A1240"/>
  <c r="AK1239"/>
  <c r="AE1239"/>
  <c r="AA1239"/>
  <c r="Z1239"/>
  <c r="B1239"/>
  <c r="A1239"/>
  <c r="AE1238"/>
  <c r="AK1238" s="1"/>
  <c r="AA1238"/>
  <c r="Z1238"/>
  <c r="U1238"/>
  <c r="B1238"/>
  <c r="A1238"/>
  <c r="AF1237"/>
  <c r="AL1237" s="1"/>
  <c r="AE1237"/>
  <c r="AK1237" s="1"/>
  <c r="AA1237"/>
  <c r="Z1237"/>
  <c r="X1237"/>
  <c r="S1237"/>
  <c r="P1237"/>
  <c r="B1237"/>
  <c r="A1237"/>
  <c r="AL1236"/>
  <c r="AK1236"/>
  <c r="AF1236"/>
  <c r="AE1236"/>
  <c r="AA1236"/>
  <c r="Z1236"/>
  <c r="X1236"/>
  <c r="S1236"/>
  <c r="B1236"/>
  <c r="P1236" s="1"/>
  <c r="A1236"/>
  <c r="AL1235"/>
  <c r="AK1235"/>
  <c r="AF1235"/>
  <c r="X1235" s="1"/>
  <c r="AE1235"/>
  <c r="AA1235"/>
  <c r="Z1235"/>
  <c r="S1235"/>
  <c r="B1235"/>
  <c r="P1235" s="1"/>
  <c r="A1235"/>
  <c r="AF1234"/>
  <c r="AL1234" s="1"/>
  <c r="AE1234"/>
  <c r="AK1234" s="1"/>
  <c r="AA1234"/>
  <c r="Z1234"/>
  <c r="B1234"/>
  <c r="P1234" s="1"/>
  <c r="A1234"/>
  <c r="AF1233"/>
  <c r="S1233" s="1"/>
  <c r="AE1233"/>
  <c r="AK1233" s="1"/>
  <c r="AA1233"/>
  <c r="Z1233"/>
  <c r="X1233"/>
  <c r="B1233"/>
  <c r="U1233" s="1"/>
  <c r="A1233"/>
  <c r="AL1232"/>
  <c r="AK1232"/>
  <c r="AF1232"/>
  <c r="X1232" s="1"/>
  <c r="AE1232"/>
  <c r="AA1232"/>
  <c r="Z1232"/>
  <c r="S1232"/>
  <c r="B1232"/>
  <c r="P1232" s="1"/>
  <c r="A1232"/>
  <c r="AF1231"/>
  <c r="AE1231"/>
  <c r="AK1231" s="1"/>
  <c r="AA1231"/>
  <c r="Z1231"/>
  <c r="U1231"/>
  <c r="B1231"/>
  <c r="A1231"/>
  <c r="AF1230"/>
  <c r="AE1230"/>
  <c r="AK1230" s="1"/>
  <c r="AA1230"/>
  <c r="Z1230"/>
  <c r="B1230"/>
  <c r="A1230"/>
  <c r="AL1229"/>
  <c r="AF1229"/>
  <c r="S1229" s="1"/>
  <c r="AE1229"/>
  <c r="AK1229" s="1"/>
  <c r="AA1229"/>
  <c r="Z1229"/>
  <c r="B1229"/>
  <c r="P1229" s="1"/>
  <c r="A1229"/>
  <c r="AE1228"/>
  <c r="AK1228" s="1"/>
  <c r="AA1228"/>
  <c r="Z1228"/>
  <c r="U1228"/>
  <c r="B1228"/>
  <c r="A1228"/>
  <c r="AF1227"/>
  <c r="AE1227"/>
  <c r="AK1227" s="1"/>
  <c r="AA1227"/>
  <c r="Z1227"/>
  <c r="P1227"/>
  <c r="B1227"/>
  <c r="A1227"/>
  <c r="AF1226"/>
  <c r="AL1226" s="1"/>
  <c r="AE1226"/>
  <c r="AK1226" s="1"/>
  <c r="AA1226"/>
  <c r="Z1226"/>
  <c r="B1226"/>
  <c r="A1226"/>
  <c r="AK1225"/>
  <c r="AF1225"/>
  <c r="AL1225" s="1"/>
  <c r="AE1225"/>
  <c r="AA1225"/>
  <c r="Z1225"/>
  <c r="X1225"/>
  <c r="S1225"/>
  <c r="P1225"/>
  <c r="B1225"/>
  <c r="A1225"/>
  <c r="AF1224"/>
  <c r="AE1224"/>
  <c r="AK1224" s="1"/>
  <c r="AA1224"/>
  <c r="Z1224"/>
  <c r="P1224"/>
  <c r="B1224"/>
  <c r="A1224"/>
  <c r="AF1223"/>
  <c r="S1223" s="1"/>
  <c r="AE1223"/>
  <c r="AK1223" s="1"/>
  <c r="AA1223"/>
  <c r="Z1223"/>
  <c r="P1223"/>
  <c r="B1223"/>
  <c r="A1223"/>
  <c r="AF1222"/>
  <c r="AE1222"/>
  <c r="AK1222" s="1"/>
  <c r="AA1222"/>
  <c r="Z1222"/>
  <c r="X1222"/>
  <c r="P1222"/>
  <c r="B1222"/>
  <c r="A1222"/>
  <c r="AL1221"/>
  <c r="AF1221"/>
  <c r="AE1221"/>
  <c r="AK1221" s="1"/>
  <c r="AA1221"/>
  <c r="Z1221"/>
  <c r="X1221"/>
  <c r="B1221"/>
  <c r="A1221"/>
  <c r="AL1220"/>
  <c r="AK1220"/>
  <c r="AF1220"/>
  <c r="AE1220"/>
  <c r="AA1220"/>
  <c r="Z1220"/>
  <c r="X1220"/>
  <c r="B1220"/>
  <c r="U1220" s="1"/>
  <c r="A1220"/>
  <c r="AF1219"/>
  <c r="AE1219"/>
  <c r="AK1219" s="1"/>
  <c r="AA1219"/>
  <c r="Z1219"/>
  <c r="B1219"/>
  <c r="A1219"/>
  <c r="AF1218"/>
  <c r="AE1218"/>
  <c r="AK1218" s="1"/>
  <c r="AA1218"/>
  <c r="Z1218"/>
  <c r="P1218"/>
  <c r="B1218"/>
  <c r="A1218"/>
  <c r="AF1217"/>
  <c r="AE1217"/>
  <c r="AK1217" s="1"/>
  <c r="AA1217"/>
  <c r="Z1217"/>
  <c r="S1217"/>
  <c r="P1217"/>
  <c r="B1217"/>
  <c r="A1217"/>
  <c r="AF1216"/>
  <c r="X1216" s="1"/>
  <c r="AE1216"/>
  <c r="AK1216" s="1"/>
  <c r="AA1216"/>
  <c r="Z1216"/>
  <c r="U1216"/>
  <c r="B1216"/>
  <c r="A1216"/>
  <c r="AL1215"/>
  <c r="AK1215"/>
  <c r="AF1215"/>
  <c r="X1215" s="1"/>
  <c r="AE1215"/>
  <c r="AA1215"/>
  <c r="Z1215"/>
  <c r="B1215"/>
  <c r="A1215"/>
  <c r="AL1214"/>
  <c r="AF1214"/>
  <c r="AE1214"/>
  <c r="AK1214" s="1"/>
  <c r="AA1214"/>
  <c r="Z1214"/>
  <c r="X1214"/>
  <c r="B1214"/>
  <c r="A1214"/>
  <c r="AL1213"/>
  <c r="AK1213"/>
  <c r="AF1213"/>
  <c r="AE1213"/>
  <c r="AA1213"/>
  <c r="Z1213"/>
  <c r="X1213"/>
  <c r="S1213"/>
  <c r="B1213"/>
  <c r="A1213"/>
  <c r="AF1212"/>
  <c r="AE1212"/>
  <c r="AK1212" s="1"/>
  <c r="AA1212"/>
  <c r="Z1212"/>
  <c r="P1212"/>
  <c r="B1212"/>
  <c r="A1212"/>
  <c r="AF1211"/>
  <c r="AE1211"/>
  <c r="AK1211" s="1"/>
  <c r="AA1211"/>
  <c r="Z1211"/>
  <c r="S1211"/>
  <c r="P1211"/>
  <c r="B1211"/>
  <c r="A1211"/>
  <c r="AF1210"/>
  <c r="X1210" s="1"/>
  <c r="AE1210"/>
  <c r="AK1210" s="1"/>
  <c r="AA1210"/>
  <c r="Z1210"/>
  <c r="P1210"/>
  <c r="B1210"/>
  <c r="A1210"/>
  <c r="AL1209"/>
  <c r="AK1209"/>
  <c r="AF1209"/>
  <c r="X1209" s="1"/>
  <c r="AE1209"/>
  <c r="AA1209"/>
  <c r="Z1209"/>
  <c r="B1209"/>
  <c r="A1209"/>
  <c r="AK1208"/>
  <c r="AF1208"/>
  <c r="X1208" s="1"/>
  <c r="AE1208"/>
  <c r="AA1208"/>
  <c r="Z1208"/>
  <c r="B1208"/>
  <c r="U1208" s="1"/>
  <c r="A1208"/>
  <c r="AL1207"/>
  <c r="AF1207"/>
  <c r="AE1207"/>
  <c r="AK1207" s="1"/>
  <c r="AA1207"/>
  <c r="Z1207"/>
  <c r="X1207"/>
  <c r="S1207"/>
  <c r="B1207"/>
  <c r="A1207"/>
  <c r="AF1206"/>
  <c r="AE1206"/>
  <c r="AK1206" s="1"/>
  <c r="AA1206"/>
  <c r="Z1206"/>
  <c r="B1206"/>
  <c r="U1206" s="1"/>
  <c r="A1206"/>
  <c r="AF1205"/>
  <c r="AE1205"/>
  <c r="AK1205" s="1"/>
  <c r="AA1205"/>
  <c r="Z1205"/>
  <c r="U1205"/>
  <c r="B1205"/>
  <c r="A1205"/>
  <c r="AF1204"/>
  <c r="AE1204"/>
  <c r="AK1204" s="1"/>
  <c r="AA1204"/>
  <c r="Z1204"/>
  <c r="X1204"/>
  <c r="P1204"/>
  <c r="B1204"/>
  <c r="A1204"/>
  <c r="AL1203"/>
  <c r="AK1203"/>
  <c r="AF1203"/>
  <c r="X1203" s="1"/>
  <c r="AE1203"/>
  <c r="AA1203"/>
  <c r="Z1203"/>
  <c r="B1203"/>
  <c r="A1203"/>
  <c r="AF1202"/>
  <c r="X1202" s="1"/>
  <c r="AE1202"/>
  <c r="AK1202" s="1"/>
  <c r="AA1202"/>
  <c r="Z1202"/>
  <c r="B1202"/>
  <c r="A1202"/>
  <c r="AF1201"/>
  <c r="AL1201" s="1"/>
  <c r="AE1201"/>
  <c r="AK1201" s="1"/>
  <c r="AA1201"/>
  <c r="Z1201"/>
  <c r="X1201"/>
  <c r="S1201"/>
  <c r="B1201"/>
  <c r="A1201"/>
  <c r="AF1200"/>
  <c r="AE1200"/>
  <c r="AK1200" s="1"/>
  <c r="AA1200"/>
  <c r="Z1200"/>
  <c r="B1200"/>
  <c r="U1200" s="1"/>
  <c r="A1200"/>
  <c r="AF1199"/>
  <c r="AE1199"/>
  <c r="AK1199" s="1"/>
  <c r="AA1199"/>
  <c r="Z1199"/>
  <c r="P1199"/>
  <c r="B1199"/>
  <c r="A1199"/>
  <c r="AF1198"/>
  <c r="AE1198"/>
  <c r="AK1198" s="1"/>
  <c r="AA1198"/>
  <c r="Z1198"/>
  <c r="U1198"/>
  <c r="S1198"/>
  <c r="B1198"/>
  <c r="A1198"/>
  <c r="AL1197"/>
  <c r="AK1197"/>
  <c r="AF1197"/>
  <c r="X1197" s="1"/>
  <c r="AE1197"/>
  <c r="AA1197"/>
  <c r="Z1197"/>
  <c r="B1197"/>
  <c r="P1197" s="1"/>
  <c r="A1197"/>
  <c r="AL1196"/>
  <c r="AF1196"/>
  <c r="X1196" s="1"/>
  <c r="AE1196"/>
  <c r="AK1196" s="1"/>
  <c r="AA1196"/>
  <c r="Z1196"/>
  <c r="B1196"/>
  <c r="A1196"/>
  <c r="AK1195"/>
  <c r="AF1195"/>
  <c r="AL1195" s="1"/>
  <c r="AE1195"/>
  <c r="AA1195"/>
  <c r="Z1195"/>
  <c r="B1195"/>
  <c r="A1195"/>
  <c r="AF1194"/>
  <c r="AE1194"/>
  <c r="AK1194" s="1"/>
  <c r="AA1194"/>
  <c r="Z1194"/>
  <c r="S1194"/>
  <c r="P1194"/>
  <c r="B1194"/>
  <c r="A1194"/>
  <c r="AF1193"/>
  <c r="S1193" s="1"/>
  <c r="AE1193"/>
  <c r="AK1193" s="1"/>
  <c r="AA1193"/>
  <c r="Z1193"/>
  <c r="U1193"/>
  <c r="B1193"/>
  <c r="A1193"/>
  <c r="AF1192"/>
  <c r="S1192" s="1"/>
  <c r="AE1192"/>
  <c r="AK1192" s="1"/>
  <c r="AA1192"/>
  <c r="Z1192"/>
  <c r="P1192"/>
  <c r="B1192"/>
  <c r="A1192"/>
  <c r="AL1191"/>
  <c r="AF1191"/>
  <c r="AE1191"/>
  <c r="AK1191" s="1"/>
  <c r="AA1191"/>
  <c r="Z1191"/>
  <c r="X1191"/>
  <c r="U1191"/>
  <c r="B1191"/>
  <c r="A1191"/>
  <c r="AL1190"/>
  <c r="AK1190"/>
  <c r="AF1190"/>
  <c r="AE1190"/>
  <c r="AA1190"/>
  <c r="Z1190"/>
  <c r="X1190"/>
  <c r="B1190"/>
  <c r="A1190"/>
  <c r="AL1189"/>
  <c r="AK1189"/>
  <c r="AF1189"/>
  <c r="AE1189"/>
  <c r="AA1189"/>
  <c r="Z1189"/>
  <c r="B1189"/>
  <c r="A1189"/>
  <c r="AF1188"/>
  <c r="S1188" s="1"/>
  <c r="AE1188"/>
  <c r="AK1188" s="1"/>
  <c r="AA1188"/>
  <c r="Z1188"/>
  <c r="P1188"/>
  <c r="B1188"/>
  <c r="A1188"/>
  <c r="AF1187"/>
  <c r="AE1187"/>
  <c r="AK1187" s="1"/>
  <c r="AA1187"/>
  <c r="Z1187"/>
  <c r="U1187"/>
  <c r="S1187"/>
  <c r="B1187"/>
  <c r="A1187"/>
  <c r="AF1186"/>
  <c r="X1186" s="1"/>
  <c r="AE1186"/>
  <c r="AK1186" s="1"/>
  <c r="AA1186"/>
  <c r="Z1186"/>
  <c r="U1186"/>
  <c r="S1186"/>
  <c r="B1186"/>
  <c r="A1186"/>
  <c r="AF1185"/>
  <c r="X1185" s="1"/>
  <c r="AE1185"/>
  <c r="AK1185" s="1"/>
  <c r="AA1185"/>
  <c r="Z1185"/>
  <c r="B1185"/>
  <c r="P1185" s="1"/>
  <c r="A1185"/>
  <c r="AF1184"/>
  <c r="AL1184" s="1"/>
  <c r="AE1184"/>
  <c r="AK1184" s="1"/>
  <c r="AA1184"/>
  <c r="Z1184"/>
  <c r="X1184"/>
  <c r="P1184"/>
  <c r="B1184"/>
  <c r="A1184"/>
  <c r="AK1183"/>
  <c r="AE1183"/>
  <c r="AA1183"/>
  <c r="Z1183"/>
  <c r="B1183"/>
  <c r="A1183"/>
  <c r="AF1182"/>
  <c r="S1182" s="1"/>
  <c r="AE1182"/>
  <c r="AK1182" s="1"/>
  <c r="AA1182"/>
  <c r="Z1182"/>
  <c r="B1182"/>
  <c r="U1182" s="1"/>
  <c r="A1182"/>
  <c r="AF1181"/>
  <c r="AE1181"/>
  <c r="AK1181" s="1"/>
  <c r="AA1181"/>
  <c r="Z1181"/>
  <c r="U1181"/>
  <c r="S1181"/>
  <c r="B1181"/>
  <c r="A1181"/>
  <c r="AF1180"/>
  <c r="S1180" s="1"/>
  <c r="AE1180"/>
  <c r="AK1180" s="1"/>
  <c r="AA1180"/>
  <c r="Z1180"/>
  <c r="P1180"/>
  <c r="B1180"/>
  <c r="A1180"/>
  <c r="AF1179"/>
  <c r="X1179" s="1"/>
  <c r="AE1179"/>
  <c r="AK1179" s="1"/>
  <c r="AA1179"/>
  <c r="Z1179"/>
  <c r="B1179"/>
  <c r="P1179" s="1"/>
  <c r="A1179"/>
  <c r="AL1178"/>
  <c r="AF1178"/>
  <c r="AE1178"/>
  <c r="AK1178" s="1"/>
  <c r="AA1178"/>
  <c r="Z1178"/>
  <c r="X1178"/>
  <c r="P1178"/>
  <c r="B1178"/>
  <c r="A1178"/>
  <c r="AF1177"/>
  <c r="AL1177" s="1"/>
  <c r="AE1177"/>
  <c r="AK1177" s="1"/>
  <c r="AA1177"/>
  <c r="Z1177"/>
  <c r="B1177"/>
  <c r="U1177" s="1"/>
  <c r="A1177"/>
  <c r="AF1176"/>
  <c r="AE1176"/>
  <c r="AK1176" s="1"/>
  <c r="AA1176"/>
  <c r="Z1176"/>
  <c r="S1176"/>
  <c r="P1176"/>
  <c r="B1176"/>
  <c r="A1176"/>
  <c r="AF1175"/>
  <c r="S1175" s="1"/>
  <c r="AE1175"/>
  <c r="AK1175" s="1"/>
  <c r="AA1175"/>
  <c r="Z1175"/>
  <c r="U1175"/>
  <c r="B1175"/>
  <c r="A1175"/>
  <c r="AF1174"/>
  <c r="S1174" s="1"/>
  <c r="AE1174"/>
  <c r="AK1174" s="1"/>
  <c r="AA1174"/>
  <c r="Z1174"/>
  <c r="U1174"/>
  <c r="B1174"/>
  <c r="A1174"/>
  <c r="AL1173"/>
  <c r="AF1173"/>
  <c r="AE1173"/>
  <c r="AK1173" s="1"/>
  <c r="AA1173"/>
  <c r="Z1173"/>
  <c r="X1173"/>
  <c r="B1173"/>
  <c r="P1173" s="1"/>
  <c r="A1173"/>
  <c r="AL1172"/>
  <c r="AK1172"/>
  <c r="AF1172"/>
  <c r="AE1172"/>
  <c r="AA1172"/>
  <c r="Z1172"/>
  <c r="X1172"/>
  <c r="B1172"/>
  <c r="U1172" s="1"/>
  <c r="A1172"/>
  <c r="AL1171"/>
  <c r="AK1171"/>
  <c r="AF1171"/>
  <c r="AE1171"/>
  <c r="AA1171"/>
  <c r="Z1171"/>
  <c r="B1171"/>
  <c r="U1171" s="1"/>
  <c r="A1171"/>
  <c r="AL1170"/>
  <c r="AF1170"/>
  <c r="X1170" s="1"/>
  <c r="AE1170"/>
  <c r="AK1170" s="1"/>
  <c r="AA1170"/>
  <c r="Z1170"/>
  <c r="B1170"/>
  <c r="U1170" s="1"/>
  <c r="A1170"/>
  <c r="AF1169"/>
  <c r="AE1169"/>
  <c r="AK1169" s="1"/>
  <c r="AA1169"/>
  <c r="Z1169"/>
  <c r="U1169"/>
  <c r="S1169"/>
  <c r="B1169"/>
  <c r="A1169"/>
  <c r="AF1168"/>
  <c r="AE1168"/>
  <c r="AK1168" s="1"/>
  <c r="AA1168"/>
  <c r="Z1168"/>
  <c r="U1168"/>
  <c r="B1168"/>
  <c r="A1168"/>
  <c r="AL1167"/>
  <c r="AF1167"/>
  <c r="S1167" s="1"/>
  <c r="AE1167"/>
  <c r="AK1167" s="1"/>
  <c r="AA1167"/>
  <c r="Z1167"/>
  <c r="B1167"/>
  <c r="A1167"/>
  <c r="AF1166"/>
  <c r="AL1166" s="1"/>
  <c r="AE1166"/>
  <c r="AK1166" s="1"/>
  <c r="AA1166"/>
  <c r="Z1166"/>
  <c r="X1166"/>
  <c r="B1166"/>
  <c r="A1166"/>
  <c r="AL1165"/>
  <c r="AK1165"/>
  <c r="AF1165"/>
  <c r="AE1165"/>
  <c r="AA1165"/>
  <c r="Z1165"/>
  <c r="X1165"/>
  <c r="S1165"/>
  <c r="B1165"/>
  <c r="A1165"/>
  <c r="AL1164"/>
  <c r="AK1164"/>
  <c r="AF1164"/>
  <c r="X1164" s="1"/>
  <c r="AE1164"/>
  <c r="AA1164"/>
  <c r="Z1164"/>
  <c r="S1164"/>
  <c r="B1164"/>
  <c r="A1164"/>
  <c r="AF1163"/>
  <c r="AE1163"/>
  <c r="AK1163" s="1"/>
  <c r="AA1163"/>
  <c r="Z1163"/>
  <c r="P1163"/>
  <c r="B1163"/>
  <c r="A1163"/>
  <c r="AF1162"/>
  <c r="AL1162" s="1"/>
  <c r="AE1162"/>
  <c r="AK1162" s="1"/>
  <c r="AA1162"/>
  <c r="Z1162"/>
  <c r="X1162"/>
  <c r="S1162"/>
  <c r="P1162"/>
  <c r="B1162"/>
  <c r="A1162"/>
  <c r="AF1161"/>
  <c r="S1161" s="1"/>
  <c r="AE1161"/>
  <c r="AK1161" s="1"/>
  <c r="AA1161"/>
  <c r="Z1161"/>
  <c r="B1161"/>
  <c r="P1161" s="1"/>
  <c r="A1161"/>
  <c r="AF1160"/>
  <c r="X1160" s="1"/>
  <c r="AE1160"/>
  <c r="AK1160" s="1"/>
  <c r="AA1160"/>
  <c r="Z1160"/>
  <c r="U1160"/>
  <c r="B1160"/>
  <c r="A1160"/>
  <c r="AL1159"/>
  <c r="AF1159"/>
  <c r="S1159" s="1"/>
  <c r="AE1159"/>
  <c r="AK1159" s="1"/>
  <c r="AA1159"/>
  <c r="Z1159"/>
  <c r="X1159"/>
  <c r="B1159"/>
  <c r="A1159"/>
  <c r="AF1158"/>
  <c r="AL1158" s="1"/>
  <c r="AE1158"/>
  <c r="AK1158" s="1"/>
  <c r="AA1158"/>
  <c r="Z1158"/>
  <c r="B1158"/>
  <c r="A1158"/>
  <c r="AE1157"/>
  <c r="AK1157" s="1"/>
  <c r="AA1157"/>
  <c r="Z1157"/>
  <c r="P1157"/>
  <c r="B1157"/>
  <c r="A1157"/>
  <c r="AF1156"/>
  <c r="AE1156"/>
  <c r="AK1156" s="1"/>
  <c r="AA1156"/>
  <c r="Z1156"/>
  <c r="P1156"/>
  <c r="B1156"/>
  <c r="A1156"/>
  <c r="AF1155"/>
  <c r="S1155" s="1"/>
  <c r="AE1155"/>
  <c r="AK1155" s="1"/>
  <c r="AA1155"/>
  <c r="Z1155"/>
  <c r="B1155"/>
  <c r="P1155" s="1"/>
  <c r="A1155"/>
  <c r="AL1154"/>
  <c r="AK1154"/>
  <c r="AF1154"/>
  <c r="AE1154"/>
  <c r="AA1154"/>
  <c r="Z1154"/>
  <c r="X1154"/>
  <c r="B1154"/>
  <c r="P1154" s="1"/>
  <c r="A1154"/>
  <c r="AL1153"/>
  <c r="AK1153"/>
  <c r="AF1153"/>
  <c r="AE1153"/>
  <c r="AA1153"/>
  <c r="Z1153"/>
  <c r="B1153"/>
  <c r="A1153"/>
  <c r="AF1152"/>
  <c r="AL1152" s="1"/>
  <c r="AE1152"/>
  <c r="AK1152" s="1"/>
  <c r="AA1152"/>
  <c r="Z1152"/>
  <c r="B1152"/>
  <c r="A1152"/>
  <c r="AF1151"/>
  <c r="AE1151"/>
  <c r="AK1151" s="1"/>
  <c r="AA1151"/>
  <c r="Z1151"/>
  <c r="B1151"/>
  <c r="A1151"/>
  <c r="AF1150"/>
  <c r="AE1150"/>
  <c r="AK1150" s="1"/>
  <c r="AA1150"/>
  <c r="Z1150"/>
  <c r="U1150"/>
  <c r="B1150"/>
  <c r="A1150"/>
  <c r="AK1149"/>
  <c r="AF1149"/>
  <c r="AL1149" s="1"/>
  <c r="AE1149"/>
  <c r="AA1149"/>
  <c r="Z1149"/>
  <c r="B1149"/>
  <c r="P1149" s="1"/>
  <c r="A1149"/>
  <c r="AF1148"/>
  <c r="AE1148"/>
  <c r="AK1148" s="1"/>
  <c r="AA1148"/>
  <c r="Z1148"/>
  <c r="B1148"/>
  <c r="P1148" s="1"/>
  <c r="A1148"/>
  <c r="AE1147"/>
  <c r="AK1147" s="1"/>
  <c r="AA1147"/>
  <c r="Z1147"/>
  <c r="B1147"/>
  <c r="A1147"/>
  <c r="AF1146"/>
  <c r="AL1146" s="1"/>
  <c r="AE1146"/>
  <c r="AK1146" s="1"/>
  <c r="AA1146"/>
  <c r="Z1146"/>
  <c r="B1146"/>
  <c r="A1146"/>
  <c r="AF1145"/>
  <c r="S1145" s="1"/>
  <c r="AE1145"/>
  <c r="AK1145" s="1"/>
  <c r="AA1145"/>
  <c r="Z1145"/>
  <c r="B1145"/>
  <c r="U1145" s="1"/>
  <c r="A1145"/>
  <c r="AF1144"/>
  <c r="AL1144" s="1"/>
  <c r="AE1144"/>
  <c r="AK1144" s="1"/>
  <c r="AA1144"/>
  <c r="Z1144"/>
  <c r="U1144"/>
  <c r="S1144"/>
  <c r="B1144"/>
  <c r="A1144"/>
  <c r="AK1143"/>
  <c r="AF1143"/>
  <c r="S1143" s="1"/>
  <c r="AE1143"/>
  <c r="AA1143"/>
  <c r="Z1143"/>
  <c r="B1143"/>
  <c r="P1143" s="1"/>
  <c r="A1143"/>
  <c r="AF1142"/>
  <c r="X1142" s="1"/>
  <c r="AE1142"/>
  <c r="AK1142" s="1"/>
  <c r="AA1142"/>
  <c r="Z1142"/>
  <c r="B1142"/>
  <c r="P1142" s="1"/>
  <c r="A1142"/>
  <c r="AL1141"/>
  <c r="AF1141"/>
  <c r="AE1141"/>
  <c r="AK1141" s="1"/>
  <c r="AA1141"/>
  <c r="Z1141"/>
  <c r="X1141"/>
  <c r="S1141"/>
  <c r="B1141"/>
  <c r="A1141"/>
  <c r="AL1140"/>
  <c r="AK1140"/>
  <c r="AF1140"/>
  <c r="AE1140"/>
  <c r="AA1140"/>
  <c r="Z1140"/>
  <c r="X1140"/>
  <c r="S1140"/>
  <c r="B1140"/>
  <c r="A1140"/>
  <c r="AL1139"/>
  <c r="AF1139"/>
  <c r="S1139" s="1"/>
  <c r="AE1139"/>
  <c r="AK1139" s="1"/>
  <c r="AA1139"/>
  <c r="Z1139"/>
  <c r="P1139"/>
  <c r="B1139"/>
  <c r="A1139"/>
  <c r="AE1138"/>
  <c r="AK1138" s="1"/>
  <c r="AA1138"/>
  <c r="Z1138"/>
  <c r="U1138"/>
  <c r="B1138"/>
  <c r="A1138"/>
  <c r="AL1137"/>
  <c r="AK1137"/>
  <c r="AF1137"/>
  <c r="S1137" s="1"/>
  <c r="AE1137"/>
  <c r="AA1137"/>
  <c r="Z1137"/>
  <c r="X1137"/>
  <c r="B1137"/>
  <c r="P1137" s="1"/>
  <c r="A1137"/>
  <c r="AK1136"/>
  <c r="AE1136"/>
  <c r="AA1136"/>
  <c r="Z1136"/>
  <c r="B1136"/>
  <c r="P1136" s="1"/>
  <c r="A1136"/>
  <c r="AF1135"/>
  <c r="AL1135" s="1"/>
  <c r="AE1135"/>
  <c r="AK1135" s="1"/>
  <c r="AA1135"/>
  <c r="Z1135"/>
  <c r="X1135"/>
  <c r="P1135"/>
  <c r="B1135"/>
  <c r="A1135"/>
  <c r="AL1134"/>
  <c r="AF1134"/>
  <c r="AE1134"/>
  <c r="AK1134" s="1"/>
  <c r="AA1134"/>
  <c r="Z1134"/>
  <c r="X1134"/>
  <c r="S1134"/>
  <c r="B1134"/>
  <c r="U1134" s="1"/>
  <c r="A1134"/>
  <c r="AL1133"/>
  <c r="AF1133"/>
  <c r="AE1133"/>
  <c r="AK1133" s="1"/>
  <c r="AA1133"/>
  <c r="Z1133"/>
  <c r="B1133"/>
  <c r="P1133" s="1"/>
  <c r="A1133"/>
  <c r="AF1132"/>
  <c r="AE1132"/>
  <c r="AK1132" s="1"/>
  <c r="AA1132"/>
  <c r="Z1132"/>
  <c r="P1132"/>
  <c r="B1132"/>
  <c r="A1132"/>
  <c r="AF1131"/>
  <c r="AE1131"/>
  <c r="AK1131" s="1"/>
  <c r="AA1131"/>
  <c r="Z1131"/>
  <c r="X1131"/>
  <c r="U1131"/>
  <c r="B1131"/>
  <c r="A1131"/>
  <c r="AK1130"/>
  <c r="AF1130"/>
  <c r="AE1130"/>
  <c r="AA1130"/>
  <c r="Z1130"/>
  <c r="U1130"/>
  <c r="B1130"/>
  <c r="A1130"/>
  <c r="AL1129"/>
  <c r="AK1129"/>
  <c r="AF1129"/>
  <c r="X1129" s="1"/>
  <c r="AE1129"/>
  <c r="AA1129"/>
  <c r="Z1129"/>
  <c r="S1129"/>
  <c r="B1129"/>
  <c r="A1129"/>
  <c r="AF1128"/>
  <c r="AE1128"/>
  <c r="AK1128" s="1"/>
  <c r="AA1128"/>
  <c r="Z1128"/>
  <c r="P1128"/>
  <c r="B1128"/>
  <c r="A1128"/>
  <c r="AL1127"/>
  <c r="AF1127"/>
  <c r="X1127" s="1"/>
  <c r="AE1127"/>
  <c r="AK1127" s="1"/>
  <c r="AA1127"/>
  <c r="Z1127"/>
  <c r="S1127"/>
  <c r="B1127"/>
  <c r="P1127" s="1"/>
  <c r="A1127"/>
  <c r="AF1126"/>
  <c r="AE1126"/>
  <c r="AK1126" s="1"/>
  <c r="AA1126"/>
  <c r="Z1126"/>
  <c r="U1126"/>
  <c r="B1126"/>
  <c r="A1126"/>
  <c r="AF1125"/>
  <c r="AE1125"/>
  <c r="AK1125" s="1"/>
  <c r="AA1125"/>
  <c r="Z1125"/>
  <c r="B1125"/>
  <c r="P1125" s="1"/>
  <c r="A1125"/>
  <c r="AK1124"/>
  <c r="AF1124"/>
  <c r="AE1124"/>
  <c r="AA1124"/>
  <c r="Z1124"/>
  <c r="B1124"/>
  <c r="A1124"/>
  <c r="AL1123"/>
  <c r="AK1123"/>
  <c r="AF1123"/>
  <c r="AE1123"/>
  <c r="AA1123"/>
  <c r="Z1123"/>
  <c r="X1123"/>
  <c r="S1123"/>
  <c r="B1123"/>
  <c r="A1123"/>
  <c r="AF1122"/>
  <c r="AE1122"/>
  <c r="AK1122" s="1"/>
  <c r="AA1122"/>
  <c r="Z1122"/>
  <c r="B1122"/>
  <c r="A1122"/>
  <c r="AL1121"/>
  <c r="AF1121"/>
  <c r="S1121" s="1"/>
  <c r="AE1121"/>
  <c r="AK1121" s="1"/>
  <c r="AA1121"/>
  <c r="Z1121"/>
  <c r="P1121"/>
  <c r="B1121"/>
  <c r="A1121"/>
  <c r="AF1120"/>
  <c r="AL1120" s="1"/>
  <c r="AE1120"/>
  <c r="AK1120" s="1"/>
  <c r="AA1120"/>
  <c r="Z1120"/>
  <c r="P1120"/>
  <c r="B1120"/>
  <c r="A1120"/>
  <c r="AK1119"/>
  <c r="AF1119"/>
  <c r="AE1119"/>
  <c r="AA1119"/>
  <c r="Z1119"/>
  <c r="B1119"/>
  <c r="P1119" s="1"/>
  <c r="A1119"/>
  <c r="AK1118"/>
  <c r="AF1118"/>
  <c r="AE1118"/>
  <c r="AA1118"/>
  <c r="Z1118"/>
  <c r="B1118"/>
  <c r="P1118" s="1"/>
  <c r="A1118"/>
  <c r="AL1117"/>
  <c r="AF1117"/>
  <c r="AE1117"/>
  <c r="AK1117" s="1"/>
  <c r="AA1117"/>
  <c r="Z1117"/>
  <c r="X1117"/>
  <c r="S1117"/>
  <c r="B1117"/>
  <c r="A1117"/>
  <c r="AK1116"/>
  <c r="AF1116"/>
  <c r="AE1116"/>
  <c r="AA1116"/>
  <c r="Z1116"/>
  <c r="S1116"/>
  <c r="B1116"/>
  <c r="U1116" s="1"/>
  <c r="A1116"/>
  <c r="AL1115"/>
  <c r="AF1115"/>
  <c r="S1115" s="1"/>
  <c r="AE1115"/>
  <c r="AK1115" s="1"/>
  <c r="AA1115"/>
  <c r="Z1115"/>
  <c r="B1115"/>
  <c r="P1115" s="1"/>
  <c r="A1115"/>
  <c r="AF1114"/>
  <c r="AE1114"/>
  <c r="AK1114" s="1"/>
  <c r="AA1114"/>
  <c r="Z1114"/>
  <c r="U1114"/>
  <c r="B1114"/>
  <c r="A1114"/>
  <c r="AL1113"/>
  <c r="AK1113"/>
  <c r="AF1113"/>
  <c r="AE1113"/>
  <c r="AA1113"/>
  <c r="Z1113"/>
  <c r="X1113"/>
  <c r="S1113"/>
  <c r="B1113"/>
  <c r="P1113" s="1"/>
  <c r="A1113"/>
  <c r="AK1112"/>
  <c r="AF1112"/>
  <c r="AE1112"/>
  <c r="AA1112"/>
  <c r="Z1112"/>
  <c r="B1112"/>
  <c r="P1112" s="1"/>
  <c r="A1112"/>
  <c r="AF1111"/>
  <c r="AL1111" s="1"/>
  <c r="AE1111"/>
  <c r="AK1111" s="1"/>
  <c r="AA1111"/>
  <c r="Z1111"/>
  <c r="B1111"/>
  <c r="A1111"/>
  <c r="AF1110"/>
  <c r="X1110" s="1"/>
  <c r="AE1110"/>
  <c r="AK1110" s="1"/>
  <c r="AA1110"/>
  <c r="Z1110"/>
  <c r="B1110"/>
  <c r="U1110" s="1"/>
  <c r="A1110"/>
  <c r="AF1109"/>
  <c r="AL1109" s="1"/>
  <c r="AE1109"/>
  <c r="AK1109" s="1"/>
  <c r="AA1109"/>
  <c r="Z1109"/>
  <c r="B1109"/>
  <c r="P1109" s="1"/>
  <c r="A1109"/>
  <c r="AF1108"/>
  <c r="AE1108"/>
  <c r="AK1108" s="1"/>
  <c r="AA1108"/>
  <c r="Z1108"/>
  <c r="S1108"/>
  <c r="P1108"/>
  <c r="B1108"/>
  <c r="A1108"/>
  <c r="AL1107"/>
  <c r="AK1107"/>
  <c r="AF1107"/>
  <c r="AE1107"/>
  <c r="AA1107"/>
  <c r="Z1107"/>
  <c r="X1107"/>
  <c r="S1107"/>
  <c r="B1107"/>
  <c r="P1107" s="1"/>
  <c r="A1107"/>
  <c r="AK1106"/>
  <c r="AF1106"/>
  <c r="AE1106"/>
  <c r="AA1106"/>
  <c r="Z1106"/>
  <c r="B1106"/>
  <c r="A1106"/>
  <c r="AF1105"/>
  <c r="S1105" s="1"/>
  <c r="AE1105"/>
  <c r="AK1105" s="1"/>
  <c r="AA1105"/>
  <c r="Z1105"/>
  <c r="P1105"/>
  <c r="B1105"/>
  <c r="A1105"/>
  <c r="AF1104"/>
  <c r="AL1104" s="1"/>
  <c r="AE1104"/>
  <c r="AK1104" s="1"/>
  <c r="AA1104"/>
  <c r="Z1104"/>
  <c r="X1104"/>
  <c r="S1104"/>
  <c r="B1104"/>
  <c r="A1104"/>
  <c r="AL1103"/>
  <c r="AF1103"/>
  <c r="X1103" s="1"/>
  <c r="AE1103"/>
  <c r="AK1103" s="1"/>
  <c r="AA1103"/>
  <c r="Z1103"/>
  <c r="S1103"/>
  <c r="B1103"/>
  <c r="P1103" s="1"/>
  <c r="A1103"/>
  <c r="AF1102"/>
  <c r="S1102" s="1"/>
  <c r="AE1102"/>
  <c r="AK1102" s="1"/>
  <c r="AA1102"/>
  <c r="Z1102"/>
  <c r="U1102"/>
  <c r="B1102"/>
  <c r="A1102"/>
  <c r="AF1101"/>
  <c r="AL1101" s="1"/>
  <c r="AE1101"/>
  <c r="AK1101" s="1"/>
  <c r="AA1101"/>
  <c r="Z1101"/>
  <c r="B1101"/>
  <c r="P1101" s="1"/>
  <c r="A1101"/>
  <c r="AK1100"/>
  <c r="AF1100"/>
  <c r="AE1100"/>
  <c r="AA1100"/>
  <c r="Z1100"/>
  <c r="B1100"/>
  <c r="P1100" s="1"/>
  <c r="A1100"/>
  <c r="AF1099"/>
  <c r="AL1099" s="1"/>
  <c r="AE1099"/>
  <c r="AK1099" s="1"/>
  <c r="AA1099"/>
  <c r="Z1099"/>
  <c r="B1099"/>
  <c r="A1099"/>
  <c r="AL1098"/>
  <c r="AF1098"/>
  <c r="AE1098"/>
  <c r="AK1098" s="1"/>
  <c r="AA1098"/>
  <c r="Z1098"/>
  <c r="B1098"/>
  <c r="P1098" s="1"/>
  <c r="A1098"/>
  <c r="AF1097"/>
  <c r="S1097" s="1"/>
  <c r="AE1097"/>
  <c r="AK1097" s="1"/>
  <c r="AA1097"/>
  <c r="Z1097"/>
  <c r="B1097"/>
  <c r="P1097" s="1"/>
  <c r="A1097"/>
  <c r="AE1096"/>
  <c r="AK1096" s="1"/>
  <c r="AA1096"/>
  <c r="Z1096"/>
  <c r="U1096"/>
  <c r="B1096"/>
  <c r="A1096"/>
  <c r="AK1095"/>
  <c r="AF1095"/>
  <c r="AL1095" s="1"/>
  <c r="AE1095"/>
  <c r="AA1095"/>
  <c r="Z1095"/>
  <c r="B1095"/>
  <c r="P1095" s="1"/>
  <c r="A1095"/>
  <c r="AK1094"/>
  <c r="AF1094"/>
  <c r="AE1094"/>
  <c r="AA1094"/>
  <c r="Z1094"/>
  <c r="B1094"/>
  <c r="P1094" s="1"/>
  <c r="A1094"/>
  <c r="AL1093"/>
  <c r="AF1093"/>
  <c r="AE1093"/>
  <c r="AK1093" s="1"/>
  <c r="AA1093"/>
  <c r="Z1093"/>
  <c r="P1093"/>
  <c r="B1093"/>
  <c r="A1093"/>
  <c r="AF1092"/>
  <c r="AL1092" s="1"/>
  <c r="AE1092"/>
  <c r="AK1092" s="1"/>
  <c r="AA1092"/>
  <c r="Z1092"/>
  <c r="P1092"/>
  <c r="B1092"/>
  <c r="A1092"/>
  <c r="AF1091"/>
  <c r="AE1091"/>
  <c r="AK1091" s="1"/>
  <c r="AA1091"/>
  <c r="Z1091"/>
  <c r="U1091"/>
  <c r="B1091"/>
  <c r="A1091"/>
  <c r="AF1090"/>
  <c r="AL1090" s="1"/>
  <c r="AE1090"/>
  <c r="AK1090" s="1"/>
  <c r="AA1090"/>
  <c r="Z1090"/>
  <c r="P1090"/>
  <c r="B1090"/>
  <c r="A1090"/>
  <c r="AF1089"/>
  <c r="S1089" s="1"/>
  <c r="AE1089"/>
  <c r="AK1089" s="1"/>
  <c r="AA1089"/>
  <c r="Z1089"/>
  <c r="B1089"/>
  <c r="P1089" s="1"/>
  <c r="A1089"/>
  <c r="AF1088"/>
  <c r="AL1088" s="1"/>
  <c r="AE1088"/>
  <c r="AK1088" s="1"/>
  <c r="AA1088"/>
  <c r="Z1088"/>
  <c r="X1088"/>
  <c r="B1088"/>
  <c r="A1088"/>
  <c r="AL1087"/>
  <c r="AK1087"/>
  <c r="AF1087"/>
  <c r="AE1087"/>
  <c r="AA1087"/>
  <c r="Z1087"/>
  <c r="X1087"/>
  <c r="S1087"/>
  <c r="B1087"/>
  <c r="A1087"/>
  <c r="AF1086"/>
  <c r="AE1086"/>
  <c r="AK1086" s="1"/>
  <c r="AA1086"/>
  <c r="Z1086"/>
  <c r="U1086"/>
  <c r="B1086"/>
  <c r="A1086"/>
  <c r="AL1085"/>
  <c r="AF1085"/>
  <c r="X1085" s="1"/>
  <c r="AE1085"/>
  <c r="AK1085" s="1"/>
  <c r="AA1085"/>
  <c r="Z1085"/>
  <c r="S1085"/>
  <c r="B1085"/>
  <c r="U1085" s="1"/>
  <c r="A1085"/>
  <c r="AK1084"/>
  <c r="AF1084"/>
  <c r="AL1084" s="1"/>
  <c r="AE1084"/>
  <c r="AA1084"/>
  <c r="Z1084"/>
  <c r="X1084"/>
  <c r="P1084"/>
  <c r="B1084"/>
  <c r="A1084"/>
  <c r="AK1083"/>
  <c r="AF1083"/>
  <c r="S1083" s="1"/>
  <c r="AE1083"/>
  <c r="AA1083"/>
  <c r="Z1083"/>
  <c r="U1083"/>
  <c r="B1083"/>
  <c r="A1083"/>
  <c r="AE1082"/>
  <c r="AK1082" s="1"/>
  <c r="AA1082"/>
  <c r="Z1082"/>
  <c r="P1082"/>
  <c r="B1082"/>
  <c r="A1082"/>
  <c r="AL1081"/>
  <c r="AF1081"/>
  <c r="AE1081"/>
  <c r="AK1081" s="1"/>
  <c r="AA1081"/>
  <c r="Z1081"/>
  <c r="X1081"/>
  <c r="S1081"/>
  <c r="P1081"/>
  <c r="B1081"/>
  <c r="A1081"/>
  <c r="AL1080"/>
  <c r="AK1080"/>
  <c r="AF1080"/>
  <c r="AE1080"/>
  <c r="AA1080"/>
  <c r="Z1080"/>
  <c r="U1080"/>
  <c r="S1080"/>
  <c r="B1080"/>
  <c r="A1080"/>
  <c r="AF1079"/>
  <c r="S1079" s="1"/>
  <c r="AE1079"/>
  <c r="AK1079" s="1"/>
  <c r="AA1079"/>
  <c r="Z1079"/>
  <c r="U1079"/>
  <c r="B1079"/>
  <c r="A1079"/>
  <c r="AK1078"/>
  <c r="AF1078"/>
  <c r="AE1078"/>
  <c r="AA1078"/>
  <c r="Z1078"/>
  <c r="P1078"/>
  <c r="B1078"/>
  <c r="A1078"/>
  <c r="AL1077"/>
  <c r="AF1077"/>
  <c r="AE1077"/>
  <c r="AK1077" s="1"/>
  <c r="AA1077"/>
  <c r="Z1077"/>
  <c r="X1077"/>
  <c r="S1077"/>
  <c r="B1077"/>
  <c r="P1077" s="1"/>
  <c r="A1077"/>
  <c r="AK1076"/>
  <c r="AF1076"/>
  <c r="AE1076"/>
  <c r="AA1076"/>
  <c r="Z1076"/>
  <c r="B1076"/>
  <c r="P1076" s="1"/>
  <c r="A1076"/>
  <c r="AL1075"/>
  <c r="AF1075"/>
  <c r="S1075" s="1"/>
  <c r="AE1075"/>
  <c r="AK1075" s="1"/>
  <c r="AA1075"/>
  <c r="Z1075"/>
  <c r="X1075"/>
  <c r="B1075"/>
  <c r="A1075"/>
  <c r="AL1074"/>
  <c r="AF1074"/>
  <c r="AE1074"/>
  <c r="AK1074" s="1"/>
  <c r="AA1074"/>
  <c r="Z1074"/>
  <c r="X1074"/>
  <c r="S1074"/>
  <c r="B1074"/>
  <c r="A1074"/>
  <c r="AL1073"/>
  <c r="AF1073"/>
  <c r="AE1073"/>
  <c r="AK1073" s="1"/>
  <c r="AA1073"/>
  <c r="Z1073"/>
  <c r="S1073"/>
  <c r="B1073"/>
  <c r="P1073" s="1"/>
  <c r="A1073"/>
  <c r="AF1072"/>
  <c r="AE1072"/>
  <c r="AK1072" s="1"/>
  <c r="AA1072"/>
  <c r="Z1072"/>
  <c r="U1072"/>
  <c r="B1072"/>
  <c r="A1072"/>
  <c r="AF1071"/>
  <c r="S1071" s="1"/>
  <c r="AE1071"/>
  <c r="AK1071" s="1"/>
  <c r="AA1071"/>
  <c r="Z1071"/>
  <c r="B1071"/>
  <c r="P1071" s="1"/>
  <c r="A1071"/>
  <c r="AK1070"/>
  <c r="AE1070"/>
  <c r="AA1070"/>
  <c r="Z1070"/>
  <c r="P1070"/>
  <c r="B1070"/>
  <c r="A1070"/>
  <c r="AL1069"/>
  <c r="AK1069"/>
  <c r="AF1069"/>
  <c r="AE1069"/>
  <c r="AA1069"/>
  <c r="Z1069"/>
  <c r="B1069"/>
  <c r="A1069"/>
  <c r="AF1068"/>
  <c r="S1068" s="1"/>
  <c r="AE1068"/>
  <c r="AK1068" s="1"/>
  <c r="AA1068"/>
  <c r="Z1068"/>
  <c r="U1068"/>
  <c r="B1068"/>
  <c r="A1068"/>
  <c r="AF1067"/>
  <c r="X1067" s="1"/>
  <c r="AE1067"/>
  <c r="AK1067" s="1"/>
  <c r="AA1067"/>
  <c r="Z1067"/>
  <c r="S1067"/>
  <c r="P1067"/>
  <c r="B1067"/>
  <c r="A1067"/>
  <c r="AK1066"/>
  <c r="AF1066"/>
  <c r="AE1066"/>
  <c r="AA1066"/>
  <c r="Z1066"/>
  <c r="P1066"/>
  <c r="B1066"/>
  <c r="A1066"/>
  <c r="AK1065"/>
  <c r="AF1065"/>
  <c r="S1065" s="1"/>
  <c r="AE1065"/>
  <c r="AA1065"/>
  <c r="Z1065"/>
  <c r="B1065"/>
  <c r="P1065" s="1"/>
  <c r="A1065"/>
  <c r="AF1064"/>
  <c r="AE1064"/>
  <c r="AK1064" s="1"/>
  <c r="AA1064"/>
  <c r="Z1064"/>
  <c r="B1064"/>
  <c r="P1064" s="1"/>
  <c r="A1064"/>
  <c r="AL1063"/>
  <c r="AK1063"/>
  <c r="AF1063"/>
  <c r="AE1063"/>
  <c r="AA1063"/>
  <c r="Z1063"/>
  <c r="X1063"/>
  <c r="S1063"/>
  <c r="B1063"/>
  <c r="U1063" s="1"/>
  <c r="A1063"/>
  <c r="AK1062"/>
  <c r="AF1062"/>
  <c r="S1062" s="1"/>
  <c r="AE1062"/>
  <c r="AA1062"/>
  <c r="Z1062"/>
  <c r="B1062"/>
  <c r="P1062" s="1"/>
  <c r="A1062"/>
  <c r="AF1061"/>
  <c r="AE1061"/>
  <c r="AK1061" s="1"/>
  <c r="AA1061"/>
  <c r="Z1061"/>
  <c r="S1061"/>
  <c r="B1061"/>
  <c r="A1061"/>
  <c r="AK1060"/>
  <c r="AF1060"/>
  <c r="AE1060"/>
  <c r="AA1060"/>
  <c r="Z1060"/>
  <c r="S1060"/>
  <c r="P1060"/>
  <c r="B1060"/>
  <c r="A1060"/>
  <c r="AL1059"/>
  <c r="AK1059"/>
  <c r="AF1059"/>
  <c r="X1059" s="1"/>
  <c r="AE1059"/>
  <c r="AA1059"/>
  <c r="Z1059"/>
  <c r="U1059"/>
  <c r="S1059"/>
  <c r="B1059"/>
  <c r="A1059"/>
  <c r="AE1058"/>
  <c r="AK1058" s="1"/>
  <c r="AA1058"/>
  <c r="Z1058"/>
  <c r="U1058"/>
  <c r="B1058"/>
  <c r="A1058"/>
  <c r="AF1057"/>
  <c r="AL1057" s="1"/>
  <c r="AE1057"/>
  <c r="AK1057" s="1"/>
  <c r="AA1057"/>
  <c r="Z1057"/>
  <c r="B1057"/>
  <c r="A1057"/>
  <c r="AF1056"/>
  <c r="AL1056" s="1"/>
  <c r="AE1056"/>
  <c r="AK1056" s="1"/>
  <c r="AA1056"/>
  <c r="Z1056"/>
  <c r="X1056"/>
  <c r="S1056"/>
  <c r="B1056"/>
  <c r="A1056"/>
  <c r="AL1055"/>
  <c r="AF1055"/>
  <c r="S1055" s="1"/>
  <c r="AE1055"/>
  <c r="AK1055" s="1"/>
  <c r="AA1055"/>
  <c r="Z1055"/>
  <c r="B1055"/>
  <c r="P1055" s="1"/>
  <c r="A1055"/>
  <c r="AF1054"/>
  <c r="AL1054" s="1"/>
  <c r="AE1054"/>
  <c r="AK1054" s="1"/>
  <c r="AA1054"/>
  <c r="Z1054"/>
  <c r="P1054"/>
  <c r="B1054"/>
  <c r="A1054"/>
  <c r="AE1053"/>
  <c r="AK1053" s="1"/>
  <c r="AA1053"/>
  <c r="Z1053"/>
  <c r="B1053"/>
  <c r="A1053"/>
  <c r="AL1052"/>
  <c r="AK1052"/>
  <c r="AF1052"/>
  <c r="X1052" s="1"/>
  <c r="AE1052"/>
  <c r="AA1052"/>
  <c r="Z1052"/>
  <c r="B1052"/>
  <c r="A1052"/>
  <c r="AL1051"/>
  <c r="AK1051"/>
  <c r="AF1051"/>
  <c r="S1051" s="1"/>
  <c r="AE1051"/>
  <c r="AA1051"/>
  <c r="Z1051"/>
  <c r="B1051"/>
  <c r="A1051"/>
  <c r="AK1050"/>
  <c r="AE1050"/>
  <c r="AA1050"/>
  <c r="Z1050"/>
  <c r="B1050"/>
  <c r="P1050" s="1"/>
  <c r="A1050"/>
  <c r="AL1049"/>
  <c r="AF1049"/>
  <c r="AE1049"/>
  <c r="AK1049" s="1"/>
  <c r="AA1049"/>
  <c r="Z1049"/>
  <c r="B1049"/>
  <c r="A1049"/>
  <c r="AE1048"/>
  <c r="AK1048" s="1"/>
  <c r="AA1048"/>
  <c r="Z1048"/>
  <c r="P1048"/>
  <c r="B1048"/>
  <c r="A1048"/>
  <c r="AL1047"/>
  <c r="AK1047"/>
  <c r="AF1047"/>
  <c r="S1047" s="1"/>
  <c r="AE1047"/>
  <c r="AA1047"/>
  <c r="Z1047"/>
  <c r="X1047"/>
  <c r="B1047"/>
  <c r="P1047" s="1"/>
  <c r="A1047"/>
  <c r="AK1046"/>
  <c r="AF1046"/>
  <c r="AE1046"/>
  <c r="AA1046"/>
  <c r="Z1046"/>
  <c r="B1046"/>
  <c r="P1046" s="1"/>
  <c r="A1046"/>
  <c r="AF1045"/>
  <c r="AL1045" s="1"/>
  <c r="AE1045"/>
  <c r="AK1045" s="1"/>
  <c r="AA1045"/>
  <c r="Z1045"/>
  <c r="X1045"/>
  <c r="S1045"/>
  <c r="B1045"/>
  <c r="U1045" s="1"/>
  <c r="A1045"/>
  <c r="AL1044"/>
  <c r="AK1044"/>
  <c r="AF1044"/>
  <c r="AE1044"/>
  <c r="AA1044"/>
  <c r="Z1044"/>
  <c r="X1044"/>
  <c r="U1044"/>
  <c r="S1044"/>
  <c r="B1044"/>
  <c r="A1044"/>
  <c r="AF1043"/>
  <c r="S1043" s="1"/>
  <c r="AE1043"/>
  <c r="AK1043" s="1"/>
  <c r="AA1043"/>
  <c r="Z1043"/>
  <c r="B1043"/>
  <c r="P1043" s="1"/>
  <c r="A1043"/>
  <c r="AF1042"/>
  <c r="S1042" s="1"/>
  <c r="AE1042"/>
  <c r="AK1042" s="1"/>
  <c r="AA1042"/>
  <c r="Z1042"/>
  <c r="U1042"/>
  <c r="B1042"/>
  <c r="A1042"/>
  <c r="AL1041"/>
  <c r="AF1041"/>
  <c r="AE1041"/>
  <c r="AK1041" s="1"/>
  <c r="AA1041"/>
  <c r="Z1041"/>
  <c r="X1041"/>
  <c r="U1041"/>
  <c r="S1041"/>
  <c r="B1041"/>
  <c r="A1041"/>
  <c r="AK1040"/>
  <c r="AF1040"/>
  <c r="AE1040"/>
  <c r="AA1040"/>
  <c r="Z1040"/>
  <c r="U1040"/>
  <c r="B1040"/>
  <c r="A1040"/>
  <c r="AF1039"/>
  <c r="AL1039" s="1"/>
  <c r="AE1039"/>
  <c r="AK1039" s="1"/>
  <c r="AA1039"/>
  <c r="Z1039"/>
  <c r="P1039"/>
  <c r="B1039"/>
  <c r="A1039"/>
  <c r="AL1038"/>
  <c r="AF1038"/>
  <c r="AE1038"/>
  <c r="AK1038" s="1"/>
  <c r="AA1038"/>
  <c r="Z1038"/>
  <c r="P1038"/>
  <c r="B1038"/>
  <c r="A1038"/>
  <c r="AF1037"/>
  <c r="AE1037"/>
  <c r="AK1037" s="1"/>
  <c r="AA1037"/>
  <c r="Z1037"/>
  <c r="B1037"/>
  <c r="P1037" s="1"/>
  <c r="A1037"/>
  <c r="AF1036"/>
  <c r="AE1036"/>
  <c r="AK1036" s="1"/>
  <c r="AA1036"/>
  <c r="Z1036"/>
  <c r="U1036"/>
  <c r="B1036"/>
  <c r="A1036"/>
  <c r="AK1035"/>
  <c r="AF1035"/>
  <c r="S1035" s="1"/>
  <c r="AE1035"/>
  <c r="AA1035"/>
  <c r="Z1035"/>
  <c r="X1035"/>
  <c r="B1035"/>
  <c r="P1035" s="1"/>
  <c r="A1035"/>
  <c r="AF1034"/>
  <c r="S1034" s="1"/>
  <c r="AE1034"/>
  <c r="AK1034" s="1"/>
  <c r="AA1034"/>
  <c r="Z1034"/>
  <c r="P1034"/>
  <c r="B1034"/>
  <c r="A1034"/>
  <c r="AL1033"/>
  <c r="AF1033"/>
  <c r="AE1033"/>
  <c r="AK1033" s="1"/>
  <c r="AA1033"/>
  <c r="Z1033"/>
  <c r="P1033"/>
  <c r="B1033"/>
  <c r="A1033"/>
  <c r="AF1032"/>
  <c r="S1032" s="1"/>
  <c r="AE1032"/>
  <c r="AK1032" s="1"/>
  <c r="AA1032"/>
  <c r="Z1032"/>
  <c r="B1032"/>
  <c r="A1032"/>
  <c r="AF1031"/>
  <c r="AE1031"/>
  <c r="AK1031" s="1"/>
  <c r="AA1031"/>
  <c r="Z1031"/>
  <c r="S1031"/>
  <c r="P1031"/>
  <c r="B1031"/>
  <c r="A1031"/>
  <c r="AK1030"/>
  <c r="AF1030"/>
  <c r="AE1030"/>
  <c r="AA1030"/>
  <c r="Z1030"/>
  <c r="P1030"/>
  <c r="B1030"/>
  <c r="A1030"/>
  <c r="AF1029"/>
  <c r="AL1029" s="1"/>
  <c r="AE1029"/>
  <c r="AK1029" s="1"/>
  <c r="AA1029"/>
  <c r="Z1029"/>
  <c r="B1029"/>
  <c r="A1029"/>
  <c r="AF1028"/>
  <c r="AE1028"/>
  <c r="AK1028" s="1"/>
  <c r="AA1028"/>
  <c r="Z1028"/>
  <c r="B1028"/>
  <c r="U1028" s="1"/>
  <c r="A1028"/>
  <c r="AL1027"/>
  <c r="AK1027"/>
  <c r="AF1027"/>
  <c r="X1027" s="1"/>
  <c r="AE1027"/>
  <c r="AA1027"/>
  <c r="Z1027"/>
  <c r="S1027"/>
  <c r="P1027"/>
  <c r="B1027"/>
  <c r="A1027"/>
  <c r="AL1026"/>
  <c r="AK1026"/>
  <c r="AF1026"/>
  <c r="AE1026"/>
  <c r="AA1026"/>
  <c r="Z1026"/>
  <c r="B1026"/>
  <c r="A1026"/>
  <c r="AF1025"/>
  <c r="AE1025"/>
  <c r="AK1025" s="1"/>
  <c r="AA1025"/>
  <c r="Z1025"/>
  <c r="B1025"/>
  <c r="P1025" s="1"/>
  <c r="A1025"/>
  <c r="AF1024"/>
  <c r="AL1024" s="1"/>
  <c r="AE1024"/>
  <c r="AK1024" s="1"/>
  <c r="AA1024"/>
  <c r="Z1024"/>
  <c r="P1024"/>
  <c r="B1024"/>
  <c r="A1024"/>
  <c r="AL1023"/>
  <c r="AK1023"/>
  <c r="AF1023"/>
  <c r="AE1023"/>
  <c r="AA1023"/>
  <c r="Z1023"/>
  <c r="X1023"/>
  <c r="U1023"/>
  <c r="S1023"/>
  <c r="B1023"/>
  <c r="A1023"/>
  <c r="AL1022"/>
  <c r="AK1022"/>
  <c r="AF1022"/>
  <c r="AE1022"/>
  <c r="AA1022"/>
  <c r="Z1022"/>
  <c r="X1022"/>
  <c r="S1022"/>
  <c r="P1022"/>
  <c r="B1022"/>
  <c r="A1022"/>
  <c r="AL1021"/>
  <c r="AK1021"/>
  <c r="AF1021"/>
  <c r="AE1021"/>
  <c r="AA1021"/>
  <c r="Z1021"/>
  <c r="X1021"/>
  <c r="S1021"/>
  <c r="P1021"/>
  <c r="B1021"/>
  <c r="A1021"/>
  <c r="AL1020"/>
  <c r="AK1020"/>
  <c r="AF1020"/>
  <c r="S1020" s="1"/>
  <c r="AE1020"/>
  <c r="AA1020"/>
  <c r="Z1020"/>
  <c r="B1020"/>
  <c r="P1020" s="1"/>
  <c r="A1020"/>
  <c r="AF1019"/>
  <c r="AE1019"/>
  <c r="AK1019" s="1"/>
  <c r="AA1019"/>
  <c r="Z1019"/>
  <c r="U1019"/>
  <c r="B1019"/>
  <c r="A1019"/>
  <c r="AF1018"/>
  <c r="AE1018"/>
  <c r="AK1018" s="1"/>
  <c r="AA1018"/>
  <c r="Z1018"/>
  <c r="P1018"/>
  <c r="B1018"/>
  <c r="A1018"/>
  <c r="AF1017"/>
  <c r="AE1017"/>
  <c r="AK1017" s="1"/>
  <c r="AA1017"/>
  <c r="Z1017"/>
  <c r="B1017"/>
  <c r="P1017" s="1"/>
  <c r="A1017"/>
  <c r="AF1016"/>
  <c r="AE1016"/>
  <c r="AK1016" s="1"/>
  <c r="AA1016"/>
  <c r="Z1016"/>
  <c r="U1016"/>
  <c r="B1016"/>
  <c r="A1016"/>
  <c r="AL1015"/>
  <c r="AF1015"/>
  <c r="AE1015"/>
  <c r="AK1015" s="1"/>
  <c r="AA1015"/>
  <c r="Z1015"/>
  <c r="X1015"/>
  <c r="U1015"/>
  <c r="S1015"/>
  <c r="B1015"/>
  <c r="A1015"/>
  <c r="AF1014"/>
  <c r="S1014" s="1"/>
  <c r="AE1014"/>
  <c r="AK1014" s="1"/>
  <c r="AA1014"/>
  <c r="Z1014"/>
  <c r="B1014"/>
  <c r="A1014"/>
  <c r="AF1013"/>
  <c r="S1013" s="1"/>
  <c r="AE1013"/>
  <c r="AK1013" s="1"/>
  <c r="AA1013"/>
  <c r="Z1013"/>
  <c r="B1013"/>
  <c r="A1013"/>
  <c r="AK1012"/>
  <c r="AF1012"/>
  <c r="AE1012"/>
  <c r="AA1012"/>
  <c r="Z1012"/>
  <c r="S1012"/>
  <c r="P1012"/>
  <c r="B1012"/>
  <c r="A1012"/>
  <c r="AL1011"/>
  <c r="AF1011"/>
  <c r="AE1011"/>
  <c r="AK1011" s="1"/>
  <c r="AA1011"/>
  <c r="Z1011"/>
  <c r="B1011"/>
  <c r="A1011"/>
  <c r="AL1010"/>
  <c r="AK1010"/>
  <c r="AF1010"/>
  <c r="S1010" s="1"/>
  <c r="AE1010"/>
  <c r="AA1010"/>
  <c r="Z1010"/>
  <c r="P1010"/>
  <c r="B1010"/>
  <c r="A1010"/>
  <c r="AF1009"/>
  <c r="AL1009" s="1"/>
  <c r="AE1009"/>
  <c r="AK1009" s="1"/>
  <c r="AA1009"/>
  <c r="Z1009"/>
  <c r="B1009"/>
  <c r="A1009"/>
  <c r="AK1008"/>
  <c r="AE1008"/>
  <c r="AA1008"/>
  <c r="Z1008"/>
  <c r="B1008"/>
  <c r="A1008"/>
  <c r="AL1007"/>
  <c r="AK1007"/>
  <c r="AF1007"/>
  <c r="AE1007"/>
  <c r="AA1007"/>
  <c r="Z1007"/>
  <c r="B1007"/>
  <c r="A1007"/>
  <c r="AF1006"/>
  <c r="AL1006" s="1"/>
  <c r="AE1006"/>
  <c r="AK1006" s="1"/>
  <c r="AA1006"/>
  <c r="Z1006"/>
  <c r="X1006"/>
  <c r="P1006"/>
  <c r="B1006"/>
  <c r="A1006"/>
  <c r="AL1005"/>
  <c r="AF1005"/>
  <c r="S1005" s="1"/>
  <c r="AE1005"/>
  <c r="AK1005" s="1"/>
  <c r="AA1005"/>
  <c r="Z1005"/>
  <c r="X1005"/>
  <c r="P1005"/>
  <c r="B1005"/>
  <c r="A1005"/>
  <c r="AL1004"/>
  <c r="AK1004"/>
  <c r="AF1004"/>
  <c r="AE1004"/>
  <c r="AA1004"/>
  <c r="Z1004"/>
  <c r="B1004"/>
  <c r="A1004"/>
  <c r="AF1003"/>
  <c r="S1003" s="1"/>
  <c r="AE1003"/>
  <c r="AK1003" s="1"/>
  <c r="AA1003"/>
  <c r="Z1003"/>
  <c r="P1003"/>
  <c r="B1003"/>
  <c r="A1003"/>
  <c r="AF1002"/>
  <c r="AL1002" s="1"/>
  <c r="AE1002"/>
  <c r="AK1002" s="1"/>
  <c r="AA1002"/>
  <c r="Z1002"/>
  <c r="X1002"/>
  <c r="P1002"/>
  <c r="B1002"/>
  <c r="A1002"/>
  <c r="AK1001"/>
  <c r="AF1001"/>
  <c r="AE1001"/>
  <c r="AA1001"/>
  <c r="Z1001"/>
  <c r="S1001"/>
  <c r="B1001"/>
  <c r="P1001" s="1"/>
  <c r="A1001"/>
  <c r="AK1000"/>
  <c r="AF1000"/>
  <c r="X1000" s="1"/>
  <c r="AE1000"/>
  <c r="AA1000"/>
  <c r="Z1000"/>
  <c r="B1000"/>
  <c r="P1000" s="1"/>
  <c r="A1000"/>
  <c r="AF999"/>
  <c r="S999" s="1"/>
  <c r="AE999"/>
  <c r="AK999" s="1"/>
  <c r="AA999"/>
  <c r="Z999"/>
  <c r="X999"/>
  <c r="B999"/>
  <c r="U999" s="1"/>
  <c r="A999"/>
  <c r="AF998"/>
  <c r="AE998"/>
  <c r="AK998" s="1"/>
  <c r="AA998"/>
  <c r="Z998"/>
  <c r="B998"/>
  <c r="U998" s="1"/>
  <c r="A998"/>
  <c r="AF997"/>
  <c r="AE997"/>
  <c r="AK997" s="1"/>
  <c r="AA997"/>
  <c r="Z997"/>
  <c r="P997"/>
  <c r="B997"/>
  <c r="A997"/>
  <c r="AF996"/>
  <c r="AL996" s="1"/>
  <c r="AE996"/>
  <c r="AK996" s="1"/>
  <c r="AA996"/>
  <c r="Z996"/>
  <c r="X996"/>
  <c r="S996"/>
  <c r="P996"/>
  <c r="B996"/>
  <c r="A996"/>
  <c r="AF995"/>
  <c r="AE995"/>
  <c r="AK995" s="1"/>
  <c r="AA995"/>
  <c r="Z995"/>
  <c r="B995"/>
  <c r="P995" s="1"/>
  <c r="A995"/>
  <c r="AF994"/>
  <c r="X994" s="1"/>
  <c r="AE994"/>
  <c r="AK994" s="1"/>
  <c r="AA994"/>
  <c r="Z994"/>
  <c r="B994"/>
  <c r="A994"/>
  <c r="AF993"/>
  <c r="AE993"/>
  <c r="AK993" s="1"/>
  <c r="AA993"/>
  <c r="Z993"/>
  <c r="B993"/>
  <c r="A993"/>
  <c r="AF992"/>
  <c r="X992" s="1"/>
  <c r="AE992"/>
  <c r="AK992" s="1"/>
  <c r="AA992"/>
  <c r="Z992"/>
  <c r="P992"/>
  <c r="B992"/>
  <c r="A992"/>
  <c r="AF991"/>
  <c r="S991" s="1"/>
  <c r="AE991"/>
  <c r="AK991" s="1"/>
  <c r="AA991"/>
  <c r="Z991"/>
  <c r="P991"/>
  <c r="B991"/>
  <c r="A991"/>
  <c r="AF990"/>
  <c r="AE990"/>
  <c r="AK990" s="1"/>
  <c r="AA990"/>
  <c r="Z990"/>
  <c r="S990"/>
  <c r="P990"/>
  <c r="B990"/>
  <c r="A990"/>
  <c r="AL989"/>
  <c r="AF989"/>
  <c r="AE989"/>
  <c r="AK989" s="1"/>
  <c r="AA989"/>
  <c r="Z989"/>
  <c r="X989"/>
  <c r="S989"/>
  <c r="B989"/>
  <c r="A989"/>
  <c r="AL988"/>
  <c r="AK988"/>
  <c r="AF988"/>
  <c r="X988" s="1"/>
  <c r="AE988"/>
  <c r="AA988"/>
  <c r="Z988"/>
  <c r="B988"/>
  <c r="U988" s="1"/>
  <c r="A988"/>
  <c r="AL987"/>
  <c r="AK987"/>
  <c r="AF987"/>
  <c r="AE987"/>
  <c r="AA987"/>
  <c r="Z987"/>
  <c r="P987"/>
  <c r="B987"/>
  <c r="A987"/>
  <c r="AF986"/>
  <c r="AL986" s="1"/>
  <c r="AE986"/>
  <c r="AK986" s="1"/>
  <c r="AA986"/>
  <c r="Z986"/>
  <c r="B986"/>
  <c r="U986" s="1"/>
  <c r="A986"/>
  <c r="AF985"/>
  <c r="X985" s="1"/>
  <c r="AE985"/>
  <c r="AK985" s="1"/>
  <c r="AA985"/>
  <c r="Z985"/>
  <c r="P985"/>
  <c r="B985"/>
  <c r="A985"/>
  <c r="AF984"/>
  <c r="AE984"/>
  <c r="AK984" s="1"/>
  <c r="AA984"/>
  <c r="Z984"/>
  <c r="P984"/>
  <c r="B984"/>
  <c r="A984"/>
  <c r="AF983"/>
  <c r="AL983" s="1"/>
  <c r="AE983"/>
  <c r="AK983" s="1"/>
  <c r="AA983"/>
  <c r="Z983"/>
  <c r="X983"/>
  <c r="B983"/>
  <c r="U983" s="1"/>
  <c r="A983"/>
  <c r="AL982"/>
  <c r="AK982"/>
  <c r="AF982"/>
  <c r="AE982"/>
  <c r="AA982"/>
  <c r="Z982"/>
  <c r="U982"/>
  <c r="B982"/>
  <c r="A982"/>
  <c r="AL981"/>
  <c r="AK981"/>
  <c r="AF981"/>
  <c r="AE981"/>
  <c r="AA981"/>
  <c r="Z981"/>
  <c r="P981"/>
  <c r="B981"/>
  <c r="A981"/>
  <c r="AF980"/>
  <c r="AL980" s="1"/>
  <c r="AE980"/>
  <c r="AK980" s="1"/>
  <c r="AA980"/>
  <c r="Z980"/>
  <c r="B980"/>
  <c r="A980"/>
  <c r="AL979"/>
  <c r="AF979"/>
  <c r="X979" s="1"/>
  <c r="AE979"/>
  <c r="AK979" s="1"/>
  <c r="AA979"/>
  <c r="Z979"/>
  <c r="P979"/>
  <c r="B979"/>
  <c r="A979"/>
  <c r="AF978"/>
  <c r="AL978" s="1"/>
  <c r="AE978"/>
  <c r="AK978" s="1"/>
  <c r="AA978"/>
  <c r="Z978"/>
  <c r="S978"/>
  <c r="P978"/>
  <c r="B978"/>
  <c r="A978"/>
  <c r="AF977"/>
  <c r="AL977" s="1"/>
  <c r="AE977"/>
  <c r="AK977" s="1"/>
  <c r="AA977"/>
  <c r="Z977"/>
  <c r="B977"/>
  <c r="A977"/>
  <c r="AK976"/>
  <c r="AE976"/>
  <c r="AA976"/>
  <c r="Z976"/>
  <c r="B976"/>
  <c r="P976" s="1"/>
  <c r="A976"/>
  <c r="AK975"/>
  <c r="AF975"/>
  <c r="AL975" s="1"/>
  <c r="AE975"/>
  <c r="AA975"/>
  <c r="Z975"/>
  <c r="B975"/>
  <c r="U975" s="1"/>
  <c r="A975"/>
  <c r="AK974"/>
  <c r="AE974"/>
  <c r="AA974"/>
  <c r="Z974"/>
  <c r="B974"/>
  <c r="A974"/>
  <c r="AL973"/>
  <c r="AF973"/>
  <c r="X973" s="1"/>
  <c r="AE973"/>
  <c r="AK973" s="1"/>
  <c r="AA973"/>
  <c r="Z973"/>
  <c r="P973"/>
  <c r="B973"/>
  <c r="A973"/>
  <c r="AF972"/>
  <c r="AE972"/>
  <c r="AK972" s="1"/>
  <c r="AA972"/>
  <c r="Z972"/>
  <c r="U972"/>
  <c r="B972"/>
  <c r="A972"/>
  <c r="AF971"/>
  <c r="AL971" s="1"/>
  <c r="AE971"/>
  <c r="AK971" s="1"/>
  <c r="AA971"/>
  <c r="Z971"/>
  <c r="B971"/>
  <c r="A971"/>
  <c r="AK970"/>
  <c r="AF970"/>
  <c r="AE970"/>
  <c r="AA970"/>
  <c r="Z970"/>
  <c r="B970"/>
  <c r="A970"/>
  <c r="AK969"/>
  <c r="AE969"/>
  <c r="AA969"/>
  <c r="Z969"/>
  <c r="B969"/>
  <c r="A969"/>
  <c r="AL968"/>
  <c r="AK968"/>
  <c r="AF968"/>
  <c r="X968" s="1"/>
  <c r="AE968"/>
  <c r="AA968"/>
  <c r="Z968"/>
  <c r="S968"/>
  <c r="B968"/>
  <c r="A968"/>
  <c r="AF967"/>
  <c r="AL967" s="1"/>
  <c r="AE967"/>
  <c r="AK967" s="1"/>
  <c r="AA967"/>
  <c r="Z967"/>
  <c r="B967"/>
  <c r="P967" s="1"/>
  <c r="A967"/>
  <c r="AF966"/>
  <c r="AE966"/>
  <c r="AK966" s="1"/>
  <c r="AA966"/>
  <c r="Z966"/>
  <c r="S966"/>
  <c r="P966"/>
  <c r="B966"/>
  <c r="A966"/>
  <c r="AL965"/>
  <c r="AK965"/>
  <c r="AF965"/>
  <c r="AE965"/>
  <c r="AA965"/>
  <c r="Z965"/>
  <c r="X965"/>
  <c r="S965"/>
  <c r="B965"/>
  <c r="P965" s="1"/>
  <c r="A965"/>
  <c r="AK964"/>
  <c r="AF964"/>
  <c r="AE964"/>
  <c r="AA964"/>
  <c r="Z964"/>
  <c r="P964"/>
  <c r="B964"/>
  <c r="A964"/>
  <c r="AL963"/>
  <c r="AK963"/>
  <c r="AF963"/>
  <c r="AE963"/>
  <c r="AA963"/>
  <c r="Z963"/>
  <c r="B963"/>
  <c r="A963"/>
  <c r="AF962"/>
  <c r="AE962"/>
  <c r="AK962" s="1"/>
  <c r="AA962"/>
  <c r="Z962"/>
  <c r="B962"/>
  <c r="U962" s="1"/>
  <c r="A962"/>
  <c r="AL961"/>
  <c r="AF961"/>
  <c r="X961" s="1"/>
  <c r="AE961"/>
  <c r="AK961" s="1"/>
  <c r="AA961"/>
  <c r="Z961"/>
  <c r="U961"/>
  <c r="S961"/>
  <c r="B961"/>
  <c r="A961"/>
  <c r="AF960"/>
  <c r="S960" s="1"/>
  <c r="AE960"/>
  <c r="AK960" s="1"/>
  <c r="AA960"/>
  <c r="Z960"/>
  <c r="U960"/>
  <c r="B960"/>
  <c r="A960"/>
  <c r="AK959"/>
  <c r="AF959"/>
  <c r="S959" s="1"/>
  <c r="AE959"/>
  <c r="AA959"/>
  <c r="Z959"/>
  <c r="U959"/>
  <c r="B959"/>
  <c r="A959"/>
  <c r="AF958"/>
  <c r="AE958"/>
  <c r="AK958" s="1"/>
  <c r="AA958"/>
  <c r="Z958"/>
  <c r="P958"/>
  <c r="B958"/>
  <c r="A958"/>
  <c r="AL957"/>
  <c r="AK957"/>
  <c r="AF957"/>
  <c r="S957" s="1"/>
  <c r="AE957"/>
  <c r="AA957"/>
  <c r="Z957"/>
  <c r="X957"/>
  <c r="B957"/>
  <c r="A957"/>
  <c r="AF956"/>
  <c r="X956" s="1"/>
  <c r="AE956"/>
  <c r="AK956" s="1"/>
  <c r="AA956"/>
  <c r="Z956"/>
  <c r="B956"/>
  <c r="U956" s="1"/>
  <c r="A956"/>
  <c r="AL955"/>
  <c r="AF955"/>
  <c r="X955" s="1"/>
  <c r="AE955"/>
  <c r="AK955" s="1"/>
  <c r="AA955"/>
  <c r="Z955"/>
  <c r="U955"/>
  <c r="S955"/>
  <c r="B955"/>
  <c r="A955"/>
  <c r="AF954"/>
  <c r="S954" s="1"/>
  <c r="AE954"/>
  <c r="AK954" s="1"/>
  <c r="AA954"/>
  <c r="Z954"/>
  <c r="P954"/>
  <c r="B954"/>
  <c r="A954"/>
  <c r="AF953"/>
  <c r="S953" s="1"/>
  <c r="AE953"/>
  <c r="AK953" s="1"/>
  <c r="AA953"/>
  <c r="Z953"/>
  <c r="B953"/>
  <c r="A953"/>
  <c r="AK952"/>
  <c r="AE952"/>
  <c r="AA952"/>
  <c r="Z952"/>
  <c r="B952"/>
  <c r="A952"/>
  <c r="AK951"/>
  <c r="AF951"/>
  <c r="AL951" s="1"/>
  <c r="AE951"/>
  <c r="AA951"/>
  <c r="Z951"/>
  <c r="B951"/>
  <c r="A951"/>
  <c r="AF950"/>
  <c r="AL950" s="1"/>
  <c r="AE950"/>
  <c r="AK950" s="1"/>
  <c r="AA950"/>
  <c r="Z950"/>
  <c r="U950"/>
  <c r="B950"/>
  <c r="A950"/>
  <c r="AF949"/>
  <c r="AE949"/>
  <c r="AK949" s="1"/>
  <c r="AA949"/>
  <c r="Z949"/>
  <c r="B949"/>
  <c r="P949" s="1"/>
  <c r="A949"/>
  <c r="AF948"/>
  <c r="S948" s="1"/>
  <c r="AE948"/>
  <c r="AK948" s="1"/>
  <c r="AA948"/>
  <c r="Z948"/>
  <c r="B948"/>
  <c r="P948" s="1"/>
  <c r="A948"/>
  <c r="AL947"/>
  <c r="AK947"/>
  <c r="AF947"/>
  <c r="X947" s="1"/>
  <c r="AE947"/>
  <c r="AA947"/>
  <c r="Z947"/>
  <c r="B947"/>
  <c r="P947" s="1"/>
  <c r="A947"/>
  <c r="AF946"/>
  <c r="AL946" s="1"/>
  <c r="AE946"/>
  <c r="AK946" s="1"/>
  <c r="AA946"/>
  <c r="Z946"/>
  <c r="B946"/>
  <c r="U946" s="1"/>
  <c r="A946"/>
  <c r="AK945"/>
  <c r="AF945"/>
  <c r="S945" s="1"/>
  <c r="AE945"/>
  <c r="AA945"/>
  <c r="Z945"/>
  <c r="P945"/>
  <c r="B945"/>
  <c r="A945"/>
  <c r="AF944"/>
  <c r="X944" s="1"/>
  <c r="AE944"/>
  <c r="AK944" s="1"/>
  <c r="AA944"/>
  <c r="Z944"/>
  <c r="P944"/>
  <c r="B944"/>
  <c r="A944"/>
  <c r="AF943"/>
  <c r="AL943" s="1"/>
  <c r="AE943"/>
  <c r="AK943" s="1"/>
  <c r="AA943"/>
  <c r="Z943"/>
  <c r="X943"/>
  <c r="S943"/>
  <c r="P943"/>
  <c r="B943"/>
  <c r="A943"/>
  <c r="AL942"/>
  <c r="AF942"/>
  <c r="S942" s="1"/>
  <c r="AE942"/>
  <c r="AK942" s="1"/>
  <c r="AA942"/>
  <c r="Z942"/>
  <c r="X942"/>
  <c r="B942"/>
  <c r="P942" s="1"/>
  <c r="A942"/>
  <c r="AK941"/>
  <c r="AF941"/>
  <c r="AE941"/>
  <c r="AA941"/>
  <c r="Z941"/>
  <c r="U941"/>
  <c r="B941"/>
  <c r="A941"/>
  <c r="AF940"/>
  <c r="AL940" s="1"/>
  <c r="AE940"/>
  <c r="AK940" s="1"/>
  <c r="AA940"/>
  <c r="Z940"/>
  <c r="B940"/>
  <c r="A940"/>
  <c r="AL939"/>
  <c r="AK939"/>
  <c r="AF939"/>
  <c r="S939" s="1"/>
  <c r="AE939"/>
  <c r="AA939"/>
  <c r="Z939"/>
  <c r="X939"/>
  <c r="B939"/>
  <c r="A939"/>
  <c r="AL938"/>
  <c r="AF938"/>
  <c r="AE938"/>
  <c r="AK938" s="1"/>
  <c r="AA938"/>
  <c r="Z938"/>
  <c r="B938"/>
  <c r="A938"/>
  <c r="AF937"/>
  <c r="AE937"/>
  <c r="AK937" s="1"/>
  <c r="AA937"/>
  <c r="Z937"/>
  <c r="P937"/>
  <c r="B937"/>
  <c r="A937"/>
  <c r="AF936"/>
  <c r="AL936" s="1"/>
  <c r="AE936"/>
  <c r="AK936" s="1"/>
  <c r="AA936"/>
  <c r="Z936"/>
  <c r="X936"/>
  <c r="S936"/>
  <c r="B936"/>
  <c r="P936" s="1"/>
  <c r="A936"/>
  <c r="AL935"/>
  <c r="AK935"/>
  <c r="AF935"/>
  <c r="X935" s="1"/>
  <c r="AE935"/>
  <c r="AA935"/>
  <c r="Z935"/>
  <c r="B935"/>
  <c r="P935" s="1"/>
  <c r="A935"/>
  <c r="AF934"/>
  <c r="X934" s="1"/>
  <c r="AE934"/>
  <c r="AK934" s="1"/>
  <c r="AA934"/>
  <c r="Z934"/>
  <c r="B934"/>
  <c r="U934" s="1"/>
  <c r="A934"/>
  <c r="AK933"/>
  <c r="AF933"/>
  <c r="AE933"/>
  <c r="AA933"/>
  <c r="Z933"/>
  <c r="X933"/>
  <c r="B933"/>
  <c r="A933"/>
  <c r="AF932"/>
  <c r="X932" s="1"/>
  <c r="AE932"/>
  <c r="AK932" s="1"/>
  <c r="AA932"/>
  <c r="Z932"/>
  <c r="S932"/>
  <c r="B932"/>
  <c r="U932" s="1"/>
  <c r="A932"/>
  <c r="AF931"/>
  <c r="AE931"/>
  <c r="AK931" s="1"/>
  <c r="AA931"/>
  <c r="Z931"/>
  <c r="U931"/>
  <c r="B931"/>
  <c r="A931"/>
  <c r="AF930"/>
  <c r="S930" s="1"/>
  <c r="AE930"/>
  <c r="AK930" s="1"/>
  <c r="AA930"/>
  <c r="Z930"/>
  <c r="B930"/>
  <c r="A930"/>
  <c r="AL929"/>
  <c r="AK929"/>
  <c r="AF929"/>
  <c r="AE929"/>
  <c r="AA929"/>
  <c r="Z929"/>
  <c r="X929"/>
  <c r="B929"/>
  <c r="P929" s="1"/>
  <c r="A929"/>
  <c r="AK928"/>
  <c r="AE928"/>
  <c r="AA928"/>
  <c r="Z928"/>
  <c r="B928"/>
  <c r="U928" s="1"/>
  <c r="A928"/>
  <c r="AF927"/>
  <c r="AE927"/>
  <c r="AK927" s="1"/>
  <c r="AA927"/>
  <c r="Z927"/>
  <c r="P927"/>
  <c r="B927"/>
  <c r="A927"/>
  <c r="AF926"/>
  <c r="AE926"/>
  <c r="AK926" s="1"/>
  <c r="AA926"/>
  <c r="Z926"/>
  <c r="P926"/>
  <c r="B926"/>
  <c r="A926"/>
  <c r="AF925"/>
  <c r="AE925"/>
  <c r="AK925" s="1"/>
  <c r="AA925"/>
  <c r="Z925"/>
  <c r="P925"/>
  <c r="B925"/>
  <c r="A925"/>
  <c r="AL924"/>
  <c r="AF924"/>
  <c r="S924" s="1"/>
  <c r="AE924"/>
  <c r="AK924" s="1"/>
  <c r="AA924"/>
  <c r="Z924"/>
  <c r="B924"/>
  <c r="A924"/>
  <c r="AK923"/>
  <c r="AF923"/>
  <c r="AE923"/>
  <c r="AA923"/>
  <c r="Z923"/>
  <c r="P923"/>
  <c r="B923"/>
  <c r="A923"/>
  <c r="AL922"/>
  <c r="AK922"/>
  <c r="AF922"/>
  <c r="X922" s="1"/>
  <c r="AE922"/>
  <c r="AA922"/>
  <c r="Z922"/>
  <c r="B922"/>
  <c r="A922"/>
  <c r="AE921"/>
  <c r="AK921" s="1"/>
  <c r="AA921"/>
  <c r="Z921"/>
  <c r="B921"/>
  <c r="U921" s="1"/>
  <c r="A921"/>
  <c r="AF920"/>
  <c r="AE920"/>
  <c r="AK920" s="1"/>
  <c r="AA920"/>
  <c r="Z920"/>
  <c r="S920"/>
  <c r="B920"/>
  <c r="A920"/>
  <c r="AF919"/>
  <c r="AL919" s="1"/>
  <c r="AE919"/>
  <c r="AK919" s="1"/>
  <c r="AA919"/>
  <c r="Z919"/>
  <c r="P919"/>
  <c r="B919"/>
  <c r="A919"/>
  <c r="AF918"/>
  <c r="AL918" s="1"/>
  <c r="AE918"/>
  <c r="AK918" s="1"/>
  <c r="AA918"/>
  <c r="Z918"/>
  <c r="S918"/>
  <c r="B918"/>
  <c r="P918" s="1"/>
  <c r="A918"/>
  <c r="AL917"/>
  <c r="AK917"/>
  <c r="AF917"/>
  <c r="AE917"/>
  <c r="AA917"/>
  <c r="Z917"/>
  <c r="X917"/>
  <c r="B917"/>
  <c r="P917" s="1"/>
  <c r="A917"/>
  <c r="AK916"/>
  <c r="AF916"/>
  <c r="X916" s="1"/>
  <c r="AE916"/>
  <c r="AA916"/>
  <c r="Z916"/>
  <c r="P916"/>
  <c r="B916"/>
  <c r="A916"/>
  <c r="AK915"/>
  <c r="AF915"/>
  <c r="S915" s="1"/>
  <c r="AE915"/>
  <c r="AA915"/>
  <c r="Z915"/>
  <c r="B915"/>
  <c r="A915"/>
  <c r="AL914"/>
  <c r="AF914"/>
  <c r="X914" s="1"/>
  <c r="AE914"/>
  <c r="AK914" s="1"/>
  <c r="AA914"/>
  <c r="Z914"/>
  <c r="S914"/>
  <c r="B914"/>
  <c r="A914"/>
  <c r="AF913"/>
  <c r="AE913"/>
  <c r="AK913" s="1"/>
  <c r="AA913"/>
  <c r="Z913"/>
  <c r="P913"/>
  <c r="B913"/>
  <c r="A913"/>
  <c r="AF912"/>
  <c r="S912" s="1"/>
  <c r="AE912"/>
  <c r="AK912" s="1"/>
  <c r="AA912"/>
  <c r="Z912"/>
  <c r="B912"/>
  <c r="P912" s="1"/>
  <c r="A912"/>
  <c r="AL911"/>
  <c r="AF911"/>
  <c r="AE911"/>
  <c r="AK911" s="1"/>
  <c r="AA911"/>
  <c r="Z911"/>
  <c r="X911"/>
  <c r="B911"/>
  <c r="P911" s="1"/>
  <c r="A911"/>
  <c r="AL910"/>
  <c r="AK910"/>
  <c r="AF910"/>
  <c r="AE910"/>
  <c r="AA910"/>
  <c r="Z910"/>
  <c r="X910"/>
  <c r="B910"/>
  <c r="A910"/>
  <c r="AF909"/>
  <c r="S909" s="1"/>
  <c r="AE909"/>
  <c r="AK909" s="1"/>
  <c r="AA909"/>
  <c r="Z909"/>
  <c r="X909"/>
  <c r="P909"/>
  <c r="B909"/>
  <c r="A909"/>
  <c r="AF908"/>
  <c r="AE908"/>
  <c r="AK908" s="1"/>
  <c r="AA908"/>
  <c r="Z908"/>
  <c r="P908"/>
  <c r="B908"/>
  <c r="A908"/>
  <c r="AF907"/>
  <c r="AL907" s="1"/>
  <c r="AE907"/>
  <c r="AK907" s="1"/>
  <c r="AA907"/>
  <c r="Z907"/>
  <c r="S907"/>
  <c r="B907"/>
  <c r="P907" s="1"/>
  <c r="A907"/>
  <c r="AF906"/>
  <c r="AE906"/>
  <c r="AK906" s="1"/>
  <c r="AA906"/>
  <c r="Z906"/>
  <c r="U906"/>
  <c r="B906"/>
  <c r="A906"/>
  <c r="AL905"/>
  <c r="AK905"/>
  <c r="AF905"/>
  <c r="AE905"/>
  <c r="AA905"/>
  <c r="Z905"/>
  <c r="X905"/>
  <c r="B905"/>
  <c r="P905" s="1"/>
  <c r="A905"/>
  <c r="AK904"/>
  <c r="AF904"/>
  <c r="AE904"/>
  <c r="AA904"/>
  <c r="Z904"/>
  <c r="P904"/>
  <c r="B904"/>
  <c r="A904"/>
  <c r="AK903"/>
  <c r="AF903"/>
  <c r="AL903" s="1"/>
  <c r="AE903"/>
  <c r="AA903"/>
  <c r="Z903"/>
  <c r="B903"/>
  <c r="U903" s="1"/>
  <c r="A903"/>
  <c r="AF902"/>
  <c r="S902" s="1"/>
  <c r="AE902"/>
  <c r="AK902" s="1"/>
  <c r="AA902"/>
  <c r="Z902"/>
  <c r="B902"/>
  <c r="A902"/>
  <c r="AL901"/>
  <c r="AK901"/>
  <c r="AF901"/>
  <c r="AE901"/>
  <c r="AA901"/>
  <c r="Z901"/>
  <c r="X901"/>
  <c r="S901"/>
  <c r="P901"/>
  <c r="B901"/>
  <c r="A901"/>
  <c r="AL900"/>
  <c r="AF900"/>
  <c r="AE900"/>
  <c r="AK900" s="1"/>
  <c r="AA900"/>
  <c r="Z900"/>
  <c r="X900"/>
  <c r="S900"/>
  <c r="B900"/>
  <c r="P900" s="1"/>
  <c r="A900"/>
  <c r="AF899"/>
  <c r="S899" s="1"/>
  <c r="AE899"/>
  <c r="AK899" s="1"/>
  <c r="AA899"/>
  <c r="Z899"/>
  <c r="U899"/>
  <c r="B899"/>
  <c r="A899"/>
  <c r="AF898"/>
  <c r="AE898"/>
  <c r="AK898" s="1"/>
  <c r="AA898"/>
  <c r="Z898"/>
  <c r="B898"/>
  <c r="U898" s="1"/>
  <c r="A898"/>
  <c r="AL897"/>
  <c r="AF897"/>
  <c r="S897" s="1"/>
  <c r="AE897"/>
  <c r="AK897" s="1"/>
  <c r="AA897"/>
  <c r="Z897"/>
  <c r="X897"/>
  <c r="U897"/>
  <c r="B897"/>
  <c r="A897"/>
  <c r="AL896"/>
  <c r="AF896"/>
  <c r="X896" s="1"/>
  <c r="AE896"/>
  <c r="AK896" s="1"/>
  <c r="AA896"/>
  <c r="Z896"/>
  <c r="S896"/>
  <c r="B896"/>
  <c r="A896"/>
  <c r="AF895"/>
  <c r="AE895"/>
  <c r="AK895" s="1"/>
  <c r="AA895"/>
  <c r="Z895"/>
  <c r="B895"/>
  <c r="A895"/>
  <c r="AF894"/>
  <c r="X894" s="1"/>
  <c r="AE894"/>
  <c r="AK894" s="1"/>
  <c r="AA894"/>
  <c r="Z894"/>
  <c r="S894"/>
  <c r="B894"/>
  <c r="P894" s="1"/>
  <c r="A894"/>
  <c r="AL893"/>
  <c r="AF893"/>
  <c r="S893" s="1"/>
  <c r="AE893"/>
  <c r="AK893" s="1"/>
  <c r="AA893"/>
  <c r="Z893"/>
  <c r="X893"/>
  <c r="B893"/>
  <c r="P893" s="1"/>
  <c r="A893"/>
  <c r="AK892"/>
  <c r="AF892"/>
  <c r="S892" s="1"/>
  <c r="AE892"/>
  <c r="AA892"/>
  <c r="Z892"/>
  <c r="B892"/>
  <c r="U892" s="1"/>
  <c r="A892"/>
  <c r="AK891"/>
  <c r="AF891"/>
  <c r="S891" s="1"/>
  <c r="AE891"/>
  <c r="AA891"/>
  <c r="Z891"/>
  <c r="B891"/>
  <c r="U891" s="1"/>
  <c r="A891"/>
  <c r="AL890"/>
  <c r="AF890"/>
  <c r="X890" s="1"/>
  <c r="AE890"/>
  <c r="AK890" s="1"/>
  <c r="AA890"/>
  <c r="Z890"/>
  <c r="S890"/>
  <c r="B890"/>
  <c r="U890" s="1"/>
  <c r="A890"/>
  <c r="AK889"/>
  <c r="AF889"/>
  <c r="S889" s="1"/>
  <c r="AE889"/>
  <c r="AA889"/>
  <c r="Z889"/>
  <c r="B889"/>
  <c r="P889" s="1"/>
  <c r="A889"/>
  <c r="AF888"/>
  <c r="AE888"/>
  <c r="AK888" s="1"/>
  <c r="AA888"/>
  <c r="Z888"/>
  <c r="S888"/>
  <c r="B888"/>
  <c r="A888"/>
  <c r="AK887"/>
  <c r="AF887"/>
  <c r="AL887" s="1"/>
  <c r="AE887"/>
  <c r="AA887"/>
  <c r="Z887"/>
  <c r="B887"/>
  <c r="A887"/>
  <c r="AL886"/>
  <c r="AK886"/>
  <c r="AF886"/>
  <c r="X886" s="1"/>
  <c r="AE886"/>
  <c r="AA886"/>
  <c r="Z886"/>
  <c r="B886"/>
  <c r="U886" s="1"/>
  <c r="A886"/>
  <c r="AK885"/>
  <c r="AF885"/>
  <c r="S885" s="1"/>
  <c r="AE885"/>
  <c r="AA885"/>
  <c r="Z885"/>
  <c r="B885"/>
  <c r="P885" s="1"/>
  <c r="A885"/>
  <c r="AF884"/>
  <c r="AL884" s="1"/>
  <c r="AE884"/>
  <c r="AK884" s="1"/>
  <c r="AA884"/>
  <c r="Z884"/>
  <c r="S884"/>
  <c r="B884"/>
  <c r="U884" s="1"/>
  <c r="A884"/>
  <c r="AL883"/>
  <c r="AF883"/>
  <c r="X883" s="1"/>
  <c r="AE883"/>
  <c r="AK883" s="1"/>
  <c r="AA883"/>
  <c r="Z883"/>
  <c r="P883"/>
  <c r="B883"/>
  <c r="A883"/>
  <c r="AL882"/>
  <c r="AF882"/>
  <c r="S882" s="1"/>
  <c r="AE882"/>
  <c r="AK882" s="1"/>
  <c r="AA882"/>
  <c r="Z882"/>
  <c r="P882"/>
  <c r="B882"/>
  <c r="A882"/>
  <c r="AF881"/>
  <c r="AL881" s="1"/>
  <c r="AE881"/>
  <c r="AK881" s="1"/>
  <c r="AA881"/>
  <c r="Z881"/>
  <c r="X881"/>
  <c r="B881"/>
  <c r="A881"/>
  <c r="AL880"/>
  <c r="AF880"/>
  <c r="AE880"/>
  <c r="AK880" s="1"/>
  <c r="AA880"/>
  <c r="Z880"/>
  <c r="X880"/>
  <c r="S880"/>
  <c r="B880"/>
  <c r="A880"/>
  <c r="AL879"/>
  <c r="AK879"/>
  <c r="AF879"/>
  <c r="S879" s="1"/>
  <c r="AE879"/>
  <c r="AA879"/>
  <c r="Z879"/>
  <c r="X879"/>
  <c r="B879"/>
  <c r="A879"/>
  <c r="AL878"/>
  <c r="AF878"/>
  <c r="AE878"/>
  <c r="AK878" s="1"/>
  <c r="AA878"/>
  <c r="Z878"/>
  <c r="B878"/>
  <c r="U878" s="1"/>
  <c r="A878"/>
  <c r="AF877"/>
  <c r="X877" s="1"/>
  <c r="AE877"/>
  <c r="AK877" s="1"/>
  <c r="AA877"/>
  <c r="Z877"/>
  <c r="S877"/>
  <c r="B877"/>
  <c r="P877" s="1"/>
  <c r="A877"/>
  <c r="AL876"/>
  <c r="AF876"/>
  <c r="AE876"/>
  <c r="AK876" s="1"/>
  <c r="AA876"/>
  <c r="Z876"/>
  <c r="X876"/>
  <c r="S876"/>
  <c r="P876"/>
  <c r="B876"/>
  <c r="A876"/>
  <c r="AK875"/>
  <c r="AE875"/>
  <c r="AA875"/>
  <c r="Z875"/>
  <c r="B875"/>
  <c r="P875" s="1"/>
  <c r="A875"/>
  <c r="AF874"/>
  <c r="AL874" s="1"/>
  <c r="AE874"/>
  <c r="AK874" s="1"/>
  <c r="AA874"/>
  <c r="Z874"/>
  <c r="P874"/>
  <c r="B874"/>
  <c r="A874"/>
  <c r="AF873"/>
  <c r="AE873"/>
  <c r="AK873" s="1"/>
  <c r="AA873"/>
  <c r="Z873"/>
  <c r="P873"/>
  <c r="B873"/>
  <c r="A873"/>
  <c r="AK872"/>
  <c r="AF872"/>
  <c r="AL872" s="1"/>
  <c r="AE872"/>
  <c r="AA872"/>
  <c r="Z872"/>
  <c r="P872"/>
  <c r="B872"/>
  <c r="A872"/>
  <c r="AF871"/>
  <c r="X871" s="1"/>
  <c r="AE871"/>
  <c r="AK871" s="1"/>
  <c r="AA871"/>
  <c r="Z871"/>
  <c r="S871"/>
  <c r="B871"/>
  <c r="P871" s="1"/>
  <c r="A871"/>
  <c r="AF870"/>
  <c r="AE870"/>
  <c r="AK870" s="1"/>
  <c r="AA870"/>
  <c r="Z870"/>
  <c r="S870"/>
  <c r="P870"/>
  <c r="B870"/>
  <c r="A870"/>
  <c r="AF869"/>
  <c r="AE869"/>
  <c r="AK869" s="1"/>
  <c r="AA869"/>
  <c r="Z869"/>
  <c r="B869"/>
  <c r="P869" s="1"/>
  <c r="A869"/>
  <c r="AE868"/>
  <c r="AK868" s="1"/>
  <c r="AA868"/>
  <c r="Z868"/>
  <c r="U868"/>
  <c r="B868"/>
  <c r="A868"/>
  <c r="AK867"/>
  <c r="AF867"/>
  <c r="AE867"/>
  <c r="AA867"/>
  <c r="Z867"/>
  <c r="U867"/>
  <c r="B867"/>
  <c r="A867"/>
  <c r="AF866"/>
  <c r="S866" s="1"/>
  <c r="AE866"/>
  <c r="AK866" s="1"/>
  <c r="AA866"/>
  <c r="Z866"/>
  <c r="B866"/>
  <c r="U866" s="1"/>
  <c r="A866"/>
  <c r="AF865"/>
  <c r="S865" s="1"/>
  <c r="AE865"/>
  <c r="AK865" s="1"/>
  <c r="AA865"/>
  <c r="Z865"/>
  <c r="X865"/>
  <c r="P865"/>
  <c r="B865"/>
  <c r="A865"/>
  <c r="AL864"/>
  <c r="AF864"/>
  <c r="S864" s="1"/>
  <c r="AE864"/>
  <c r="AK864" s="1"/>
  <c r="AA864"/>
  <c r="Z864"/>
  <c r="B864"/>
  <c r="A864"/>
  <c r="AK863"/>
  <c r="AF863"/>
  <c r="AL863" s="1"/>
  <c r="AE863"/>
  <c r="AA863"/>
  <c r="Z863"/>
  <c r="P863"/>
  <c r="B863"/>
  <c r="A863"/>
  <c r="AF862"/>
  <c r="AL862" s="1"/>
  <c r="AE862"/>
  <c r="AK862" s="1"/>
  <c r="AA862"/>
  <c r="Z862"/>
  <c r="X862"/>
  <c r="S862"/>
  <c r="B862"/>
  <c r="A862"/>
  <c r="AL861"/>
  <c r="AK861"/>
  <c r="AF861"/>
  <c r="S861" s="1"/>
  <c r="AE861"/>
  <c r="AA861"/>
  <c r="Z861"/>
  <c r="X861"/>
  <c r="P861"/>
  <c r="B861"/>
  <c r="A861"/>
  <c r="AL860"/>
  <c r="AK860"/>
  <c r="AF860"/>
  <c r="AE860"/>
  <c r="AA860"/>
  <c r="Z860"/>
  <c r="X860"/>
  <c r="S860"/>
  <c r="B860"/>
  <c r="A860"/>
  <c r="AK859"/>
  <c r="AF859"/>
  <c r="AL859" s="1"/>
  <c r="AE859"/>
  <c r="AA859"/>
  <c r="Z859"/>
  <c r="B859"/>
  <c r="P859" s="1"/>
  <c r="A859"/>
  <c r="AF858"/>
  <c r="S858" s="1"/>
  <c r="AE858"/>
  <c r="AK858" s="1"/>
  <c r="AA858"/>
  <c r="Z858"/>
  <c r="U858"/>
  <c r="B858"/>
  <c r="A858"/>
  <c r="AF857"/>
  <c r="AL857" s="1"/>
  <c r="AE857"/>
  <c r="AK857" s="1"/>
  <c r="AA857"/>
  <c r="Z857"/>
  <c r="X857"/>
  <c r="S857"/>
  <c r="B857"/>
  <c r="P857" s="1"/>
  <c r="A857"/>
  <c r="AF856"/>
  <c r="AL856" s="1"/>
  <c r="AE856"/>
  <c r="AK856" s="1"/>
  <c r="AA856"/>
  <c r="Z856"/>
  <c r="X856"/>
  <c r="S856"/>
  <c r="P856"/>
  <c r="B856"/>
  <c r="A856"/>
  <c r="AK855"/>
  <c r="AF855"/>
  <c r="AE855"/>
  <c r="AA855"/>
  <c r="Z855"/>
  <c r="X855"/>
  <c r="P855"/>
  <c r="B855"/>
  <c r="A855"/>
  <c r="AK854"/>
  <c r="AF854"/>
  <c r="S854" s="1"/>
  <c r="AE854"/>
  <c r="AA854"/>
  <c r="Z854"/>
  <c r="P854"/>
  <c r="B854"/>
  <c r="A854"/>
  <c r="AF853"/>
  <c r="AE853"/>
  <c r="AK853" s="1"/>
  <c r="AA853"/>
  <c r="Z853"/>
  <c r="U853"/>
  <c r="S853"/>
  <c r="B853"/>
  <c r="A853"/>
  <c r="AF852"/>
  <c r="AE852"/>
  <c r="AK852" s="1"/>
  <c r="AA852"/>
  <c r="Z852"/>
  <c r="P852"/>
  <c r="B852"/>
  <c r="A852"/>
  <c r="AF851"/>
  <c r="AE851"/>
  <c r="AK851" s="1"/>
  <c r="AA851"/>
  <c r="Z851"/>
  <c r="B851"/>
  <c r="P851" s="1"/>
  <c r="A851"/>
  <c r="AF850"/>
  <c r="S850" s="1"/>
  <c r="AE850"/>
  <c r="AK850" s="1"/>
  <c r="AA850"/>
  <c r="Z850"/>
  <c r="B850"/>
  <c r="P850" s="1"/>
  <c r="A850"/>
  <c r="AK849"/>
  <c r="AF849"/>
  <c r="AE849"/>
  <c r="AA849"/>
  <c r="Z849"/>
  <c r="U849"/>
  <c r="B849"/>
  <c r="A849"/>
  <c r="AF848"/>
  <c r="AE848"/>
  <c r="AK848" s="1"/>
  <c r="AA848"/>
  <c r="Z848"/>
  <c r="B848"/>
  <c r="U848" s="1"/>
  <c r="A848"/>
  <c r="AL847"/>
  <c r="AF847"/>
  <c r="AE847"/>
  <c r="AK847" s="1"/>
  <c r="AA847"/>
  <c r="Z847"/>
  <c r="X847"/>
  <c r="S847"/>
  <c r="B847"/>
  <c r="A847"/>
  <c r="AF846"/>
  <c r="X846" s="1"/>
  <c r="AE846"/>
  <c r="AK846" s="1"/>
  <c r="AA846"/>
  <c r="Z846"/>
  <c r="B846"/>
  <c r="U846" s="1"/>
  <c r="A846"/>
  <c r="AF845"/>
  <c r="S845" s="1"/>
  <c r="AE845"/>
  <c r="AK845" s="1"/>
  <c r="AA845"/>
  <c r="Z845"/>
  <c r="X845"/>
  <c r="B845"/>
  <c r="U845" s="1"/>
  <c r="A845"/>
  <c r="AK844"/>
  <c r="AE844"/>
  <c r="AA844"/>
  <c r="Z844"/>
  <c r="B844"/>
  <c r="U844" s="1"/>
  <c r="A844"/>
  <c r="AK843"/>
  <c r="AF843"/>
  <c r="S843" s="1"/>
  <c r="AE843"/>
  <c r="AA843"/>
  <c r="Z843"/>
  <c r="B843"/>
  <c r="U843" s="1"/>
  <c r="A843"/>
  <c r="AF842"/>
  <c r="AL842" s="1"/>
  <c r="AE842"/>
  <c r="AK842" s="1"/>
  <c r="AA842"/>
  <c r="Z842"/>
  <c r="B842"/>
  <c r="A842"/>
  <c r="AL841"/>
  <c r="AK841"/>
  <c r="AF841"/>
  <c r="X841" s="1"/>
  <c r="AE841"/>
  <c r="AA841"/>
  <c r="Z841"/>
  <c r="S841"/>
  <c r="B841"/>
  <c r="P841" s="1"/>
  <c r="A841"/>
  <c r="AL840"/>
  <c r="AF840"/>
  <c r="S840" s="1"/>
  <c r="AE840"/>
  <c r="AK840" s="1"/>
  <c r="AA840"/>
  <c r="Z840"/>
  <c r="U840"/>
  <c r="B840"/>
  <c r="A840"/>
  <c r="AF839"/>
  <c r="AL839" s="1"/>
  <c r="AE839"/>
  <c r="AK839" s="1"/>
  <c r="AA839"/>
  <c r="Z839"/>
  <c r="B839"/>
  <c r="P839" s="1"/>
  <c r="A839"/>
  <c r="AL838"/>
  <c r="AK838"/>
  <c r="AF838"/>
  <c r="AE838"/>
  <c r="AA838"/>
  <c r="Z838"/>
  <c r="X838"/>
  <c r="U838"/>
  <c r="S838"/>
  <c r="B838"/>
  <c r="A838"/>
  <c r="AK837"/>
  <c r="AF837"/>
  <c r="AE837"/>
  <c r="AA837"/>
  <c r="Z837"/>
  <c r="U837"/>
  <c r="B837"/>
  <c r="A837"/>
  <c r="AF836"/>
  <c r="S836" s="1"/>
  <c r="AE836"/>
  <c r="AK836" s="1"/>
  <c r="AA836"/>
  <c r="Z836"/>
  <c r="P836"/>
  <c r="B836"/>
  <c r="A836"/>
  <c r="AF835"/>
  <c r="S835" s="1"/>
  <c r="AE835"/>
  <c r="AK835" s="1"/>
  <c r="AA835"/>
  <c r="Z835"/>
  <c r="U835"/>
  <c r="B835"/>
  <c r="A835"/>
  <c r="AE834"/>
  <c r="AK834" s="1"/>
  <c r="AA834"/>
  <c r="Z834"/>
  <c r="P834"/>
  <c r="B834"/>
  <c r="A834"/>
  <c r="AF833"/>
  <c r="S833" s="1"/>
  <c r="AE833"/>
  <c r="AK833" s="1"/>
  <c r="AA833"/>
  <c r="Z833"/>
  <c r="B833"/>
  <c r="P833" s="1"/>
  <c r="A833"/>
  <c r="AF832"/>
  <c r="AE832"/>
  <c r="AK832" s="1"/>
  <c r="AA832"/>
  <c r="Z832"/>
  <c r="P832"/>
  <c r="B832"/>
  <c r="A832"/>
  <c r="AK831"/>
  <c r="AF831"/>
  <c r="S831" s="1"/>
  <c r="AE831"/>
  <c r="AA831"/>
  <c r="Z831"/>
  <c r="U831"/>
  <c r="B831"/>
  <c r="A831"/>
  <c r="AF830"/>
  <c r="S830" s="1"/>
  <c r="AE830"/>
  <c r="AK830" s="1"/>
  <c r="AA830"/>
  <c r="Z830"/>
  <c r="U830"/>
  <c r="B830"/>
  <c r="A830"/>
  <c r="AK829"/>
  <c r="AF829"/>
  <c r="AE829"/>
  <c r="AA829"/>
  <c r="Z829"/>
  <c r="X829"/>
  <c r="B829"/>
  <c r="P829" s="1"/>
  <c r="A829"/>
  <c r="AL828"/>
  <c r="AK828"/>
  <c r="AF828"/>
  <c r="X828" s="1"/>
  <c r="AE828"/>
  <c r="AA828"/>
  <c r="Z828"/>
  <c r="B828"/>
  <c r="A828"/>
  <c r="AE827"/>
  <c r="AK827" s="1"/>
  <c r="AA827"/>
  <c r="Z827"/>
  <c r="P827"/>
  <c r="B827"/>
  <c r="A827"/>
  <c r="AL826"/>
  <c r="AF826"/>
  <c r="AE826"/>
  <c r="AK826" s="1"/>
  <c r="AA826"/>
  <c r="Z826"/>
  <c r="X826"/>
  <c r="S826"/>
  <c r="B826"/>
  <c r="U826" s="1"/>
  <c r="A826"/>
  <c r="AF825"/>
  <c r="S825" s="1"/>
  <c r="AE825"/>
  <c r="AK825" s="1"/>
  <c r="AA825"/>
  <c r="Z825"/>
  <c r="P825"/>
  <c r="B825"/>
  <c r="A825"/>
  <c r="AF824"/>
  <c r="AE824"/>
  <c r="AK824" s="1"/>
  <c r="AA824"/>
  <c r="Z824"/>
  <c r="S824"/>
  <c r="P824"/>
  <c r="B824"/>
  <c r="A824"/>
  <c r="AF823"/>
  <c r="AE823"/>
  <c r="AK823" s="1"/>
  <c r="AA823"/>
  <c r="Z823"/>
  <c r="U823"/>
  <c r="B823"/>
  <c r="A823"/>
  <c r="AL822"/>
  <c r="AF822"/>
  <c r="X822" s="1"/>
  <c r="AE822"/>
  <c r="AK822" s="1"/>
  <c r="AA822"/>
  <c r="Z822"/>
  <c r="B822"/>
  <c r="A822"/>
  <c r="AF821"/>
  <c r="S821" s="1"/>
  <c r="AE821"/>
  <c r="AK821" s="1"/>
  <c r="AA821"/>
  <c r="Z821"/>
  <c r="B821"/>
  <c r="A821"/>
  <c r="AF820"/>
  <c r="AL820" s="1"/>
  <c r="AE820"/>
  <c r="AK820" s="1"/>
  <c r="AA820"/>
  <c r="Z820"/>
  <c r="X820"/>
  <c r="S820"/>
  <c r="P820"/>
  <c r="B820"/>
  <c r="A820"/>
  <c r="AF819"/>
  <c r="AE819"/>
  <c r="AK819" s="1"/>
  <c r="AA819"/>
  <c r="Z819"/>
  <c r="U819"/>
  <c r="B819"/>
  <c r="A819"/>
  <c r="AF818"/>
  <c r="AE818"/>
  <c r="AK818" s="1"/>
  <c r="AA818"/>
  <c r="Z818"/>
  <c r="U818"/>
  <c r="B818"/>
  <c r="A818"/>
  <c r="AF817"/>
  <c r="AE817"/>
  <c r="AK817" s="1"/>
  <c r="AA817"/>
  <c r="Z817"/>
  <c r="U817"/>
  <c r="B817"/>
  <c r="A817"/>
  <c r="AL816"/>
  <c r="AK816"/>
  <c r="AF816"/>
  <c r="AE816"/>
  <c r="AA816"/>
  <c r="Z816"/>
  <c r="X816"/>
  <c r="B816"/>
  <c r="A816"/>
  <c r="AL815"/>
  <c r="AK815"/>
  <c r="AF815"/>
  <c r="AE815"/>
  <c r="AA815"/>
  <c r="Z815"/>
  <c r="B815"/>
  <c r="A815"/>
  <c r="AL814"/>
  <c r="AF814"/>
  <c r="AE814"/>
  <c r="AK814" s="1"/>
  <c r="AA814"/>
  <c r="Z814"/>
  <c r="X814"/>
  <c r="S814"/>
  <c r="P814"/>
  <c r="B814"/>
  <c r="A814"/>
  <c r="AF813"/>
  <c r="AE813"/>
  <c r="AK813" s="1"/>
  <c r="AA813"/>
  <c r="Z813"/>
  <c r="P813"/>
  <c r="B813"/>
  <c r="A813"/>
  <c r="AF812"/>
  <c r="AE812"/>
  <c r="AK812" s="1"/>
  <c r="AA812"/>
  <c r="Z812"/>
  <c r="P812"/>
  <c r="B812"/>
  <c r="A812"/>
  <c r="AF811"/>
  <c r="AE811"/>
  <c r="AK811" s="1"/>
  <c r="AA811"/>
  <c r="Z811"/>
  <c r="U811"/>
  <c r="B811"/>
  <c r="A811"/>
  <c r="AF810"/>
  <c r="AL810" s="1"/>
  <c r="AE810"/>
  <c r="AK810" s="1"/>
  <c r="AA810"/>
  <c r="Z810"/>
  <c r="B810"/>
  <c r="A810"/>
  <c r="AK809"/>
  <c r="AF809"/>
  <c r="S809" s="1"/>
  <c r="AE809"/>
  <c r="AA809"/>
  <c r="Z809"/>
  <c r="B809"/>
  <c r="U809" s="1"/>
  <c r="A809"/>
  <c r="AL808"/>
  <c r="AF808"/>
  <c r="S808" s="1"/>
  <c r="AE808"/>
  <c r="AK808" s="1"/>
  <c r="AA808"/>
  <c r="Z808"/>
  <c r="X808"/>
  <c r="B808"/>
  <c r="A808"/>
  <c r="AL807"/>
  <c r="AF807"/>
  <c r="X807" s="1"/>
  <c r="AE807"/>
  <c r="AK807" s="1"/>
  <c r="AA807"/>
  <c r="Z807"/>
  <c r="B807"/>
  <c r="A807"/>
  <c r="AF806"/>
  <c r="S806" s="1"/>
  <c r="AE806"/>
  <c r="AK806" s="1"/>
  <c r="AA806"/>
  <c r="Z806"/>
  <c r="P806"/>
  <c r="B806"/>
  <c r="A806"/>
  <c r="AF805"/>
  <c r="X805" s="1"/>
  <c r="AE805"/>
  <c r="AK805" s="1"/>
  <c r="AA805"/>
  <c r="Z805"/>
  <c r="B805"/>
  <c r="P805" s="1"/>
  <c r="A805"/>
  <c r="AK804"/>
  <c r="AF804"/>
  <c r="AE804"/>
  <c r="AA804"/>
  <c r="Z804"/>
  <c r="B804"/>
  <c r="A804"/>
  <c r="AL803"/>
  <c r="AK803"/>
  <c r="AF803"/>
  <c r="S803" s="1"/>
  <c r="AE803"/>
  <c r="AA803"/>
  <c r="Z803"/>
  <c r="X803"/>
  <c r="B803"/>
  <c r="U803" s="1"/>
  <c r="A803"/>
  <c r="AF802"/>
  <c r="AL802" s="1"/>
  <c r="AE802"/>
  <c r="AK802" s="1"/>
  <c r="AA802"/>
  <c r="Z802"/>
  <c r="B802"/>
  <c r="A802"/>
  <c r="AF801"/>
  <c r="X801" s="1"/>
  <c r="AE801"/>
  <c r="AK801" s="1"/>
  <c r="AA801"/>
  <c r="Z801"/>
  <c r="U801"/>
  <c r="B801"/>
  <c r="A801"/>
  <c r="AF800"/>
  <c r="AE800"/>
  <c r="AK800" s="1"/>
  <c r="AA800"/>
  <c r="Z800"/>
  <c r="S800"/>
  <c r="P800"/>
  <c r="B800"/>
  <c r="A800"/>
  <c r="AK799"/>
  <c r="AF799"/>
  <c r="AE799"/>
  <c r="AA799"/>
  <c r="Z799"/>
  <c r="B799"/>
  <c r="P799" s="1"/>
  <c r="A799"/>
  <c r="AK798"/>
  <c r="AF798"/>
  <c r="AE798"/>
  <c r="AA798"/>
  <c r="Z798"/>
  <c r="B798"/>
  <c r="P798" s="1"/>
  <c r="A798"/>
  <c r="AL797"/>
  <c r="AF797"/>
  <c r="S797" s="1"/>
  <c r="AE797"/>
  <c r="AK797" s="1"/>
  <c r="AA797"/>
  <c r="Z797"/>
  <c r="X797"/>
  <c r="B797"/>
  <c r="U797" s="1"/>
  <c r="A797"/>
  <c r="AL796"/>
  <c r="AK796"/>
  <c r="AF796"/>
  <c r="X796" s="1"/>
  <c r="AE796"/>
  <c r="AA796"/>
  <c r="Z796"/>
  <c r="S796"/>
  <c r="B796"/>
  <c r="U796" s="1"/>
  <c r="A796"/>
  <c r="AL795"/>
  <c r="AF795"/>
  <c r="X795" s="1"/>
  <c r="AE795"/>
  <c r="AK795" s="1"/>
  <c r="AA795"/>
  <c r="Z795"/>
  <c r="B795"/>
  <c r="P795" s="1"/>
  <c r="A795"/>
  <c r="AF794"/>
  <c r="S794" s="1"/>
  <c r="AE794"/>
  <c r="AK794" s="1"/>
  <c r="AA794"/>
  <c r="Z794"/>
  <c r="P794"/>
  <c r="B794"/>
  <c r="A794"/>
  <c r="AK793"/>
  <c r="AF793"/>
  <c r="S793" s="1"/>
  <c r="AE793"/>
  <c r="AA793"/>
  <c r="Z793"/>
  <c r="B793"/>
  <c r="P793" s="1"/>
  <c r="A793"/>
  <c r="AL792"/>
  <c r="AK792"/>
  <c r="AF792"/>
  <c r="X792" s="1"/>
  <c r="AE792"/>
  <c r="AA792"/>
  <c r="Z792"/>
  <c r="B792"/>
  <c r="P792" s="1"/>
  <c r="A792"/>
  <c r="AF791"/>
  <c r="S791" s="1"/>
  <c r="AE791"/>
  <c r="AK791" s="1"/>
  <c r="AA791"/>
  <c r="Z791"/>
  <c r="B791"/>
  <c r="U791" s="1"/>
  <c r="A791"/>
  <c r="AL790"/>
  <c r="AF790"/>
  <c r="AE790"/>
  <c r="AK790" s="1"/>
  <c r="AA790"/>
  <c r="Z790"/>
  <c r="X790"/>
  <c r="S790"/>
  <c r="P790"/>
  <c r="B790"/>
  <c r="A790"/>
  <c r="AL789"/>
  <c r="AF789"/>
  <c r="X789" s="1"/>
  <c r="AE789"/>
  <c r="AK789" s="1"/>
  <c r="AA789"/>
  <c r="Z789"/>
  <c r="B789"/>
  <c r="A789"/>
  <c r="AF788"/>
  <c r="S788" s="1"/>
  <c r="AE788"/>
  <c r="AK788" s="1"/>
  <c r="AA788"/>
  <c r="Z788"/>
  <c r="U788"/>
  <c r="B788"/>
  <c r="A788"/>
  <c r="AF787"/>
  <c r="S787" s="1"/>
  <c r="AE787"/>
  <c r="AK787" s="1"/>
  <c r="AA787"/>
  <c r="Z787"/>
  <c r="B787"/>
  <c r="P787" s="1"/>
  <c r="A787"/>
  <c r="AL786"/>
  <c r="AF786"/>
  <c r="AE786"/>
  <c r="AK786" s="1"/>
  <c r="AA786"/>
  <c r="Z786"/>
  <c r="U786"/>
  <c r="B786"/>
  <c r="A786"/>
  <c r="AF785"/>
  <c r="S785" s="1"/>
  <c r="AE785"/>
  <c r="AK785" s="1"/>
  <c r="AA785"/>
  <c r="Z785"/>
  <c r="B785"/>
  <c r="A785"/>
  <c r="AF784"/>
  <c r="AL784" s="1"/>
  <c r="AE784"/>
  <c r="AK784" s="1"/>
  <c r="AA784"/>
  <c r="Z784"/>
  <c r="X784"/>
  <c r="S784"/>
  <c r="B784"/>
  <c r="A784"/>
  <c r="AF783"/>
  <c r="X783" s="1"/>
  <c r="AE783"/>
  <c r="AK783" s="1"/>
  <c r="AA783"/>
  <c r="Z783"/>
  <c r="U783"/>
  <c r="B783"/>
  <c r="A783"/>
  <c r="AE782"/>
  <c r="AK782" s="1"/>
  <c r="AA782"/>
  <c r="Z782"/>
  <c r="P782"/>
  <c r="B782"/>
  <c r="A782"/>
  <c r="AK781"/>
  <c r="AF781"/>
  <c r="AE781"/>
  <c r="AA781"/>
  <c r="Z781"/>
  <c r="X781"/>
  <c r="S781"/>
  <c r="B781"/>
  <c r="P781" s="1"/>
  <c r="A781"/>
  <c r="AK780"/>
  <c r="AF780"/>
  <c r="AE780"/>
  <c r="AA780"/>
  <c r="Z780"/>
  <c r="B780"/>
  <c r="P780" s="1"/>
  <c r="A780"/>
  <c r="AF779"/>
  <c r="S779" s="1"/>
  <c r="AE779"/>
  <c r="AK779" s="1"/>
  <c r="AA779"/>
  <c r="Z779"/>
  <c r="X779"/>
  <c r="B779"/>
  <c r="U779" s="1"/>
  <c r="A779"/>
  <c r="AF778"/>
  <c r="AL778" s="1"/>
  <c r="AE778"/>
  <c r="AK778" s="1"/>
  <c r="AA778"/>
  <c r="Z778"/>
  <c r="S778"/>
  <c r="B778"/>
  <c r="A778"/>
  <c r="AL777"/>
  <c r="AF777"/>
  <c r="X777" s="1"/>
  <c r="AE777"/>
  <c r="AK777" s="1"/>
  <c r="AA777"/>
  <c r="Z777"/>
  <c r="U777"/>
  <c r="B777"/>
  <c r="A777"/>
  <c r="AF776"/>
  <c r="S776" s="1"/>
  <c r="AE776"/>
  <c r="AK776" s="1"/>
  <c r="AA776"/>
  <c r="Z776"/>
  <c r="U776"/>
  <c r="B776"/>
  <c r="A776"/>
  <c r="AK775"/>
  <c r="AF775"/>
  <c r="AE775"/>
  <c r="AA775"/>
  <c r="Z775"/>
  <c r="S775"/>
  <c r="B775"/>
  <c r="P775" s="1"/>
  <c r="A775"/>
  <c r="AL774"/>
  <c r="AK774"/>
  <c r="AF774"/>
  <c r="AE774"/>
  <c r="AA774"/>
  <c r="Z774"/>
  <c r="X774"/>
  <c r="B774"/>
  <c r="A774"/>
  <c r="AE773"/>
  <c r="AK773" s="1"/>
  <c r="AA773"/>
  <c r="Z773"/>
  <c r="B773"/>
  <c r="A773"/>
  <c r="AF772"/>
  <c r="AL772" s="1"/>
  <c r="AE772"/>
  <c r="AK772" s="1"/>
  <c r="AA772"/>
  <c r="Z772"/>
  <c r="B772"/>
  <c r="U772" s="1"/>
  <c r="A772"/>
  <c r="AL771"/>
  <c r="AF771"/>
  <c r="X771" s="1"/>
  <c r="AE771"/>
  <c r="AK771" s="1"/>
  <c r="AA771"/>
  <c r="Z771"/>
  <c r="B771"/>
  <c r="U771" s="1"/>
  <c r="A771"/>
  <c r="AF770"/>
  <c r="AE770"/>
  <c r="AK770" s="1"/>
  <c r="AA770"/>
  <c r="Z770"/>
  <c r="S770"/>
  <c r="P770"/>
  <c r="B770"/>
  <c r="A770"/>
  <c r="AF769"/>
  <c r="AE769"/>
  <c r="AK769" s="1"/>
  <c r="AA769"/>
  <c r="Z769"/>
  <c r="B769"/>
  <c r="P769" s="1"/>
  <c r="A769"/>
  <c r="AF768"/>
  <c r="AE768"/>
  <c r="AK768" s="1"/>
  <c r="AA768"/>
  <c r="Z768"/>
  <c r="U768"/>
  <c r="B768"/>
  <c r="A768"/>
  <c r="AL767"/>
  <c r="AK767"/>
  <c r="AF767"/>
  <c r="S767" s="1"/>
  <c r="AE767"/>
  <c r="AA767"/>
  <c r="Z767"/>
  <c r="X767"/>
  <c r="B767"/>
  <c r="U767" s="1"/>
  <c r="A767"/>
  <c r="AF766"/>
  <c r="AL766" s="1"/>
  <c r="AE766"/>
  <c r="AK766" s="1"/>
  <c r="AA766"/>
  <c r="Z766"/>
  <c r="B766"/>
  <c r="A766"/>
  <c r="AF765"/>
  <c r="X765" s="1"/>
  <c r="AE765"/>
  <c r="AK765" s="1"/>
  <c r="AA765"/>
  <c r="Z765"/>
  <c r="B765"/>
  <c r="P765" s="1"/>
  <c r="A765"/>
  <c r="AF764"/>
  <c r="AE764"/>
  <c r="AK764" s="1"/>
  <c r="AA764"/>
  <c r="Z764"/>
  <c r="P764"/>
  <c r="B764"/>
  <c r="A764"/>
  <c r="AF763"/>
  <c r="S763" s="1"/>
  <c r="AE763"/>
  <c r="AK763" s="1"/>
  <c r="AA763"/>
  <c r="Z763"/>
  <c r="B763"/>
  <c r="P763" s="1"/>
  <c r="A763"/>
  <c r="AK762"/>
  <c r="AF762"/>
  <c r="AE762"/>
  <c r="AA762"/>
  <c r="Z762"/>
  <c r="B762"/>
  <c r="P762" s="1"/>
  <c r="A762"/>
  <c r="AL761"/>
  <c r="AK761"/>
  <c r="AF761"/>
  <c r="S761" s="1"/>
  <c r="AE761"/>
  <c r="AA761"/>
  <c r="Z761"/>
  <c r="X761"/>
  <c r="B761"/>
  <c r="U761" s="1"/>
  <c r="A761"/>
  <c r="AL760"/>
  <c r="AF760"/>
  <c r="S760" s="1"/>
  <c r="AE760"/>
  <c r="AK760" s="1"/>
  <c r="AA760"/>
  <c r="Z760"/>
  <c r="B760"/>
  <c r="U760" s="1"/>
  <c r="A760"/>
  <c r="AL759"/>
  <c r="AF759"/>
  <c r="X759" s="1"/>
  <c r="AE759"/>
  <c r="AK759" s="1"/>
  <c r="AA759"/>
  <c r="Z759"/>
  <c r="U759"/>
  <c r="S759"/>
  <c r="B759"/>
  <c r="A759"/>
  <c r="AF758"/>
  <c r="AE758"/>
  <c r="AK758" s="1"/>
  <c r="AA758"/>
  <c r="Z758"/>
  <c r="U758"/>
  <c r="S758"/>
  <c r="B758"/>
  <c r="A758"/>
  <c r="AF757"/>
  <c r="S757" s="1"/>
  <c r="AE757"/>
  <c r="AK757" s="1"/>
  <c r="AA757"/>
  <c r="Z757"/>
  <c r="B757"/>
  <c r="P757" s="1"/>
  <c r="A757"/>
  <c r="AF756"/>
  <c r="AL756" s="1"/>
  <c r="AE756"/>
  <c r="AK756" s="1"/>
  <c r="AA756"/>
  <c r="Z756"/>
  <c r="B756"/>
  <c r="P756" s="1"/>
  <c r="A756"/>
  <c r="AL755"/>
  <c r="AK755"/>
  <c r="AF755"/>
  <c r="S755" s="1"/>
  <c r="AE755"/>
  <c r="AA755"/>
  <c r="Z755"/>
  <c r="X755"/>
  <c r="B755"/>
  <c r="U755" s="1"/>
  <c r="A755"/>
  <c r="AF754"/>
  <c r="S754" s="1"/>
  <c r="AE754"/>
  <c r="AK754" s="1"/>
  <c r="AA754"/>
  <c r="Z754"/>
  <c r="P754"/>
  <c r="B754"/>
  <c r="A754"/>
  <c r="AF753"/>
  <c r="X753" s="1"/>
  <c r="AE753"/>
  <c r="AK753" s="1"/>
  <c r="AA753"/>
  <c r="Z753"/>
  <c r="B753"/>
  <c r="U753" s="1"/>
  <c r="A753"/>
  <c r="AF752"/>
  <c r="AE752"/>
  <c r="AK752" s="1"/>
  <c r="AA752"/>
  <c r="Z752"/>
  <c r="S752"/>
  <c r="P752"/>
  <c r="B752"/>
  <c r="A752"/>
  <c r="AF751"/>
  <c r="AE751"/>
  <c r="AK751" s="1"/>
  <c r="AA751"/>
  <c r="Z751"/>
  <c r="B751"/>
  <c r="P751" s="1"/>
  <c r="A751"/>
  <c r="AF750"/>
  <c r="AE750"/>
  <c r="AK750" s="1"/>
  <c r="AA750"/>
  <c r="Z750"/>
  <c r="B750"/>
  <c r="P750" s="1"/>
  <c r="A750"/>
  <c r="AK749"/>
  <c r="AF749"/>
  <c r="AL749" s="1"/>
  <c r="AE749"/>
  <c r="AA749"/>
  <c r="Z749"/>
  <c r="B749"/>
  <c r="A749"/>
  <c r="AF748"/>
  <c r="S748" s="1"/>
  <c r="AE748"/>
  <c r="AK748" s="1"/>
  <c r="AA748"/>
  <c r="Z748"/>
  <c r="B748"/>
  <c r="A748"/>
  <c r="AF747"/>
  <c r="X747" s="1"/>
  <c r="AE747"/>
  <c r="AK747" s="1"/>
  <c r="AA747"/>
  <c r="Z747"/>
  <c r="S747"/>
  <c r="B747"/>
  <c r="P747" s="1"/>
  <c r="A747"/>
  <c r="AF746"/>
  <c r="AE746"/>
  <c r="AK746" s="1"/>
  <c r="AA746"/>
  <c r="Z746"/>
  <c r="P746"/>
  <c r="B746"/>
  <c r="A746"/>
  <c r="AF745"/>
  <c r="S745" s="1"/>
  <c r="AE745"/>
  <c r="AK745" s="1"/>
  <c r="AA745"/>
  <c r="Z745"/>
  <c r="U745"/>
  <c r="B745"/>
  <c r="A745"/>
  <c r="AF744"/>
  <c r="AE744"/>
  <c r="AK744" s="1"/>
  <c r="AA744"/>
  <c r="Z744"/>
  <c r="B744"/>
  <c r="P744" s="1"/>
  <c r="A744"/>
  <c r="AL743"/>
  <c r="AK743"/>
  <c r="AF743"/>
  <c r="S743" s="1"/>
  <c r="AE743"/>
  <c r="AA743"/>
  <c r="Z743"/>
  <c r="X743"/>
  <c r="P743"/>
  <c r="B743"/>
  <c r="A743"/>
  <c r="AL742"/>
  <c r="AF742"/>
  <c r="S742" s="1"/>
  <c r="AE742"/>
  <c r="AK742" s="1"/>
  <c r="AA742"/>
  <c r="Z742"/>
  <c r="B742"/>
  <c r="A742"/>
  <c r="AF741"/>
  <c r="X741" s="1"/>
  <c r="AE741"/>
  <c r="AK741" s="1"/>
  <c r="AA741"/>
  <c r="Z741"/>
  <c r="B741"/>
  <c r="P741" s="1"/>
  <c r="A741"/>
  <c r="AF740"/>
  <c r="AE740"/>
  <c r="AK740" s="1"/>
  <c r="AA740"/>
  <c r="Z740"/>
  <c r="S740"/>
  <c r="P740"/>
  <c r="B740"/>
  <c r="A740"/>
  <c r="AF739"/>
  <c r="S739" s="1"/>
  <c r="AE739"/>
  <c r="AK739" s="1"/>
  <c r="AA739"/>
  <c r="Z739"/>
  <c r="B739"/>
  <c r="P739" s="1"/>
  <c r="A739"/>
  <c r="AF738"/>
  <c r="X738" s="1"/>
  <c r="AE738"/>
  <c r="AK738" s="1"/>
  <c r="AA738"/>
  <c r="Z738"/>
  <c r="B738"/>
  <c r="A738"/>
  <c r="AF737"/>
  <c r="S737" s="1"/>
  <c r="AE737"/>
  <c r="AK737" s="1"/>
  <c r="AA737"/>
  <c r="Z737"/>
  <c r="X737"/>
  <c r="B737"/>
  <c r="A737"/>
  <c r="AL736"/>
  <c r="AF736"/>
  <c r="AE736"/>
  <c r="AK736" s="1"/>
  <c r="AA736"/>
  <c r="Z736"/>
  <c r="X736"/>
  <c r="S736"/>
  <c r="B736"/>
  <c r="U736" s="1"/>
  <c r="A736"/>
  <c r="AF735"/>
  <c r="X735" s="1"/>
  <c r="AE735"/>
  <c r="AK735" s="1"/>
  <c r="AA735"/>
  <c r="Z735"/>
  <c r="P735"/>
  <c r="B735"/>
  <c r="A735"/>
  <c r="AF734"/>
  <c r="AE734"/>
  <c r="AK734" s="1"/>
  <c r="AA734"/>
  <c r="Z734"/>
  <c r="S734"/>
  <c r="P734"/>
  <c r="B734"/>
  <c r="A734"/>
  <c r="AF733"/>
  <c r="AE733"/>
  <c r="AK733" s="1"/>
  <c r="AA733"/>
  <c r="Z733"/>
  <c r="U733"/>
  <c r="B733"/>
  <c r="A733"/>
  <c r="AF732"/>
  <c r="AE732"/>
  <c r="AK732" s="1"/>
  <c r="AA732"/>
  <c r="Z732"/>
  <c r="B732"/>
  <c r="P732" s="1"/>
  <c r="A732"/>
  <c r="AK731"/>
  <c r="AF731"/>
  <c r="AE731"/>
  <c r="AA731"/>
  <c r="Z731"/>
  <c r="X731"/>
  <c r="B731"/>
  <c r="A731"/>
  <c r="AL730"/>
  <c r="AK730"/>
  <c r="AF730"/>
  <c r="AE730"/>
  <c r="AA730"/>
  <c r="Z730"/>
  <c r="X730"/>
  <c r="S730"/>
  <c r="B730"/>
  <c r="A730"/>
  <c r="AL729"/>
  <c r="AF729"/>
  <c r="AE729"/>
  <c r="AK729" s="1"/>
  <c r="AA729"/>
  <c r="Z729"/>
  <c r="B729"/>
  <c r="P729" s="1"/>
  <c r="A729"/>
  <c r="AF728"/>
  <c r="AE728"/>
  <c r="AK728" s="1"/>
  <c r="AA728"/>
  <c r="Z728"/>
  <c r="U728"/>
  <c r="B728"/>
  <c r="A728"/>
  <c r="AK727"/>
  <c r="AF727"/>
  <c r="AE727"/>
  <c r="AA727"/>
  <c r="Z727"/>
  <c r="X727"/>
  <c r="S727"/>
  <c r="B727"/>
  <c r="P727" s="1"/>
  <c r="A727"/>
  <c r="AF726"/>
  <c r="AE726"/>
  <c r="AK726" s="1"/>
  <c r="AA726"/>
  <c r="Z726"/>
  <c r="B726"/>
  <c r="P726" s="1"/>
  <c r="A726"/>
  <c r="AL725"/>
  <c r="AF725"/>
  <c r="S725" s="1"/>
  <c r="AE725"/>
  <c r="AK725" s="1"/>
  <c r="AA725"/>
  <c r="Z725"/>
  <c r="X725"/>
  <c r="P725"/>
  <c r="B725"/>
  <c r="A725"/>
  <c r="AK724"/>
  <c r="AF724"/>
  <c r="AL724" s="1"/>
  <c r="AE724"/>
  <c r="AA724"/>
  <c r="Z724"/>
  <c r="S724"/>
  <c r="B724"/>
  <c r="A724"/>
  <c r="AL723"/>
  <c r="AF723"/>
  <c r="X723" s="1"/>
  <c r="AE723"/>
  <c r="AK723" s="1"/>
  <c r="AA723"/>
  <c r="Z723"/>
  <c r="S723"/>
  <c r="B723"/>
  <c r="P723" s="1"/>
  <c r="A723"/>
  <c r="AF722"/>
  <c r="AE722"/>
  <c r="AK722" s="1"/>
  <c r="AA722"/>
  <c r="Z722"/>
  <c r="S722"/>
  <c r="P722"/>
  <c r="B722"/>
  <c r="A722"/>
  <c r="AF721"/>
  <c r="AE721"/>
  <c r="AK721" s="1"/>
  <c r="AA721"/>
  <c r="Z721"/>
  <c r="U721"/>
  <c r="S721"/>
  <c r="B721"/>
  <c r="A721"/>
  <c r="AL720"/>
  <c r="AF720"/>
  <c r="AE720"/>
  <c r="AK720" s="1"/>
  <c r="AA720"/>
  <c r="Z720"/>
  <c r="X720"/>
  <c r="B720"/>
  <c r="P720" s="1"/>
  <c r="A720"/>
  <c r="AF719"/>
  <c r="S719" s="1"/>
  <c r="AE719"/>
  <c r="AK719" s="1"/>
  <c r="AA719"/>
  <c r="Z719"/>
  <c r="B719"/>
  <c r="A719"/>
  <c r="AL718"/>
  <c r="AF718"/>
  <c r="AE718"/>
  <c r="AK718" s="1"/>
  <c r="AA718"/>
  <c r="Z718"/>
  <c r="X718"/>
  <c r="S718"/>
  <c r="P718"/>
  <c r="B718"/>
  <c r="A718"/>
  <c r="AF717"/>
  <c r="X717" s="1"/>
  <c r="AE717"/>
  <c r="AK717" s="1"/>
  <c r="AA717"/>
  <c r="Z717"/>
  <c r="B717"/>
  <c r="U717" s="1"/>
  <c r="A717"/>
  <c r="AF716"/>
  <c r="S716" s="1"/>
  <c r="AE716"/>
  <c r="AK716" s="1"/>
  <c r="AA716"/>
  <c r="Z716"/>
  <c r="P716"/>
  <c r="B716"/>
  <c r="A716"/>
  <c r="AF715"/>
  <c r="AE715"/>
  <c r="AK715" s="1"/>
  <c r="AA715"/>
  <c r="Z715"/>
  <c r="B715"/>
  <c r="P715" s="1"/>
  <c r="A715"/>
  <c r="AK714"/>
  <c r="AE714"/>
  <c r="AA714"/>
  <c r="Z714"/>
  <c r="U714"/>
  <c r="B714"/>
  <c r="A714"/>
  <c r="AK713"/>
  <c r="AE713"/>
  <c r="AA713"/>
  <c r="Z713"/>
  <c r="B713"/>
  <c r="A713"/>
  <c r="AF712"/>
  <c r="AL712" s="1"/>
  <c r="AE712"/>
  <c r="AK712" s="1"/>
  <c r="AA712"/>
  <c r="Z712"/>
  <c r="B712"/>
  <c r="U712" s="1"/>
  <c r="A712"/>
  <c r="AF711"/>
  <c r="X711" s="1"/>
  <c r="AE711"/>
  <c r="AK711" s="1"/>
  <c r="AA711"/>
  <c r="Z711"/>
  <c r="S711"/>
  <c r="B711"/>
  <c r="P711" s="1"/>
  <c r="A711"/>
  <c r="AF710"/>
  <c r="S710" s="1"/>
  <c r="AE710"/>
  <c r="AK710" s="1"/>
  <c r="AA710"/>
  <c r="Z710"/>
  <c r="U710"/>
  <c r="B710"/>
  <c r="A710"/>
  <c r="AF709"/>
  <c r="S709" s="1"/>
  <c r="AE709"/>
  <c r="AK709" s="1"/>
  <c r="AA709"/>
  <c r="Z709"/>
  <c r="U709"/>
  <c r="B709"/>
  <c r="A709"/>
  <c r="AK708"/>
  <c r="AF708"/>
  <c r="AE708"/>
  <c r="AA708"/>
  <c r="Z708"/>
  <c r="B708"/>
  <c r="A708"/>
  <c r="AE707"/>
  <c r="AK707" s="1"/>
  <c r="AA707"/>
  <c r="Z707"/>
  <c r="B707"/>
  <c r="U707" s="1"/>
  <c r="A707"/>
  <c r="AL706"/>
  <c r="AF706"/>
  <c r="AE706"/>
  <c r="AK706" s="1"/>
  <c r="AA706"/>
  <c r="Z706"/>
  <c r="X706"/>
  <c r="S706"/>
  <c r="P706"/>
  <c r="B706"/>
  <c r="A706"/>
  <c r="AL705"/>
  <c r="AF705"/>
  <c r="X705" s="1"/>
  <c r="AE705"/>
  <c r="AK705" s="1"/>
  <c r="AA705"/>
  <c r="Z705"/>
  <c r="S705"/>
  <c r="B705"/>
  <c r="A705"/>
  <c r="AF704"/>
  <c r="S704" s="1"/>
  <c r="AE704"/>
  <c r="AK704" s="1"/>
  <c r="AA704"/>
  <c r="Z704"/>
  <c r="P704"/>
  <c r="B704"/>
  <c r="A704"/>
  <c r="AF703"/>
  <c r="AE703"/>
  <c r="AK703" s="1"/>
  <c r="AA703"/>
  <c r="Z703"/>
  <c r="U703"/>
  <c r="B703"/>
  <c r="A703"/>
  <c r="AL702"/>
  <c r="AF702"/>
  <c r="AE702"/>
  <c r="AK702" s="1"/>
  <c r="AA702"/>
  <c r="Z702"/>
  <c r="X702"/>
  <c r="B702"/>
  <c r="P702" s="1"/>
  <c r="A702"/>
  <c r="AK701"/>
  <c r="AF701"/>
  <c r="S701" s="1"/>
  <c r="AE701"/>
  <c r="AA701"/>
  <c r="Z701"/>
  <c r="B701"/>
  <c r="A701"/>
  <c r="AF700"/>
  <c r="X700" s="1"/>
  <c r="AE700"/>
  <c r="AK700" s="1"/>
  <c r="AA700"/>
  <c r="Z700"/>
  <c r="P700"/>
  <c r="B700"/>
  <c r="A700"/>
  <c r="AF699"/>
  <c r="AE699"/>
  <c r="AK699" s="1"/>
  <c r="AA699"/>
  <c r="Z699"/>
  <c r="P699"/>
  <c r="B699"/>
  <c r="A699"/>
  <c r="AF698"/>
  <c r="S698" s="1"/>
  <c r="AE698"/>
  <c r="AK698" s="1"/>
  <c r="AA698"/>
  <c r="Z698"/>
  <c r="P698"/>
  <c r="B698"/>
  <c r="A698"/>
  <c r="AF697"/>
  <c r="S697" s="1"/>
  <c r="AE697"/>
  <c r="AK697" s="1"/>
  <c r="AA697"/>
  <c r="Z697"/>
  <c r="U697"/>
  <c r="B697"/>
  <c r="A697"/>
  <c r="AF696"/>
  <c r="AE696"/>
  <c r="AK696" s="1"/>
  <c r="AA696"/>
  <c r="Z696"/>
  <c r="U696"/>
  <c r="B696"/>
  <c r="A696"/>
  <c r="AK695"/>
  <c r="AF695"/>
  <c r="S695" s="1"/>
  <c r="AE695"/>
  <c r="AA695"/>
  <c r="Z695"/>
  <c r="B695"/>
  <c r="A695"/>
  <c r="AL694"/>
  <c r="AK694"/>
  <c r="AF694"/>
  <c r="X694" s="1"/>
  <c r="AE694"/>
  <c r="AA694"/>
  <c r="Z694"/>
  <c r="B694"/>
  <c r="U694" s="1"/>
  <c r="A694"/>
  <c r="AF693"/>
  <c r="X693" s="1"/>
  <c r="AE693"/>
  <c r="AK693" s="1"/>
  <c r="AA693"/>
  <c r="Z693"/>
  <c r="S693"/>
  <c r="B693"/>
  <c r="P693" s="1"/>
  <c r="A693"/>
  <c r="AF692"/>
  <c r="AE692"/>
  <c r="AK692" s="1"/>
  <c r="AA692"/>
  <c r="Z692"/>
  <c r="P692"/>
  <c r="B692"/>
  <c r="A692"/>
  <c r="AK691"/>
  <c r="AF691"/>
  <c r="X691" s="1"/>
  <c r="AE691"/>
  <c r="AA691"/>
  <c r="Z691"/>
  <c r="B691"/>
  <c r="P691" s="1"/>
  <c r="A691"/>
  <c r="AF690"/>
  <c r="AE690"/>
  <c r="AK690" s="1"/>
  <c r="AA690"/>
  <c r="Z690"/>
  <c r="B690"/>
  <c r="P690" s="1"/>
  <c r="A690"/>
  <c r="AF689"/>
  <c r="S689" s="1"/>
  <c r="AE689"/>
  <c r="AK689" s="1"/>
  <c r="AA689"/>
  <c r="Z689"/>
  <c r="B689"/>
  <c r="U689" s="1"/>
  <c r="A689"/>
  <c r="AL688"/>
  <c r="AK688"/>
  <c r="AF688"/>
  <c r="S688" s="1"/>
  <c r="AE688"/>
  <c r="AA688"/>
  <c r="Z688"/>
  <c r="B688"/>
  <c r="U688" s="1"/>
  <c r="A688"/>
  <c r="AF687"/>
  <c r="X687" s="1"/>
  <c r="AE687"/>
  <c r="AK687" s="1"/>
  <c r="AA687"/>
  <c r="Z687"/>
  <c r="U687"/>
  <c r="B687"/>
  <c r="A687"/>
  <c r="AF686"/>
  <c r="AE686"/>
  <c r="AK686" s="1"/>
  <c r="AA686"/>
  <c r="Z686"/>
  <c r="U686"/>
  <c r="S686"/>
  <c r="B686"/>
  <c r="A686"/>
  <c r="AF685"/>
  <c r="AE685"/>
  <c r="AK685" s="1"/>
  <c r="AA685"/>
  <c r="Z685"/>
  <c r="U685"/>
  <c r="B685"/>
  <c r="A685"/>
  <c r="AF684"/>
  <c r="S684" s="1"/>
  <c r="AE684"/>
  <c r="AK684" s="1"/>
  <c r="AA684"/>
  <c r="Z684"/>
  <c r="U684"/>
  <c r="B684"/>
  <c r="A684"/>
  <c r="AF683"/>
  <c r="X683" s="1"/>
  <c r="AE683"/>
  <c r="AK683" s="1"/>
  <c r="AA683"/>
  <c r="Z683"/>
  <c r="B683"/>
  <c r="U683" s="1"/>
  <c r="A683"/>
  <c r="AK682"/>
  <c r="AF682"/>
  <c r="AL682" s="1"/>
  <c r="AE682"/>
  <c r="AA682"/>
  <c r="Z682"/>
  <c r="X682"/>
  <c r="S682"/>
  <c r="B682"/>
  <c r="U682" s="1"/>
  <c r="A682"/>
  <c r="AF681"/>
  <c r="AE681"/>
  <c r="AK681" s="1"/>
  <c r="AA681"/>
  <c r="Z681"/>
  <c r="P681"/>
  <c r="B681"/>
  <c r="A681"/>
  <c r="AF680"/>
  <c r="S680" s="1"/>
  <c r="AE680"/>
  <c r="AK680" s="1"/>
  <c r="AA680"/>
  <c r="Z680"/>
  <c r="P680"/>
  <c r="B680"/>
  <c r="A680"/>
  <c r="AF679"/>
  <c r="AE679"/>
  <c r="AK679" s="1"/>
  <c r="AA679"/>
  <c r="Z679"/>
  <c r="S679"/>
  <c r="B679"/>
  <c r="P679" s="1"/>
  <c r="A679"/>
  <c r="AF678"/>
  <c r="AL678" s="1"/>
  <c r="AE678"/>
  <c r="AK678" s="1"/>
  <c r="AA678"/>
  <c r="Z678"/>
  <c r="B678"/>
  <c r="U678" s="1"/>
  <c r="A678"/>
  <c r="AL677"/>
  <c r="AK677"/>
  <c r="AF677"/>
  <c r="AE677"/>
  <c r="AA677"/>
  <c r="Z677"/>
  <c r="X677"/>
  <c r="S677"/>
  <c r="P677"/>
  <c r="B677"/>
  <c r="A677"/>
  <c r="AK676"/>
  <c r="AF676"/>
  <c r="S676" s="1"/>
  <c r="AE676"/>
  <c r="AA676"/>
  <c r="Z676"/>
  <c r="B676"/>
  <c r="U676" s="1"/>
  <c r="A676"/>
  <c r="AF675"/>
  <c r="AE675"/>
  <c r="AK675" s="1"/>
  <c r="AA675"/>
  <c r="Z675"/>
  <c r="P675"/>
  <c r="B675"/>
  <c r="A675"/>
  <c r="AF674"/>
  <c r="S674" s="1"/>
  <c r="AE674"/>
  <c r="AK674" s="1"/>
  <c r="AA674"/>
  <c r="Z674"/>
  <c r="U674"/>
  <c r="B674"/>
  <c r="A674"/>
  <c r="AF673"/>
  <c r="AE673"/>
  <c r="AK673" s="1"/>
  <c r="AA673"/>
  <c r="Z673"/>
  <c r="U673"/>
  <c r="B673"/>
  <c r="A673"/>
  <c r="AL672"/>
  <c r="AF672"/>
  <c r="AE672"/>
  <c r="AK672" s="1"/>
  <c r="AA672"/>
  <c r="Z672"/>
  <c r="X672"/>
  <c r="S672"/>
  <c r="B672"/>
  <c r="P672" s="1"/>
  <c r="A672"/>
  <c r="AL671"/>
  <c r="AK671"/>
  <c r="AF671"/>
  <c r="X671" s="1"/>
  <c r="AE671"/>
  <c r="AA671"/>
  <c r="Z671"/>
  <c r="S671"/>
  <c r="B671"/>
  <c r="P671" s="1"/>
  <c r="A671"/>
  <c r="AK670"/>
  <c r="AF670"/>
  <c r="AL670" s="1"/>
  <c r="AE670"/>
  <c r="AA670"/>
  <c r="Z670"/>
  <c r="B670"/>
  <c r="U670" s="1"/>
  <c r="A670"/>
  <c r="AF669"/>
  <c r="AE669"/>
  <c r="AK669" s="1"/>
  <c r="AA669"/>
  <c r="Z669"/>
  <c r="B669"/>
  <c r="A669"/>
  <c r="AF668"/>
  <c r="S668" s="1"/>
  <c r="AE668"/>
  <c r="AK668" s="1"/>
  <c r="AA668"/>
  <c r="Z668"/>
  <c r="P668"/>
  <c r="B668"/>
  <c r="A668"/>
  <c r="AF667"/>
  <c r="S667" s="1"/>
  <c r="AE667"/>
  <c r="AK667" s="1"/>
  <c r="AA667"/>
  <c r="Z667"/>
  <c r="B667"/>
  <c r="P667" s="1"/>
  <c r="A667"/>
  <c r="AF666"/>
  <c r="AL666" s="1"/>
  <c r="AE666"/>
  <c r="AK666" s="1"/>
  <c r="AA666"/>
  <c r="Z666"/>
  <c r="X666"/>
  <c r="U666"/>
  <c r="S666"/>
  <c r="B666"/>
  <c r="A666"/>
  <c r="AL665"/>
  <c r="AK665"/>
  <c r="AF665"/>
  <c r="AE665"/>
  <c r="AA665"/>
  <c r="Z665"/>
  <c r="X665"/>
  <c r="S665"/>
  <c r="B665"/>
  <c r="P665" s="1"/>
  <c r="A665"/>
  <c r="AK664"/>
  <c r="AF664"/>
  <c r="S664" s="1"/>
  <c r="AE664"/>
  <c r="AA664"/>
  <c r="Z664"/>
  <c r="P664"/>
  <c r="B664"/>
  <c r="A664"/>
  <c r="AF663"/>
  <c r="AE663"/>
  <c r="AK663" s="1"/>
  <c r="AA663"/>
  <c r="Z663"/>
  <c r="B663"/>
  <c r="A663"/>
  <c r="AF662"/>
  <c r="S662" s="1"/>
  <c r="AE662"/>
  <c r="AK662" s="1"/>
  <c r="AA662"/>
  <c r="Z662"/>
  <c r="U662"/>
  <c r="B662"/>
  <c r="A662"/>
  <c r="AF661"/>
  <c r="S661" s="1"/>
  <c r="AE661"/>
  <c r="AK661" s="1"/>
  <c r="AA661"/>
  <c r="Z661"/>
  <c r="B661"/>
  <c r="P661" s="1"/>
  <c r="A661"/>
  <c r="AE660"/>
  <c r="AK660" s="1"/>
  <c r="AA660"/>
  <c r="Z660"/>
  <c r="B660"/>
  <c r="P660" s="1"/>
  <c r="A660"/>
  <c r="AK659"/>
  <c r="AF659"/>
  <c r="S659" s="1"/>
  <c r="AE659"/>
  <c r="AA659"/>
  <c r="Z659"/>
  <c r="P659"/>
  <c r="B659"/>
  <c r="A659"/>
  <c r="AL658"/>
  <c r="AF658"/>
  <c r="S658" s="1"/>
  <c r="AE658"/>
  <c r="AK658" s="1"/>
  <c r="AA658"/>
  <c r="Z658"/>
  <c r="B658"/>
  <c r="U658" s="1"/>
  <c r="A658"/>
  <c r="AF657"/>
  <c r="S657" s="1"/>
  <c r="AE657"/>
  <c r="AK657" s="1"/>
  <c r="AA657"/>
  <c r="Z657"/>
  <c r="U657"/>
  <c r="B657"/>
  <c r="A657"/>
  <c r="AF656"/>
  <c r="AE656"/>
  <c r="AK656" s="1"/>
  <c r="AA656"/>
  <c r="Z656"/>
  <c r="S656"/>
  <c r="P656"/>
  <c r="B656"/>
  <c r="A656"/>
  <c r="AK655"/>
  <c r="AF655"/>
  <c r="AE655"/>
  <c r="AA655"/>
  <c r="Z655"/>
  <c r="U655"/>
  <c r="B655"/>
  <c r="A655"/>
  <c r="AF654"/>
  <c r="AE654"/>
  <c r="AK654" s="1"/>
  <c r="AA654"/>
  <c r="Z654"/>
  <c r="B654"/>
  <c r="P654" s="1"/>
  <c r="A654"/>
  <c r="AK653"/>
  <c r="AF653"/>
  <c r="AL653" s="1"/>
  <c r="AE653"/>
  <c r="AA653"/>
  <c r="Z653"/>
  <c r="X653"/>
  <c r="S653"/>
  <c r="B653"/>
  <c r="P653" s="1"/>
  <c r="A653"/>
  <c r="AL652"/>
  <c r="AF652"/>
  <c r="X652" s="1"/>
  <c r="AE652"/>
  <c r="AK652" s="1"/>
  <c r="AA652"/>
  <c r="Z652"/>
  <c r="B652"/>
  <c r="U652" s="1"/>
  <c r="A652"/>
  <c r="AL651"/>
  <c r="AK651"/>
  <c r="AF651"/>
  <c r="S651" s="1"/>
  <c r="AE651"/>
  <c r="AA651"/>
  <c r="Z651"/>
  <c r="B651"/>
  <c r="P651" s="1"/>
  <c r="A651"/>
  <c r="AF650"/>
  <c r="AE650"/>
  <c r="AK650" s="1"/>
  <c r="AA650"/>
  <c r="Z650"/>
  <c r="S650"/>
  <c r="P650"/>
  <c r="B650"/>
  <c r="A650"/>
  <c r="AK649"/>
  <c r="AF649"/>
  <c r="S649" s="1"/>
  <c r="AE649"/>
  <c r="AA649"/>
  <c r="Z649"/>
  <c r="X649"/>
  <c r="B649"/>
  <c r="P649" s="1"/>
  <c r="A649"/>
  <c r="AF648"/>
  <c r="AE648"/>
  <c r="AK648" s="1"/>
  <c r="AA648"/>
  <c r="Z648"/>
  <c r="B648"/>
  <c r="P648" s="1"/>
  <c r="A648"/>
  <c r="AL647"/>
  <c r="AF647"/>
  <c r="AE647"/>
  <c r="AK647" s="1"/>
  <c r="AA647"/>
  <c r="Z647"/>
  <c r="X647"/>
  <c r="S647"/>
  <c r="B647"/>
  <c r="P647" s="1"/>
  <c r="A647"/>
  <c r="AL646"/>
  <c r="AF646"/>
  <c r="X646" s="1"/>
  <c r="AE646"/>
  <c r="AK646" s="1"/>
  <c r="AA646"/>
  <c r="Z646"/>
  <c r="S646"/>
  <c r="B646"/>
  <c r="U646" s="1"/>
  <c r="A646"/>
  <c r="AF645"/>
  <c r="AE645"/>
  <c r="AK645" s="1"/>
  <c r="AA645"/>
  <c r="Z645"/>
  <c r="B645"/>
  <c r="A645"/>
  <c r="AF644"/>
  <c r="S644" s="1"/>
  <c r="AE644"/>
  <c r="AK644" s="1"/>
  <c r="AA644"/>
  <c r="Z644"/>
  <c r="P644"/>
  <c r="B644"/>
  <c r="A644"/>
  <c r="AF643"/>
  <c r="AE643"/>
  <c r="AK643" s="1"/>
  <c r="AA643"/>
  <c r="Z643"/>
  <c r="B643"/>
  <c r="P643" s="1"/>
  <c r="A643"/>
  <c r="AF642"/>
  <c r="AE642"/>
  <c r="AK642" s="1"/>
  <c r="AA642"/>
  <c r="Z642"/>
  <c r="S642"/>
  <c r="B642"/>
  <c r="A642"/>
  <c r="AL641"/>
  <c r="AK641"/>
  <c r="AF641"/>
  <c r="AE641"/>
  <c r="AA641"/>
  <c r="Z641"/>
  <c r="X641"/>
  <c r="S641"/>
  <c r="B641"/>
  <c r="P641" s="1"/>
  <c r="A641"/>
  <c r="AF640"/>
  <c r="S640" s="1"/>
  <c r="AE640"/>
  <c r="AK640" s="1"/>
  <c r="AA640"/>
  <c r="Z640"/>
  <c r="P640"/>
  <c r="B640"/>
  <c r="A640"/>
  <c r="AK639"/>
  <c r="AF639"/>
  <c r="AE639"/>
  <c r="AA639"/>
  <c r="Z639"/>
  <c r="B639"/>
  <c r="A639"/>
  <c r="AF638"/>
  <c r="AE638"/>
  <c r="AK638" s="1"/>
  <c r="AA638"/>
  <c r="Z638"/>
  <c r="P638"/>
  <c r="B638"/>
  <c r="A638"/>
  <c r="AE637"/>
  <c r="AK637" s="1"/>
  <c r="AA637"/>
  <c r="Z637"/>
  <c r="U637"/>
  <c r="B637"/>
  <c r="A637"/>
  <c r="AF636"/>
  <c r="AE636"/>
  <c r="AK636" s="1"/>
  <c r="AA636"/>
  <c r="Z636"/>
  <c r="S636"/>
  <c r="B636"/>
  <c r="P636" s="1"/>
  <c r="A636"/>
  <c r="AL635"/>
  <c r="AK635"/>
  <c r="AF635"/>
  <c r="AE635"/>
  <c r="AA635"/>
  <c r="Z635"/>
  <c r="X635"/>
  <c r="S635"/>
  <c r="B635"/>
  <c r="P635" s="1"/>
  <c r="A635"/>
  <c r="AK634"/>
  <c r="AF634"/>
  <c r="S634" s="1"/>
  <c r="AE634"/>
  <c r="AA634"/>
  <c r="Z634"/>
  <c r="P634"/>
  <c r="B634"/>
  <c r="A634"/>
  <c r="AL633"/>
  <c r="AF633"/>
  <c r="X633" s="1"/>
  <c r="AE633"/>
  <c r="AK633" s="1"/>
  <c r="AA633"/>
  <c r="Z633"/>
  <c r="U633"/>
  <c r="B633"/>
  <c r="A633"/>
  <c r="AF632"/>
  <c r="AE632"/>
  <c r="AK632" s="1"/>
  <c r="AA632"/>
  <c r="Z632"/>
  <c r="U632"/>
  <c r="B632"/>
  <c r="A632"/>
  <c r="AF631"/>
  <c r="AL631" s="1"/>
  <c r="AE631"/>
  <c r="AK631" s="1"/>
  <c r="AA631"/>
  <c r="Z631"/>
  <c r="X631"/>
  <c r="U631"/>
  <c r="S631"/>
  <c r="B631"/>
  <c r="A631"/>
  <c r="AE630"/>
  <c r="AK630" s="1"/>
  <c r="AA630"/>
  <c r="Z630"/>
  <c r="B630"/>
  <c r="P630" s="1"/>
  <c r="A630"/>
  <c r="AF629"/>
  <c r="AL629" s="1"/>
  <c r="AE629"/>
  <c r="AK629" s="1"/>
  <c r="AA629"/>
  <c r="Z629"/>
  <c r="X629"/>
  <c r="S629"/>
  <c r="B629"/>
  <c r="P629" s="1"/>
  <c r="A629"/>
  <c r="AF628"/>
  <c r="AE628"/>
  <c r="AK628" s="1"/>
  <c r="AA628"/>
  <c r="Z628"/>
  <c r="P628"/>
  <c r="B628"/>
  <c r="A628"/>
  <c r="AF627"/>
  <c r="S627" s="1"/>
  <c r="AE627"/>
  <c r="AK627" s="1"/>
  <c r="AA627"/>
  <c r="Z627"/>
  <c r="B627"/>
  <c r="U627" s="1"/>
  <c r="A627"/>
  <c r="AF626"/>
  <c r="AL626" s="1"/>
  <c r="AE626"/>
  <c r="AK626" s="1"/>
  <c r="AA626"/>
  <c r="Z626"/>
  <c r="X626"/>
  <c r="U626"/>
  <c r="S626"/>
  <c r="B626"/>
  <c r="A626"/>
  <c r="AK625"/>
  <c r="AF625"/>
  <c r="AL625" s="1"/>
  <c r="AE625"/>
  <c r="AA625"/>
  <c r="Z625"/>
  <c r="S625"/>
  <c r="B625"/>
  <c r="P625" s="1"/>
  <c r="A625"/>
  <c r="AF624"/>
  <c r="S624" s="1"/>
  <c r="AE624"/>
  <c r="AK624" s="1"/>
  <c r="AA624"/>
  <c r="Z624"/>
  <c r="B624"/>
  <c r="U624" s="1"/>
  <c r="A624"/>
  <c r="AF623"/>
  <c r="S623" s="1"/>
  <c r="AE623"/>
  <c r="AK623" s="1"/>
  <c r="AA623"/>
  <c r="Z623"/>
  <c r="X623"/>
  <c r="P623"/>
  <c r="B623"/>
  <c r="A623"/>
  <c r="AF622"/>
  <c r="X622" s="1"/>
  <c r="AE622"/>
  <c r="AK622" s="1"/>
  <c r="AA622"/>
  <c r="Z622"/>
  <c r="P622"/>
  <c r="B622"/>
  <c r="A622"/>
  <c r="AF621"/>
  <c r="AE621"/>
  <c r="AK621" s="1"/>
  <c r="AA621"/>
  <c r="Z621"/>
  <c r="P621"/>
  <c r="B621"/>
  <c r="A621"/>
  <c r="AK620"/>
  <c r="AF620"/>
  <c r="AL620" s="1"/>
  <c r="AE620"/>
  <c r="AA620"/>
  <c r="Z620"/>
  <c r="P620"/>
  <c r="B620"/>
  <c r="A620"/>
  <c r="AF619"/>
  <c r="AL619" s="1"/>
  <c r="AE619"/>
  <c r="AK619" s="1"/>
  <c r="AA619"/>
  <c r="Z619"/>
  <c r="B619"/>
  <c r="A619"/>
  <c r="AL618"/>
  <c r="AF618"/>
  <c r="X618" s="1"/>
  <c r="AE618"/>
  <c r="AK618" s="1"/>
  <c r="AA618"/>
  <c r="Z618"/>
  <c r="S618"/>
  <c r="B618"/>
  <c r="U618" s="1"/>
  <c r="A618"/>
  <c r="AL617"/>
  <c r="AK617"/>
  <c r="AF617"/>
  <c r="AE617"/>
  <c r="AA617"/>
  <c r="Z617"/>
  <c r="X617"/>
  <c r="S617"/>
  <c r="B617"/>
  <c r="A617"/>
  <c r="AK616"/>
  <c r="AF616"/>
  <c r="S616" s="1"/>
  <c r="AE616"/>
  <c r="AA616"/>
  <c r="Z616"/>
  <c r="B616"/>
  <c r="A616"/>
  <c r="AK615"/>
  <c r="AF615"/>
  <c r="AL615" s="1"/>
  <c r="AE615"/>
  <c r="AA615"/>
  <c r="Z615"/>
  <c r="U615"/>
  <c r="B615"/>
  <c r="A615"/>
  <c r="AK614"/>
  <c r="AF614"/>
  <c r="AE614"/>
  <c r="AA614"/>
  <c r="Z614"/>
  <c r="S614"/>
  <c r="P614"/>
  <c r="B614"/>
  <c r="A614"/>
  <c r="AK613"/>
  <c r="AF613"/>
  <c r="AL613" s="1"/>
  <c r="AE613"/>
  <c r="AA613"/>
  <c r="Z613"/>
  <c r="X613"/>
  <c r="U613"/>
  <c r="S613"/>
  <c r="B613"/>
  <c r="A613"/>
  <c r="AF612"/>
  <c r="AE612"/>
  <c r="AK612" s="1"/>
  <c r="AA612"/>
  <c r="Z612"/>
  <c r="U612"/>
  <c r="B612"/>
  <c r="A612"/>
  <c r="AL611"/>
  <c r="AK611"/>
  <c r="AF611"/>
  <c r="S611" s="1"/>
  <c r="AE611"/>
  <c r="AA611"/>
  <c r="Z611"/>
  <c r="U611"/>
  <c r="B611"/>
  <c r="A611"/>
  <c r="AF610"/>
  <c r="AL610" s="1"/>
  <c r="AE610"/>
  <c r="AK610" s="1"/>
  <c r="AA610"/>
  <c r="Z610"/>
  <c r="P610"/>
  <c r="B610"/>
  <c r="A610"/>
  <c r="AF609"/>
  <c r="AE609"/>
  <c r="AK609" s="1"/>
  <c r="AA609"/>
  <c r="Z609"/>
  <c r="S609"/>
  <c r="P609"/>
  <c r="B609"/>
  <c r="A609"/>
  <c r="AF608"/>
  <c r="AE608"/>
  <c r="AK608" s="1"/>
  <c r="AA608"/>
  <c r="Z608"/>
  <c r="P608"/>
  <c r="B608"/>
  <c r="A608"/>
  <c r="AF607"/>
  <c r="S607" s="1"/>
  <c r="AE607"/>
  <c r="AK607" s="1"/>
  <c r="AA607"/>
  <c r="Z607"/>
  <c r="B607"/>
  <c r="P607" s="1"/>
  <c r="A607"/>
  <c r="AF606"/>
  <c r="S606" s="1"/>
  <c r="AE606"/>
  <c r="AK606" s="1"/>
  <c r="AA606"/>
  <c r="Z606"/>
  <c r="P606"/>
  <c r="B606"/>
  <c r="A606"/>
  <c r="AL605"/>
  <c r="AF605"/>
  <c r="S605" s="1"/>
  <c r="AE605"/>
  <c r="AK605" s="1"/>
  <c r="AA605"/>
  <c r="Z605"/>
  <c r="B605"/>
  <c r="U605" s="1"/>
  <c r="A605"/>
  <c r="AF604"/>
  <c r="X604" s="1"/>
  <c r="AE604"/>
  <c r="AK604" s="1"/>
  <c r="AA604"/>
  <c r="Z604"/>
  <c r="P604"/>
  <c r="B604"/>
  <c r="A604"/>
  <c r="AK603"/>
  <c r="AF603"/>
  <c r="X603" s="1"/>
  <c r="AE603"/>
  <c r="AA603"/>
  <c r="Z603"/>
  <c r="S603"/>
  <c r="B603"/>
  <c r="A603"/>
  <c r="AK602"/>
  <c r="AF602"/>
  <c r="AE602"/>
  <c r="AA602"/>
  <c r="Z602"/>
  <c r="B602"/>
  <c r="U602" s="1"/>
  <c r="A602"/>
  <c r="AK601"/>
  <c r="AF601"/>
  <c r="X601" s="1"/>
  <c r="AE601"/>
  <c r="AA601"/>
  <c r="Z601"/>
  <c r="B601"/>
  <c r="U601" s="1"/>
  <c r="A601"/>
  <c r="AF600"/>
  <c r="AE600"/>
  <c r="AK600" s="1"/>
  <c r="AA600"/>
  <c r="Z600"/>
  <c r="U600"/>
  <c r="S600"/>
  <c r="B600"/>
  <c r="A600"/>
  <c r="AF599"/>
  <c r="AL599" s="1"/>
  <c r="AE599"/>
  <c r="AK599" s="1"/>
  <c r="AA599"/>
  <c r="Z599"/>
  <c r="U599"/>
  <c r="B599"/>
  <c r="A599"/>
  <c r="AL598"/>
  <c r="AK598"/>
  <c r="AF598"/>
  <c r="S598" s="1"/>
  <c r="AE598"/>
  <c r="AA598"/>
  <c r="Z598"/>
  <c r="B598"/>
  <c r="P598" s="1"/>
  <c r="A598"/>
  <c r="AF597"/>
  <c r="X597" s="1"/>
  <c r="AE597"/>
  <c r="AK597" s="1"/>
  <c r="AA597"/>
  <c r="Z597"/>
  <c r="B597"/>
  <c r="A597"/>
  <c r="AL596"/>
  <c r="AF596"/>
  <c r="AE596"/>
  <c r="AK596" s="1"/>
  <c r="AA596"/>
  <c r="Z596"/>
  <c r="X596"/>
  <c r="S596"/>
  <c r="B596"/>
  <c r="A596"/>
  <c r="AL595"/>
  <c r="AK595"/>
  <c r="AF595"/>
  <c r="X595" s="1"/>
  <c r="AE595"/>
  <c r="AA595"/>
  <c r="Z595"/>
  <c r="S595"/>
  <c r="B595"/>
  <c r="A595"/>
  <c r="AF594"/>
  <c r="S594" s="1"/>
  <c r="AE594"/>
  <c r="AK594" s="1"/>
  <c r="AA594"/>
  <c r="Z594"/>
  <c r="P594"/>
  <c r="B594"/>
  <c r="A594"/>
  <c r="AF593"/>
  <c r="AL593" s="1"/>
  <c r="AE593"/>
  <c r="AK593" s="1"/>
  <c r="AA593"/>
  <c r="Z593"/>
  <c r="U593"/>
  <c r="B593"/>
  <c r="A593"/>
  <c r="AK592"/>
  <c r="AE592"/>
  <c r="AA592"/>
  <c r="Z592"/>
  <c r="B592"/>
  <c r="A592"/>
  <c r="AF591"/>
  <c r="X591" s="1"/>
  <c r="AE591"/>
  <c r="AK591" s="1"/>
  <c r="AA591"/>
  <c r="Z591"/>
  <c r="P591"/>
  <c r="B591"/>
  <c r="A591"/>
  <c r="AF590"/>
  <c r="AL590" s="1"/>
  <c r="AE590"/>
  <c r="AK590" s="1"/>
  <c r="AA590"/>
  <c r="Z590"/>
  <c r="X590"/>
  <c r="S590"/>
  <c r="P590"/>
  <c r="B590"/>
  <c r="A590"/>
  <c r="AF589"/>
  <c r="X589" s="1"/>
  <c r="AE589"/>
  <c r="AK589" s="1"/>
  <c r="AA589"/>
  <c r="Z589"/>
  <c r="P589"/>
  <c r="B589"/>
  <c r="A589"/>
  <c r="AF588"/>
  <c r="S588" s="1"/>
  <c r="AE588"/>
  <c r="AK588" s="1"/>
  <c r="AA588"/>
  <c r="Z588"/>
  <c r="P588"/>
  <c r="B588"/>
  <c r="A588"/>
  <c r="AF587"/>
  <c r="AL587" s="1"/>
  <c r="AE587"/>
  <c r="AK587" s="1"/>
  <c r="AA587"/>
  <c r="Z587"/>
  <c r="X587"/>
  <c r="S587"/>
  <c r="P587"/>
  <c r="B587"/>
  <c r="A587"/>
  <c r="AF586"/>
  <c r="AE586"/>
  <c r="AK586" s="1"/>
  <c r="AA586"/>
  <c r="Z586"/>
  <c r="S586"/>
  <c r="B586"/>
  <c r="P586" s="1"/>
  <c r="A586"/>
  <c r="AL585"/>
  <c r="AK585"/>
  <c r="AF585"/>
  <c r="X585" s="1"/>
  <c r="AE585"/>
  <c r="AA585"/>
  <c r="Z585"/>
  <c r="B585"/>
  <c r="P585" s="1"/>
  <c r="A585"/>
  <c r="AF584"/>
  <c r="S584" s="1"/>
  <c r="AE584"/>
  <c r="AK584" s="1"/>
  <c r="AA584"/>
  <c r="Z584"/>
  <c r="B584"/>
  <c r="U584" s="1"/>
  <c r="A584"/>
  <c r="AF583"/>
  <c r="X583" s="1"/>
  <c r="AE583"/>
  <c r="AK583" s="1"/>
  <c r="AA583"/>
  <c r="Z583"/>
  <c r="B583"/>
  <c r="U583" s="1"/>
  <c r="A583"/>
  <c r="AF582"/>
  <c r="S582" s="1"/>
  <c r="AE582"/>
  <c r="AK582" s="1"/>
  <c r="AA582"/>
  <c r="Z582"/>
  <c r="U582"/>
  <c r="B582"/>
  <c r="A582"/>
  <c r="AF581"/>
  <c r="AL581" s="1"/>
  <c r="AE581"/>
  <c r="AK581" s="1"/>
  <c r="AA581"/>
  <c r="Z581"/>
  <c r="X581"/>
  <c r="P581"/>
  <c r="B581"/>
  <c r="A581"/>
  <c r="AF580"/>
  <c r="S580" s="1"/>
  <c r="AE580"/>
  <c r="AK580" s="1"/>
  <c r="AA580"/>
  <c r="Z580"/>
  <c r="B580"/>
  <c r="P580" s="1"/>
  <c r="A580"/>
  <c r="AF579"/>
  <c r="X579" s="1"/>
  <c r="AE579"/>
  <c r="AK579" s="1"/>
  <c r="AA579"/>
  <c r="Z579"/>
  <c r="B579"/>
  <c r="A579"/>
  <c r="AL578"/>
  <c r="AF578"/>
  <c r="AE578"/>
  <c r="AK578" s="1"/>
  <c r="AA578"/>
  <c r="Z578"/>
  <c r="X578"/>
  <c r="S578"/>
  <c r="B578"/>
  <c r="U578" s="1"/>
  <c r="A578"/>
  <c r="AL577"/>
  <c r="AF577"/>
  <c r="X577" s="1"/>
  <c r="AE577"/>
  <c r="AK577" s="1"/>
  <c r="AA577"/>
  <c r="Z577"/>
  <c r="S577"/>
  <c r="B577"/>
  <c r="A577"/>
  <c r="AE576"/>
  <c r="AK576" s="1"/>
  <c r="AA576"/>
  <c r="Z576"/>
  <c r="P576"/>
  <c r="B576"/>
  <c r="A576"/>
  <c r="AF575"/>
  <c r="AL575" s="1"/>
  <c r="AE575"/>
  <c r="AK575" s="1"/>
  <c r="AA575"/>
  <c r="Z575"/>
  <c r="U575"/>
  <c r="S575"/>
  <c r="B575"/>
  <c r="A575"/>
  <c r="AL574"/>
  <c r="AF574"/>
  <c r="X574" s="1"/>
  <c r="AE574"/>
  <c r="AK574" s="1"/>
  <c r="AA574"/>
  <c r="Z574"/>
  <c r="S574"/>
  <c r="B574"/>
  <c r="A574"/>
  <c r="AL573"/>
  <c r="AK573"/>
  <c r="AF573"/>
  <c r="X573" s="1"/>
  <c r="AE573"/>
  <c r="AA573"/>
  <c r="Z573"/>
  <c r="B573"/>
  <c r="U573" s="1"/>
  <c r="A573"/>
  <c r="AF572"/>
  <c r="X572" s="1"/>
  <c r="AE572"/>
  <c r="AK572" s="1"/>
  <c r="AA572"/>
  <c r="Z572"/>
  <c r="B572"/>
  <c r="U572" s="1"/>
  <c r="A572"/>
  <c r="AF571"/>
  <c r="X571" s="1"/>
  <c r="AE571"/>
  <c r="AK571" s="1"/>
  <c r="AA571"/>
  <c r="Z571"/>
  <c r="S571"/>
  <c r="B571"/>
  <c r="U571" s="1"/>
  <c r="A571"/>
  <c r="AF570"/>
  <c r="S570" s="1"/>
  <c r="AE570"/>
  <c r="AK570" s="1"/>
  <c r="AA570"/>
  <c r="Z570"/>
  <c r="P570"/>
  <c r="B570"/>
  <c r="A570"/>
  <c r="AF569"/>
  <c r="AL569" s="1"/>
  <c r="AE569"/>
  <c r="AK569" s="1"/>
  <c r="AA569"/>
  <c r="Z569"/>
  <c r="U569"/>
  <c r="B569"/>
  <c r="A569"/>
  <c r="AF568"/>
  <c r="AL568" s="1"/>
  <c r="AE568"/>
  <c r="AK568" s="1"/>
  <c r="AA568"/>
  <c r="Z568"/>
  <c r="B568"/>
  <c r="A568"/>
  <c r="AL567"/>
  <c r="AF567"/>
  <c r="AE567"/>
  <c r="AK567" s="1"/>
  <c r="AA567"/>
  <c r="Z567"/>
  <c r="X567"/>
  <c r="B567"/>
  <c r="A567"/>
  <c r="AL566"/>
  <c r="AK566"/>
  <c r="AF566"/>
  <c r="AE566"/>
  <c r="AA566"/>
  <c r="Z566"/>
  <c r="X566"/>
  <c r="S566"/>
  <c r="P566"/>
  <c r="B566"/>
  <c r="A566"/>
  <c r="AL565"/>
  <c r="AK565"/>
  <c r="AF565"/>
  <c r="X565" s="1"/>
  <c r="AE565"/>
  <c r="AA565"/>
  <c r="Z565"/>
  <c r="B565"/>
  <c r="A565"/>
  <c r="AF564"/>
  <c r="S564" s="1"/>
  <c r="AE564"/>
  <c r="AK564" s="1"/>
  <c r="AA564"/>
  <c r="Z564"/>
  <c r="P564"/>
  <c r="B564"/>
  <c r="A564"/>
  <c r="AF563"/>
  <c r="AL563" s="1"/>
  <c r="AE563"/>
  <c r="AK563" s="1"/>
  <c r="AA563"/>
  <c r="Z563"/>
  <c r="X563"/>
  <c r="S563"/>
  <c r="P563"/>
  <c r="B563"/>
  <c r="A563"/>
  <c r="AL562"/>
  <c r="AF562"/>
  <c r="AE562"/>
  <c r="AK562" s="1"/>
  <c r="AA562"/>
  <c r="Z562"/>
  <c r="S562"/>
  <c r="B562"/>
  <c r="A562"/>
  <c r="AL561"/>
  <c r="AK561"/>
  <c r="AF561"/>
  <c r="X561" s="1"/>
  <c r="AE561"/>
  <c r="AA561"/>
  <c r="Z561"/>
  <c r="P561"/>
  <c r="B561"/>
  <c r="A561"/>
  <c r="AL560"/>
  <c r="AK560"/>
  <c r="AF560"/>
  <c r="S560" s="1"/>
  <c r="AE560"/>
  <c r="AA560"/>
  <c r="Z560"/>
  <c r="B560"/>
  <c r="U560" s="1"/>
  <c r="A560"/>
  <c r="AF559"/>
  <c r="X559" s="1"/>
  <c r="AE559"/>
  <c r="AK559" s="1"/>
  <c r="AA559"/>
  <c r="Z559"/>
  <c r="P559"/>
  <c r="B559"/>
  <c r="A559"/>
  <c r="AF558"/>
  <c r="AE558"/>
  <c r="AK558" s="1"/>
  <c r="AA558"/>
  <c r="Z558"/>
  <c r="S558"/>
  <c r="P558"/>
  <c r="B558"/>
  <c r="A558"/>
  <c r="AF557"/>
  <c r="AL557" s="1"/>
  <c r="AE557"/>
  <c r="AK557" s="1"/>
  <c r="AA557"/>
  <c r="Z557"/>
  <c r="U557"/>
  <c r="B557"/>
  <c r="A557"/>
  <c r="AF556"/>
  <c r="S556" s="1"/>
  <c r="AE556"/>
  <c r="AK556" s="1"/>
  <c r="AA556"/>
  <c r="Z556"/>
  <c r="B556"/>
  <c r="A556"/>
  <c r="AK555"/>
  <c r="AF555"/>
  <c r="AL555" s="1"/>
  <c r="AE555"/>
  <c r="AA555"/>
  <c r="Z555"/>
  <c r="X555"/>
  <c r="B555"/>
  <c r="P555" s="1"/>
  <c r="A555"/>
  <c r="AL554"/>
  <c r="AK554"/>
  <c r="AF554"/>
  <c r="X554" s="1"/>
  <c r="AE554"/>
  <c r="AA554"/>
  <c r="Z554"/>
  <c r="S554"/>
  <c r="B554"/>
  <c r="A554"/>
  <c r="AL553"/>
  <c r="AF553"/>
  <c r="X553" s="1"/>
  <c r="AE553"/>
  <c r="AK553" s="1"/>
  <c r="AA553"/>
  <c r="Z553"/>
  <c r="B553"/>
  <c r="U553" s="1"/>
  <c r="A553"/>
  <c r="AF552"/>
  <c r="AE552"/>
  <c r="AK552" s="1"/>
  <c r="AA552"/>
  <c r="Z552"/>
  <c r="P552"/>
  <c r="B552"/>
  <c r="A552"/>
  <c r="AF551"/>
  <c r="AL551" s="1"/>
  <c r="AE551"/>
  <c r="AK551" s="1"/>
  <c r="AA551"/>
  <c r="Z551"/>
  <c r="U551"/>
  <c r="B551"/>
  <c r="A551"/>
  <c r="AF550"/>
  <c r="AE550"/>
  <c r="AK550" s="1"/>
  <c r="AA550"/>
  <c r="Z550"/>
  <c r="B550"/>
  <c r="A550"/>
  <c r="AK549"/>
  <c r="AF549"/>
  <c r="AL549" s="1"/>
  <c r="AE549"/>
  <c r="AA549"/>
  <c r="Z549"/>
  <c r="X549"/>
  <c r="U549"/>
  <c r="B549"/>
  <c r="A549"/>
  <c r="AL548"/>
  <c r="AK548"/>
  <c r="AF548"/>
  <c r="AE548"/>
  <c r="AA548"/>
  <c r="Z548"/>
  <c r="X548"/>
  <c r="S548"/>
  <c r="B548"/>
  <c r="A548"/>
  <c r="AL547"/>
  <c r="AK547"/>
  <c r="AF547"/>
  <c r="X547" s="1"/>
  <c r="AE547"/>
  <c r="AA547"/>
  <c r="Z547"/>
  <c r="B547"/>
  <c r="A547"/>
  <c r="AF546"/>
  <c r="S546" s="1"/>
  <c r="AE546"/>
  <c r="AK546" s="1"/>
  <c r="AA546"/>
  <c r="Z546"/>
  <c r="U546"/>
  <c r="B546"/>
  <c r="A546"/>
  <c r="AF545"/>
  <c r="AL545" s="1"/>
  <c r="AE545"/>
  <c r="AK545" s="1"/>
  <c r="AA545"/>
  <c r="Z545"/>
  <c r="S545"/>
  <c r="P545"/>
  <c r="B545"/>
  <c r="A545"/>
  <c r="AL544"/>
  <c r="AK544"/>
  <c r="AF544"/>
  <c r="X544" s="1"/>
  <c r="AE544"/>
  <c r="AA544"/>
  <c r="Z544"/>
  <c r="S544"/>
  <c r="B544"/>
  <c r="P544" s="1"/>
  <c r="A544"/>
  <c r="AL543"/>
  <c r="AK543"/>
  <c r="AF543"/>
  <c r="X543" s="1"/>
  <c r="AE543"/>
  <c r="AA543"/>
  <c r="Z543"/>
  <c r="B543"/>
  <c r="A543"/>
  <c r="AF542"/>
  <c r="X542" s="1"/>
  <c r="AE542"/>
  <c r="AK542" s="1"/>
  <c r="AA542"/>
  <c r="Z542"/>
  <c r="B542"/>
  <c r="A542"/>
  <c r="AF541"/>
  <c r="X541" s="1"/>
  <c r="AE541"/>
  <c r="AK541" s="1"/>
  <c r="AA541"/>
  <c r="Z541"/>
  <c r="S541"/>
  <c r="B541"/>
  <c r="U541" s="1"/>
  <c r="A541"/>
  <c r="AF540"/>
  <c r="AE540"/>
  <c r="AK540" s="1"/>
  <c r="AA540"/>
  <c r="Z540"/>
  <c r="U540"/>
  <c r="S540"/>
  <c r="B540"/>
  <c r="A540"/>
  <c r="AF539"/>
  <c r="AE539"/>
  <c r="AK539" s="1"/>
  <c r="AA539"/>
  <c r="Z539"/>
  <c r="P539"/>
  <c r="B539"/>
  <c r="A539"/>
  <c r="AF538"/>
  <c r="AL538" s="1"/>
  <c r="AE538"/>
  <c r="AK538" s="1"/>
  <c r="AA538"/>
  <c r="Z538"/>
  <c r="X538"/>
  <c r="S538"/>
  <c r="B538"/>
  <c r="P538" s="1"/>
  <c r="A538"/>
  <c r="AK537"/>
  <c r="AF537"/>
  <c r="AL537" s="1"/>
  <c r="AE537"/>
  <c r="AA537"/>
  <c r="Z537"/>
  <c r="X537"/>
  <c r="B537"/>
  <c r="A537"/>
  <c r="AL536"/>
  <c r="AK536"/>
  <c r="AF536"/>
  <c r="X536" s="1"/>
  <c r="AE536"/>
  <c r="AA536"/>
  <c r="Z536"/>
  <c r="S536"/>
  <c r="B536"/>
  <c r="U536" s="1"/>
  <c r="A536"/>
  <c r="AL535"/>
  <c r="AK535"/>
  <c r="AF535"/>
  <c r="X535" s="1"/>
  <c r="AE535"/>
  <c r="AA535"/>
  <c r="Z535"/>
  <c r="B535"/>
  <c r="A535"/>
  <c r="AF534"/>
  <c r="AE534"/>
  <c r="AK534" s="1"/>
  <c r="AA534"/>
  <c r="Z534"/>
  <c r="U534"/>
  <c r="S534"/>
  <c r="B534"/>
  <c r="A534"/>
  <c r="AF533"/>
  <c r="AL533" s="1"/>
  <c r="AE533"/>
  <c r="AK533" s="1"/>
  <c r="AA533"/>
  <c r="Z533"/>
  <c r="X533"/>
  <c r="S533"/>
  <c r="P533"/>
  <c r="B533"/>
  <c r="A533"/>
  <c r="AL532"/>
  <c r="AK532"/>
  <c r="AF532"/>
  <c r="S532" s="1"/>
  <c r="AE532"/>
  <c r="AA532"/>
  <c r="Z532"/>
  <c r="B532"/>
  <c r="A532"/>
  <c r="AL531"/>
  <c r="AK531"/>
  <c r="AF531"/>
  <c r="X531" s="1"/>
  <c r="AE531"/>
  <c r="AA531"/>
  <c r="Z531"/>
  <c r="P531"/>
  <c r="B531"/>
  <c r="A531"/>
  <c r="AF530"/>
  <c r="S530" s="1"/>
  <c r="AE530"/>
  <c r="AK530" s="1"/>
  <c r="AA530"/>
  <c r="Z530"/>
  <c r="P530"/>
  <c r="B530"/>
  <c r="A530"/>
  <c r="AF529"/>
  <c r="X529" s="1"/>
  <c r="AE529"/>
  <c r="AK529" s="1"/>
  <c r="AA529"/>
  <c r="Z529"/>
  <c r="P529"/>
  <c r="B529"/>
  <c r="A529"/>
  <c r="AF528"/>
  <c r="S528" s="1"/>
  <c r="AE528"/>
  <c r="AK528" s="1"/>
  <c r="AA528"/>
  <c r="Z528"/>
  <c r="P528"/>
  <c r="B528"/>
  <c r="A528"/>
  <c r="AE527"/>
  <c r="AK527" s="1"/>
  <c r="AA527"/>
  <c r="Z527"/>
  <c r="P527"/>
  <c r="B527"/>
  <c r="A527"/>
  <c r="AF526"/>
  <c r="AE526"/>
  <c r="AK526" s="1"/>
  <c r="AA526"/>
  <c r="Z526"/>
  <c r="U526"/>
  <c r="S526"/>
  <c r="B526"/>
  <c r="A526"/>
  <c r="AL525"/>
  <c r="AK525"/>
  <c r="AF525"/>
  <c r="X525" s="1"/>
  <c r="AE525"/>
  <c r="AA525"/>
  <c r="Z525"/>
  <c r="B525"/>
  <c r="P525" s="1"/>
  <c r="A525"/>
  <c r="AL524"/>
  <c r="AK524"/>
  <c r="AF524"/>
  <c r="S524" s="1"/>
  <c r="AE524"/>
  <c r="AA524"/>
  <c r="Z524"/>
  <c r="B524"/>
  <c r="U524" s="1"/>
  <c r="A524"/>
  <c r="AF523"/>
  <c r="X523" s="1"/>
  <c r="AE523"/>
  <c r="AK523" s="1"/>
  <c r="AA523"/>
  <c r="Z523"/>
  <c r="B523"/>
  <c r="U523" s="1"/>
  <c r="A523"/>
  <c r="AF522"/>
  <c r="S522" s="1"/>
  <c r="AE522"/>
  <c r="AK522" s="1"/>
  <c r="AA522"/>
  <c r="Z522"/>
  <c r="P522"/>
  <c r="B522"/>
  <c r="A522"/>
  <c r="AF521"/>
  <c r="AL521" s="1"/>
  <c r="AE521"/>
  <c r="AK521" s="1"/>
  <c r="AA521"/>
  <c r="Z521"/>
  <c r="P521"/>
  <c r="B521"/>
  <c r="A521"/>
  <c r="AF520"/>
  <c r="S520" s="1"/>
  <c r="AE520"/>
  <c r="AK520" s="1"/>
  <c r="AA520"/>
  <c r="Z520"/>
  <c r="B520"/>
  <c r="A520"/>
  <c r="AL519"/>
  <c r="AK519"/>
  <c r="AF519"/>
  <c r="X519" s="1"/>
  <c r="AE519"/>
  <c r="AA519"/>
  <c r="Z519"/>
  <c r="B519"/>
  <c r="A519"/>
  <c r="AF518"/>
  <c r="X518" s="1"/>
  <c r="AE518"/>
  <c r="AK518" s="1"/>
  <c r="AA518"/>
  <c r="Z518"/>
  <c r="B518"/>
  <c r="A518"/>
  <c r="AF517"/>
  <c r="X517" s="1"/>
  <c r="AE517"/>
  <c r="AK517" s="1"/>
  <c r="AA517"/>
  <c r="Z517"/>
  <c r="S517"/>
  <c r="B517"/>
  <c r="A517"/>
  <c r="AF516"/>
  <c r="AE516"/>
  <c r="AK516" s="1"/>
  <c r="AA516"/>
  <c r="Z516"/>
  <c r="P516"/>
  <c r="B516"/>
  <c r="A516"/>
  <c r="AF515"/>
  <c r="AL515" s="1"/>
  <c r="AE515"/>
  <c r="AK515" s="1"/>
  <c r="AA515"/>
  <c r="Z515"/>
  <c r="P515"/>
  <c r="B515"/>
  <c r="A515"/>
  <c r="AF514"/>
  <c r="AE514"/>
  <c r="AK514" s="1"/>
  <c r="AA514"/>
  <c r="Z514"/>
  <c r="B514"/>
  <c r="A514"/>
  <c r="AL513"/>
  <c r="AK513"/>
  <c r="AF513"/>
  <c r="X513" s="1"/>
  <c r="AE513"/>
  <c r="AA513"/>
  <c r="Z513"/>
  <c r="U513"/>
  <c r="B513"/>
  <c r="A513"/>
  <c r="AL512"/>
  <c r="AK512"/>
  <c r="AF512"/>
  <c r="S512" s="1"/>
  <c r="AE512"/>
  <c r="AA512"/>
  <c r="Z512"/>
  <c r="B512"/>
  <c r="U512" s="1"/>
  <c r="A512"/>
  <c r="AF511"/>
  <c r="X511" s="1"/>
  <c r="AE511"/>
  <c r="AK511" s="1"/>
  <c r="AA511"/>
  <c r="Z511"/>
  <c r="B511"/>
  <c r="U511" s="1"/>
  <c r="A511"/>
  <c r="AF510"/>
  <c r="AE510"/>
  <c r="AK510" s="1"/>
  <c r="AA510"/>
  <c r="Z510"/>
  <c r="S510"/>
  <c r="P510"/>
  <c r="B510"/>
  <c r="A510"/>
  <c r="AF509"/>
  <c r="AL509" s="1"/>
  <c r="AE509"/>
  <c r="AK509" s="1"/>
  <c r="AA509"/>
  <c r="Z509"/>
  <c r="U509"/>
  <c r="B509"/>
  <c r="A509"/>
  <c r="AK508"/>
  <c r="AF508"/>
  <c r="S508" s="1"/>
  <c r="AE508"/>
  <c r="AA508"/>
  <c r="Z508"/>
  <c r="B508"/>
  <c r="P508" s="1"/>
  <c r="A508"/>
  <c r="AF507"/>
  <c r="AL507" s="1"/>
  <c r="AE507"/>
  <c r="AK507" s="1"/>
  <c r="AA507"/>
  <c r="Z507"/>
  <c r="B507"/>
  <c r="P507" s="1"/>
  <c r="A507"/>
  <c r="AK506"/>
  <c r="AF506"/>
  <c r="AL506" s="1"/>
  <c r="AE506"/>
  <c r="AA506"/>
  <c r="Z506"/>
  <c r="X506"/>
  <c r="S506"/>
  <c r="B506"/>
  <c r="A506"/>
  <c r="AL505"/>
  <c r="AK505"/>
  <c r="AF505"/>
  <c r="X505" s="1"/>
  <c r="AE505"/>
  <c r="AA505"/>
  <c r="Z505"/>
  <c r="S505"/>
  <c r="B505"/>
  <c r="A505"/>
  <c r="AF504"/>
  <c r="S504" s="1"/>
  <c r="AE504"/>
  <c r="AK504" s="1"/>
  <c r="AA504"/>
  <c r="Z504"/>
  <c r="P504"/>
  <c r="B504"/>
  <c r="A504"/>
  <c r="AF503"/>
  <c r="AL503" s="1"/>
  <c r="AE503"/>
  <c r="AK503" s="1"/>
  <c r="AA503"/>
  <c r="Z503"/>
  <c r="U503"/>
  <c r="B503"/>
  <c r="A503"/>
  <c r="AL502"/>
  <c r="AK502"/>
  <c r="AF502"/>
  <c r="S502" s="1"/>
  <c r="AE502"/>
  <c r="AA502"/>
  <c r="Z502"/>
  <c r="B502"/>
  <c r="P502" s="1"/>
  <c r="A502"/>
  <c r="AL501"/>
  <c r="AK501"/>
  <c r="AF501"/>
  <c r="X501" s="1"/>
  <c r="AE501"/>
  <c r="AA501"/>
  <c r="Z501"/>
  <c r="U501"/>
  <c r="B501"/>
  <c r="A501"/>
  <c r="AF500"/>
  <c r="X500" s="1"/>
  <c r="AE500"/>
  <c r="AK500" s="1"/>
  <c r="AA500"/>
  <c r="Z500"/>
  <c r="P500"/>
  <c r="B500"/>
  <c r="A500"/>
  <c r="AF499"/>
  <c r="AE499"/>
  <c r="AK499" s="1"/>
  <c r="AA499"/>
  <c r="Z499"/>
  <c r="P499"/>
  <c r="B499"/>
  <c r="A499"/>
  <c r="AF498"/>
  <c r="S498" s="1"/>
  <c r="AE498"/>
  <c r="AK498" s="1"/>
  <c r="AA498"/>
  <c r="Z498"/>
  <c r="P498"/>
  <c r="B498"/>
  <c r="A498"/>
  <c r="AF497"/>
  <c r="AL497" s="1"/>
  <c r="AE497"/>
  <c r="AK497" s="1"/>
  <c r="AA497"/>
  <c r="Z497"/>
  <c r="P497"/>
  <c r="B497"/>
  <c r="A497"/>
  <c r="AF496"/>
  <c r="S496" s="1"/>
  <c r="AE496"/>
  <c r="AK496" s="1"/>
  <c r="AA496"/>
  <c r="Z496"/>
  <c r="B496"/>
  <c r="P496" s="1"/>
  <c r="A496"/>
  <c r="AK495"/>
  <c r="AF495"/>
  <c r="AL495" s="1"/>
  <c r="AE495"/>
  <c r="AA495"/>
  <c r="Z495"/>
  <c r="X495"/>
  <c r="U495"/>
  <c r="B495"/>
  <c r="A495"/>
  <c r="AL494"/>
  <c r="AK494"/>
  <c r="AF494"/>
  <c r="AE494"/>
  <c r="AA494"/>
  <c r="Z494"/>
  <c r="X494"/>
  <c r="S494"/>
  <c r="B494"/>
  <c r="A494"/>
  <c r="AL493"/>
  <c r="AK493"/>
  <c r="AF493"/>
  <c r="S493" s="1"/>
  <c r="AE493"/>
  <c r="AA493"/>
  <c r="Z493"/>
  <c r="B493"/>
  <c r="A493"/>
  <c r="AF492"/>
  <c r="X492" s="1"/>
  <c r="AE492"/>
  <c r="AK492" s="1"/>
  <c r="AA492"/>
  <c r="Z492"/>
  <c r="B492"/>
  <c r="A492"/>
  <c r="AF491"/>
  <c r="AL491" s="1"/>
  <c r="AE491"/>
  <c r="AK491" s="1"/>
  <c r="AA491"/>
  <c r="Z491"/>
  <c r="X491"/>
  <c r="S491"/>
  <c r="P491"/>
  <c r="B491"/>
  <c r="A491"/>
  <c r="AL490"/>
  <c r="AK490"/>
  <c r="AF490"/>
  <c r="AE490"/>
  <c r="AA490"/>
  <c r="Z490"/>
  <c r="X490"/>
  <c r="S490"/>
  <c r="B490"/>
  <c r="P490" s="1"/>
  <c r="A490"/>
  <c r="AK489"/>
  <c r="AF489"/>
  <c r="AE489"/>
  <c r="AA489"/>
  <c r="Z489"/>
  <c r="B489"/>
  <c r="P489" s="1"/>
  <c r="A489"/>
  <c r="AF488"/>
  <c r="AL488" s="1"/>
  <c r="AE488"/>
  <c r="AK488" s="1"/>
  <c r="AA488"/>
  <c r="Z488"/>
  <c r="B488"/>
  <c r="A488"/>
  <c r="AL487"/>
  <c r="AF487"/>
  <c r="AE487"/>
  <c r="AK487" s="1"/>
  <c r="AA487"/>
  <c r="Z487"/>
  <c r="X487"/>
  <c r="S487"/>
  <c r="P487"/>
  <c r="B487"/>
  <c r="A487"/>
  <c r="AL486"/>
  <c r="AF486"/>
  <c r="X486" s="1"/>
  <c r="AE486"/>
  <c r="AK486" s="1"/>
  <c r="AA486"/>
  <c r="Z486"/>
  <c r="S486"/>
  <c r="B486"/>
  <c r="P486" s="1"/>
  <c r="A486"/>
  <c r="AF485"/>
  <c r="AL485" s="1"/>
  <c r="AE485"/>
  <c r="AK485" s="1"/>
  <c r="AA485"/>
  <c r="Z485"/>
  <c r="U485"/>
  <c r="B485"/>
  <c r="A485"/>
  <c r="AF484"/>
  <c r="S484" s="1"/>
  <c r="AE484"/>
  <c r="AK484" s="1"/>
  <c r="AA484"/>
  <c r="Z484"/>
  <c r="B484"/>
  <c r="P484" s="1"/>
  <c r="A484"/>
  <c r="AK483"/>
  <c r="AF483"/>
  <c r="AE483"/>
  <c r="AA483"/>
  <c r="Z483"/>
  <c r="P483"/>
  <c r="B483"/>
  <c r="A483"/>
  <c r="AL482"/>
  <c r="AK482"/>
  <c r="AF482"/>
  <c r="X482" s="1"/>
  <c r="AE482"/>
  <c r="AA482"/>
  <c r="Z482"/>
  <c r="S482"/>
  <c r="B482"/>
  <c r="A482"/>
  <c r="AF481"/>
  <c r="S481" s="1"/>
  <c r="AE481"/>
  <c r="AK481" s="1"/>
  <c r="AA481"/>
  <c r="Z481"/>
  <c r="B481"/>
  <c r="A481"/>
  <c r="AL480"/>
  <c r="AF480"/>
  <c r="X480" s="1"/>
  <c r="AE480"/>
  <c r="AK480" s="1"/>
  <c r="AA480"/>
  <c r="Z480"/>
  <c r="S480"/>
  <c r="B480"/>
  <c r="A480"/>
  <c r="AK479"/>
  <c r="AF479"/>
  <c r="AL479" s="1"/>
  <c r="AE479"/>
  <c r="AA479"/>
  <c r="Z479"/>
  <c r="P479"/>
  <c r="B479"/>
  <c r="A479"/>
  <c r="AL478"/>
  <c r="AK478"/>
  <c r="AF478"/>
  <c r="S478" s="1"/>
  <c r="AE478"/>
  <c r="AA478"/>
  <c r="Z478"/>
  <c r="U478"/>
  <c r="B478"/>
  <c r="A478"/>
  <c r="AK477"/>
  <c r="AF477"/>
  <c r="AE477"/>
  <c r="AA477"/>
  <c r="Z477"/>
  <c r="P477"/>
  <c r="B477"/>
  <c r="A477"/>
  <c r="AL476"/>
  <c r="AF476"/>
  <c r="AE476"/>
  <c r="AK476" s="1"/>
  <c r="AA476"/>
  <c r="Z476"/>
  <c r="X476"/>
  <c r="S476"/>
  <c r="P476"/>
  <c r="B476"/>
  <c r="A476"/>
  <c r="AF475"/>
  <c r="AE475"/>
  <c r="AK475" s="1"/>
  <c r="AA475"/>
  <c r="Z475"/>
  <c r="P475"/>
  <c r="B475"/>
  <c r="A475"/>
  <c r="AL474"/>
  <c r="AF474"/>
  <c r="X474" s="1"/>
  <c r="AE474"/>
  <c r="AK474" s="1"/>
  <c r="AA474"/>
  <c r="Z474"/>
  <c r="B474"/>
  <c r="A474"/>
  <c r="AF473"/>
  <c r="AL473" s="1"/>
  <c r="AE473"/>
  <c r="AK473" s="1"/>
  <c r="AA473"/>
  <c r="Z473"/>
  <c r="X473"/>
  <c r="P473"/>
  <c r="B473"/>
  <c r="A473"/>
  <c r="AF472"/>
  <c r="AL472" s="1"/>
  <c r="AE472"/>
  <c r="AK472" s="1"/>
  <c r="AA472"/>
  <c r="Z472"/>
  <c r="X472"/>
  <c r="S472"/>
  <c r="B472"/>
  <c r="A472"/>
  <c r="AL471"/>
  <c r="AK471"/>
  <c r="AF471"/>
  <c r="X471" s="1"/>
  <c r="AE471"/>
  <c r="AA471"/>
  <c r="Z471"/>
  <c r="S471"/>
  <c r="P471"/>
  <c r="B471"/>
  <c r="A471"/>
  <c r="AL470"/>
  <c r="AK470"/>
  <c r="AF470"/>
  <c r="S470" s="1"/>
  <c r="AE470"/>
  <c r="AA470"/>
  <c r="Z470"/>
  <c r="B470"/>
  <c r="A470"/>
  <c r="AK469"/>
  <c r="AE469"/>
  <c r="AA469"/>
  <c r="Z469"/>
  <c r="B469"/>
  <c r="A469"/>
  <c r="AK468"/>
  <c r="AF468"/>
  <c r="X468" s="1"/>
  <c r="AE468"/>
  <c r="AA468"/>
  <c r="Z468"/>
  <c r="S468"/>
  <c r="P468"/>
  <c r="B468"/>
  <c r="A468"/>
  <c r="AK467"/>
  <c r="AF467"/>
  <c r="AL467" s="1"/>
  <c r="AE467"/>
  <c r="AA467"/>
  <c r="Z467"/>
  <c r="U467"/>
  <c r="S467"/>
  <c r="B467"/>
  <c r="A467"/>
  <c r="AL466"/>
  <c r="AK466"/>
  <c r="AF466"/>
  <c r="S466" s="1"/>
  <c r="AE466"/>
  <c r="AA466"/>
  <c r="Z466"/>
  <c r="B466"/>
  <c r="P466" s="1"/>
  <c r="A466"/>
  <c r="AL465"/>
  <c r="AK465"/>
  <c r="AF465"/>
  <c r="S465" s="1"/>
  <c r="AE465"/>
  <c r="AA465"/>
  <c r="Z465"/>
  <c r="P465"/>
  <c r="B465"/>
  <c r="A465"/>
  <c r="AK464"/>
  <c r="AF464"/>
  <c r="S464" s="1"/>
  <c r="AE464"/>
  <c r="AA464"/>
  <c r="Z464"/>
  <c r="P464"/>
  <c r="B464"/>
  <c r="A464"/>
  <c r="AF463"/>
  <c r="AL463" s="1"/>
  <c r="AE463"/>
  <c r="AK463" s="1"/>
  <c r="AA463"/>
  <c r="Z463"/>
  <c r="U463"/>
  <c r="B463"/>
  <c r="A463"/>
  <c r="AF462"/>
  <c r="AE462"/>
  <c r="AK462" s="1"/>
  <c r="AA462"/>
  <c r="Z462"/>
  <c r="S462"/>
  <c r="B462"/>
  <c r="P462" s="1"/>
  <c r="A462"/>
  <c r="AF461"/>
  <c r="S461" s="1"/>
  <c r="AE461"/>
  <c r="AK461" s="1"/>
  <c r="AA461"/>
  <c r="Z461"/>
  <c r="P461"/>
  <c r="B461"/>
  <c r="A461"/>
  <c r="AF460"/>
  <c r="AE460"/>
  <c r="AK460" s="1"/>
  <c r="AA460"/>
  <c r="Z460"/>
  <c r="B460"/>
  <c r="P460" s="1"/>
  <c r="A460"/>
  <c r="AF459"/>
  <c r="AE459"/>
  <c r="AK459" s="1"/>
  <c r="AA459"/>
  <c r="Z459"/>
  <c r="U459"/>
  <c r="B459"/>
  <c r="A459"/>
  <c r="AF458"/>
  <c r="S458" s="1"/>
  <c r="AE458"/>
  <c r="AK458" s="1"/>
  <c r="AA458"/>
  <c r="Z458"/>
  <c r="P458"/>
  <c r="B458"/>
  <c r="A458"/>
  <c r="AF457"/>
  <c r="X457" s="1"/>
  <c r="AE457"/>
  <c r="AK457" s="1"/>
  <c r="AA457"/>
  <c r="Z457"/>
  <c r="B457"/>
  <c r="A457"/>
  <c r="AL456"/>
  <c r="AF456"/>
  <c r="X456" s="1"/>
  <c r="AE456"/>
  <c r="AK456" s="1"/>
  <c r="AA456"/>
  <c r="Z456"/>
  <c r="B456"/>
  <c r="U456" s="1"/>
  <c r="A456"/>
  <c r="AF455"/>
  <c r="AL455" s="1"/>
  <c r="AE455"/>
  <c r="AK455" s="1"/>
  <c r="AA455"/>
  <c r="Z455"/>
  <c r="P455"/>
  <c r="B455"/>
  <c r="A455"/>
  <c r="AF454"/>
  <c r="AL454" s="1"/>
  <c r="AE454"/>
  <c r="AK454" s="1"/>
  <c r="AA454"/>
  <c r="Z454"/>
  <c r="X454"/>
  <c r="S454"/>
  <c r="B454"/>
  <c r="A454"/>
  <c r="AK453"/>
  <c r="AF453"/>
  <c r="AL453" s="1"/>
  <c r="AE453"/>
  <c r="AA453"/>
  <c r="Z453"/>
  <c r="X453"/>
  <c r="S453"/>
  <c r="B453"/>
  <c r="A453"/>
  <c r="AL452"/>
  <c r="AK452"/>
  <c r="AF452"/>
  <c r="AE452"/>
  <c r="AA452"/>
  <c r="Z452"/>
  <c r="X452"/>
  <c r="S452"/>
  <c r="B452"/>
  <c r="U452" s="1"/>
  <c r="A452"/>
  <c r="AL451"/>
  <c r="AK451"/>
  <c r="AF451"/>
  <c r="S451" s="1"/>
  <c r="AE451"/>
  <c r="AA451"/>
  <c r="Z451"/>
  <c r="B451"/>
  <c r="A451"/>
  <c r="AK450"/>
  <c r="AF450"/>
  <c r="AE450"/>
  <c r="AA450"/>
  <c r="Z450"/>
  <c r="B450"/>
  <c r="P450" s="1"/>
  <c r="A450"/>
  <c r="AL449"/>
  <c r="AF449"/>
  <c r="AE449"/>
  <c r="AK449" s="1"/>
  <c r="AA449"/>
  <c r="Z449"/>
  <c r="X449"/>
  <c r="U449"/>
  <c r="B449"/>
  <c r="A449"/>
  <c r="AL448"/>
  <c r="AF448"/>
  <c r="S448" s="1"/>
  <c r="AE448"/>
  <c r="AK448" s="1"/>
  <c r="AA448"/>
  <c r="Z448"/>
  <c r="X448"/>
  <c r="B448"/>
  <c r="U448" s="1"/>
  <c r="A448"/>
  <c r="AL447"/>
  <c r="AK447"/>
  <c r="AF447"/>
  <c r="X447" s="1"/>
  <c r="AE447"/>
  <c r="AA447"/>
  <c r="Z447"/>
  <c r="B447"/>
  <c r="A447"/>
  <c r="AF446"/>
  <c r="S446" s="1"/>
  <c r="AE446"/>
  <c r="AK446" s="1"/>
  <c r="AA446"/>
  <c r="Z446"/>
  <c r="P446"/>
  <c r="B446"/>
  <c r="A446"/>
  <c r="AE445"/>
  <c r="AK445" s="1"/>
  <c r="AA445"/>
  <c r="Z445"/>
  <c r="U445"/>
  <c r="B445"/>
  <c r="A445"/>
  <c r="AL444"/>
  <c r="AK444"/>
  <c r="AF444"/>
  <c r="S444" s="1"/>
  <c r="AE444"/>
  <c r="AA444"/>
  <c r="Z444"/>
  <c r="B444"/>
  <c r="P444" s="1"/>
  <c r="A444"/>
  <c r="AK443"/>
  <c r="AF443"/>
  <c r="X443" s="1"/>
  <c r="AE443"/>
  <c r="AA443"/>
  <c r="Z443"/>
  <c r="B443"/>
  <c r="A443"/>
  <c r="AF442"/>
  <c r="AL442" s="1"/>
  <c r="AE442"/>
  <c r="AK442" s="1"/>
  <c r="AA442"/>
  <c r="Z442"/>
  <c r="X442"/>
  <c r="S442"/>
  <c r="B442"/>
  <c r="A442"/>
  <c r="AF441"/>
  <c r="X441" s="1"/>
  <c r="AE441"/>
  <c r="AK441" s="1"/>
  <c r="AA441"/>
  <c r="Z441"/>
  <c r="S441"/>
  <c r="B441"/>
  <c r="A441"/>
  <c r="AF440"/>
  <c r="S440" s="1"/>
  <c r="AE440"/>
  <c r="AK440" s="1"/>
  <c r="AA440"/>
  <c r="Z440"/>
  <c r="P440"/>
  <c r="B440"/>
  <c r="A440"/>
  <c r="AF439"/>
  <c r="AL439" s="1"/>
  <c r="AE439"/>
  <c r="AK439" s="1"/>
  <c r="AA439"/>
  <c r="Z439"/>
  <c r="U439"/>
  <c r="B439"/>
  <c r="A439"/>
  <c r="AL438"/>
  <c r="AF438"/>
  <c r="S438" s="1"/>
  <c r="AE438"/>
  <c r="AK438" s="1"/>
  <c r="AA438"/>
  <c r="Z438"/>
  <c r="B438"/>
  <c r="A438"/>
  <c r="AL437"/>
  <c r="AK437"/>
  <c r="AF437"/>
  <c r="X437" s="1"/>
  <c r="AE437"/>
  <c r="AA437"/>
  <c r="Z437"/>
  <c r="U437"/>
  <c r="B437"/>
  <c r="A437"/>
  <c r="AK436"/>
  <c r="AF436"/>
  <c r="S436" s="1"/>
  <c r="AE436"/>
  <c r="AA436"/>
  <c r="Z436"/>
  <c r="B436"/>
  <c r="A436"/>
  <c r="AF435"/>
  <c r="AE435"/>
  <c r="AK435" s="1"/>
  <c r="AA435"/>
  <c r="Z435"/>
  <c r="B435"/>
  <c r="U435" s="1"/>
  <c r="A435"/>
  <c r="AF434"/>
  <c r="S434" s="1"/>
  <c r="AE434"/>
  <c r="AK434" s="1"/>
  <c r="AA434"/>
  <c r="Z434"/>
  <c r="P434"/>
  <c r="B434"/>
  <c r="A434"/>
  <c r="AF433"/>
  <c r="AL433" s="1"/>
  <c r="AE433"/>
  <c r="AK433" s="1"/>
  <c r="AA433"/>
  <c r="Z433"/>
  <c r="X433"/>
  <c r="S433"/>
  <c r="P433"/>
  <c r="B433"/>
  <c r="A433"/>
  <c r="AF432"/>
  <c r="AE432"/>
  <c r="AK432" s="1"/>
  <c r="AA432"/>
  <c r="Z432"/>
  <c r="U432"/>
  <c r="S432"/>
  <c r="B432"/>
  <c r="A432"/>
  <c r="AL431"/>
  <c r="AK431"/>
  <c r="AF431"/>
  <c r="X431" s="1"/>
  <c r="AE431"/>
  <c r="AA431"/>
  <c r="Z431"/>
  <c r="U431"/>
  <c r="B431"/>
  <c r="A431"/>
  <c r="AL430"/>
  <c r="AK430"/>
  <c r="AF430"/>
  <c r="S430" s="1"/>
  <c r="AE430"/>
  <c r="AA430"/>
  <c r="Z430"/>
  <c r="B430"/>
  <c r="A430"/>
  <c r="AF429"/>
  <c r="X429" s="1"/>
  <c r="AE429"/>
  <c r="AK429" s="1"/>
  <c r="AA429"/>
  <c r="Z429"/>
  <c r="B429"/>
  <c r="A429"/>
  <c r="AF428"/>
  <c r="AE428"/>
  <c r="AK428" s="1"/>
  <c r="AA428"/>
  <c r="Z428"/>
  <c r="U428"/>
  <c r="B428"/>
  <c r="A428"/>
  <c r="AF427"/>
  <c r="AL427" s="1"/>
  <c r="AE427"/>
  <c r="AK427" s="1"/>
  <c r="AA427"/>
  <c r="Z427"/>
  <c r="U427"/>
  <c r="B427"/>
  <c r="A427"/>
  <c r="AF426"/>
  <c r="AE426"/>
  <c r="AK426" s="1"/>
  <c r="AA426"/>
  <c r="Z426"/>
  <c r="B426"/>
  <c r="P426" s="1"/>
  <c r="A426"/>
  <c r="AL425"/>
  <c r="AK425"/>
  <c r="AF425"/>
  <c r="AE425"/>
  <c r="AA425"/>
  <c r="Z425"/>
  <c r="X425"/>
  <c r="P425"/>
  <c r="B425"/>
  <c r="A425"/>
  <c r="AK424"/>
  <c r="AE424"/>
  <c r="AA424"/>
  <c r="Z424"/>
  <c r="B424"/>
  <c r="U424" s="1"/>
  <c r="A424"/>
  <c r="AF423"/>
  <c r="X423" s="1"/>
  <c r="AE423"/>
  <c r="AK423" s="1"/>
  <c r="AA423"/>
  <c r="Z423"/>
  <c r="S423"/>
  <c r="B423"/>
  <c r="U423" s="1"/>
  <c r="A423"/>
  <c r="AF422"/>
  <c r="S422" s="1"/>
  <c r="AE422"/>
  <c r="AK422" s="1"/>
  <c r="AA422"/>
  <c r="Z422"/>
  <c r="U422"/>
  <c r="B422"/>
  <c r="A422"/>
  <c r="AE421"/>
  <c r="AK421" s="1"/>
  <c r="AA421"/>
  <c r="Z421"/>
  <c r="U421"/>
  <c r="B421"/>
  <c r="A421"/>
  <c r="AK420"/>
  <c r="AF420"/>
  <c r="AL420" s="1"/>
  <c r="AE420"/>
  <c r="AA420"/>
  <c r="Z420"/>
  <c r="X420"/>
  <c r="S420"/>
  <c r="B420"/>
  <c r="A420"/>
  <c r="AL419"/>
  <c r="AK419"/>
  <c r="AF419"/>
  <c r="AE419"/>
  <c r="AA419"/>
  <c r="Z419"/>
  <c r="X419"/>
  <c r="B419"/>
  <c r="P419" s="1"/>
  <c r="A419"/>
  <c r="AL418"/>
  <c r="AK418"/>
  <c r="AF418"/>
  <c r="S418" s="1"/>
  <c r="AE418"/>
  <c r="AA418"/>
  <c r="Z418"/>
  <c r="B418"/>
  <c r="U418" s="1"/>
  <c r="A418"/>
  <c r="AK417"/>
  <c r="AF417"/>
  <c r="X417" s="1"/>
  <c r="AE417"/>
  <c r="AA417"/>
  <c r="Z417"/>
  <c r="B417"/>
  <c r="A417"/>
  <c r="AF416"/>
  <c r="AE416"/>
  <c r="AK416" s="1"/>
  <c r="AA416"/>
  <c r="Z416"/>
  <c r="S416"/>
  <c r="P416"/>
  <c r="B416"/>
  <c r="A416"/>
  <c r="AF415"/>
  <c r="AL415" s="1"/>
  <c r="AE415"/>
  <c r="AK415" s="1"/>
  <c r="AA415"/>
  <c r="Z415"/>
  <c r="P415"/>
  <c r="B415"/>
  <c r="A415"/>
  <c r="AK414"/>
  <c r="AF414"/>
  <c r="S414" s="1"/>
  <c r="AE414"/>
  <c r="AA414"/>
  <c r="Z414"/>
  <c r="B414"/>
  <c r="P414" s="1"/>
  <c r="A414"/>
  <c r="AF413"/>
  <c r="AL413" s="1"/>
  <c r="AE413"/>
  <c r="AK413" s="1"/>
  <c r="AA413"/>
  <c r="Z413"/>
  <c r="X413"/>
  <c r="P413"/>
  <c r="B413"/>
  <c r="A413"/>
  <c r="AK412"/>
  <c r="AF412"/>
  <c r="AL412" s="1"/>
  <c r="AE412"/>
  <c r="AA412"/>
  <c r="Z412"/>
  <c r="X412"/>
  <c r="S412"/>
  <c r="B412"/>
  <c r="A412"/>
  <c r="AF411"/>
  <c r="AE411"/>
  <c r="AK411" s="1"/>
  <c r="AA411"/>
  <c r="Z411"/>
  <c r="B411"/>
  <c r="U411" s="1"/>
  <c r="A411"/>
  <c r="AF410"/>
  <c r="AE410"/>
  <c r="AK410" s="1"/>
  <c r="AA410"/>
  <c r="Z410"/>
  <c r="S410"/>
  <c r="P410"/>
  <c r="B410"/>
  <c r="A410"/>
  <c r="AF409"/>
  <c r="AL409" s="1"/>
  <c r="AE409"/>
  <c r="AK409" s="1"/>
  <c r="AA409"/>
  <c r="Z409"/>
  <c r="X409"/>
  <c r="S409"/>
  <c r="P409"/>
  <c r="B409"/>
  <c r="A409"/>
  <c r="AF408"/>
  <c r="S408" s="1"/>
  <c r="AE408"/>
  <c r="AK408" s="1"/>
  <c r="AA408"/>
  <c r="Z408"/>
  <c r="B408"/>
  <c r="P408" s="1"/>
  <c r="A408"/>
  <c r="AF407"/>
  <c r="X407" s="1"/>
  <c r="AE407"/>
  <c r="AK407" s="1"/>
  <c r="AA407"/>
  <c r="Z407"/>
  <c r="B407"/>
  <c r="P407" s="1"/>
  <c r="A407"/>
  <c r="AL406"/>
  <c r="AF406"/>
  <c r="AE406"/>
  <c r="AK406" s="1"/>
  <c r="AA406"/>
  <c r="Z406"/>
  <c r="X406"/>
  <c r="S406"/>
  <c r="B406"/>
  <c r="U406" s="1"/>
  <c r="A406"/>
  <c r="AL405"/>
  <c r="AF405"/>
  <c r="X405" s="1"/>
  <c r="AE405"/>
  <c r="AK405" s="1"/>
  <c r="AA405"/>
  <c r="Z405"/>
  <c r="S405"/>
  <c r="B405"/>
  <c r="A405"/>
  <c r="AF404"/>
  <c r="AE404"/>
  <c r="AK404" s="1"/>
  <c r="AA404"/>
  <c r="Z404"/>
  <c r="U404"/>
  <c r="B404"/>
  <c r="A404"/>
  <c r="AF403"/>
  <c r="AL403" s="1"/>
  <c r="AE403"/>
  <c r="AK403" s="1"/>
  <c r="AA403"/>
  <c r="Z403"/>
  <c r="X403"/>
  <c r="P403"/>
  <c r="B403"/>
  <c r="A403"/>
  <c r="AF402"/>
  <c r="AE402"/>
  <c r="AK402" s="1"/>
  <c r="AA402"/>
  <c r="Z402"/>
  <c r="B402"/>
  <c r="P402" s="1"/>
  <c r="A402"/>
  <c r="AF401"/>
  <c r="X401" s="1"/>
  <c r="AE401"/>
  <c r="AK401" s="1"/>
  <c r="AA401"/>
  <c r="Z401"/>
  <c r="U401"/>
  <c r="B401"/>
  <c r="A401"/>
  <c r="AF400"/>
  <c r="AL400" s="1"/>
  <c r="AE400"/>
  <c r="AK400" s="1"/>
  <c r="AA400"/>
  <c r="Z400"/>
  <c r="X400"/>
  <c r="S400"/>
  <c r="B400"/>
  <c r="A400"/>
  <c r="AK399"/>
  <c r="AF399"/>
  <c r="X399" s="1"/>
  <c r="AE399"/>
  <c r="AA399"/>
  <c r="Z399"/>
  <c r="S399"/>
  <c r="B399"/>
  <c r="U399" s="1"/>
  <c r="A399"/>
  <c r="AE398"/>
  <c r="AK398" s="1"/>
  <c r="AA398"/>
  <c r="Z398"/>
  <c r="P398"/>
  <c r="B398"/>
  <c r="A398"/>
  <c r="AF397"/>
  <c r="AL397" s="1"/>
  <c r="AE397"/>
  <c r="AK397" s="1"/>
  <c r="AA397"/>
  <c r="Z397"/>
  <c r="S397"/>
  <c r="P397"/>
  <c r="B397"/>
  <c r="A397"/>
  <c r="AL396"/>
  <c r="AF396"/>
  <c r="AE396"/>
  <c r="AK396" s="1"/>
  <c r="AA396"/>
  <c r="Z396"/>
  <c r="X396"/>
  <c r="S396"/>
  <c r="B396"/>
  <c r="A396"/>
  <c r="AL395"/>
  <c r="AK395"/>
  <c r="AF395"/>
  <c r="X395" s="1"/>
  <c r="AE395"/>
  <c r="AA395"/>
  <c r="Z395"/>
  <c r="U395"/>
  <c r="B395"/>
  <c r="A395"/>
  <c r="AL394"/>
  <c r="AK394"/>
  <c r="AF394"/>
  <c r="S394" s="1"/>
  <c r="AE394"/>
  <c r="AA394"/>
  <c r="Z394"/>
  <c r="B394"/>
  <c r="U394" s="1"/>
  <c r="A394"/>
  <c r="AF393"/>
  <c r="X393" s="1"/>
  <c r="AE393"/>
  <c r="AK393" s="1"/>
  <c r="AA393"/>
  <c r="Z393"/>
  <c r="B393"/>
  <c r="A393"/>
  <c r="AF392"/>
  <c r="AE392"/>
  <c r="AK392" s="1"/>
  <c r="AA392"/>
  <c r="Z392"/>
  <c r="U392"/>
  <c r="S392"/>
  <c r="B392"/>
  <c r="A392"/>
  <c r="AF391"/>
  <c r="AL391" s="1"/>
  <c r="AE391"/>
  <c r="AK391" s="1"/>
  <c r="AA391"/>
  <c r="Z391"/>
  <c r="P391"/>
  <c r="B391"/>
  <c r="A391"/>
  <c r="AK390"/>
  <c r="AF390"/>
  <c r="S390" s="1"/>
  <c r="AE390"/>
  <c r="AA390"/>
  <c r="Z390"/>
  <c r="B390"/>
  <c r="A390"/>
  <c r="AF389"/>
  <c r="AL389" s="1"/>
  <c r="AE389"/>
  <c r="AK389" s="1"/>
  <c r="AA389"/>
  <c r="Z389"/>
  <c r="B389"/>
  <c r="P389" s="1"/>
  <c r="A389"/>
  <c r="AK388"/>
  <c r="AF388"/>
  <c r="AL388" s="1"/>
  <c r="AE388"/>
  <c r="AA388"/>
  <c r="Z388"/>
  <c r="X388"/>
  <c r="S388"/>
  <c r="B388"/>
  <c r="A388"/>
  <c r="AL387"/>
  <c r="AF387"/>
  <c r="X387" s="1"/>
  <c r="AE387"/>
  <c r="AK387" s="1"/>
  <c r="AA387"/>
  <c r="Z387"/>
  <c r="B387"/>
  <c r="A387"/>
  <c r="AF386"/>
  <c r="S386" s="1"/>
  <c r="AE386"/>
  <c r="AK386" s="1"/>
  <c r="AA386"/>
  <c r="Z386"/>
  <c r="U386"/>
  <c r="B386"/>
  <c r="A386"/>
  <c r="AF385"/>
  <c r="AL385" s="1"/>
  <c r="AE385"/>
  <c r="AK385" s="1"/>
  <c r="AA385"/>
  <c r="Z385"/>
  <c r="P385"/>
  <c r="B385"/>
  <c r="A385"/>
  <c r="AL384"/>
  <c r="AK384"/>
  <c r="AF384"/>
  <c r="X384" s="1"/>
  <c r="AE384"/>
  <c r="AA384"/>
  <c r="Z384"/>
  <c r="S384"/>
  <c r="B384"/>
  <c r="A384"/>
  <c r="AL383"/>
  <c r="AK383"/>
  <c r="AF383"/>
  <c r="X383" s="1"/>
  <c r="AE383"/>
  <c r="AA383"/>
  <c r="Z383"/>
  <c r="B383"/>
  <c r="A383"/>
  <c r="AF382"/>
  <c r="S382" s="1"/>
  <c r="AE382"/>
  <c r="AK382" s="1"/>
  <c r="AA382"/>
  <c r="Z382"/>
  <c r="B382"/>
  <c r="U382" s="1"/>
  <c r="A382"/>
  <c r="AF381"/>
  <c r="X381" s="1"/>
  <c r="AE381"/>
  <c r="AK381" s="1"/>
  <c r="AA381"/>
  <c r="Z381"/>
  <c r="S381"/>
  <c r="B381"/>
  <c r="A381"/>
  <c r="AF380"/>
  <c r="S380" s="1"/>
  <c r="AE380"/>
  <c r="AK380" s="1"/>
  <c r="AA380"/>
  <c r="Z380"/>
  <c r="P380"/>
  <c r="B380"/>
  <c r="A380"/>
  <c r="AF379"/>
  <c r="AL379" s="1"/>
  <c r="AE379"/>
  <c r="AK379" s="1"/>
  <c r="AA379"/>
  <c r="Z379"/>
  <c r="P379"/>
  <c r="B379"/>
  <c r="A379"/>
  <c r="AF378"/>
  <c r="S378" s="1"/>
  <c r="AE378"/>
  <c r="AK378" s="1"/>
  <c r="AA378"/>
  <c r="Z378"/>
  <c r="U378"/>
  <c r="B378"/>
  <c r="A378"/>
  <c r="AL377"/>
  <c r="AF377"/>
  <c r="AE377"/>
  <c r="AK377" s="1"/>
  <c r="AA377"/>
  <c r="Z377"/>
  <c r="X377"/>
  <c r="P377"/>
  <c r="B377"/>
  <c r="A377"/>
  <c r="AL376"/>
  <c r="AF376"/>
  <c r="AE376"/>
  <c r="AK376" s="1"/>
  <c r="AA376"/>
  <c r="Z376"/>
  <c r="X376"/>
  <c r="S376"/>
  <c r="B376"/>
  <c r="U376" s="1"/>
  <c r="A376"/>
  <c r="AF375"/>
  <c r="AE375"/>
  <c r="AK375" s="1"/>
  <c r="AA375"/>
  <c r="Z375"/>
  <c r="P375"/>
  <c r="B375"/>
  <c r="A375"/>
  <c r="AF374"/>
  <c r="AE374"/>
  <c r="AK374" s="1"/>
  <c r="AA374"/>
  <c r="Z374"/>
  <c r="S374"/>
  <c r="P374"/>
  <c r="B374"/>
  <c r="A374"/>
  <c r="AF373"/>
  <c r="AL373" s="1"/>
  <c r="AE373"/>
  <c r="AK373" s="1"/>
  <c r="AA373"/>
  <c r="Z373"/>
  <c r="X373"/>
  <c r="S373"/>
  <c r="P373"/>
  <c r="B373"/>
  <c r="A373"/>
  <c r="AF372"/>
  <c r="S372" s="1"/>
  <c r="AE372"/>
  <c r="AK372" s="1"/>
  <c r="AA372"/>
  <c r="Z372"/>
  <c r="U372"/>
  <c r="B372"/>
  <c r="A372"/>
  <c r="AE371"/>
  <c r="AK371" s="1"/>
  <c r="AA371"/>
  <c r="Z371"/>
  <c r="B371"/>
  <c r="A371"/>
  <c r="AK370"/>
  <c r="AE370"/>
  <c r="AA370"/>
  <c r="Z370"/>
  <c r="B370"/>
  <c r="U370" s="1"/>
  <c r="A370"/>
  <c r="AK369"/>
  <c r="AF369"/>
  <c r="X369" s="1"/>
  <c r="AE369"/>
  <c r="AA369"/>
  <c r="Z369"/>
  <c r="B369"/>
  <c r="A369"/>
  <c r="AF368"/>
  <c r="AE368"/>
  <c r="AK368" s="1"/>
  <c r="AA368"/>
  <c r="Z368"/>
  <c r="U368"/>
  <c r="S368"/>
  <c r="B368"/>
  <c r="A368"/>
  <c r="AF367"/>
  <c r="AL367" s="1"/>
  <c r="AE367"/>
  <c r="AK367" s="1"/>
  <c r="AA367"/>
  <c r="Z367"/>
  <c r="P367"/>
  <c r="B367"/>
  <c r="A367"/>
  <c r="AL366"/>
  <c r="AK366"/>
  <c r="AF366"/>
  <c r="S366" s="1"/>
  <c r="AE366"/>
  <c r="AA366"/>
  <c r="Z366"/>
  <c r="B366"/>
  <c r="P366" s="1"/>
  <c r="A366"/>
  <c r="AF365"/>
  <c r="X365" s="1"/>
  <c r="AE365"/>
  <c r="AK365" s="1"/>
  <c r="AA365"/>
  <c r="Z365"/>
  <c r="B365"/>
  <c r="P365" s="1"/>
  <c r="A365"/>
  <c r="AL364"/>
  <c r="AF364"/>
  <c r="AE364"/>
  <c r="AK364" s="1"/>
  <c r="AA364"/>
  <c r="Z364"/>
  <c r="X364"/>
  <c r="S364"/>
  <c r="B364"/>
  <c r="U364" s="1"/>
  <c r="A364"/>
  <c r="AK363"/>
  <c r="AF363"/>
  <c r="X363" s="1"/>
  <c r="AE363"/>
  <c r="AA363"/>
  <c r="Z363"/>
  <c r="S363"/>
  <c r="P363"/>
  <c r="B363"/>
  <c r="A363"/>
  <c r="AF362"/>
  <c r="S362" s="1"/>
  <c r="AE362"/>
  <c r="AK362" s="1"/>
  <c r="AA362"/>
  <c r="Z362"/>
  <c r="P362"/>
  <c r="B362"/>
  <c r="A362"/>
  <c r="AF361"/>
  <c r="AE361"/>
  <c r="AK361" s="1"/>
  <c r="AA361"/>
  <c r="Z361"/>
  <c r="P361"/>
  <c r="B361"/>
  <c r="A361"/>
  <c r="AL360"/>
  <c r="AF360"/>
  <c r="AE360"/>
  <c r="AK360" s="1"/>
  <c r="AA360"/>
  <c r="Z360"/>
  <c r="X360"/>
  <c r="S360"/>
  <c r="B360"/>
  <c r="P360" s="1"/>
  <c r="A360"/>
  <c r="AL359"/>
  <c r="AK359"/>
  <c r="AF359"/>
  <c r="X359" s="1"/>
  <c r="AE359"/>
  <c r="AA359"/>
  <c r="Z359"/>
  <c r="B359"/>
  <c r="P359" s="1"/>
  <c r="A359"/>
  <c r="AL358"/>
  <c r="AK358"/>
  <c r="AF358"/>
  <c r="S358" s="1"/>
  <c r="AE358"/>
  <c r="AA358"/>
  <c r="Z358"/>
  <c r="B358"/>
  <c r="U358" s="1"/>
  <c r="A358"/>
  <c r="AF357"/>
  <c r="X357" s="1"/>
  <c r="AE357"/>
  <c r="AK357" s="1"/>
  <c r="AA357"/>
  <c r="Z357"/>
  <c r="B357"/>
  <c r="A357"/>
  <c r="AF356"/>
  <c r="S356" s="1"/>
  <c r="AE356"/>
  <c r="AK356" s="1"/>
  <c r="AA356"/>
  <c r="Z356"/>
  <c r="P356"/>
  <c r="B356"/>
  <c r="A356"/>
  <c r="AF355"/>
  <c r="AL355" s="1"/>
  <c r="AE355"/>
  <c r="AK355" s="1"/>
  <c r="AA355"/>
  <c r="Z355"/>
  <c r="U355"/>
  <c r="B355"/>
  <c r="A355"/>
  <c r="AF354"/>
  <c r="AE354"/>
  <c r="AK354" s="1"/>
  <c r="AA354"/>
  <c r="Z354"/>
  <c r="U354"/>
  <c r="S354"/>
  <c r="B354"/>
  <c r="A354"/>
  <c r="AK353"/>
  <c r="AF353"/>
  <c r="AL353" s="1"/>
  <c r="AE353"/>
  <c r="AA353"/>
  <c r="Z353"/>
  <c r="X353"/>
  <c r="B353"/>
  <c r="A353"/>
  <c r="AL352"/>
  <c r="AK352"/>
  <c r="AF352"/>
  <c r="X352" s="1"/>
  <c r="AE352"/>
  <c r="AA352"/>
  <c r="Z352"/>
  <c r="S352"/>
  <c r="B352"/>
  <c r="U352" s="1"/>
  <c r="A352"/>
  <c r="AF351"/>
  <c r="X351" s="1"/>
  <c r="AE351"/>
  <c r="AK351" s="1"/>
  <c r="AA351"/>
  <c r="Z351"/>
  <c r="P351"/>
  <c r="B351"/>
  <c r="A351"/>
  <c r="AF350"/>
  <c r="S350" s="1"/>
  <c r="AE350"/>
  <c r="AK350" s="1"/>
  <c r="AA350"/>
  <c r="Z350"/>
  <c r="P350"/>
  <c r="B350"/>
  <c r="A350"/>
  <c r="AF349"/>
  <c r="AL349" s="1"/>
  <c r="AE349"/>
  <c r="AK349" s="1"/>
  <c r="AA349"/>
  <c r="Z349"/>
  <c r="U349"/>
  <c r="B349"/>
  <c r="A349"/>
  <c r="AF348"/>
  <c r="AE348"/>
  <c r="AK348" s="1"/>
  <c r="AA348"/>
  <c r="Z348"/>
  <c r="B348"/>
  <c r="P348" s="1"/>
  <c r="A348"/>
  <c r="AK347"/>
  <c r="AF347"/>
  <c r="AL347" s="1"/>
  <c r="AE347"/>
  <c r="AA347"/>
  <c r="Z347"/>
  <c r="X347"/>
  <c r="P347"/>
  <c r="B347"/>
  <c r="A347"/>
  <c r="AL346"/>
  <c r="AK346"/>
  <c r="AF346"/>
  <c r="AE346"/>
  <c r="AA346"/>
  <c r="Z346"/>
  <c r="X346"/>
  <c r="S346"/>
  <c r="B346"/>
  <c r="U346" s="1"/>
  <c r="A346"/>
  <c r="AL345"/>
  <c r="AK345"/>
  <c r="AF345"/>
  <c r="X345" s="1"/>
  <c r="AE345"/>
  <c r="AA345"/>
  <c r="Z345"/>
  <c r="B345"/>
  <c r="A345"/>
  <c r="AF344"/>
  <c r="S344" s="1"/>
  <c r="AE344"/>
  <c r="AK344" s="1"/>
  <c r="AA344"/>
  <c r="Z344"/>
  <c r="U344"/>
  <c r="B344"/>
  <c r="A344"/>
  <c r="AF343"/>
  <c r="AL343" s="1"/>
  <c r="AE343"/>
  <c r="AK343" s="1"/>
  <c r="AA343"/>
  <c r="Z343"/>
  <c r="S343"/>
  <c r="P343"/>
  <c r="B343"/>
  <c r="A343"/>
  <c r="AL342"/>
  <c r="AF342"/>
  <c r="S342" s="1"/>
  <c r="AE342"/>
  <c r="AK342" s="1"/>
  <c r="AA342"/>
  <c r="Z342"/>
  <c r="B342"/>
  <c r="A342"/>
  <c r="AK341"/>
  <c r="AE341"/>
  <c r="AA341"/>
  <c r="Z341"/>
  <c r="B341"/>
  <c r="A341"/>
  <c r="AK340"/>
  <c r="AF340"/>
  <c r="AL340" s="1"/>
  <c r="AE340"/>
  <c r="AA340"/>
  <c r="Z340"/>
  <c r="X340"/>
  <c r="S340"/>
  <c r="B340"/>
  <c r="U340" s="1"/>
  <c r="A340"/>
  <c r="AK339"/>
  <c r="AF339"/>
  <c r="X339" s="1"/>
  <c r="AE339"/>
  <c r="AA339"/>
  <c r="Z339"/>
  <c r="P339"/>
  <c r="B339"/>
  <c r="A339"/>
  <c r="AF338"/>
  <c r="S338" s="1"/>
  <c r="AE338"/>
  <c r="AK338" s="1"/>
  <c r="AA338"/>
  <c r="Z338"/>
  <c r="U338"/>
  <c r="B338"/>
  <c r="A338"/>
  <c r="AF337"/>
  <c r="AE337"/>
  <c r="AK337" s="1"/>
  <c r="AA337"/>
  <c r="Z337"/>
  <c r="P337"/>
  <c r="B337"/>
  <c r="A337"/>
  <c r="AL336"/>
  <c r="AK336"/>
  <c r="AF336"/>
  <c r="AE336"/>
  <c r="AA336"/>
  <c r="Z336"/>
  <c r="X336"/>
  <c r="S336"/>
  <c r="B336"/>
  <c r="P336" s="1"/>
  <c r="A336"/>
  <c r="AL335"/>
  <c r="AK335"/>
  <c r="AF335"/>
  <c r="X335" s="1"/>
  <c r="AE335"/>
  <c r="AA335"/>
  <c r="Z335"/>
  <c r="B335"/>
  <c r="A335"/>
  <c r="AL334"/>
  <c r="AK334"/>
  <c r="AF334"/>
  <c r="S334" s="1"/>
  <c r="AE334"/>
  <c r="AA334"/>
  <c r="Z334"/>
  <c r="B334"/>
  <c r="U334" s="1"/>
  <c r="A334"/>
  <c r="AF333"/>
  <c r="X333" s="1"/>
  <c r="AE333"/>
  <c r="AK333" s="1"/>
  <c r="AA333"/>
  <c r="Z333"/>
  <c r="B333"/>
  <c r="A333"/>
  <c r="AF332"/>
  <c r="S332" s="1"/>
  <c r="AE332"/>
  <c r="AK332" s="1"/>
  <c r="AA332"/>
  <c r="Z332"/>
  <c r="P332"/>
  <c r="B332"/>
  <c r="A332"/>
  <c r="AF331"/>
  <c r="AL331" s="1"/>
  <c r="AE331"/>
  <c r="AK331" s="1"/>
  <c r="AA331"/>
  <c r="Z331"/>
  <c r="P331"/>
  <c r="B331"/>
  <c r="A331"/>
  <c r="AF330"/>
  <c r="S330" s="1"/>
  <c r="AE330"/>
  <c r="AK330" s="1"/>
  <c r="AA330"/>
  <c r="Z330"/>
  <c r="B330"/>
  <c r="A330"/>
  <c r="AL329"/>
  <c r="AF329"/>
  <c r="AE329"/>
  <c r="AK329" s="1"/>
  <c r="AA329"/>
  <c r="Z329"/>
  <c r="X329"/>
  <c r="B329"/>
  <c r="P329" s="1"/>
  <c r="A329"/>
  <c r="AK328"/>
  <c r="AE328"/>
  <c r="AA328"/>
  <c r="Z328"/>
  <c r="B328"/>
  <c r="A328"/>
  <c r="AF327"/>
  <c r="X327" s="1"/>
  <c r="AE327"/>
  <c r="AK327" s="1"/>
  <c r="AA327"/>
  <c r="Z327"/>
  <c r="B327"/>
  <c r="U327" s="1"/>
  <c r="A327"/>
  <c r="AF326"/>
  <c r="S326" s="1"/>
  <c r="AE326"/>
  <c r="AK326" s="1"/>
  <c r="AA326"/>
  <c r="Z326"/>
  <c r="U326"/>
  <c r="B326"/>
  <c r="A326"/>
  <c r="AF325"/>
  <c r="AL325" s="1"/>
  <c r="AE325"/>
  <c r="AK325" s="1"/>
  <c r="AA325"/>
  <c r="Z325"/>
  <c r="X325"/>
  <c r="S325"/>
  <c r="P325"/>
  <c r="B325"/>
  <c r="A325"/>
  <c r="AF324"/>
  <c r="AE324"/>
  <c r="AK324" s="1"/>
  <c r="AA324"/>
  <c r="Z324"/>
  <c r="S324"/>
  <c r="B324"/>
  <c r="A324"/>
  <c r="AL323"/>
  <c r="AK323"/>
  <c r="AF323"/>
  <c r="X323" s="1"/>
  <c r="AE323"/>
  <c r="AA323"/>
  <c r="Z323"/>
  <c r="B323"/>
  <c r="A323"/>
  <c r="AL322"/>
  <c r="AK322"/>
  <c r="AF322"/>
  <c r="S322" s="1"/>
  <c r="AE322"/>
  <c r="AA322"/>
  <c r="Z322"/>
  <c r="B322"/>
  <c r="U322" s="1"/>
  <c r="A322"/>
  <c r="AF321"/>
  <c r="X321" s="1"/>
  <c r="AE321"/>
  <c r="AK321" s="1"/>
  <c r="AA321"/>
  <c r="Z321"/>
  <c r="B321"/>
  <c r="A321"/>
  <c r="AF320"/>
  <c r="AE320"/>
  <c r="AK320" s="1"/>
  <c r="AA320"/>
  <c r="Z320"/>
  <c r="P320"/>
  <c r="B320"/>
  <c r="A320"/>
  <c r="AF319"/>
  <c r="AL319" s="1"/>
  <c r="AE319"/>
  <c r="AK319" s="1"/>
  <c r="AA319"/>
  <c r="Z319"/>
  <c r="P319"/>
  <c r="B319"/>
  <c r="A319"/>
  <c r="AF318"/>
  <c r="AE318"/>
  <c r="AK318" s="1"/>
  <c r="AA318"/>
  <c r="Z318"/>
  <c r="B318"/>
  <c r="P318" s="1"/>
  <c r="A318"/>
  <c r="AL317"/>
  <c r="AK317"/>
  <c r="AF317"/>
  <c r="X317" s="1"/>
  <c r="AE317"/>
  <c r="AA317"/>
  <c r="Z317"/>
  <c r="P317"/>
  <c r="B317"/>
  <c r="A317"/>
  <c r="AL316"/>
  <c r="AK316"/>
  <c r="AF316"/>
  <c r="S316" s="1"/>
  <c r="AE316"/>
  <c r="AA316"/>
  <c r="Z316"/>
  <c r="P316"/>
  <c r="B316"/>
  <c r="A316"/>
  <c r="AE315"/>
  <c r="AK315" s="1"/>
  <c r="AA315"/>
  <c r="Z315"/>
  <c r="B315"/>
  <c r="A315"/>
  <c r="AF314"/>
  <c r="AE314"/>
  <c r="AK314" s="1"/>
  <c r="AA314"/>
  <c r="Z314"/>
  <c r="U314"/>
  <c r="S314"/>
  <c r="B314"/>
  <c r="A314"/>
  <c r="AF313"/>
  <c r="AL313" s="1"/>
  <c r="AE313"/>
  <c r="AK313" s="1"/>
  <c r="AA313"/>
  <c r="Z313"/>
  <c r="P313"/>
  <c r="B313"/>
  <c r="A313"/>
  <c r="AF312"/>
  <c r="AL312" s="1"/>
  <c r="AE312"/>
  <c r="AK312" s="1"/>
  <c r="AA312"/>
  <c r="Z312"/>
  <c r="U312"/>
  <c r="B312"/>
  <c r="A312"/>
  <c r="AF311"/>
  <c r="AL311" s="1"/>
  <c r="AE311"/>
  <c r="AK311" s="1"/>
  <c r="AA311"/>
  <c r="Z311"/>
  <c r="X311"/>
  <c r="B311"/>
  <c r="P311" s="1"/>
  <c r="A311"/>
  <c r="AL310"/>
  <c r="AF310"/>
  <c r="AE310"/>
  <c r="AK310" s="1"/>
  <c r="AA310"/>
  <c r="Z310"/>
  <c r="X310"/>
  <c r="S310"/>
  <c r="B310"/>
  <c r="A310"/>
  <c r="AK309"/>
  <c r="AF309"/>
  <c r="X309" s="1"/>
  <c r="AE309"/>
  <c r="AA309"/>
  <c r="Z309"/>
  <c r="P309"/>
  <c r="B309"/>
  <c r="A309"/>
  <c r="AF308"/>
  <c r="S308" s="1"/>
  <c r="AE308"/>
  <c r="AK308" s="1"/>
  <c r="AA308"/>
  <c r="Z308"/>
  <c r="P308"/>
  <c r="B308"/>
  <c r="A308"/>
  <c r="AF307"/>
  <c r="AE307"/>
  <c r="AK307" s="1"/>
  <c r="AA307"/>
  <c r="Z307"/>
  <c r="P307"/>
  <c r="B307"/>
  <c r="A307"/>
  <c r="AL306"/>
  <c r="AK306"/>
  <c r="AF306"/>
  <c r="X306" s="1"/>
  <c r="AE306"/>
  <c r="AA306"/>
  <c r="Z306"/>
  <c r="S306"/>
  <c r="B306"/>
  <c r="A306"/>
  <c r="AL305"/>
  <c r="AK305"/>
  <c r="AF305"/>
  <c r="X305" s="1"/>
  <c r="AE305"/>
  <c r="AA305"/>
  <c r="Z305"/>
  <c r="B305"/>
  <c r="P305" s="1"/>
  <c r="A305"/>
  <c r="AK304"/>
  <c r="AF304"/>
  <c r="S304" s="1"/>
  <c r="AE304"/>
  <c r="AA304"/>
  <c r="Z304"/>
  <c r="B304"/>
  <c r="A304"/>
  <c r="AF303"/>
  <c r="X303" s="1"/>
  <c r="AE303"/>
  <c r="AK303" s="1"/>
  <c r="AA303"/>
  <c r="Z303"/>
  <c r="S303"/>
  <c r="B303"/>
  <c r="A303"/>
  <c r="AF302"/>
  <c r="S302" s="1"/>
  <c r="AE302"/>
  <c r="AK302" s="1"/>
  <c r="AA302"/>
  <c r="Z302"/>
  <c r="P302"/>
  <c r="B302"/>
  <c r="A302"/>
  <c r="AF301"/>
  <c r="AL301" s="1"/>
  <c r="AE301"/>
  <c r="AK301" s="1"/>
  <c r="AA301"/>
  <c r="Z301"/>
  <c r="P301"/>
  <c r="B301"/>
  <c r="A301"/>
  <c r="AF300"/>
  <c r="S300" s="1"/>
  <c r="AE300"/>
  <c r="AK300" s="1"/>
  <c r="AA300"/>
  <c r="Z300"/>
  <c r="B300"/>
  <c r="A300"/>
  <c r="AL299"/>
  <c r="AK299"/>
  <c r="AF299"/>
  <c r="AE299"/>
  <c r="AA299"/>
  <c r="Z299"/>
  <c r="X299"/>
  <c r="B299"/>
  <c r="P299" s="1"/>
  <c r="A299"/>
  <c r="AL298"/>
  <c r="AK298"/>
  <c r="AF298"/>
  <c r="S298" s="1"/>
  <c r="AE298"/>
  <c r="AA298"/>
  <c r="Z298"/>
  <c r="B298"/>
  <c r="U298" s="1"/>
  <c r="A298"/>
  <c r="AL297"/>
  <c r="AK297"/>
  <c r="AF297"/>
  <c r="X297" s="1"/>
  <c r="AE297"/>
  <c r="AA297"/>
  <c r="Z297"/>
  <c r="B297"/>
  <c r="A297"/>
  <c r="AF296"/>
  <c r="AE296"/>
  <c r="AK296" s="1"/>
  <c r="AA296"/>
  <c r="Z296"/>
  <c r="S296"/>
  <c r="P296"/>
  <c r="B296"/>
  <c r="A296"/>
  <c r="AF295"/>
  <c r="AL295" s="1"/>
  <c r="AE295"/>
  <c r="AK295" s="1"/>
  <c r="AA295"/>
  <c r="Z295"/>
  <c r="P295"/>
  <c r="B295"/>
  <c r="A295"/>
  <c r="AF294"/>
  <c r="S294" s="1"/>
  <c r="AE294"/>
  <c r="AK294" s="1"/>
  <c r="AA294"/>
  <c r="Z294"/>
  <c r="B294"/>
  <c r="P294" s="1"/>
  <c r="A294"/>
  <c r="AL293"/>
  <c r="AF293"/>
  <c r="AE293"/>
  <c r="AK293" s="1"/>
  <c r="AA293"/>
  <c r="Z293"/>
  <c r="X293"/>
  <c r="B293"/>
  <c r="P293" s="1"/>
  <c r="A293"/>
  <c r="AK292"/>
  <c r="AE292"/>
  <c r="AA292"/>
  <c r="Z292"/>
  <c r="B292"/>
  <c r="U292" s="1"/>
  <c r="A292"/>
  <c r="AK291"/>
  <c r="AF291"/>
  <c r="X291" s="1"/>
  <c r="AE291"/>
  <c r="AA291"/>
  <c r="Z291"/>
  <c r="B291"/>
  <c r="A291"/>
  <c r="AF290"/>
  <c r="AE290"/>
  <c r="AK290" s="1"/>
  <c r="AA290"/>
  <c r="Z290"/>
  <c r="P290"/>
  <c r="B290"/>
  <c r="A290"/>
  <c r="AF289"/>
  <c r="AL289" s="1"/>
  <c r="AE289"/>
  <c r="AK289" s="1"/>
  <c r="AA289"/>
  <c r="Z289"/>
  <c r="U289"/>
  <c r="B289"/>
  <c r="A289"/>
  <c r="AF288"/>
  <c r="AL288" s="1"/>
  <c r="AE288"/>
  <c r="AK288" s="1"/>
  <c r="AA288"/>
  <c r="Z288"/>
  <c r="X288"/>
  <c r="S288"/>
  <c r="B288"/>
  <c r="P288" s="1"/>
  <c r="A288"/>
  <c r="AK287"/>
  <c r="AF287"/>
  <c r="AL287" s="1"/>
  <c r="AE287"/>
  <c r="AA287"/>
  <c r="Z287"/>
  <c r="X287"/>
  <c r="U287"/>
  <c r="B287"/>
  <c r="A287"/>
  <c r="AL286"/>
  <c r="AK286"/>
  <c r="AF286"/>
  <c r="AE286"/>
  <c r="AA286"/>
  <c r="Z286"/>
  <c r="X286"/>
  <c r="S286"/>
  <c r="B286"/>
  <c r="A286"/>
  <c r="AK285"/>
  <c r="AF285"/>
  <c r="X285" s="1"/>
  <c r="AE285"/>
  <c r="AA285"/>
  <c r="Z285"/>
  <c r="B285"/>
  <c r="U285" s="1"/>
  <c r="A285"/>
  <c r="AF284"/>
  <c r="AE284"/>
  <c r="AK284" s="1"/>
  <c r="AA284"/>
  <c r="Z284"/>
  <c r="S284"/>
  <c r="P284"/>
  <c r="B284"/>
  <c r="A284"/>
  <c r="AF283"/>
  <c r="AL283" s="1"/>
  <c r="AE283"/>
  <c r="AK283" s="1"/>
  <c r="AA283"/>
  <c r="Z283"/>
  <c r="S283"/>
  <c r="P283"/>
  <c r="B283"/>
  <c r="A283"/>
  <c r="AF282"/>
  <c r="AE282"/>
  <c r="AK282" s="1"/>
  <c r="AA282"/>
  <c r="Z282"/>
  <c r="B282"/>
  <c r="A282"/>
  <c r="AF281"/>
  <c r="AL281" s="1"/>
  <c r="AE281"/>
  <c r="AK281" s="1"/>
  <c r="AA281"/>
  <c r="Z281"/>
  <c r="X281"/>
  <c r="B281"/>
  <c r="P281" s="1"/>
  <c r="A281"/>
  <c r="AK280"/>
  <c r="AE280"/>
  <c r="AA280"/>
  <c r="Z280"/>
  <c r="B280"/>
  <c r="A280"/>
  <c r="AF279"/>
  <c r="S279" s="1"/>
  <c r="AE279"/>
  <c r="AK279" s="1"/>
  <c r="AA279"/>
  <c r="Z279"/>
  <c r="B279"/>
  <c r="A279"/>
  <c r="AL278"/>
  <c r="AF278"/>
  <c r="X278" s="1"/>
  <c r="AE278"/>
  <c r="AK278" s="1"/>
  <c r="AA278"/>
  <c r="Z278"/>
  <c r="S278"/>
  <c r="B278"/>
  <c r="P278" s="1"/>
  <c r="A278"/>
  <c r="AK277"/>
  <c r="AF277"/>
  <c r="AL277" s="1"/>
  <c r="AE277"/>
  <c r="AA277"/>
  <c r="Z277"/>
  <c r="P277"/>
  <c r="B277"/>
  <c r="A277"/>
  <c r="AF276"/>
  <c r="AE276"/>
  <c r="AK276" s="1"/>
  <c r="AA276"/>
  <c r="Z276"/>
  <c r="S276"/>
  <c r="B276"/>
  <c r="P276" s="1"/>
  <c r="A276"/>
  <c r="AK275"/>
  <c r="AF275"/>
  <c r="AE275"/>
  <c r="AA275"/>
  <c r="Z275"/>
  <c r="B275"/>
  <c r="U275" s="1"/>
  <c r="A275"/>
  <c r="AL274"/>
  <c r="AK274"/>
  <c r="AF274"/>
  <c r="S274" s="1"/>
  <c r="AE274"/>
  <c r="AA274"/>
  <c r="Z274"/>
  <c r="B274"/>
  <c r="A274"/>
  <c r="AK273"/>
  <c r="AF273"/>
  <c r="X273" s="1"/>
  <c r="AE273"/>
  <c r="AA273"/>
  <c r="Z273"/>
  <c r="B273"/>
  <c r="P273" s="1"/>
  <c r="A273"/>
  <c r="AF272"/>
  <c r="X272" s="1"/>
  <c r="AE272"/>
  <c r="AK272" s="1"/>
  <c r="AA272"/>
  <c r="Z272"/>
  <c r="B272"/>
  <c r="A272"/>
  <c r="AK271"/>
  <c r="AF271"/>
  <c r="AL271" s="1"/>
  <c r="AE271"/>
  <c r="AA271"/>
  <c r="Z271"/>
  <c r="P271"/>
  <c r="B271"/>
  <c r="A271"/>
  <c r="AF270"/>
  <c r="S270" s="1"/>
  <c r="AE270"/>
  <c r="AK270" s="1"/>
  <c r="AA270"/>
  <c r="Z270"/>
  <c r="B270"/>
  <c r="U270" s="1"/>
  <c r="A270"/>
  <c r="AF269"/>
  <c r="AE269"/>
  <c r="AK269" s="1"/>
  <c r="AA269"/>
  <c r="Z269"/>
  <c r="P269"/>
  <c r="B269"/>
  <c r="A269"/>
  <c r="AF268"/>
  <c r="X268" s="1"/>
  <c r="AE268"/>
  <c r="AK268" s="1"/>
  <c r="AA268"/>
  <c r="Z268"/>
  <c r="U268"/>
  <c r="B268"/>
  <c r="A268"/>
  <c r="AF267"/>
  <c r="AL267" s="1"/>
  <c r="AE267"/>
  <c r="AK267" s="1"/>
  <c r="AA267"/>
  <c r="Z267"/>
  <c r="U267"/>
  <c r="B267"/>
  <c r="A267"/>
  <c r="AL266"/>
  <c r="AF266"/>
  <c r="AE266"/>
  <c r="AK266" s="1"/>
  <c r="AA266"/>
  <c r="Z266"/>
  <c r="X266"/>
  <c r="B266"/>
  <c r="A266"/>
  <c r="AL265"/>
  <c r="AK265"/>
  <c r="AF265"/>
  <c r="AE265"/>
  <c r="AA265"/>
  <c r="Z265"/>
  <c r="X265"/>
  <c r="P265"/>
  <c r="B265"/>
  <c r="A265"/>
  <c r="AL264"/>
  <c r="AF264"/>
  <c r="S264" s="1"/>
  <c r="AE264"/>
  <c r="AK264" s="1"/>
  <c r="AA264"/>
  <c r="Z264"/>
  <c r="P264"/>
  <c r="B264"/>
  <c r="A264"/>
  <c r="AF263"/>
  <c r="AE263"/>
  <c r="AK263" s="1"/>
  <c r="AA263"/>
  <c r="Z263"/>
  <c r="P263"/>
  <c r="B263"/>
  <c r="A263"/>
  <c r="AF262"/>
  <c r="X262" s="1"/>
  <c r="AE262"/>
  <c r="AK262" s="1"/>
  <c r="AA262"/>
  <c r="Z262"/>
  <c r="P262"/>
  <c r="B262"/>
  <c r="A262"/>
  <c r="AK261"/>
  <c r="AF261"/>
  <c r="AL261" s="1"/>
  <c r="AE261"/>
  <c r="AA261"/>
  <c r="Z261"/>
  <c r="U261"/>
  <c r="B261"/>
  <c r="A261"/>
  <c r="AL260"/>
  <c r="AK260"/>
  <c r="AF260"/>
  <c r="X260" s="1"/>
  <c r="AE260"/>
  <c r="AA260"/>
  <c r="Z260"/>
  <c r="B260"/>
  <c r="A260"/>
  <c r="AF259"/>
  <c r="AL259" s="1"/>
  <c r="AE259"/>
  <c r="AK259" s="1"/>
  <c r="AA259"/>
  <c r="Z259"/>
  <c r="X259"/>
  <c r="P259"/>
  <c r="B259"/>
  <c r="A259"/>
  <c r="AF258"/>
  <c r="AL258" s="1"/>
  <c r="AE258"/>
  <c r="AK258" s="1"/>
  <c r="AA258"/>
  <c r="Z258"/>
  <c r="X258"/>
  <c r="S258"/>
  <c r="P258"/>
  <c r="B258"/>
  <c r="A258"/>
  <c r="AF257"/>
  <c r="AE257"/>
  <c r="AK257" s="1"/>
  <c r="AA257"/>
  <c r="Z257"/>
  <c r="P257"/>
  <c r="B257"/>
  <c r="A257"/>
  <c r="AF256"/>
  <c r="X256" s="1"/>
  <c r="AE256"/>
  <c r="AK256" s="1"/>
  <c r="AA256"/>
  <c r="Z256"/>
  <c r="U256"/>
  <c r="B256"/>
  <c r="A256"/>
  <c r="AF255"/>
  <c r="AL255" s="1"/>
  <c r="X255"/>
  <c r="P255"/>
  <c r="Z255" s="1"/>
  <c r="B255"/>
  <c r="A255"/>
  <c r="AL254"/>
  <c r="AK254"/>
  <c r="AF254"/>
  <c r="X254" s="1"/>
  <c r="AE254"/>
  <c r="AA254"/>
  <c r="Z254"/>
  <c r="B254"/>
  <c r="A254"/>
  <c r="AL253"/>
  <c r="AF253"/>
  <c r="X253"/>
  <c r="P253"/>
  <c r="Z253" s="1"/>
  <c r="B253"/>
  <c r="A253"/>
  <c r="AL252"/>
  <c r="AF252"/>
  <c r="S252" s="1"/>
  <c r="AE252"/>
  <c r="AK252" s="1"/>
  <c r="AA252"/>
  <c r="Z252"/>
  <c r="P252"/>
  <c r="B252"/>
  <c r="A252"/>
  <c r="AF251"/>
  <c r="U251"/>
  <c r="AA251" s="1"/>
  <c r="B251"/>
  <c r="A251"/>
  <c r="AF250"/>
  <c r="X250" s="1"/>
  <c r="U250"/>
  <c r="AA250" s="1"/>
  <c r="P250"/>
  <c r="Z250" s="1"/>
  <c r="B250"/>
  <c r="A250"/>
  <c r="AF249"/>
  <c r="AL249" s="1"/>
  <c r="AE249"/>
  <c r="AK249" s="1"/>
  <c r="AA249"/>
  <c r="Z249"/>
  <c r="X249"/>
  <c r="P249"/>
  <c r="B249"/>
  <c r="A249"/>
  <c r="AE248"/>
  <c r="AK248" s="1"/>
  <c r="AA248"/>
  <c r="Z248"/>
  <c r="B248"/>
  <c r="A248"/>
  <c r="AL247"/>
  <c r="AK247"/>
  <c r="AF247"/>
  <c r="X247" s="1"/>
  <c r="AE247"/>
  <c r="AA247"/>
  <c r="Z247"/>
  <c r="P247"/>
  <c r="B247"/>
  <c r="A247"/>
  <c r="AF246"/>
  <c r="S246" s="1"/>
  <c r="AE246"/>
  <c r="AK246" s="1"/>
  <c r="AA246"/>
  <c r="Z246"/>
  <c r="P246"/>
  <c r="B246"/>
  <c r="A246"/>
  <c r="AF245"/>
  <c r="AE245"/>
  <c r="AK245" s="1"/>
  <c r="AA245"/>
  <c r="Z245"/>
  <c r="S245"/>
  <c r="P245"/>
  <c r="B245"/>
  <c r="A245"/>
  <c r="AE244"/>
  <c r="AK244" s="1"/>
  <c r="AA244"/>
  <c r="Z244"/>
  <c r="P244"/>
  <c r="B244"/>
  <c r="A244"/>
  <c r="AF243"/>
  <c r="AL243" s="1"/>
  <c r="X243"/>
  <c r="P243"/>
  <c r="Z243" s="1"/>
  <c r="B243"/>
  <c r="A243"/>
  <c r="AL242"/>
  <c r="AK242"/>
  <c r="AF242"/>
  <c r="X242" s="1"/>
  <c r="AE242"/>
  <c r="AA242"/>
  <c r="Z242"/>
  <c r="B242"/>
  <c r="A242"/>
  <c r="AL241"/>
  <c r="AK241"/>
  <c r="AF241"/>
  <c r="X241" s="1"/>
  <c r="AE241"/>
  <c r="AA241"/>
  <c r="Z241"/>
  <c r="B241"/>
  <c r="A241"/>
  <c r="AF240"/>
  <c r="AL240" s="1"/>
  <c r="AE240"/>
  <c r="AK240" s="1"/>
  <c r="AA240"/>
  <c r="Z240"/>
  <c r="X240"/>
  <c r="S240"/>
  <c r="P240"/>
  <c r="B240"/>
  <c r="A240"/>
  <c r="AF239"/>
  <c r="S239" s="1"/>
  <c r="AE239"/>
  <c r="AK239" s="1"/>
  <c r="AA239"/>
  <c r="Z239"/>
  <c r="P239"/>
  <c r="B239"/>
  <c r="A239"/>
  <c r="AF238"/>
  <c r="AE238"/>
  <c r="AK238" s="1"/>
  <c r="AA238"/>
  <c r="Z238"/>
  <c r="U238"/>
  <c r="B238"/>
  <c r="A238"/>
  <c r="AF237"/>
  <c r="AL237" s="1"/>
  <c r="AE237"/>
  <c r="AK237" s="1"/>
  <c r="AA237"/>
  <c r="Z237"/>
  <c r="X237"/>
  <c r="P237"/>
  <c r="B237"/>
  <c r="A237"/>
  <c r="AF236"/>
  <c r="AL236" s="1"/>
  <c r="X236"/>
  <c r="B236"/>
  <c r="A236"/>
  <c r="AL235"/>
  <c r="AK235"/>
  <c r="AF235"/>
  <c r="X235" s="1"/>
  <c r="AE235"/>
  <c r="AA235"/>
  <c r="Z235"/>
  <c r="B235"/>
  <c r="A235"/>
  <c r="AL234"/>
  <c r="AF234"/>
  <c r="AE234"/>
  <c r="AK234" s="1"/>
  <c r="AA234"/>
  <c r="Z234"/>
  <c r="X234"/>
  <c r="S234"/>
  <c r="P234"/>
  <c r="B234"/>
  <c r="A234"/>
  <c r="AF233"/>
  <c r="AE233"/>
  <c r="AK233" s="1"/>
  <c r="AA233"/>
  <c r="Z233"/>
  <c r="S233"/>
  <c r="P233"/>
  <c r="B233"/>
  <c r="A233"/>
  <c r="AF232"/>
  <c r="AE232"/>
  <c r="AK232" s="1"/>
  <c r="AA232"/>
  <c r="Z232"/>
  <c r="P232"/>
  <c r="B232"/>
  <c r="A232"/>
  <c r="AF231"/>
  <c r="AL231" s="1"/>
  <c r="AE231"/>
  <c r="AK231" s="1"/>
  <c r="AA231"/>
  <c r="Z231"/>
  <c r="X231"/>
  <c r="P231"/>
  <c r="B231"/>
  <c r="A231"/>
  <c r="AK230"/>
  <c r="AF230"/>
  <c r="AL230" s="1"/>
  <c r="AE230"/>
  <c r="AA230"/>
  <c r="Z230"/>
  <c r="X230"/>
  <c r="B230"/>
  <c r="A230"/>
  <c r="AL229"/>
  <c r="AK229"/>
  <c r="AF229"/>
  <c r="X229" s="1"/>
  <c r="AE229"/>
  <c r="AA229"/>
  <c r="Z229"/>
  <c r="P229"/>
  <c r="B229"/>
  <c r="A229"/>
  <c r="AL228"/>
  <c r="AF228"/>
  <c r="S228" s="1"/>
  <c r="AE228"/>
  <c r="AK228" s="1"/>
  <c r="AA228"/>
  <c r="Z228"/>
  <c r="P228"/>
  <c r="B228"/>
  <c r="A228"/>
  <c r="AF227"/>
  <c r="S227" s="1"/>
  <c r="AE227"/>
  <c r="AK227" s="1"/>
  <c r="AA227"/>
  <c r="Z227"/>
  <c r="P227"/>
  <c r="B227"/>
  <c r="A227"/>
  <c r="AF226"/>
  <c r="AE226"/>
  <c r="AK226" s="1"/>
  <c r="AA226"/>
  <c r="Z226"/>
  <c r="P226"/>
  <c r="B226"/>
  <c r="A226"/>
  <c r="AF225"/>
  <c r="AL225" s="1"/>
  <c r="P225"/>
  <c r="Z225" s="1"/>
  <c r="B225"/>
  <c r="A225"/>
  <c r="AL224"/>
  <c r="AF224"/>
  <c r="AE224"/>
  <c r="AK224" s="1"/>
  <c r="AA224"/>
  <c r="Z224"/>
  <c r="X224"/>
  <c r="B224"/>
  <c r="A224"/>
  <c r="AL223"/>
  <c r="AF223"/>
  <c r="X223" s="1"/>
  <c r="B223"/>
  <c r="A223"/>
  <c r="AF222"/>
  <c r="AL222" s="1"/>
  <c r="AE222"/>
  <c r="AK222" s="1"/>
  <c r="AA222"/>
  <c r="Z222"/>
  <c r="X222"/>
  <c r="S222"/>
  <c r="B222"/>
  <c r="A222"/>
  <c r="AF221"/>
  <c r="P221"/>
  <c r="Z221" s="1"/>
  <c r="B221"/>
  <c r="A221"/>
  <c r="AF220"/>
  <c r="AE220"/>
  <c r="AK220" s="1"/>
  <c r="AA220"/>
  <c r="Z220"/>
  <c r="P220"/>
  <c r="B220"/>
  <c r="A220"/>
  <c r="AK219"/>
  <c r="AF219"/>
  <c r="AE219"/>
  <c r="AA219"/>
  <c r="Z219"/>
  <c r="X219"/>
  <c r="P219"/>
  <c r="B219"/>
  <c r="A219"/>
  <c r="AL218"/>
  <c r="AK218"/>
  <c r="AF218"/>
  <c r="X218" s="1"/>
  <c r="AE218"/>
  <c r="AA218"/>
  <c r="Z218"/>
  <c r="B218"/>
  <c r="A218"/>
  <c r="AL217"/>
  <c r="AK217"/>
  <c r="AF217"/>
  <c r="X217" s="1"/>
  <c r="AE217"/>
  <c r="AA217"/>
  <c r="Z217"/>
  <c r="B217"/>
  <c r="A217"/>
  <c r="AL216"/>
  <c r="AF216"/>
  <c r="AE216"/>
  <c r="AK216" s="1"/>
  <c r="AA216"/>
  <c r="Z216"/>
  <c r="X216"/>
  <c r="S216"/>
  <c r="B216"/>
  <c r="A216"/>
  <c r="AF215"/>
  <c r="AE215"/>
  <c r="AK215" s="1"/>
  <c r="AA215"/>
  <c r="Z215"/>
  <c r="P215"/>
  <c r="B215"/>
  <c r="A215"/>
  <c r="AF214"/>
  <c r="AE214"/>
  <c r="AK214" s="1"/>
  <c r="AA214"/>
  <c r="Z214"/>
  <c r="P214"/>
  <c r="B214"/>
  <c r="A214"/>
  <c r="AF213"/>
  <c r="AE213"/>
  <c r="AK213" s="1"/>
  <c r="AA213"/>
  <c r="Z213"/>
  <c r="S213"/>
  <c r="P213"/>
  <c r="B213"/>
  <c r="A213"/>
  <c r="AL212"/>
  <c r="AK212"/>
  <c r="AF212"/>
  <c r="X212" s="1"/>
  <c r="AE212"/>
  <c r="AA212"/>
  <c r="Z212"/>
  <c r="B212"/>
  <c r="P212" s="1"/>
  <c r="A212"/>
  <c r="AL211"/>
  <c r="AK211"/>
  <c r="AF211"/>
  <c r="X211" s="1"/>
  <c r="AE211"/>
  <c r="AA211"/>
  <c r="Z211"/>
  <c r="B211"/>
  <c r="P211" s="1"/>
  <c r="A211"/>
  <c r="AF210"/>
  <c r="AL210" s="1"/>
  <c r="AE210"/>
  <c r="AK210" s="1"/>
  <c r="AA210"/>
  <c r="Z210"/>
  <c r="B210"/>
  <c r="A210"/>
  <c r="AF209"/>
  <c r="AE209"/>
  <c r="AK209" s="1"/>
  <c r="AA209"/>
  <c r="Z209"/>
  <c r="S209"/>
  <c r="P209"/>
  <c r="B209"/>
  <c r="A209"/>
  <c r="AF208"/>
  <c r="S208" s="1"/>
  <c r="AE208"/>
  <c r="AK208" s="1"/>
  <c r="AA208"/>
  <c r="Z208"/>
  <c r="U208"/>
  <c r="B208"/>
  <c r="A208"/>
  <c r="AK207"/>
  <c r="AF207"/>
  <c r="S207" s="1"/>
  <c r="AE207"/>
  <c r="AA207"/>
  <c r="Z207"/>
  <c r="P207"/>
  <c r="B207"/>
  <c r="A207"/>
  <c r="AF206"/>
  <c r="AL206" s="1"/>
  <c r="AE206"/>
  <c r="AK206" s="1"/>
  <c r="AA206"/>
  <c r="Z206"/>
  <c r="B206"/>
  <c r="P206" s="1"/>
  <c r="A206"/>
  <c r="AK205"/>
  <c r="AF205"/>
  <c r="AL205" s="1"/>
  <c r="AE205"/>
  <c r="AA205"/>
  <c r="Z205"/>
  <c r="X205"/>
  <c r="B205"/>
  <c r="U205" s="1"/>
  <c r="A205"/>
  <c r="AL204"/>
  <c r="AF204"/>
  <c r="S204" s="1"/>
  <c r="B204"/>
  <c r="A204"/>
  <c r="AF203"/>
  <c r="AE203"/>
  <c r="AK203" s="1"/>
  <c r="AA203"/>
  <c r="Z203"/>
  <c r="S203"/>
  <c r="P203"/>
  <c r="B203"/>
  <c r="A203"/>
  <c r="AF202"/>
  <c r="P202"/>
  <c r="Z202" s="1"/>
  <c r="B202"/>
  <c r="A202"/>
  <c r="AF201"/>
  <c r="AE201"/>
  <c r="AK201" s="1"/>
  <c r="AA201"/>
  <c r="Z201"/>
  <c r="U201"/>
  <c r="S201"/>
  <c r="B201"/>
  <c r="A201"/>
  <c r="AL200"/>
  <c r="AF200"/>
  <c r="AE200"/>
  <c r="AK200" s="1"/>
  <c r="AA200"/>
  <c r="Z200"/>
  <c r="X200"/>
  <c r="B200"/>
  <c r="P200" s="1"/>
  <c r="A200"/>
  <c r="AL199"/>
  <c r="AF199"/>
  <c r="X199" s="1"/>
  <c r="P199"/>
  <c r="Z199" s="1"/>
  <c r="B199"/>
  <c r="A199"/>
  <c r="AK198"/>
  <c r="AE198"/>
  <c r="AA198"/>
  <c r="Z198"/>
  <c r="P198"/>
  <c r="B198"/>
  <c r="A198"/>
  <c r="AF197"/>
  <c r="AE197"/>
  <c r="AK197" s="1"/>
  <c r="AA197"/>
  <c r="Z197"/>
  <c r="P197"/>
  <c r="B197"/>
  <c r="A197"/>
  <c r="AF196"/>
  <c r="AE196"/>
  <c r="AK196" s="1"/>
  <c r="AA196"/>
  <c r="Z196"/>
  <c r="S196"/>
  <c r="P196"/>
  <c r="B196"/>
  <c r="A196"/>
  <c r="AF195"/>
  <c r="AE195"/>
  <c r="AK195" s="1"/>
  <c r="AA195"/>
  <c r="Z195"/>
  <c r="S195"/>
  <c r="P195"/>
  <c r="B195"/>
  <c r="A195"/>
  <c r="AL194"/>
  <c r="AK194"/>
  <c r="AF194"/>
  <c r="X194" s="1"/>
  <c r="AE194"/>
  <c r="AA194"/>
  <c r="Z194"/>
  <c r="B194"/>
  <c r="P194" s="1"/>
  <c r="A194"/>
  <c r="AL193"/>
  <c r="AK193"/>
  <c r="AF193"/>
  <c r="X193" s="1"/>
  <c r="AE193"/>
  <c r="AA193"/>
  <c r="Z193"/>
  <c r="B193"/>
  <c r="A193"/>
  <c r="AF192"/>
  <c r="AL192" s="1"/>
  <c r="AE192"/>
  <c r="AK192" s="1"/>
  <c r="AA192"/>
  <c r="Z192"/>
  <c r="B192"/>
  <c r="A192"/>
  <c r="AF191"/>
  <c r="AE191"/>
  <c r="AK191" s="1"/>
  <c r="AA191"/>
  <c r="Z191"/>
  <c r="S191"/>
  <c r="P191"/>
  <c r="B191"/>
  <c r="A191"/>
  <c r="AF190"/>
  <c r="S190" s="1"/>
  <c r="AE190"/>
  <c r="AK190" s="1"/>
  <c r="AA190"/>
  <c r="Z190"/>
  <c r="P190"/>
  <c r="B190"/>
  <c r="A190"/>
  <c r="AF189"/>
  <c r="X189" s="1"/>
  <c r="U189"/>
  <c r="AA189" s="1"/>
  <c r="B189"/>
  <c r="A189"/>
  <c r="AL188"/>
  <c r="AK188"/>
  <c r="AF188"/>
  <c r="X188" s="1"/>
  <c r="AE188"/>
  <c r="AA188"/>
  <c r="Z188"/>
  <c r="B188"/>
  <c r="P188" s="1"/>
  <c r="A188"/>
  <c r="AL187"/>
  <c r="AK187"/>
  <c r="AF187"/>
  <c r="X187" s="1"/>
  <c r="AE187"/>
  <c r="AA187"/>
  <c r="Z187"/>
  <c r="B187"/>
  <c r="A187"/>
  <c r="AF186"/>
  <c r="AL186" s="1"/>
  <c r="X186"/>
  <c r="S186"/>
  <c r="B186"/>
  <c r="A186"/>
  <c r="AF185"/>
  <c r="S185" s="1"/>
  <c r="AE185"/>
  <c r="AK185" s="1"/>
  <c r="AA185"/>
  <c r="Z185"/>
  <c r="P185"/>
  <c r="B185"/>
  <c r="A185"/>
  <c r="AF184"/>
  <c r="AE184"/>
  <c r="AK184" s="1"/>
  <c r="AA184"/>
  <c r="Z184"/>
  <c r="P184"/>
  <c r="B184"/>
  <c r="A184"/>
  <c r="AF183"/>
  <c r="AE183"/>
  <c r="AK183" s="1"/>
  <c r="AA183"/>
  <c r="Z183"/>
  <c r="S183"/>
  <c r="P183"/>
  <c r="B183"/>
  <c r="A183"/>
  <c r="AL182"/>
  <c r="AK182"/>
  <c r="AF182"/>
  <c r="X182" s="1"/>
  <c r="AE182"/>
  <c r="AA182"/>
  <c r="Z182"/>
  <c r="B182"/>
  <c r="P182" s="1"/>
  <c r="A182"/>
  <c r="AL181"/>
  <c r="AK181"/>
  <c r="AF181"/>
  <c r="X181" s="1"/>
  <c r="AE181"/>
  <c r="AA181"/>
  <c r="Z181"/>
  <c r="B181"/>
  <c r="A181"/>
  <c r="AF180"/>
  <c r="AL180" s="1"/>
  <c r="AE180"/>
  <c r="AK180" s="1"/>
  <c r="AA180"/>
  <c r="Z180"/>
  <c r="B180"/>
  <c r="A180"/>
  <c r="AF179"/>
  <c r="AE179"/>
  <c r="AK179" s="1"/>
  <c r="AA179"/>
  <c r="Z179"/>
  <c r="S179"/>
  <c r="P179"/>
  <c r="B179"/>
  <c r="A179"/>
  <c r="AF178"/>
  <c r="S178" s="1"/>
  <c r="AE178"/>
  <c r="AK178" s="1"/>
  <c r="AA178"/>
  <c r="Z178"/>
  <c r="P178"/>
  <c r="B178"/>
  <c r="A178"/>
  <c r="AF177"/>
  <c r="P177"/>
  <c r="Z177" s="1"/>
  <c r="B177"/>
  <c r="A177"/>
  <c r="AL176"/>
  <c r="AK176"/>
  <c r="AF176"/>
  <c r="X176" s="1"/>
  <c r="AE176"/>
  <c r="AA176"/>
  <c r="Z176"/>
  <c r="B176"/>
  <c r="P176" s="1"/>
  <c r="A176"/>
  <c r="AL175"/>
  <c r="AK175"/>
  <c r="AF175"/>
  <c r="X175" s="1"/>
  <c r="AE175"/>
  <c r="AA175"/>
  <c r="Z175"/>
  <c r="B175"/>
  <c r="A175"/>
  <c r="AF174"/>
  <c r="AL174" s="1"/>
  <c r="AE174"/>
  <c r="AK174" s="1"/>
  <c r="AA174"/>
  <c r="Z174"/>
  <c r="X174"/>
  <c r="S174"/>
  <c r="B174"/>
  <c r="A174"/>
  <c r="AF173"/>
  <c r="AE173"/>
  <c r="AK173" s="1"/>
  <c r="AA173"/>
  <c r="Z173"/>
  <c r="S173"/>
  <c r="P173"/>
  <c r="B173"/>
  <c r="A173"/>
  <c r="AE172"/>
  <c r="AK172" s="1"/>
  <c r="AA172"/>
  <c r="Z172"/>
  <c r="P172"/>
  <c r="B172"/>
  <c r="A172"/>
  <c r="AF171"/>
  <c r="AE171"/>
  <c r="AK171" s="1"/>
  <c r="AA171"/>
  <c r="Z171"/>
  <c r="S171"/>
  <c r="P171"/>
  <c r="B171"/>
  <c r="A171"/>
  <c r="AL170"/>
  <c r="AF170"/>
  <c r="AE170"/>
  <c r="AK170" s="1"/>
  <c r="AA170"/>
  <c r="Z170"/>
  <c r="X170"/>
  <c r="B170"/>
  <c r="P170" s="1"/>
  <c r="A170"/>
  <c r="AL169"/>
  <c r="AK169"/>
  <c r="AF169"/>
  <c r="X169" s="1"/>
  <c r="AE169"/>
  <c r="AA169"/>
  <c r="Z169"/>
  <c r="B169"/>
  <c r="A169"/>
  <c r="AE168"/>
  <c r="AK168" s="1"/>
  <c r="AA168"/>
  <c r="Z168"/>
  <c r="B168"/>
  <c r="P168" s="1"/>
  <c r="A168"/>
  <c r="AF167"/>
  <c r="S167" s="1"/>
  <c r="AE167"/>
  <c r="AK167" s="1"/>
  <c r="AA167"/>
  <c r="Z167"/>
  <c r="P167"/>
  <c r="B167"/>
  <c r="A167"/>
  <c r="AF166"/>
  <c r="S166" s="1"/>
  <c r="P166"/>
  <c r="Z166" s="1"/>
  <c r="B166"/>
  <c r="A166"/>
  <c r="AK165"/>
  <c r="AF165"/>
  <c r="AE165"/>
  <c r="AA165"/>
  <c r="Z165"/>
  <c r="X165"/>
  <c r="S165"/>
  <c r="P165"/>
  <c r="B165"/>
  <c r="A165"/>
  <c r="AL164"/>
  <c r="AK164"/>
  <c r="AF164"/>
  <c r="X164" s="1"/>
  <c r="AE164"/>
  <c r="AA164"/>
  <c r="Z164"/>
  <c r="B164"/>
  <c r="P164" s="1"/>
  <c r="A164"/>
  <c r="AL163"/>
  <c r="AF163"/>
  <c r="X163" s="1"/>
  <c r="B163"/>
  <c r="A163"/>
  <c r="AL162"/>
  <c r="AF162"/>
  <c r="AE162"/>
  <c r="AK162" s="1"/>
  <c r="AA162"/>
  <c r="Z162"/>
  <c r="X162"/>
  <c r="S162"/>
  <c r="B162"/>
  <c r="A162"/>
  <c r="AF161"/>
  <c r="S161" s="1"/>
  <c r="AE161"/>
  <c r="AK161" s="1"/>
  <c r="AA161"/>
  <c r="Z161"/>
  <c r="P161"/>
  <c r="B161"/>
  <c r="A161"/>
  <c r="AF160"/>
  <c r="S160" s="1"/>
  <c r="AE160"/>
  <c r="AK160" s="1"/>
  <c r="AA160"/>
  <c r="Z160"/>
  <c r="P160"/>
  <c r="B160"/>
  <c r="A160"/>
  <c r="AF159"/>
  <c r="AE159"/>
  <c r="AK159" s="1"/>
  <c r="AA159"/>
  <c r="Z159"/>
  <c r="S159"/>
  <c r="P159"/>
  <c r="B159"/>
  <c r="A159"/>
  <c r="AL158"/>
  <c r="AK158"/>
  <c r="AF158"/>
  <c r="X158" s="1"/>
  <c r="AE158"/>
  <c r="AA158"/>
  <c r="Z158"/>
  <c r="B158"/>
  <c r="P158" s="1"/>
  <c r="A158"/>
  <c r="AL157"/>
  <c r="AK157"/>
  <c r="AF157"/>
  <c r="X157" s="1"/>
  <c r="AE157"/>
  <c r="AA157"/>
  <c r="Z157"/>
  <c r="P157"/>
  <c r="B157"/>
  <c r="A157"/>
  <c r="AK156"/>
  <c r="AF156"/>
  <c r="X156" s="1"/>
  <c r="AE156"/>
  <c r="AA156"/>
  <c r="Z156"/>
  <c r="B156"/>
  <c r="A156"/>
  <c r="AF155"/>
  <c r="AE155"/>
  <c r="AK155" s="1"/>
  <c r="AA155"/>
  <c r="Z155"/>
  <c r="S155"/>
  <c r="P155"/>
  <c r="B155"/>
  <c r="A155"/>
  <c r="AF154"/>
  <c r="S154" s="1"/>
  <c r="AE154"/>
  <c r="AK154" s="1"/>
  <c r="AA154"/>
  <c r="Z154"/>
  <c r="P154"/>
  <c r="B154"/>
  <c r="A154"/>
  <c r="AK153"/>
  <c r="AF153"/>
  <c r="S153" s="1"/>
  <c r="AE153"/>
  <c r="AA153"/>
  <c r="Z153"/>
  <c r="P153"/>
  <c r="B153"/>
  <c r="A153"/>
  <c r="AK152"/>
  <c r="AF152"/>
  <c r="X152" s="1"/>
  <c r="AE152"/>
  <c r="AA152"/>
  <c r="Z152"/>
  <c r="B152"/>
  <c r="P152" s="1"/>
  <c r="A152"/>
  <c r="AF151"/>
  <c r="AL151" s="1"/>
  <c r="AE151"/>
  <c r="AK151" s="1"/>
  <c r="AA151"/>
  <c r="Z151"/>
  <c r="X151"/>
  <c r="B151"/>
  <c r="A151"/>
  <c r="AL150"/>
  <c r="AK150"/>
  <c r="AF150"/>
  <c r="AE150"/>
  <c r="AA150"/>
  <c r="Z150"/>
  <c r="X150"/>
  <c r="S150"/>
  <c r="B150"/>
  <c r="A150"/>
  <c r="AF149"/>
  <c r="S149" s="1"/>
  <c r="AE149"/>
  <c r="AK149" s="1"/>
  <c r="AA149"/>
  <c r="Z149"/>
  <c r="P149"/>
  <c r="B149"/>
  <c r="A149"/>
  <c r="AF148"/>
  <c r="AE148"/>
  <c r="AK148" s="1"/>
  <c r="AA148"/>
  <c r="Z148"/>
  <c r="P148"/>
  <c r="B148"/>
  <c r="A148"/>
  <c r="AF147"/>
  <c r="S147" s="1"/>
  <c r="AE147"/>
  <c r="AK147" s="1"/>
  <c r="AA147"/>
  <c r="Z147"/>
  <c r="P147"/>
  <c r="B147"/>
  <c r="A147"/>
  <c r="AK146"/>
  <c r="AE146"/>
  <c r="AA146"/>
  <c r="Z146"/>
  <c r="B146"/>
  <c r="P146" s="1"/>
  <c r="A146"/>
  <c r="AF145"/>
  <c r="AL145" s="1"/>
  <c r="AE145"/>
  <c r="AK145" s="1"/>
  <c r="AA145"/>
  <c r="Z145"/>
  <c r="X145"/>
  <c r="B145"/>
  <c r="A145"/>
  <c r="AL144"/>
  <c r="AK144"/>
  <c r="AF144"/>
  <c r="AE144"/>
  <c r="AA144"/>
  <c r="Z144"/>
  <c r="X144"/>
  <c r="S144"/>
  <c r="B144"/>
  <c r="A144"/>
  <c r="AF143"/>
  <c r="S143" s="1"/>
  <c r="AE143"/>
  <c r="AK143" s="1"/>
  <c r="AA143"/>
  <c r="Z143"/>
  <c r="P143"/>
  <c r="B143"/>
  <c r="A143"/>
  <c r="AF142"/>
  <c r="AE142"/>
  <c r="AK142" s="1"/>
  <c r="AA142"/>
  <c r="Z142"/>
  <c r="S142"/>
  <c r="P142"/>
  <c r="B142"/>
  <c r="A142"/>
  <c r="AF141"/>
  <c r="AE141"/>
  <c r="AK141" s="1"/>
  <c r="AA141"/>
  <c r="Z141"/>
  <c r="X141"/>
  <c r="S141"/>
  <c r="P141"/>
  <c r="B141"/>
  <c r="A141"/>
  <c r="AL140"/>
  <c r="AK140"/>
  <c r="AF140"/>
  <c r="AE140"/>
  <c r="AA140"/>
  <c r="Z140"/>
  <c r="X140"/>
  <c r="B140"/>
  <c r="P140" s="1"/>
  <c r="A140"/>
  <c r="AL139"/>
  <c r="AK139"/>
  <c r="AF139"/>
  <c r="X139" s="1"/>
  <c r="AE139"/>
  <c r="AA139"/>
  <c r="Z139"/>
  <c r="B139"/>
  <c r="A139"/>
  <c r="AF138"/>
  <c r="S138" s="1"/>
  <c r="AE138"/>
  <c r="AK138" s="1"/>
  <c r="AA138"/>
  <c r="Z138"/>
  <c r="B138"/>
  <c r="A138"/>
  <c r="AF137"/>
  <c r="AE137"/>
  <c r="AK137" s="1"/>
  <c r="AA137"/>
  <c r="Z137"/>
  <c r="S137"/>
  <c r="P137"/>
  <c r="B137"/>
  <c r="A137"/>
  <c r="AF136"/>
  <c r="AE136"/>
  <c r="AK136" s="1"/>
  <c r="AA136"/>
  <c r="Z136"/>
  <c r="P136"/>
  <c r="B136"/>
  <c r="A136"/>
  <c r="AF135"/>
  <c r="S135" s="1"/>
  <c r="AE135"/>
  <c r="AK135" s="1"/>
  <c r="AA135"/>
  <c r="Z135"/>
  <c r="P135"/>
  <c r="B135"/>
  <c r="A135"/>
  <c r="AF134"/>
  <c r="AL134" s="1"/>
  <c r="AE134"/>
  <c r="AK134" s="1"/>
  <c r="AA134"/>
  <c r="Z134"/>
  <c r="X134"/>
  <c r="B134"/>
  <c r="P134" s="1"/>
  <c r="A134"/>
  <c r="AL133"/>
  <c r="AK133"/>
  <c r="AF133"/>
  <c r="AE133"/>
  <c r="AA133"/>
  <c r="Z133"/>
  <c r="X133"/>
  <c r="B133"/>
  <c r="A133"/>
  <c r="AL132"/>
  <c r="AK132"/>
  <c r="AF132"/>
  <c r="S132" s="1"/>
  <c r="AE132"/>
  <c r="AA132"/>
  <c r="Z132"/>
  <c r="B132"/>
  <c r="A132"/>
  <c r="AF131"/>
  <c r="S131" s="1"/>
  <c r="AE131"/>
  <c r="AK131" s="1"/>
  <c r="AA131"/>
  <c r="Z131"/>
  <c r="P131"/>
  <c r="B131"/>
  <c r="A131"/>
  <c r="AF130"/>
  <c r="AE130"/>
  <c r="AK130" s="1"/>
  <c r="AA130"/>
  <c r="Z130"/>
  <c r="S130"/>
  <c r="P130"/>
  <c r="B130"/>
  <c r="A130"/>
  <c r="AF129"/>
  <c r="AE129"/>
  <c r="AK129" s="1"/>
  <c r="AA129"/>
  <c r="Z129"/>
  <c r="P129"/>
  <c r="B129"/>
  <c r="A129"/>
  <c r="AK128"/>
  <c r="AF128"/>
  <c r="AL128" s="1"/>
  <c r="AE128"/>
  <c r="AA128"/>
  <c r="Z128"/>
  <c r="B128"/>
  <c r="P128" s="1"/>
  <c r="A128"/>
  <c r="AF127"/>
  <c r="AL127" s="1"/>
  <c r="AE127"/>
  <c r="AK127" s="1"/>
  <c r="AA127"/>
  <c r="Z127"/>
  <c r="X127"/>
  <c r="B127"/>
  <c r="A127"/>
  <c r="AL126"/>
  <c r="AK126"/>
  <c r="AF126"/>
  <c r="X126" s="1"/>
  <c r="AE126"/>
  <c r="AA126"/>
  <c r="Z126"/>
  <c r="S126"/>
  <c r="B126"/>
  <c r="A126"/>
  <c r="AF125"/>
  <c r="X125" s="1"/>
  <c r="AE125"/>
  <c r="AK125" s="1"/>
  <c r="AA125"/>
  <c r="Z125"/>
  <c r="P125"/>
  <c r="B125"/>
  <c r="A125"/>
  <c r="AE124"/>
  <c r="AK124" s="1"/>
  <c r="AA124"/>
  <c r="Z124"/>
  <c r="P124"/>
  <c r="B124"/>
  <c r="A124"/>
  <c r="AK123"/>
  <c r="AE123"/>
  <c r="AA123"/>
  <c r="Z123"/>
  <c r="P123"/>
  <c r="B123"/>
  <c r="A123"/>
  <c r="AF122"/>
  <c r="AE122"/>
  <c r="AK122" s="1"/>
  <c r="AA122"/>
  <c r="Z122"/>
  <c r="B122"/>
  <c r="P122" s="1"/>
  <c r="A122"/>
  <c r="AK121"/>
  <c r="AE121"/>
  <c r="AA121"/>
  <c r="Z121"/>
  <c r="B121"/>
  <c r="P121" s="1"/>
  <c r="A121"/>
  <c r="AK120"/>
  <c r="AF120"/>
  <c r="S120" s="1"/>
  <c r="AE120"/>
  <c r="AA120"/>
  <c r="Z120"/>
  <c r="B120"/>
  <c r="A120"/>
  <c r="AF119"/>
  <c r="X119" s="1"/>
  <c r="AE119"/>
  <c r="AK119" s="1"/>
  <c r="AA119"/>
  <c r="Z119"/>
  <c r="S119"/>
  <c r="B119"/>
  <c r="P119" s="1"/>
  <c r="A119"/>
  <c r="AF118"/>
  <c r="S118" s="1"/>
  <c r="AE118"/>
  <c r="AK118" s="1"/>
  <c r="AA118"/>
  <c r="Z118"/>
  <c r="P118"/>
  <c r="B118"/>
  <c r="A118"/>
  <c r="AK117"/>
  <c r="AF117"/>
  <c r="S117" s="1"/>
  <c r="AE117"/>
  <c r="AA117"/>
  <c r="Z117"/>
  <c r="P117"/>
  <c r="B117"/>
  <c r="A117"/>
  <c r="AF116"/>
  <c r="AL116" s="1"/>
  <c r="AE116"/>
  <c r="AK116" s="1"/>
  <c r="AA116"/>
  <c r="Z116"/>
  <c r="X116"/>
  <c r="B116"/>
  <c r="P116" s="1"/>
  <c r="A116"/>
  <c r="AL115"/>
  <c r="AF115"/>
  <c r="AE115"/>
  <c r="AK115" s="1"/>
  <c r="AA115"/>
  <c r="Z115"/>
  <c r="X115"/>
  <c r="P115"/>
  <c r="B115"/>
  <c r="A115"/>
  <c r="AL114"/>
  <c r="AK114"/>
  <c r="AF114"/>
  <c r="X114" s="1"/>
  <c r="AE114"/>
  <c r="AA114"/>
  <c r="Z114"/>
  <c r="S114"/>
  <c r="B114"/>
  <c r="P114" s="1"/>
  <c r="A114"/>
  <c r="AL113"/>
  <c r="AF113"/>
  <c r="X113" s="1"/>
  <c r="AE113"/>
  <c r="AK113" s="1"/>
  <c r="AA113"/>
  <c r="Z113"/>
  <c r="B113"/>
  <c r="P113" s="1"/>
  <c r="A113"/>
  <c r="AF112"/>
  <c r="AE112"/>
  <c r="AK112" s="1"/>
  <c r="AA112"/>
  <c r="Z112"/>
  <c r="S112"/>
  <c r="P112"/>
  <c r="B112"/>
  <c r="A112"/>
  <c r="AF111"/>
  <c r="S111" s="1"/>
  <c r="AE111"/>
  <c r="AK111" s="1"/>
  <c r="AA111"/>
  <c r="Z111"/>
  <c r="P111"/>
  <c r="B111"/>
  <c r="A111"/>
  <c r="AL110"/>
  <c r="AK110"/>
  <c r="AF110"/>
  <c r="X110" s="1"/>
  <c r="AE110"/>
  <c r="AA110"/>
  <c r="Z110"/>
  <c r="B110"/>
  <c r="P110" s="1"/>
  <c r="A110"/>
  <c r="AK109"/>
  <c r="AF109"/>
  <c r="X109" s="1"/>
  <c r="AE109"/>
  <c r="AA109"/>
  <c r="Z109"/>
  <c r="B109"/>
  <c r="A109"/>
  <c r="AF108"/>
  <c r="AL108" s="1"/>
  <c r="AE108"/>
  <c r="AK108" s="1"/>
  <c r="AA108"/>
  <c r="Z108"/>
  <c r="X108"/>
  <c r="S108"/>
  <c r="P108"/>
  <c r="B108"/>
  <c r="A108"/>
  <c r="AL107"/>
  <c r="AF107"/>
  <c r="X107" s="1"/>
  <c r="AE107"/>
  <c r="AK107" s="1"/>
  <c r="AA107"/>
  <c r="Z107"/>
  <c r="B107"/>
  <c r="A107"/>
  <c r="AF106"/>
  <c r="S106" s="1"/>
  <c r="AE106"/>
  <c r="AK106" s="1"/>
  <c r="AA106"/>
  <c r="Z106"/>
  <c r="P106"/>
  <c r="B106"/>
  <c r="A106"/>
  <c r="AF105"/>
  <c r="S105" s="1"/>
  <c r="AE105"/>
  <c r="AK105" s="1"/>
  <c r="AA105"/>
  <c r="Z105"/>
  <c r="X105"/>
  <c r="P105"/>
  <c r="B105"/>
  <c r="A105"/>
  <c r="AK104"/>
  <c r="AF104"/>
  <c r="AE104"/>
  <c r="AA104"/>
  <c r="Z104"/>
  <c r="B104"/>
  <c r="P104" s="1"/>
  <c r="A104"/>
  <c r="AK103"/>
  <c r="AF103"/>
  <c r="X103" s="1"/>
  <c r="AE103"/>
  <c r="AA103"/>
  <c r="Z103"/>
  <c r="B103"/>
  <c r="A103"/>
  <c r="AF102"/>
  <c r="AL102" s="1"/>
  <c r="AE102"/>
  <c r="AK102" s="1"/>
  <c r="AA102"/>
  <c r="Z102"/>
  <c r="X102"/>
  <c r="S102"/>
  <c r="B102"/>
  <c r="A102"/>
  <c r="AF101"/>
  <c r="X101" s="1"/>
  <c r="AE101"/>
  <c r="AK101" s="1"/>
  <c r="AA101"/>
  <c r="Z101"/>
  <c r="P101"/>
  <c r="B101"/>
  <c r="A101"/>
  <c r="AF100"/>
  <c r="S100" s="1"/>
  <c r="AE100"/>
  <c r="AK100" s="1"/>
  <c r="AA100"/>
  <c r="Z100"/>
  <c r="P100"/>
  <c r="B100"/>
  <c r="A100"/>
  <c r="AF99"/>
  <c r="S99" s="1"/>
  <c r="AE99"/>
  <c r="AK99" s="1"/>
  <c r="AA99"/>
  <c r="Z99"/>
  <c r="X99"/>
  <c r="P99"/>
  <c r="B99"/>
  <c r="A99"/>
  <c r="AF98"/>
  <c r="AE98"/>
  <c r="AK98" s="1"/>
  <c r="AA98"/>
  <c r="Z98"/>
  <c r="B98"/>
  <c r="P98" s="1"/>
  <c r="A98"/>
  <c r="AL97"/>
  <c r="AK97"/>
  <c r="AF97"/>
  <c r="X97" s="1"/>
  <c r="AE97"/>
  <c r="AA97"/>
  <c r="Z97"/>
  <c r="B97"/>
  <c r="P97" s="1"/>
  <c r="A97"/>
  <c r="AL96"/>
  <c r="AK96"/>
  <c r="AF96"/>
  <c r="S96" s="1"/>
  <c r="AE96"/>
  <c r="AA96"/>
  <c r="Z96"/>
  <c r="B96"/>
  <c r="A96"/>
  <c r="AF95"/>
  <c r="X95" s="1"/>
  <c r="AE95"/>
  <c r="AK95" s="1"/>
  <c r="AA95"/>
  <c r="Z95"/>
  <c r="S95"/>
  <c r="B95"/>
  <c r="P95" s="1"/>
  <c r="A95"/>
  <c r="AF94"/>
  <c r="S94" s="1"/>
  <c r="AE94"/>
  <c r="AK94" s="1"/>
  <c r="AA94"/>
  <c r="Z94"/>
  <c r="P94"/>
  <c r="B94"/>
  <c r="A94"/>
  <c r="AK93"/>
  <c r="AF93"/>
  <c r="S93" s="1"/>
  <c r="AE93"/>
  <c r="AA93"/>
  <c r="Z93"/>
  <c r="P93"/>
  <c r="B93"/>
  <c r="A93"/>
  <c r="AF92"/>
  <c r="AL92" s="1"/>
  <c r="AE92"/>
  <c r="AK92" s="1"/>
  <c r="AA92"/>
  <c r="Z92"/>
  <c r="B92"/>
  <c r="P92" s="1"/>
  <c r="A92"/>
  <c r="AF91"/>
  <c r="AL91" s="1"/>
  <c r="AE91"/>
  <c r="AK91" s="1"/>
  <c r="AA91"/>
  <c r="Z91"/>
  <c r="X91"/>
  <c r="P91"/>
  <c r="B91"/>
  <c r="A91"/>
  <c r="AL90"/>
  <c r="AK90"/>
  <c r="AF90"/>
  <c r="AE90"/>
  <c r="AA90"/>
  <c r="Z90"/>
  <c r="X90"/>
  <c r="S90"/>
  <c r="B90"/>
  <c r="A90"/>
  <c r="AF89"/>
  <c r="X89" s="1"/>
  <c r="AE89"/>
  <c r="AK89" s="1"/>
  <c r="AA89"/>
  <c r="Z89"/>
  <c r="P89"/>
  <c r="B89"/>
  <c r="A89"/>
  <c r="AF88"/>
  <c r="AE88"/>
  <c r="AK88" s="1"/>
  <c r="AA88"/>
  <c r="Z88"/>
  <c r="S88"/>
  <c r="P88"/>
  <c r="B88"/>
  <c r="A88"/>
  <c r="AF87"/>
  <c r="AE87"/>
  <c r="AK87" s="1"/>
  <c r="AA87"/>
  <c r="Z87"/>
  <c r="S87"/>
  <c r="P87"/>
  <c r="B87"/>
  <c r="A87"/>
  <c r="AL86"/>
  <c r="AK86"/>
  <c r="AF86"/>
  <c r="X86" s="1"/>
  <c r="AE86"/>
  <c r="AA86"/>
  <c r="Z86"/>
  <c r="B86"/>
  <c r="P86" s="1"/>
  <c r="A86"/>
  <c r="AL85"/>
  <c r="AK85"/>
  <c r="AF85"/>
  <c r="X85" s="1"/>
  <c r="AE85"/>
  <c r="AA85"/>
  <c r="Z85"/>
  <c r="B85"/>
  <c r="A85"/>
  <c r="AL84"/>
  <c r="AF84"/>
  <c r="AE84"/>
  <c r="AK84" s="1"/>
  <c r="AA84"/>
  <c r="Z84"/>
  <c r="X84"/>
  <c r="S84"/>
  <c r="P84"/>
  <c r="B84"/>
  <c r="A84"/>
  <c r="AF83"/>
  <c r="X83" s="1"/>
  <c r="AE83"/>
  <c r="AK83" s="1"/>
  <c r="AA83"/>
  <c r="Z83"/>
  <c r="B83"/>
  <c r="A83"/>
  <c r="AF82"/>
  <c r="S82" s="1"/>
  <c r="AE82"/>
  <c r="AK82" s="1"/>
  <c r="AA82"/>
  <c r="Z82"/>
  <c r="P82"/>
  <c r="B82"/>
  <c r="A82"/>
  <c r="AF81"/>
  <c r="S81" s="1"/>
  <c r="AE81"/>
  <c r="AK81" s="1"/>
  <c r="AA81"/>
  <c r="Z81"/>
  <c r="X81"/>
  <c r="P81"/>
  <c r="B81"/>
  <c r="A81"/>
  <c r="AK80"/>
  <c r="AF80"/>
  <c r="AE80"/>
  <c r="AA80"/>
  <c r="Z80"/>
  <c r="B80"/>
  <c r="P80" s="1"/>
  <c r="A80"/>
  <c r="AL79"/>
  <c r="AK79"/>
  <c r="AF79"/>
  <c r="X79" s="1"/>
  <c r="AE79"/>
  <c r="AA79"/>
  <c r="Z79"/>
  <c r="B79"/>
  <c r="A79"/>
  <c r="AF78"/>
  <c r="AL78" s="1"/>
  <c r="AE78"/>
  <c r="AK78" s="1"/>
  <c r="AA78"/>
  <c r="Z78"/>
  <c r="X78"/>
  <c r="B78"/>
  <c r="A78"/>
  <c r="AF77"/>
  <c r="X77" s="1"/>
  <c r="AE77"/>
  <c r="AK77" s="1"/>
  <c r="AA77"/>
  <c r="Z77"/>
  <c r="S77"/>
  <c r="P77"/>
  <c r="B77"/>
  <c r="A77"/>
  <c r="AF76"/>
  <c r="S76" s="1"/>
  <c r="AE76"/>
  <c r="AK76" s="1"/>
  <c r="AA76"/>
  <c r="Z76"/>
  <c r="P76"/>
  <c r="B76"/>
  <c r="A76"/>
  <c r="AF75"/>
  <c r="S75" s="1"/>
  <c r="AE75"/>
  <c r="AK75" s="1"/>
  <c r="AA75"/>
  <c r="Z75"/>
  <c r="P75"/>
  <c r="B75"/>
  <c r="A75"/>
  <c r="AF74"/>
  <c r="AE74"/>
  <c r="AK74" s="1"/>
  <c r="AA74"/>
  <c r="Z74"/>
  <c r="B74"/>
  <c r="P74" s="1"/>
  <c r="A74"/>
  <c r="AL73"/>
  <c r="AK73"/>
  <c r="AF73"/>
  <c r="X73" s="1"/>
  <c r="AE73"/>
  <c r="AA73"/>
  <c r="Z73"/>
  <c r="B73"/>
  <c r="P73" s="1"/>
  <c r="A73"/>
  <c r="AL72"/>
  <c r="AK72"/>
  <c r="AF72"/>
  <c r="S72" s="1"/>
  <c r="AE72"/>
  <c r="AA72"/>
  <c r="Z72"/>
  <c r="B72"/>
  <c r="A72"/>
  <c r="AF71"/>
  <c r="X71" s="1"/>
  <c r="AE71"/>
  <c r="AK71" s="1"/>
  <c r="AA71"/>
  <c r="Z71"/>
  <c r="U71"/>
  <c r="B71"/>
  <c r="A71"/>
  <c r="AF70"/>
  <c r="S70" s="1"/>
  <c r="AE70"/>
  <c r="AK70" s="1"/>
  <c r="AA70"/>
  <c r="Z70"/>
  <c r="P70"/>
  <c r="B70"/>
  <c r="A70"/>
  <c r="AK69"/>
  <c r="AF69"/>
  <c r="S69" s="1"/>
  <c r="AE69"/>
  <c r="AA69"/>
  <c r="Z69"/>
  <c r="P69"/>
  <c r="B69"/>
  <c r="A69"/>
  <c r="AL68"/>
  <c r="AK68"/>
  <c r="AF68"/>
  <c r="X68" s="1"/>
  <c r="AE68"/>
  <c r="AA68"/>
  <c r="Z68"/>
  <c r="B68"/>
  <c r="P68" s="1"/>
  <c r="A68"/>
  <c r="AF67"/>
  <c r="AL67" s="1"/>
  <c r="AE67"/>
  <c r="AK67" s="1"/>
  <c r="AA67"/>
  <c r="Z67"/>
  <c r="X67"/>
  <c r="P67"/>
  <c r="B67"/>
  <c r="A67"/>
  <c r="AK66"/>
  <c r="AF66"/>
  <c r="AL66" s="1"/>
  <c r="AE66"/>
  <c r="AA66"/>
  <c r="Z66"/>
  <c r="X66"/>
  <c r="S66"/>
  <c r="P66"/>
  <c r="B66"/>
  <c r="A66"/>
  <c r="AL65"/>
  <c r="AF65"/>
  <c r="X65" s="1"/>
  <c r="AE65"/>
  <c r="AK65" s="1"/>
  <c r="AA65"/>
  <c r="Z65"/>
  <c r="S65"/>
  <c r="B65"/>
  <c r="P65" s="1"/>
  <c r="A65"/>
  <c r="AF64"/>
  <c r="AE64"/>
  <c r="AK64" s="1"/>
  <c r="AA64"/>
  <c r="Z64"/>
  <c r="P64"/>
  <c r="B64"/>
  <c r="A64"/>
  <c r="AF63"/>
  <c r="AL63" s="1"/>
  <c r="AE63"/>
  <c r="AK63" s="1"/>
  <c r="AA63"/>
  <c r="Z63"/>
  <c r="X63"/>
  <c r="P63"/>
  <c r="B63"/>
  <c r="A63"/>
  <c r="AL62"/>
  <c r="AF62"/>
  <c r="AE62"/>
  <c r="AK62" s="1"/>
  <c r="AA62"/>
  <c r="Z62"/>
  <c r="X62"/>
  <c r="S62"/>
  <c r="B62"/>
  <c r="P62" s="1"/>
  <c r="A62"/>
  <c r="AK61"/>
  <c r="AF61"/>
  <c r="AE61"/>
  <c r="AA61"/>
  <c r="Z61"/>
  <c r="B61"/>
  <c r="P61" s="1"/>
  <c r="A61"/>
  <c r="AL60"/>
  <c r="AK60"/>
  <c r="AF60"/>
  <c r="S60" s="1"/>
  <c r="AE60"/>
  <c r="AA60"/>
  <c r="Z60"/>
  <c r="B60"/>
  <c r="A60"/>
  <c r="AK59"/>
  <c r="AF59"/>
  <c r="X59" s="1"/>
  <c r="AE59"/>
  <c r="AA59"/>
  <c r="Z59"/>
  <c r="B59"/>
  <c r="P59" s="1"/>
  <c r="A59"/>
  <c r="AF58"/>
  <c r="X58" s="1"/>
  <c r="AE58"/>
  <c r="AK58" s="1"/>
  <c r="AA58"/>
  <c r="Z58"/>
  <c r="S58"/>
  <c r="B58"/>
  <c r="A58"/>
  <c r="AF57"/>
  <c r="AL57" s="1"/>
  <c r="AE57"/>
  <c r="AK57" s="1"/>
  <c r="AA57"/>
  <c r="Z57"/>
  <c r="P57"/>
  <c r="B57"/>
  <c r="A57"/>
  <c r="AL56"/>
  <c r="AK56"/>
  <c r="AF56"/>
  <c r="S56" s="1"/>
  <c r="AE56"/>
  <c r="AA56"/>
  <c r="Z56"/>
  <c r="B56"/>
  <c r="P56" s="1"/>
  <c r="A56"/>
  <c r="AK55"/>
  <c r="AF55"/>
  <c r="X55" s="1"/>
  <c r="AE55"/>
  <c r="AA55"/>
  <c r="Z55"/>
  <c r="P55"/>
  <c r="B55"/>
  <c r="A55"/>
  <c r="AL54"/>
  <c r="AF54"/>
  <c r="X54"/>
  <c r="S54"/>
  <c r="P54"/>
  <c r="Z54" s="1"/>
  <c r="B54"/>
  <c r="A54"/>
  <c r="AK53"/>
  <c r="AF53"/>
  <c r="AL53" s="1"/>
  <c r="AE53"/>
  <c r="AA53"/>
  <c r="Z53"/>
  <c r="P53"/>
  <c r="B53"/>
  <c r="A53"/>
  <c r="AL52"/>
  <c r="AK52"/>
  <c r="AF52"/>
  <c r="X52" s="1"/>
  <c r="AE52"/>
  <c r="AA52"/>
  <c r="Z52"/>
  <c r="B52"/>
  <c r="P52" s="1"/>
  <c r="A52"/>
  <c r="AF51"/>
  <c r="AL51" s="1"/>
  <c r="AE51"/>
  <c r="AK51" s="1"/>
  <c r="AA51"/>
  <c r="Z51"/>
  <c r="P51"/>
  <c r="B51"/>
  <c r="A51"/>
  <c r="AF50"/>
  <c r="AL50" s="1"/>
  <c r="AE50"/>
  <c r="AK50" s="1"/>
  <c r="AA50"/>
  <c r="Z50"/>
  <c r="X50"/>
  <c r="S50"/>
  <c r="P50"/>
  <c r="B50"/>
  <c r="A50"/>
  <c r="AF49"/>
  <c r="AL49" s="1"/>
  <c r="AE49"/>
  <c r="AK49" s="1"/>
  <c r="AA49"/>
  <c r="Z49"/>
  <c r="S49"/>
  <c r="P49"/>
  <c r="B49"/>
  <c r="A49"/>
  <c r="AF48"/>
  <c r="X48" s="1"/>
  <c r="AE48"/>
  <c r="AK48" s="1"/>
  <c r="AA48"/>
  <c r="Z48"/>
  <c r="P48"/>
  <c r="B48"/>
  <c r="A48"/>
  <c r="AF47"/>
  <c r="AL47" s="1"/>
  <c r="AE47"/>
  <c r="AK47" s="1"/>
  <c r="AA47"/>
  <c r="Z47"/>
  <c r="X47"/>
  <c r="P47"/>
  <c r="B47"/>
  <c r="A47"/>
  <c r="AL46"/>
  <c r="AF46"/>
  <c r="AE46"/>
  <c r="AK46" s="1"/>
  <c r="AA46"/>
  <c r="Z46"/>
  <c r="X46"/>
  <c r="B46"/>
  <c r="P46" s="1"/>
  <c r="A46"/>
  <c r="AL45"/>
  <c r="AK45"/>
  <c r="AF45"/>
  <c r="X45" s="1"/>
  <c r="AE45"/>
  <c r="AA45"/>
  <c r="Z45"/>
  <c r="P45"/>
  <c r="B45"/>
  <c r="A45"/>
  <c r="AL44"/>
  <c r="AK44"/>
  <c r="AF44"/>
  <c r="S44" s="1"/>
  <c r="AE44"/>
  <c r="AA44"/>
  <c r="Z44"/>
  <c r="P44"/>
  <c r="B44"/>
  <c r="A44"/>
  <c r="AF43"/>
  <c r="X43" s="1"/>
  <c r="AE43"/>
  <c r="AK43" s="1"/>
  <c r="AA43"/>
  <c r="Z43"/>
  <c r="P43"/>
  <c r="B43"/>
  <c r="A43"/>
  <c r="AF42"/>
  <c r="X42" s="1"/>
  <c r="AE42"/>
  <c r="AK42" s="1"/>
  <c r="AA42"/>
  <c r="Z42"/>
  <c r="P42"/>
  <c r="B42"/>
  <c r="A42"/>
  <c r="AF41"/>
  <c r="AL41" s="1"/>
  <c r="AE41"/>
  <c r="AK41" s="1"/>
  <c r="AA41"/>
  <c r="Z41"/>
  <c r="P41"/>
  <c r="B41"/>
  <c r="A41"/>
  <c r="AK40"/>
  <c r="AF40"/>
  <c r="X40" s="1"/>
  <c r="AE40"/>
  <c r="AA40"/>
  <c r="Z40"/>
  <c r="B40"/>
  <c r="P40" s="1"/>
  <c r="A40"/>
  <c r="AL39"/>
  <c r="AF39"/>
  <c r="AE39"/>
  <c r="AK39" s="1"/>
  <c r="AA39"/>
  <c r="Z39"/>
  <c r="X39"/>
  <c r="P39"/>
  <c r="B39"/>
  <c r="A39"/>
  <c r="AL38"/>
  <c r="AF38"/>
  <c r="AE38"/>
  <c r="AK38" s="1"/>
  <c r="AA38"/>
  <c r="Z38"/>
  <c r="X38"/>
  <c r="S38"/>
  <c r="P38"/>
  <c r="B38"/>
  <c r="A38"/>
  <c r="AF37"/>
  <c r="S37" s="1"/>
  <c r="AE37"/>
  <c r="AK37" s="1"/>
  <c r="AA37"/>
  <c r="Z37"/>
  <c r="P37"/>
  <c r="B37"/>
  <c r="A37"/>
  <c r="AF36"/>
  <c r="X36" s="1"/>
  <c r="AE36"/>
  <c r="AK36" s="1"/>
  <c r="AA36"/>
  <c r="Z36"/>
  <c r="P36"/>
  <c r="B36"/>
  <c r="A36"/>
  <c r="AF35"/>
  <c r="AL35" s="1"/>
  <c r="AE35"/>
  <c r="AK35" s="1"/>
  <c r="AA35"/>
  <c r="Z35"/>
  <c r="X35"/>
  <c r="P35"/>
  <c r="B35"/>
  <c r="A35"/>
  <c r="AL34"/>
  <c r="AK34"/>
  <c r="AF34"/>
  <c r="X34" s="1"/>
  <c r="AE34"/>
  <c r="AA34"/>
  <c r="Z34"/>
  <c r="B34"/>
  <c r="P34" s="1"/>
  <c r="A34"/>
  <c r="AL33"/>
  <c r="AK33"/>
  <c r="AF33"/>
  <c r="X33" s="1"/>
  <c r="AE33"/>
  <c r="AA33"/>
  <c r="Z33"/>
  <c r="P33"/>
  <c r="B33"/>
  <c r="A33"/>
  <c r="AK32"/>
  <c r="AF32"/>
  <c r="X32" s="1"/>
  <c r="AE32"/>
  <c r="AA32"/>
  <c r="Z32"/>
  <c r="P32"/>
  <c r="B32"/>
  <c r="A32"/>
  <c r="AF31"/>
  <c r="AL31" s="1"/>
  <c r="S31"/>
  <c r="P31"/>
  <c r="Z31" s="1"/>
  <c r="B31"/>
  <c r="A31"/>
  <c r="AF30"/>
  <c r="X30" s="1"/>
  <c r="AE30"/>
  <c r="AK30" s="1"/>
  <c r="AA30"/>
  <c r="Z30"/>
  <c r="P30"/>
  <c r="B30"/>
  <c r="A30"/>
  <c r="AF29"/>
  <c r="AL29" s="1"/>
  <c r="AE29"/>
  <c r="AK29" s="1"/>
  <c r="AA29"/>
  <c r="Z29"/>
  <c r="X29"/>
  <c r="P29"/>
  <c r="B29"/>
  <c r="A29"/>
  <c r="AL28"/>
  <c r="AF28"/>
  <c r="AE28"/>
  <c r="AK28" s="1"/>
  <c r="AA28"/>
  <c r="Z28"/>
  <c r="X28"/>
  <c r="B28"/>
  <c r="P28" s="1"/>
  <c r="A28"/>
  <c r="AL27"/>
  <c r="AK27"/>
  <c r="AF27"/>
  <c r="X27" s="1"/>
  <c r="AE27"/>
  <c r="AA27"/>
  <c r="Z27"/>
  <c r="P27"/>
  <c r="B27"/>
  <c r="A27"/>
  <c r="AL26"/>
  <c r="AK26"/>
  <c r="AF26"/>
  <c r="S26" s="1"/>
  <c r="AE26"/>
  <c r="AA26"/>
  <c r="Z26"/>
  <c r="P26"/>
  <c r="B26"/>
  <c r="A26"/>
  <c r="AF25"/>
  <c r="X25" s="1"/>
  <c r="AE25"/>
  <c r="AK25" s="1"/>
  <c r="AA25"/>
  <c r="Z25"/>
  <c r="P25"/>
  <c r="B25"/>
  <c r="A25"/>
  <c r="AF24"/>
  <c r="X24" s="1"/>
  <c r="AE24"/>
  <c r="AK24" s="1"/>
  <c r="AA24"/>
  <c r="Z24"/>
  <c r="P24"/>
  <c r="B24"/>
  <c r="A24"/>
  <c r="AF23"/>
  <c r="AL23" s="1"/>
  <c r="AE23"/>
  <c r="AK23" s="1"/>
  <c r="AA23"/>
  <c r="Z23"/>
  <c r="P23"/>
  <c r="B23"/>
  <c r="A23"/>
  <c r="AK22"/>
  <c r="AF22"/>
  <c r="X22" s="1"/>
  <c r="AE22"/>
  <c r="AA22"/>
  <c r="Z22"/>
  <c r="B22"/>
  <c r="A22"/>
  <c r="AL21"/>
  <c r="AF21"/>
  <c r="AE21"/>
  <c r="AK21" s="1"/>
  <c r="AA21"/>
  <c r="Z21"/>
  <c r="X21"/>
  <c r="P21"/>
  <c r="B21"/>
  <c r="A21"/>
  <c r="AF20"/>
  <c r="AL20" s="1"/>
  <c r="AE20"/>
  <c r="AK20" s="1"/>
  <c r="AA20"/>
  <c r="Z20"/>
  <c r="X20"/>
  <c r="S20"/>
  <c r="P20"/>
  <c r="B20"/>
  <c r="A20"/>
  <c r="AF19"/>
  <c r="X19" s="1"/>
  <c r="AE19"/>
  <c r="AK19" s="1"/>
  <c r="AA19"/>
  <c r="Z19"/>
  <c r="P19"/>
  <c r="B19"/>
  <c r="A19"/>
  <c r="AF18"/>
  <c r="X18" s="1"/>
  <c r="AE18"/>
  <c r="AK18" s="1"/>
  <c r="AA18"/>
  <c r="Z18"/>
  <c r="P18"/>
  <c r="B18"/>
  <c r="A18"/>
  <c r="AF17"/>
  <c r="AL17" s="1"/>
  <c r="AE17"/>
  <c r="AK17" s="1"/>
  <c r="AA17"/>
  <c r="Z17"/>
  <c r="X17"/>
  <c r="P17"/>
  <c r="B17"/>
  <c r="A17"/>
  <c r="AL16"/>
  <c r="AK16"/>
  <c r="AF16"/>
  <c r="X16" s="1"/>
  <c r="AE16"/>
  <c r="AA16"/>
  <c r="Z16"/>
  <c r="B16"/>
  <c r="A16"/>
  <c r="AL15"/>
  <c r="AK15"/>
  <c r="AF15"/>
  <c r="X15" s="1"/>
  <c r="AE15"/>
  <c r="AA15"/>
  <c r="Z15"/>
  <c r="P15"/>
  <c r="B15"/>
  <c r="A15"/>
  <c r="AK14"/>
  <c r="AF14"/>
  <c r="S14" s="1"/>
  <c r="AE14"/>
  <c r="AA14"/>
  <c r="Z14"/>
  <c r="P14"/>
  <c r="B14"/>
  <c r="A14"/>
  <c r="AF13"/>
  <c r="AL13" s="1"/>
  <c r="AE13"/>
  <c r="AK13" s="1"/>
  <c r="AA13"/>
  <c r="Z13"/>
  <c r="S13"/>
  <c r="P13"/>
  <c r="B13"/>
  <c r="A13"/>
  <c r="AF12"/>
  <c r="S12" s="1"/>
  <c r="AE12"/>
  <c r="AK12" s="1"/>
  <c r="AA12"/>
  <c r="Z12"/>
  <c r="P12"/>
  <c r="B12"/>
  <c r="A12"/>
  <c r="AE11"/>
  <c r="AK11" s="1"/>
  <c r="AA11"/>
  <c r="Z11"/>
  <c r="P11"/>
  <c r="B11"/>
  <c r="A11"/>
  <c r="AK10"/>
  <c r="AF10"/>
  <c r="AL10" s="1"/>
  <c r="AE10"/>
  <c r="AA10"/>
  <c r="Z10"/>
  <c r="X10"/>
  <c r="B10"/>
  <c r="P10" s="1"/>
  <c r="A10"/>
  <c r="AL9"/>
  <c r="AK9"/>
  <c r="AF9"/>
  <c r="X9" s="1"/>
  <c r="AE9"/>
  <c r="AA9"/>
  <c r="Z9"/>
  <c r="P9"/>
  <c r="B9"/>
  <c r="A9"/>
  <c r="AL8"/>
  <c r="AK8"/>
  <c r="AF8"/>
  <c r="S8" s="1"/>
  <c r="AE8"/>
  <c r="AA8"/>
  <c r="Z8"/>
  <c r="P8"/>
  <c r="B8"/>
  <c r="A8"/>
  <c r="AF7"/>
  <c r="X7" s="1"/>
  <c r="AE7"/>
  <c r="AK7" s="1"/>
  <c r="AA7"/>
  <c r="Z7"/>
  <c r="P7"/>
  <c r="B7"/>
  <c r="A7"/>
  <c r="AF6"/>
  <c r="X6" s="1"/>
  <c r="AE6"/>
  <c r="AK6" s="1"/>
  <c r="AA6"/>
  <c r="Z6"/>
  <c r="P6"/>
  <c r="B6"/>
  <c r="A6"/>
  <c r="AF5"/>
  <c r="X5" s="1"/>
  <c r="AE5"/>
  <c r="AK5" s="1"/>
  <c r="AA5"/>
  <c r="Z5"/>
  <c r="P5"/>
  <c r="B5"/>
  <c r="A5"/>
  <c r="AL4"/>
  <c r="AK4"/>
  <c r="AF4"/>
  <c r="X4" s="1"/>
  <c r="AE4"/>
  <c r="AA4"/>
  <c r="Z4"/>
  <c r="B4"/>
  <c r="P4" s="1"/>
  <c r="A4"/>
  <c r="S906" l="1"/>
  <c r="X906"/>
  <c r="S1119"/>
  <c r="X1119"/>
  <c r="S1219"/>
  <c r="X1219"/>
  <c r="S1288"/>
  <c r="X1288"/>
  <c r="S1308"/>
  <c r="X1308"/>
  <c r="S1457"/>
  <c r="X1457"/>
  <c r="AL1461"/>
  <c r="S1461"/>
  <c r="X1486"/>
  <c r="S1486"/>
  <c r="S1500"/>
  <c r="X1500"/>
  <c r="AL1503"/>
  <c r="S1503"/>
  <c r="S1506"/>
  <c r="AL1506"/>
  <c r="X1517"/>
  <c r="S1517"/>
  <c r="AL14"/>
  <c r="AL22"/>
  <c r="AL32"/>
  <c r="AL40"/>
  <c r="AL55"/>
  <c r="AL59"/>
  <c r="AL71"/>
  <c r="AL103"/>
  <c r="AL109"/>
  <c r="AL120"/>
  <c r="AL138"/>
  <c r="AL152"/>
  <c r="AL156"/>
  <c r="AL246"/>
  <c r="AL273"/>
  <c r="AL291"/>
  <c r="AL304"/>
  <c r="AL365"/>
  <c r="AL382"/>
  <c r="AL393"/>
  <c r="AL401"/>
  <c r="AL407"/>
  <c r="AL484"/>
  <c r="AL500"/>
  <c r="AL511"/>
  <c r="AL518"/>
  <c r="AL530"/>
  <c r="AL542"/>
  <c r="AL572"/>
  <c r="AL579"/>
  <c r="AL584"/>
  <c r="AL591"/>
  <c r="AL597"/>
  <c r="AL604"/>
  <c r="AL657"/>
  <c r="AL676"/>
  <c r="AL684"/>
  <c r="AL687"/>
  <c r="AL738"/>
  <c r="AL748"/>
  <c r="AL765"/>
  <c r="AL785"/>
  <c r="AL821"/>
  <c r="AL843"/>
  <c r="AL858"/>
  <c r="AL894"/>
  <c r="AL934"/>
  <c r="AL1105"/>
  <c r="AL1179"/>
  <c r="AL1202"/>
  <c r="AL1295"/>
  <c r="AL1327"/>
  <c r="X1025"/>
  <c r="S1025"/>
  <c r="S1125"/>
  <c r="X1125"/>
  <c r="AL1267"/>
  <c r="S1267"/>
  <c r="S1393"/>
  <c r="X1393"/>
  <c r="S1409"/>
  <c r="X1409"/>
  <c r="AL1412"/>
  <c r="S1412"/>
  <c r="X1412"/>
  <c r="S1582"/>
  <c r="AL1582"/>
  <c r="X1582"/>
  <c r="AL270"/>
  <c r="AL369"/>
  <c r="AL390"/>
  <c r="AL417"/>
  <c r="AL429"/>
  <c r="AL436"/>
  <c r="AL443"/>
  <c r="AL458"/>
  <c r="AL464"/>
  <c r="AL508"/>
  <c r="AL601"/>
  <c r="AL700"/>
  <c r="AL741"/>
  <c r="AL809"/>
  <c r="AL846"/>
  <c r="AL915"/>
  <c r="AL959"/>
  <c r="AL1000"/>
  <c r="AL1062"/>
  <c r="AL1065"/>
  <c r="AL1208"/>
  <c r="AL1240"/>
  <c r="S874"/>
  <c r="X874"/>
  <c r="S903"/>
  <c r="X903"/>
  <c r="X962"/>
  <c r="AL962"/>
  <c r="S975"/>
  <c r="X975"/>
  <c r="S980"/>
  <c r="X980"/>
  <c r="S1099"/>
  <c r="X1099"/>
  <c r="AL1132"/>
  <c r="S1132"/>
  <c r="S1270"/>
  <c r="X1270"/>
  <c r="S1433"/>
  <c r="X1433"/>
  <c r="S1470"/>
  <c r="X1470"/>
  <c r="AL1491"/>
  <c r="S1491"/>
  <c r="X729"/>
  <c r="S729"/>
  <c r="S951"/>
  <c r="X951"/>
  <c r="S1039"/>
  <c r="X1039"/>
  <c r="AL1126"/>
  <c r="X1126"/>
  <c r="S1149"/>
  <c r="X1149"/>
  <c r="X1226"/>
  <c r="S1226"/>
  <c r="S1254"/>
  <c r="X1254"/>
  <c r="S1289"/>
  <c r="X1289"/>
  <c r="AL1322"/>
  <c r="X1322"/>
  <c r="X1360"/>
  <c r="S1360"/>
  <c r="X1372"/>
  <c r="S1372"/>
  <c r="X1396"/>
  <c r="S1396"/>
  <c r="S1518"/>
  <c r="X1518"/>
  <c r="X1619"/>
  <c r="AL1619"/>
  <c r="AL1142"/>
  <c r="AL1185"/>
  <c r="S815"/>
  <c r="X815"/>
  <c r="S1465"/>
  <c r="AL1465"/>
  <c r="AL1473"/>
  <c r="S1473"/>
  <c r="X1473"/>
  <c r="X1480"/>
  <c r="S1480"/>
  <c r="AL616"/>
  <c r="AL634"/>
  <c r="AL640"/>
  <c r="AL659"/>
  <c r="AL664"/>
  <c r="AL695"/>
  <c r="AL701"/>
  <c r="AL889"/>
  <c r="AL916"/>
  <c r="S1292"/>
  <c r="X1298"/>
  <c r="S1311"/>
  <c r="X1362"/>
  <c r="X1461"/>
  <c r="X1506"/>
  <c r="X621"/>
  <c r="AL621"/>
  <c r="S643"/>
  <c r="X643"/>
  <c r="S878"/>
  <c r="X878"/>
  <c r="AL913"/>
  <c r="S913"/>
  <c r="X913"/>
  <c r="S927"/>
  <c r="AL927"/>
  <c r="S981"/>
  <c r="X981"/>
  <c r="S1026"/>
  <c r="X1026"/>
  <c r="X1029"/>
  <c r="S1029"/>
  <c r="S1092"/>
  <c r="X1092"/>
  <c r="X1109"/>
  <c r="S1109"/>
  <c r="AL1150"/>
  <c r="X1150"/>
  <c r="S1152"/>
  <c r="X1152"/>
  <c r="S1234"/>
  <c r="X1234"/>
  <c r="S1257"/>
  <c r="X1257"/>
  <c r="S1275"/>
  <c r="X1275"/>
  <c r="S1309"/>
  <c r="X1309"/>
  <c r="S1312"/>
  <c r="X1312"/>
  <c r="S1325"/>
  <c r="X1325"/>
  <c r="S1348"/>
  <c r="X1348"/>
  <c r="X1366"/>
  <c r="AL1366"/>
  <c r="AL1376"/>
  <c r="S1376"/>
  <c r="S1439"/>
  <c r="X1439"/>
  <c r="X1462"/>
  <c r="S1462"/>
  <c r="S1507"/>
  <c r="X1507"/>
  <c r="S1524"/>
  <c r="X1524"/>
  <c r="S1548"/>
  <c r="AL1548"/>
  <c r="X192"/>
  <c r="X507"/>
  <c r="X568"/>
  <c r="X610"/>
  <c r="X619"/>
  <c r="S683"/>
  <c r="AL689"/>
  <c r="X697"/>
  <c r="X709"/>
  <c r="X719"/>
  <c r="AL754"/>
  <c r="X756"/>
  <c r="S765"/>
  <c r="X791"/>
  <c r="X839"/>
  <c r="X858"/>
  <c r="S749"/>
  <c r="X749"/>
  <c r="S859"/>
  <c r="X859"/>
  <c r="S987"/>
  <c r="X987"/>
  <c r="S993"/>
  <c r="AL993"/>
  <c r="X1007"/>
  <c r="S1007"/>
  <c r="AL1066"/>
  <c r="X1066"/>
  <c r="S1252"/>
  <c r="AL1252"/>
  <c r="AL1255"/>
  <c r="S1255"/>
  <c r="X1255"/>
  <c r="AL1279"/>
  <c r="S1279"/>
  <c r="X1279"/>
  <c r="S1287"/>
  <c r="AL1287"/>
  <c r="X1293"/>
  <c r="S1293"/>
  <c r="S1429"/>
  <c r="AL1429"/>
  <c r="S1641"/>
  <c r="X1641"/>
  <c r="AL1641"/>
  <c r="S43"/>
  <c r="X75"/>
  <c r="S78"/>
  <c r="X210"/>
  <c r="X225"/>
  <c r="X246"/>
  <c r="X389"/>
  <c r="S71"/>
  <c r="X207"/>
  <c r="X270"/>
  <c r="X304"/>
  <c r="X455"/>
  <c r="S511"/>
  <c r="X584"/>
  <c r="X712"/>
  <c r="S741"/>
  <c r="X745"/>
  <c r="X748"/>
  <c r="X785"/>
  <c r="X821"/>
  <c r="S839"/>
  <c r="X843"/>
  <c r="S846"/>
  <c r="S881"/>
  <c r="X940"/>
  <c r="X946"/>
  <c r="S962"/>
  <c r="S986"/>
  <c r="X1009"/>
  <c r="X1105"/>
  <c r="X1111"/>
  <c r="X1132"/>
  <c r="S1135"/>
  <c r="X1302"/>
  <c r="X1327"/>
  <c r="X1330"/>
  <c r="X1422"/>
  <c r="X1491"/>
  <c r="AL655"/>
  <c r="S655"/>
  <c r="X938"/>
  <c r="S938"/>
  <c r="X1049"/>
  <c r="S1049"/>
  <c r="S1069"/>
  <c r="X1069"/>
  <c r="AL1156"/>
  <c r="S1156"/>
  <c r="S1246"/>
  <c r="X1246"/>
  <c r="AL1261"/>
  <c r="S1261"/>
  <c r="AL1352"/>
  <c r="S1352"/>
  <c r="S1373"/>
  <c r="X1373"/>
  <c r="S1397"/>
  <c r="X1397"/>
  <c r="S1445"/>
  <c r="AL1445"/>
  <c r="S1453"/>
  <c r="X1453"/>
  <c r="S1530"/>
  <c r="X1530"/>
  <c r="AL1530"/>
  <c r="S1606"/>
  <c r="X1606"/>
  <c r="S63"/>
  <c r="X92"/>
  <c r="X138"/>
  <c r="X180"/>
  <c r="S321"/>
  <c r="X521"/>
  <c r="X14"/>
  <c r="X120"/>
  <c r="X382"/>
  <c r="X458"/>
  <c r="X530"/>
  <c r="S610"/>
  <c r="S619"/>
  <c r="X676"/>
  <c r="X684"/>
  <c r="X96"/>
  <c r="X153"/>
  <c r="S156"/>
  <c r="X204"/>
  <c r="S273"/>
  <c r="S312"/>
  <c r="S313"/>
  <c r="X322"/>
  <c r="X331"/>
  <c r="X334"/>
  <c r="X355"/>
  <c r="S369"/>
  <c r="X379"/>
  <c r="X390"/>
  <c r="X436"/>
  <c r="X464"/>
  <c r="X485"/>
  <c r="X497"/>
  <c r="S500"/>
  <c r="X508"/>
  <c r="S518"/>
  <c r="S542"/>
  <c r="S572"/>
  <c r="S601"/>
  <c r="S620"/>
  <c r="S691"/>
  <c r="S700"/>
  <c r="S712"/>
  <c r="X763"/>
  <c r="X809"/>
  <c r="X863"/>
  <c r="X882"/>
  <c r="X885"/>
  <c r="X959"/>
  <c r="S1009"/>
  <c r="S1111"/>
  <c r="X1240"/>
  <c r="X1243"/>
  <c r="X1278"/>
  <c r="S1302"/>
  <c r="X1315"/>
  <c r="S1330"/>
  <c r="X1351"/>
  <c r="S799"/>
  <c r="X799"/>
  <c r="AL925"/>
  <c r="S925"/>
  <c r="S963"/>
  <c r="X963"/>
  <c r="AL1072"/>
  <c r="S1072"/>
  <c r="X1072"/>
  <c r="AL1249"/>
  <c r="S1249"/>
  <c r="AL1400"/>
  <c r="S1400"/>
  <c r="X1400"/>
  <c r="S1612"/>
  <c r="AL1612"/>
  <c r="X1612"/>
  <c r="X488"/>
  <c r="X301"/>
  <c r="S393"/>
  <c r="S429"/>
  <c r="X484"/>
  <c r="S488"/>
  <c r="S568"/>
  <c r="S32"/>
  <c r="S59"/>
  <c r="X23"/>
  <c r="X26"/>
  <c r="X41"/>
  <c r="X44"/>
  <c r="X56"/>
  <c r="X60"/>
  <c r="X72"/>
  <c r="AL83"/>
  <c r="S89"/>
  <c r="S113"/>
  <c r="X228"/>
  <c r="X274"/>
  <c r="X277"/>
  <c r="X316"/>
  <c r="X358"/>
  <c r="X366"/>
  <c r="S379"/>
  <c r="X394"/>
  <c r="AL399"/>
  <c r="X427"/>
  <c r="AL441"/>
  <c r="X465"/>
  <c r="AL468"/>
  <c r="S474"/>
  <c r="S497"/>
  <c r="X512"/>
  <c r="X524"/>
  <c r="S553"/>
  <c r="X557"/>
  <c r="X560"/>
  <c r="S569"/>
  <c r="X598"/>
  <c r="AL603"/>
  <c r="X605"/>
  <c r="X611"/>
  <c r="S615"/>
  <c r="AL622"/>
  <c r="X658"/>
  <c r="X670"/>
  <c r="X688"/>
  <c r="S694"/>
  <c r="X766"/>
  <c r="S795"/>
  <c r="X836"/>
  <c r="X840"/>
  <c r="S863"/>
  <c r="X924"/>
  <c r="S1126"/>
  <c r="X1167"/>
  <c r="S1170"/>
  <c r="S1243"/>
  <c r="X1260"/>
  <c r="S1322"/>
  <c r="X1333"/>
  <c r="S1351"/>
  <c r="S1402"/>
  <c r="X1465"/>
  <c r="AL602"/>
  <c r="S602"/>
  <c r="S731"/>
  <c r="AL731"/>
  <c r="S933"/>
  <c r="AL933"/>
  <c r="X1011"/>
  <c r="S1011"/>
  <c r="S1093"/>
  <c r="X1093"/>
  <c r="S1153"/>
  <c r="X1153"/>
  <c r="S1171"/>
  <c r="X1171"/>
  <c r="S1189"/>
  <c r="X1189"/>
  <c r="S1258"/>
  <c r="X1258"/>
  <c r="S1313"/>
  <c r="X1313"/>
  <c r="S1349"/>
  <c r="X1349"/>
  <c r="S1379"/>
  <c r="X1379"/>
  <c r="X1408"/>
  <c r="S1408"/>
  <c r="S1483"/>
  <c r="X1483"/>
  <c r="S1536"/>
  <c r="AL1536"/>
  <c r="X1628"/>
  <c r="S1628"/>
  <c r="X51"/>
  <c r="X206"/>
  <c r="X267"/>
  <c r="S192"/>
  <c r="S210"/>
  <c r="S515"/>
  <c r="X620"/>
  <c r="S687"/>
  <c r="X8"/>
  <c r="X57"/>
  <c r="X132"/>
  <c r="X252"/>
  <c r="X261"/>
  <c r="X264"/>
  <c r="X271"/>
  <c r="S285"/>
  <c r="X295"/>
  <c r="X298"/>
  <c r="X349"/>
  <c r="S355"/>
  <c r="S391"/>
  <c r="X415"/>
  <c r="X418"/>
  <c r="X430"/>
  <c r="X444"/>
  <c r="X478"/>
  <c r="S485"/>
  <c r="S535"/>
  <c r="S621"/>
  <c r="X640"/>
  <c r="S670"/>
  <c r="X678"/>
  <c r="AL737"/>
  <c r="X742"/>
  <c r="X760"/>
  <c r="S766"/>
  <c r="S777"/>
  <c r="AL845"/>
  <c r="AL865"/>
  <c r="X927"/>
  <c r="AL999"/>
  <c r="X1010"/>
  <c r="X1051"/>
  <c r="X1054"/>
  <c r="X1095"/>
  <c r="X1158"/>
  <c r="X1174"/>
  <c r="S1260"/>
  <c r="S1281"/>
  <c r="S1315"/>
  <c r="S1333"/>
  <c r="X1376"/>
  <c r="S1442"/>
  <c r="S1468"/>
  <c r="X1548"/>
  <c r="S802"/>
  <c r="X802"/>
  <c r="S873"/>
  <c r="X873"/>
  <c r="X920"/>
  <c r="AL920"/>
  <c r="S950"/>
  <c r="X950"/>
  <c r="X967"/>
  <c r="S967"/>
  <c r="AL972"/>
  <c r="S972"/>
  <c r="S1098"/>
  <c r="X1098"/>
  <c r="S1247"/>
  <c r="X1247"/>
  <c r="S1264"/>
  <c r="X1264"/>
  <c r="AL1364"/>
  <c r="S1364"/>
  <c r="X1364"/>
  <c r="AL1406"/>
  <c r="X1406"/>
  <c r="S1469"/>
  <c r="X1469"/>
  <c r="S1600"/>
  <c r="AL1600"/>
  <c r="X1600"/>
  <c r="AL119"/>
  <c r="S295"/>
  <c r="AL300"/>
  <c r="AL303"/>
  <c r="S309"/>
  <c r="X342"/>
  <c r="S345"/>
  <c r="S367"/>
  <c r="AL381"/>
  <c r="S415"/>
  <c r="S447"/>
  <c r="X451"/>
  <c r="S456"/>
  <c r="X466"/>
  <c r="X470"/>
  <c r="X493"/>
  <c r="S509"/>
  <c r="AL517"/>
  <c r="AL541"/>
  <c r="S547"/>
  <c r="X551"/>
  <c r="S557"/>
  <c r="AL571"/>
  <c r="X602"/>
  <c r="X616"/>
  <c r="AL623"/>
  <c r="S633"/>
  <c r="X634"/>
  <c r="X655"/>
  <c r="X659"/>
  <c r="X664"/>
  <c r="S678"/>
  <c r="X689"/>
  <c r="X695"/>
  <c r="X701"/>
  <c r="AL711"/>
  <c r="AL747"/>
  <c r="X754"/>
  <c r="X772"/>
  <c r="AL779"/>
  <c r="X810"/>
  <c r="X872"/>
  <c r="S883"/>
  <c r="X889"/>
  <c r="X993"/>
  <c r="AL994"/>
  <c r="S1054"/>
  <c r="X1057"/>
  <c r="S1095"/>
  <c r="AL1119"/>
  <c r="S1150"/>
  <c r="S1158"/>
  <c r="X1177"/>
  <c r="X1195"/>
  <c r="AL1219"/>
  <c r="X1252"/>
  <c r="X1287"/>
  <c r="AL1288"/>
  <c r="X1307"/>
  <c r="X1316"/>
  <c r="S1366"/>
  <c r="AL1386"/>
  <c r="X1429"/>
  <c r="AL1446"/>
  <c r="AL1457"/>
  <c r="AL1486"/>
  <c r="AL1500"/>
  <c r="X1513"/>
  <c r="AL1517"/>
  <c r="AL1531"/>
  <c r="S842"/>
  <c r="X842"/>
  <c r="S887"/>
  <c r="X887"/>
  <c r="AL931"/>
  <c r="S931"/>
  <c r="X931"/>
  <c r="S1017"/>
  <c r="X1017"/>
  <c r="S1033"/>
  <c r="X1033"/>
  <c r="S1038"/>
  <c r="X1038"/>
  <c r="S1131"/>
  <c r="AL1131"/>
  <c r="S1146"/>
  <c r="X1146"/>
  <c r="S1253"/>
  <c r="X1253"/>
  <c r="S1282"/>
  <c r="X1282"/>
  <c r="AL1285"/>
  <c r="S1285"/>
  <c r="AL1424"/>
  <c r="S1424"/>
  <c r="AL1430"/>
  <c r="S1430"/>
  <c r="S1514"/>
  <c r="X1514"/>
  <c r="S25"/>
  <c r="X312"/>
  <c r="S333"/>
  <c r="S7"/>
  <c r="S180"/>
  <c r="S291"/>
  <c r="S463"/>
  <c r="S492"/>
  <c r="S19"/>
  <c r="X53"/>
  <c r="S57"/>
  <c r="AL95"/>
  <c r="S101"/>
  <c r="AL321"/>
  <c r="AL330"/>
  <c r="AL333"/>
  <c r="S339"/>
  <c r="S349"/>
  <c r="AL357"/>
  <c r="S387"/>
  <c r="X467"/>
  <c r="X479"/>
  <c r="S565"/>
  <c r="S599"/>
  <c r="X625"/>
  <c r="S652"/>
  <c r="AL683"/>
  <c r="AL693"/>
  <c r="AL719"/>
  <c r="X724"/>
  <c r="S772"/>
  <c r="X778"/>
  <c r="S789"/>
  <c r="AL791"/>
  <c r="S807"/>
  <c r="X864"/>
  <c r="S872"/>
  <c r="AL877"/>
  <c r="S886"/>
  <c r="AL906"/>
  <c r="AL909"/>
  <c r="X1024"/>
  <c r="AL1025"/>
  <c r="S1057"/>
  <c r="AL1125"/>
  <c r="X1156"/>
  <c r="AL1160"/>
  <c r="S1177"/>
  <c r="S1195"/>
  <c r="AL1233"/>
  <c r="X1261"/>
  <c r="X1303"/>
  <c r="S1307"/>
  <c r="AL1311"/>
  <c r="S1316"/>
  <c r="X1334"/>
  <c r="AL1347"/>
  <c r="X1352"/>
  <c r="AL1356"/>
  <c r="AL1368"/>
  <c r="X1388"/>
  <c r="X1445"/>
  <c r="S1578"/>
  <c r="AL1652"/>
  <c r="AL1687"/>
  <c r="AL1833"/>
  <c r="AL1852"/>
  <c r="AL1951"/>
  <c r="AL1958"/>
  <c r="AL1963"/>
  <c r="AL1972"/>
  <c r="AL2060"/>
  <c r="AL2091"/>
  <c r="AL2098"/>
  <c r="AL2117"/>
  <c r="AL1658"/>
  <c r="AL1661"/>
  <c r="AL1665"/>
  <c r="AL1675"/>
  <c r="AL1861"/>
  <c r="AL1887"/>
  <c r="AL1934"/>
  <c r="AL1980"/>
  <c r="AL1995"/>
  <c r="AL2005"/>
  <c r="AL2041"/>
  <c r="AL2050"/>
  <c r="AL1847"/>
  <c r="AL1871"/>
  <c r="AL1897"/>
  <c r="AL1909"/>
  <c r="AL1989"/>
  <c r="X1989"/>
  <c r="X2019"/>
  <c r="X2034"/>
  <c r="X2116"/>
  <c r="X1683"/>
  <c r="X1693"/>
  <c r="X1847"/>
  <c r="X1871"/>
  <c r="S1908"/>
  <c r="S1921"/>
  <c r="S1933"/>
  <c r="X1939"/>
  <c r="X1945"/>
  <c r="X1986"/>
  <c r="X1992"/>
  <c r="S2019"/>
  <c r="X2030"/>
  <c r="X2049"/>
  <c r="X2060"/>
  <c r="X2075"/>
  <c r="S2078"/>
  <c r="X2104"/>
  <c r="X2111"/>
  <c r="S1652"/>
  <c r="X1675"/>
  <c r="S1683"/>
  <c r="X1687"/>
  <c r="S1693"/>
  <c r="S1936"/>
  <c r="S1939"/>
  <c r="S1945"/>
  <c r="X1951"/>
  <c r="X1972"/>
  <c r="X1995"/>
  <c r="S2011"/>
  <c r="S2041"/>
  <c r="S2075"/>
  <c r="X2091"/>
  <c r="X1665"/>
  <c r="X1671"/>
  <c r="X1684"/>
  <c r="X1861"/>
  <c r="X1887"/>
  <c r="X1897"/>
  <c r="X1909"/>
  <c r="X1930"/>
  <c r="X1980"/>
  <c r="S1992"/>
  <c r="S2030"/>
  <c r="X2031"/>
  <c r="X2058"/>
  <c r="X2085"/>
  <c r="AL932"/>
  <c r="AL985"/>
  <c r="AL1067"/>
  <c r="AL1280"/>
  <c r="AL1329"/>
  <c r="X1632"/>
  <c r="X1635"/>
  <c r="X1653"/>
  <c r="X1680"/>
  <c r="X1828"/>
  <c r="X1834"/>
  <c r="X1859"/>
  <c r="S1864"/>
  <c r="X1891"/>
  <c r="X1903"/>
  <c r="X1969"/>
  <c r="X1973"/>
  <c r="X1983"/>
  <c r="X2054"/>
  <c r="X2079"/>
  <c r="S2108"/>
  <c r="S1568"/>
  <c r="X1590"/>
  <c r="X1650"/>
  <c r="X1659"/>
  <c r="X1672"/>
  <c r="X1695"/>
  <c r="X1832"/>
  <c r="S1845"/>
  <c r="X1853"/>
  <c r="X1880"/>
  <c r="X1924"/>
  <c r="X1927"/>
  <c r="S1930"/>
  <c r="X1970"/>
  <c r="X1984"/>
  <c r="S1993"/>
  <c r="S2023"/>
  <c r="X2051"/>
  <c r="S2058"/>
  <c r="X2061"/>
  <c r="X2072"/>
  <c r="AL1498"/>
  <c r="AL1505"/>
  <c r="AL1523"/>
  <c r="X1538"/>
  <c r="AL1558"/>
  <c r="AL1570"/>
  <c r="AL1576"/>
  <c r="AL1624"/>
  <c r="X1629"/>
  <c r="S1646"/>
  <c r="X1681"/>
  <c r="X1829"/>
  <c r="X1877"/>
  <c r="X1884"/>
  <c r="X1990"/>
  <c r="X2052"/>
  <c r="X2066"/>
  <c r="S992"/>
  <c r="X1020"/>
  <c r="S1090"/>
  <c r="X1144"/>
  <c r="X1229"/>
  <c r="X1265"/>
  <c r="X1394"/>
  <c r="X1447"/>
  <c r="X1497"/>
  <c r="S1541"/>
  <c r="AL1664"/>
  <c r="X1678"/>
  <c r="S1685"/>
  <c r="S1832"/>
  <c r="X1841"/>
  <c r="X1865"/>
  <c r="S1870"/>
  <c r="S1924"/>
  <c r="AL2049"/>
  <c r="X2070"/>
  <c r="AL2078"/>
  <c r="AL129"/>
  <c r="X148"/>
  <c r="AL148"/>
  <c r="AL177"/>
  <c r="X197"/>
  <c r="AL197"/>
  <c r="X214"/>
  <c r="AL214"/>
  <c r="X220"/>
  <c r="AL220"/>
  <c r="S220"/>
  <c r="AL337"/>
  <c r="X337"/>
  <c r="S337"/>
  <c r="P371"/>
  <c r="P388"/>
  <c r="X411"/>
  <c r="AL411"/>
  <c r="S411"/>
  <c r="P60"/>
  <c r="S64"/>
  <c r="X136"/>
  <c r="AL136"/>
  <c r="S61"/>
  <c r="S74"/>
  <c r="X76"/>
  <c r="AL76"/>
  <c r="AL87"/>
  <c r="S98"/>
  <c r="X100"/>
  <c r="AL100"/>
  <c r="AL111"/>
  <c r="AL159"/>
  <c r="X196"/>
  <c r="AL196"/>
  <c r="X435"/>
  <c r="AL435"/>
  <c r="S435"/>
  <c r="P438"/>
  <c r="P442"/>
  <c r="X459"/>
  <c r="AL459"/>
  <c r="S459"/>
  <c r="P83"/>
  <c r="P107"/>
  <c r="S122"/>
  <c r="X155"/>
  <c r="AL155"/>
  <c r="AL201"/>
  <c r="X215"/>
  <c r="AL215"/>
  <c r="X251"/>
  <c r="AL251"/>
  <c r="P260"/>
  <c r="AL282"/>
  <c r="X282"/>
  <c r="S282"/>
  <c r="P417"/>
  <c r="P474"/>
  <c r="S6"/>
  <c r="S30"/>
  <c r="S36"/>
  <c r="S42"/>
  <c r="S48"/>
  <c r="AL89"/>
  <c r="P90"/>
  <c r="P145"/>
  <c r="P156"/>
  <c r="X177"/>
  <c r="X143"/>
  <c r="AL143"/>
  <c r="AL147"/>
  <c r="X167"/>
  <c r="AL167"/>
  <c r="AL213"/>
  <c r="X226"/>
  <c r="AL226"/>
  <c r="S226"/>
  <c r="P248"/>
  <c r="P330"/>
  <c r="P58"/>
  <c r="P144"/>
  <c r="S80"/>
  <c r="X82"/>
  <c r="AL82"/>
  <c r="AL93"/>
  <c r="S104"/>
  <c r="X106"/>
  <c r="AL106"/>
  <c r="AL117"/>
  <c r="AL135"/>
  <c r="X154"/>
  <c r="AL154"/>
  <c r="AL171"/>
  <c r="AL183"/>
  <c r="X209"/>
  <c r="AL209"/>
  <c r="X221"/>
  <c r="AL221"/>
  <c r="P230"/>
  <c r="X232"/>
  <c r="AL232"/>
  <c r="S232"/>
  <c r="X245"/>
  <c r="AL245"/>
  <c r="S23"/>
  <c r="S53"/>
  <c r="P133"/>
  <c r="P169"/>
  <c r="P181"/>
  <c r="P210"/>
  <c r="S128"/>
  <c r="X131"/>
  <c r="AL131"/>
  <c r="X142"/>
  <c r="AL142"/>
  <c r="X166"/>
  <c r="AL166"/>
  <c r="X179"/>
  <c r="AL179"/>
  <c r="AL195"/>
  <c r="U236"/>
  <c r="AA236" s="1"/>
  <c r="X257"/>
  <c r="AL257"/>
  <c r="S257"/>
  <c r="AL307"/>
  <c r="X307"/>
  <c r="S307"/>
  <c r="X129"/>
  <c r="P132"/>
  <c r="P180"/>
  <c r="P193"/>
  <c r="P216"/>
  <c r="P235"/>
  <c r="X191"/>
  <c r="AL191"/>
  <c r="X208"/>
  <c r="AL208"/>
  <c r="S348"/>
  <c r="AL348"/>
  <c r="X348"/>
  <c r="X375"/>
  <c r="AL375"/>
  <c r="S375"/>
  <c r="X404"/>
  <c r="AL404"/>
  <c r="S404"/>
  <c r="X460"/>
  <c r="AL460"/>
  <c r="S460"/>
  <c r="S5"/>
  <c r="AL19"/>
  <c r="AL25"/>
  <c r="S10"/>
  <c r="S16"/>
  <c r="S22"/>
  <c r="S28"/>
  <c r="S34"/>
  <c r="S40"/>
  <c r="S46"/>
  <c r="S52"/>
  <c r="X74"/>
  <c r="X98"/>
  <c r="P127"/>
  <c r="X159"/>
  <c r="P163"/>
  <c r="Z163" s="1"/>
  <c r="P192"/>
  <c r="S251"/>
  <c r="AL189"/>
  <c r="X263"/>
  <c r="AL263"/>
  <c r="S263"/>
  <c r="AL75"/>
  <c r="S86"/>
  <c r="X88"/>
  <c r="AL88"/>
  <c r="AL99"/>
  <c r="S110"/>
  <c r="X112"/>
  <c r="AL112"/>
  <c r="X130"/>
  <c r="AL130"/>
  <c r="X161"/>
  <c r="AL161"/>
  <c r="AL165"/>
  <c r="X178"/>
  <c r="AL178"/>
  <c r="P218"/>
  <c r="X238"/>
  <c r="AL238"/>
  <c r="S238"/>
  <c r="X269"/>
  <c r="AL269"/>
  <c r="S269"/>
  <c r="U282"/>
  <c r="S18"/>
  <c r="S17"/>
  <c r="S41"/>
  <c r="AL7"/>
  <c r="AL37"/>
  <c r="AL43"/>
  <c r="S55"/>
  <c r="AL12"/>
  <c r="AL24"/>
  <c r="AL30"/>
  <c r="X31"/>
  <c r="AL36"/>
  <c r="X37"/>
  <c r="AL42"/>
  <c r="AL48"/>
  <c r="X49"/>
  <c r="AL61"/>
  <c r="AL74"/>
  <c r="X87"/>
  <c r="AL98"/>
  <c r="X111"/>
  <c r="X122"/>
  <c r="P162"/>
  <c r="S177"/>
  <c r="X201"/>
  <c r="P222"/>
  <c r="X64"/>
  <c r="AL64"/>
  <c r="X202"/>
  <c r="AL202"/>
  <c r="P224"/>
  <c r="AL153"/>
  <c r="X190"/>
  <c r="AL190"/>
  <c r="X227"/>
  <c r="AL227"/>
  <c r="P242"/>
  <c r="U323"/>
  <c r="P357"/>
  <c r="S24"/>
  <c r="S29"/>
  <c r="P103"/>
  <c r="S4"/>
  <c r="AL6"/>
  <c r="X13"/>
  <c r="S9"/>
  <c r="S15"/>
  <c r="S21"/>
  <c r="S27"/>
  <c r="S33"/>
  <c r="S39"/>
  <c r="S45"/>
  <c r="S51"/>
  <c r="X61"/>
  <c r="AL77"/>
  <c r="P78"/>
  <c r="P85"/>
  <c r="AL101"/>
  <c r="P102"/>
  <c r="P109"/>
  <c r="AL122"/>
  <c r="S125"/>
  <c r="X147"/>
  <c r="P151"/>
  <c r="S189"/>
  <c r="S197"/>
  <c r="S202"/>
  <c r="X213"/>
  <c r="P217"/>
  <c r="P241"/>
  <c r="X184"/>
  <c r="AL184"/>
  <c r="AL69"/>
  <c r="AL141"/>
  <c r="X149"/>
  <c r="AL149"/>
  <c r="X160"/>
  <c r="AL160"/>
  <c r="AL207"/>
  <c r="AL219"/>
  <c r="S219"/>
  <c r="X233"/>
  <c r="AL233"/>
  <c r="U266"/>
  <c r="P300"/>
  <c r="AL361"/>
  <c r="X361"/>
  <c r="S361"/>
  <c r="P381"/>
  <c r="S35"/>
  <c r="S47"/>
  <c r="P72"/>
  <c r="P79"/>
  <c r="P96"/>
  <c r="AL18"/>
  <c r="AL5"/>
  <c r="X12"/>
  <c r="P16"/>
  <c r="P22"/>
  <c r="AL58"/>
  <c r="X80"/>
  <c r="X104"/>
  <c r="AL125"/>
  <c r="P126"/>
  <c r="X135"/>
  <c r="P139"/>
  <c r="S148"/>
  <c r="P150"/>
  <c r="X171"/>
  <c r="P175"/>
  <c r="X183"/>
  <c r="P187"/>
  <c r="S214"/>
  <c r="X239"/>
  <c r="AL239"/>
  <c r="S402"/>
  <c r="AL402"/>
  <c r="X402"/>
  <c r="S68"/>
  <c r="X70"/>
  <c r="AL70"/>
  <c r="AL81"/>
  <c r="S92"/>
  <c r="X94"/>
  <c r="AL94"/>
  <c r="AL105"/>
  <c r="S116"/>
  <c r="X118"/>
  <c r="AL118"/>
  <c r="X137"/>
  <c r="AL137"/>
  <c r="X173"/>
  <c r="AL173"/>
  <c r="X185"/>
  <c r="AL185"/>
  <c r="X203"/>
  <c r="AL203"/>
  <c r="U254"/>
  <c r="X428"/>
  <c r="AL428"/>
  <c r="S428"/>
  <c r="P120"/>
  <c r="X69"/>
  <c r="AL80"/>
  <c r="S83"/>
  <c r="X93"/>
  <c r="AL104"/>
  <c r="S107"/>
  <c r="X117"/>
  <c r="X128"/>
  <c r="S129"/>
  <c r="S136"/>
  <c r="P138"/>
  <c r="P174"/>
  <c r="S184"/>
  <c r="P186"/>
  <c r="Z186" s="1"/>
  <c r="X195"/>
  <c r="P204"/>
  <c r="Z204" s="1"/>
  <c r="S215"/>
  <c r="S221"/>
  <c r="P223"/>
  <c r="Z223" s="1"/>
  <c r="S275"/>
  <c r="X290"/>
  <c r="AL290"/>
  <c r="X320"/>
  <c r="AL320"/>
  <c r="P454"/>
  <c r="P562"/>
  <c r="S357"/>
  <c r="S417"/>
  <c r="X326"/>
  <c r="AL326"/>
  <c r="X350"/>
  <c r="AL350"/>
  <c r="X450"/>
  <c r="P472"/>
  <c r="X475"/>
  <c r="AL475"/>
  <c r="X639"/>
  <c r="AL639"/>
  <c r="S639"/>
  <c r="X669"/>
  <c r="AL669"/>
  <c r="S669"/>
  <c r="P272"/>
  <c r="P279"/>
  <c r="P297"/>
  <c r="P304"/>
  <c r="X374"/>
  <c r="AL374"/>
  <c r="X410"/>
  <c r="AL410"/>
  <c r="X434"/>
  <c r="AL434"/>
  <c r="X477"/>
  <c r="AL477"/>
  <c r="S483"/>
  <c r="AL483"/>
  <c r="X483"/>
  <c r="U384"/>
  <c r="U420"/>
  <c r="X296"/>
  <c r="AL296"/>
  <c r="AL608"/>
  <c r="X608"/>
  <c r="S608"/>
  <c r="X632"/>
  <c r="AL632"/>
  <c r="S632"/>
  <c r="S250"/>
  <c r="S256"/>
  <c r="S262"/>
  <c r="S268"/>
  <c r="S289"/>
  <c r="P303"/>
  <c r="U306"/>
  <c r="AL309"/>
  <c r="P310"/>
  <c r="S319"/>
  <c r="P333"/>
  <c r="AL339"/>
  <c r="U353"/>
  <c r="AL363"/>
  <c r="AL423"/>
  <c r="X356"/>
  <c r="AL356"/>
  <c r="X380"/>
  <c r="AL380"/>
  <c r="X416"/>
  <c r="AL416"/>
  <c r="P532"/>
  <c r="P579"/>
  <c r="X318"/>
  <c r="P387"/>
  <c r="U390"/>
  <c r="S403"/>
  <c r="X426"/>
  <c r="S427"/>
  <c r="P441"/>
  <c r="P453"/>
  <c r="X302"/>
  <c r="AL302"/>
  <c r="X332"/>
  <c r="AL332"/>
  <c r="P506"/>
  <c r="P669"/>
  <c r="S225"/>
  <c r="S231"/>
  <c r="S237"/>
  <c r="S243"/>
  <c r="S249"/>
  <c r="S255"/>
  <c r="S261"/>
  <c r="S267"/>
  <c r="AL275"/>
  <c r="S277"/>
  <c r="P280"/>
  <c r="AL318"/>
  <c r="X385"/>
  <c r="AL426"/>
  <c r="X439"/>
  <c r="X284"/>
  <c r="AL284"/>
  <c r="X386"/>
  <c r="AL386"/>
  <c r="X440"/>
  <c r="AL440"/>
  <c r="U469"/>
  <c r="X275"/>
  <c r="X324"/>
  <c r="U342"/>
  <c r="U383"/>
  <c r="P393"/>
  <c r="U396"/>
  <c r="P400"/>
  <c r="X308"/>
  <c r="AL308"/>
  <c r="X338"/>
  <c r="AL338"/>
  <c r="X362"/>
  <c r="AL362"/>
  <c r="X422"/>
  <c r="AL422"/>
  <c r="X462"/>
  <c r="AL462"/>
  <c r="X728"/>
  <c r="AL728"/>
  <c r="S728"/>
  <c r="U862"/>
  <c r="S134"/>
  <c r="S140"/>
  <c r="S152"/>
  <c r="S158"/>
  <c r="S164"/>
  <c r="S170"/>
  <c r="S176"/>
  <c r="S182"/>
  <c r="S188"/>
  <c r="S194"/>
  <c r="S200"/>
  <c r="S206"/>
  <c r="S212"/>
  <c r="S218"/>
  <c r="S224"/>
  <c r="S230"/>
  <c r="S236"/>
  <c r="S242"/>
  <c r="S254"/>
  <c r="S260"/>
  <c r="S266"/>
  <c r="AL272"/>
  <c r="X279"/>
  <c r="AL279"/>
  <c r="P315"/>
  <c r="AL324"/>
  <c r="U335"/>
  <c r="P369"/>
  <c r="X372"/>
  <c r="X391"/>
  <c r="X408"/>
  <c r="X432"/>
  <c r="P447"/>
  <c r="U451"/>
  <c r="S457"/>
  <c r="P480"/>
  <c r="S281"/>
  <c r="X392"/>
  <c r="AL392"/>
  <c r="AL481"/>
  <c r="X481"/>
  <c r="X499"/>
  <c r="S499"/>
  <c r="AL499"/>
  <c r="P592"/>
  <c r="S612"/>
  <c r="AL612"/>
  <c r="X612"/>
  <c r="AL250"/>
  <c r="AL256"/>
  <c r="AL262"/>
  <c r="AL268"/>
  <c r="X294"/>
  <c r="X313"/>
  <c r="S327"/>
  <c r="P345"/>
  <c r="S351"/>
  <c r="X354"/>
  <c r="X367"/>
  <c r="AL372"/>
  <c r="AL408"/>
  <c r="P430"/>
  <c r="AL432"/>
  <c r="U443"/>
  <c r="AL450"/>
  <c r="S475"/>
  <c r="S477"/>
  <c r="X314"/>
  <c r="AL314"/>
  <c r="X368"/>
  <c r="AL368"/>
  <c r="X446"/>
  <c r="AL446"/>
  <c r="AL461"/>
  <c r="X461"/>
  <c r="AL539"/>
  <c r="X539"/>
  <c r="S539"/>
  <c r="X552"/>
  <c r="AL552"/>
  <c r="S552"/>
  <c r="P596"/>
  <c r="S67"/>
  <c r="S73"/>
  <c r="S79"/>
  <c r="S85"/>
  <c r="S91"/>
  <c r="S97"/>
  <c r="S103"/>
  <c r="S109"/>
  <c r="S115"/>
  <c r="S127"/>
  <c r="S133"/>
  <c r="S139"/>
  <c r="S145"/>
  <c r="S151"/>
  <c r="S157"/>
  <c r="S163"/>
  <c r="S169"/>
  <c r="S175"/>
  <c r="S181"/>
  <c r="S187"/>
  <c r="S193"/>
  <c r="S199"/>
  <c r="S205"/>
  <c r="S211"/>
  <c r="S217"/>
  <c r="S223"/>
  <c r="S229"/>
  <c r="S235"/>
  <c r="S241"/>
  <c r="S247"/>
  <c r="S253"/>
  <c r="S259"/>
  <c r="S265"/>
  <c r="S271"/>
  <c r="P274"/>
  <c r="X276"/>
  <c r="AL276"/>
  <c r="X283"/>
  <c r="P286"/>
  <c r="S290"/>
  <c r="P291"/>
  <c r="AL294"/>
  <c r="S301"/>
  <c r="S318"/>
  <c r="S320"/>
  <c r="P321"/>
  <c r="U324"/>
  <c r="AL327"/>
  <c r="P328"/>
  <c r="S331"/>
  <c r="U341"/>
  <c r="X343"/>
  <c r="AL351"/>
  <c r="AL354"/>
  <c r="X378"/>
  <c r="X397"/>
  <c r="X414"/>
  <c r="S426"/>
  <c r="P470"/>
  <c r="X344"/>
  <c r="AL344"/>
  <c r="U519"/>
  <c r="U705"/>
  <c r="S272"/>
  <c r="AL285"/>
  <c r="X289"/>
  <c r="S297"/>
  <c r="X300"/>
  <c r="X319"/>
  <c r="X330"/>
  <c r="AL378"/>
  <c r="S385"/>
  <c r="P405"/>
  <c r="P412"/>
  <c r="AL414"/>
  <c r="P429"/>
  <c r="P436"/>
  <c r="X438"/>
  <c r="S439"/>
  <c r="S450"/>
  <c r="P457"/>
  <c r="AL457"/>
  <c r="X463"/>
  <c r="S489"/>
  <c r="X516"/>
  <c r="AL516"/>
  <c r="X645"/>
  <c r="X663"/>
  <c r="AL685"/>
  <c r="X685"/>
  <c r="X692"/>
  <c r="AL692"/>
  <c r="AL492"/>
  <c r="AL529"/>
  <c r="AL559"/>
  <c r="AL589"/>
  <c r="X522"/>
  <c r="AL522"/>
  <c r="X582"/>
  <c r="AL582"/>
  <c r="AL673"/>
  <c r="X673"/>
  <c r="P789"/>
  <c r="S798"/>
  <c r="AL798"/>
  <c r="X798"/>
  <c r="P619"/>
  <c r="AL624"/>
  <c r="X624"/>
  <c r="S654"/>
  <c r="AL654"/>
  <c r="AL852"/>
  <c r="X852"/>
  <c r="S852"/>
  <c r="P603"/>
  <c r="X498"/>
  <c r="AL498"/>
  <c r="X528"/>
  <c r="AL528"/>
  <c r="X558"/>
  <c r="AL558"/>
  <c r="X588"/>
  <c r="AL588"/>
  <c r="X606"/>
  <c r="AL606"/>
  <c r="X607"/>
  <c r="AL607"/>
  <c r="AL703"/>
  <c r="X703"/>
  <c r="X746"/>
  <c r="AL746"/>
  <c r="S746"/>
  <c r="X813"/>
  <c r="AL813"/>
  <c r="S813"/>
  <c r="U864"/>
  <c r="P481"/>
  <c r="P492"/>
  <c r="P535"/>
  <c r="P542"/>
  <c r="P565"/>
  <c r="U568"/>
  <c r="X615"/>
  <c r="AL648"/>
  <c r="X675"/>
  <c r="S675"/>
  <c r="AL675"/>
  <c r="S690"/>
  <c r="AL690"/>
  <c r="X690"/>
  <c r="P807"/>
  <c r="P505"/>
  <c r="X514"/>
  <c r="X550"/>
  <c r="S551"/>
  <c r="P595"/>
  <c r="U645"/>
  <c r="S663"/>
  <c r="S692"/>
  <c r="X534"/>
  <c r="AL534"/>
  <c r="X564"/>
  <c r="AL564"/>
  <c r="AL614"/>
  <c r="AL642"/>
  <c r="X642"/>
  <c r="X489"/>
  <c r="AL489"/>
  <c r="P494"/>
  <c r="X503"/>
  <c r="AL514"/>
  <c r="S521"/>
  <c r="P548"/>
  <c r="AL550"/>
  <c r="S581"/>
  <c r="X593"/>
  <c r="X628"/>
  <c r="U639"/>
  <c r="X504"/>
  <c r="AL504"/>
  <c r="X594"/>
  <c r="AL594"/>
  <c r="AL636"/>
  <c r="X636"/>
  <c r="P642"/>
  <c r="AL643"/>
  <c r="AL649"/>
  <c r="P488"/>
  <c r="X520"/>
  <c r="U574"/>
  <c r="X580"/>
  <c r="S645"/>
  <c r="S685"/>
  <c r="X540"/>
  <c r="AL540"/>
  <c r="X638"/>
  <c r="AL638"/>
  <c r="S638"/>
  <c r="X651"/>
  <c r="X657"/>
  <c r="AL679"/>
  <c r="X679"/>
  <c r="X686"/>
  <c r="AL686"/>
  <c r="P808"/>
  <c r="X832"/>
  <c r="AL832"/>
  <c r="S832"/>
  <c r="S479"/>
  <c r="P482"/>
  <c r="U514"/>
  <c r="P518"/>
  <c r="AL520"/>
  <c r="U537"/>
  <c r="P547"/>
  <c r="U550"/>
  <c r="X556"/>
  <c r="U567"/>
  <c r="X569"/>
  <c r="AL580"/>
  <c r="AL628"/>
  <c r="X654"/>
  <c r="P663"/>
  <c r="X570"/>
  <c r="AL570"/>
  <c r="X681"/>
  <c r="S681"/>
  <c r="AL681"/>
  <c r="X764"/>
  <c r="AL764"/>
  <c r="S764"/>
  <c r="S287"/>
  <c r="S293"/>
  <c r="S299"/>
  <c r="S305"/>
  <c r="S311"/>
  <c r="S317"/>
  <c r="S323"/>
  <c r="S329"/>
  <c r="S335"/>
  <c r="S347"/>
  <c r="S353"/>
  <c r="S359"/>
  <c r="S365"/>
  <c r="S377"/>
  <c r="S383"/>
  <c r="S389"/>
  <c r="S395"/>
  <c r="S401"/>
  <c r="S407"/>
  <c r="S413"/>
  <c r="S419"/>
  <c r="S425"/>
  <c r="S431"/>
  <c r="S437"/>
  <c r="S443"/>
  <c r="S449"/>
  <c r="X509"/>
  <c r="S523"/>
  <c r="X526"/>
  <c r="X545"/>
  <c r="P554"/>
  <c r="AL556"/>
  <c r="S583"/>
  <c r="X586"/>
  <c r="U597"/>
  <c r="X599"/>
  <c r="S628"/>
  <c r="AL645"/>
  <c r="AL663"/>
  <c r="S673"/>
  <c r="S703"/>
  <c r="X510"/>
  <c r="AL510"/>
  <c r="X546"/>
  <c r="AL546"/>
  <c r="X600"/>
  <c r="AL600"/>
  <c r="AL661"/>
  <c r="X661"/>
  <c r="AL667"/>
  <c r="X667"/>
  <c r="X699"/>
  <c r="S699"/>
  <c r="AL699"/>
  <c r="S780"/>
  <c r="AL780"/>
  <c r="X780"/>
  <c r="S514"/>
  <c r="S516"/>
  <c r="P517"/>
  <c r="U520"/>
  <c r="AL523"/>
  <c r="AL526"/>
  <c r="U543"/>
  <c r="S550"/>
  <c r="P577"/>
  <c r="AL583"/>
  <c r="AL586"/>
  <c r="S622"/>
  <c r="X648"/>
  <c r="S495"/>
  <c r="X609"/>
  <c r="AL609"/>
  <c r="X627"/>
  <c r="AL627"/>
  <c r="X812"/>
  <c r="AL812"/>
  <c r="S812"/>
  <c r="P822"/>
  <c r="S455"/>
  <c r="S473"/>
  <c r="P493"/>
  <c r="X496"/>
  <c r="AL496"/>
  <c r="X502"/>
  <c r="S503"/>
  <c r="X515"/>
  <c r="S529"/>
  <c r="X532"/>
  <c r="U556"/>
  <c r="S559"/>
  <c r="X562"/>
  <c r="X575"/>
  <c r="S589"/>
  <c r="S593"/>
  <c r="S604"/>
  <c r="X614"/>
  <c r="U616"/>
  <c r="P617"/>
  <c r="S648"/>
  <c r="S708"/>
  <c r="AL715"/>
  <c r="AL733"/>
  <c r="AL751"/>
  <c r="AL769"/>
  <c r="S804"/>
  <c r="AL823"/>
  <c r="S823"/>
  <c r="X851"/>
  <c r="AL851"/>
  <c r="X869"/>
  <c r="AL869"/>
  <c r="S717"/>
  <c r="S735"/>
  <c r="S753"/>
  <c r="S771"/>
  <c r="X710"/>
  <c r="AL710"/>
  <c r="S726"/>
  <c r="S744"/>
  <c r="S762"/>
  <c r="AL787"/>
  <c r="AL817"/>
  <c r="S817"/>
  <c r="X818"/>
  <c r="AL818"/>
  <c r="X819"/>
  <c r="AL819"/>
  <c r="U828"/>
  <c r="S837"/>
  <c r="AL837"/>
  <c r="X926"/>
  <c r="AL926"/>
  <c r="S926"/>
  <c r="S1028"/>
  <c r="X1028"/>
  <c r="AL1028"/>
  <c r="AL717"/>
  <c r="AL735"/>
  <c r="AL753"/>
  <c r="X800"/>
  <c r="AL800"/>
  <c r="AL811"/>
  <c r="S811"/>
  <c r="U816"/>
  <c r="X848"/>
  <c r="AL848"/>
  <c r="P1026"/>
  <c r="S696"/>
  <c r="AL721"/>
  <c r="AL739"/>
  <c r="AL757"/>
  <c r="X833"/>
  <c r="AL833"/>
  <c r="X895"/>
  <c r="AL895"/>
  <c r="P915"/>
  <c r="P952"/>
  <c r="U994"/>
  <c r="P1013"/>
  <c r="P821"/>
  <c r="X680"/>
  <c r="AL680"/>
  <c r="X698"/>
  <c r="AL698"/>
  <c r="S732"/>
  <c r="S750"/>
  <c r="S768"/>
  <c r="AL775"/>
  <c r="AL793"/>
  <c r="U804"/>
  <c r="U810"/>
  <c r="X853"/>
  <c r="AL853"/>
  <c r="P968"/>
  <c r="X708"/>
  <c r="P713"/>
  <c r="P724"/>
  <c r="U738"/>
  <c r="P742"/>
  <c r="X804"/>
  <c r="P815"/>
  <c r="X823"/>
  <c r="X674"/>
  <c r="AL674"/>
  <c r="X716"/>
  <c r="AL716"/>
  <c r="X734"/>
  <c r="AL734"/>
  <c r="X752"/>
  <c r="AL752"/>
  <c r="X770"/>
  <c r="AL770"/>
  <c r="S786"/>
  <c r="U879"/>
  <c r="U880"/>
  <c r="S970"/>
  <c r="AL970"/>
  <c r="X970"/>
  <c r="P695"/>
  <c r="AL708"/>
  <c r="X715"/>
  <c r="X726"/>
  <c r="P731"/>
  <c r="X733"/>
  <c r="X744"/>
  <c r="P749"/>
  <c r="X751"/>
  <c r="X762"/>
  <c r="X769"/>
  <c r="U774"/>
  <c r="P778"/>
  <c r="X817"/>
  <c r="X837"/>
  <c r="X668"/>
  <c r="AL668"/>
  <c r="S702"/>
  <c r="AL709"/>
  <c r="X788"/>
  <c r="AL788"/>
  <c r="X806"/>
  <c r="AL806"/>
  <c r="S849"/>
  <c r="X849"/>
  <c r="AL849"/>
  <c r="AL854"/>
  <c r="X908"/>
  <c r="AL908"/>
  <c r="S908"/>
  <c r="AL726"/>
  <c r="AL744"/>
  <c r="AL762"/>
  <c r="P785"/>
  <c r="X787"/>
  <c r="AL804"/>
  <c r="S869"/>
  <c r="X662"/>
  <c r="AL662"/>
  <c r="AL691"/>
  <c r="X704"/>
  <c r="AL704"/>
  <c r="AL727"/>
  <c r="AL745"/>
  <c r="AL763"/>
  <c r="S855"/>
  <c r="AL855"/>
  <c r="S867"/>
  <c r="X867"/>
  <c r="AL867"/>
  <c r="P887"/>
  <c r="X1019"/>
  <c r="S1019"/>
  <c r="AL1019"/>
  <c r="U708"/>
  <c r="X811"/>
  <c r="S895"/>
  <c r="X656"/>
  <c r="AL656"/>
  <c r="S720"/>
  <c r="S738"/>
  <c r="S756"/>
  <c r="AL781"/>
  <c r="AL799"/>
  <c r="X835"/>
  <c r="AL835"/>
  <c r="P842"/>
  <c r="AL870"/>
  <c r="X870"/>
  <c r="U1014"/>
  <c r="AL1030"/>
  <c r="X1030"/>
  <c r="S1030"/>
  <c r="S501"/>
  <c r="S507"/>
  <c r="S513"/>
  <c r="S519"/>
  <c r="S525"/>
  <c r="S531"/>
  <c r="S537"/>
  <c r="S543"/>
  <c r="S549"/>
  <c r="S555"/>
  <c r="S561"/>
  <c r="S567"/>
  <c r="S573"/>
  <c r="S579"/>
  <c r="S585"/>
  <c r="S591"/>
  <c r="S597"/>
  <c r="X696"/>
  <c r="P701"/>
  <c r="P730"/>
  <c r="P748"/>
  <c r="P766"/>
  <c r="S783"/>
  <c r="S801"/>
  <c r="S851"/>
  <c r="X650"/>
  <c r="AL650"/>
  <c r="X722"/>
  <c r="AL722"/>
  <c r="X740"/>
  <c r="AL740"/>
  <c r="X758"/>
  <c r="AL758"/>
  <c r="S774"/>
  <c r="S792"/>
  <c r="AL805"/>
  <c r="S805"/>
  <c r="X850"/>
  <c r="AL850"/>
  <c r="U860"/>
  <c r="AL696"/>
  <c r="P719"/>
  <c r="X721"/>
  <c r="X732"/>
  <c r="P737"/>
  <c r="X739"/>
  <c r="X750"/>
  <c r="X757"/>
  <c r="X768"/>
  <c r="P773"/>
  <c r="AL783"/>
  <c r="P784"/>
  <c r="AL801"/>
  <c r="P802"/>
  <c r="S818"/>
  <c r="S819"/>
  <c r="P847"/>
  <c r="S848"/>
  <c r="X644"/>
  <c r="AL644"/>
  <c r="AL697"/>
  <c r="X776"/>
  <c r="AL776"/>
  <c r="X794"/>
  <c r="AL794"/>
  <c r="X824"/>
  <c r="AL824"/>
  <c r="X825"/>
  <c r="AL825"/>
  <c r="AL829"/>
  <c r="S829"/>
  <c r="X830"/>
  <c r="AL830"/>
  <c r="X831"/>
  <c r="AL831"/>
  <c r="AL836"/>
  <c r="X866"/>
  <c r="AL866"/>
  <c r="AL937"/>
  <c r="X937"/>
  <c r="S937"/>
  <c r="S715"/>
  <c r="AL732"/>
  <c r="S733"/>
  <c r="AL750"/>
  <c r="S751"/>
  <c r="AL768"/>
  <c r="S769"/>
  <c r="X775"/>
  <c r="X786"/>
  <c r="X793"/>
  <c r="X854"/>
  <c r="S904"/>
  <c r="X949"/>
  <c r="AL949"/>
  <c r="AL984"/>
  <c r="X984"/>
  <c r="X997"/>
  <c r="AL997"/>
  <c r="AL1078"/>
  <c r="X1078"/>
  <c r="S1078"/>
  <c r="AL944"/>
  <c r="S923"/>
  <c r="P969"/>
  <c r="S971"/>
  <c r="S977"/>
  <c r="P989"/>
  <c r="U1049"/>
  <c r="P1106"/>
  <c r="P881"/>
  <c r="P902"/>
  <c r="S941"/>
  <c r="P953"/>
  <c r="S964"/>
  <c r="AL964"/>
  <c r="X964"/>
  <c r="P1007"/>
  <c r="U1052"/>
  <c r="AL1114"/>
  <c r="X1114"/>
  <c r="S1114"/>
  <c r="P888"/>
  <c r="U963"/>
  <c r="AL966"/>
  <c r="X966"/>
  <c r="AL990"/>
  <c r="X990"/>
  <c r="AL995"/>
  <c r="X995"/>
  <c r="X1004"/>
  <c r="AL1018"/>
  <c r="X1018"/>
  <c r="P895"/>
  <c r="P922"/>
  <c r="P933"/>
  <c r="P971"/>
  <c r="U977"/>
  <c r="P1011"/>
  <c r="AL1036"/>
  <c r="X1036"/>
  <c r="X1037"/>
  <c r="AL1037"/>
  <c r="S1037"/>
  <c r="P914"/>
  <c r="P940"/>
  <c r="S905"/>
  <c r="S911"/>
  <c r="S958"/>
  <c r="AL958"/>
  <c r="X958"/>
  <c r="AL960"/>
  <c r="X960"/>
  <c r="S982"/>
  <c r="X1016"/>
  <c r="AL1016"/>
  <c r="S1016"/>
  <c r="P1056"/>
  <c r="P1075"/>
  <c r="P896"/>
  <c r="U924"/>
  <c r="U951"/>
  <c r="S997"/>
  <c r="S929"/>
  <c r="S947"/>
  <c r="P957"/>
  <c r="X998"/>
  <c r="AL998"/>
  <c r="S998"/>
  <c r="AL891"/>
  <c r="X898"/>
  <c r="AL898"/>
  <c r="X902"/>
  <c r="X904"/>
  <c r="AL904"/>
  <c r="X912"/>
  <c r="X919"/>
  <c r="P974"/>
  <c r="S983"/>
  <c r="S810"/>
  <c r="S816"/>
  <c r="S822"/>
  <c r="S828"/>
  <c r="X884"/>
  <c r="X888"/>
  <c r="X891"/>
  <c r="AL902"/>
  <c r="P910"/>
  <c r="X923"/>
  <c r="AL923"/>
  <c r="X930"/>
  <c r="P939"/>
  <c r="X945"/>
  <c r="X948"/>
  <c r="S956"/>
  <c r="U970"/>
  <c r="X971"/>
  <c r="X977"/>
  <c r="P980"/>
  <c r="S1004"/>
  <c r="AL954"/>
  <c r="X954"/>
  <c r="X986"/>
  <c r="P993"/>
  <c r="AL888"/>
  <c r="AL899"/>
  <c r="AL912"/>
  <c r="P920"/>
  <c r="X941"/>
  <c r="AL941"/>
  <c r="AL945"/>
  <c r="S949"/>
  <c r="AL956"/>
  <c r="X972"/>
  <c r="X978"/>
  <c r="S984"/>
  <c r="S995"/>
  <c r="S917"/>
  <c r="X953"/>
  <c r="AL953"/>
  <c r="P1009"/>
  <c r="P1061"/>
  <c r="AL1086"/>
  <c r="X1086"/>
  <c r="S1086"/>
  <c r="AL871"/>
  <c r="AL930"/>
  <c r="P938"/>
  <c r="AL948"/>
  <c r="X982"/>
  <c r="S1018"/>
  <c r="S935"/>
  <c r="P1008"/>
  <c r="P1032"/>
  <c r="S1040"/>
  <c r="AL1040"/>
  <c r="X1040"/>
  <c r="AL873"/>
  <c r="AL885"/>
  <c r="X892"/>
  <c r="AL892"/>
  <c r="S898"/>
  <c r="X899"/>
  <c r="X907"/>
  <c r="X915"/>
  <c r="X918"/>
  <c r="S919"/>
  <c r="X925"/>
  <c r="U930"/>
  <c r="S944"/>
  <c r="P1004"/>
  <c r="S1036"/>
  <c r="S1094"/>
  <c r="S1118"/>
  <c r="AL1118"/>
  <c r="X1118"/>
  <c r="P1165"/>
  <c r="X1091"/>
  <c r="S1100"/>
  <c r="S1101"/>
  <c r="S1124"/>
  <c r="AL1124"/>
  <c r="X1124"/>
  <c r="X1151"/>
  <c r="P1201"/>
  <c r="X1205"/>
  <c r="AL1205"/>
  <c r="S1205"/>
  <c r="AL1068"/>
  <c r="X1068"/>
  <c r="X1079"/>
  <c r="AL1079"/>
  <c r="AL1102"/>
  <c r="X1102"/>
  <c r="S1112"/>
  <c r="AL1112"/>
  <c r="X1112"/>
  <c r="AL1168"/>
  <c r="X1168"/>
  <c r="X1031"/>
  <c r="AL1031"/>
  <c r="X1032"/>
  <c r="AL1032"/>
  <c r="AL1060"/>
  <c r="X1060"/>
  <c r="S1076"/>
  <c r="X1133"/>
  <c r="U1167"/>
  <c r="P1207"/>
  <c r="P1074"/>
  <c r="X1003"/>
  <c r="AL1003"/>
  <c r="AL1012"/>
  <c r="X1012"/>
  <c r="X1061"/>
  <c r="AL1061"/>
  <c r="AL1089"/>
  <c r="X1089"/>
  <c r="X1115"/>
  <c r="X1121"/>
  <c r="U1258"/>
  <c r="P1444"/>
  <c r="U1053"/>
  <c r="X1094"/>
  <c r="P1104"/>
  <c r="P1122"/>
  <c r="X1013"/>
  <c r="AL1013"/>
  <c r="X1014"/>
  <c r="AL1014"/>
  <c r="X1073"/>
  <c r="S1128"/>
  <c r="AL1128"/>
  <c r="X1128"/>
  <c r="S1148"/>
  <c r="AL1148"/>
  <c r="X1148"/>
  <c r="AL1094"/>
  <c r="X1100"/>
  <c r="AL1035"/>
  <c r="S1064"/>
  <c r="X1064"/>
  <c r="AL1064"/>
  <c r="AL1116"/>
  <c r="X1116"/>
  <c r="X1163"/>
  <c r="S1163"/>
  <c r="AL1163"/>
  <c r="X1224"/>
  <c r="AL1224"/>
  <c r="S1224"/>
  <c r="S973"/>
  <c r="S979"/>
  <c r="S985"/>
  <c r="AL992"/>
  <c r="X1120"/>
  <c r="S1151"/>
  <c r="AL1042"/>
  <c r="X1042"/>
  <c r="AL1071"/>
  <c r="X1071"/>
  <c r="S1122"/>
  <c r="AL1122"/>
  <c r="X1122"/>
  <c r="X1090"/>
  <c r="AL1100"/>
  <c r="X1101"/>
  <c r="S1110"/>
  <c r="S1120"/>
  <c r="AL1017"/>
  <c r="X1043"/>
  <c r="AL1043"/>
  <c r="X1055"/>
  <c r="S1106"/>
  <c r="AL1106"/>
  <c r="X1106"/>
  <c r="AL1108"/>
  <c r="X1108"/>
  <c r="S1130"/>
  <c r="AL1130"/>
  <c r="X1130"/>
  <c r="X1139"/>
  <c r="X1145"/>
  <c r="AL1145"/>
  <c r="AL1231"/>
  <c r="X1231"/>
  <c r="S1231"/>
  <c r="X1248"/>
  <c r="AL1248"/>
  <c r="S1248"/>
  <c r="S910"/>
  <c r="S916"/>
  <c r="S922"/>
  <c r="S934"/>
  <c r="S940"/>
  <c r="S946"/>
  <c r="S1002"/>
  <c r="P1057"/>
  <c r="X1076"/>
  <c r="X1080"/>
  <c r="X1083"/>
  <c r="P1099"/>
  <c r="AL1110"/>
  <c r="P1124"/>
  <c r="S1168"/>
  <c r="X1034"/>
  <c r="AL1034"/>
  <c r="X1097"/>
  <c r="AL1097"/>
  <c r="X1001"/>
  <c r="AL1076"/>
  <c r="AL1083"/>
  <c r="S1091"/>
  <c r="AL1091"/>
  <c r="S1133"/>
  <c r="P1151"/>
  <c r="X991"/>
  <c r="AL991"/>
  <c r="P1029"/>
  <c r="S1046"/>
  <c r="X1046"/>
  <c r="AL1046"/>
  <c r="U1147"/>
  <c r="AL1001"/>
  <c r="X1062"/>
  <c r="X1065"/>
  <c r="P1088"/>
  <c r="AL1151"/>
  <c r="AL1345"/>
  <c r="S1345"/>
  <c r="X1345"/>
  <c r="AL1411"/>
  <c r="S1411"/>
  <c r="X1411"/>
  <c r="P1432"/>
  <c r="X1199"/>
  <c r="AL1199"/>
  <c r="X1212"/>
  <c r="AL1212"/>
  <c r="X1218"/>
  <c r="AL1218"/>
  <c r="AL1340"/>
  <c r="S1340"/>
  <c r="X1340"/>
  <c r="AL1346"/>
  <c r="X1346"/>
  <c r="S1346"/>
  <c r="P1494"/>
  <c r="AL1198"/>
  <c r="X1200"/>
  <c r="AL1200"/>
  <c r="X1206"/>
  <c r="AL1206"/>
  <c r="P1230"/>
  <c r="P1324"/>
  <c r="P1575"/>
  <c r="X1230"/>
  <c r="AL1230"/>
  <c r="X1284"/>
  <c r="AL1284"/>
  <c r="AL1192"/>
  <c r="X1193"/>
  <c r="AL1193"/>
  <c r="AL1227"/>
  <c r="X1227"/>
  <c r="P1159"/>
  <c r="P1213"/>
  <c r="P1219"/>
  <c r="X1194"/>
  <c r="AL1194"/>
  <c r="P1141"/>
  <c r="P1153"/>
  <c r="AL1180"/>
  <c r="X1181"/>
  <c r="AL1181"/>
  <c r="U1215"/>
  <c r="U1221"/>
  <c r="AL1342"/>
  <c r="X1342"/>
  <c r="S1342"/>
  <c r="P1438"/>
  <c r="X1198"/>
  <c r="P1214"/>
  <c r="X1182"/>
  <c r="AL1182"/>
  <c r="AL1186"/>
  <c r="X1187"/>
  <c r="AL1187"/>
  <c r="P1203"/>
  <c r="P1209"/>
  <c r="AL1222"/>
  <c r="S1222"/>
  <c r="U1337"/>
  <c r="P1129"/>
  <c r="U1166"/>
  <c r="P1195"/>
  <c r="P1196"/>
  <c r="P1202"/>
  <c r="P1226"/>
  <c r="X1169"/>
  <c r="AL1169"/>
  <c r="X1188"/>
  <c r="AL1188"/>
  <c r="AL1204"/>
  <c r="S1204"/>
  <c r="AL1210"/>
  <c r="S1210"/>
  <c r="AL1216"/>
  <c r="S1216"/>
  <c r="P1305"/>
  <c r="P1308"/>
  <c r="P1487"/>
  <c r="S988"/>
  <c r="S994"/>
  <c r="S1000"/>
  <c r="S1006"/>
  <c r="S1024"/>
  <c r="P1051"/>
  <c r="S1066"/>
  <c r="P1069"/>
  <c r="S1084"/>
  <c r="P1087"/>
  <c r="P1123"/>
  <c r="P1164"/>
  <c r="X1192"/>
  <c r="S1284"/>
  <c r="S1160"/>
  <c r="AL1174"/>
  <c r="X1175"/>
  <c r="AL1175"/>
  <c r="X1223"/>
  <c r="AL1223"/>
  <c r="P1117"/>
  <c r="P1146"/>
  <c r="P1158"/>
  <c r="X1161"/>
  <c r="AL1161"/>
  <c r="P1183"/>
  <c r="S1212"/>
  <c r="S1218"/>
  <c r="S1230"/>
  <c r="P1269"/>
  <c r="S1052"/>
  <c r="S1088"/>
  <c r="S1142"/>
  <c r="S1154"/>
  <c r="X1176"/>
  <c r="AL1176"/>
  <c r="X1211"/>
  <c r="AL1211"/>
  <c r="X1217"/>
  <c r="AL1217"/>
  <c r="U1309"/>
  <c r="P1331"/>
  <c r="P1353"/>
  <c r="P1452"/>
  <c r="P1111"/>
  <c r="P1140"/>
  <c r="X1143"/>
  <c r="AL1143"/>
  <c r="P1152"/>
  <c r="X1155"/>
  <c r="AL1155"/>
  <c r="X1180"/>
  <c r="P1189"/>
  <c r="P1190"/>
  <c r="S1199"/>
  <c r="S1200"/>
  <c r="S1206"/>
  <c r="S1227"/>
  <c r="U1311"/>
  <c r="U1327"/>
  <c r="S1363"/>
  <c r="P1462"/>
  <c r="U1277"/>
  <c r="S1314"/>
  <c r="AL1314"/>
  <c r="P1426"/>
  <c r="AL1448"/>
  <c r="X1448"/>
  <c r="U1329"/>
  <c r="X1294"/>
  <c r="AL1294"/>
  <c r="AL1310"/>
  <c r="X1310"/>
  <c r="S1338"/>
  <c r="X1338"/>
  <c r="X1425"/>
  <c r="AL1425"/>
  <c r="S1425"/>
  <c r="U1478"/>
  <c r="P1245"/>
  <c r="P1263"/>
  <c r="AL1308"/>
  <c r="AL1324"/>
  <c r="X1324"/>
  <c r="X1335"/>
  <c r="AL1335"/>
  <c r="U1387"/>
  <c r="X1432"/>
  <c r="AL1432"/>
  <c r="X1438"/>
  <c r="AL1438"/>
  <c r="U1318"/>
  <c r="AL1304"/>
  <c r="S1304"/>
  <c r="AL1328"/>
  <c r="X1328"/>
  <c r="P1345"/>
  <c r="X1365"/>
  <c r="AL1365"/>
  <c r="AL1381"/>
  <c r="X1381"/>
  <c r="X1426"/>
  <c r="AL1426"/>
  <c r="X1444"/>
  <c r="AL1444"/>
  <c r="S1173"/>
  <c r="S1179"/>
  <c r="S1185"/>
  <c r="S1191"/>
  <c r="S1197"/>
  <c r="S1203"/>
  <c r="S1209"/>
  <c r="S1215"/>
  <c r="S1221"/>
  <c r="AL1299"/>
  <c r="U1306"/>
  <c r="P1325"/>
  <c r="X1353"/>
  <c r="AL1353"/>
  <c r="P1367"/>
  <c r="AL1471"/>
  <c r="X1471"/>
  <c r="S1471"/>
  <c r="U1341"/>
  <c r="U1348"/>
  <c r="U1350"/>
  <c r="AL1363"/>
  <c r="U1369"/>
  <c r="S1448"/>
  <c r="X1317"/>
  <c r="AL1317"/>
  <c r="P1361"/>
  <c r="X1371"/>
  <c r="AL1371"/>
  <c r="P1386"/>
  <c r="AL1387"/>
  <c r="X1387"/>
  <c r="S1387"/>
  <c r="P1391"/>
  <c r="S1423"/>
  <c r="AL1423"/>
  <c r="X1423"/>
  <c r="S1166"/>
  <c r="S1172"/>
  <c r="S1178"/>
  <c r="S1184"/>
  <c r="S1190"/>
  <c r="S1196"/>
  <c r="S1202"/>
  <c r="S1208"/>
  <c r="S1214"/>
  <c r="S1220"/>
  <c r="P1239"/>
  <c r="X1241"/>
  <c r="AL1241"/>
  <c r="P1257"/>
  <c r="X1259"/>
  <c r="AL1259"/>
  <c r="P1275"/>
  <c r="X1277"/>
  <c r="AL1277"/>
  <c r="S1298"/>
  <c r="X1314"/>
  <c r="S1320"/>
  <c r="AL1393"/>
  <c r="S1244"/>
  <c r="X1249"/>
  <c r="S1262"/>
  <c r="X1267"/>
  <c r="S1280"/>
  <c r="X1285"/>
  <c r="P1349"/>
  <c r="P1355"/>
  <c r="U1375"/>
  <c r="S1432"/>
  <c r="S1438"/>
  <c r="AL1321"/>
  <c r="X1321"/>
  <c r="X1359"/>
  <c r="AL1359"/>
  <c r="P1397"/>
  <c r="U1409"/>
  <c r="AL1626"/>
  <c r="S1626"/>
  <c r="X1626"/>
  <c r="X1245"/>
  <c r="AL1256"/>
  <c r="X1263"/>
  <c r="AL1274"/>
  <c r="X1281"/>
  <c r="AL1292"/>
  <c r="S1299"/>
  <c r="X1300"/>
  <c r="P1342"/>
  <c r="S1426"/>
  <c r="S1444"/>
  <c r="AL1495"/>
  <c r="X1495"/>
  <c r="X1474"/>
  <c r="AL1474"/>
  <c r="AL1479"/>
  <c r="AL1485"/>
  <c r="X1485"/>
  <c r="X1492"/>
  <c r="AL1492"/>
  <c r="X1546"/>
  <c r="AL1546"/>
  <c r="S1546"/>
  <c r="AL1550"/>
  <c r="X1550"/>
  <c r="AL1402"/>
  <c r="S1420"/>
  <c r="AL1454"/>
  <c r="X1529"/>
  <c r="AL1529"/>
  <c r="S1529"/>
  <c r="U1542"/>
  <c r="P1565"/>
  <c r="AL1566"/>
  <c r="S1566"/>
  <c r="X1566"/>
  <c r="P1457"/>
  <c r="X1502"/>
  <c r="AL1502"/>
  <c r="P1568"/>
  <c r="S1601"/>
  <c r="AL1601"/>
  <c r="X1601"/>
  <c r="P1420"/>
  <c r="U1495"/>
  <c r="X1456"/>
  <c r="AL1456"/>
  <c r="AL1467"/>
  <c r="X1467"/>
  <c r="AL1477"/>
  <c r="X1477"/>
  <c r="X1598"/>
  <c r="AL1598"/>
  <c r="S1598"/>
  <c r="X1479"/>
  <c r="S1332"/>
  <c r="S1350"/>
  <c r="X1449"/>
  <c r="AL1449"/>
  <c r="P1466"/>
  <c r="P1517"/>
  <c r="P1600"/>
  <c r="X1417"/>
  <c r="S1495"/>
  <c r="S1550"/>
  <c r="X1431"/>
  <c r="AL1431"/>
  <c r="X1443"/>
  <c r="AL1443"/>
  <c r="P1553"/>
  <c r="S1492"/>
  <c r="X1419"/>
  <c r="AL1419"/>
  <c r="X1468"/>
  <c r="AL1481"/>
  <c r="X1481"/>
  <c r="S1474"/>
  <c r="U1514"/>
  <c r="X1401"/>
  <c r="AL1401"/>
  <c r="X1413"/>
  <c r="AL1413"/>
  <c r="X1455"/>
  <c r="AL1455"/>
  <c r="X1484"/>
  <c r="AL1484"/>
  <c r="U1536"/>
  <c r="U1604"/>
  <c r="P1451"/>
  <c r="X1454"/>
  <c r="U1458"/>
  <c r="S1485"/>
  <c r="U1502"/>
  <c r="S1344"/>
  <c r="X1389"/>
  <c r="AL1389"/>
  <c r="X1395"/>
  <c r="AL1395"/>
  <c r="X1407"/>
  <c r="AL1407"/>
  <c r="AL1499"/>
  <c r="X1499"/>
  <c r="X1511"/>
  <c r="S1511"/>
  <c r="AL1515"/>
  <c r="S1515"/>
  <c r="X1515"/>
  <c r="X1561"/>
  <c r="AL1561"/>
  <c r="S1561"/>
  <c r="X1375"/>
  <c r="X1424"/>
  <c r="X1430"/>
  <c r="X1436"/>
  <c r="X1442"/>
  <c r="AL1450"/>
  <c r="P1463"/>
  <c r="S1466"/>
  <c r="S1477"/>
  <c r="S1479"/>
  <c r="P1492"/>
  <c r="X1383"/>
  <c r="AL1383"/>
  <c r="AL1463"/>
  <c r="X1463"/>
  <c r="X1478"/>
  <c r="AL1478"/>
  <c r="P1484"/>
  <c r="U1563"/>
  <c r="AL1584"/>
  <c r="X1584"/>
  <c r="S1584"/>
  <c r="X1616"/>
  <c r="S1616"/>
  <c r="AL1616"/>
  <c r="X1357"/>
  <c r="X1369"/>
  <c r="AL1375"/>
  <c r="S1417"/>
  <c r="X1418"/>
  <c r="S1450"/>
  <c r="X1475"/>
  <c r="P1477"/>
  <c r="S1502"/>
  <c r="S1565"/>
  <c r="X1565"/>
  <c r="U1582"/>
  <c r="S1583"/>
  <c r="U1607"/>
  <c r="U1618"/>
  <c r="AL1638"/>
  <c r="X1638"/>
  <c r="AL1656"/>
  <c r="S1656"/>
  <c r="X1656"/>
  <c r="X1528"/>
  <c r="AL1528"/>
  <c r="AL1620"/>
  <c r="X1620"/>
  <c r="X1651"/>
  <c r="AL1651"/>
  <c r="P1720"/>
  <c r="AL1559"/>
  <c r="X1559"/>
  <c r="AL1602"/>
  <c r="X1602"/>
  <c r="X1609"/>
  <c r="AL1609"/>
  <c r="P1611"/>
  <c r="X1634"/>
  <c r="AL1634"/>
  <c r="S1634"/>
  <c r="X1510"/>
  <c r="AL1510"/>
  <c r="X1552"/>
  <c r="AL1552"/>
  <c r="S1577"/>
  <c r="AL1577"/>
  <c r="X1583"/>
  <c r="S1595"/>
  <c r="AL1595"/>
  <c r="X1595"/>
  <c r="X1627"/>
  <c r="AL1627"/>
  <c r="S1627"/>
  <c r="U1682"/>
  <c r="AL1689"/>
  <c r="X1689"/>
  <c r="S1689"/>
  <c r="U1531"/>
  <c r="S1638"/>
  <c r="X1534"/>
  <c r="AL1534"/>
  <c r="X1562"/>
  <c r="X1567"/>
  <c r="AL1567"/>
  <c r="X1586"/>
  <c r="P1505"/>
  <c r="AL1565"/>
  <c r="AL1583"/>
  <c r="X1516"/>
  <c r="AL1516"/>
  <c r="X1579"/>
  <c r="AL1579"/>
  <c r="X1633"/>
  <c r="AL1633"/>
  <c r="X1640"/>
  <c r="P1666"/>
  <c r="X1670"/>
  <c r="AL1670"/>
  <c r="S1670"/>
  <c r="P1475"/>
  <c r="X1526"/>
  <c r="U1559"/>
  <c r="U1583"/>
  <c r="S1613"/>
  <c r="AL1613"/>
  <c r="X1613"/>
  <c r="U1685"/>
  <c r="P1694"/>
  <c r="P1493"/>
  <c r="AL1526"/>
  <c r="X1539"/>
  <c r="U1544"/>
  <c r="U1592"/>
  <c r="U1601"/>
  <c r="S1651"/>
  <c r="X1556"/>
  <c r="S1556"/>
  <c r="AL1556"/>
  <c r="AL1590"/>
  <c r="X1591"/>
  <c r="AL1591"/>
  <c r="S1591"/>
  <c r="X1597"/>
  <c r="AL1597"/>
  <c r="X1604"/>
  <c r="S1607"/>
  <c r="X1615"/>
  <c r="AL1615"/>
  <c r="S1625"/>
  <c r="S1649"/>
  <c r="AL1649"/>
  <c r="X1649"/>
  <c r="X1658"/>
  <c r="S1667"/>
  <c r="AL1667"/>
  <c r="X1667"/>
  <c r="X1508"/>
  <c r="P1523"/>
  <c r="U1537"/>
  <c r="S1559"/>
  <c r="X1577"/>
  <c r="S1620"/>
  <c r="P1623"/>
  <c r="U1655"/>
  <c r="X1504"/>
  <c r="AL1504"/>
  <c r="X1580"/>
  <c r="AL1580"/>
  <c r="S1580"/>
  <c r="S1356"/>
  <c r="S1362"/>
  <c r="S1368"/>
  <c r="S1374"/>
  <c r="S1380"/>
  <c r="S1386"/>
  <c r="S1392"/>
  <c r="S1398"/>
  <c r="S1404"/>
  <c r="S1410"/>
  <c r="S1416"/>
  <c r="S1422"/>
  <c r="S1428"/>
  <c r="S1434"/>
  <c r="S1440"/>
  <c r="S1446"/>
  <c r="S1452"/>
  <c r="S1458"/>
  <c r="AL1508"/>
  <c r="U1526"/>
  <c r="P1530"/>
  <c r="X1532"/>
  <c r="S1602"/>
  <c r="S1609"/>
  <c r="X1522"/>
  <c r="AL1522"/>
  <c r="AL1572"/>
  <c r="X1572"/>
  <c r="U1689"/>
  <c r="P1469"/>
  <c r="X1503"/>
  <c r="AL1532"/>
  <c r="X1545"/>
  <c r="S1553"/>
  <c r="P1569"/>
  <c r="U1637"/>
  <c r="AL1696"/>
  <c r="X1696"/>
  <c r="X1669"/>
  <c r="AL1669"/>
  <c r="X1698"/>
  <c r="S1698"/>
  <c r="AL1698"/>
  <c r="AL1644"/>
  <c r="AL1662"/>
  <c r="X1679"/>
  <c r="AL1679"/>
  <c r="U1763"/>
  <c r="S1655"/>
  <c r="X1657"/>
  <c r="AL1657"/>
  <c r="U1739"/>
  <c r="U1643"/>
  <c r="S1637"/>
  <c r="X1639"/>
  <c r="AL1639"/>
  <c r="P1629"/>
  <c r="S1696"/>
  <c r="X1585"/>
  <c r="AL1585"/>
  <c r="X1603"/>
  <c r="AL1603"/>
  <c r="S1619"/>
  <c r="AL1650"/>
  <c r="AL1686"/>
  <c r="X1686"/>
  <c r="AL1690"/>
  <c r="X1690"/>
  <c r="U1625"/>
  <c r="P1636"/>
  <c r="AL1578"/>
  <c r="X1621"/>
  <c r="AL1621"/>
  <c r="X1692"/>
  <c r="S1692"/>
  <c r="AL1692"/>
  <c r="P1733"/>
  <c r="X1827"/>
  <c r="S1827"/>
  <c r="AL1827"/>
  <c r="S1513"/>
  <c r="S1519"/>
  <c r="S1525"/>
  <c r="S1531"/>
  <c r="S1537"/>
  <c r="S1543"/>
  <c r="S1549"/>
  <c r="S1571"/>
  <c r="AL1632"/>
  <c r="S1643"/>
  <c r="S1661"/>
  <c r="AL1671"/>
  <c r="AL1672"/>
  <c r="U1649"/>
  <c r="U1667"/>
  <c r="X1573"/>
  <c r="AL1573"/>
  <c r="AL1614"/>
  <c r="X1645"/>
  <c r="AL1645"/>
  <c r="X1663"/>
  <c r="AL1663"/>
  <c r="S1682"/>
  <c r="X1682"/>
  <c r="AL1682"/>
  <c r="P1718"/>
  <c r="P1570"/>
  <c r="P1599"/>
  <c r="P1642"/>
  <c r="X1644"/>
  <c r="X1655"/>
  <c r="X1662"/>
  <c r="P1698"/>
  <c r="P1772"/>
  <c r="X1846"/>
  <c r="S1846"/>
  <c r="AL1846"/>
  <c r="U1740"/>
  <c r="U1754"/>
  <c r="U1777"/>
  <c r="S1842"/>
  <c r="AL1842"/>
  <c r="X1842"/>
  <c r="U1760"/>
  <c r="S1676"/>
  <c r="X1691"/>
  <c r="AL1691"/>
  <c r="AL1826"/>
  <c r="X1826"/>
  <c r="S1826"/>
  <c r="U1729"/>
  <c r="U1722"/>
  <c r="U1778"/>
  <c r="P1742"/>
  <c r="S1824"/>
  <c r="AL1824"/>
  <c r="X1824"/>
  <c r="U1865"/>
  <c r="S1684"/>
  <c r="P1775"/>
  <c r="U1736"/>
  <c r="S1688"/>
  <c r="S1630"/>
  <c r="S1636"/>
  <c r="S1642"/>
  <c r="S1648"/>
  <c r="S1666"/>
  <c r="P1735"/>
  <c r="AL1874"/>
  <c r="X1874"/>
  <c r="AL1882"/>
  <c r="X1882"/>
  <c r="X1914"/>
  <c r="S1914"/>
  <c r="P1947"/>
  <c r="S1836"/>
  <c r="AL1836"/>
  <c r="X1836"/>
  <c r="U1909"/>
  <c r="U1933"/>
  <c r="U2059"/>
  <c r="X1857"/>
  <c r="AL1857"/>
  <c r="S1886"/>
  <c r="X1886"/>
  <c r="AL1886"/>
  <c r="U1896"/>
  <c r="U1897"/>
  <c r="U1835"/>
  <c r="U1855"/>
  <c r="U1892"/>
  <c r="AL1923"/>
  <c r="X1923"/>
  <c r="S1923"/>
  <c r="X1938"/>
  <c r="S1938"/>
  <c r="U1813"/>
  <c r="AL1825"/>
  <c r="AL1831"/>
  <c r="X1831"/>
  <c r="S1867"/>
  <c r="AL1867"/>
  <c r="X1876"/>
  <c r="S1876"/>
  <c r="X1902"/>
  <c r="AL1902"/>
  <c r="U1848"/>
  <c r="X1850"/>
  <c r="X1839"/>
  <c r="U1885"/>
  <c r="U1920"/>
  <c r="X1943"/>
  <c r="AL1943"/>
  <c r="S1943"/>
  <c r="U1794"/>
  <c r="U1800"/>
  <c r="X1833"/>
  <c r="S1843"/>
  <c r="S1879"/>
  <c r="AL1879"/>
  <c r="X1879"/>
  <c r="AL1906"/>
  <c r="S1906"/>
  <c r="X1906"/>
  <c r="AL1929"/>
  <c r="X1929"/>
  <c r="S1929"/>
  <c r="U1951"/>
  <c r="S1959"/>
  <c r="AL1959"/>
  <c r="X1959"/>
  <c r="U1991"/>
  <c r="X1858"/>
  <c r="AL1858"/>
  <c r="S1858"/>
  <c r="X1875"/>
  <c r="AL1875"/>
  <c r="S1875"/>
  <c r="U1923"/>
  <c r="AA1923" s="1"/>
  <c r="U1926"/>
  <c r="S1947"/>
  <c r="X1947"/>
  <c r="AL1947"/>
  <c r="AL1948"/>
  <c r="X1948"/>
  <c r="S1948"/>
  <c r="U1807"/>
  <c r="U1873"/>
  <c r="AA1873" s="1"/>
  <c r="U1902"/>
  <c r="AA1902" s="1"/>
  <c r="S1840"/>
  <c r="X1840"/>
  <c r="AL1844"/>
  <c r="X1844"/>
  <c r="S1899"/>
  <c r="AL1899"/>
  <c r="AL1900"/>
  <c r="X1900"/>
  <c r="U1916"/>
  <c r="X1920"/>
  <c r="AL1920"/>
  <c r="S1920"/>
  <c r="X1825"/>
  <c r="U1831"/>
  <c r="AA1831" s="1"/>
  <c r="S1850"/>
  <c r="AL1914"/>
  <c r="S1694"/>
  <c r="P1787"/>
  <c r="U1825"/>
  <c r="AA1825" s="1"/>
  <c r="U1837"/>
  <c r="X1843"/>
  <c r="S1857"/>
  <c r="X1867"/>
  <c r="S1902"/>
  <c r="U1908"/>
  <c r="P1822"/>
  <c r="AL1849"/>
  <c r="X1852"/>
  <c r="AL1894"/>
  <c r="X1894"/>
  <c r="AL1917"/>
  <c r="X1917"/>
  <c r="S1917"/>
  <c r="X1926"/>
  <c r="AL1926"/>
  <c r="S1926"/>
  <c r="U2007"/>
  <c r="P1798"/>
  <c r="S1831"/>
  <c r="S2038"/>
  <c r="X2038"/>
  <c r="AL2038"/>
  <c r="U1996"/>
  <c r="AA1996" s="1"/>
  <c r="AL2042"/>
  <c r="X2042"/>
  <c r="S2042"/>
  <c r="S1967"/>
  <c r="AL1967"/>
  <c r="X1967"/>
  <c r="X1987"/>
  <c r="AL1987"/>
  <c r="S1987"/>
  <c r="S1941"/>
  <c r="S1968"/>
  <c r="AL1968"/>
  <c r="X1968"/>
  <c r="U1978"/>
  <c r="U1982"/>
  <c r="S1994"/>
  <c r="X1994"/>
  <c r="S2039"/>
  <c r="X2039"/>
  <c r="AL1893"/>
  <c r="X1893"/>
  <c r="U1935"/>
  <c r="AA1935" s="1"/>
  <c r="S2008"/>
  <c r="AL2008"/>
  <c r="X2008"/>
  <c r="U2017"/>
  <c r="X1851"/>
  <c r="AL1851"/>
  <c r="AL1890"/>
  <c r="X1890"/>
  <c r="AL1918"/>
  <c r="X1932"/>
  <c r="AL1935"/>
  <c r="X1935"/>
  <c r="X1944"/>
  <c r="AL1944"/>
  <c r="S1944"/>
  <c r="U1938"/>
  <c r="X1863"/>
  <c r="AL1863"/>
  <c r="X1883"/>
  <c r="AL1883"/>
  <c r="AL1911"/>
  <c r="X1911"/>
  <c r="U1946"/>
  <c r="P1841"/>
  <c r="U1867"/>
  <c r="S1905"/>
  <c r="AL1905"/>
  <c r="X1908"/>
  <c r="U1994"/>
  <c r="AA1994" s="1"/>
  <c r="AL2015"/>
  <c r="X2015"/>
  <c r="S2015"/>
  <c r="S1830"/>
  <c r="U1971"/>
  <c r="AL1979"/>
  <c r="S1979"/>
  <c r="X1979"/>
  <c r="U1854"/>
  <c r="AA1854" s="1"/>
  <c r="X1941"/>
  <c r="AL1912"/>
  <c r="U1929"/>
  <c r="X1962"/>
  <c r="S1962"/>
  <c r="X1856"/>
  <c r="X1873"/>
  <c r="U1893"/>
  <c r="U2092"/>
  <c r="X2071"/>
  <c r="AL2071"/>
  <c r="S2071"/>
  <c r="X2035"/>
  <c r="AL2035"/>
  <c r="S2035"/>
  <c r="P2051"/>
  <c r="X2059"/>
  <c r="AL2059"/>
  <c r="S2059"/>
  <c r="AL2069"/>
  <c r="X2069"/>
  <c r="S2069"/>
  <c r="AL1985"/>
  <c r="X1985"/>
  <c r="X1999"/>
  <c r="AL1999"/>
  <c r="S1999"/>
  <c r="S2006"/>
  <c r="AL2021"/>
  <c r="X2021"/>
  <c r="X2084"/>
  <c r="S2084"/>
  <c r="AL2084"/>
  <c r="AL1954"/>
  <c r="X1961"/>
  <c r="AL1961"/>
  <c r="AL2028"/>
  <c r="S2028"/>
  <c r="X2028"/>
  <c r="AL1975"/>
  <c r="X1975"/>
  <c r="S2002"/>
  <c r="X2002"/>
  <c r="X2053"/>
  <c r="AL2053"/>
  <c r="S2053"/>
  <c r="U2109"/>
  <c r="S1898"/>
  <c r="AL1942"/>
  <c r="X1949"/>
  <c r="AL1949"/>
  <c r="AL2022"/>
  <c r="X2022"/>
  <c r="P2044"/>
  <c r="S2105"/>
  <c r="AL2105"/>
  <c r="X2105"/>
  <c r="U2115"/>
  <c r="S2014"/>
  <c r="X2014"/>
  <c r="AL2014"/>
  <c r="S2020"/>
  <c r="X2020"/>
  <c r="U2075"/>
  <c r="U2080"/>
  <c r="U1941"/>
  <c r="X1901"/>
  <c r="AL1901"/>
  <c r="AL1960"/>
  <c r="S2009"/>
  <c r="AL2009"/>
  <c r="S2032"/>
  <c r="AL2032"/>
  <c r="X2032"/>
  <c r="P2041"/>
  <c r="U2071"/>
  <c r="S1848"/>
  <c r="S1854"/>
  <c r="S1860"/>
  <c r="S1866"/>
  <c r="S1872"/>
  <c r="S1878"/>
  <c r="S1985"/>
  <c r="X2006"/>
  <c r="S2021"/>
  <c r="X1907"/>
  <c r="AL1907"/>
  <c r="X1913"/>
  <c r="AL1913"/>
  <c r="X1919"/>
  <c r="AL1919"/>
  <c r="X1978"/>
  <c r="S1978"/>
  <c r="AL1978"/>
  <c r="X1982"/>
  <c r="AL1982"/>
  <c r="U2009"/>
  <c r="AL2027"/>
  <c r="X2027"/>
  <c r="U2031"/>
  <c r="U2067"/>
  <c r="X2101"/>
  <c r="AL2101"/>
  <c r="S2101"/>
  <c r="U1959"/>
  <c r="S1892"/>
  <c r="X1925"/>
  <c r="AL1925"/>
  <c r="X1931"/>
  <c r="AL1931"/>
  <c r="X1937"/>
  <c r="AL1937"/>
  <c r="S1953"/>
  <c r="X1955"/>
  <c r="AL1955"/>
  <c r="AL1998"/>
  <c r="X1998"/>
  <c r="AL2046"/>
  <c r="X2046"/>
  <c r="S2046"/>
  <c r="U2053"/>
  <c r="U2063"/>
  <c r="X2083"/>
  <c r="AL2083"/>
  <c r="S2083"/>
  <c r="U2091"/>
  <c r="U2097"/>
  <c r="X1954"/>
  <c r="U1965"/>
  <c r="U1997"/>
  <c r="AL2100"/>
  <c r="X2100"/>
  <c r="X2036"/>
  <c r="X2047"/>
  <c r="AL2047"/>
  <c r="S2047"/>
  <c r="U2055"/>
  <c r="AL2057"/>
  <c r="X2057"/>
  <c r="X2113"/>
  <c r="AL2113"/>
  <c r="AL2034"/>
  <c r="S2062"/>
  <c r="X2095"/>
  <c r="AL2095"/>
  <c r="S2095"/>
  <c r="X1997"/>
  <c r="AL1997"/>
  <c r="X2017"/>
  <c r="S2017"/>
  <c r="AL2045"/>
  <c r="X2045"/>
  <c r="AL2076"/>
  <c r="X2076"/>
  <c r="S2076"/>
  <c r="U2090"/>
  <c r="X2005"/>
  <c r="AL2024"/>
  <c r="X2024"/>
  <c r="S2050"/>
  <c r="U2093"/>
  <c r="S1965"/>
  <c r="AL1986"/>
  <c r="X1996"/>
  <c r="S2068"/>
  <c r="AL2068"/>
  <c r="AL2088"/>
  <c r="S2088"/>
  <c r="U2098"/>
  <c r="AL2010"/>
  <c r="X2010"/>
  <c r="U2110"/>
  <c r="S1904"/>
  <c r="S1910"/>
  <c r="S1916"/>
  <c r="S1922"/>
  <c r="S1928"/>
  <c r="S1934"/>
  <c r="S1940"/>
  <c r="S1946"/>
  <c r="S1952"/>
  <c r="S1958"/>
  <c r="S1964"/>
  <c r="U2003"/>
  <c r="U2015"/>
  <c r="S2113"/>
  <c r="S2056"/>
  <c r="AL2056"/>
  <c r="X2065"/>
  <c r="U2021"/>
  <c r="S2036"/>
  <c r="X2062"/>
  <c r="S2100"/>
  <c r="AL2040"/>
  <c r="S2040"/>
  <c r="S2081"/>
  <c r="U2039"/>
  <c r="S2016"/>
  <c r="X2029"/>
  <c r="U2078"/>
  <c r="X2096"/>
  <c r="X2102"/>
  <c r="S2102"/>
  <c r="U2108"/>
  <c r="U2027"/>
  <c r="AL2082"/>
  <c r="X2082"/>
  <c r="S2087"/>
  <c r="AL2087"/>
  <c r="X2087"/>
  <c r="AL2112"/>
  <c r="X2112"/>
  <c r="U2069"/>
  <c r="X2114"/>
  <c r="AL2114"/>
  <c r="S2099"/>
  <c r="AL2094"/>
  <c r="X2107"/>
  <c r="AL2107"/>
  <c r="X2089"/>
  <c r="AL2089"/>
  <c r="S2026"/>
  <c r="X2077"/>
  <c r="AL2077"/>
  <c r="S2093"/>
  <c r="AL2106"/>
  <c r="U2087"/>
  <c r="U2105"/>
  <c r="S2111"/>
  <c r="S2117"/>
  <c r="S2074"/>
  <c r="S2080"/>
  <c r="S2086"/>
  <c r="S2092"/>
  <c r="S2098"/>
  <c r="S2104"/>
  <c r="S2110"/>
  <c r="S2116"/>
  <c r="AE3" l="1"/>
  <c r="AK3" s="1"/>
  <c r="AA3"/>
  <c r="Z3"/>
  <c r="B3"/>
  <c r="A3"/>
  <c r="O8" l="1"/>
  <c r="M8"/>
  <c r="AC8"/>
  <c r="AD8"/>
  <c r="M32"/>
  <c r="AC32"/>
  <c r="O32"/>
  <c r="AD32"/>
  <c r="M58"/>
  <c r="O58"/>
  <c r="AC58"/>
  <c r="AD58"/>
  <c r="AC120"/>
  <c r="M120"/>
  <c r="AD120"/>
  <c r="O120"/>
  <c r="N219"/>
  <c r="U219"/>
  <c r="J219"/>
  <c r="K219"/>
  <c r="L219"/>
  <c r="O93"/>
  <c r="M93"/>
  <c r="AD93"/>
  <c r="AC93"/>
  <c r="M119"/>
  <c r="O119"/>
  <c r="AC119"/>
  <c r="AD119"/>
  <c r="AG185"/>
  <c r="K308"/>
  <c r="L308"/>
  <c r="N308"/>
  <c r="J308"/>
  <c r="U308"/>
  <c r="N53"/>
  <c r="U53"/>
  <c r="J53"/>
  <c r="K53"/>
  <c r="L53"/>
  <c r="J245"/>
  <c r="K245"/>
  <c r="L245"/>
  <c r="N245"/>
  <c r="U245"/>
  <c r="L94"/>
  <c r="N94"/>
  <c r="U94"/>
  <c r="J94"/>
  <c r="K94"/>
  <c r="AG19"/>
  <c r="M125"/>
  <c r="O125"/>
  <c r="AC125"/>
  <c r="AD125"/>
  <c r="M245"/>
  <c r="O245"/>
  <c r="AC245"/>
  <c r="AD245"/>
  <c r="AG16"/>
  <c r="AG34"/>
  <c r="AG52"/>
  <c r="J74"/>
  <c r="K74"/>
  <c r="L74"/>
  <c r="N74"/>
  <c r="U74"/>
  <c r="AG107"/>
  <c r="M148"/>
  <c r="O148"/>
  <c r="AC148"/>
  <c r="AD148"/>
  <c r="M240"/>
  <c r="O240"/>
  <c r="AC240"/>
  <c r="AD240"/>
  <c r="AG31"/>
  <c r="M18"/>
  <c r="O18"/>
  <c r="AC18"/>
  <c r="AD18"/>
  <c r="K16"/>
  <c r="L16"/>
  <c r="J16"/>
  <c r="N16"/>
  <c r="U16"/>
  <c r="J27"/>
  <c r="N27"/>
  <c r="L27"/>
  <c r="K27"/>
  <c r="U27"/>
  <c r="L51"/>
  <c r="J51"/>
  <c r="K51"/>
  <c r="N51"/>
  <c r="U51"/>
  <c r="L100"/>
  <c r="N100"/>
  <c r="U100"/>
  <c r="J100"/>
  <c r="K100"/>
  <c r="AG159"/>
  <c r="AG201"/>
  <c r="M142"/>
  <c r="O142"/>
  <c r="AC142"/>
  <c r="AD142"/>
  <c r="AG29"/>
  <c r="AC90"/>
  <c r="M90"/>
  <c r="AD90"/>
  <c r="O90"/>
  <c r="AG447"/>
  <c r="N41"/>
  <c r="K41"/>
  <c r="U41"/>
  <c r="J41"/>
  <c r="L41"/>
  <c r="J14"/>
  <c r="L14"/>
  <c r="N14"/>
  <c r="K14"/>
  <c r="U14"/>
  <c r="L38"/>
  <c r="N38"/>
  <c r="J38"/>
  <c r="K38"/>
  <c r="U38"/>
  <c r="M100"/>
  <c r="O100"/>
  <c r="AC100"/>
  <c r="AD100"/>
  <c r="N135"/>
  <c r="J135"/>
  <c r="K135"/>
  <c r="L135"/>
  <c r="U135"/>
  <c r="AG166"/>
  <c r="AC210"/>
  <c r="M210"/>
  <c r="AD210"/>
  <c r="O210"/>
  <c r="N61"/>
  <c r="J61"/>
  <c r="K61"/>
  <c r="L61"/>
  <c r="U61"/>
  <c r="M89"/>
  <c r="O89"/>
  <c r="AD89"/>
  <c r="AC89"/>
  <c r="L142"/>
  <c r="N142"/>
  <c r="J142"/>
  <c r="K142"/>
  <c r="U142"/>
  <c r="AG319"/>
  <c r="M363"/>
  <c r="O363"/>
  <c r="AD363"/>
  <c r="AC363"/>
  <c r="M423"/>
  <c r="O423"/>
  <c r="AC423"/>
  <c r="AD423"/>
  <c r="M322"/>
  <c r="AC322"/>
  <c r="AD322"/>
  <c r="O322"/>
  <c r="AG422"/>
  <c r="M462"/>
  <c r="O462"/>
  <c r="AC462"/>
  <c r="AD462"/>
  <c r="L268"/>
  <c r="N268"/>
  <c r="P268"/>
  <c r="K268"/>
  <c r="J268"/>
  <c r="AG325"/>
  <c r="M362"/>
  <c r="O362"/>
  <c r="AD362"/>
  <c r="AC362"/>
  <c r="AG392"/>
  <c r="AG511"/>
  <c r="AG433"/>
  <c r="N225"/>
  <c r="AE225"/>
  <c r="AK225" s="1"/>
  <c r="U225"/>
  <c r="AA225" s="1"/>
  <c r="J225"/>
  <c r="K225"/>
  <c r="L225"/>
  <c r="N249"/>
  <c r="U249"/>
  <c r="J249"/>
  <c r="K249"/>
  <c r="L249"/>
  <c r="AG295"/>
  <c r="AG398"/>
  <c r="N426"/>
  <c r="J426"/>
  <c r="K426"/>
  <c r="L426"/>
  <c r="U426"/>
  <c r="M298"/>
  <c r="AC298"/>
  <c r="O298"/>
  <c r="AD298"/>
  <c r="K428"/>
  <c r="L428"/>
  <c r="N428"/>
  <c r="J428"/>
  <c r="P428"/>
  <c r="AG639"/>
  <c r="N152"/>
  <c r="K152"/>
  <c r="J152"/>
  <c r="L152"/>
  <c r="U152"/>
  <c r="N176"/>
  <c r="L176"/>
  <c r="J176"/>
  <c r="K176"/>
  <c r="U176"/>
  <c r="U200"/>
  <c r="J200"/>
  <c r="K200"/>
  <c r="L200"/>
  <c r="N200"/>
  <c r="J224"/>
  <c r="K224"/>
  <c r="L224"/>
  <c r="N224"/>
  <c r="U224"/>
  <c r="AF248"/>
  <c r="J248"/>
  <c r="K248"/>
  <c r="L248"/>
  <c r="N248"/>
  <c r="U248"/>
  <c r="M418"/>
  <c r="AC418"/>
  <c r="AD418"/>
  <c r="O418"/>
  <c r="K540"/>
  <c r="L540"/>
  <c r="N540"/>
  <c r="J540"/>
  <c r="P540"/>
  <c r="M301"/>
  <c r="O301"/>
  <c r="AC301"/>
  <c r="AD301"/>
  <c r="J333"/>
  <c r="K333"/>
  <c r="L333"/>
  <c r="N333"/>
  <c r="U333"/>
  <c r="M404"/>
  <c r="O404"/>
  <c r="AD404"/>
  <c r="AC404"/>
  <c r="N85"/>
  <c r="L85"/>
  <c r="J85"/>
  <c r="K85"/>
  <c r="U85"/>
  <c r="N109"/>
  <c r="L109"/>
  <c r="J109"/>
  <c r="K109"/>
  <c r="U109"/>
  <c r="J133"/>
  <c r="K133"/>
  <c r="L133"/>
  <c r="N133"/>
  <c r="U133"/>
  <c r="J157"/>
  <c r="K157"/>
  <c r="L157"/>
  <c r="N157"/>
  <c r="U157"/>
  <c r="J181"/>
  <c r="K181"/>
  <c r="L181"/>
  <c r="N181"/>
  <c r="U181"/>
  <c r="J205"/>
  <c r="K205"/>
  <c r="L205"/>
  <c r="N205"/>
  <c r="P205"/>
  <c r="J229"/>
  <c r="K229"/>
  <c r="L229"/>
  <c r="N229"/>
  <c r="U229"/>
  <c r="AE253"/>
  <c r="AK253" s="1"/>
  <c r="J253"/>
  <c r="K253"/>
  <c r="L253"/>
  <c r="N253"/>
  <c r="U253"/>
  <c r="AA253" s="1"/>
  <c r="J275"/>
  <c r="K275"/>
  <c r="L275"/>
  <c r="N275"/>
  <c r="P275"/>
  <c r="AG303"/>
  <c r="AG434"/>
  <c r="K484"/>
  <c r="L484"/>
  <c r="N484"/>
  <c r="U484"/>
  <c r="J484"/>
  <c r="AG296"/>
  <c r="AG354"/>
  <c r="K380"/>
  <c r="L380"/>
  <c r="N380"/>
  <c r="J380"/>
  <c r="U380"/>
  <c r="J414"/>
  <c r="K414"/>
  <c r="L414"/>
  <c r="N414"/>
  <c r="U414"/>
  <c r="AG441"/>
  <c r="J7"/>
  <c r="K7"/>
  <c r="L7"/>
  <c r="N7"/>
  <c r="U7"/>
  <c r="J31"/>
  <c r="N31"/>
  <c r="K31"/>
  <c r="L31"/>
  <c r="AE31"/>
  <c r="AK31" s="1"/>
  <c r="U31"/>
  <c r="AA31" s="1"/>
  <c r="J119"/>
  <c r="K119"/>
  <c r="L119"/>
  <c r="N119"/>
  <c r="U119"/>
  <c r="AG239"/>
  <c r="J65"/>
  <c r="K65"/>
  <c r="L65"/>
  <c r="N65"/>
  <c r="U65"/>
  <c r="O117"/>
  <c r="M117"/>
  <c r="AD117"/>
  <c r="AC117"/>
  <c r="N153"/>
  <c r="K153"/>
  <c r="L153"/>
  <c r="U153"/>
  <c r="J153"/>
  <c r="J185"/>
  <c r="K185"/>
  <c r="L185"/>
  <c r="N185"/>
  <c r="U185"/>
  <c r="L220"/>
  <c r="N220"/>
  <c r="K220"/>
  <c r="U220"/>
  <c r="J220"/>
  <c r="AG427"/>
  <c r="AG36"/>
  <c r="O150"/>
  <c r="M150"/>
  <c r="AC150"/>
  <c r="AD150"/>
  <c r="M178"/>
  <c r="O178"/>
  <c r="AC178"/>
  <c r="AD178"/>
  <c r="J215"/>
  <c r="K215"/>
  <c r="L215"/>
  <c r="N215"/>
  <c r="U215"/>
  <c r="M302"/>
  <c r="O302"/>
  <c r="AC302"/>
  <c r="AD302"/>
  <c r="J110"/>
  <c r="K110"/>
  <c r="L110"/>
  <c r="N110"/>
  <c r="U110"/>
  <c r="AG177"/>
  <c r="AD204"/>
  <c r="AC204"/>
  <c r="M204"/>
  <c r="O204"/>
  <c r="M234"/>
  <c r="O234"/>
  <c r="AC234"/>
  <c r="AD234"/>
  <c r="L118"/>
  <c r="N118"/>
  <c r="U118"/>
  <c r="J118"/>
  <c r="K118"/>
  <c r="M221"/>
  <c r="O221"/>
  <c r="AC221"/>
  <c r="AD221"/>
  <c r="O31"/>
  <c r="M31"/>
  <c r="AC31"/>
  <c r="AD31"/>
  <c r="O123"/>
  <c r="M123"/>
  <c r="AG240"/>
  <c r="M70"/>
  <c r="O70"/>
  <c r="AD70"/>
  <c r="AC70"/>
  <c r="AG105"/>
  <c r="J143"/>
  <c r="K143"/>
  <c r="L143"/>
  <c r="N143"/>
  <c r="U143"/>
  <c r="L196"/>
  <c r="N196"/>
  <c r="U196"/>
  <c r="J196"/>
  <c r="K196"/>
  <c r="L238"/>
  <c r="N238"/>
  <c r="P238"/>
  <c r="J238"/>
  <c r="K238"/>
  <c r="AG7"/>
  <c r="M5"/>
  <c r="O5"/>
  <c r="AC5"/>
  <c r="AD5"/>
  <c r="J21"/>
  <c r="N21"/>
  <c r="L21"/>
  <c r="K21"/>
  <c r="U21"/>
  <c r="AG23"/>
  <c r="J52"/>
  <c r="K52"/>
  <c r="L52"/>
  <c r="N52"/>
  <c r="U52"/>
  <c r="AG21"/>
  <c r="AG39"/>
  <c r="N57"/>
  <c r="K57"/>
  <c r="U57"/>
  <c r="L57"/>
  <c r="J57"/>
  <c r="J89"/>
  <c r="K89"/>
  <c r="L89"/>
  <c r="N89"/>
  <c r="U89"/>
  <c r="N147"/>
  <c r="J147"/>
  <c r="K147"/>
  <c r="L147"/>
  <c r="U147"/>
  <c r="J233"/>
  <c r="K233"/>
  <c r="L233"/>
  <c r="N233"/>
  <c r="U233"/>
  <c r="AG132"/>
  <c r="M209"/>
  <c r="O209"/>
  <c r="AD209"/>
  <c r="AC209"/>
  <c r="AG252"/>
  <c r="N23"/>
  <c r="J23"/>
  <c r="U23"/>
  <c r="K23"/>
  <c r="L23"/>
  <c r="J28"/>
  <c r="K28"/>
  <c r="L28"/>
  <c r="N28"/>
  <c r="U28"/>
  <c r="O4"/>
  <c r="M4"/>
  <c r="AD4"/>
  <c r="AC4"/>
  <c r="O87"/>
  <c r="M87"/>
  <c r="AC87"/>
  <c r="AD87"/>
  <c r="M113"/>
  <c r="O113"/>
  <c r="AC113"/>
  <c r="AD113"/>
  <c r="AG135"/>
  <c r="M252"/>
  <c r="O252"/>
  <c r="AC252"/>
  <c r="AD252"/>
  <c r="J276"/>
  <c r="K276"/>
  <c r="L276"/>
  <c r="N276"/>
  <c r="U276"/>
  <c r="AC448"/>
  <c r="M448"/>
  <c r="AD448"/>
  <c r="O448"/>
  <c r="J321"/>
  <c r="K321"/>
  <c r="L321"/>
  <c r="N321"/>
  <c r="U321"/>
  <c r="M386"/>
  <c r="O386"/>
  <c r="AD386"/>
  <c r="AC386"/>
  <c r="N461"/>
  <c r="J461"/>
  <c r="K461"/>
  <c r="L461"/>
  <c r="U461"/>
  <c r="M571"/>
  <c r="O571"/>
  <c r="AD571"/>
  <c r="AC571"/>
  <c r="AG390"/>
  <c r="L278"/>
  <c r="U278"/>
  <c r="J278"/>
  <c r="N278"/>
  <c r="K278"/>
  <c r="K398"/>
  <c r="L398"/>
  <c r="N398"/>
  <c r="AF398"/>
  <c r="U398"/>
  <c r="J398"/>
  <c r="M461"/>
  <c r="AD461"/>
  <c r="O461"/>
  <c r="AC461"/>
  <c r="AG678"/>
  <c r="AG327"/>
  <c r="AG396"/>
  <c r="M481"/>
  <c r="O481"/>
  <c r="AD481"/>
  <c r="AC481"/>
  <c r="J832"/>
  <c r="K832"/>
  <c r="L832"/>
  <c r="N832"/>
  <c r="U832"/>
  <c r="J297"/>
  <c r="K297"/>
  <c r="L297"/>
  <c r="N297"/>
  <c r="U297"/>
  <c r="M327"/>
  <c r="O327"/>
  <c r="AD327"/>
  <c r="AC327"/>
  <c r="M355"/>
  <c r="O355"/>
  <c r="AD355"/>
  <c r="AC355"/>
  <c r="M398"/>
  <c r="O398"/>
  <c r="AG426"/>
  <c r="O614"/>
  <c r="M614"/>
  <c r="AD614"/>
  <c r="AC614"/>
  <c r="AC358"/>
  <c r="M358"/>
  <c r="AD358"/>
  <c r="O358"/>
  <c r="J417"/>
  <c r="K417"/>
  <c r="L417"/>
  <c r="N417"/>
  <c r="U417"/>
  <c r="AG450"/>
  <c r="M494"/>
  <c r="AC494"/>
  <c r="O494"/>
  <c r="AD494"/>
  <c r="M331"/>
  <c r="O331"/>
  <c r="AC331"/>
  <c r="AD331"/>
  <c r="M428"/>
  <c r="O428"/>
  <c r="AD428"/>
  <c r="AC428"/>
  <c r="AG337"/>
  <c r="AG374"/>
  <c r="AG432"/>
  <c r="AG478"/>
  <c r="AG67"/>
  <c r="AG85"/>
  <c r="AG103"/>
  <c r="AG121"/>
  <c r="AG139"/>
  <c r="AG157"/>
  <c r="AG175"/>
  <c r="AG193"/>
  <c r="AG211"/>
  <c r="AG229"/>
  <c r="AG247"/>
  <c r="AG265"/>
  <c r="AG294"/>
  <c r="J378"/>
  <c r="K378"/>
  <c r="L378"/>
  <c r="N378"/>
  <c r="P378"/>
  <c r="AG484"/>
  <c r="N397"/>
  <c r="J397"/>
  <c r="K397"/>
  <c r="L397"/>
  <c r="U397"/>
  <c r="M548"/>
  <c r="AC548"/>
  <c r="AD548"/>
  <c r="O548"/>
  <c r="AG614"/>
  <c r="O673"/>
  <c r="M673"/>
  <c r="AD673"/>
  <c r="AC673"/>
  <c r="AG831"/>
  <c r="N117"/>
  <c r="J117"/>
  <c r="K117"/>
  <c r="L117"/>
  <c r="U117"/>
  <c r="K62"/>
  <c r="L62"/>
  <c r="N62"/>
  <c r="U62"/>
  <c r="J62"/>
  <c r="L88"/>
  <c r="N88"/>
  <c r="K88"/>
  <c r="U88"/>
  <c r="J88"/>
  <c r="AG150"/>
  <c r="AD78"/>
  <c r="O78"/>
  <c r="AC78"/>
  <c r="M78"/>
  <c r="AG112"/>
  <c r="M149"/>
  <c r="O149"/>
  <c r="AC149"/>
  <c r="AD149"/>
  <c r="N177"/>
  <c r="L177"/>
  <c r="AE177"/>
  <c r="AK177" s="1"/>
  <c r="J177"/>
  <c r="U177"/>
  <c r="AA177" s="1"/>
  <c r="K177"/>
  <c r="N207"/>
  <c r="L207"/>
  <c r="J207"/>
  <c r="U207"/>
  <c r="K207"/>
  <c r="AG276"/>
  <c r="AG93"/>
  <c r="M48"/>
  <c r="O48"/>
  <c r="AC48"/>
  <c r="AD48"/>
  <c r="AG77"/>
  <c r="N116"/>
  <c r="J116"/>
  <c r="K116"/>
  <c r="L116"/>
  <c r="U116"/>
  <c r="AG141"/>
  <c r="M203"/>
  <c r="AD203"/>
  <c r="AC203"/>
  <c r="O203"/>
  <c r="M24"/>
  <c r="O24"/>
  <c r="AD24"/>
  <c r="AC24"/>
  <c r="M215"/>
  <c r="O215"/>
  <c r="AC215"/>
  <c r="AD215"/>
  <c r="AG369"/>
  <c r="K18"/>
  <c r="L18"/>
  <c r="N18"/>
  <c r="U18"/>
  <c r="J18"/>
  <c r="AG118"/>
  <c r="J155"/>
  <c r="K155"/>
  <c r="L155"/>
  <c r="N155"/>
  <c r="U155"/>
  <c r="AG462"/>
  <c r="M54"/>
  <c r="O54"/>
  <c r="AC54"/>
  <c r="AD54"/>
  <c r="AG551"/>
  <c r="O75"/>
  <c r="M75"/>
  <c r="AD75"/>
  <c r="AC75"/>
  <c r="O16"/>
  <c r="M16"/>
  <c r="AD16"/>
  <c r="AC16"/>
  <c r="O46"/>
  <c r="M46"/>
  <c r="AD46"/>
  <c r="AC46"/>
  <c r="J122"/>
  <c r="K122"/>
  <c r="L122"/>
  <c r="N122"/>
  <c r="U122"/>
  <c r="AG117"/>
  <c r="J34"/>
  <c r="K34"/>
  <c r="L34"/>
  <c r="N34"/>
  <c r="U34"/>
  <c r="N87"/>
  <c r="U87"/>
  <c r="K87"/>
  <c r="J87"/>
  <c r="L87"/>
  <c r="J179"/>
  <c r="K179"/>
  <c r="L179"/>
  <c r="N179"/>
  <c r="U179"/>
  <c r="J149"/>
  <c r="K149"/>
  <c r="L149"/>
  <c r="N149"/>
  <c r="U149"/>
  <c r="M11"/>
  <c r="O11"/>
  <c r="O9"/>
  <c r="M9"/>
  <c r="AC9"/>
  <c r="AD9"/>
  <c r="M33"/>
  <c r="O33"/>
  <c r="AD33"/>
  <c r="AC33"/>
  <c r="L58"/>
  <c r="J58"/>
  <c r="K58"/>
  <c r="N58"/>
  <c r="U58"/>
  <c r="AG131"/>
  <c r="AG251"/>
  <c r="AG13"/>
  <c r="M23"/>
  <c r="O23"/>
  <c r="AD23"/>
  <c r="AC23"/>
  <c r="AG20"/>
  <c r="AG38"/>
  <c r="AG58"/>
  <c r="O111"/>
  <c r="M111"/>
  <c r="AC111"/>
  <c r="AD111"/>
  <c r="L208"/>
  <c r="N208"/>
  <c r="P208"/>
  <c r="J208"/>
  <c r="K208"/>
  <c r="AG258"/>
  <c r="AG332"/>
  <c r="K386"/>
  <c r="L386"/>
  <c r="N386"/>
  <c r="J386"/>
  <c r="P386"/>
  <c r="J420"/>
  <c r="K420"/>
  <c r="L420"/>
  <c r="N420"/>
  <c r="P420"/>
  <c r="J447"/>
  <c r="K447"/>
  <c r="L447"/>
  <c r="N447"/>
  <c r="U447"/>
  <c r="M868"/>
  <c r="O868"/>
  <c r="AG269"/>
  <c r="M292"/>
  <c r="O292"/>
  <c r="M319"/>
  <c r="O319"/>
  <c r="AC319"/>
  <c r="AD319"/>
  <c r="AG349"/>
  <c r="M263"/>
  <c r="O263"/>
  <c r="AD263"/>
  <c r="AC263"/>
  <c r="AG291"/>
  <c r="AG321"/>
  <c r="K446"/>
  <c r="L446"/>
  <c r="N446"/>
  <c r="U446"/>
  <c r="J446"/>
  <c r="M504"/>
  <c r="O504"/>
  <c r="AD504"/>
  <c r="AC504"/>
  <c r="AG220"/>
  <c r="AG238"/>
  <c r="AG256"/>
  <c r="AG277"/>
  <c r="O328"/>
  <c r="M328"/>
  <c r="N355"/>
  <c r="P355"/>
  <c r="J355"/>
  <c r="L355"/>
  <c r="K355"/>
  <c r="N396"/>
  <c r="J396"/>
  <c r="L396"/>
  <c r="K396"/>
  <c r="P396"/>
  <c r="AG429"/>
  <c r="J460"/>
  <c r="K460"/>
  <c r="L460"/>
  <c r="U460"/>
  <c r="N460"/>
  <c r="M244"/>
  <c r="O244"/>
  <c r="M268"/>
  <c r="O268"/>
  <c r="AC268"/>
  <c r="AD268"/>
  <c r="AG355"/>
  <c r="M446"/>
  <c r="AD446"/>
  <c r="O446"/>
  <c r="AC446"/>
  <c r="M795"/>
  <c r="O795"/>
  <c r="AC795"/>
  <c r="AD795"/>
  <c r="AG231"/>
  <c r="AG249"/>
  <c r="AG267"/>
  <c r="M295"/>
  <c r="O295"/>
  <c r="AC295"/>
  <c r="AD295"/>
  <c r="AG451"/>
  <c r="O147"/>
  <c r="M147"/>
  <c r="AD147"/>
  <c r="AC147"/>
  <c r="O171"/>
  <c r="M171"/>
  <c r="AD171"/>
  <c r="AC171"/>
  <c r="O195"/>
  <c r="M195"/>
  <c r="AD195"/>
  <c r="AC195"/>
  <c r="O219"/>
  <c r="M219"/>
  <c r="AC219"/>
  <c r="AD219"/>
  <c r="O243"/>
  <c r="M243"/>
  <c r="AC243"/>
  <c r="AD243"/>
  <c r="O267"/>
  <c r="M267"/>
  <c r="AD267"/>
  <c r="AC267"/>
  <c r="M290"/>
  <c r="O290"/>
  <c r="AC290"/>
  <c r="AD290"/>
  <c r="K326"/>
  <c r="L326"/>
  <c r="N326"/>
  <c r="J326"/>
  <c r="P326"/>
  <c r="J357"/>
  <c r="K357"/>
  <c r="L357"/>
  <c r="N357"/>
  <c r="U357"/>
  <c r="N385"/>
  <c r="U385"/>
  <c r="J385"/>
  <c r="K385"/>
  <c r="L385"/>
  <c r="M415"/>
  <c r="O415"/>
  <c r="AD415"/>
  <c r="AC415"/>
  <c r="AG74"/>
  <c r="AG92"/>
  <c r="AG110"/>
  <c r="AG128"/>
  <c r="AG146"/>
  <c r="AG164"/>
  <c r="AG182"/>
  <c r="AG200"/>
  <c r="AG218"/>
  <c r="AC26"/>
  <c r="O26"/>
  <c r="M26"/>
  <c r="AD26"/>
  <c r="M50"/>
  <c r="O50"/>
  <c r="AC50"/>
  <c r="AD50"/>
  <c r="AG82"/>
  <c r="AG142"/>
  <c r="AG315"/>
  <c r="M161"/>
  <c r="O161"/>
  <c r="AC161"/>
  <c r="AD161"/>
  <c r="L112"/>
  <c r="N112"/>
  <c r="K112"/>
  <c r="U112"/>
  <c r="J112"/>
  <c r="AG149"/>
  <c r="AG384"/>
  <c r="AG30"/>
  <c r="J77"/>
  <c r="K77"/>
  <c r="L77"/>
  <c r="U77"/>
  <c r="N77"/>
  <c r="N141"/>
  <c r="L141"/>
  <c r="U141"/>
  <c r="J141"/>
  <c r="K141"/>
  <c r="AG174"/>
  <c r="AG204"/>
  <c r="M258"/>
  <c r="O258"/>
  <c r="AC258"/>
  <c r="AD258"/>
  <c r="J86"/>
  <c r="K86"/>
  <c r="L86"/>
  <c r="N86"/>
  <c r="U86"/>
  <c r="AG75"/>
  <c r="M112"/>
  <c r="O112"/>
  <c r="AC112"/>
  <c r="AD112"/>
  <c r="L202"/>
  <c r="N202"/>
  <c r="K202"/>
  <c r="U202"/>
  <c r="AA202" s="1"/>
  <c r="AE202"/>
  <c r="AK202" s="1"/>
  <c r="J202"/>
  <c r="N11"/>
  <c r="U11"/>
  <c r="K11"/>
  <c r="AF11"/>
  <c r="J11"/>
  <c r="L11"/>
  <c r="L148"/>
  <c r="N148"/>
  <c r="U148"/>
  <c r="J148"/>
  <c r="K148"/>
  <c r="L214"/>
  <c r="N214"/>
  <c r="U214"/>
  <c r="J214"/>
  <c r="K214"/>
  <c r="M13"/>
  <c r="O13"/>
  <c r="AC13"/>
  <c r="AD13"/>
  <c r="J15"/>
  <c r="K15"/>
  <c r="L15"/>
  <c r="N15"/>
  <c r="U15"/>
  <c r="J45"/>
  <c r="K45"/>
  <c r="L45"/>
  <c r="N45"/>
  <c r="U45"/>
  <c r="L64"/>
  <c r="N64"/>
  <c r="U64"/>
  <c r="J64"/>
  <c r="K64"/>
  <c r="AC156"/>
  <c r="M156"/>
  <c r="AD156"/>
  <c r="O156"/>
  <c r="AG5"/>
  <c r="M29"/>
  <c r="O29"/>
  <c r="AD29"/>
  <c r="AC29"/>
  <c r="N9"/>
  <c r="K9"/>
  <c r="L9"/>
  <c r="J9"/>
  <c r="U9"/>
  <c r="AC114"/>
  <c r="M114"/>
  <c r="AD114"/>
  <c r="O114"/>
  <c r="AG227"/>
  <c r="K30"/>
  <c r="L30"/>
  <c r="N30"/>
  <c r="U30"/>
  <c r="J30"/>
  <c r="K8"/>
  <c r="N8"/>
  <c r="J8"/>
  <c r="L8"/>
  <c r="U8"/>
  <c r="N32"/>
  <c r="J32"/>
  <c r="L32"/>
  <c r="K32"/>
  <c r="U32"/>
  <c r="AG57"/>
  <c r="AG89"/>
  <c r="AG490"/>
  <c r="AG10"/>
  <c r="O57"/>
  <c r="AD57"/>
  <c r="M57"/>
  <c r="AC57"/>
  <c r="L82"/>
  <c r="N82"/>
  <c r="J82"/>
  <c r="K82"/>
  <c r="U82"/>
  <c r="N195"/>
  <c r="J195"/>
  <c r="K195"/>
  <c r="L195"/>
  <c r="U195"/>
  <c r="AG246"/>
  <c r="J273"/>
  <c r="K273"/>
  <c r="L273"/>
  <c r="N273"/>
  <c r="U273"/>
  <c r="AG302"/>
  <c r="AG330"/>
  <c r="J384"/>
  <c r="K384"/>
  <c r="L384"/>
  <c r="N384"/>
  <c r="P384"/>
  <c r="J291"/>
  <c r="K291"/>
  <c r="L291"/>
  <c r="N291"/>
  <c r="U291"/>
  <c r="M447"/>
  <c r="O447"/>
  <c r="AC447"/>
  <c r="AD447"/>
  <c r="J538"/>
  <c r="K538"/>
  <c r="L538"/>
  <c r="N538"/>
  <c r="U538"/>
  <c r="L262"/>
  <c r="N262"/>
  <c r="U262"/>
  <c r="K262"/>
  <c r="J262"/>
  <c r="AG284"/>
  <c r="M349"/>
  <c r="O349"/>
  <c r="AD349"/>
  <c r="AC349"/>
  <c r="N409"/>
  <c r="L409"/>
  <c r="U409"/>
  <c r="K409"/>
  <c r="J409"/>
  <c r="AG444"/>
  <c r="O496"/>
  <c r="M496"/>
  <c r="AD496"/>
  <c r="AC496"/>
  <c r="J327"/>
  <c r="K327"/>
  <c r="L327"/>
  <c r="N327"/>
  <c r="P327"/>
  <c r="AD352"/>
  <c r="O352"/>
  <c r="AC352"/>
  <c r="M352"/>
  <c r="AG459"/>
  <c r="N243"/>
  <c r="AE243"/>
  <c r="AK243" s="1"/>
  <c r="U243"/>
  <c r="AA243" s="1"/>
  <c r="J243"/>
  <c r="K243"/>
  <c r="L243"/>
  <c r="N267"/>
  <c r="P267"/>
  <c r="J267"/>
  <c r="K267"/>
  <c r="L267"/>
  <c r="K290"/>
  <c r="L290"/>
  <c r="N290"/>
  <c r="U290"/>
  <c r="J290"/>
  <c r="N415"/>
  <c r="U415"/>
  <c r="J415"/>
  <c r="K415"/>
  <c r="L415"/>
  <c r="AC351"/>
  <c r="M351"/>
  <c r="AD351"/>
  <c r="O351"/>
  <c r="J450"/>
  <c r="K450"/>
  <c r="L450"/>
  <c r="N450"/>
  <c r="U450"/>
  <c r="M515"/>
  <c r="O515"/>
  <c r="AC515"/>
  <c r="AD515"/>
  <c r="AF146"/>
  <c r="J146"/>
  <c r="K146"/>
  <c r="L146"/>
  <c r="N146"/>
  <c r="U146"/>
  <c r="J170"/>
  <c r="K170"/>
  <c r="L170"/>
  <c r="N170"/>
  <c r="U170"/>
  <c r="J194"/>
  <c r="K194"/>
  <c r="L194"/>
  <c r="N194"/>
  <c r="U194"/>
  <c r="K218"/>
  <c r="J218"/>
  <c r="L218"/>
  <c r="N218"/>
  <c r="U218"/>
  <c r="J242"/>
  <c r="K242"/>
  <c r="L242"/>
  <c r="N242"/>
  <c r="U242"/>
  <c r="J266"/>
  <c r="K266"/>
  <c r="L266"/>
  <c r="N266"/>
  <c r="P266"/>
  <c r="J324"/>
  <c r="K324"/>
  <c r="L324"/>
  <c r="N324"/>
  <c r="P324"/>
  <c r="M382"/>
  <c r="AC382"/>
  <c r="AD382"/>
  <c r="O382"/>
  <c r="J25"/>
  <c r="N25"/>
  <c r="K25"/>
  <c r="L25"/>
  <c r="U25"/>
  <c r="N49"/>
  <c r="J49"/>
  <c r="K49"/>
  <c r="L49"/>
  <c r="U49"/>
  <c r="AG208"/>
  <c r="AG283"/>
  <c r="J59"/>
  <c r="K59"/>
  <c r="N59"/>
  <c r="U59"/>
  <c r="L59"/>
  <c r="AG178"/>
  <c r="N75"/>
  <c r="L75"/>
  <c r="J75"/>
  <c r="U75"/>
  <c r="K75"/>
  <c r="AG138"/>
  <c r="AG173"/>
  <c r="AG203"/>
  <c r="AD174"/>
  <c r="AC174"/>
  <c r="M174"/>
  <c r="O174"/>
  <c r="AG198"/>
  <c r="AG84"/>
  <c r="L130"/>
  <c r="N130"/>
  <c r="J130"/>
  <c r="K130"/>
  <c r="U130"/>
  <c r="N81"/>
  <c r="U81"/>
  <c r="J81"/>
  <c r="K81"/>
  <c r="L81"/>
  <c r="M393"/>
  <c r="O393"/>
  <c r="AD393"/>
  <c r="AC393"/>
  <c r="M36"/>
  <c r="O36"/>
  <c r="AD36"/>
  <c r="AC36"/>
  <c r="AG28"/>
  <c r="AG46"/>
  <c r="U98"/>
  <c r="J98"/>
  <c r="K98"/>
  <c r="L98"/>
  <c r="N98"/>
  <c r="AG136"/>
  <c r="AG184"/>
  <c r="M214"/>
  <c r="O214"/>
  <c r="AC214"/>
  <c r="AD214"/>
  <c r="O63"/>
  <c r="AD63"/>
  <c r="M63"/>
  <c r="AC63"/>
  <c r="AG90"/>
  <c r="M155"/>
  <c r="O155"/>
  <c r="AD155"/>
  <c r="AC155"/>
  <c r="M30"/>
  <c r="O30"/>
  <c r="AD30"/>
  <c r="AC30"/>
  <c r="J113"/>
  <c r="K113"/>
  <c r="L113"/>
  <c r="N113"/>
  <c r="U113"/>
  <c r="AC144"/>
  <c r="M144"/>
  <c r="AD144"/>
  <c r="O144"/>
  <c r="M216"/>
  <c r="O216"/>
  <c r="AC216"/>
  <c r="AD216"/>
  <c r="K338"/>
  <c r="L338"/>
  <c r="N338"/>
  <c r="J338"/>
  <c r="P338"/>
  <c r="AG87"/>
  <c r="AG124"/>
  <c r="AG233"/>
  <c r="M6"/>
  <c r="O6"/>
  <c r="AD6"/>
  <c r="AC6"/>
  <c r="L106"/>
  <c r="N106"/>
  <c r="J106"/>
  <c r="K106"/>
  <c r="U106"/>
  <c r="AC132"/>
  <c r="M132"/>
  <c r="AD132"/>
  <c r="O132"/>
  <c r="M166"/>
  <c r="O166"/>
  <c r="AD166"/>
  <c r="AC166"/>
  <c r="AG192"/>
  <c r="AG300"/>
  <c r="M356"/>
  <c r="O356"/>
  <c r="AD356"/>
  <c r="AC356"/>
  <c r="M416"/>
  <c r="O416"/>
  <c r="AD416"/>
  <c r="AC416"/>
  <c r="M315"/>
  <c r="O315"/>
  <c r="AG345"/>
  <c r="AG403"/>
  <c r="AC406"/>
  <c r="AD406"/>
  <c r="O406"/>
  <c r="M406"/>
  <c r="N295"/>
  <c r="U295"/>
  <c r="J295"/>
  <c r="L295"/>
  <c r="K295"/>
  <c r="M325"/>
  <c r="O325"/>
  <c r="AC325"/>
  <c r="AD325"/>
  <c r="J351"/>
  <c r="K351"/>
  <c r="L351"/>
  <c r="N351"/>
  <c r="U351"/>
  <c r="M392"/>
  <c r="O392"/>
  <c r="AC392"/>
  <c r="AD392"/>
  <c r="AG458"/>
  <c r="N288"/>
  <c r="U288"/>
  <c r="J288"/>
  <c r="K288"/>
  <c r="L288"/>
  <c r="AG351"/>
  <c r="M412"/>
  <c r="AD412"/>
  <c r="O412"/>
  <c r="AC412"/>
  <c r="AG290"/>
  <c r="AG415"/>
  <c r="J381"/>
  <c r="K381"/>
  <c r="L381"/>
  <c r="N381"/>
  <c r="U381"/>
  <c r="M411"/>
  <c r="O411"/>
  <c r="AC411"/>
  <c r="AD411"/>
  <c r="AG439"/>
  <c r="AG476"/>
  <c r="AG324"/>
  <c r="AG357"/>
  <c r="AG385"/>
  <c r="AG195"/>
  <c r="J257"/>
  <c r="K257"/>
  <c r="L257"/>
  <c r="N257"/>
  <c r="U257"/>
  <c r="AG71"/>
  <c r="J360"/>
  <c r="K360"/>
  <c r="L360"/>
  <c r="N360"/>
  <c r="U360"/>
  <c r="AG48"/>
  <c r="AD102"/>
  <c r="O102"/>
  <c r="AC102"/>
  <c r="M102"/>
  <c r="AG137"/>
  <c r="AG37"/>
  <c r="AD138"/>
  <c r="AC138"/>
  <c r="M138"/>
  <c r="O138"/>
  <c r="M173"/>
  <c r="AD173"/>
  <c r="AC173"/>
  <c r="O173"/>
  <c r="AG197"/>
  <c r="L226"/>
  <c r="N226"/>
  <c r="U226"/>
  <c r="K226"/>
  <c r="J226"/>
  <c r="AG108"/>
  <c r="N63"/>
  <c r="U63"/>
  <c r="J63"/>
  <c r="K63"/>
  <c r="L63"/>
  <c r="AG148"/>
  <c r="AG386"/>
  <c r="J46"/>
  <c r="K46"/>
  <c r="L46"/>
  <c r="N46"/>
  <c r="U46"/>
  <c r="AG63"/>
  <c r="M94"/>
  <c r="O94"/>
  <c r="AD94"/>
  <c r="AC94"/>
  <c r="N129"/>
  <c r="U129"/>
  <c r="J129"/>
  <c r="K129"/>
  <c r="L129"/>
  <c r="O10"/>
  <c r="M10"/>
  <c r="AC10"/>
  <c r="AD10"/>
  <c r="O40"/>
  <c r="M40"/>
  <c r="AC40"/>
  <c r="AD40"/>
  <c r="AC60"/>
  <c r="M60"/>
  <c r="O60"/>
  <c r="AD60"/>
  <c r="AG114"/>
  <c r="AG196"/>
  <c r="AG43"/>
  <c r="K5"/>
  <c r="N5"/>
  <c r="U5"/>
  <c r="J5"/>
  <c r="L5"/>
  <c r="M17"/>
  <c r="O17"/>
  <c r="AD17"/>
  <c r="AC17"/>
  <c r="AG15"/>
  <c r="AG33"/>
  <c r="AG51"/>
  <c r="N111"/>
  <c r="U111"/>
  <c r="K111"/>
  <c r="J111"/>
  <c r="L111"/>
  <c r="M143"/>
  <c r="O143"/>
  <c r="AC143"/>
  <c r="AD143"/>
  <c r="M168"/>
  <c r="O168"/>
  <c r="N213"/>
  <c r="J213"/>
  <c r="K213"/>
  <c r="L213"/>
  <c r="U213"/>
  <c r="M332"/>
  <c r="O332"/>
  <c r="AC332"/>
  <c r="AD332"/>
  <c r="K12"/>
  <c r="L12"/>
  <c r="N12"/>
  <c r="U12"/>
  <c r="J12"/>
  <c r="AG47"/>
  <c r="O22"/>
  <c r="M22"/>
  <c r="AC22"/>
  <c r="AD22"/>
  <c r="M27"/>
  <c r="O27"/>
  <c r="AD27"/>
  <c r="AC27"/>
  <c r="O51"/>
  <c r="M51"/>
  <c r="AD51"/>
  <c r="AC51"/>
  <c r="L154"/>
  <c r="N154"/>
  <c r="J154"/>
  <c r="K154"/>
  <c r="U154"/>
  <c r="J191"/>
  <c r="K191"/>
  <c r="L191"/>
  <c r="N191"/>
  <c r="U191"/>
  <c r="N403"/>
  <c r="J403"/>
  <c r="K403"/>
  <c r="L403"/>
  <c r="U403"/>
  <c r="AG12"/>
  <c r="M131"/>
  <c r="O131"/>
  <c r="AD131"/>
  <c r="AC131"/>
  <c r="J161"/>
  <c r="K161"/>
  <c r="L161"/>
  <c r="N161"/>
  <c r="U161"/>
  <c r="AG191"/>
  <c r="AG477"/>
  <c r="M380"/>
  <c r="O380"/>
  <c r="AC380"/>
  <c r="AD380"/>
  <c r="J490"/>
  <c r="K490"/>
  <c r="L490"/>
  <c r="N490"/>
  <c r="U490"/>
  <c r="K444"/>
  <c r="L444"/>
  <c r="N444"/>
  <c r="J444"/>
  <c r="U444"/>
  <c r="AG504"/>
  <c r="M257"/>
  <c r="O257"/>
  <c r="AC257"/>
  <c r="AD257"/>
  <c r="O345"/>
  <c r="AC345"/>
  <c r="M345"/>
  <c r="AD345"/>
  <c r="J405"/>
  <c r="K405"/>
  <c r="L405"/>
  <c r="N405"/>
  <c r="U405"/>
  <c r="AC457"/>
  <c r="AD457"/>
  <c r="M457"/>
  <c r="O457"/>
  <c r="M511"/>
  <c r="O511"/>
  <c r="AD511"/>
  <c r="AC511"/>
  <c r="M238"/>
  <c r="O238"/>
  <c r="AD238"/>
  <c r="AC238"/>
  <c r="M262"/>
  <c r="O262"/>
  <c r="AC262"/>
  <c r="AD262"/>
  <c r="AD286"/>
  <c r="O286"/>
  <c r="AC286"/>
  <c r="M286"/>
  <c r="K320"/>
  <c r="L320"/>
  <c r="N320"/>
  <c r="U320"/>
  <c r="J320"/>
  <c r="J411"/>
  <c r="K411"/>
  <c r="L411"/>
  <c r="N411"/>
  <c r="P411"/>
  <c r="AG288"/>
  <c r="AG320"/>
  <c r="J348"/>
  <c r="K348"/>
  <c r="L348"/>
  <c r="N348"/>
  <c r="U348"/>
  <c r="AG379"/>
  <c r="O141"/>
  <c r="M141"/>
  <c r="AD141"/>
  <c r="AC141"/>
  <c r="O165"/>
  <c r="M165"/>
  <c r="AD165"/>
  <c r="AC165"/>
  <c r="O189"/>
  <c r="M189"/>
  <c r="AD189"/>
  <c r="AC189"/>
  <c r="O213"/>
  <c r="M213"/>
  <c r="AC213"/>
  <c r="AD213"/>
  <c r="O237"/>
  <c r="M237"/>
  <c r="AC237"/>
  <c r="AD237"/>
  <c r="O261"/>
  <c r="M261"/>
  <c r="AD261"/>
  <c r="AC261"/>
  <c r="M320"/>
  <c r="O320"/>
  <c r="AD320"/>
  <c r="AC320"/>
  <c r="M379"/>
  <c r="O379"/>
  <c r="AD379"/>
  <c r="AC379"/>
  <c r="AG417"/>
  <c r="M74"/>
  <c r="O74"/>
  <c r="AD74"/>
  <c r="AC74"/>
  <c r="M98"/>
  <c r="O98"/>
  <c r="AD98"/>
  <c r="AC98"/>
  <c r="M122"/>
  <c r="O122"/>
  <c r="AD122"/>
  <c r="AC122"/>
  <c r="M146"/>
  <c r="O146"/>
  <c r="M170"/>
  <c r="O170"/>
  <c r="AD170"/>
  <c r="AC170"/>
  <c r="M194"/>
  <c r="O194"/>
  <c r="AC194"/>
  <c r="AD194"/>
  <c r="M218"/>
  <c r="O218"/>
  <c r="AD218"/>
  <c r="AC218"/>
  <c r="M242"/>
  <c r="O242"/>
  <c r="AD242"/>
  <c r="AC242"/>
  <c r="M266"/>
  <c r="O266"/>
  <c r="AC266"/>
  <c r="AD266"/>
  <c r="J294"/>
  <c r="K294"/>
  <c r="L294"/>
  <c r="N294"/>
  <c r="U294"/>
  <c r="M388"/>
  <c r="AC388"/>
  <c r="AD388"/>
  <c r="O388"/>
  <c r="AG61"/>
  <c r="AG79"/>
  <c r="AG97"/>
  <c r="AG115"/>
  <c r="AG133"/>
  <c r="AG151"/>
  <c r="AG169"/>
  <c r="AG187"/>
  <c r="AG205"/>
  <c r="AG223"/>
  <c r="AG241"/>
  <c r="AG259"/>
  <c r="AG282"/>
  <c r="J309"/>
  <c r="K309"/>
  <c r="L309"/>
  <c r="N309"/>
  <c r="U309"/>
  <c r="J339"/>
  <c r="K339"/>
  <c r="L339"/>
  <c r="N339"/>
  <c r="U339"/>
  <c r="N367"/>
  <c r="J367"/>
  <c r="K367"/>
  <c r="L367"/>
  <c r="U367"/>
  <c r="M55"/>
  <c r="O55"/>
  <c r="AD55"/>
  <c r="AC55"/>
  <c r="AC79"/>
  <c r="M79"/>
  <c r="O79"/>
  <c r="AD79"/>
  <c r="AC103"/>
  <c r="M103"/>
  <c r="O103"/>
  <c r="AD103"/>
  <c r="AC127"/>
  <c r="M127"/>
  <c r="O127"/>
  <c r="AD127"/>
  <c r="O151"/>
  <c r="AC151"/>
  <c r="M151"/>
  <c r="AD151"/>
  <c r="O175"/>
  <c r="M175"/>
  <c r="AC175"/>
  <c r="AD175"/>
  <c r="AC199"/>
  <c r="M199"/>
  <c r="O199"/>
  <c r="AD199"/>
  <c r="M223"/>
  <c r="AC223"/>
  <c r="O223"/>
  <c r="AD223"/>
  <c r="M247"/>
  <c r="AC247"/>
  <c r="O247"/>
  <c r="AD247"/>
  <c r="M271"/>
  <c r="O271"/>
  <c r="AC271"/>
  <c r="AD271"/>
  <c r="J330"/>
  <c r="K330"/>
  <c r="L330"/>
  <c r="N330"/>
  <c r="U330"/>
  <c r="O20"/>
  <c r="AC20"/>
  <c r="M20"/>
  <c r="AD20"/>
  <c r="M44"/>
  <c r="AC44"/>
  <c r="O44"/>
  <c r="AD44"/>
  <c r="AC72"/>
  <c r="M72"/>
  <c r="AD72"/>
  <c r="O72"/>
  <c r="AG106"/>
  <c r="M246"/>
  <c r="O246"/>
  <c r="AC246"/>
  <c r="AD246"/>
  <c r="AG78"/>
  <c r="J137"/>
  <c r="K137"/>
  <c r="L137"/>
  <c r="N137"/>
  <c r="U137"/>
  <c r="J173"/>
  <c r="K173"/>
  <c r="L173"/>
  <c r="N173"/>
  <c r="U173"/>
  <c r="J203"/>
  <c r="K203"/>
  <c r="L203"/>
  <c r="N203"/>
  <c r="U203"/>
  <c r="M25"/>
  <c r="O25"/>
  <c r="AC25"/>
  <c r="AD25"/>
  <c r="J101"/>
  <c r="K101"/>
  <c r="L101"/>
  <c r="U101"/>
  <c r="N101"/>
  <c r="M130"/>
  <c r="O130"/>
  <c r="AD130"/>
  <c r="AC130"/>
  <c r="J197"/>
  <c r="K197"/>
  <c r="L197"/>
  <c r="N197"/>
  <c r="U197"/>
  <c r="AG234"/>
  <c r="AG24"/>
  <c r="N68"/>
  <c r="K68"/>
  <c r="J68"/>
  <c r="L68"/>
  <c r="U68"/>
  <c r="AG101"/>
  <c r="M137"/>
  <c r="AD137"/>
  <c r="AC137"/>
  <c r="O137"/>
  <c r="M190"/>
  <c r="O190"/>
  <c r="AC190"/>
  <c r="AD190"/>
  <c r="M400"/>
  <c r="AC400"/>
  <c r="AD400"/>
  <c r="O400"/>
  <c r="M270"/>
  <c r="O270"/>
  <c r="AC270"/>
  <c r="AD270"/>
  <c r="M82"/>
  <c r="O82"/>
  <c r="AC82"/>
  <c r="AD82"/>
  <c r="J40"/>
  <c r="K40"/>
  <c r="L40"/>
  <c r="N40"/>
  <c r="U40"/>
  <c r="L184"/>
  <c r="N184"/>
  <c r="U184"/>
  <c r="J184"/>
  <c r="K184"/>
  <c r="AG214"/>
  <c r="N17"/>
  <c r="U17"/>
  <c r="J17"/>
  <c r="K17"/>
  <c r="L17"/>
  <c r="M41"/>
  <c r="O41"/>
  <c r="AC41"/>
  <c r="AD41"/>
  <c r="AG60"/>
  <c r="K362"/>
  <c r="L362"/>
  <c r="N362"/>
  <c r="J362"/>
  <c r="U362"/>
  <c r="AG17"/>
  <c r="AC108"/>
  <c r="M108"/>
  <c r="O108"/>
  <c r="AD108"/>
  <c r="J39"/>
  <c r="K39"/>
  <c r="L39"/>
  <c r="N39"/>
  <c r="U39"/>
  <c r="M184"/>
  <c r="O184"/>
  <c r="AC184"/>
  <c r="AD184"/>
  <c r="M77"/>
  <c r="AD77"/>
  <c r="AC77"/>
  <c r="O77"/>
  <c r="AG76"/>
  <c r="M167"/>
  <c r="AD167"/>
  <c r="O167"/>
  <c r="AC167"/>
  <c r="AG210"/>
  <c r="N26"/>
  <c r="L26"/>
  <c r="J26"/>
  <c r="K26"/>
  <c r="U26"/>
  <c r="L50"/>
  <c r="J50"/>
  <c r="K50"/>
  <c r="N50"/>
  <c r="U50"/>
  <c r="AG147"/>
  <c r="N183"/>
  <c r="J183"/>
  <c r="K183"/>
  <c r="L183"/>
  <c r="U183"/>
  <c r="M227"/>
  <c r="O227"/>
  <c r="AC227"/>
  <c r="AD227"/>
  <c r="M397"/>
  <c r="O397"/>
  <c r="AD397"/>
  <c r="AC397"/>
  <c r="AG95"/>
  <c r="O37"/>
  <c r="M37"/>
  <c r="AD37"/>
  <c r="AC37"/>
  <c r="AG41"/>
  <c r="AG94"/>
  <c r="AG14"/>
  <c r="AG32"/>
  <c r="AG50"/>
  <c r="J128"/>
  <c r="K128"/>
  <c r="L128"/>
  <c r="N128"/>
  <c r="U128"/>
  <c r="AG183"/>
  <c r="AG270"/>
  <c r="N319"/>
  <c r="J319"/>
  <c r="K319"/>
  <c r="L319"/>
  <c r="U319"/>
  <c r="K440"/>
  <c r="L440"/>
  <c r="N440"/>
  <c r="J440"/>
  <c r="U440"/>
  <c r="AG263"/>
  <c r="L284"/>
  <c r="N284"/>
  <c r="K284"/>
  <c r="U284"/>
  <c r="J284"/>
  <c r="M369"/>
  <c r="O369"/>
  <c r="AD369"/>
  <c r="AC369"/>
  <c r="AG399"/>
  <c r="L256"/>
  <c r="N256"/>
  <c r="P256"/>
  <c r="K256"/>
  <c r="J256"/>
  <c r="K314"/>
  <c r="L314"/>
  <c r="N314"/>
  <c r="P314"/>
  <c r="J314"/>
  <c r="N373"/>
  <c r="L373"/>
  <c r="U373"/>
  <c r="K373"/>
  <c r="J373"/>
  <c r="M403"/>
  <c r="O403"/>
  <c r="AC403"/>
  <c r="AD403"/>
  <c r="N433"/>
  <c r="L433"/>
  <c r="U433"/>
  <c r="K433"/>
  <c r="J433"/>
  <c r="M752"/>
  <c r="O752"/>
  <c r="AD752"/>
  <c r="AC752"/>
  <c r="AG232"/>
  <c r="AG250"/>
  <c r="AG268"/>
  <c r="O291"/>
  <c r="AD291"/>
  <c r="M291"/>
  <c r="AC291"/>
  <c r="O321"/>
  <c r="AD321"/>
  <c r="M321"/>
  <c r="AC321"/>
  <c r="N237"/>
  <c r="U237"/>
  <c r="K237"/>
  <c r="J237"/>
  <c r="L237"/>
  <c r="N261"/>
  <c r="P261"/>
  <c r="J261"/>
  <c r="K261"/>
  <c r="L261"/>
  <c r="N318"/>
  <c r="J318"/>
  <c r="K318"/>
  <c r="L318"/>
  <c r="U318"/>
  <c r="N379"/>
  <c r="U379"/>
  <c r="J379"/>
  <c r="K379"/>
  <c r="L379"/>
  <c r="M409"/>
  <c r="O409"/>
  <c r="AC409"/>
  <c r="AD409"/>
  <c r="AC436"/>
  <c r="M436"/>
  <c r="O436"/>
  <c r="AD436"/>
  <c r="AG594"/>
  <c r="AG225"/>
  <c r="AG243"/>
  <c r="AG261"/>
  <c r="AG318"/>
  <c r="AG411"/>
  <c r="N439"/>
  <c r="P439"/>
  <c r="J439"/>
  <c r="K439"/>
  <c r="L439"/>
  <c r="N140"/>
  <c r="J140"/>
  <c r="K140"/>
  <c r="L140"/>
  <c r="U140"/>
  <c r="L164"/>
  <c r="N164"/>
  <c r="J164"/>
  <c r="K164"/>
  <c r="U164"/>
  <c r="N188"/>
  <c r="L188"/>
  <c r="J188"/>
  <c r="K188"/>
  <c r="U188"/>
  <c r="J212"/>
  <c r="K212"/>
  <c r="L212"/>
  <c r="N212"/>
  <c r="U212"/>
  <c r="AE236"/>
  <c r="AK236" s="1"/>
  <c r="J236"/>
  <c r="K236"/>
  <c r="L236"/>
  <c r="N236"/>
  <c r="P236"/>
  <c r="Z236" s="1"/>
  <c r="J260"/>
  <c r="K260"/>
  <c r="L260"/>
  <c r="N260"/>
  <c r="U260"/>
  <c r="K350"/>
  <c r="L350"/>
  <c r="N350"/>
  <c r="U350"/>
  <c r="J350"/>
  <c r="M435"/>
  <c r="O435"/>
  <c r="AD435"/>
  <c r="AC435"/>
  <c r="AG68"/>
  <c r="AG86"/>
  <c r="AG104"/>
  <c r="AG122"/>
  <c r="AG140"/>
  <c r="AG158"/>
  <c r="AG176"/>
  <c r="AG194"/>
  <c r="AG212"/>
  <c r="AG230"/>
  <c r="AG248"/>
  <c r="AG266"/>
  <c r="AG381"/>
  <c r="J73"/>
  <c r="K73"/>
  <c r="L73"/>
  <c r="N73"/>
  <c r="U73"/>
  <c r="J97"/>
  <c r="K97"/>
  <c r="L97"/>
  <c r="N97"/>
  <c r="U97"/>
  <c r="AF121"/>
  <c r="J121"/>
  <c r="K121"/>
  <c r="L121"/>
  <c r="N121"/>
  <c r="U121"/>
  <c r="J145"/>
  <c r="K145"/>
  <c r="L145"/>
  <c r="N145"/>
  <c r="U145"/>
  <c r="J169"/>
  <c r="K169"/>
  <c r="L169"/>
  <c r="N169"/>
  <c r="U169"/>
  <c r="J193"/>
  <c r="K193"/>
  <c r="L193"/>
  <c r="N193"/>
  <c r="U193"/>
  <c r="J217"/>
  <c r="K217"/>
  <c r="N217"/>
  <c r="L217"/>
  <c r="U217"/>
  <c r="J241"/>
  <c r="K241"/>
  <c r="L241"/>
  <c r="N241"/>
  <c r="U241"/>
  <c r="J265"/>
  <c r="K265"/>
  <c r="L265"/>
  <c r="N265"/>
  <c r="U265"/>
  <c r="M326"/>
  <c r="O326"/>
  <c r="AD326"/>
  <c r="AC326"/>
  <c r="M357"/>
  <c r="O357"/>
  <c r="AD357"/>
  <c r="AC357"/>
  <c r="J19"/>
  <c r="L19"/>
  <c r="K19"/>
  <c r="N19"/>
  <c r="U19"/>
  <c r="N43"/>
  <c r="J43"/>
  <c r="K43"/>
  <c r="L43"/>
  <c r="U43"/>
  <c r="J71"/>
  <c r="K71"/>
  <c r="L71"/>
  <c r="N71"/>
  <c r="P71"/>
  <c r="L244"/>
  <c r="N244"/>
  <c r="J244"/>
  <c r="K244"/>
  <c r="U244"/>
  <c r="AF244"/>
  <c r="O49"/>
  <c r="M49"/>
  <c r="AD49"/>
  <c r="AC49"/>
  <c r="AG102"/>
  <c r="AG165"/>
  <c r="J269"/>
  <c r="K269"/>
  <c r="L269"/>
  <c r="N269"/>
  <c r="U269"/>
  <c r="K6"/>
  <c r="L6"/>
  <c r="N6"/>
  <c r="U6"/>
  <c r="J6"/>
  <c r="N99"/>
  <c r="L99"/>
  <c r="U99"/>
  <c r="J99"/>
  <c r="K99"/>
  <c r="M228"/>
  <c r="O228"/>
  <c r="AC228"/>
  <c r="AD228"/>
  <c r="K36"/>
  <c r="L36"/>
  <c r="N36"/>
  <c r="U36"/>
  <c r="J36"/>
  <c r="O65"/>
  <c r="M65"/>
  <c r="AC65"/>
  <c r="AD65"/>
  <c r="AG99"/>
  <c r="AG189"/>
  <c r="AG221"/>
  <c r="AG6"/>
  <c r="AG245"/>
  <c r="M12"/>
  <c r="O12"/>
  <c r="AD12"/>
  <c r="AC12"/>
  <c r="AG172"/>
  <c r="M343"/>
  <c r="O343"/>
  <c r="AD343"/>
  <c r="AC343"/>
  <c r="O56"/>
  <c r="M56"/>
  <c r="AD56"/>
  <c r="AC56"/>
  <c r="AG144"/>
  <c r="J227"/>
  <c r="K227"/>
  <c r="L227"/>
  <c r="N227"/>
  <c r="U227"/>
  <c r="L166"/>
  <c r="N166"/>
  <c r="AE166"/>
  <c r="AK166" s="1"/>
  <c r="J166"/>
  <c r="K166"/>
  <c r="U166"/>
  <c r="AA166" s="1"/>
  <c r="AG209"/>
  <c r="AG69"/>
  <c r="AG280"/>
  <c r="N105"/>
  <c r="U105"/>
  <c r="J105"/>
  <c r="K105"/>
  <c r="L105"/>
  <c r="U80"/>
  <c r="J80"/>
  <c r="K80"/>
  <c r="L80"/>
  <c r="N80"/>
  <c r="AG113"/>
  <c r="AG180"/>
  <c r="AG222"/>
  <c r="AC84"/>
  <c r="M84"/>
  <c r="AD84"/>
  <c r="O84"/>
  <c r="AG72"/>
  <c r="M124"/>
  <c r="O124"/>
  <c r="M233"/>
  <c r="O233"/>
  <c r="AD233"/>
  <c r="AC233"/>
  <c r="AG289"/>
  <c r="M316"/>
  <c r="AC316"/>
  <c r="AD316"/>
  <c r="O316"/>
  <c r="AG438"/>
  <c r="J477"/>
  <c r="K477"/>
  <c r="L477"/>
  <c r="N477"/>
  <c r="U477"/>
  <c r="O283"/>
  <c r="M283"/>
  <c r="AC283"/>
  <c r="AD283"/>
  <c r="AG338"/>
  <c r="M440"/>
  <c r="O440"/>
  <c r="AD440"/>
  <c r="AC440"/>
  <c r="N277"/>
  <c r="L277"/>
  <c r="U277"/>
  <c r="K277"/>
  <c r="J277"/>
  <c r="L312"/>
  <c r="N312"/>
  <c r="K312"/>
  <c r="J312"/>
  <c r="P312"/>
  <c r="AC430"/>
  <c r="AD430"/>
  <c r="O430"/>
  <c r="M430"/>
  <c r="AG610"/>
  <c r="AG409"/>
  <c r="K508"/>
  <c r="L508"/>
  <c r="N508"/>
  <c r="J508"/>
  <c r="U508"/>
  <c r="AG344"/>
  <c r="M376"/>
  <c r="AD376"/>
  <c r="O376"/>
  <c r="AC376"/>
  <c r="J435"/>
  <c r="K435"/>
  <c r="L435"/>
  <c r="N435"/>
  <c r="P435"/>
  <c r="AG460"/>
  <c r="M344"/>
  <c r="AC344"/>
  <c r="O344"/>
  <c r="AD344"/>
  <c r="AG375"/>
  <c r="N465"/>
  <c r="U465"/>
  <c r="J465"/>
  <c r="K465"/>
  <c r="L465"/>
  <c r="AG348"/>
  <c r="M375"/>
  <c r="O375"/>
  <c r="AD375"/>
  <c r="AC375"/>
  <c r="J285"/>
  <c r="K285"/>
  <c r="L285"/>
  <c r="N285"/>
  <c r="P285"/>
  <c r="AG350"/>
  <c r="M439"/>
  <c r="O439"/>
  <c r="AC439"/>
  <c r="AD439"/>
  <c r="AG285"/>
  <c r="M385"/>
  <c r="O385"/>
  <c r="AC385"/>
  <c r="AD385"/>
  <c r="N445"/>
  <c r="P445"/>
  <c r="J445"/>
  <c r="K445"/>
  <c r="L445"/>
  <c r="AF445"/>
  <c r="J363"/>
  <c r="K363"/>
  <c r="L363"/>
  <c r="N363"/>
  <c r="U363"/>
  <c r="J423"/>
  <c r="K423"/>
  <c r="L423"/>
  <c r="N423"/>
  <c r="P423"/>
  <c r="AG680"/>
  <c r="N289"/>
  <c r="P289"/>
  <c r="J289"/>
  <c r="K289"/>
  <c r="L289"/>
  <c r="N69"/>
  <c r="J69"/>
  <c r="K69"/>
  <c r="L69"/>
  <c r="U69"/>
  <c r="AC192"/>
  <c r="M192"/>
  <c r="AD192"/>
  <c r="O192"/>
  <c r="K48"/>
  <c r="L48"/>
  <c r="N48"/>
  <c r="U48"/>
  <c r="J48"/>
  <c r="AG65"/>
  <c r="AG126"/>
  <c r="M19"/>
  <c r="O19"/>
  <c r="AC19"/>
  <c r="AD19"/>
  <c r="M62"/>
  <c r="O62"/>
  <c r="AC62"/>
  <c r="AD62"/>
  <c r="AG160"/>
  <c r="AG215"/>
  <c r="K24"/>
  <c r="L24"/>
  <c r="N24"/>
  <c r="U24"/>
  <c r="J24"/>
  <c r="L70"/>
  <c r="N70"/>
  <c r="U70"/>
  <c r="J70"/>
  <c r="K70"/>
  <c r="AG202"/>
  <c r="J22"/>
  <c r="K22"/>
  <c r="L22"/>
  <c r="N22"/>
  <c r="U22"/>
  <c r="AG22"/>
  <c r="AG40"/>
  <c r="AG56"/>
  <c r="AG83"/>
  <c r="J167"/>
  <c r="K167"/>
  <c r="L167"/>
  <c r="N167"/>
  <c r="U167"/>
  <c r="AG119"/>
  <c r="N47"/>
  <c r="U47"/>
  <c r="K47"/>
  <c r="J47"/>
  <c r="L47"/>
  <c r="O34"/>
  <c r="M34"/>
  <c r="AD34"/>
  <c r="AC34"/>
  <c r="M83"/>
  <c r="O83"/>
  <c r="AD83"/>
  <c r="AC83"/>
  <c r="AG143"/>
  <c r="M172"/>
  <c r="O172"/>
  <c r="AG216"/>
  <c r="AG55"/>
  <c r="AG4"/>
  <c r="J131"/>
  <c r="K131"/>
  <c r="L131"/>
  <c r="N131"/>
  <c r="U131"/>
  <c r="O21"/>
  <c r="M21"/>
  <c r="AD21"/>
  <c r="AC21"/>
  <c r="O45"/>
  <c r="M45"/>
  <c r="AD45"/>
  <c r="AC45"/>
  <c r="M76"/>
  <c r="O76"/>
  <c r="AC76"/>
  <c r="AD76"/>
  <c r="AG111"/>
  <c r="AG179"/>
  <c r="J345"/>
  <c r="K345"/>
  <c r="L345"/>
  <c r="N345"/>
  <c r="U345"/>
  <c r="AG96"/>
  <c r="AG154"/>
  <c r="M222"/>
  <c r="O222"/>
  <c r="AD222"/>
  <c r="AC222"/>
  <c r="J315"/>
  <c r="K315"/>
  <c r="L315"/>
  <c r="N315"/>
  <c r="AF315"/>
  <c r="U315"/>
  <c r="AG343"/>
  <c r="M370"/>
  <c r="O370"/>
  <c r="AG397"/>
  <c r="M280"/>
  <c r="O280"/>
  <c r="AG308"/>
  <c r="AG336"/>
  <c r="AG496"/>
  <c r="M251"/>
  <c r="O251"/>
  <c r="AD251"/>
  <c r="AC251"/>
  <c r="O399"/>
  <c r="AC399"/>
  <c r="M399"/>
  <c r="AD399"/>
  <c r="J429"/>
  <c r="K429"/>
  <c r="L429"/>
  <c r="N429"/>
  <c r="U429"/>
  <c r="AG461"/>
  <c r="AG601"/>
  <c r="K344"/>
  <c r="L344"/>
  <c r="N344"/>
  <c r="J344"/>
  <c r="P344"/>
  <c r="AG373"/>
  <c r="M232"/>
  <c r="O232"/>
  <c r="AD232"/>
  <c r="AC232"/>
  <c r="M256"/>
  <c r="O256"/>
  <c r="AD256"/>
  <c r="AC256"/>
  <c r="M314"/>
  <c r="AD314"/>
  <c r="O314"/>
  <c r="AC314"/>
  <c r="AG342"/>
  <c r="J375"/>
  <c r="K375"/>
  <c r="L375"/>
  <c r="N375"/>
  <c r="U375"/>
  <c r="AC405"/>
  <c r="M405"/>
  <c r="O405"/>
  <c r="AD405"/>
  <c r="M433"/>
  <c r="O433"/>
  <c r="AC433"/>
  <c r="AD433"/>
  <c r="U281"/>
  <c r="J281"/>
  <c r="K281"/>
  <c r="L281"/>
  <c r="N281"/>
  <c r="AC14"/>
  <c r="M14"/>
  <c r="O14"/>
  <c r="AD14"/>
  <c r="AC38"/>
  <c r="M38"/>
  <c r="O38"/>
  <c r="AD38"/>
  <c r="AC96"/>
  <c r="M96"/>
  <c r="AD96"/>
  <c r="O96"/>
  <c r="AG162"/>
  <c r="M191"/>
  <c r="O191"/>
  <c r="AC191"/>
  <c r="AD191"/>
  <c r="J239"/>
  <c r="K239"/>
  <c r="L239"/>
  <c r="N239"/>
  <c r="U239"/>
  <c r="AG130"/>
  <c r="AG42"/>
  <c r="AG62"/>
  <c r="L160"/>
  <c r="N160"/>
  <c r="J160"/>
  <c r="U160"/>
  <c r="K160"/>
  <c r="AG190"/>
  <c r="M7"/>
  <c r="O7"/>
  <c r="AD7"/>
  <c r="AC7"/>
  <c r="M59"/>
  <c r="O59"/>
  <c r="AD59"/>
  <c r="AC59"/>
  <c r="O126"/>
  <c r="M126"/>
  <c r="AC126"/>
  <c r="AD126"/>
  <c r="N349"/>
  <c r="P349"/>
  <c r="J349"/>
  <c r="K349"/>
  <c r="L349"/>
  <c r="M101"/>
  <c r="AD101"/>
  <c r="AC101"/>
  <c r="O101"/>
  <c r="O198"/>
  <c r="M198"/>
  <c r="L136"/>
  <c r="N136"/>
  <c r="U136"/>
  <c r="J136"/>
  <c r="K136"/>
  <c r="M289"/>
  <c r="O289"/>
  <c r="AC289"/>
  <c r="AD289"/>
  <c r="AG81"/>
  <c r="M118"/>
  <c r="O118"/>
  <c r="AD118"/>
  <c r="AC118"/>
  <c r="N159"/>
  <c r="U159"/>
  <c r="J159"/>
  <c r="K159"/>
  <c r="L159"/>
  <c r="N201"/>
  <c r="P201"/>
  <c r="J201"/>
  <c r="K201"/>
  <c r="L201"/>
  <c r="M106"/>
  <c r="O106"/>
  <c r="AC106"/>
  <c r="AD106"/>
  <c r="M42"/>
  <c r="O42"/>
  <c r="AD42"/>
  <c r="AC42"/>
  <c r="M53"/>
  <c r="O53"/>
  <c r="AD53"/>
  <c r="AC53"/>
  <c r="K33"/>
  <c r="L33"/>
  <c r="J33"/>
  <c r="N33"/>
  <c r="U33"/>
  <c r="O81"/>
  <c r="AD81"/>
  <c r="M81"/>
  <c r="AC81"/>
  <c r="M107"/>
  <c r="O107"/>
  <c r="AD107"/>
  <c r="AC107"/>
  <c r="M136"/>
  <c r="O136"/>
  <c r="AC136"/>
  <c r="AD136"/>
  <c r="AG168"/>
  <c r="AG440"/>
  <c r="AG53"/>
  <c r="AG9"/>
  <c r="AG27"/>
  <c r="AG45"/>
  <c r="AG64"/>
  <c r="AG100"/>
  <c r="O129"/>
  <c r="M129"/>
  <c r="AD129"/>
  <c r="AC129"/>
  <c r="AG35"/>
  <c r="J83"/>
  <c r="K83"/>
  <c r="L83"/>
  <c r="N83"/>
  <c r="U83"/>
  <c r="J20"/>
  <c r="L20"/>
  <c r="K20"/>
  <c r="N20"/>
  <c r="U20"/>
  <c r="L44"/>
  <c r="J44"/>
  <c r="K44"/>
  <c r="N44"/>
  <c r="U44"/>
  <c r="N171"/>
  <c r="J171"/>
  <c r="K171"/>
  <c r="L171"/>
  <c r="U171"/>
  <c r="AG213"/>
  <c r="J306"/>
  <c r="K306"/>
  <c r="L306"/>
  <c r="N306"/>
  <c r="P306"/>
  <c r="AG120"/>
  <c r="AC180"/>
  <c r="M180"/>
  <c r="AD180"/>
  <c r="O180"/>
  <c r="M313"/>
  <c r="O313"/>
  <c r="AD313"/>
  <c r="AC313"/>
  <c r="J369"/>
  <c r="K369"/>
  <c r="L369"/>
  <c r="N369"/>
  <c r="U369"/>
  <c r="AG306"/>
  <c r="L250"/>
  <c r="N250"/>
  <c r="AE250"/>
  <c r="AK250" s="1"/>
  <c r="J250"/>
  <c r="K250"/>
  <c r="M308"/>
  <c r="O308"/>
  <c r="AC308"/>
  <c r="AD308"/>
  <c r="M338"/>
  <c r="O338"/>
  <c r="AC338"/>
  <c r="AD338"/>
  <c r="K368"/>
  <c r="L368"/>
  <c r="N368"/>
  <c r="P368"/>
  <c r="J368"/>
  <c r="AG286"/>
  <c r="N342"/>
  <c r="J342"/>
  <c r="L342"/>
  <c r="K342"/>
  <c r="P342"/>
  <c r="AG405"/>
  <c r="AG446"/>
  <c r="M488"/>
  <c r="AC488"/>
  <c r="O488"/>
  <c r="AD488"/>
  <c r="N231"/>
  <c r="U231"/>
  <c r="K231"/>
  <c r="L231"/>
  <c r="J231"/>
  <c r="N255"/>
  <c r="AE255"/>
  <c r="AK255" s="1"/>
  <c r="U255"/>
  <c r="AA255" s="1"/>
  <c r="J255"/>
  <c r="K255"/>
  <c r="L255"/>
  <c r="AG278"/>
  <c r="M373"/>
  <c r="O373"/>
  <c r="AC373"/>
  <c r="AD373"/>
  <c r="AC458"/>
  <c r="M458"/>
  <c r="AD458"/>
  <c r="O458"/>
  <c r="AG547"/>
  <c r="M278"/>
  <c r="O278"/>
  <c r="AC278"/>
  <c r="AD278"/>
  <c r="M460"/>
  <c r="O460"/>
  <c r="AD460"/>
  <c r="AC460"/>
  <c r="J134"/>
  <c r="K134"/>
  <c r="L134"/>
  <c r="N134"/>
  <c r="U134"/>
  <c r="U158"/>
  <c r="J158"/>
  <c r="K158"/>
  <c r="L158"/>
  <c r="N158"/>
  <c r="J182"/>
  <c r="K182"/>
  <c r="L182"/>
  <c r="N182"/>
  <c r="U182"/>
  <c r="N206"/>
  <c r="L206"/>
  <c r="J206"/>
  <c r="K206"/>
  <c r="U206"/>
  <c r="J230"/>
  <c r="K230"/>
  <c r="N230"/>
  <c r="L230"/>
  <c r="U230"/>
  <c r="J254"/>
  <c r="K254"/>
  <c r="L254"/>
  <c r="N254"/>
  <c r="P254"/>
  <c r="AG301"/>
  <c r="AG402"/>
  <c r="N307"/>
  <c r="U307"/>
  <c r="J307"/>
  <c r="K307"/>
  <c r="L307"/>
  <c r="K410"/>
  <c r="L410"/>
  <c r="N410"/>
  <c r="U410"/>
  <c r="J410"/>
  <c r="M476"/>
  <c r="O476"/>
  <c r="AC476"/>
  <c r="AD476"/>
  <c r="J67"/>
  <c r="K67"/>
  <c r="L67"/>
  <c r="N67"/>
  <c r="U67"/>
  <c r="J91"/>
  <c r="K91"/>
  <c r="L91"/>
  <c r="N91"/>
  <c r="U91"/>
  <c r="J115"/>
  <c r="K115"/>
  <c r="L115"/>
  <c r="N115"/>
  <c r="U115"/>
  <c r="J139"/>
  <c r="K139"/>
  <c r="L139"/>
  <c r="N139"/>
  <c r="U139"/>
  <c r="AE163"/>
  <c r="AK163" s="1"/>
  <c r="J163"/>
  <c r="L163"/>
  <c r="N163"/>
  <c r="K163"/>
  <c r="U163"/>
  <c r="AA163" s="1"/>
  <c r="J187"/>
  <c r="K187"/>
  <c r="L187"/>
  <c r="N187"/>
  <c r="U187"/>
  <c r="J211"/>
  <c r="K211"/>
  <c r="L211"/>
  <c r="N211"/>
  <c r="U211"/>
  <c r="J235"/>
  <c r="K235"/>
  <c r="L235"/>
  <c r="N235"/>
  <c r="U235"/>
  <c r="J259"/>
  <c r="K259"/>
  <c r="L259"/>
  <c r="N259"/>
  <c r="U259"/>
  <c r="M381"/>
  <c r="O381"/>
  <c r="AD381"/>
  <c r="AC381"/>
  <c r="J441"/>
  <c r="K441"/>
  <c r="L441"/>
  <c r="N441"/>
  <c r="U441"/>
  <c r="AG73"/>
  <c r="AG91"/>
  <c r="AG109"/>
  <c r="AG127"/>
  <c r="AG145"/>
  <c r="AG163"/>
  <c r="AG181"/>
  <c r="AG199"/>
  <c r="AG217"/>
  <c r="AG235"/>
  <c r="AG253"/>
  <c r="AG271"/>
  <c r="J13"/>
  <c r="K13"/>
  <c r="L13"/>
  <c r="N13"/>
  <c r="U13"/>
  <c r="J37"/>
  <c r="N37"/>
  <c r="K37"/>
  <c r="L37"/>
  <c r="U37"/>
  <c r="J95"/>
  <c r="K95"/>
  <c r="L95"/>
  <c r="N95"/>
  <c r="U95"/>
  <c r="AG161"/>
  <c r="K422"/>
  <c r="L422"/>
  <c r="N422"/>
  <c r="J422"/>
  <c r="P422"/>
  <c r="M43"/>
  <c r="O43"/>
  <c r="AD43"/>
  <c r="AC43"/>
  <c r="M71"/>
  <c r="O71"/>
  <c r="AC71"/>
  <c r="AD71"/>
  <c r="M239"/>
  <c r="O239"/>
  <c r="AC239"/>
  <c r="AD239"/>
  <c r="AG59"/>
  <c r="AG153"/>
  <c r="N189"/>
  <c r="P189"/>
  <c r="Z189" s="1"/>
  <c r="L189"/>
  <c r="J189"/>
  <c r="AE189"/>
  <c r="AK189" s="1"/>
  <c r="K189"/>
  <c r="J221"/>
  <c r="K221"/>
  <c r="L221"/>
  <c r="N221"/>
  <c r="U221"/>
  <c r="AA221" s="1"/>
  <c r="AE221"/>
  <c r="AK221" s="1"/>
  <c r="M208"/>
  <c r="O208"/>
  <c r="AD208"/>
  <c r="AC208"/>
  <c r="N55"/>
  <c r="U55"/>
  <c r="K55"/>
  <c r="J55"/>
  <c r="L55"/>
  <c r="N92"/>
  <c r="J92"/>
  <c r="K92"/>
  <c r="L92"/>
  <c r="U92"/>
  <c r="J125"/>
  <c r="K125"/>
  <c r="L125"/>
  <c r="U125"/>
  <c r="N125"/>
  <c r="AD186"/>
  <c r="AC186"/>
  <c r="M186"/>
  <c r="O186"/>
  <c r="AG207"/>
  <c r="J336"/>
  <c r="K336"/>
  <c r="L336"/>
  <c r="N336"/>
  <c r="U336"/>
  <c r="L178"/>
  <c r="N178"/>
  <c r="J178"/>
  <c r="K178"/>
  <c r="U178"/>
  <c r="O99"/>
  <c r="M99"/>
  <c r="AC99"/>
  <c r="AD99"/>
  <c r="AG125"/>
  <c r="M160"/>
  <c r="O160"/>
  <c r="AC160"/>
  <c r="AD160"/>
  <c r="M197"/>
  <c r="O197"/>
  <c r="AC197"/>
  <c r="AD197"/>
  <c r="L232"/>
  <c r="N232"/>
  <c r="U232"/>
  <c r="J232"/>
  <c r="K232"/>
  <c r="L172"/>
  <c r="N172"/>
  <c r="U172"/>
  <c r="AF172"/>
  <c r="J172"/>
  <c r="K172"/>
  <c r="M202"/>
  <c r="O202"/>
  <c r="AC202"/>
  <c r="AD202"/>
  <c r="L10"/>
  <c r="K10"/>
  <c r="J10"/>
  <c r="N10"/>
  <c r="U10"/>
  <c r="AG156"/>
  <c r="J263"/>
  <c r="K263"/>
  <c r="L263"/>
  <c r="N263"/>
  <c r="U263"/>
  <c r="N35"/>
  <c r="K35"/>
  <c r="J35"/>
  <c r="U35"/>
  <c r="L35"/>
  <c r="M35"/>
  <c r="O35"/>
  <c r="AD35"/>
  <c r="AC35"/>
  <c r="O105"/>
  <c r="M105"/>
  <c r="AD105"/>
  <c r="AC105"/>
  <c r="AG167"/>
  <c r="AG420"/>
  <c r="J107"/>
  <c r="K107"/>
  <c r="L107"/>
  <c r="N107"/>
  <c r="U107"/>
  <c r="M196"/>
  <c r="O196"/>
  <c r="AD196"/>
  <c r="AC196"/>
  <c r="J251"/>
  <c r="K251"/>
  <c r="L251"/>
  <c r="N251"/>
  <c r="P251"/>
  <c r="Z251" s="1"/>
  <c r="AE251"/>
  <c r="AK251" s="1"/>
  <c r="AG70"/>
  <c r="AG66"/>
  <c r="AG273"/>
  <c r="AG49"/>
  <c r="AG8"/>
  <c r="AG26"/>
  <c r="AG44"/>
  <c r="AD66"/>
  <c r="AC66"/>
  <c r="M66"/>
  <c r="O66"/>
  <c r="M179"/>
  <c r="O179"/>
  <c r="AD179"/>
  <c r="AC179"/>
  <c r="AG264"/>
  <c r="N283"/>
  <c r="J283"/>
  <c r="K283"/>
  <c r="L283"/>
  <c r="U283"/>
  <c r="M339"/>
  <c r="O339"/>
  <c r="AC339"/>
  <c r="AD339"/>
  <c r="M367"/>
  <c r="O367"/>
  <c r="AC367"/>
  <c r="AD367"/>
  <c r="AG393"/>
  <c r="N427"/>
  <c r="P427"/>
  <c r="J427"/>
  <c r="K427"/>
  <c r="L427"/>
  <c r="AG257"/>
  <c r="M276"/>
  <c r="O276"/>
  <c r="AC276"/>
  <c r="AD276"/>
  <c r="AG362"/>
  <c r="K392"/>
  <c r="L392"/>
  <c r="N392"/>
  <c r="P392"/>
  <c r="J392"/>
  <c r="M427"/>
  <c r="O427"/>
  <c r="AD427"/>
  <c r="AC427"/>
  <c r="M475"/>
  <c r="O475"/>
  <c r="AD475"/>
  <c r="AC475"/>
  <c r="L366"/>
  <c r="N366"/>
  <c r="U366"/>
  <c r="K366"/>
  <c r="J366"/>
  <c r="J459"/>
  <c r="K459"/>
  <c r="L459"/>
  <c r="N459"/>
  <c r="P459"/>
  <c r="M564"/>
  <c r="O564"/>
  <c r="AD564"/>
  <c r="AC564"/>
  <c r="AG226"/>
  <c r="AG244"/>
  <c r="AG262"/>
  <c r="M284"/>
  <c r="O284"/>
  <c r="AC284"/>
  <c r="AD284"/>
  <c r="AG314"/>
  <c r="AG368"/>
  <c r="AG482"/>
  <c r="O277"/>
  <c r="M277"/>
  <c r="AC277"/>
  <c r="AD277"/>
  <c r="AC429"/>
  <c r="M429"/>
  <c r="O429"/>
  <c r="AD429"/>
  <c r="AG515"/>
  <c r="AG219"/>
  <c r="AG237"/>
  <c r="AG255"/>
  <c r="K404"/>
  <c r="L404"/>
  <c r="N404"/>
  <c r="J404"/>
  <c r="P404"/>
  <c r="AG428"/>
  <c r="M575"/>
  <c r="O575"/>
  <c r="AD575"/>
  <c r="AC575"/>
  <c r="AG80"/>
  <c r="AG98"/>
  <c r="AG116"/>
  <c r="AG134"/>
  <c r="AG152"/>
  <c r="AG170"/>
  <c r="AG188"/>
  <c r="AG206"/>
  <c r="AG224"/>
  <c r="AG242"/>
  <c r="AG260"/>
  <c r="J279"/>
  <c r="K279"/>
  <c r="L279"/>
  <c r="N279"/>
  <c r="U279"/>
  <c r="M304"/>
  <c r="AC304"/>
  <c r="AD304"/>
  <c r="O304"/>
  <c r="N337"/>
  <c r="U337"/>
  <c r="J337"/>
  <c r="K337"/>
  <c r="L337"/>
  <c r="K374"/>
  <c r="L374"/>
  <c r="N374"/>
  <c r="U374"/>
  <c r="J374"/>
  <c r="U408"/>
  <c r="J408"/>
  <c r="K408"/>
  <c r="L408"/>
  <c r="N408"/>
  <c r="K434"/>
  <c r="L434"/>
  <c r="N434"/>
  <c r="U434"/>
  <c r="J434"/>
  <c r="AG279"/>
  <c r="AG307"/>
  <c r="M350"/>
  <c r="O350"/>
  <c r="AC350"/>
  <c r="AD350"/>
  <c r="AG410"/>
  <c r="AG445"/>
  <c r="N343"/>
  <c r="J343"/>
  <c r="K343"/>
  <c r="L343"/>
  <c r="U343"/>
  <c r="AG380"/>
  <c r="J438"/>
  <c r="K438"/>
  <c r="L438"/>
  <c r="N438"/>
  <c r="U438"/>
  <c r="AG502"/>
  <c r="AG532"/>
  <c r="AG592"/>
  <c r="N93"/>
  <c r="J93"/>
  <c r="K93"/>
  <c r="L93"/>
  <c r="U93"/>
  <c r="M154"/>
  <c r="O154"/>
  <c r="AC154"/>
  <c r="AD154"/>
  <c r="K42"/>
  <c r="U42"/>
  <c r="L42"/>
  <c r="N42"/>
  <c r="J42"/>
  <c r="O69"/>
  <c r="M69"/>
  <c r="AC69"/>
  <c r="AD69"/>
  <c r="M95"/>
  <c r="O95"/>
  <c r="AC95"/>
  <c r="AD95"/>
  <c r="L190"/>
  <c r="N190"/>
  <c r="K190"/>
  <c r="U190"/>
  <c r="J190"/>
  <c r="AG228"/>
  <c r="AG88"/>
  <c r="AG186"/>
  <c r="M220"/>
  <c r="O220"/>
  <c r="AC220"/>
  <c r="AD220"/>
  <c r="J399"/>
  <c r="K399"/>
  <c r="L399"/>
  <c r="N399"/>
  <c r="P399"/>
  <c r="N165"/>
  <c r="J165"/>
  <c r="K165"/>
  <c r="L165"/>
  <c r="U165"/>
  <c r="AG54"/>
  <c r="M88"/>
  <c r="O88"/>
  <c r="AD88"/>
  <c r="AC88"/>
  <c r="N123"/>
  <c r="U123"/>
  <c r="AF123"/>
  <c r="K123"/>
  <c r="J123"/>
  <c r="L123"/>
  <c r="M185"/>
  <c r="AD185"/>
  <c r="AC185"/>
  <c r="O185"/>
  <c r="AG123"/>
  <c r="AG18"/>
  <c r="J4"/>
  <c r="L4"/>
  <c r="K4"/>
  <c r="N4"/>
  <c r="U4"/>
  <c r="AG155"/>
  <c r="N29"/>
  <c r="J29"/>
  <c r="U29"/>
  <c r="K29"/>
  <c r="L29"/>
  <c r="O28"/>
  <c r="M28"/>
  <c r="AD28"/>
  <c r="AC28"/>
  <c r="O52"/>
  <c r="M52"/>
  <c r="AC52"/>
  <c r="AD52"/>
  <c r="L76"/>
  <c r="N76"/>
  <c r="U76"/>
  <c r="J76"/>
  <c r="K76"/>
  <c r="AG129"/>
  <c r="J209"/>
  <c r="K209"/>
  <c r="L209"/>
  <c r="N209"/>
  <c r="U209"/>
  <c r="AC162"/>
  <c r="M162"/>
  <c r="AD162"/>
  <c r="O162"/>
  <c r="L124"/>
  <c r="N124"/>
  <c r="K124"/>
  <c r="J124"/>
  <c r="AF124"/>
  <c r="U124"/>
  <c r="U56"/>
  <c r="J56"/>
  <c r="K56"/>
  <c r="L56"/>
  <c r="N56"/>
  <c r="M15"/>
  <c r="O15"/>
  <c r="AC15"/>
  <c r="AD15"/>
  <c r="O39"/>
  <c r="M39"/>
  <c r="AD39"/>
  <c r="AC39"/>
  <c r="M64"/>
  <c r="O64"/>
  <c r="AC64"/>
  <c r="AD64"/>
  <c r="L104"/>
  <c r="U104"/>
  <c r="J104"/>
  <c r="K104"/>
  <c r="N104"/>
  <c r="M264"/>
  <c r="O264"/>
  <c r="AC264"/>
  <c r="AD264"/>
  <c r="AG25"/>
  <c r="AG11"/>
  <c r="M47"/>
  <c r="O47"/>
  <c r="AC47"/>
  <c r="AD47"/>
  <c r="AG171"/>
  <c r="M346"/>
  <c r="AC346"/>
  <c r="AD346"/>
  <c r="O346"/>
  <c r="M309"/>
  <c r="O309"/>
  <c r="AC309"/>
  <c r="AD309"/>
  <c r="L462"/>
  <c r="J462"/>
  <c r="K462"/>
  <c r="N462"/>
  <c r="U462"/>
  <c r="M273"/>
  <c r="O273"/>
  <c r="AD273"/>
  <c r="AC273"/>
  <c r="N325"/>
  <c r="K325"/>
  <c r="L325"/>
  <c r="U325"/>
  <c r="J325"/>
  <c r="AG360"/>
  <c r="K390"/>
  <c r="L390"/>
  <c r="N390"/>
  <c r="J390"/>
  <c r="P390"/>
  <c r="AC676"/>
  <c r="AD676"/>
  <c r="O676"/>
  <c r="M676"/>
  <c r="M269"/>
  <c r="O269"/>
  <c r="AC269"/>
  <c r="AD269"/>
  <c r="M422"/>
  <c r="O422"/>
  <c r="AD422"/>
  <c r="AC422"/>
  <c r="AG312"/>
  <c r="AG366"/>
  <c r="M226"/>
  <c r="O226"/>
  <c r="AD226"/>
  <c r="AC226"/>
  <c r="M250"/>
  <c r="O250"/>
  <c r="AD250"/>
  <c r="AC250"/>
  <c r="AG274"/>
  <c r="M368"/>
  <c r="AD368"/>
  <c r="O368"/>
  <c r="AC368"/>
  <c r="J451"/>
  <c r="K451"/>
  <c r="L451"/>
  <c r="N451"/>
  <c r="P451"/>
  <c r="AC274"/>
  <c r="O274"/>
  <c r="AD274"/>
  <c r="M274"/>
  <c r="N301"/>
  <c r="U301"/>
  <c r="J301"/>
  <c r="K301"/>
  <c r="L301"/>
  <c r="N331"/>
  <c r="U331"/>
  <c r="J331"/>
  <c r="K331"/>
  <c r="L331"/>
  <c r="J402"/>
  <c r="K402"/>
  <c r="L402"/>
  <c r="N402"/>
  <c r="U402"/>
  <c r="O153"/>
  <c r="M153"/>
  <c r="AD153"/>
  <c r="AC153"/>
  <c r="O177"/>
  <c r="M177"/>
  <c r="AC177"/>
  <c r="AD177"/>
  <c r="O201"/>
  <c r="M201"/>
  <c r="AC201"/>
  <c r="AD201"/>
  <c r="O225"/>
  <c r="M225"/>
  <c r="AC225"/>
  <c r="AD225"/>
  <c r="O249"/>
  <c r="M249"/>
  <c r="AD249"/>
  <c r="AC249"/>
  <c r="AG297"/>
  <c r="AG331"/>
  <c r="N421"/>
  <c r="P421"/>
  <c r="J421"/>
  <c r="K421"/>
  <c r="L421"/>
  <c r="AF421"/>
  <c r="J303"/>
  <c r="K303"/>
  <c r="L303"/>
  <c r="N303"/>
  <c r="U303"/>
  <c r="M334"/>
  <c r="AC334"/>
  <c r="AD334"/>
  <c r="O334"/>
  <c r="J372"/>
  <c r="K372"/>
  <c r="L372"/>
  <c r="N372"/>
  <c r="P372"/>
  <c r="J432"/>
  <c r="K432"/>
  <c r="L432"/>
  <c r="N432"/>
  <c r="P432"/>
  <c r="O86"/>
  <c r="M86"/>
  <c r="AD86"/>
  <c r="AC86"/>
  <c r="O110"/>
  <c r="M110"/>
  <c r="AD110"/>
  <c r="AC110"/>
  <c r="M134"/>
  <c r="O134"/>
  <c r="AC134"/>
  <c r="AD134"/>
  <c r="M158"/>
  <c r="O158"/>
  <c r="AD158"/>
  <c r="AC158"/>
  <c r="M182"/>
  <c r="O182"/>
  <c r="AC182"/>
  <c r="AD182"/>
  <c r="O206"/>
  <c r="M206"/>
  <c r="AC206"/>
  <c r="AD206"/>
  <c r="M230"/>
  <c r="O230"/>
  <c r="AD230"/>
  <c r="AC230"/>
  <c r="M254"/>
  <c r="O254"/>
  <c r="AC254"/>
  <c r="AD254"/>
  <c r="AG408"/>
  <c r="K356"/>
  <c r="L356"/>
  <c r="N356"/>
  <c r="J356"/>
  <c r="U356"/>
  <c r="K416"/>
  <c r="L416"/>
  <c r="N416"/>
  <c r="J416"/>
  <c r="U416"/>
  <c r="O67"/>
  <c r="AC67"/>
  <c r="M67"/>
  <c r="AD67"/>
  <c r="O91"/>
  <c r="AC91"/>
  <c r="M91"/>
  <c r="AD91"/>
  <c r="AC115"/>
  <c r="M115"/>
  <c r="O115"/>
  <c r="AD115"/>
  <c r="O139"/>
  <c r="M139"/>
  <c r="AC139"/>
  <c r="AD139"/>
  <c r="AC163"/>
  <c r="M163"/>
  <c r="O163"/>
  <c r="AD163"/>
  <c r="O187"/>
  <c r="M187"/>
  <c r="AC187"/>
  <c r="AD187"/>
  <c r="AC211"/>
  <c r="M211"/>
  <c r="O211"/>
  <c r="AD211"/>
  <c r="M235"/>
  <c r="O235"/>
  <c r="AC235"/>
  <c r="AD235"/>
  <c r="M259"/>
  <c r="O259"/>
  <c r="AC259"/>
  <c r="AD259"/>
  <c r="M282"/>
  <c r="O282"/>
  <c r="AC282"/>
  <c r="AD282"/>
  <c r="AG309"/>
  <c r="AG378"/>
  <c r="L678"/>
  <c r="N678"/>
  <c r="J678"/>
  <c r="K678"/>
  <c r="P678"/>
  <c r="J517"/>
  <c r="K517"/>
  <c r="L517"/>
  <c r="N517"/>
  <c r="U517"/>
  <c r="M547"/>
  <c r="O547"/>
  <c r="AC547"/>
  <c r="AD547"/>
  <c r="J577"/>
  <c r="K577"/>
  <c r="L577"/>
  <c r="N577"/>
  <c r="U577"/>
  <c r="L668"/>
  <c r="N668"/>
  <c r="K668"/>
  <c r="U668"/>
  <c r="J668"/>
  <c r="O490"/>
  <c r="M490"/>
  <c r="AD490"/>
  <c r="AC490"/>
  <c r="AG521"/>
  <c r="AC554"/>
  <c r="AD554"/>
  <c r="O554"/>
  <c r="M554"/>
  <c r="AG630"/>
  <c r="M478"/>
  <c r="O478"/>
  <c r="AD478"/>
  <c r="AC478"/>
  <c r="AG465"/>
  <c r="N491"/>
  <c r="U491"/>
  <c r="J491"/>
  <c r="K491"/>
  <c r="L491"/>
  <c r="AC553"/>
  <c r="M553"/>
  <c r="O553"/>
  <c r="AD553"/>
  <c r="N625"/>
  <c r="U625"/>
  <c r="J625"/>
  <c r="K625"/>
  <c r="L625"/>
  <c r="AG467"/>
  <c r="M497"/>
  <c r="O497"/>
  <c r="AC497"/>
  <c r="AD497"/>
  <c r="AG711"/>
  <c r="AG469"/>
  <c r="AG589"/>
  <c r="M480"/>
  <c r="O480"/>
  <c r="AC480"/>
  <c r="AD480"/>
  <c r="M559"/>
  <c r="O559"/>
  <c r="AC559"/>
  <c r="AD559"/>
  <c r="AG275"/>
  <c r="AG293"/>
  <c r="AG311"/>
  <c r="AG329"/>
  <c r="AG347"/>
  <c r="AG365"/>
  <c r="AG383"/>
  <c r="AG401"/>
  <c r="AG419"/>
  <c r="AG437"/>
  <c r="M486"/>
  <c r="O486"/>
  <c r="AC486"/>
  <c r="AD486"/>
  <c r="J66"/>
  <c r="N66"/>
  <c r="K66"/>
  <c r="L66"/>
  <c r="U66"/>
  <c r="J90"/>
  <c r="K90"/>
  <c r="L90"/>
  <c r="N90"/>
  <c r="U90"/>
  <c r="J114"/>
  <c r="K114"/>
  <c r="L114"/>
  <c r="N114"/>
  <c r="U114"/>
  <c r="J138"/>
  <c r="K138"/>
  <c r="L138"/>
  <c r="N138"/>
  <c r="U138"/>
  <c r="J162"/>
  <c r="K162"/>
  <c r="L162"/>
  <c r="N162"/>
  <c r="U162"/>
  <c r="J186"/>
  <c r="K186"/>
  <c r="L186"/>
  <c r="N186"/>
  <c r="AE186"/>
  <c r="AK186" s="1"/>
  <c r="U186"/>
  <c r="AA186" s="1"/>
  <c r="J210"/>
  <c r="K210"/>
  <c r="L210"/>
  <c r="N210"/>
  <c r="U210"/>
  <c r="J234"/>
  <c r="K234"/>
  <c r="L234"/>
  <c r="N234"/>
  <c r="U234"/>
  <c r="J258"/>
  <c r="K258"/>
  <c r="L258"/>
  <c r="N258"/>
  <c r="U258"/>
  <c r="AG339"/>
  <c r="J496"/>
  <c r="K496"/>
  <c r="L496"/>
  <c r="N496"/>
  <c r="U496"/>
  <c r="N551"/>
  <c r="P551"/>
  <c r="J551"/>
  <c r="K551"/>
  <c r="L551"/>
  <c r="AG676"/>
  <c r="L662"/>
  <c r="N662"/>
  <c r="P662"/>
  <c r="K662"/>
  <c r="J662"/>
  <c r="J553"/>
  <c r="K553"/>
  <c r="L553"/>
  <c r="N553"/>
  <c r="P553"/>
  <c r="AG628"/>
  <c r="AG510"/>
  <c r="M570"/>
  <c r="O570"/>
  <c r="AC570"/>
  <c r="AD570"/>
  <c r="AG600"/>
  <c r="M628"/>
  <c r="O628"/>
  <c r="AD628"/>
  <c r="AC628"/>
  <c r="AG682"/>
  <c r="M464"/>
  <c r="O464"/>
  <c r="AC464"/>
  <c r="AD464"/>
  <c r="AG583"/>
  <c r="J624"/>
  <c r="K624"/>
  <c r="L624"/>
  <c r="N624"/>
  <c r="P624"/>
  <c r="AG466"/>
  <c r="J495"/>
  <c r="K495"/>
  <c r="N495"/>
  <c r="L495"/>
  <c r="P495"/>
  <c r="M523"/>
  <c r="AD523"/>
  <c r="O523"/>
  <c r="AC523"/>
  <c r="M583"/>
  <c r="AD583"/>
  <c r="O583"/>
  <c r="AC583"/>
  <c r="AG612"/>
  <c r="O709"/>
  <c r="M709"/>
  <c r="AC709"/>
  <c r="AD709"/>
  <c r="O468"/>
  <c r="M468"/>
  <c r="AC468"/>
  <c r="AD468"/>
  <c r="AG559"/>
  <c r="O294"/>
  <c r="M294"/>
  <c r="AC294"/>
  <c r="AD294"/>
  <c r="O318"/>
  <c r="M318"/>
  <c r="AD318"/>
  <c r="AC318"/>
  <c r="O342"/>
  <c r="M342"/>
  <c r="AD342"/>
  <c r="AC342"/>
  <c r="O366"/>
  <c r="M366"/>
  <c r="AD366"/>
  <c r="AC366"/>
  <c r="O390"/>
  <c r="M390"/>
  <c r="AD390"/>
  <c r="AC390"/>
  <c r="O414"/>
  <c r="M414"/>
  <c r="AD414"/>
  <c r="AC414"/>
  <c r="O438"/>
  <c r="M438"/>
  <c r="AD438"/>
  <c r="AC438"/>
  <c r="M499"/>
  <c r="O499"/>
  <c r="AD499"/>
  <c r="AC499"/>
  <c r="M529"/>
  <c r="O529"/>
  <c r="AC529"/>
  <c r="AD529"/>
  <c r="M674"/>
  <c r="O674"/>
  <c r="AD674"/>
  <c r="AC674"/>
  <c r="AD452"/>
  <c r="AC452"/>
  <c r="M452"/>
  <c r="O452"/>
  <c r="J472"/>
  <c r="K472"/>
  <c r="L472"/>
  <c r="N472"/>
  <c r="U472"/>
  <c r="M522"/>
  <c r="O522"/>
  <c r="AC522"/>
  <c r="AD522"/>
  <c r="N637"/>
  <c r="AF637"/>
  <c r="J637"/>
  <c r="K637"/>
  <c r="L637"/>
  <c r="P637"/>
  <c r="K486"/>
  <c r="L486"/>
  <c r="J486"/>
  <c r="N486"/>
  <c r="U486"/>
  <c r="AG649"/>
  <c r="AG788"/>
  <c r="AG486"/>
  <c r="J702"/>
  <c r="K702"/>
  <c r="L702"/>
  <c r="N702"/>
  <c r="U702"/>
  <c r="L836"/>
  <c r="N836"/>
  <c r="J836"/>
  <c r="K836"/>
  <c r="U836"/>
  <c r="AG836"/>
  <c r="AG824"/>
  <c r="O851"/>
  <c r="M851"/>
  <c r="AD851"/>
  <c r="AC851"/>
  <c r="AG819"/>
  <c r="AG1053"/>
  <c r="AG740"/>
  <c r="L776"/>
  <c r="N776"/>
  <c r="J776"/>
  <c r="P776"/>
  <c r="K776"/>
  <c r="K841"/>
  <c r="U841"/>
  <c r="J841"/>
  <c r="N841"/>
  <c r="L841"/>
  <c r="M820"/>
  <c r="AC820"/>
  <c r="AD820"/>
  <c r="O820"/>
  <c r="AG699"/>
  <c r="AC754"/>
  <c r="M754"/>
  <c r="AD754"/>
  <c r="O754"/>
  <c r="M814"/>
  <c r="AC814"/>
  <c r="AD814"/>
  <c r="O814"/>
  <c r="L632"/>
  <c r="N632"/>
  <c r="J632"/>
  <c r="K632"/>
  <c r="P632"/>
  <c r="AC790"/>
  <c r="M790"/>
  <c r="AD790"/>
  <c r="O790"/>
  <c r="M834"/>
  <c r="O834"/>
  <c r="K627"/>
  <c r="L627"/>
  <c r="N627"/>
  <c r="J627"/>
  <c r="P627"/>
  <c r="AG685"/>
  <c r="M717"/>
  <c r="O717"/>
  <c r="AD717"/>
  <c r="AC717"/>
  <c r="M753"/>
  <c r="O753"/>
  <c r="AC753"/>
  <c r="AD753"/>
  <c r="AG789"/>
  <c r="M907"/>
  <c r="O907"/>
  <c r="AD907"/>
  <c r="AC907"/>
  <c r="M465"/>
  <c r="O465"/>
  <c r="AD465"/>
  <c r="AC465"/>
  <c r="O489"/>
  <c r="M489"/>
  <c r="AD489"/>
  <c r="AC489"/>
  <c r="M513"/>
  <c r="O513"/>
  <c r="AD513"/>
  <c r="AC513"/>
  <c r="O537"/>
  <c r="M537"/>
  <c r="AC537"/>
  <c r="AD537"/>
  <c r="M561"/>
  <c r="O561"/>
  <c r="AD561"/>
  <c r="AC561"/>
  <c r="M585"/>
  <c r="O585"/>
  <c r="AD585"/>
  <c r="AC585"/>
  <c r="M632"/>
  <c r="O632"/>
  <c r="AD632"/>
  <c r="AC632"/>
  <c r="J657"/>
  <c r="K657"/>
  <c r="L657"/>
  <c r="N657"/>
  <c r="P657"/>
  <c r="AG742"/>
  <c r="AG807"/>
  <c r="AG488"/>
  <c r="AG506"/>
  <c r="AG524"/>
  <c r="AG542"/>
  <c r="AG560"/>
  <c r="AG578"/>
  <c r="AG596"/>
  <c r="AC619"/>
  <c r="AD619"/>
  <c r="M619"/>
  <c r="O619"/>
  <c r="L698"/>
  <c r="N698"/>
  <c r="J698"/>
  <c r="K698"/>
  <c r="U698"/>
  <c r="J911"/>
  <c r="K911"/>
  <c r="L911"/>
  <c r="N911"/>
  <c r="U911"/>
  <c r="AG943"/>
  <c r="N989"/>
  <c r="J989"/>
  <c r="K989"/>
  <c r="L989"/>
  <c r="U989"/>
  <c r="AG1048"/>
  <c r="K900"/>
  <c r="L900"/>
  <c r="N900"/>
  <c r="U900"/>
  <c r="J900"/>
  <c r="L1025"/>
  <c r="K1025"/>
  <c r="N1025"/>
  <c r="J1025"/>
  <c r="U1025"/>
  <c r="O1044"/>
  <c r="M1044"/>
  <c r="AD1044"/>
  <c r="AC1044"/>
  <c r="N873"/>
  <c r="U873"/>
  <c r="J873"/>
  <c r="K873"/>
  <c r="L873"/>
  <c r="J927"/>
  <c r="K927"/>
  <c r="L927"/>
  <c r="N927"/>
  <c r="U927"/>
  <c r="K964"/>
  <c r="L964"/>
  <c r="J964"/>
  <c r="N964"/>
  <c r="U964"/>
  <c r="O949"/>
  <c r="AD949"/>
  <c r="M949"/>
  <c r="AC949"/>
  <c r="M990"/>
  <c r="O990"/>
  <c r="AC990"/>
  <c r="AD990"/>
  <c r="AG857"/>
  <c r="O886"/>
  <c r="M886"/>
  <c r="AD886"/>
  <c r="AC886"/>
  <c r="J828"/>
  <c r="K828"/>
  <c r="L828"/>
  <c r="N828"/>
  <c r="P828"/>
  <c r="AG894"/>
  <c r="N966"/>
  <c r="J966"/>
  <c r="K966"/>
  <c r="L966"/>
  <c r="U966"/>
  <c r="O878"/>
  <c r="M878"/>
  <c r="AC878"/>
  <c r="AD878"/>
  <c r="U923"/>
  <c r="J923"/>
  <c r="K923"/>
  <c r="L923"/>
  <c r="N923"/>
  <c r="M966"/>
  <c r="O966"/>
  <c r="AD966"/>
  <c r="AC966"/>
  <c r="K847"/>
  <c r="J847"/>
  <c r="L847"/>
  <c r="N847"/>
  <c r="U847"/>
  <c r="J848"/>
  <c r="K848"/>
  <c r="L848"/>
  <c r="N848"/>
  <c r="P848"/>
  <c r="M880"/>
  <c r="AD880"/>
  <c r="O880"/>
  <c r="AC880"/>
  <c r="M902"/>
  <c r="O902"/>
  <c r="AD902"/>
  <c r="AC902"/>
  <c r="M933"/>
  <c r="O933"/>
  <c r="AC933"/>
  <c r="AD933"/>
  <c r="O845"/>
  <c r="AC845"/>
  <c r="AD845"/>
  <c r="M845"/>
  <c r="M865"/>
  <c r="AC865"/>
  <c r="AD865"/>
  <c r="O865"/>
  <c r="AG925"/>
  <c r="AC1117"/>
  <c r="O1117"/>
  <c r="AD1117"/>
  <c r="M1117"/>
  <c r="J1158"/>
  <c r="K1158"/>
  <c r="L1158"/>
  <c r="N1158"/>
  <c r="U1158"/>
  <c r="AG1119"/>
  <c r="M1267"/>
  <c r="O1267"/>
  <c r="AD1267"/>
  <c r="AC1267"/>
  <c r="U1101"/>
  <c r="N1101"/>
  <c r="J1101"/>
  <c r="K1101"/>
  <c r="L1101"/>
  <c r="AG1137"/>
  <c r="AG1113"/>
  <c r="M1187"/>
  <c r="O1187"/>
  <c r="AC1187"/>
  <c r="AD1187"/>
  <c r="AG1033"/>
  <c r="U1077"/>
  <c r="J1077"/>
  <c r="K1077"/>
  <c r="L1077"/>
  <c r="N1077"/>
  <c r="M1147"/>
  <c r="O1147"/>
  <c r="M1029"/>
  <c r="O1029"/>
  <c r="AD1029"/>
  <c r="AC1029"/>
  <c r="O1143"/>
  <c r="AD1143"/>
  <c r="M1143"/>
  <c r="AC1143"/>
  <c r="J962"/>
  <c r="K962"/>
  <c r="L962"/>
  <c r="N962"/>
  <c r="P962"/>
  <c r="M997"/>
  <c r="O997"/>
  <c r="AD997"/>
  <c r="AC997"/>
  <c r="N1018"/>
  <c r="L1018"/>
  <c r="J1018"/>
  <c r="K1018"/>
  <c r="U1018"/>
  <c r="M1073"/>
  <c r="O1073"/>
  <c r="AD1073"/>
  <c r="AC1073"/>
  <c r="M1065"/>
  <c r="O1065"/>
  <c r="AD1065"/>
  <c r="AC1065"/>
  <c r="AG1176"/>
  <c r="O1354"/>
  <c r="M1354"/>
  <c r="AC1354"/>
  <c r="AD1354"/>
  <c r="M1217"/>
  <c r="O1217"/>
  <c r="AD1217"/>
  <c r="AC1217"/>
  <c r="AG1140"/>
  <c r="M1206"/>
  <c r="O1206"/>
  <c r="AD1206"/>
  <c r="AC1206"/>
  <c r="U1154"/>
  <c r="J1154"/>
  <c r="K1154"/>
  <c r="L1154"/>
  <c r="N1154"/>
  <c r="M1252"/>
  <c r="AC1252"/>
  <c r="O1252"/>
  <c r="AD1252"/>
  <c r="AG1007"/>
  <c r="AG1085"/>
  <c r="AG1193"/>
  <c r="J1110"/>
  <c r="K1110"/>
  <c r="L1110"/>
  <c r="N1110"/>
  <c r="P1110"/>
  <c r="M1163"/>
  <c r="AD1163"/>
  <c r="O1163"/>
  <c r="AC1163"/>
  <c r="M1207"/>
  <c r="AC1207"/>
  <c r="AD1207"/>
  <c r="O1207"/>
  <c r="AG1351"/>
  <c r="N963"/>
  <c r="J963"/>
  <c r="L963"/>
  <c r="K963"/>
  <c r="P963"/>
  <c r="J987"/>
  <c r="K987"/>
  <c r="L987"/>
  <c r="N987"/>
  <c r="U987"/>
  <c r="M1008"/>
  <c r="O1008"/>
  <c r="AG1027"/>
  <c r="J1118"/>
  <c r="L1118"/>
  <c r="N1118"/>
  <c r="K1118"/>
  <c r="U1118"/>
  <c r="M1145"/>
  <c r="O1145"/>
  <c r="AD1145"/>
  <c r="AC1145"/>
  <c r="K1187"/>
  <c r="L1187"/>
  <c r="N1187"/>
  <c r="P1187"/>
  <c r="J1187"/>
  <c r="J1011"/>
  <c r="K1011"/>
  <c r="L1011"/>
  <c r="N1011"/>
  <c r="U1011"/>
  <c r="L1031"/>
  <c r="J1031"/>
  <c r="K1031"/>
  <c r="N1031"/>
  <c r="U1031"/>
  <c r="AG1060"/>
  <c r="AG1108"/>
  <c r="J1170"/>
  <c r="K1170"/>
  <c r="L1170"/>
  <c r="N1170"/>
  <c r="P1170"/>
  <c r="AG1241"/>
  <c r="AG1263"/>
  <c r="N1285"/>
  <c r="J1285"/>
  <c r="K1285"/>
  <c r="L1285"/>
  <c r="U1285"/>
  <c r="K1286"/>
  <c r="L1286"/>
  <c r="N1286"/>
  <c r="U1286"/>
  <c r="J1286"/>
  <c r="AG1278"/>
  <c r="O1260"/>
  <c r="M1260"/>
  <c r="AD1260"/>
  <c r="AC1260"/>
  <c r="AG1343"/>
  <c r="M601"/>
  <c r="O601"/>
  <c r="AD601"/>
  <c r="AC601"/>
  <c r="AG517"/>
  <c r="AG748"/>
  <c r="AG851"/>
  <c r="J487"/>
  <c r="K487"/>
  <c r="L487"/>
  <c r="N487"/>
  <c r="U487"/>
  <c r="K516"/>
  <c r="L516"/>
  <c r="N516"/>
  <c r="U516"/>
  <c r="J516"/>
  <c r="N550"/>
  <c r="J550"/>
  <c r="K550"/>
  <c r="L550"/>
  <c r="P550"/>
  <c r="N612"/>
  <c r="P612"/>
  <c r="J612"/>
  <c r="K612"/>
  <c r="L612"/>
  <c r="M657"/>
  <c r="O657"/>
  <c r="AD657"/>
  <c r="AC657"/>
  <c r="AD493"/>
  <c r="O493"/>
  <c r="M493"/>
  <c r="AC493"/>
  <c r="K552"/>
  <c r="L552"/>
  <c r="N552"/>
  <c r="U552"/>
  <c r="J552"/>
  <c r="M698"/>
  <c r="O698"/>
  <c r="AD698"/>
  <c r="AC698"/>
  <c r="O467"/>
  <c r="M467"/>
  <c r="AC467"/>
  <c r="AD467"/>
  <c r="M491"/>
  <c r="O491"/>
  <c r="AC491"/>
  <c r="AD491"/>
  <c r="K522"/>
  <c r="L522"/>
  <c r="N522"/>
  <c r="U522"/>
  <c r="J522"/>
  <c r="J293"/>
  <c r="K293"/>
  <c r="L293"/>
  <c r="N293"/>
  <c r="U293"/>
  <c r="J317"/>
  <c r="K317"/>
  <c r="L317"/>
  <c r="N317"/>
  <c r="U317"/>
  <c r="AF341"/>
  <c r="J341"/>
  <c r="K341"/>
  <c r="L341"/>
  <c r="N341"/>
  <c r="P341"/>
  <c r="J365"/>
  <c r="K365"/>
  <c r="L365"/>
  <c r="N365"/>
  <c r="U365"/>
  <c r="J389"/>
  <c r="K389"/>
  <c r="L389"/>
  <c r="N389"/>
  <c r="U389"/>
  <c r="K413"/>
  <c r="L413"/>
  <c r="N413"/>
  <c r="U413"/>
  <c r="J413"/>
  <c r="L437"/>
  <c r="N437"/>
  <c r="K437"/>
  <c r="J437"/>
  <c r="P437"/>
  <c r="J556"/>
  <c r="K556"/>
  <c r="L556"/>
  <c r="N556"/>
  <c r="P556"/>
  <c r="AG670"/>
  <c r="AG471"/>
  <c r="M582"/>
  <c r="O582"/>
  <c r="AC582"/>
  <c r="AD582"/>
  <c r="M275"/>
  <c r="AC275"/>
  <c r="O275"/>
  <c r="AD275"/>
  <c r="M299"/>
  <c r="O299"/>
  <c r="AC299"/>
  <c r="AD299"/>
  <c r="M323"/>
  <c r="O323"/>
  <c r="AD323"/>
  <c r="AC323"/>
  <c r="M347"/>
  <c r="O347"/>
  <c r="AC347"/>
  <c r="AD347"/>
  <c r="M371"/>
  <c r="O371"/>
  <c r="M395"/>
  <c r="O395"/>
  <c r="AC395"/>
  <c r="AD395"/>
  <c r="M419"/>
  <c r="O419"/>
  <c r="AD419"/>
  <c r="AC419"/>
  <c r="O443"/>
  <c r="M443"/>
  <c r="AC443"/>
  <c r="AD443"/>
  <c r="N545"/>
  <c r="J545"/>
  <c r="K545"/>
  <c r="L545"/>
  <c r="U545"/>
  <c r="L644"/>
  <c r="N644"/>
  <c r="U644"/>
  <c r="J644"/>
  <c r="K644"/>
  <c r="M777"/>
  <c r="O777"/>
  <c r="AD777"/>
  <c r="AC777"/>
  <c r="AG481"/>
  <c r="N575"/>
  <c r="P575"/>
  <c r="J575"/>
  <c r="K575"/>
  <c r="L575"/>
  <c r="M650"/>
  <c r="AC650"/>
  <c r="AD650"/>
  <c r="O650"/>
  <c r="AG698"/>
  <c r="L734"/>
  <c r="N734"/>
  <c r="J734"/>
  <c r="K734"/>
  <c r="U734"/>
  <c r="L770"/>
  <c r="N770"/>
  <c r="J770"/>
  <c r="K770"/>
  <c r="U770"/>
  <c r="AC796"/>
  <c r="M796"/>
  <c r="AD796"/>
  <c r="O796"/>
  <c r="L872"/>
  <c r="N872"/>
  <c r="J872"/>
  <c r="K872"/>
  <c r="U872"/>
  <c r="AD766"/>
  <c r="O766"/>
  <c r="AC766"/>
  <c r="M766"/>
  <c r="N823"/>
  <c r="L823"/>
  <c r="J823"/>
  <c r="K823"/>
  <c r="P823"/>
  <c r="AG693"/>
  <c r="AG729"/>
  <c r="AG765"/>
  <c r="AG818"/>
  <c r="AG838"/>
  <c r="M921"/>
  <c r="O921"/>
  <c r="AC700"/>
  <c r="AD700"/>
  <c r="M700"/>
  <c r="O700"/>
  <c r="AG754"/>
  <c r="M783"/>
  <c r="AC783"/>
  <c r="O783"/>
  <c r="AD783"/>
  <c r="O697"/>
  <c r="M697"/>
  <c r="AD697"/>
  <c r="AC697"/>
  <c r="J753"/>
  <c r="K753"/>
  <c r="L753"/>
  <c r="N753"/>
  <c r="P753"/>
  <c r="J780"/>
  <c r="K780"/>
  <c r="L780"/>
  <c r="N780"/>
  <c r="U780"/>
  <c r="O514"/>
  <c r="M514"/>
  <c r="AD514"/>
  <c r="AC514"/>
  <c r="O538"/>
  <c r="M538"/>
  <c r="AD538"/>
  <c r="AC538"/>
  <c r="O562"/>
  <c r="M562"/>
  <c r="AC562"/>
  <c r="AD562"/>
  <c r="O586"/>
  <c r="M586"/>
  <c r="AC586"/>
  <c r="AD586"/>
  <c r="L692"/>
  <c r="N692"/>
  <c r="U692"/>
  <c r="J692"/>
  <c r="K692"/>
  <c r="J789"/>
  <c r="K789"/>
  <c r="L789"/>
  <c r="N789"/>
  <c r="U789"/>
  <c r="AG495"/>
  <c r="AG513"/>
  <c r="AG531"/>
  <c r="AG549"/>
  <c r="AG567"/>
  <c r="AG585"/>
  <c r="L603"/>
  <c r="J603"/>
  <c r="K603"/>
  <c r="N603"/>
  <c r="U603"/>
  <c r="O787"/>
  <c r="M787"/>
  <c r="AD787"/>
  <c r="AC787"/>
  <c r="N464"/>
  <c r="J464"/>
  <c r="K464"/>
  <c r="L464"/>
  <c r="U464"/>
  <c r="L488"/>
  <c r="N488"/>
  <c r="J488"/>
  <c r="K488"/>
  <c r="U488"/>
  <c r="J512"/>
  <c r="K512"/>
  <c r="L512"/>
  <c r="N512"/>
  <c r="P512"/>
  <c r="J536"/>
  <c r="K536"/>
  <c r="L536"/>
  <c r="N536"/>
  <c r="P536"/>
  <c r="J560"/>
  <c r="K560"/>
  <c r="L560"/>
  <c r="N560"/>
  <c r="P560"/>
  <c r="J584"/>
  <c r="K584"/>
  <c r="L584"/>
  <c r="N584"/>
  <c r="P584"/>
  <c r="O685"/>
  <c r="M685"/>
  <c r="AD685"/>
  <c r="AC685"/>
  <c r="J714"/>
  <c r="K714"/>
  <c r="L714"/>
  <c r="AF714"/>
  <c r="N714"/>
  <c r="P714"/>
  <c r="J768"/>
  <c r="K768"/>
  <c r="L768"/>
  <c r="N768"/>
  <c r="P768"/>
  <c r="AC724"/>
  <c r="M724"/>
  <c r="AD724"/>
  <c r="O724"/>
  <c r="AG778"/>
  <c r="M807"/>
  <c r="O807"/>
  <c r="AD807"/>
  <c r="AC807"/>
  <c r="AG858"/>
  <c r="M884"/>
  <c r="O884"/>
  <c r="AD884"/>
  <c r="AC884"/>
  <c r="AG907"/>
  <c r="AD940"/>
  <c r="M940"/>
  <c r="O940"/>
  <c r="AC940"/>
  <c r="AG1047"/>
  <c r="O899"/>
  <c r="M899"/>
  <c r="AD899"/>
  <c r="AC899"/>
  <c r="M954"/>
  <c r="AD954"/>
  <c r="O954"/>
  <c r="AC954"/>
  <c r="AG872"/>
  <c r="O905"/>
  <c r="M905"/>
  <c r="AC905"/>
  <c r="AD905"/>
  <c r="M872"/>
  <c r="O872"/>
  <c r="AD872"/>
  <c r="AC872"/>
  <c r="AG924"/>
  <c r="M985"/>
  <c r="O985"/>
  <c r="AC985"/>
  <c r="AD985"/>
  <c r="M856"/>
  <c r="O856"/>
  <c r="AC856"/>
  <c r="AD856"/>
  <c r="J878"/>
  <c r="K878"/>
  <c r="L878"/>
  <c r="N878"/>
  <c r="P878"/>
  <c r="M945"/>
  <c r="AD945"/>
  <c r="O945"/>
  <c r="AC945"/>
  <c r="AG1054"/>
  <c r="M926"/>
  <c r="O926"/>
  <c r="AD926"/>
  <c r="AC926"/>
  <c r="U965"/>
  <c r="J965"/>
  <c r="K965"/>
  <c r="L965"/>
  <c r="N965"/>
  <c r="AG998"/>
  <c r="M894"/>
  <c r="AD894"/>
  <c r="O894"/>
  <c r="AC894"/>
  <c r="M919"/>
  <c r="O919"/>
  <c r="AC919"/>
  <c r="AD919"/>
  <c r="K961"/>
  <c r="L961"/>
  <c r="N961"/>
  <c r="J961"/>
  <c r="P961"/>
  <c r="M606"/>
  <c r="O606"/>
  <c r="AC606"/>
  <c r="AD606"/>
  <c r="O630"/>
  <c r="M630"/>
  <c r="M654"/>
  <c r="O654"/>
  <c r="AD654"/>
  <c r="AC654"/>
  <c r="M678"/>
  <c r="O678"/>
  <c r="AD678"/>
  <c r="AC678"/>
  <c r="M702"/>
  <c r="O702"/>
  <c r="AD702"/>
  <c r="AC702"/>
  <c r="O726"/>
  <c r="M726"/>
  <c r="AD726"/>
  <c r="AC726"/>
  <c r="M750"/>
  <c r="O750"/>
  <c r="AC750"/>
  <c r="AD750"/>
  <c r="M774"/>
  <c r="O774"/>
  <c r="AD774"/>
  <c r="AC774"/>
  <c r="O798"/>
  <c r="M798"/>
  <c r="AD798"/>
  <c r="AC798"/>
  <c r="M822"/>
  <c r="O822"/>
  <c r="AC822"/>
  <c r="AD822"/>
  <c r="AG846"/>
  <c r="AG948"/>
  <c r="AG847"/>
  <c r="K932"/>
  <c r="L932"/>
  <c r="J932"/>
  <c r="N932"/>
  <c r="P932"/>
  <c r="O1020"/>
  <c r="M1020"/>
  <c r="AD1020"/>
  <c r="AC1020"/>
  <c r="AD647"/>
  <c r="M647"/>
  <c r="AC647"/>
  <c r="O647"/>
  <c r="AD671"/>
  <c r="M671"/>
  <c r="AC671"/>
  <c r="O671"/>
  <c r="AD695"/>
  <c r="M695"/>
  <c r="AC695"/>
  <c r="O695"/>
  <c r="AD719"/>
  <c r="O719"/>
  <c r="AC719"/>
  <c r="M719"/>
  <c r="AD743"/>
  <c r="AC743"/>
  <c r="M743"/>
  <c r="O743"/>
  <c r="AD767"/>
  <c r="AC767"/>
  <c r="M767"/>
  <c r="O767"/>
  <c r="AD791"/>
  <c r="O791"/>
  <c r="M791"/>
  <c r="AC791"/>
  <c r="AD815"/>
  <c r="AC815"/>
  <c r="M815"/>
  <c r="O815"/>
  <c r="AG884"/>
  <c r="AD922"/>
  <c r="M922"/>
  <c r="O922"/>
  <c r="AC922"/>
  <c r="AG962"/>
  <c r="L1047"/>
  <c r="N1047"/>
  <c r="J1047"/>
  <c r="K1047"/>
  <c r="U1047"/>
  <c r="AG1057"/>
  <c r="AG1109"/>
  <c r="J1146"/>
  <c r="K1146"/>
  <c r="L1146"/>
  <c r="N1146"/>
  <c r="U1146"/>
  <c r="AG1037"/>
  <c r="K1115"/>
  <c r="L1115"/>
  <c r="J1115"/>
  <c r="N1115"/>
  <c r="U1115"/>
  <c r="N971"/>
  <c r="J971"/>
  <c r="K971"/>
  <c r="L971"/>
  <c r="U971"/>
  <c r="J1032"/>
  <c r="K1032"/>
  <c r="L1032"/>
  <c r="N1032"/>
  <c r="U1032"/>
  <c r="N1076"/>
  <c r="J1076"/>
  <c r="K1076"/>
  <c r="L1076"/>
  <c r="U1076"/>
  <c r="O911"/>
  <c r="M911"/>
  <c r="AC911"/>
  <c r="AD911"/>
  <c r="O935"/>
  <c r="M935"/>
  <c r="AD935"/>
  <c r="AC935"/>
  <c r="O959"/>
  <c r="AD959"/>
  <c r="M959"/>
  <c r="AC959"/>
  <c r="N1066"/>
  <c r="J1066"/>
  <c r="K1066"/>
  <c r="L1066"/>
  <c r="U1066"/>
  <c r="AG904"/>
  <c r="AG922"/>
  <c r="AG940"/>
  <c r="AG1015"/>
  <c r="M1223"/>
  <c r="O1223"/>
  <c r="AD1223"/>
  <c r="AC1223"/>
  <c r="K1003"/>
  <c r="L1003"/>
  <c r="N1003"/>
  <c r="J1003"/>
  <c r="U1003"/>
  <c r="AG1161"/>
  <c r="M956"/>
  <c r="AD956"/>
  <c r="O956"/>
  <c r="AC956"/>
  <c r="AG986"/>
  <c r="L1035"/>
  <c r="N1035"/>
  <c r="J1035"/>
  <c r="K1035"/>
  <c r="U1035"/>
  <c r="K1109"/>
  <c r="L1109"/>
  <c r="N1109"/>
  <c r="J1109"/>
  <c r="U1109"/>
  <c r="K1175"/>
  <c r="L1175"/>
  <c r="N1175"/>
  <c r="P1175"/>
  <c r="J1175"/>
  <c r="M1228"/>
  <c r="O1228"/>
  <c r="J1321"/>
  <c r="K1321"/>
  <c r="L1321"/>
  <c r="N1321"/>
  <c r="U1321"/>
  <c r="J1212"/>
  <c r="K1212"/>
  <c r="L1212"/>
  <c r="N1212"/>
  <c r="U1212"/>
  <c r="AG1363"/>
  <c r="N1138"/>
  <c r="AF1138"/>
  <c r="J1138"/>
  <c r="K1138"/>
  <c r="L1138"/>
  <c r="P1138"/>
  <c r="AG1200"/>
  <c r="J1128"/>
  <c r="K1128"/>
  <c r="L1128"/>
  <c r="N1128"/>
  <c r="U1128"/>
  <c r="AC1152"/>
  <c r="AD1152"/>
  <c r="M1152"/>
  <c r="O1152"/>
  <c r="M1199"/>
  <c r="O1199"/>
  <c r="AD1199"/>
  <c r="AC1199"/>
  <c r="N1006"/>
  <c r="U1006"/>
  <c r="J1006"/>
  <c r="K1006"/>
  <c r="L1006"/>
  <c r="AG1059"/>
  <c r="O1084"/>
  <c r="M1084"/>
  <c r="AC1084"/>
  <c r="AD1084"/>
  <c r="O1107"/>
  <c r="AD1107"/>
  <c r="M1107"/>
  <c r="AC1107"/>
  <c r="N1192"/>
  <c r="J1192"/>
  <c r="K1192"/>
  <c r="L1192"/>
  <c r="U1192"/>
  <c r="AG1249"/>
  <c r="AD1045"/>
  <c r="M1045"/>
  <c r="O1045"/>
  <c r="AC1045"/>
  <c r="AD1077"/>
  <c r="O1077"/>
  <c r="M1077"/>
  <c r="AC1077"/>
  <c r="AG1157"/>
  <c r="M1201"/>
  <c r="AC1201"/>
  <c r="AD1201"/>
  <c r="O1201"/>
  <c r="AC1026"/>
  <c r="M1026"/>
  <c r="AD1026"/>
  <c r="O1026"/>
  <c r="AC1116"/>
  <c r="M1116"/>
  <c r="O1116"/>
  <c r="AD1116"/>
  <c r="AG1139"/>
  <c r="N1186"/>
  <c r="P1186"/>
  <c r="J1186"/>
  <c r="K1186"/>
  <c r="L1186"/>
  <c r="N1222"/>
  <c r="J1222"/>
  <c r="K1222"/>
  <c r="L1222"/>
  <c r="U1222"/>
  <c r="AG1010"/>
  <c r="N1030"/>
  <c r="U1030"/>
  <c r="J1030"/>
  <c r="K1030"/>
  <c r="L1030"/>
  <c r="K1127"/>
  <c r="L1127"/>
  <c r="J1127"/>
  <c r="N1127"/>
  <c r="U1127"/>
  <c r="N1204"/>
  <c r="J1204"/>
  <c r="K1204"/>
  <c r="L1204"/>
  <c r="U1204"/>
  <c r="J1302"/>
  <c r="K1302"/>
  <c r="L1302"/>
  <c r="N1302"/>
  <c r="U1302"/>
  <c r="AG1284"/>
  <c r="M1329"/>
  <c r="O1329"/>
  <c r="AC1329"/>
  <c r="AD1329"/>
  <c r="J1369"/>
  <c r="K1369"/>
  <c r="L1369"/>
  <c r="N1369"/>
  <c r="P1369"/>
  <c r="L1235"/>
  <c r="N1235"/>
  <c r="K1235"/>
  <c r="J1235"/>
  <c r="U1235"/>
  <c r="L1260"/>
  <c r="N1260"/>
  <c r="U1260"/>
  <c r="K1260"/>
  <c r="J1260"/>
  <c r="AG1253"/>
  <c r="AG236"/>
  <c r="AG254"/>
  <c r="L272"/>
  <c r="J272"/>
  <c r="K272"/>
  <c r="N272"/>
  <c r="U272"/>
  <c r="M297"/>
  <c r="O297"/>
  <c r="AC297"/>
  <c r="AD297"/>
  <c r="N361"/>
  <c r="U361"/>
  <c r="J361"/>
  <c r="K361"/>
  <c r="L361"/>
  <c r="M80"/>
  <c r="O80"/>
  <c r="AD80"/>
  <c r="AC80"/>
  <c r="M104"/>
  <c r="O104"/>
  <c r="AD104"/>
  <c r="AC104"/>
  <c r="M128"/>
  <c r="O128"/>
  <c r="AD128"/>
  <c r="AC128"/>
  <c r="M152"/>
  <c r="O152"/>
  <c r="AD152"/>
  <c r="AC152"/>
  <c r="O176"/>
  <c r="M176"/>
  <c r="AD176"/>
  <c r="AC176"/>
  <c r="M200"/>
  <c r="O200"/>
  <c r="AD200"/>
  <c r="AC200"/>
  <c r="M224"/>
  <c r="O224"/>
  <c r="AC224"/>
  <c r="AD224"/>
  <c r="M248"/>
  <c r="O248"/>
  <c r="AG272"/>
  <c r="AG372"/>
  <c r="M410"/>
  <c r="O410"/>
  <c r="AD410"/>
  <c r="AC410"/>
  <c r="M61"/>
  <c r="O61"/>
  <c r="AC61"/>
  <c r="AD61"/>
  <c r="O85"/>
  <c r="AC85"/>
  <c r="M85"/>
  <c r="AD85"/>
  <c r="O109"/>
  <c r="AC109"/>
  <c r="M109"/>
  <c r="AD109"/>
  <c r="AC133"/>
  <c r="M133"/>
  <c r="O133"/>
  <c r="AD133"/>
  <c r="AC157"/>
  <c r="M157"/>
  <c r="O157"/>
  <c r="AD157"/>
  <c r="AC181"/>
  <c r="M181"/>
  <c r="O181"/>
  <c r="AD181"/>
  <c r="O205"/>
  <c r="M205"/>
  <c r="AC205"/>
  <c r="AD205"/>
  <c r="M229"/>
  <c r="AC229"/>
  <c r="O229"/>
  <c r="AD229"/>
  <c r="M253"/>
  <c r="O253"/>
  <c r="AC253"/>
  <c r="AD253"/>
  <c r="AG367"/>
  <c r="M394"/>
  <c r="AC394"/>
  <c r="AD394"/>
  <c r="O394"/>
  <c r="M463"/>
  <c r="O463"/>
  <c r="AD463"/>
  <c r="AC463"/>
  <c r="J547"/>
  <c r="K547"/>
  <c r="L547"/>
  <c r="N547"/>
  <c r="U547"/>
  <c r="AG652"/>
  <c r="AG581"/>
  <c r="N626"/>
  <c r="L626"/>
  <c r="P626"/>
  <c r="K626"/>
  <c r="J626"/>
  <c r="AG694"/>
  <c r="AG626"/>
  <c r="M836"/>
  <c r="O836"/>
  <c r="AC836"/>
  <c r="AD836"/>
  <c r="N514"/>
  <c r="J514"/>
  <c r="K514"/>
  <c r="L514"/>
  <c r="P514"/>
  <c r="AG491"/>
  <c r="AG550"/>
  <c r="AG608"/>
  <c r="O466"/>
  <c r="M466"/>
  <c r="AD466"/>
  <c r="AC466"/>
  <c r="U489"/>
  <c r="J489"/>
  <c r="K489"/>
  <c r="L489"/>
  <c r="N489"/>
  <c r="J520"/>
  <c r="K520"/>
  <c r="L520"/>
  <c r="N520"/>
  <c r="P520"/>
  <c r="M608"/>
  <c r="O608"/>
  <c r="AD608"/>
  <c r="AC608"/>
  <c r="AG582"/>
  <c r="AG607"/>
  <c r="O667"/>
  <c r="M667"/>
  <c r="AD667"/>
  <c r="AC667"/>
  <c r="K859"/>
  <c r="N859"/>
  <c r="U859"/>
  <c r="J859"/>
  <c r="L859"/>
  <c r="AD470"/>
  <c r="O470"/>
  <c r="AC470"/>
  <c r="M470"/>
  <c r="J274"/>
  <c r="K274"/>
  <c r="L274"/>
  <c r="N274"/>
  <c r="U274"/>
  <c r="J298"/>
  <c r="K298"/>
  <c r="L298"/>
  <c r="N298"/>
  <c r="P298"/>
  <c r="J322"/>
  <c r="N322"/>
  <c r="L322"/>
  <c r="K322"/>
  <c r="P322"/>
  <c r="J346"/>
  <c r="L346"/>
  <c r="N346"/>
  <c r="K346"/>
  <c r="P346"/>
  <c r="AF370"/>
  <c r="J370"/>
  <c r="K370"/>
  <c r="L370"/>
  <c r="N370"/>
  <c r="P370"/>
  <c r="J394"/>
  <c r="K394"/>
  <c r="L394"/>
  <c r="N394"/>
  <c r="P394"/>
  <c r="J418"/>
  <c r="K418"/>
  <c r="L418"/>
  <c r="N418"/>
  <c r="P418"/>
  <c r="J442"/>
  <c r="K442"/>
  <c r="L442"/>
  <c r="N442"/>
  <c r="U442"/>
  <c r="J457"/>
  <c r="K457"/>
  <c r="L457"/>
  <c r="N457"/>
  <c r="U457"/>
  <c r="M542"/>
  <c r="AC542"/>
  <c r="AD542"/>
  <c r="O542"/>
  <c r="AG643"/>
  <c r="AG457"/>
  <c r="AG545"/>
  <c r="M572"/>
  <c r="AC572"/>
  <c r="AD572"/>
  <c r="O572"/>
  <c r="O649"/>
  <c r="M649"/>
  <c r="AD649"/>
  <c r="AC649"/>
  <c r="J795"/>
  <c r="K795"/>
  <c r="L795"/>
  <c r="N795"/>
  <c r="U795"/>
  <c r="J868"/>
  <c r="K868"/>
  <c r="L868"/>
  <c r="N868"/>
  <c r="AF868"/>
  <c r="P868"/>
  <c r="M723"/>
  <c r="O723"/>
  <c r="AD723"/>
  <c r="AC723"/>
  <c r="M759"/>
  <c r="O759"/>
  <c r="AC759"/>
  <c r="AD759"/>
  <c r="AG795"/>
  <c r="J831"/>
  <c r="K831"/>
  <c r="L831"/>
  <c r="N831"/>
  <c r="P831"/>
  <c r="M955"/>
  <c r="O955"/>
  <c r="AD955"/>
  <c r="AC955"/>
  <c r="J765"/>
  <c r="K765"/>
  <c r="L765"/>
  <c r="U765"/>
  <c r="N765"/>
  <c r="L792"/>
  <c r="N792"/>
  <c r="J792"/>
  <c r="K792"/>
  <c r="U792"/>
  <c r="J819"/>
  <c r="K819"/>
  <c r="L819"/>
  <c r="N819"/>
  <c r="P819"/>
  <c r="N840"/>
  <c r="P840"/>
  <c r="L840"/>
  <c r="J840"/>
  <c r="K840"/>
  <c r="O691"/>
  <c r="M691"/>
  <c r="AC691"/>
  <c r="AD691"/>
  <c r="O727"/>
  <c r="M727"/>
  <c r="AD727"/>
  <c r="AC727"/>
  <c r="O763"/>
  <c r="M763"/>
  <c r="AD763"/>
  <c r="AC763"/>
  <c r="N817"/>
  <c r="K817"/>
  <c r="L817"/>
  <c r="J817"/>
  <c r="P817"/>
  <c r="AG840"/>
  <c r="AG989"/>
  <c r="AG700"/>
  <c r="J833"/>
  <c r="K833"/>
  <c r="L833"/>
  <c r="N833"/>
  <c r="U833"/>
  <c r="AG892"/>
  <c r="J699"/>
  <c r="K699"/>
  <c r="L699"/>
  <c r="N699"/>
  <c r="U699"/>
  <c r="J726"/>
  <c r="K726"/>
  <c r="N726"/>
  <c r="L726"/>
  <c r="U726"/>
  <c r="AG814"/>
  <c r="AG870"/>
  <c r="AG751"/>
  <c r="M776"/>
  <c r="O776"/>
  <c r="AD776"/>
  <c r="AC776"/>
  <c r="M812"/>
  <c r="O812"/>
  <c r="AC812"/>
  <c r="AD812"/>
  <c r="J513"/>
  <c r="K513"/>
  <c r="L513"/>
  <c r="N513"/>
  <c r="P513"/>
  <c r="N537"/>
  <c r="J537"/>
  <c r="K537"/>
  <c r="L537"/>
  <c r="P537"/>
  <c r="L561"/>
  <c r="N561"/>
  <c r="U561"/>
  <c r="K561"/>
  <c r="J561"/>
  <c r="J585"/>
  <c r="K585"/>
  <c r="L585"/>
  <c r="N585"/>
  <c r="U585"/>
  <c r="AG717"/>
  <c r="AG753"/>
  <c r="AG787"/>
  <c r="O953"/>
  <c r="M953"/>
  <c r="AD953"/>
  <c r="AC953"/>
  <c r="M710"/>
  <c r="O710"/>
  <c r="AD710"/>
  <c r="AC710"/>
  <c r="AG746"/>
  <c r="J604"/>
  <c r="K604"/>
  <c r="L604"/>
  <c r="N604"/>
  <c r="U604"/>
  <c r="N739"/>
  <c r="J739"/>
  <c r="K739"/>
  <c r="L739"/>
  <c r="U739"/>
  <c r="M764"/>
  <c r="O764"/>
  <c r="AD764"/>
  <c r="AC764"/>
  <c r="AG800"/>
  <c r="M854"/>
  <c r="O854"/>
  <c r="AD854"/>
  <c r="AC854"/>
  <c r="AG636"/>
  <c r="N667"/>
  <c r="J667"/>
  <c r="K667"/>
  <c r="L667"/>
  <c r="U667"/>
  <c r="J723"/>
  <c r="K723"/>
  <c r="L723"/>
  <c r="N723"/>
  <c r="U723"/>
  <c r="L806"/>
  <c r="N806"/>
  <c r="J806"/>
  <c r="K806"/>
  <c r="U806"/>
  <c r="N856"/>
  <c r="J856"/>
  <c r="K856"/>
  <c r="L856"/>
  <c r="U856"/>
  <c r="J936"/>
  <c r="K936"/>
  <c r="L936"/>
  <c r="N936"/>
  <c r="U936"/>
  <c r="M896"/>
  <c r="O896"/>
  <c r="AC896"/>
  <c r="AD896"/>
  <c r="AG1017"/>
  <c r="M871"/>
  <c r="O871"/>
  <c r="AC871"/>
  <c r="AD871"/>
  <c r="AG938"/>
  <c r="M1003"/>
  <c r="O1003"/>
  <c r="AD1003"/>
  <c r="AC1003"/>
  <c r="N893"/>
  <c r="U893"/>
  <c r="J893"/>
  <c r="K893"/>
  <c r="L893"/>
  <c r="J945"/>
  <c r="K945"/>
  <c r="L945"/>
  <c r="N945"/>
  <c r="U945"/>
  <c r="AG877"/>
  <c r="K944"/>
  <c r="L944"/>
  <c r="J944"/>
  <c r="N944"/>
  <c r="U944"/>
  <c r="J982"/>
  <c r="K982"/>
  <c r="L982"/>
  <c r="N982"/>
  <c r="P982"/>
  <c r="O823"/>
  <c r="M823"/>
  <c r="AD823"/>
  <c r="AC823"/>
  <c r="AG690"/>
  <c r="AG708"/>
  <c r="AG726"/>
  <c r="AG744"/>
  <c r="AG762"/>
  <c r="AG780"/>
  <c r="AG798"/>
  <c r="AG816"/>
  <c r="N996"/>
  <c r="K996"/>
  <c r="L996"/>
  <c r="J996"/>
  <c r="U996"/>
  <c r="J605"/>
  <c r="K605"/>
  <c r="L605"/>
  <c r="N605"/>
  <c r="P605"/>
  <c r="U629"/>
  <c r="N629"/>
  <c r="J629"/>
  <c r="K629"/>
  <c r="L629"/>
  <c r="L653"/>
  <c r="N653"/>
  <c r="K653"/>
  <c r="J653"/>
  <c r="U653"/>
  <c r="J677"/>
  <c r="K677"/>
  <c r="L677"/>
  <c r="N677"/>
  <c r="U677"/>
  <c r="N701"/>
  <c r="J701"/>
  <c r="K701"/>
  <c r="L701"/>
  <c r="U701"/>
  <c r="J725"/>
  <c r="K725"/>
  <c r="L725"/>
  <c r="N725"/>
  <c r="U725"/>
  <c r="K749"/>
  <c r="L749"/>
  <c r="N749"/>
  <c r="J749"/>
  <c r="U749"/>
  <c r="AF773"/>
  <c r="J773"/>
  <c r="K773"/>
  <c r="N773"/>
  <c r="L773"/>
  <c r="U773"/>
  <c r="J797"/>
  <c r="K797"/>
  <c r="L797"/>
  <c r="N797"/>
  <c r="P797"/>
  <c r="J821"/>
  <c r="K821"/>
  <c r="L821"/>
  <c r="N821"/>
  <c r="U821"/>
  <c r="J845"/>
  <c r="K845"/>
  <c r="L845"/>
  <c r="N845"/>
  <c r="P845"/>
  <c r="K891"/>
  <c r="J891"/>
  <c r="L891"/>
  <c r="N891"/>
  <c r="P891"/>
  <c r="M915"/>
  <c r="O915"/>
  <c r="AC915"/>
  <c r="AD915"/>
  <c r="AG1098"/>
  <c r="AG641"/>
  <c r="AG659"/>
  <c r="AG677"/>
  <c r="AG695"/>
  <c r="AG713"/>
  <c r="AG731"/>
  <c r="AG749"/>
  <c r="AG767"/>
  <c r="AG785"/>
  <c r="AG803"/>
  <c r="AG821"/>
  <c r="M846"/>
  <c r="AC846"/>
  <c r="AD846"/>
  <c r="O846"/>
  <c r="M898"/>
  <c r="AD898"/>
  <c r="O898"/>
  <c r="AC898"/>
  <c r="M930"/>
  <c r="O930"/>
  <c r="AC930"/>
  <c r="AD930"/>
  <c r="M961"/>
  <c r="AD961"/>
  <c r="O961"/>
  <c r="AC961"/>
  <c r="J646"/>
  <c r="K646"/>
  <c r="L646"/>
  <c r="N646"/>
  <c r="P646"/>
  <c r="J670"/>
  <c r="K670"/>
  <c r="L670"/>
  <c r="N670"/>
  <c r="P670"/>
  <c r="J694"/>
  <c r="K694"/>
  <c r="N694"/>
  <c r="L694"/>
  <c r="P694"/>
  <c r="J718"/>
  <c r="K718"/>
  <c r="L718"/>
  <c r="N718"/>
  <c r="U718"/>
  <c r="J742"/>
  <c r="K742"/>
  <c r="L742"/>
  <c r="N742"/>
  <c r="U742"/>
  <c r="J766"/>
  <c r="K766"/>
  <c r="N766"/>
  <c r="L766"/>
  <c r="U766"/>
  <c r="J790"/>
  <c r="K790"/>
  <c r="L790"/>
  <c r="N790"/>
  <c r="U790"/>
  <c r="J814"/>
  <c r="K814"/>
  <c r="L814"/>
  <c r="N814"/>
  <c r="U814"/>
  <c r="O863"/>
  <c r="M863"/>
  <c r="AC863"/>
  <c r="AD863"/>
  <c r="M883"/>
  <c r="O883"/>
  <c r="AC883"/>
  <c r="AD883"/>
  <c r="J918"/>
  <c r="K918"/>
  <c r="L918"/>
  <c r="N918"/>
  <c r="U918"/>
  <c r="J1046"/>
  <c r="K1046"/>
  <c r="L1046"/>
  <c r="N1046"/>
  <c r="U1046"/>
  <c r="M1108"/>
  <c r="O1108"/>
  <c r="AC1108"/>
  <c r="AD1108"/>
  <c r="M1176"/>
  <c r="O1176"/>
  <c r="AC1176"/>
  <c r="AD1176"/>
  <c r="J1100"/>
  <c r="K1100"/>
  <c r="L1100"/>
  <c r="N1100"/>
  <c r="U1100"/>
  <c r="J1140"/>
  <c r="K1140"/>
  <c r="L1140"/>
  <c r="N1140"/>
  <c r="U1140"/>
  <c r="AG1091"/>
  <c r="AG1039"/>
  <c r="AG1002"/>
  <c r="N1084"/>
  <c r="U1084"/>
  <c r="J1084"/>
  <c r="K1084"/>
  <c r="L1084"/>
  <c r="AG1103"/>
  <c r="M1170"/>
  <c r="O1170"/>
  <c r="AC1170"/>
  <c r="AD1170"/>
  <c r="K997"/>
  <c r="L997"/>
  <c r="N997"/>
  <c r="U997"/>
  <c r="J997"/>
  <c r="AG1031"/>
  <c r="L1073"/>
  <c r="N1073"/>
  <c r="J1073"/>
  <c r="K1073"/>
  <c r="U1073"/>
  <c r="N1090"/>
  <c r="K1090"/>
  <c r="L1090"/>
  <c r="U1090"/>
  <c r="J1090"/>
  <c r="AG1143"/>
  <c r="N910"/>
  <c r="J910"/>
  <c r="L910"/>
  <c r="K910"/>
  <c r="U910"/>
  <c r="J934"/>
  <c r="K934"/>
  <c r="L934"/>
  <c r="N934"/>
  <c r="P934"/>
  <c r="AG1083"/>
  <c r="O1230"/>
  <c r="M1230"/>
  <c r="AC1230"/>
  <c r="AD1230"/>
  <c r="J1014"/>
  <c r="K1014"/>
  <c r="L1014"/>
  <c r="N1014"/>
  <c r="P1014"/>
  <c r="AG1071"/>
  <c r="J1001"/>
  <c r="K1001"/>
  <c r="L1001"/>
  <c r="N1001"/>
  <c r="U1001"/>
  <c r="AG843"/>
  <c r="AG861"/>
  <c r="AG879"/>
  <c r="AG897"/>
  <c r="AG915"/>
  <c r="AG933"/>
  <c r="N954"/>
  <c r="J954"/>
  <c r="K954"/>
  <c r="L954"/>
  <c r="U954"/>
  <c r="N984"/>
  <c r="J984"/>
  <c r="K984"/>
  <c r="L984"/>
  <c r="U984"/>
  <c r="N1174"/>
  <c r="P1174"/>
  <c r="J1174"/>
  <c r="K1174"/>
  <c r="L1174"/>
  <c r="M1211"/>
  <c r="O1211"/>
  <c r="AD1211"/>
  <c r="AC1211"/>
  <c r="AD1319"/>
  <c r="M1319"/>
  <c r="O1319"/>
  <c r="AC1319"/>
  <c r="AD1189"/>
  <c r="M1189"/>
  <c r="O1189"/>
  <c r="AC1189"/>
  <c r="M1162"/>
  <c r="O1162"/>
  <c r="AD1162"/>
  <c r="AC1162"/>
  <c r="K1199"/>
  <c r="L1199"/>
  <c r="N1199"/>
  <c r="U1199"/>
  <c r="J1199"/>
  <c r="AG1150"/>
  <c r="M1138"/>
  <c r="O1138"/>
  <c r="J1194"/>
  <c r="K1194"/>
  <c r="L1194"/>
  <c r="N1194"/>
  <c r="U1194"/>
  <c r="N1304"/>
  <c r="K1304"/>
  <c r="L1304"/>
  <c r="U1304"/>
  <c r="J1304"/>
  <c r="J1026"/>
  <c r="K1026"/>
  <c r="L1026"/>
  <c r="N1026"/>
  <c r="U1026"/>
  <c r="AG1056"/>
  <c r="AG1081"/>
  <c r="M1132"/>
  <c r="O1132"/>
  <c r="AC1132"/>
  <c r="AD1132"/>
  <c r="AG958"/>
  <c r="AG976"/>
  <c r="AG994"/>
  <c r="AC1074"/>
  <c r="AD1074"/>
  <c r="M1074"/>
  <c r="O1074"/>
  <c r="M958"/>
  <c r="O958"/>
  <c r="AD958"/>
  <c r="AC958"/>
  <c r="M982"/>
  <c r="O982"/>
  <c r="AD982"/>
  <c r="AC982"/>
  <c r="O1006"/>
  <c r="M1006"/>
  <c r="AD1006"/>
  <c r="AC1006"/>
  <c r="AG1114"/>
  <c r="AG957"/>
  <c r="AG975"/>
  <c r="AG993"/>
  <c r="AC1009"/>
  <c r="M1009"/>
  <c r="AD1009"/>
  <c r="O1009"/>
  <c r="J1029"/>
  <c r="K1029"/>
  <c r="L1029"/>
  <c r="N1029"/>
  <c r="U1029"/>
  <c r="J1053"/>
  <c r="K1053"/>
  <c r="N1053"/>
  <c r="AF1053"/>
  <c r="L1053"/>
  <c r="P1053"/>
  <c r="L1079"/>
  <c r="J1079"/>
  <c r="K1079"/>
  <c r="N1079"/>
  <c r="P1079"/>
  <c r="AG1104"/>
  <c r="M1165"/>
  <c r="AC1165"/>
  <c r="O1165"/>
  <c r="AD1165"/>
  <c r="AG1285"/>
  <c r="AG1238"/>
  <c r="AG1259"/>
  <c r="AG1281"/>
  <c r="O1328"/>
  <c r="M1328"/>
  <c r="AC1328"/>
  <c r="AD1328"/>
  <c r="J1366"/>
  <c r="K1366"/>
  <c r="L1366"/>
  <c r="N1366"/>
  <c r="P1366"/>
  <c r="AG1646"/>
  <c r="J1257"/>
  <c r="N1257"/>
  <c r="L1257"/>
  <c r="K1257"/>
  <c r="U1257"/>
  <c r="L1350"/>
  <c r="N1350"/>
  <c r="K1350"/>
  <c r="J1350"/>
  <c r="P1350"/>
  <c r="M1395"/>
  <c r="AC1395"/>
  <c r="O1395"/>
  <c r="AD1395"/>
  <c r="AG1297"/>
  <c r="N1346"/>
  <c r="J1346"/>
  <c r="K1346"/>
  <c r="L1346"/>
  <c r="P1346"/>
  <c r="AG1341"/>
  <c r="N1364"/>
  <c r="U1364"/>
  <c r="J1364"/>
  <c r="K1364"/>
  <c r="L1364"/>
  <c r="J1197"/>
  <c r="K1197"/>
  <c r="L1197"/>
  <c r="N1197"/>
  <c r="U1197"/>
  <c r="J1221"/>
  <c r="K1221"/>
  <c r="L1221"/>
  <c r="N1221"/>
  <c r="P1221"/>
  <c r="AG1295"/>
  <c r="M1343"/>
  <c r="AC1343"/>
  <c r="O1343"/>
  <c r="AD1343"/>
  <c r="J1247"/>
  <c r="K1247"/>
  <c r="L1247"/>
  <c r="N1247"/>
  <c r="P1247"/>
  <c r="J1272"/>
  <c r="K1272"/>
  <c r="L1272"/>
  <c r="N1272"/>
  <c r="P1272"/>
  <c r="M1295"/>
  <c r="AD1295"/>
  <c r="AC1295"/>
  <c r="O1295"/>
  <c r="N1237"/>
  <c r="U1237"/>
  <c r="J1237"/>
  <c r="K1237"/>
  <c r="L1237"/>
  <c r="AG1280"/>
  <c r="AG326"/>
  <c r="AG421"/>
  <c r="J568"/>
  <c r="K568"/>
  <c r="L568"/>
  <c r="N568"/>
  <c r="P568"/>
  <c r="K79"/>
  <c r="L79"/>
  <c r="N79"/>
  <c r="J79"/>
  <c r="U79"/>
  <c r="K103"/>
  <c r="L103"/>
  <c r="N103"/>
  <c r="J103"/>
  <c r="U103"/>
  <c r="L127"/>
  <c r="N127"/>
  <c r="J127"/>
  <c r="K127"/>
  <c r="U127"/>
  <c r="J151"/>
  <c r="N151"/>
  <c r="L151"/>
  <c r="K151"/>
  <c r="U151"/>
  <c r="J175"/>
  <c r="K175"/>
  <c r="L175"/>
  <c r="N175"/>
  <c r="U175"/>
  <c r="AE199"/>
  <c r="AK199" s="1"/>
  <c r="J199"/>
  <c r="K199"/>
  <c r="L199"/>
  <c r="N199"/>
  <c r="U199"/>
  <c r="AA199" s="1"/>
  <c r="AE223"/>
  <c r="AK223" s="1"/>
  <c r="J223"/>
  <c r="K223"/>
  <c r="N223"/>
  <c r="L223"/>
  <c r="U223"/>
  <c r="AA223" s="1"/>
  <c r="J247"/>
  <c r="K247"/>
  <c r="L247"/>
  <c r="N247"/>
  <c r="U247"/>
  <c r="J271"/>
  <c r="K271"/>
  <c r="L271"/>
  <c r="N271"/>
  <c r="U271"/>
  <c r="AG333"/>
  <c r="AG464"/>
  <c r="N313"/>
  <c r="J313"/>
  <c r="K313"/>
  <c r="L313"/>
  <c r="U313"/>
  <c r="M374"/>
  <c r="O374"/>
  <c r="AC374"/>
  <c r="AD374"/>
  <c r="M434"/>
  <c r="O434"/>
  <c r="AC434"/>
  <c r="AD434"/>
  <c r="J60"/>
  <c r="K60"/>
  <c r="L60"/>
  <c r="N60"/>
  <c r="U60"/>
  <c r="J84"/>
  <c r="K84"/>
  <c r="L84"/>
  <c r="N84"/>
  <c r="U84"/>
  <c r="J108"/>
  <c r="K108"/>
  <c r="L108"/>
  <c r="N108"/>
  <c r="U108"/>
  <c r="J132"/>
  <c r="K132"/>
  <c r="L132"/>
  <c r="N132"/>
  <c r="U132"/>
  <c r="J156"/>
  <c r="K156"/>
  <c r="L156"/>
  <c r="N156"/>
  <c r="U156"/>
  <c r="J180"/>
  <c r="K180"/>
  <c r="L180"/>
  <c r="N180"/>
  <c r="U180"/>
  <c r="J204"/>
  <c r="K204"/>
  <c r="L204"/>
  <c r="N204"/>
  <c r="AE204"/>
  <c r="AK204" s="1"/>
  <c r="U204"/>
  <c r="AA204" s="1"/>
  <c r="J228"/>
  <c r="K228"/>
  <c r="L228"/>
  <c r="N228"/>
  <c r="U228"/>
  <c r="J252"/>
  <c r="K252"/>
  <c r="L252"/>
  <c r="N252"/>
  <c r="U252"/>
  <c r="K302"/>
  <c r="L302"/>
  <c r="N302"/>
  <c r="J302"/>
  <c r="U302"/>
  <c r="J393"/>
  <c r="K393"/>
  <c r="L393"/>
  <c r="N393"/>
  <c r="U393"/>
  <c r="N515"/>
  <c r="J515"/>
  <c r="K515"/>
  <c r="L515"/>
  <c r="U515"/>
  <c r="M545"/>
  <c r="O545"/>
  <c r="AD545"/>
  <c r="AC545"/>
  <c r="AG575"/>
  <c r="J610"/>
  <c r="L610"/>
  <c r="N610"/>
  <c r="K610"/>
  <c r="U610"/>
  <c r="N763"/>
  <c r="K763"/>
  <c r="L763"/>
  <c r="U763"/>
  <c r="J763"/>
  <c r="AG540"/>
  <c r="K570"/>
  <c r="L570"/>
  <c r="N570"/>
  <c r="U570"/>
  <c r="J570"/>
  <c r="K598"/>
  <c r="L598"/>
  <c r="N598"/>
  <c r="J598"/>
  <c r="U598"/>
  <c r="N497"/>
  <c r="U497"/>
  <c r="L497"/>
  <c r="K497"/>
  <c r="J497"/>
  <c r="N527"/>
  <c r="AF527"/>
  <c r="U527"/>
  <c r="J527"/>
  <c r="L527"/>
  <c r="K527"/>
  <c r="N587"/>
  <c r="U587"/>
  <c r="J587"/>
  <c r="L587"/>
  <c r="K587"/>
  <c r="M668"/>
  <c r="O668"/>
  <c r="AD668"/>
  <c r="AC668"/>
  <c r="L824"/>
  <c r="N824"/>
  <c r="K824"/>
  <c r="U824"/>
  <c r="J824"/>
  <c r="M546"/>
  <c r="AD546"/>
  <c r="O546"/>
  <c r="AC546"/>
  <c r="M609"/>
  <c r="AC609"/>
  <c r="AD609"/>
  <c r="O609"/>
  <c r="M770"/>
  <c r="O770"/>
  <c r="AC770"/>
  <c r="AD770"/>
  <c r="O633"/>
  <c r="M633"/>
  <c r="AC633"/>
  <c r="AD633"/>
  <c r="M686"/>
  <c r="O686"/>
  <c r="AD686"/>
  <c r="AC686"/>
  <c r="J947"/>
  <c r="K947"/>
  <c r="L947"/>
  <c r="N947"/>
  <c r="U947"/>
  <c r="AC487"/>
  <c r="AD487"/>
  <c r="M487"/>
  <c r="O487"/>
  <c r="AG552"/>
  <c r="K582"/>
  <c r="L582"/>
  <c r="N582"/>
  <c r="J582"/>
  <c r="P582"/>
  <c r="J607"/>
  <c r="K607"/>
  <c r="L607"/>
  <c r="N607"/>
  <c r="U607"/>
  <c r="O631"/>
  <c r="AC631"/>
  <c r="M631"/>
  <c r="AD631"/>
  <c r="AG674"/>
  <c r="O288"/>
  <c r="M288"/>
  <c r="AD288"/>
  <c r="AC288"/>
  <c r="O312"/>
  <c r="M312"/>
  <c r="AD312"/>
  <c r="AC312"/>
  <c r="O336"/>
  <c r="M336"/>
  <c r="AD336"/>
  <c r="AC336"/>
  <c r="O360"/>
  <c r="M360"/>
  <c r="AC360"/>
  <c r="AD360"/>
  <c r="O384"/>
  <c r="M384"/>
  <c r="AD384"/>
  <c r="AC384"/>
  <c r="O408"/>
  <c r="M408"/>
  <c r="AD408"/>
  <c r="AC408"/>
  <c r="O432"/>
  <c r="M432"/>
  <c r="AC432"/>
  <c r="AD432"/>
  <c r="J453"/>
  <c r="K453"/>
  <c r="L453"/>
  <c r="N453"/>
  <c r="U453"/>
  <c r="M552"/>
  <c r="O552"/>
  <c r="AD552"/>
  <c r="AC552"/>
  <c r="AG580"/>
  <c r="J852"/>
  <c r="K852"/>
  <c r="L852"/>
  <c r="N852"/>
  <c r="U852"/>
  <c r="AG287"/>
  <c r="AG305"/>
  <c r="AG323"/>
  <c r="AG341"/>
  <c r="AG359"/>
  <c r="AG377"/>
  <c r="AG395"/>
  <c r="AG413"/>
  <c r="AG431"/>
  <c r="AG449"/>
  <c r="N509"/>
  <c r="P509"/>
  <c r="J509"/>
  <c r="K509"/>
  <c r="L509"/>
  <c r="AG539"/>
  <c r="AG456"/>
  <c r="J481"/>
  <c r="K481"/>
  <c r="L481"/>
  <c r="N481"/>
  <c r="U481"/>
  <c r="J541"/>
  <c r="K541"/>
  <c r="L541"/>
  <c r="N541"/>
  <c r="P541"/>
  <c r="AG298"/>
  <c r="AG316"/>
  <c r="AG334"/>
  <c r="AG352"/>
  <c r="AG370"/>
  <c r="AG388"/>
  <c r="AG406"/>
  <c r="AG424"/>
  <c r="AG442"/>
  <c r="AC456"/>
  <c r="M456"/>
  <c r="AD456"/>
  <c r="O456"/>
  <c r="M509"/>
  <c r="O509"/>
  <c r="AC509"/>
  <c r="AD509"/>
  <c r="J571"/>
  <c r="K571"/>
  <c r="L571"/>
  <c r="N571"/>
  <c r="P571"/>
  <c r="J645"/>
  <c r="K645"/>
  <c r="L645"/>
  <c r="N645"/>
  <c r="P645"/>
  <c r="AG793"/>
  <c r="O793"/>
  <c r="M793"/>
  <c r="AC793"/>
  <c r="AD793"/>
  <c r="L830"/>
  <c r="N830"/>
  <c r="P830"/>
  <c r="J830"/>
  <c r="K830"/>
  <c r="AG763"/>
  <c r="M788"/>
  <c r="O788"/>
  <c r="AD788"/>
  <c r="AC788"/>
  <c r="L818"/>
  <c r="N818"/>
  <c r="P818"/>
  <c r="J818"/>
  <c r="K818"/>
  <c r="J813"/>
  <c r="K813"/>
  <c r="L813"/>
  <c r="N813"/>
  <c r="U813"/>
  <c r="N839"/>
  <c r="U839"/>
  <c r="K839"/>
  <c r="L839"/>
  <c r="J839"/>
  <c r="AG984"/>
  <c r="AG801"/>
  <c r="K885"/>
  <c r="J885"/>
  <c r="L885"/>
  <c r="N885"/>
  <c r="U885"/>
  <c r="AG697"/>
  <c r="M722"/>
  <c r="O722"/>
  <c r="AC722"/>
  <c r="AD722"/>
  <c r="N751"/>
  <c r="U751"/>
  <c r="J751"/>
  <c r="K751"/>
  <c r="L751"/>
  <c r="AG776"/>
  <c r="M813"/>
  <c r="O813"/>
  <c r="AD813"/>
  <c r="AC813"/>
  <c r="M867"/>
  <c r="O867"/>
  <c r="AD867"/>
  <c r="AC867"/>
  <c r="M853"/>
  <c r="O853"/>
  <c r="AC853"/>
  <c r="AD853"/>
  <c r="AG654"/>
  <c r="N685"/>
  <c r="J685"/>
  <c r="K685"/>
  <c r="L685"/>
  <c r="P685"/>
  <c r="O715"/>
  <c r="M715"/>
  <c r="AD715"/>
  <c r="AC715"/>
  <c r="O751"/>
  <c r="M751"/>
  <c r="AD751"/>
  <c r="AC751"/>
  <c r="J899"/>
  <c r="K899"/>
  <c r="L899"/>
  <c r="N899"/>
  <c r="P899"/>
  <c r="L621"/>
  <c r="J621"/>
  <c r="K621"/>
  <c r="N621"/>
  <c r="U621"/>
  <c r="AG648"/>
  <c r="N679"/>
  <c r="U679"/>
  <c r="J679"/>
  <c r="K679"/>
  <c r="L679"/>
  <c r="L782"/>
  <c r="N782"/>
  <c r="J782"/>
  <c r="K782"/>
  <c r="AF782"/>
  <c r="U782"/>
  <c r="M459"/>
  <c r="O459"/>
  <c r="AD459"/>
  <c r="AC459"/>
  <c r="M483"/>
  <c r="O483"/>
  <c r="AD483"/>
  <c r="AC483"/>
  <c r="O507"/>
  <c r="M507"/>
  <c r="AC507"/>
  <c r="AD507"/>
  <c r="M531"/>
  <c r="O531"/>
  <c r="AC531"/>
  <c r="AD531"/>
  <c r="M555"/>
  <c r="O555"/>
  <c r="AC555"/>
  <c r="AD555"/>
  <c r="M579"/>
  <c r="O579"/>
  <c r="AC579"/>
  <c r="AD579"/>
  <c r="AG603"/>
  <c r="AG627"/>
  <c r="J850"/>
  <c r="K850"/>
  <c r="L850"/>
  <c r="N850"/>
  <c r="U850"/>
  <c r="AC634"/>
  <c r="M634"/>
  <c r="AD634"/>
  <c r="O634"/>
  <c r="M663"/>
  <c r="O663"/>
  <c r="AD663"/>
  <c r="AC663"/>
  <c r="L686"/>
  <c r="N686"/>
  <c r="J686"/>
  <c r="K686"/>
  <c r="P686"/>
  <c r="AG721"/>
  <c r="N775"/>
  <c r="J775"/>
  <c r="K775"/>
  <c r="L775"/>
  <c r="U775"/>
  <c r="M800"/>
  <c r="O800"/>
  <c r="AD800"/>
  <c r="AC800"/>
  <c r="N855"/>
  <c r="J855"/>
  <c r="K855"/>
  <c r="L855"/>
  <c r="U855"/>
  <c r="L1037"/>
  <c r="N1037"/>
  <c r="U1037"/>
  <c r="J1037"/>
  <c r="K1037"/>
  <c r="AG951"/>
  <c r="AG900"/>
  <c r="AG1035"/>
  <c r="M950"/>
  <c r="O950"/>
  <c r="AD950"/>
  <c r="AC950"/>
  <c r="AG890"/>
  <c r="AG942"/>
  <c r="AG811"/>
  <c r="AG829"/>
  <c r="M876"/>
  <c r="O876"/>
  <c r="AC876"/>
  <c r="AD876"/>
  <c r="AG908"/>
  <c r="M942"/>
  <c r="O942"/>
  <c r="AD942"/>
  <c r="AC942"/>
  <c r="K979"/>
  <c r="L979"/>
  <c r="J979"/>
  <c r="N979"/>
  <c r="U979"/>
  <c r="K822"/>
  <c r="L822"/>
  <c r="N822"/>
  <c r="J822"/>
  <c r="U822"/>
  <c r="AG842"/>
  <c r="AG919"/>
  <c r="K958"/>
  <c r="L958"/>
  <c r="J958"/>
  <c r="N958"/>
  <c r="U958"/>
  <c r="J915"/>
  <c r="K915"/>
  <c r="L915"/>
  <c r="N915"/>
  <c r="U915"/>
  <c r="J948"/>
  <c r="K948"/>
  <c r="L948"/>
  <c r="N948"/>
  <c r="U948"/>
  <c r="AG844"/>
  <c r="K865"/>
  <c r="J865"/>
  <c r="L865"/>
  <c r="N865"/>
  <c r="U865"/>
  <c r="K914"/>
  <c r="L914"/>
  <c r="J914"/>
  <c r="N914"/>
  <c r="U914"/>
  <c r="J974"/>
  <c r="K974"/>
  <c r="L974"/>
  <c r="N974"/>
  <c r="AF974"/>
  <c r="U974"/>
  <c r="AG1020"/>
  <c r="AG845"/>
  <c r="K895"/>
  <c r="J895"/>
  <c r="L895"/>
  <c r="N895"/>
  <c r="U895"/>
  <c r="M960"/>
  <c r="O960"/>
  <c r="AC960"/>
  <c r="AD960"/>
  <c r="M1055"/>
  <c r="O1055"/>
  <c r="AD1055"/>
  <c r="AC1055"/>
  <c r="U1107"/>
  <c r="J1107"/>
  <c r="K1107"/>
  <c r="L1107"/>
  <c r="N1107"/>
  <c r="AG1175"/>
  <c r="J1167"/>
  <c r="K1167"/>
  <c r="L1167"/>
  <c r="N1167"/>
  <c r="P1167"/>
  <c r="N1024"/>
  <c r="U1024"/>
  <c r="J1024"/>
  <c r="K1024"/>
  <c r="L1024"/>
  <c r="AG1087"/>
  <c r="AG1121"/>
  <c r="AG1102"/>
  <c r="AG893"/>
  <c r="AG911"/>
  <c r="AG929"/>
  <c r="AG947"/>
  <c r="U995"/>
  <c r="N995"/>
  <c r="J995"/>
  <c r="L995"/>
  <c r="K995"/>
  <c r="AG1030"/>
  <c r="AC1069"/>
  <c r="O1069"/>
  <c r="AD1069"/>
  <c r="M1069"/>
  <c r="M1089"/>
  <c r="O1089"/>
  <c r="AD1089"/>
  <c r="AC1089"/>
  <c r="M1384"/>
  <c r="O1384"/>
  <c r="AC1384"/>
  <c r="AD1384"/>
  <c r="AG983"/>
  <c r="AG1062"/>
  <c r="AG1205"/>
  <c r="J956"/>
  <c r="K956"/>
  <c r="L956"/>
  <c r="N956"/>
  <c r="P956"/>
  <c r="O983"/>
  <c r="M983"/>
  <c r="AC983"/>
  <c r="AD983"/>
  <c r="AG1013"/>
  <c r="M1036"/>
  <c r="O1036"/>
  <c r="AC1036"/>
  <c r="AD1036"/>
  <c r="O1090"/>
  <c r="M1090"/>
  <c r="AD1090"/>
  <c r="AC1090"/>
  <c r="K1169"/>
  <c r="L1169"/>
  <c r="N1169"/>
  <c r="P1169"/>
  <c r="J1169"/>
  <c r="J1022"/>
  <c r="K1022"/>
  <c r="L1022"/>
  <c r="N1022"/>
  <c r="U1022"/>
  <c r="J1059"/>
  <c r="K1059"/>
  <c r="L1059"/>
  <c r="N1059"/>
  <c r="P1059"/>
  <c r="AG953"/>
  <c r="AG980"/>
  <c r="AG1223"/>
  <c r="AG1302"/>
  <c r="J1318"/>
  <c r="K1318"/>
  <c r="L1318"/>
  <c r="N1318"/>
  <c r="P1318"/>
  <c r="AG1318"/>
  <c r="M1169"/>
  <c r="O1169"/>
  <c r="AC1169"/>
  <c r="AD1169"/>
  <c r="J1134"/>
  <c r="K1134"/>
  <c r="L1134"/>
  <c r="N1134"/>
  <c r="P1134"/>
  <c r="N1160"/>
  <c r="J1160"/>
  <c r="K1160"/>
  <c r="L1160"/>
  <c r="P1160"/>
  <c r="N1198"/>
  <c r="P1198"/>
  <c r="J1198"/>
  <c r="K1198"/>
  <c r="L1198"/>
  <c r="AG1235"/>
  <c r="U1136"/>
  <c r="J1136"/>
  <c r="AF1136"/>
  <c r="K1136"/>
  <c r="L1136"/>
  <c r="N1136"/>
  <c r="K1193"/>
  <c r="L1193"/>
  <c r="N1193"/>
  <c r="P1193"/>
  <c r="J1193"/>
  <c r="O1001"/>
  <c r="M1001"/>
  <c r="AD1001"/>
  <c r="AC1001"/>
  <c r="AG1025"/>
  <c r="J1130"/>
  <c r="K1130"/>
  <c r="L1130"/>
  <c r="N1130"/>
  <c r="P1130"/>
  <c r="AD1041"/>
  <c r="M1041"/>
  <c r="O1041"/>
  <c r="AC1041"/>
  <c r="O1101"/>
  <c r="M1101"/>
  <c r="AC1101"/>
  <c r="AD1101"/>
  <c r="K1151"/>
  <c r="L1151"/>
  <c r="J1151"/>
  <c r="N1151"/>
  <c r="U1151"/>
  <c r="M1194"/>
  <c r="O1194"/>
  <c r="AD1194"/>
  <c r="AC1194"/>
  <c r="M1288"/>
  <c r="AC1288"/>
  <c r="O1288"/>
  <c r="AD1288"/>
  <c r="J957"/>
  <c r="K957"/>
  <c r="L957"/>
  <c r="N957"/>
  <c r="U957"/>
  <c r="J981"/>
  <c r="K981"/>
  <c r="L981"/>
  <c r="N981"/>
  <c r="U981"/>
  <c r="J1005"/>
  <c r="K1005"/>
  <c r="L1005"/>
  <c r="N1005"/>
  <c r="U1005"/>
  <c r="K1133"/>
  <c r="L1133"/>
  <c r="J1133"/>
  <c r="N1133"/>
  <c r="U1133"/>
  <c r="AG1182"/>
  <c r="N1216"/>
  <c r="P1216"/>
  <c r="J1216"/>
  <c r="K1216"/>
  <c r="L1216"/>
  <c r="AG1028"/>
  <c r="AG1078"/>
  <c r="N1102"/>
  <c r="J1102"/>
  <c r="K1102"/>
  <c r="L1102"/>
  <c r="P1102"/>
  <c r="M1325"/>
  <c r="AC1325"/>
  <c r="AD1325"/>
  <c r="O1325"/>
  <c r="J1363"/>
  <c r="K1363"/>
  <c r="L1363"/>
  <c r="N1363"/>
  <c r="U1363"/>
  <c r="M534"/>
  <c r="O534"/>
  <c r="AD534"/>
  <c r="AC534"/>
  <c r="K296"/>
  <c r="L296"/>
  <c r="N296"/>
  <c r="J296"/>
  <c r="U296"/>
  <c r="AG361"/>
  <c r="N391"/>
  <c r="U391"/>
  <c r="J391"/>
  <c r="K391"/>
  <c r="L391"/>
  <c r="M421"/>
  <c r="O421"/>
  <c r="J463"/>
  <c r="L463"/>
  <c r="N463"/>
  <c r="K463"/>
  <c r="P463"/>
  <c r="M285"/>
  <c r="O285"/>
  <c r="AD285"/>
  <c r="AC285"/>
  <c r="M310"/>
  <c r="AC310"/>
  <c r="AD310"/>
  <c r="O310"/>
  <c r="M340"/>
  <c r="AC340"/>
  <c r="AD340"/>
  <c r="O340"/>
  <c r="J300"/>
  <c r="K300"/>
  <c r="L300"/>
  <c r="N300"/>
  <c r="U300"/>
  <c r="K332"/>
  <c r="L332"/>
  <c r="N332"/>
  <c r="J332"/>
  <c r="U332"/>
  <c r="AG363"/>
  <c r="M391"/>
  <c r="O391"/>
  <c r="AC391"/>
  <c r="AD391"/>
  <c r="AG423"/>
  <c r="M512"/>
  <c r="AC512"/>
  <c r="AD512"/>
  <c r="O512"/>
  <c r="M602"/>
  <c r="AC602"/>
  <c r="AD602"/>
  <c r="O602"/>
  <c r="L656"/>
  <c r="N656"/>
  <c r="U656"/>
  <c r="J656"/>
  <c r="K656"/>
  <c r="AG538"/>
  <c r="AG568"/>
  <c r="M639"/>
  <c r="O639"/>
  <c r="AD639"/>
  <c r="AC639"/>
  <c r="K546"/>
  <c r="L546"/>
  <c r="N546"/>
  <c r="P546"/>
  <c r="J546"/>
  <c r="AG577"/>
  <c r="AG613"/>
  <c r="AG668"/>
  <c r="AD524"/>
  <c r="O524"/>
  <c r="AC524"/>
  <c r="M524"/>
  <c r="AG557"/>
  <c r="AD584"/>
  <c r="O584"/>
  <c r="AC584"/>
  <c r="M584"/>
  <c r="M510"/>
  <c r="AD510"/>
  <c r="O510"/>
  <c r="AC510"/>
  <c r="K576"/>
  <c r="L576"/>
  <c r="N576"/>
  <c r="U576"/>
  <c r="J576"/>
  <c r="AF576"/>
  <c r="N608"/>
  <c r="J608"/>
  <c r="K608"/>
  <c r="L608"/>
  <c r="U608"/>
  <c r="K738"/>
  <c r="L738"/>
  <c r="N738"/>
  <c r="J738"/>
  <c r="P738"/>
  <c r="AG487"/>
  <c r="AG516"/>
  <c r="AG576"/>
  <c r="J606"/>
  <c r="K606"/>
  <c r="L606"/>
  <c r="U606"/>
  <c r="N606"/>
  <c r="AG684"/>
  <c r="AG485"/>
  <c r="M516"/>
  <c r="AD516"/>
  <c r="O516"/>
  <c r="AC516"/>
  <c r="J580"/>
  <c r="K580"/>
  <c r="L580"/>
  <c r="N580"/>
  <c r="U580"/>
  <c r="AG606"/>
  <c r="AG667"/>
  <c r="J287"/>
  <c r="K287"/>
  <c r="L287"/>
  <c r="N287"/>
  <c r="P287"/>
  <c r="J311"/>
  <c r="K311"/>
  <c r="L311"/>
  <c r="N311"/>
  <c r="U311"/>
  <c r="N335"/>
  <c r="J335"/>
  <c r="K335"/>
  <c r="L335"/>
  <c r="P335"/>
  <c r="N359"/>
  <c r="J359"/>
  <c r="K359"/>
  <c r="L359"/>
  <c r="U359"/>
  <c r="N383"/>
  <c r="J383"/>
  <c r="L383"/>
  <c r="K383"/>
  <c r="P383"/>
  <c r="J407"/>
  <c r="K407"/>
  <c r="L407"/>
  <c r="N407"/>
  <c r="U407"/>
  <c r="J431"/>
  <c r="K431"/>
  <c r="L431"/>
  <c r="N431"/>
  <c r="P431"/>
  <c r="AG452"/>
  <c r="J471"/>
  <c r="K471"/>
  <c r="L471"/>
  <c r="N471"/>
  <c r="U471"/>
  <c r="AG522"/>
  <c r="AC605"/>
  <c r="M605"/>
  <c r="AD605"/>
  <c r="O605"/>
  <c r="AG661"/>
  <c r="AG766"/>
  <c r="M506"/>
  <c r="AC506"/>
  <c r="AD506"/>
  <c r="O506"/>
  <c r="AG569"/>
  <c r="N599"/>
  <c r="P599"/>
  <c r="J599"/>
  <c r="K599"/>
  <c r="L599"/>
  <c r="O661"/>
  <c r="M661"/>
  <c r="AD661"/>
  <c r="AC661"/>
  <c r="AG830"/>
  <c r="AC293"/>
  <c r="M293"/>
  <c r="O293"/>
  <c r="AD293"/>
  <c r="M317"/>
  <c r="O317"/>
  <c r="AD317"/>
  <c r="AC317"/>
  <c r="M341"/>
  <c r="O341"/>
  <c r="M365"/>
  <c r="O365"/>
  <c r="AC365"/>
  <c r="AD365"/>
  <c r="O389"/>
  <c r="M389"/>
  <c r="AD389"/>
  <c r="AC389"/>
  <c r="M413"/>
  <c r="O413"/>
  <c r="AD413"/>
  <c r="AC413"/>
  <c r="M437"/>
  <c r="O437"/>
  <c r="AC437"/>
  <c r="AD437"/>
  <c r="AG455"/>
  <c r="AG509"/>
  <c r="M539"/>
  <c r="O539"/>
  <c r="AD539"/>
  <c r="AC539"/>
  <c r="M569"/>
  <c r="O569"/>
  <c r="AD569"/>
  <c r="AC569"/>
  <c r="AG637"/>
  <c r="AC455"/>
  <c r="AD455"/>
  <c r="M455"/>
  <c r="O455"/>
  <c r="AG541"/>
  <c r="M599"/>
  <c r="O599"/>
  <c r="AD599"/>
  <c r="AC599"/>
  <c r="AG644"/>
  <c r="L704"/>
  <c r="N704"/>
  <c r="K704"/>
  <c r="U704"/>
  <c r="J704"/>
  <c r="AG723"/>
  <c r="AG759"/>
  <c r="AG716"/>
  <c r="AG752"/>
  <c r="AG936"/>
  <c r="L722"/>
  <c r="N722"/>
  <c r="U722"/>
  <c r="K722"/>
  <c r="J722"/>
  <c r="L758"/>
  <c r="N758"/>
  <c r="K758"/>
  <c r="P758"/>
  <c r="J758"/>
  <c r="N838"/>
  <c r="P838"/>
  <c r="K838"/>
  <c r="L838"/>
  <c r="J838"/>
  <c r="AG672"/>
  <c r="N697"/>
  <c r="J697"/>
  <c r="K697"/>
  <c r="L697"/>
  <c r="P697"/>
  <c r="M729"/>
  <c r="AD729"/>
  <c r="O729"/>
  <c r="AC729"/>
  <c r="M765"/>
  <c r="AD765"/>
  <c r="O765"/>
  <c r="AC765"/>
  <c r="O799"/>
  <c r="M799"/>
  <c r="AD799"/>
  <c r="AC799"/>
  <c r="J870"/>
  <c r="K870"/>
  <c r="L870"/>
  <c r="N870"/>
  <c r="U870"/>
  <c r="AG666"/>
  <c r="AG812"/>
  <c r="AG660"/>
  <c r="AC718"/>
  <c r="M718"/>
  <c r="AD718"/>
  <c r="O718"/>
  <c r="AC772"/>
  <c r="M772"/>
  <c r="AD772"/>
  <c r="O772"/>
  <c r="O508"/>
  <c r="M508"/>
  <c r="AD508"/>
  <c r="AC508"/>
  <c r="O532"/>
  <c r="M532"/>
  <c r="AD532"/>
  <c r="AC532"/>
  <c r="O556"/>
  <c r="M556"/>
  <c r="AD556"/>
  <c r="AC556"/>
  <c r="O580"/>
  <c r="M580"/>
  <c r="AD580"/>
  <c r="AC580"/>
  <c r="M626"/>
  <c r="O626"/>
  <c r="AC626"/>
  <c r="AD626"/>
  <c r="AD652"/>
  <c r="M652"/>
  <c r="O652"/>
  <c r="AC652"/>
  <c r="M681"/>
  <c r="O681"/>
  <c r="AC681"/>
  <c r="AD681"/>
  <c r="AG710"/>
  <c r="N620"/>
  <c r="U620"/>
  <c r="J620"/>
  <c r="K620"/>
  <c r="L620"/>
  <c r="AC646"/>
  <c r="AD646"/>
  <c r="M646"/>
  <c r="O646"/>
  <c r="M675"/>
  <c r="O675"/>
  <c r="AD675"/>
  <c r="AC675"/>
  <c r="AC706"/>
  <c r="M706"/>
  <c r="AD706"/>
  <c r="O706"/>
  <c r="J869"/>
  <c r="K869"/>
  <c r="L869"/>
  <c r="N869"/>
  <c r="U869"/>
  <c r="J458"/>
  <c r="K458"/>
  <c r="L458"/>
  <c r="U458"/>
  <c r="N458"/>
  <c r="N482"/>
  <c r="J482"/>
  <c r="K482"/>
  <c r="L482"/>
  <c r="U482"/>
  <c r="J506"/>
  <c r="K506"/>
  <c r="L506"/>
  <c r="N506"/>
  <c r="U506"/>
  <c r="J530"/>
  <c r="K530"/>
  <c r="L530"/>
  <c r="N530"/>
  <c r="U530"/>
  <c r="J554"/>
  <c r="N554"/>
  <c r="K554"/>
  <c r="L554"/>
  <c r="U554"/>
  <c r="J578"/>
  <c r="N578"/>
  <c r="L578"/>
  <c r="K578"/>
  <c r="P578"/>
  <c r="J602"/>
  <c r="K602"/>
  <c r="L602"/>
  <c r="N602"/>
  <c r="P602"/>
  <c r="AG679"/>
  <c r="AG705"/>
  <c r="AG760"/>
  <c r="AG500"/>
  <c r="AG518"/>
  <c r="AG536"/>
  <c r="AG554"/>
  <c r="AG572"/>
  <c r="AG590"/>
  <c r="M932"/>
  <c r="O932"/>
  <c r="AC932"/>
  <c r="AD932"/>
  <c r="M892"/>
  <c r="O892"/>
  <c r="AC892"/>
  <c r="AD892"/>
  <c r="J950"/>
  <c r="P950"/>
  <c r="L950"/>
  <c r="N950"/>
  <c r="K950"/>
  <c r="K931"/>
  <c r="N931"/>
  <c r="P931"/>
  <c r="L931"/>
  <c r="J931"/>
  <c r="M963"/>
  <c r="O963"/>
  <c r="AC963"/>
  <c r="AD963"/>
  <c r="J890"/>
  <c r="K890"/>
  <c r="N890"/>
  <c r="L890"/>
  <c r="P890"/>
  <c r="N917"/>
  <c r="J917"/>
  <c r="L917"/>
  <c r="K917"/>
  <c r="U917"/>
  <c r="AG949"/>
  <c r="AG990"/>
  <c r="AG875"/>
  <c r="J906"/>
  <c r="K906"/>
  <c r="L906"/>
  <c r="P906"/>
  <c r="N906"/>
  <c r="AG978"/>
  <c r="O841"/>
  <c r="M841"/>
  <c r="AC841"/>
  <c r="AD841"/>
  <c r="AD916"/>
  <c r="M916"/>
  <c r="O916"/>
  <c r="AC916"/>
  <c r="K991"/>
  <c r="L991"/>
  <c r="N991"/>
  <c r="U991"/>
  <c r="J991"/>
  <c r="AG912"/>
  <c r="AG991"/>
  <c r="M624"/>
  <c r="O624"/>
  <c r="AC624"/>
  <c r="AD624"/>
  <c r="M648"/>
  <c r="O648"/>
  <c r="AD648"/>
  <c r="AC648"/>
  <c r="M672"/>
  <c r="O672"/>
  <c r="AC672"/>
  <c r="AD672"/>
  <c r="M696"/>
  <c r="O696"/>
  <c r="AD696"/>
  <c r="AC696"/>
  <c r="M720"/>
  <c r="O720"/>
  <c r="AD720"/>
  <c r="AC720"/>
  <c r="O744"/>
  <c r="M744"/>
  <c r="AD744"/>
  <c r="AC744"/>
  <c r="M768"/>
  <c r="O768"/>
  <c r="AD768"/>
  <c r="AC768"/>
  <c r="M792"/>
  <c r="O792"/>
  <c r="AD792"/>
  <c r="AC792"/>
  <c r="M816"/>
  <c r="O816"/>
  <c r="AD816"/>
  <c r="AC816"/>
  <c r="AD843"/>
  <c r="M843"/>
  <c r="O843"/>
  <c r="AC843"/>
  <c r="AG864"/>
  <c r="M912"/>
  <c r="O912"/>
  <c r="AD912"/>
  <c r="AC912"/>
  <c r="J941"/>
  <c r="K941"/>
  <c r="L941"/>
  <c r="N941"/>
  <c r="P941"/>
  <c r="O844"/>
  <c r="M844"/>
  <c r="J866"/>
  <c r="K866"/>
  <c r="L866"/>
  <c r="N866"/>
  <c r="P866"/>
  <c r="K925"/>
  <c r="N925"/>
  <c r="J925"/>
  <c r="L925"/>
  <c r="U925"/>
  <c r="J959"/>
  <c r="K959"/>
  <c r="L959"/>
  <c r="N959"/>
  <c r="P959"/>
  <c r="AD641"/>
  <c r="AC641"/>
  <c r="O641"/>
  <c r="M641"/>
  <c r="AD665"/>
  <c r="M665"/>
  <c r="AC665"/>
  <c r="O665"/>
  <c r="AD689"/>
  <c r="M689"/>
  <c r="AC689"/>
  <c r="O689"/>
  <c r="M713"/>
  <c r="O713"/>
  <c r="AD737"/>
  <c r="O737"/>
  <c r="AC737"/>
  <c r="M737"/>
  <c r="AD761"/>
  <c r="AC761"/>
  <c r="M761"/>
  <c r="O761"/>
  <c r="AD785"/>
  <c r="AC785"/>
  <c r="M785"/>
  <c r="O785"/>
  <c r="AD809"/>
  <c r="M809"/>
  <c r="O809"/>
  <c r="AC809"/>
  <c r="O881"/>
  <c r="M881"/>
  <c r="AD881"/>
  <c r="AC881"/>
  <c r="M914"/>
  <c r="O914"/>
  <c r="AC914"/>
  <c r="AD914"/>
  <c r="K955"/>
  <c r="L955"/>
  <c r="N955"/>
  <c r="J955"/>
  <c r="P955"/>
  <c r="AC1051"/>
  <c r="O1051"/>
  <c r="AD1051"/>
  <c r="M1051"/>
  <c r="AG1174"/>
  <c r="O1098"/>
  <c r="M1098"/>
  <c r="AD1098"/>
  <c r="AC1098"/>
  <c r="J1164"/>
  <c r="K1164"/>
  <c r="N1164"/>
  <c r="L1164"/>
  <c r="U1164"/>
  <c r="M1135"/>
  <c r="AC1135"/>
  <c r="O1135"/>
  <c r="AD1135"/>
  <c r="AG1086"/>
  <c r="AG1146"/>
  <c r="M1037"/>
  <c r="O1037"/>
  <c r="AD1037"/>
  <c r="AC1037"/>
  <c r="AG1093"/>
  <c r="O1119"/>
  <c r="M1119"/>
  <c r="AC1119"/>
  <c r="AD1119"/>
  <c r="M998"/>
  <c r="O998"/>
  <c r="AD998"/>
  <c r="AC998"/>
  <c r="M1039"/>
  <c r="AC1039"/>
  <c r="O1039"/>
  <c r="AD1039"/>
  <c r="AG1080"/>
  <c r="J1143"/>
  <c r="K1143"/>
  <c r="L1143"/>
  <c r="N1143"/>
  <c r="U1143"/>
  <c r="AG965"/>
  <c r="AG1029"/>
  <c r="M1068"/>
  <c r="O1068"/>
  <c r="AD1068"/>
  <c r="AC1068"/>
  <c r="O929"/>
  <c r="M929"/>
  <c r="AD929"/>
  <c r="AC929"/>
  <c r="AG1061"/>
  <c r="O1125"/>
  <c r="M1125"/>
  <c r="AD1125"/>
  <c r="AC1125"/>
  <c r="AG1012"/>
  <c r="M1083"/>
  <c r="O1083"/>
  <c r="AD1083"/>
  <c r="AC1083"/>
  <c r="AG1018"/>
  <c r="N1058"/>
  <c r="J1058"/>
  <c r="AF1058"/>
  <c r="K1058"/>
  <c r="L1058"/>
  <c r="P1058"/>
  <c r="M1075"/>
  <c r="AC1075"/>
  <c r="AD1075"/>
  <c r="O1075"/>
  <c r="N978"/>
  <c r="J978"/>
  <c r="K978"/>
  <c r="L978"/>
  <c r="U978"/>
  <c r="O1161"/>
  <c r="M1161"/>
  <c r="AD1161"/>
  <c r="AC1161"/>
  <c r="M1205"/>
  <c r="O1205"/>
  <c r="AD1205"/>
  <c r="AC1205"/>
  <c r="AG1300"/>
  <c r="M1218"/>
  <c r="O1218"/>
  <c r="AD1218"/>
  <c r="AC1218"/>
  <c r="O1158"/>
  <c r="AC1158"/>
  <c r="M1158"/>
  <c r="AD1158"/>
  <c r="AD1134"/>
  <c r="M1134"/>
  <c r="O1134"/>
  <c r="AC1134"/>
  <c r="K1000"/>
  <c r="L1000"/>
  <c r="N1000"/>
  <c r="J1000"/>
  <c r="U1000"/>
  <c r="AG1024"/>
  <c r="K1052"/>
  <c r="L1052"/>
  <c r="N1052"/>
  <c r="J1052"/>
  <c r="P1052"/>
  <c r="AG1077"/>
  <c r="AG1101"/>
  <c r="M1128"/>
  <c r="O1128"/>
  <c r="AC1128"/>
  <c r="AD1128"/>
  <c r="AG1008"/>
  <c r="AC1038"/>
  <c r="O1038"/>
  <c r="AD1038"/>
  <c r="M1038"/>
  <c r="M1067"/>
  <c r="AC1067"/>
  <c r="AD1067"/>
  <c r="O1067"/>
  <c r="O1099"/>
  <c r="AD1099"/>
  <c r="M1099"/>
  <c r="AC1099"/>
  <c r="M1126"/>
  <c r="O1126"/>
  <c r="AC1126"/>
  <c r="AD1126"/>
  <c r="M1193"/>
  <c r="O1193"/>
  <c r="AD1193"/>
  <c r="AC1193"/>
  <c r="M1249"/>
  <c r="O1249"/>
  <c r="AD1249"/>
  <c r="AC1249"/>
  <c r="AG1110"/>
  <c r="AG1181"/>
  <c r="O1284"/>
  <c r="M1284"/>
  <c r="AD1284"/>
  <c r="AC1284"/>
  <c r="AC1027"/>
  <c r="M1027"/>
  <c r="AD1027"/>
  <c r="O1027"/>
  <c r="J1050"/>
  <c r="K1050"/>
  <c r="L1050"/>
  <c r="N1050"/>
  <c r="AF1050"/>
  <c r="U1050"/>
  <c r="J1161"/>
  <c r="K1161"/>
  <c r="L1161"/>
  <c r="N1161"/>
  <c r="U1161"/>
  <c r="AG1188"/>
  <c r="AG1256"/>
  <c r="AG1277"/>
  <c r="J1300"/>
  <c r="K1300"/>
  <c r="L1300"/>
  <c r="N1300"/>
  <c r="U1300"/>
  <c r="AG1354"/>
  <c r="L1253"/>
  <c r="N1253"/>
  <c r="U1253"/>
  <c r="K1253"/>
  <c r="J1253"/>
  <c r="L1278"/>
  <c r="N1278"/>
  <c r="K1278"/>
  <c r="J1278"/>
  <c r="P1278"/>
  <c r="L1347"/>
  <c r="K1347"/>
  <c r="N1347"/>
  <c r="P1347"/>
  <c r="J1347"/>
  <c r="M1367"/>
  <c r="AD1367"/>
  <c r="O1367"/>
  <c r="AC1367"/>
  <c r="AG1279"/>
  <c r="O1424"/>
  <c r="M1424"/>
  <c r="AC1424"/>
  <c r="AD1424"/>
  <c r="M1192"/>
  <c r="O1192"/>
  <c r="AD1192"/>
  <c r="AC1192"/>
  <c r="M1216"/>
  <c r="O1216"/>
  <c r="AD1216"/>
  <c r="AC1216"/>
  <c r="M1243"/>
  <c r="O1243"/>
  <c r="AD1243"/>
  <c r="AC1243"/>
  <c r="M645"/>
  <c r="O645"/>
  <c r="AD645"/>
  <c r="AC645"/>
  <c r="J511"/>
  <c r="K511"/>
  <c r="L511"/>
  <c r="N511"/>
  <c r="P511"/>
  <c r="M541"/>
  <c r="O541"/>
  <c r="AC541"/>
  <c r="AD541"/>
  <c r="AG571"/>
  <c r="J601"/>
  <c r="K601"/>
  <c r="L601"/>
  <c r="N601"/>
  <c r="P601"/>
  <c r="AG730"/>
  <c r="M594"/>
  <c r="O594"/>
  <c r="AD594"/>
  <c r="AC594"/>
  <c r="J628"/>
  <c r="L628"/>
  <c r="N628"/>
  <c r="K628"/>
  <c r="U628"/>
  <c r="K510"/>
  <c r="L510"/>
  <c r="N510"/>
  <c r="U510"/>
  <c r="J510"/>
  <c r="L544"/>
  <c r="N544"/>
  <c r="K544"/>
  <c r="J544"/>
  <c r="U544"/>
  <c r="AG662"/>
  <c r="J493"/>
  <c r="K493"/>
  <c r="L493"/>
  <c r="N493"/>
  <c r="U493"/>
  <c r="J523"/>
  <c r="K523"/>
  <c r="L523"/>
  <c r="N523"/>
  <c r="P523"/>
  <c r="J583"/>
  <c r="K583"/>
  <c r="L583"/>
  <c r="N583"/>
  <c r="P583"/>
  <c r="N479"/>
  <c r="U479"/>
  <c r="J479"/>
  <c r="L479"/>
  <c r="K479"/>
  <c r="AG574"/>
  <c r="J711"/>
  <c r="K711"/>
  <c r="L711"/>
  <c r="U711"/>
  <c r="N711"/>
  <c r="N485"/>
  <c r="J485"/>
  <c r="K485"/>
  <c r="L485"/>
  <c r="P485"/>
  <c r="AG514"/>
  <c r="AG631"/>
  <c r="AG605"/>
  <c r="O625"/>
  <c r="M625"/>
  <c r="AC625"/>
  <c r="AD625"/>
  <c r="N661"/>
  <c r="J661"/>
  <c r="K661"/>
  <c r="L661"/>
  <c r="U661"/>
  <c r="AG825"/>
  <c r="O451"/>
  <c r="M451"/>
  <c r="AC451"/>
  <c r="AD451"/>
  <c r="AG470"/>
  <c r="AG520"/>
  <c r="N745"/>
  <c r="K745"/>
  <c r="L745"/>
  <c r="J745"/>
  <c r="P745"/>
  <c r="J505"/>
  <c r="K505"/>
  <c r="L505"/>
  <c r="N505"/>
  <c r="U505"/>
  <c r="AG535"/>
  <c r="M596"/>
  <c r="AC596"/>
  <c r="AD596"/>
  <c r="O596"/>
  <c r="AF292"/>
  <c r="J292"/>
  <c r="N292"/>
  <c r="L292"/>
  <c r="K292"/>
  <c r="P292"/>
  <c r="J316"/>
  <c r="K316"/>
  <c r="L316"/>
  <c r="N316"/>
  <c r="U316"/>
  <c r="J340"/>
  <c r="K340"/>
  <c r="L340"/>
  <c r="N340"/>
  <c r="P340"/>
  <c r="J364"/>
  <c r="K364"/>
  <c r="L364"/>
  <c r="N364"/>
  <c r="P364"/>
  <c r="J388"/>
  <c r="K388"/>
  <c r="L388"/>
  <c r="N388"/>
  <c r="U388"/>
  <c r="J412"/>
  <c r="K412"/>
  <c r="L412"/>
  <c r="N412"/>
  <c r="U412"/>
  <c r="J436"/>
  <c r="K436"/>
  <c r="L436"/>
  <c r="N436"/>
  <c r="U436"/>
  <c r="AG454"/>
  <c r="J475"/>
  <c r="K475"/>
  <c r="L475"/>
  <c r="N475"/>
  <c r="U475"/>
  <c r="AG599"/>
  <c r="AC454"/>
  <c r="AD454"/>
  <c r="M454"/>
  <c r="O454"/>
  <c r="AG475"/>
  <c r="M505"/>
  <c r="AD505"/>
  <c r="O505"/>
  <c r="AC505"/>
  <c r="O643"/>
  <c r="M643"/>
  <c r="AC643"/>
  <c r="AD643"/>
  <c r="N691"/>
  <c r="K691"/>
  <c r="L691"/>
  <c r="U691"/>
  <c r="J691"/>
  <c r="O721"/>
  <c r="M721"/>
  <c r="AD721"/>
  <c r="AC721"/>
  <c r="O757"/>
  <c r="M757"/>
  <c r="AC757"/>
  <c r="AD757"/>
  <c r="AG856"/>
  <c r="L788"/>
  <c r="N788"/>
  <c r="J788"/>
  <c r="K788"/>
  <c r="P788"/>
  <c r="J825"/>
  <c r="K825"/>
  <c r="L825"/>
  <c r="N825"/>
  <c r="U825"/>
  <c r="K903"/>
  <c r="J903"/>
  <c r="L903"/>
  <c r="N903"/>
  <c r="P903"/>
  <c r="AD730"/>
  <c r="O730"/>
  <c r="AC730"/>
  <c r="M730"/>
  <c r="AG784"/>
  <c r="N837"/>
  <c r="P837"/>
  <c r="L837"/>
  <c r="J837"/>
  <c r="K837"/>
  <c r="J929"/>
  <c r="K929"/>
  <c r="L929"/>
  <c r="N929"/>
  <c r="U929"/>
  <c r="O784"/>
  <c r="AC784"/>
  <c r="M784"/>
  <c r="AD784"/>
  <c r="M837"/>
  <c r="O837"/>
  <c r="AD837"/>
  <c r="AC837"/>
  <c r="AD670"/>
  <c r="O670"/>
  <c r="AC670"/>
  <c r="M670"/>
  <c r="J867"/>
  <c r="K867"/>
  <c r="L867"/>
  <c r="N867"/>
  <c r="P867"/>
  <c r="AC664"/>
  <c r="AD664"/>
  <c r="M664"/>
  <c r="O664"/>
  <c r="AG718"/>
  <c r="AG772"/>
  <c r="N811"/>
  <c r="J811"/>
  <c r="K811"/>
  <c r="L811"/>
  <c r="P811"/>
  <c r="AG853"/>
  <c r="O658"/>
  <c r="AC658"/>
  <c r="AD658"/>
  <c r="M658"/>
  <c r="O687"/>
  <c r="AC687"/>
  <c r="AD687"/>
  <c r="M687"/>
  <c r="J717"/>
  <c r="K717"/>
  <c r="L717"/>
  <c r="N717"/>
  <c r="P717"/>
  <c r="J771"/>
  <c r="K771"/>
  <c r="L771"/>
  <c r="N771"/>
  <c r="P771"/>
  <c r="J798"/>
  <c r="K798"/>
  <c r="L798"/>
  <c r="N798"/>
  <c r="U798"/>
  <c r="J507"/>
  <c r="K507"/>
  <c r="N507"/>
  <c r="L507"/>
  <c r="U507"/>
  <c r="L531"/>
  <c r="N531"/>
  <c r="U531"/>
  <c r="K531"/>
  <c r="J531"/>
  <c r="J555"/>
  <c r="K555"/>
  <c r="L555"/>
  <c r="N555"/>
  <c r="U555"/>
  <c r="J579"/>
  <c r="K579"/>
  <c r="L579"/>
  <c r="N579"/>
  <c r="U579"/>
  <c r="L746"/>
  <c r="N746"/>
  <c r="U746"/>
  <c r="J746"/>
  <c r="K746"/>
  <c r="AG489"/>
  <c r="AG507"/>
  <c r="AG525"/>
  <c r="AG543"/>
  <c r="AG561"/>
  <c r="AG579"/>
  <c r="AG597"/>
  <c r="K619"/>
  <c r="L619"/>
  <c r="N619"/>
  <c r="J619"/>
  <c r="U619"/>
  <c r="J705"/>
  <c r="K705"/>
  <c r="L705"/>
  <c r="N705"/>
  <c r="P705"/>
  <c r="M866"/>
  <c r="O866"/>
  <c r="AD866"/>
  <c r="AC866"/>
  <c r="J622"/>
  <c r="K622"/>
  <c r="L622"/>
  <c r="N622"/>
  <c r="U622"/>
  <c r="O703"/>
  <c r="M703"/>
  <c r="AD703"/>
  <c r="AC703"/>
  <c r="J732"/>
  <c r="K732"/>
  <c r="L732"/>
  <c r="N732"/>
  <c r="U732"/>
  <c r="J939"/>
  <c r="K939"/>
  <c r="N939"/>
  <c r="L939"/>
  <c r="U939"/>
  <c r="J630"/>
  <c r="K630"/>
  <c r="AF630"/>
  <c r="L630"/>
  <c r="N630"/>
  <c r="U630"/>
  <c r="AG657"/>
  <c r="AC742"/>
  <c r="M742"/>
  <c r="AD742"/>
  <c r="O742"/>
  <c r="AG796"/>
  <c r="AG850"/>
  <c r="K889"/>
  <c r="L889"/>
  <c r="N889"/>
  <c r="U889"/>
  <c r="J889"/>
  <c r="N1144"/>
  <c r="P1144"/>
  <c r="J1144"/>
  <c r="K1144"/>
  <c r="L1144"/>
  <c r="M928"/>
  <c r="O928"/>
  <c r="M1017"/>
  <c r="O1017"/>
  <c r="AC1017"/>
  <c r="AD1017"/>
  <c r="O889"/>
  <c r="M889"/>
  <c r="AD889"/>
  <c r="AC889"/>
  <c r="M913"/>
  <c r="O913"/>
  <c r="AC913"/>
  <c r="AD913"/>
  <c r="O946"/>
  <c r="AD946"/>
  <c r="M946"/>
  <c r="AC946"/>
  <c r="J1056"/>
  <c r="K1056"/>
  <c r="L1056"/>
  <c r="N1056"/>
  <c r="U1056"/>
  <c r="AG886"/>
  <c r="AC909"/>
  <c r="M909"/>
  <c r="O909"/>
  <c r="AD909"/>
  <c r="N1054"/>
  <c r="K1054"/>
  <c r="L1054"/>
  <c r="U1054"/>
  <c r="J1054"/>
  <c r="J842"/>
  <c r="K842"/>
  <c r="L842"/>
  <c r="N842"/>
  <c r="U842"/>
  <c r="M874"/>
  <c r="O874"/>
  <c r="AD874"/>
  <c r="AC874"/>
  <c r="K901"/>
  <c r="U901"/>
  <c r="J901"/>
  <c r="L901"/>
  <c r="N901"/>
  <c r="K973"/>
  <c r="L973"/>
  <c r="J973"/>
  <c r="N973"/>
  <c r="U973"/>
  <c r="K1034"/>
  <c r="L1034"/>
  <c r="N1034"/>
  <c r="U1034"/>
  <c r="J1034"/>
  <c r="O817"/>
  <c r="M817"/>
  <c r="AD817"/>
  <c r="AC817"/>
  <c r="AG860"/>
  <c r="J912"/>
  <c r="K912"/>
  <c r="L912"/>
  <c r="N912"/>
  <c r="U912"/>
  <c r="M986"/>
  <c r="O986"/>
  <c r="AC986"/>
  <c r="AD986"/>
  <c r="M944"/>
  <c r="O944"/>
  <c r="AD944"/>
  <c r="AC944"/>
  <c r="O1155"/>
  <c r="M1155"/>
  <c r="AD1155"/>
  <c r="AC1155"/>
  <c r="J623"/>
  <c r="K623"/>
  <c r="L623"/>
  <c r="U623"/>
  <c r="N623"/>
  <c r="N647"/>
  <c r="J647"/>
  <c r="K647"/>
  <c r="L647"/>
  <c r="U647"/>
  <c r="J671"/>
  <c r="K671"/>
  <c r="L671"/>
  <c r="N671"/>
  <c r="U671"/>
  <c r="K695"/>
  <c r="L695"/>
  <c r="N695"/>
  <c r="J695"/>
  <c r="U695"/>
  <c r="J719"/>
  <c r="K719"/>
  <c r="N719"/>
  <c r="L719"/>
  <c r="U719"/>
  <c r="J743"/>
  <c r="K743"/>
  <c r="L743"/>
  <c r="N743"/>
  <c r="U743"/>
  <c r="K767"/>
  <c r="L767"/>
  <c r="N767"/>
  <c r="J767"/>
  <c r="P767"/>
  <c r="J791"/>
  <c r="K791"/>
  <c r="L791"/>
  <c r="N791"/>
  <c r="P791"/>
  <c r="J815"/>
  <c r="K815"/>
  <c r="L815"/>
  <c r="N815"/>
  <c r="U815"/>
  <c r="J863"/>
  <c r="K863"/>
  <c r="L863"/>
  <c r="N863"/>
  <c r="U863"/>
  <c r="J887"/>
  <c r="K887"/>
  <c r="L887"/>
  <c r="N887"/>
  <c r="U887"/>
  <c r="M937"/>
  <c r="O937"/>
  <c r="AD937"/>
  <c r="AC937"/>
  <c r="AG865"/>
  <c r="M891"/>
  <c r="AC891"/>
  <c r="O891"/>
  <c r="AD891"/>
  <c r="J640"/>
  <c r="K640"/>
  <c r="L640"/>
  <c r="N640"/>
  <c r="U640"/>
  <c r="J664"/>
  <c r="K664"/>
  <c r="L664"/>
  <c r="N664"/>
  <c r="U664"/>
  <c r="J688"/>
  <c r="L688"/>
  <c r="N688"/>
  <c r="P688"/>
  <c r="K688"/>
  <c r="J712"/>
  <c r="K712"/>
  <c r="N712"/>
  <c r="L712"/>
  <c r="P712"/>
  <c r="J736"/>
  <c r="K736"/>
  <c r="L736"/>
  <c r="N736"/>
  <c r="P736"/>
  <c r="J760"/>
  <c r="K760"/>
  <c r="L760"/>
  <c r="N760"/>
  <c r="P760"/>
  <c r="J784"/>
  <c r="K784"/>
  <c r="N784"/>
  <c r="L784"/>
  <c r="U784"/>
  <c r="J808"/>
  <c r="K808"/>
  <c r="L808"/>
  <c r="N808"/>
  <c r="U808"/>
  <c r="M1050"/>
  <c r="O1050"/>
  <c r="AC1105"/>
  <c r="AD1105"/>
  <c r="M1105"/>
  <c r="O1105"/>
  <c r="M1097"/>
  <c r="O1097"/>
  <c r="AD1097"/>
  <c r="AC1097"/>
  <c r="L1019"/>
  <c r="N1019"/>
  <c r="P1019"/>
  <c r="J1019"/>
  <c r="K1019"/>
  <c r="J1137"/>
  <c r="K1137"/>
  <c r="L1137"/>
  <c r="N1137"/>
  <c r="U1137"/>
  <c r="AG1115"/>
  <c r="J1038"/>
  <c r="K1038"/>
  <c r="L1038"/>
  <c r="N1038"/>
  <c r="U1038"/>
  <c r="AG1079"/>
  <c r="M1093"/>
  <c r="AC1093"/>
  <c r="AD1093"/>
  <c r="O1093"/>
  <c r="M1141"/>
  <c r="AC1141"/>
  <c r="O1141"/>
  <c r="AD1141"/>
  <c r="L1067"/>
  <c r="J1067"/>
  <c r="K1067"/>
  <c r="N1067"/>
  <c r="U1067"/>
  <c r="AG1125"/>
  <c r="K1205"/>
  <c r="L1205"/>
  <c r="N1205"/>
  <c r="P1205"/>
  <c r="J1205"/>
  <c r="AF928"/>
  <c r="N928"/>
  <c r="J928"/>
  <c r="L928"/>
  <c r="K928"/>
  <c r="P928"/>
  <c r="O1060"/>
  <c r="M1060"/>
  <c r="AC1060"/>
  <c r="AD1060"/>
  <c r="AG916"/>
  <c r="AG934"/>
  <c r="O977"/>
  <c r="M977"/>
  <c r="AC977"/>
  <c r="AD977"/>
  <c r="AG1011"/>
  <c r="M1032"/>
  <c r="O1032"/>
  <c r="AC1032"/>
  <c r="AD1032"/>
  <c r="AG1066"/>
  <c r="M1015"/>
  <c r="AC1015"/>
  <c r="O1015"/>
  <c r="AD1015"/>
  <c r="L1055"/>
  <c r="N1055"/>
  <c r="J1055"/>
  <c r="K1055"/>
  <c r="U1055"/>
  <c r="J1074"/>
  <c r="K1074"/>
  <c r="L1074"/>
  <c r="N1074"/>
  <c r="U1074"/>
  <c r="M1127"/>
  <c r="O1127"/>
  <c r="AC1127"/>
  <c r="AD1127"/>
  <c r="AG974"/>
  <c r="K1217"/>
  <c r="L1217"/>
  <c r="N1217"/>
  <c r="J1217"/>
  <c r="U1217"/>
  <c r="M1285"/>
  <c r="O1285"/>
  <c r="AD1285"/>
  <c r="AC1285"/>
  <c r="O1164"/>
  <c r="M1164"/>
  <c r="AD1164"/>
  <c r="AC1164"/>
  <c r="M1212"/>
  <c r="O1212"/>
  <c r="AD1212"/>
  <c r="AC1212"/>
  <c r="AG1156"/>
  <c r="M1144"/>
  <c r="O1144"/>
  <c r="AC1144"/>
  <c r="AD1144"/>
  <c r="AG1132"/>
  <c r="O1248"/>
  <c r="M1248"/>
  <c r="AD1248"/>
  <c r="AC1248"/>
  <c r="AG1023"/>
  <c r="AG1074"/>
  <c r="AG1099"/>
  <c r="AG1126"/>
  <c r="AG1232"/>
  <c r="AC1007"/>
  <c r="M1007"/>
  <c r="O1007"/>
  <c r="AD1007"/>
  <c r="N1124"/>
  <c r="J1124"/>
  <c r="K1124"/>
  <c r="L1124"/>
  <c r="U1124"/>
  <c r="AG1192"/>
  <c r="O952"/>
  <c r="M952"/>
  <c r="M976"/>
  <c r="O976"/>
  <c r="M1000"/>
  <c r="O1000"/>
  <c r="AC1000"/>
  <c r="AD1000"/>
  <c r="N1042"/>
  <c r="J1042"/>
  <c r="L1042"/>
  <c r="P1042"/>
  <c r="K1042"/>
  <c r="N1108"/>
  <c r="J1108"/>
  <c r="K1108"/>
  <c r="L1108"/>
  <c r="U1108"/>
  <c r="N1180"/>
  <c r="J1180"/>
  <c r="K1180"/>
  <c r="L1180"/>
  <c r="U1180"/>
  <c r="M1281"/>
  <c r="O1281"/>
  <c r="AC1281"/>
  <c r="AD1281"/>
  <c r="J1071"/>
  <c r="K1071"/>
  <c r="L1071"/>
  <c r="N1071"/>
  <c r="U1071"/>
  <c r="L1097"/>
  <c r="J1097"/>
  <c r="K1097"/>
  <c r="U1097"/>
  <c r="N1097"/>
  <c r="AG1187"/>
  <c r="K1223"/>
  <c r="L1223"/>
  <c r="N1223"/>
  <c r="J1223"/>
  <c r="U1223"/>
  <c r="N1322"/>
  <c r="J1322"/>
  <c r="K1322"/>
  <c r="L1322"/>
  <c r="J1471"/>
  <c r="K1471"/>
  <c r="L1471"/>
  <c r="N1471"/>
  <c r="U1471"/>
  <c r="J1275"/>
  <c r="N1275"/>
  <c r="K1275"/>
  <c r="L1275"/>
  <c r="U1275"/>
  <c r="AG1375"/>
  <c r="AG1268"/>
  <c r="AG1289"/>
  <c r="AG1360"/>
  <c r="AC1246"/>
  <c r="O1246"/>
  <c r="AD1246"/>
  <c r="M1246"/>
  <c r="O1278"/>
  <c r="M1278"/>
  <c r="AD1278"/>
  <c r="AC1278"/>
  <c r="AG1423"/>
  <c r="J1191"/>
  <c r="K1191"/>
  <c r="L1191"/>
  <c r="N1191"/>
  <c r="P1191"/>
  <c r="J1215"/>
  <c r="K1215"/>
  <c r="L1215"/>
  <c r="N1215"/>
  <c r="P1215"/>
  <c r="O1340"/>
  <c r="M1340"/>
  <c r="AD1340"/>
  <c r="AC1340"/>
  <c r="AG1370"/>
  <c r="J387"/>
  <c r="K387"/>
  <c r="L387"/>
  <c r="N387"/>
  <c r="U387"/>
  <c r="M417"/>
  <c r="O417"/>
  <c r="AD417"/>
  <c r="AC417"/>
  <c r="M279"/>
  <c r="O279"/>
  <c r="AD279"/>
  <c r="AC279"/>
  <c r="M307"/>
  <c r="O307"/>
  <c r="AD307"/>
  <c r="AC307"/>
  <c r="M337"/>
  <c r="O337"/>
  <c r="AC337"/>
  <c r="AD337"/>
  <c r="M364"/>
  <c r="AC364"/>
  <c r="AD364"/>
  <c r="O364"/>
  <c r="AG391"/>
  <c r="M424"/>
  <c r="O424"/>
  <c r="AG463"/>
  <c r="N54"/>
  <c r="AE54"/>
  <c r="AK54" s="1"/>
  <c r="K54"/>
  <c r="U54"/>
  <c r="AA54" s="1"/>
  <c r="J54"/>
  <c r="L54"/>
  <c r="J78"/>
  <c r="K78"/>
  <c r="N78"/>
  <c r="L78"/>
  <c r="U78"/>
  <c r="J102"/>
  <c r="K102"/>
  <c r="N102"/>
  <c r="L102"/>
  <c r="U102"/>
  <c r="J126"/>
  <c r="K126"/>
  <c r="L126"/>
  <c r="N126"/>
  <c r="U126"/>
  <c r="J150"/>
  <c r="K150"/>
  <c r="L150"/>
  <c r="N150"/>
  <c r="U150"/>
  <c r="J174"/>
  <c r="K174"/>
  <c r="L174"/>
  <c r="N174"/>
  <c r="U174"/>
  <c r="AF198"/>
  <c r="J198"/>
  <c r="K198"/>
  <c r="L198"/>
  <c r="N198"/>
  <c r="U198"/>
  <c r="J222"/>
  <c r="K222"/>
  <c r="L222"/>
  <c r="N222"/>
  <c r="U222"/>
  <c r="J246"/>
  <c r="K246"/>
  <c r="L246"/>
  <c r="N246"/>
  <c r="U246"/>
  <c r="J270"/>
  <c r="K270"/>
  <c r="L270"/>
  <c r="N270"/>
  <c r="P270"/>
  <c r="M296"/>
  <c r="AD296"/>
  <c r="O296"/>
  <c r="AC296"/>
  <c r="M387"/>
  <c r="O387"/>
  <c r="AC387"/>
  <c r="AD387"/>
  <c r="M445"/>
  <c r="O445"/>
  <c r="K720"/>
  <c r="L720"/>
  <c r="N720"/>
  <c r="J720"/>
  <c r="U720"/>
  <c r="AG508"/>
  <c r="L609"/>
  <c r="J609"/>
  <c r="K609"/>
  <c r="N609"/>
  <c r="U609"/>
  <c r="M521"/>
  <c r="O521"/>
  <c r="AD521"/>
  <c r="AC521"/>
  <c r="AG553"/>
  <c r="M581"/>
  <c r="O581"/>
  <c r="AD581"/>
  <c r="AC581"/>
  <c r="O613"/>
  <c r="M613"/>
  <c r="AD613"/>
  <c r="AC613"/>
  <c r="M600"/>
  <c r="AD600"/>
  <c r="O600"/>
  <c r="AC600"/>
  <c r="AG633"/>
  <c r="AG709"/>
  <c r="L674"/>
  <c r="N674"/>
  <c r="J674"/>
  <c r="K674"/>
  <c r="P674"/>
  <c r="N829"/>
  <c r="K829"/>
  <c r="L829"/>
  <c r="U829"/>
  <c r="J829"/>
  <c r="M576"/>
  <c r="O576"/>
  <c r="M604"/>
  <c r="O604"/>
  <c r="AD604"/>
  <c r="AC604"/>
  <c r="O306"/>
  <c r="M306"/>
  <c r="AD306"/>
  <c r="AC306"/>
  <c r="O330"/>
  <c r="M330"/>
  <c r="AC330"/>
  <c r="AD330"/>
  <c r="O354"/>
  <c r="M354"/>
  <c r="AD354"/>
  <c r="AC354"/>
  <c r="O378"/>
  <c r="M378"/>
  <c r="AD378"/>
  <c r="AC378"/>
  <c r="O402"/>
  <c r="M402"/>
  <c r="AD402"/>
  <c r="AC402"/>
  <c r="O426"/>
  <c r="M426"/>
  <c r="AD426"/>
  <c r="AC426"/>
  <c r="O450"/>
  <c r="M450"/>
  <c r="AD450"/>
  <c r="AC450"/>
  <c r="M469"/>
  <c r="O469"/>
  <c r="N569"/>
  <c r="P569"/>
  <c r="J569"/>
  <c r="K569"/>
  <c r="L569"/>
  <c r="AG565"/>
  <c r="J595"/>
  <c r="K595"/>
  <c r="L595"/>
  <c r="N595"/>
  <c r="U595"/>
  <c r="AG655"/>
  <c r="AG474"/>
  <c r="AG505"/>
  <c r="M535"/>
  <c r="O535"/>
  <c r="AD535"/>
  <c r="AC535"/>
  <c r="M565"/>
  <c r="O565"/>
  <c r="AC565"/>
  <c r="AD565"/>
  <c r="M474"/>
  <c r="AD474"/>
  <c r="O474"/>
  <c r="AC474"/>
  <c r="M595"/>
  <c r="O595"/>
  <c r="AC595"/>
  <c r="AD595"/>
  <c r="M855"/>
  <c r="O855"/>
  <c r="AD855"/>
  <c r="AC855"/>
  <c r="AG712"/>
  <c r="AG896"/>
  <c r="J729"/>
  <c r="K729"/>
  <c r="L729"/>
  <c r="U729"/>
  <c r="N729"/>
  <c r="N805"/>
  <c r="L805"/>
  <c r="U805"/>
  <c r="J805"/>
  <c r="K805"/>
  <c r="K920"/>
  <c r="L920"/>
  <c r="N920"/>
  <c r="J920"/>
  <c r="U920"/>
  <c r="J783"/>
  <c r="K783"/>
  <c r="L783"/>
  <c r="P783"/>
  <c r="N783"/>
  <c r="O805"/>
  <c r="M805"/>
  <c r="AD805"/>
  <c r="AC805"/>
  <c r="AG871"/>
  <c r="M693"/>
  <c r="AC693"/>
  <c r="AD693"/>
  <c r="O693"/>
  <c r="AG722"/>
  <c r="AG758"/>
  <c r="L794"/>
  <c r="N794"/>
  <c r="U794"/>
  <c r="J794"/>
  <c r="K794"/>
  <c r="J690"/>
  <c r="L690"/>
  <c r="N690"/>
  <c r="K690"/>
  <c r="U690"/>
  <c r="J744"/>
  <c r="K744"/>
  <c r="N744"/>
  <c r="L744"/>
  <c r="U744"/>
  <c r="AG715"/>
  <c r="AG769"/>
  <c r="M794"/>
  <c r="O794"/>
  <c r="AD794"/>
  <c r="AC794"/>
  <c r="AG834"/>
  <c r="J648"/>
  <c r="K648"/>
  <c r="L648"/>
  <c r="N648"/>
  <c r="U648"/>
  <c r="AG675"/>
  <c r="AG706"/>
  <c r="AG618"/>
  <c r="J642"/>
  <c r="K642"/>
  <c r="L642"/>
  <c r="N642"/>
  <c r="U642"/>
  <c r="AG669"/>
  <c r="AG703"/>
  <c r="M735"/>
  <c r="O735"/>
  <c r="AD735"/>
  <c r="AC735"/>
  <c r="M771"/>
  <c r="O771"/>
  <c r="AD771"/>
  <c r="AC771"/>
  <c r="AG808"/>
  <c r="AC453"/>
  <c r="M453"/>
  <c r="O453"/>
  <c r="AD453"/>
  <c r="M477"/>
  <c r="O477"/>
  <c r="AC477"/>
  <c r="AD477"/>
  <c r="M501"/>
  <c r="O501"/>
  <c r="AD501"/>
  <c r="AC501"/>
  <c r="M525"/>
  <c r="O525"/>
  <c r="AD525"/>
  <c r="AC525"/>
  <c r="M549"/>
  <c r="O549"/>
  <c r="AD549"/>
  <c r="AC549"/>
  <c r="M573"/>
  <c r="O573"/>
  <c r="AD573"/>
  <c r="AC573"/>
  <c r="O597"/>
  <c r="M597"/>
  <c r="AC597"/>
  <c r="AD597"/>
  <c r="AG621"/>
  <c r="M728"/>
  <c r="O728"/>
  <c r="AD728"/>
  <c r="AC728"/>
  <c r="N757"/>
  <c r="J757"/>
  <c r="K757"/>
  <c r="L757"/>
  <c r="U757"/>
  <c r="M789"/>
  <c r="O789"/>
  <c r="AC789"/>
  <c r="AD789"/>
  <c r="AG835"/>
  <c r="AG604"/>
  <c r="O627"/>
  <c r="AC627"/>
  <c r="M627"/>
  <c r="AD627"/>
  <c r="J741"/>
  <c r="K741"/>
  <c r="L741"/>
  <c r="N741"/>
  <c r="U741"/>
  <c r="J896"/>
  <c r="K896"/>
  <c r="L896"/>
  <c r="N896"/>
  <c r="U896"/>
  <c r="M925"/>
  <c r="O925"/>
  <c r="AD925"/>
  <c r="AC925"/>
  <c r="AG920"/>
  <c r="M1053"/>
  <c r="O1053"/>
  <c r="L924"/>
  <c r="N924"/>
  <c r="K924"/>
  <c r="J924"/>
  <c r="P924"/>
  <c r="N886"/>
  <c r="J886"/>
  <c r="K886"/>
  <c r="L886"/>
  <c r="P886"/>
  <c r="N942"/>
  <c r="J942"/>
  <c r="L942"/>
  <c r="K942"/>
  <c r="U942"/>
  <c r="AG985"/>
  <c r="K908"/>
  <c r="L908"/>
  <c r="J908"/>
  <c r="N908"/>
  <c r="U908"/>
  <c r="N935"/>
  <c r="J935"/>
  <c r="K935"/>
  <c r="L935"/>
  <c r="U935"/>
  <c r="AG841"/>
  <c r="AG972"/>
  <c r="L816"/>
  <c r="N816"/>
  <c r="J816"/>
  <c r="K816"/>
  <c r="P816"/>
  <c r="O839"/>
  <c r="M839"/>
  <c r="AD839"/>
  <c r="AC839"/>
  <c r="O859"/>
  <c r="M859"/>
  <c r="AD859"/>
  <c r="AC859"/>
  <c r="L1041"/>
  <c r="N1041"/>
  <c r="J1041"/>
  <c r="K1041"/>
  <c r="P1041"/>
  <c r="AG702"/>
  <c r="AG720"/>
  <c r="AG738"/>
  <c r="AG756"/>
  <c r="AG774"/>
  <c r="AG792"/>
  <c r="AG810"/>
  <c r="AG828"/>
  <c r="J846"/>
  <c r="K846"/>
  <c r="L846"/>
  <c r="N846"/>
  <c r="P846"/>
  <c r="AG1149"/>
  <c r="AG862"/>
  <c r="K883"/>
  <c r="J883"/>
  <c r="L883"/>
  <c r="N883"/>
  <c r="U883"/>
  <c r="AG968"/>
  <c r="AG635"/>
  <c r="AG653"/>
  <c r="AG671"/>
  <c r="AG689"/>
  <c r="AG707"/>
  <c r="AG725"/>
  <c r="AG743"/>
  <c r="AG761"/>
  <c r="AG779"/>
  <c r="AG797"/>
  <c r="AG815"/>
  <c r="M864"/>
  <c r="O864"/>
  <c r="AD864"/>
  <c r="AC864"/>
  <c r="J888"/>
  <c r="K888"/>
  <c r="L888"/>
  <c r="N888"/>
  <c r="U888"/>
  <c r="M948"/>
  <c r="O948"/>
  <c r="AC948"/>
  <c r="AD948"/>
  <c r="M996"/>
  <c r="O996"/>
  <c r="AC996"/>
  <c r="AD996"/>
  <c r="K907"/>
  <c r="J907"/>
  <c r="L907"/>
  <c r="N907"/>
  <c r="U907"/>
  <c r="L1049"/>
  <c r="J1049"/>
  <c r="K1049"/>
  <c r="N1049"/>
  <c r="P1049"/>
  <c r="J1098"/>
  <c r="K1098"/>
  <c r="N1098"/>
  <c r="L1098"/>
  <c r="U1098"/>
  <c r="AG1155"/>
  <c r="O1096"/>
  <c r="M1096"/>
  <c r="O1149"/>
  <c r="M1149"/>
  <c r="AC1149"/>
  <c r="AD1149"/>
  <c r="U1095"/>
  <c r="L1095"/>
  <c r="N1095"/>
  <c r="K1095"/>
  <c r="J1095"/>
  <c r="AG1131"/>
  <c r="M1091"/>
  <c r="O1091"/>
  <c r="AD1091"/>
  <c r="AC1091"/>
  <c r="M1292"/>
  <c r="O1292"/>
  <c r="AC1292"/>
  <c r="AD1292"/>
  <c r="O1078"/>
  <c r="M1078"/>
  <c r="AD1078"/>
  <c r="AC1078"/>
  <c r="J1092"/>
  <c r="K1092"/>
  <c r="L1092"/>
  <c r="N1092"/>
  <c r="U1092"/>
  <c r="J1023"/>
  <c r="K1023"/>
  <c r="L1023"/>
  <c r="N1023"/>
  <c r="P1023"/>
  <c r="AG1084"/>
  <c r="AC1195"/>
  <c r="M1195"/>
  <c r="AD1195"/>
  <c r="O1195"/>
  <c r="AG977"/>
  <c r="L1065"/>
  <c r="N1065"/>
  <c r="J1065"/>
  <c r="K1065"/>
  <c r="U1065"/>
  <c r="AC987"/>
  <c r="M987"/>
  <c r="AD987"/>
  <c r="O987"/>
  <c r="AG1014"/>
  <c r="J1122"/>
  <c r="K1122"/>
  <c r="L1122"/>
  <c r="N1122"/>
  <c r="U1122"/>
  <c r="AG837"/>
  <c r="AG855"/>
  <c r="AG873"/>
  <c r="AG891"/>
  <c r="AG909"/>
  <c r="AG927"/>
  <c r="AG945"/>
  <c r="N972"/>
  <c r="J972"/>
  <c r="K972"/>
  <c r="L972"/>
  <c r="P972"/>
  <c r="AG1055"/>
  <c r="J1155"/>
  <c r="K1155"/>
  <c r="L1155"/>
  <c r="N1155"/>
  <c r="U1155"/>
  <c r="AG1162"/>
  <c r="AG1206"/>
  <c r="U1142"/>
  <c r="K1142"/>
  <c r="L1142"/>
  <c r="N1142"/>
  <c r="J1142"/>
  <c r="M1245"/>
  <c r="O1245"/>
  <c r="AD1245"/>
  <c r="AC1245"/>
  <c r="O995"/>
  <c r="M995"/>
  <c r="AD995"/>
  <c r="AC995"/>
  <c r="AG1049"/>
  <c r="K1145"/>
  <c r="L1145"/>
  <c r="J1145"/>
  <c r="N1145"/>
  <c r="P1145"/>
  <c r="AG1366"/>
  <c r="AG970"/>
  <c r="AG988"/>
  <c r="AG1006"/>
  <c r="AC1063"/>
  <c r="AD1063"/>
  <c r="M1063"/>
  <c r="O1063"/>
  <c r="M1095"/>
  <c r="O1095"/>
  <c r="AD1095"/>
  <c r="AC1095"/>
  <c r="AD1122"/>
  <c r="M1122"/>
  <c r="O1122"/>
  <c r="AC1122"/>
  <c r="AG1145"/>
  <c r="AG1231"/>
  <c r="N951"/>
  <c r="K951"/>
  <c r="L951"/>
  <c r="J951"/>
  <c r="P951"/>
  <c r="N975"/>
  <c r="P975"/>
  <c r="J975"/>
  <c r="L975"/>
  <c r="K975"/>
  <c r="J999"/>
  <c r="P999"/>
  <c r="N999"/>
  <c r="K999"/>
  <c r="L999"/>
  <c r="M1270"/>
  <c r="AC1270"/>
  <c r="O1270"/>
  <c r="AD1270"/>
  <c r="AG969"/>
  <c r="AG987"/>
  <c r="AG1005"/>
  <c r="AG1096"/>
  <c r="AG1186"/>
  <c r="N1231"/>
  <c r="J1231"/>
  <c r="K1231"/>
  <c r="L1231"/>
  <c r="P1231"/>
  <c r="AG1274"/>
  <c r="AG1408"/>
  <c r="K1250"/>
  <c r="L1250"/>
  <c r="N1250"/>
  <c r="J1250"/>
  <c r="P1250"/>
  <c r="N1297"/>
  <c r="L1297"/>
  <c r="K1297"/>
  <c r="J1297"/>
  <c r="P1297"/>
  <c r="O1342"/>
  <c r="M1342"/>
  <c r="AD1342"/>
  <c r="AC1342"/>
  <c r="AG1372"/>
  <c r="N1424"/>
  <c r="J1424"/>
  <c r="K1424"/>
  <c r="L1424"/>
  <c r="U1424"/>
  <c r="AG1243"/>
  <c r="O1275"/>
  <c r="M1275"/>
  <c r="AC1275"/>
  <c r="AD1275"/>
  <c r="N1315"/>
  <c r="J1315"/>
  <c r="K1315"/>
  <c r="L1315"/>
  <c r="P1315"/>
  <c r="AG356"/>
  <c r="AG416"/>
  <c r="AG645"/>
  <c r="AG704"/>
  <c r="M540"/>
  <c r="O540"/>
  <c r="AD540"/>
  <c r="AC540"/>
  <c r="AG570"/>
  <c r="J633"/>
  <c r="K633"/>
  <c r="L633"/>
  <c r="N633"/>
  <c r="P633"/>
  <c r="AG527"/>
  <c r="L480"/>
  <c r="J480"/>
  <c r="K480"/>
  <c r="N480"/>
  <c r="U480"/>
  <c r="N533"/>
  <c r="U533"/>
  <c r="J533"/>
  <c r="K533"/>
  <c r="L533"/>
  <c r="N563"/>
  <c r="U563"/>
  <c r="J563"/>
  <c r="K563"/>
  <c r="L563"/>
  <c r="N593"/>
  <c r="P593"/>
  <c r="J593"/>
  <c r="K593"/>
  <c r="L593"/>
  <c r="AG625"/>
  <c r="N672"/>
  <c r="U672"/>
  <c r="J672"/>
  <c r="K672"/>
  <c r="L672"/>
  <c r="AG480"/>
  <c r="AG503"/>
  <c r="AG533"/>
  <c r="AC623"/>
  <c r="M623"/>
  <c r="AD623"/>
  <c r="O623"/>
  <c r="AC712"/>
  <c r="M712"/>
  <c r="AD712"/>
  <c r="O712"/>
  <c r="N305"/>
  <c r="J305"/>
  <c r="K305"/>
  <c r="L305"/>
  <c r="U305"/>
  <c r="L329"/>
  <c r="N329"/>
  <c r="U329"/>
  <c r="K329"/>
  <c r="J329"/>
  <c r="J353"/>
  <c r="K353"/>
  <c r="L353"/>
  <c r="N353"/>
  <c r="P353"/>
  <c r="K377"/>
  <c r="L377"/>
  <c r="N377"/>
  <c r="J377"/>
  <c r="U377"/>
  <c r="J401"/>
  <c r="K401"/>
  <c r="L401"/>
  <c r="N401"/>
  <c r="P401"/>
  <c r="J425"/>
  <c r="K425"/>
  <c r="L425"/>
  <c r="N425"/>
  <c r="U425"/>
  <c r="J449"/>
  <c r="K449"/>
  <c r="L449"/>
  <c r="N449"/>
  <c r="P449"/>
  <c r="N539"/>
  <c r="U539"/>
  <c r="J539"/>
  <c r="K539"/>
  <c r="L539"/>
  <c r="M566"/>
  <c r="AC566"/>
  <c r="AD566"/>
  <c r="O566"/>
  <c r="N655"/>
  <c r="J655"/>
  <c r="K655"/>
  <c r="L655"/>
  <c r="P655"/>
  <c r="AG281"/>
  <c r="AG299"/>
  <c r="AG317"/>
  <c r="AG335"/>
  <c r="AG353"/>
  <c r="AG371"/>
  <c r="AG389"/>
  <c r="AG407"/>
  <c r="AG425"/>
  <c r="AG443"/>
  <c r="AG616"/>
  <c r="AG651"/>
  <c r="K756"/>
  <c r="L756"/>
  <c r="N756"/>
  <c r="J756"/>
  <c r="U756"/>
  <c r="M287"/>
  <c r="AC287"/>
  <c r="O287"/>
  <c r="AD287"/>
  <c r="M311"/>
  <c r="O311"/>
  <c r="AD311"/>
  <c r="AC311"/>
  <c r="O335"/>
  <c r="M335"/>
  <c r="AD335"/>
  <c r="AC335"/>
  <c r="O359"/>
  <c r="M359"/>
  <c r="AC359"/>
  <c r="AD359"/>
  <c r="M383"/>
  <c r="O383"/>
  <c r="AD383"/>
  <c r="AC383"/>
  <c r="M407"/>
  <c r="O407"/>
  <c r="AD407"/>
  <c r="AC407"/>
  <c r="M431"/>
  <c r="O431"/>
  <c r="AC431"/>
  <c r="AD431"/>
  <c r="AG473"/>
  <c r="AG595"/>
  <c r="AG292"/>
  <c r="AG310"/>
  <c r="AG328"/>
  <c r="AG346"/>
  <c r="AG364"/>
  <c r="AG382"/>
  <c r="AG400"/>
  <c r="AG418"/>
  <c r="AG436"/>
  <c r="AC473"/>
  <c r="AD473"/>
  <c r="M473"/>
  <c r="O473"/>
  <c r="J502"/>
  <c r="K502"/>
  <c r="L502"/>
  <c r="N502"/>
  <c r="U502"/>
  <c r="K564"/>
  <c r="L564"/>
  <c r="N564"/>
  <c r="J564"/>
  <c r="U564"/>
  <c r="L638"/>
  <c r="N638"/>
  <c r="U638"/>
  <c r="J638"/>
  <c r="K638"/>
  <c r="L716"/>
  <c r="N716"/>
  <c r="J716"/>
  <c r="K716"/>
  <c r="U716"/>
  <c r="L752"/>
  <c r="N752"/>
  <c r="J752"/>
  <c r="K752"/>
  <c r="U752"/>
  <c r="AG868"/>
  <c r="AG727"/>
  <c r="N781"/>
  <c r="L781"/>
  <c r="U781"/>
  <c r="J781"/>
  <c r="K781"/>
  <c r="N804"/>
  <c r="K804"/>
  <c r="L804"/>
  <c r="J804"/>
  <c r="P804"/>
  <c r="AG832"/>
  <c r="M711"/>
  <c r="O711"/>
  <c r="AC711"/>
  <c r="AD711"/>
  <c r="AG747"/>
  <c r="AG781"/>
  <c r="M832"/>
  <c r="O832"/>
  <c r="AD832"/>
  <c r="AC832"/>
  <c r="N666"/>
  <c r="K666"/>
  <c r="L666"/>
  <c r="J666"/>
  <c r="P666"/>
  <c r="AG820"/>
  <c r="U660"/>
  <c r="J660"/>
  <c r="K660"/>
  <c r="L660"/>
  <c r="N660"/>
  <c r="AF660"/>
  <c r="AG687"/>
  <c r="N715"/>
  <c r="U715"/>
  <c r="J715"/>
  <c r="K715"/>
  <c r="L715"/>
  <c r="M740"/>
  <c r="O740"/>
  <c r="AC740"/>
  <c r="AD740"/>
  <c r="N769"/>
  <c r="U769"/>
  <c r="J769"/>
  <c r="K769"/>
  <c r="L769"/>
  <c r="M801"/>
  <c r="AC801"/>
  <c r="O801"/>
  <c r="AD801"/>
  <c r="U654"/>
  <c r="N654"/>
  <c r="J654"/>
  <c r="L654"/>
  <c r="K654"/>
  <c r="AG681"/>
  <c r="O833"/>
  <c r="M833"/>
  <c r="AC833"/>
  <c r="AD833"/>
  <c r="O502"/>
  <c r="M502"/>
  <c r="AD502"/>
  <c r="AC502"/>
  <c r="O526"/>
  <c r="M526"/>
  <c r="AD526"/>
  <c r="AC526"/>
  <c r="O550"/>
  <c r="M550"/>
  <c r="AD550"/>
  <c r="AC550"/>
  <c r="O574"/>
  <c r="M574"/>
  <c r="AD574"/>
  <c r="AC574"/>
  <c r="O598"/>
  <c r="M598"/>
  <c r="AD598"/>
  <c r="AC598"/>
  <c r="AG646"/>
  <c r="AD617"/>
  <c r="AC617"/>
  <c r="M617"/>
  <c r="O617"/>
  <c r="AG640"/>
  <c r="J807"/>
  <c r="K807"/>
  <c r="L807"/>
  <c r="N807"/>
  <c r="U807"/>
  <c r="AG854"/>
  <c r="N452"/>
  <c r="J452"/>
  <c r="L452"/>
  <c r="K452"/>
  <c r="P452"/>
  <c r="J476"/>
  <c r="K476"/>
  <c r="L476"/>
  <c r="N476"/>
  <c r="U476"/>
  <c r="J500"/>
  <c r="K500"/>
  <c r="L500"/>
  <c r="N500"/>
  <c r="U500"/>
  <c r="J524"/>
  <c r="K524"/>
  <c r="L524"/>
  <c r="N524"/>
  <c r="P524"/>
  <c r="J548"/>
  <c r="K548"/>
  <c r="L548"/>
  <c r="N548"/>
  <c r="U548"/>
  <c r="J572"/>
  <c r="K572"/>
  <c r="L572"/>
  <c r="N572"/>
  <c r="P572"/>
  <c r="J596"/>
  <c r="K596"/>
  <c r="L596"/>
  <c r="N596"/>
  <c r="U596"/>
  <c r="AG620"/>
  <c r="AG642"/>
  <c r="N673"/>
  <c r="J673"/>
  <c r="K673"/>
  <c r="L673"/>
  <c r="P673"/>
  <c r="AC603"/>
  <c r="M603"/>
  <c r="AD603"/>
  <c r="O603"/>
  <c r="J651"/>
  <c r="K651"/>
  <c r="L651"/>
  <c r="N651"/>
  <c r="U651"/>
  <c r="AG739"/>
  <c r="N793"/>
  <c r="J793"/>
  <c r="K793"/>
  <c r="L793"/>
  <c r="U793"/>
  <c r="O895"/>
  <c r="M895"/>
  <c r="AD895"/>
  <c r="AC895"/>
  <c r="AG955"/>
  <c r="M885"/>
  <c r="O885"/>
  <c r="AC885"/>
  <c r="AD885"/>
  <c r="M984"/>
  <c r="O984"/>
  <c r="AD984"/>
  <c r="AC984"/>
  <c r="AG889"/>
  <c r="O999"/>
  <c r="AC999"/>
  <c r="AD999"/>
  <c r="M999"/>
  <c r="J909"/>
  <c r="K909"/>
  <c r="L909"/>
  <c r="N909"/>
  <c r="U909"/>
  <c r="K877"/>
  <c r="U877"/>
  <c r="J877"/>
  <c r="N877"/>
  <c r="L877"/>
  <c r="M931"/>
  <c r="O931"/>
  <c r="AD931"/>
  <c r="AC931"/>
  <c r="AG805"/>
  <c r="AG823"/>
  <c r="M840"/>
  <c r="O840"/>
  <c r="AC840"/>
  <c r="AD840"/>
  <c r="O897"/>
  <c r="M897"/>
  <c r="AD897"/>
  <c r="AC897"/>
  <c r="K967"/>
  <c r="L967"/>
  <c r="N967"/>
  <c r="J967"/>
  <c r="U967"/>
  <c r="AG878"/>
  <c r="M908"/>
  <c r="O908"/>
  <c r="AD908"/>
  <c r="AC908"/>
  <c r="AG944"/>
  <c r="AG979"/>
  <c r="N1040"/>
  <c r="L1040"/>
  <c r="J1040"/>
  <c r="K1040"/>
  <c r="P1040"/>
  <c r="J864"/>
  <c r="K864"/>
  <c r="L864"/>
  <c r="N864"/>
  <c r="P864"/>
  <c r="M906"/>
  <c r="O906"/>
  <c r="AD906"/>
  <c r="AC906"/>
  <c r="AG937"/>
  <c r="M979"/>
  <c r="O979"/>
  <c r="AC979"/>
  <c r="AD979"/>
  <c r="AC618"/>
  <c r="M618"/>
  <c r="O618"/>
  <c r="AD618"/>
  <c r="M642"/>
  <c r="O642"/>
  <c r="AD642"/>
  <c r="AC642"/>
  <c r="O666"/>
  <c r="M666"/>
  <c r="AD666"/>
  <c r="AC666"/>
  <c r="O690"/>
  <c r="M690"/>
  <c r="AD690"/>
  <c r="AC690"/>
  <c r="M714"/>
  <c r="O714"/>
  <c r="M738"/>
  <c r="O738"/>
  <c r="AD738"/>
  <c r="AC738"/>
  <c r="O762"/>
  <c r="M762"/>
  <c r="AC762"/>
  <c r="AD762"/>
  <c r="M786"/>
  <c r="O786"/>
  <c r="AD786"/>
  <c r="AC786"/>
  <c r="O810"/>
  <c r="M810"/>
  <c r="AC810"/>
  <c r="AD810"/>
  <c r="AD861"/>
  <c r="AC861"/>
  <c r="M861"/>
  <c r="O861"/>
  <c r="AG882"/>
  <c r="J933"/>
  <c r="K933"/>
  <c r="L933"/>
  <c r="N933"/>
  <c r="U933"/>
  <c r="AG863"/>
  <c r="O887"/>
  <c r="M887"/>
  <c r="AC887"/>
  <c r="AD887"/>
  <c r="J992"/>
  <c r="K992"/>
  <c r="L992"/>
  <c r="N992"/>
  <c r="U992"/>
  <c r="AD635"/>
  <c r="AC635"/>
  <c r="O635"/>
  <c r="M635"/>
  <c r="AD659"/>
  <c r="M659"/>
  <c r="AC659"/>
  <c r="O659"/>
  <c r="AD683"/>
  <c r="M683"/>
  <c r="O683"/>
  <c r="AC683"/>
  <c r="O707"/>
  <c r="M707"/>
  <c r="AD731"/>
  <c r="AC731"/>
  <c r="M731"/>
  <c r="O731"/>
  <c r="AD755"/>
  <c r="O755"/>
  <c r="AC755"/>
  <c r="M755"/>
  <c r="AD779"/>
  <c r="AC779"/>
  <c r="M779"/>
  <c r="O779"/>
  <c r="AD803"/>
  <c r="O803"/>
  <c r="AC803"/>
  <c r="M803"/>
  <c r="M827"/>
  <c r="O827"/>
  <c r="K943"/>
  <c r="N943"/>
  <c r="J943"/>
  <c r="L943"/>
  <c r="U943"/>
  <c r="N1048"/>
  <c r="AF1048"/>
  <c r="J1048"/>
  <c r="K1048"/>
  <c r="L1048"/>
  <c r="U1048"/>
  <c r="N1094"/>
  <c r="L1094"/>
  <c r="U1094"/>
  <c r="K1094"/>
  <c r="J1094"/>
  <c r="K1016"/>
  <c r="L1016"/>
  <c r="N1016"/>
  <c r="J1016"/>
  <c r="P1016"/>
  <c r="AG1019"/>
  <c r="AC1087"/>
  <c r="O1087"/>
  <c r="AD1087"/>
  <c r="M1087"/>
  <c r="N1113"/>
  <c r="U1113"/>
  <c r="J1113"/>
  <c r="K1113"/>
  <c r="L1113"/>
  <c r="AG1217"/>
  <c r="O1137"/>
  <c r="M1137"/>
  <c r="AD1137"/>
  <c r="AC1137"/>
  <c r="AG887"/>
  <c r="AG905"/>
  <c r="AG923"/>
  <c r="AG941"/>
  <c r="AG959"/>
  <c r="J983"/>
  <c r="K983"/>
  <c r="L983"/>
  <c r="N983"/>
  <c r="P983"/>
  <c r="J1062"/>
  <c r="K1062"/>
  <c r="N1062"/>
  <c r="L1062"/>
  <c r="U1062"/>
  <c r="L1083"/>
  <c r="N1083"/>
  <c r="J1083"/>
  <c r="K1083"/>
  <c r="P1083"/>
  <c r="O923"/>
  <c r="M923"/>
  <c r="AD923"/>
  <c r="AC923"/>
  <c r="O947"/>
  <c r="M947"/>
  <c r="AD947"/>
  <c r="AC947"/>
  <c r="AG1004"/>
  <c r="AG1036"/>
  <c r="M1104"/>
  <c r="O1104"/>
  <c r="AC1104"/>
  <c r="AD1104"/>
  <c r="O971"/>
  <c r="M971"/>
  <c r="AC971"/>
  <c r="AD971"/>
  <c r="J1064"/>
  <c r="K1064"/>
  <c r="L1064"/>
  <c r="N1064"/>
  <c r="U1064"/>
  <c r="J986"/>
  <c r="K986"/>
  <c r="L986"/>
  <c r="N986"/>
  <c r="P986"/>
  <c r="M1013"/>
  <c r="O1013"/>
  <c r="AC1013"/>
  <c r="AD1013"/>
  <c r="N1072"/>
  <c r="K1072"/>
  <c r="L1072"/>
  <c r="P1072"/>
  <c r="J1072"/>
  <c r="M968"/>
  <c r="O968"/>
  <c r="AD968"/>
  <c r="AC968"/>
  <c r="AG1003"/>
  <c r="AG1051"/>
  <c r="M1153"/>
  <c r="AC1153"/>
  <c r="O1153"/>
  <c r="AD1153"/>
  <c r="K1211"/>
  <c r="L1211"/>
  <c r="N1211"/>
  <c r="J1211"/>
  <c r="U1211"/>
  <c r="M1274"/>
  <c r="O1274"/>
  <c r="AC1274"/>
  <c r="AD1274"/>
  <c r="M1227"/>
  <c r="O1227"/>
  <c r="AC1227"/>
  <c r="AD1227"/>
  <c r="J1200"/>
  <c r="K1200"/>
  <c r="L1200"/>
  <c r="N1200"/>
  <c r="P1200"/>
  <c r="L1425"/>
  <c r="N1425"/>
  <c r="K1425"/>
  <c r="U1425"/>
  <c r="J1425"/>
  <c r="AG1152"/>
  <c r="O1140"/>
  <c r="AC1140"/>
  <c r="AD1140"/>
  <c r="M1140"/>
  <c r="AG1128"/>
  <c r="M1150"/>
  <c r="O1150"/>
  <c r="AC1150"/>
  <c r="AD1150"/>
  <c r="AG1239"/>
  <c r="J994"/>
  <c r="K994"/>
  <c r="L994"/>
  <c r="N994"/>
  <c r="P994"/>
  <c r="O1048"/>
  <c r="M1048"/>
  <c r="AF1070"/>
  <c r="J1070"/>
  <c r="K1070"/>
  <c r="L1070"/>
  <c r="N1070"/>
  <c r="U1070"/>
  <c r="AG1095"/>
  <c r="AG1122"/>
  <c r="N1168"/>
  <c r="P1168"/>
  <c r="J1168"/>
  <c r="K1168"/>
  <c r="L1168"/>
  <c r="M1219"/>
  <c r="AC1219"/>
  <c r="AD1219"/>
  <c r="O1219"/>
  <c r="AG1026"/>
  <c r="AC1092"/>
  <c r="AD1092"/>
  <c r="M1092"/>
  <c r="O1092"/>
  <c r="AG1120"/>
  <c r="N1060"/>
  <c r="U1060"/>
  <c r="J1060"/>
  <c r="K1060"/>
  <c r="L1060"/>
  <c r="J1104"/>
  <c r="K1104"/>
  <c r="L1104"/>
  <c r="N1104"/>
  <c r="U1104"/>
  <c r="M1168"/>
  <c r="O1168"/>
  <c r="AD1168"/>
  <c r="AC1168"/>
  <c r="M1263"/>
  <c r="O1263"/>
  <c r="AD1263"/>
  <c r="AC1263"/>
  <c r="J1068"/>
  <c r="K1068"/>
  <c r="L1068"/>
  <c r="N1068"/>
  <c r="P1068"/>
  <c r="M1151"/>
  <c r="O1151"/>
  <c r="AD1151"/>
  <c r="AC1151"/>
  <c r="M1182"/>
  <c r="O1182"/>
  <c r="AC1182"/>
  <c r="AD1182"/>
  <c r="AG1230"/>
  <c r="M1294"/>
  <c r="O1294"/>
  <c r="AC1294"/>
  <c r="AD1294"/>
  <c r="L1271"/>
  <c r="N1271"/>
  <c r="U1271"/>
  <c r="K1271"/>
  <c r="J1271"/>
  <c r="J1360"/>
  <c r="K1360"/>
  <c r="L1360"/>
  <c r="N1360"/>
  <c r="P1360"/>
  <c r="N1243"/>
  <c r="U1243"/>
  <c r="L1243"/>
  <c r="J1243"/>
  <c r="K1243"/>
  <c r="AG1286"/>
  <c r="O1358"/>
  <c r="M1358"/>
  <c r="AD1358"/>
  <c r="AC1358"/>
  <c r="AG1216"/>
  <c r="O1242"/>
  <c r="M1242"/>
  <c r="AG1348"/>
  <c r="M1186"/>
  <c r="O1186"/>
  <c r="AD1186"/>
  <c r="AC1186"/>
  <c r="M1210"/>
  <c r="O1210"/>
  <c r="AD1210"/>
  <c r="AC1210"/>
  <c r="M1261"/>
  <c r="O1261"/>
  <c r="AC1261"/>
  <c r="AD1261"/>
  <c r="AD1315"/>
  <c r="O1315"/>
  <c r="M1315"/>
  <c r="AC1315"/>
  <c r="AG1179"/>
  <c r="AG1197"/>
  <c r="AG1215"/>
  <c r="K1262"/>
  <c r="L1262"/>
  <c r="J1262"/>
  <c r="N1262"/>
  <c r="U1262"/>
  <c r="AG435"/>
  <c r="O135"/>
  <c r="M135"/>
  <c r="AD135"/>
  <c r="AC135"/>
  <c r="O159"/>
  <c r="M159"/>
  <c r="AD159"/>
  <c r="AC159"/>
  <c r="O183"/>
  <c r="M183"/>
  <c r="AC183"/>
  <c r="AD183"/>
  <c r="O207"/>
  <c r="M207"/>
  <c r="AD207"/>
  <c r="AC207"/>
  <c r="O231"/>
  <c r="M231"/>
  <c r="AC231"/>
  <c r="AD231"/>
  <c r="O255"/>
  <c r="M255"/>
  <c r="AD255"/>
  <c r="AC255"/>
  <c r="AG404"/>
  <c r="K478"/>
  <c r="L478"/>
  <c r="N478"/>
  <c r="J478"/>
  <c r="P478"/>
  <c r="M68"/>
  <c r="O68"/>
  <c r="AD68"/>
  <c r="AC68"/>
  <c r="M92"/>
  <c r="O92"/>
  <c r="AD92"/>
  <c r="AC92"/>
  <c r="M116"/>
  <c r="O116"/>
  <c r="AD116"/>
  <c r="AC116"/>
  <c r="O140"/>
  <c r="M140"/>
  <c r="AC140"/>
  <c r="AD140"/>
  <c r="M164"/>
  <c r="O164"/>
  <c r="AD164"/>
  <c r="AC164"/>
  <c r="O188"/>
  <c r="M188"/>
  <c r="AD188"/>
  <c r="AC188"/>
  <c r="M212"/>
  <c r="O212"/>
  <c r="AC212"/>
  <c r="AD212"/>
  <c r="O236"/>
  <c r="M236"/>
  <c r="AD236"/>
  <c r="AC236"/>
  <c r="M260"/>
  <c r="O260"/>
  <c r="AC260"/>
  <c r="AD260"/>
  <c r="J282"/>
  <c r="K282"/>
  <c r="L282"/>
  <c r="N282"/>
  <c r="P282"/>
  <c r="J354"/>
  <c r="K354"/>
  <c r="L354"/>
  <c r="N354"/>
  <c r="P354"/>
  <c r="M442"/>
  <c r="AC442"/>
  <c r="AD442"/>
  <c r="O442"/>
  <c r="M272"/>
  <c r="O272"/>
  <c r="AD272"/>
  <c r="AC272"/>
  <c r="M303"/>
  <c r="AD303"/>
  <c r="O303"/>
  <c r="AC303"/>
  <c r="M333"/>
  <c r="AD333"/>
  <c r="O333"/>
  <c r="AC333"/>
  <c r="M361"/>
  <c r="O361"/>
  <c r="AC361"/>
  <c r="AD361"/>
  <c r="AG387"/>
  <c r="AC73"/>
  <c r="M73"/>
  <c r="O73"/>
  <c r="AD73"/>
  <c r="AC97"/>
  <c r="M97"/>
  <c r="O97"/>
  <c r="AD97"/>
  <c r="M121"/>
  <c r="O121"/>
  <c r="AC145"/>
  <c r="M145"/>
  <c r="O145"/>
  <c r="AD145"/>
  <c r="AC169"/>
  <c r="M169"/>
  <c r="O169"/>
  <c r="AD169"/>
  <c r="AC193"/>
  <c r="M193"/>
  <c r="O193"/>
  <c r="AD193"/>
  <c r="M217"/>
  <c r="O217"/>
  <c r="AC217"/>
  <c r="AD217"/>
  <c r="M241"/>
  <c r="O241"/>
  <c r="AC241"/>
  <c r="AD241"/>
  <c r="M265"/>
  <c r="O265"/>
  <c r="AC265"/>
  <c r="AD265"/>
  <c r="AG414"/>
  <c r="M441"/>
  <c r="O441"/>
  <c r="AC441"/>
  <c r="AD441"/>
  <c r="AG564"/>
  <c r="O484"/>
  <c r="M484"/>
  <c r="AC484"/>
  <c r="AD484"/>
  <c r="O517"/>
  <c r="AD517"/>
  <c r="M517"/>
  <c r="AC517"/>
  <c r="O577"/>
  <c r="AD577"/>
  <c r="AC577"/>
  <c r="M577"/>
  <c r="L468"/>
  <c r="U468"/>
  <c r="K468"/>
  <c r="N468"/>
  <c r="J468"/>
  <c r="AG497"/>
  <c r="N631"/>
  <c r="J631"/>
  <c r="K631"/>
  <c r="L631"/>
  <c r="P631"/>
  <c r="AG686"/>
  <c r="AG479"/>
  <c r="N503"/>
  <c r="P503"/>
  <c r="J503"/>
  <c r="K503"/>
  <c r="L503"/>
  <c r="M530"/>
  <c r="AC530"/>
  <c r="AD530"/>
  <c r="O530"/>
  <c r="M560"/>
  <c r="AC560"/>
  <c r="O560"/>
  <c r="AD560"/>
  <c r="M590"/>
  <c r="AC590"/>
  <c r="O590"/>
  <c r="AD590"/>
  <c r="AG624"/>
  <c r="O479"/>
  <c r="M479"/>
  <c r="AC479"/>
  <c r="AD479"/>
  <c r="M536"/>
  <c r="AC536"/>
  <c r="AD536"/>
  <c r="O536"/>
  <c r="J565"/>
  <c r="K565"/>
  <c r="L565"/>
  <c r="N565"/>
  <c r="U565"/>
  <c r="M593"/>
  <c r="O593"/>
  <c r="AD593"/>
  <c r="AC593"/>
  <c r="L456"/>
  <c r="J456"/>
  <c r="K456"/>
  <c r="N456"/>
  <c r="P456"/>
  <c r="AG615"/>
  <c r="L650"/>
  <c r="N650"/>
  <c r="J650"/>
  <c r="K650"/>
  <c r="U650"/>
  <c r="M734"/>
  <c r="O734"/>
  <c r="AD734"/>
  <c r="AC734"/>
  <c r="J286"/>
  <c r="K286"/>
  <c r="L286"/>
  <c r="N286"/>
  <c r="U286"/>
  <c r="J310"/>
  <c r="K310"/>
  <c r="L310"/>
  <c r="N310"/>
  <c r="U310"/>
  <c r="J334"/>
  <c r="K334"/>
  <c r="L334"/>
  <c r="N334"/>
  <c r="P334"/>
  <c r="J358"/>
  <c r="K358"/>
  <c r="L358"/>
  <c r="N358"/>
  <c r="P358"/>
  <c r="J382"/>
  <c r="K382"/>
  <c r="L382"/>
  <c r="N382"/>
  <c r="P382"/>
  <c r="J406"/>
  <c r="N406"/>
  <c r="K406"/>
  <c r="L406"/>
  <c r="P406"/>
  <c r="J430"/>
  <c r="N430"/>
  <c r="K430"/>
  <c r="L430"/>
  <c r="U430"/>
  <c r="AG472"/>
  <c r="O615"/>
  <c r="M615"/>
  <c r="AD615"/>
  <c r="AC615"/>
  <c r="M472"/>
  <c r="O472"/>
  <c r="AC472"/>
  <c r="AD472"/>
  <c r="K534"/>
  <c r="L534"/>
  <c r="N534"/>
  <c r="J534"/>
  <c r="P534"/>
  <c r="J562"/>
  <c r="K562"/>
  <c r="L562"/>
  <c r="N562"/>
  <c r="U562"/>
  <c r="J592"/>
  <c r="K592"/>
  <c r="L592"/>
  <c r="AF592"/>
  <c r="N592"/>
  <c r="U592"/>
  <c r="O637"/>
  <c r="M637"/>
  <c r="M850"/>
  <c r="O850"/>
  <c r="AD850"/>
  <c r="AC850"/>
  <c r="N709"/>
  <c r="J709"/>
  <c r="K709"/>
  <c r="L709"/>
  <c r="P709"/>
  <c r="M741"/>
  <c r="O741"/>
  <c r="AC741"/>
  <c r="AD741"/>
  <c r="AG777"/>
  <c r="M831"/>
  <c r="O831"/>
  <c r="AD831"/>
  <c r="AC831"/>
  <c r="O745"/>
  <c r="M745"/>
  <c r="AC745"/>
  <c r="AD745"/>
  <c r="M852"/>
  <c r="O852"/>
  <c r="AD852"/>
  <c r="AC852"/>
  <c r="AG664"/>
  <c r="M819"/>
  <c r="O819"/>
  <c r="AD819"/>
  <c r="AC819"/>
  <c r="K853"/>
  <c r="J853"/>
  <c r="L853"/>
  <c r="N853"/>
  <c r="P853"/>
  <c r="AG658"/>
  <c r="J834"/>
  <c r="K834"/>
  <c r="L834"/>
  <c r="N834"/>
  <c r="AF834"/>
  <c r="U834"/>
  <c r="L1017"/>
  <c r="N1017"/>
  <c r="J1017"/>
  <c r="K1017"/>
  <c r="U1017"/>
  <c r="L710"/>
  <c r="N710"/>
  <c r="J710"/>
  <c r="K710"/>
  <c r="P710"/>
  <c r="AC736"/>
  <c r="M736"/>
  <c r="AD736"/>
  <c r="O736"/>
  <c r="AG790"/>
  <c r="L501"/>
  <c r="N501"/>
  <c r="P501"/>
  <c r="K501"/>
  <c r="J501"/>
  <c r="J525"/>
  <c r="K525"/>
  <c r="L525"/>
  <c r="N525"/>
  <c r="U525"/>
  <c r="J549"/>
  <c r="K549"/>
  <c r="L549"/>
  <c r="N549"/>
  <c r="P549"/>
  <c r="J573"/>
  <c r="K573"/>
  <c r="L573"/>
  <c r="N573"/>
  <c r="P573"/>
  <c r="J597"/>
  <c r="K597"/>
  <c r="L597"/>
  <c r="N597"/>
  <c r="P597"/>
  <c r="M644"/>
  <c r="AC644"/>
  <c r="AD644"/>
  <c r="O644"/>
  <c r="J669"/>
  <c r="K669"/>
  <c r="L669"/>
  <c r="N669"/>
  <c r="U669"/>
  <c r="N703"/>
  <c r="J703"/>
  <c r="K703"/>
  <c r="L703"/>
  <c r="P703"/>
  <c r="AG735"/>
  <c r="AG771"/>
  <c r="L854"/>
  <c r="N854"/>
  <c r="J854"/>
  <c r="K854"/>
  <c r="U854"/>
  <c r="M638"/>
  <c r="O638"/>
  <c r="AC638"/>
  <c r="AD638"/>
  <c r="J663"/>
  <c r="K663"/>
  <c r="L663"/>
  <c r="N663"/>
  <c r="U663"/>
  <c r="AG728"/>
  <c r="AG764"/>
  <c r="M1047"/>
  <c r="O1047"/>
  <c r="AD1047"/>
  <c r="AC1047"/>
  <c r="AG619"/>
  <c r="AC640"/>
  <c r="AD640"/>
  <c r="M640"/>
  <c r="O640"/>
  <c r="M669"/>
  <c r="O669"/>
  <c r="AD669"/>
  <c r="AC669"/>
  <c r="AG724"/>
  <c r="AG782"/>
  <c r="AG869"/>
  <c r="AG494"/>
  <c r="AG512"/>
  <c r="AG530"/>
  <c r="AG548"/>
  <c r="AG566"/>
  <c r="AG584"/>
  <c r="AG602"/>
  <c r="O679"/>
  <c r="M679"/>
  <c r="AD679"/>
  <c r="AC679"/>
  <c r="M835"/>
  <c r="O835"/>
  <c r="AD835"/>
  <c r="AC835"/>
  <c r="AG954"/>
  <c r="J892"/>
  <c r="K892"/>
  <c r="L892"/>
  <c r="N892"/>
  <c r="P892"/>
  <c r="J921"/>
  <c r="K921"/>
  <c r="L921"/>
  <c r="N921"/>
  <c r="AF921"/>
  <c r="P921"/>
  <c r="K913"/>
  <c r="N913"/>
  <c r="L913"/>
  <c r="U913"/>
  <c r="J913"/>
  <c r="J976"/>
  <c r="L976"/>
  <c r="N976"/>
  <c r="K976"/>
  <c r="AF976"/>
  <c r="U976"/>
  <c r="M920"/>
  <c r="AD920"/>
  <c r="O920"/>
  <c r="AC920"/>
  <c r="AC951"/>
  <c r="AD951"/>
  <c r="M951"/>
  <c r="O951"/>
  <c r="N858"/>
  <c r="P858"/>
  <c r="J858"/>
  <c r="K858"/>
  <c r="L858"/>
  <c r="M938"/>
  <c r="O938"/>
  <c r="AD938"/>
  <c r="AC938"/>
  <c r="AG876"/>
  <c r="AG839"/>
  <c r="U894"/>
  <c r="J894"/>
  <c r="K894"/>
  <c r="L894"/>
  <c r="N894"/>
  <c r="O811"/>
  <c r="M811"/>
  <c r="AD811"/>
  <c r="AC811"/>
  <c r="O857"/>
  <c r="M857"/>
  <c r="AC857"/>
  <c r="AD857"/>
  <c r="O877"/>
  <c r="M877"/>
  <c r="AD877"/>
  <c r="AC877"/>
  <c r="AG906"/>
  <c r="M978"/>
  <c r="O978"/>
  <c r="AC978"/>
  <c r="AD978"/>
  <c r="AG1034"/>
  <c r="AF844"/>
  <c r="J844"/>
  <c r="K844"/>
  <c r="N844"/>
  <c r="L844"/>
  <c r="P844"/>
  <c r="J882"/>
  <c r="K882"/>
  <c r="L882"/>
  <c r="N882"/>
  <c r="U882"/>
  <c r="M904"/>
  <c r="AD904"/>
  <c r="O904"/>
  <c r="AC904"/>
  <c r="AD934"/>
  <c r="M934"/>
  <c r="O934"/>
  <c r="AC934"/>
  <c r="J617"/>
  <c r="K617"/>
  <c r="L617"/>
  <c r="N617"/>
  <c r="U617"/>
  <c r="N641"/>
  <c r="U641"/>
  <c r="J641"/>
  <c r="K641"/>
  <c r="L641"/>
  <c r="J665"/>
  <c r="K665"/>
  <c r="L665"/>
  <c r="N665"/>
  <c r="U665"/>
  <c r="J689"/>
  <c r="K689"/>
  <c r="L689"/>
  <c r="N689"/>
  <c r="P689"/>
  <c r="AF713"/>
  <c r="J713"/>
  <c r="K713"/>
  <c r="L713"/>
  <c r="N713"/>
  <c r="U713"/>
  <c r="J737"/>
  <c r="K737"/>
  <c r="N737"/>
  <c r="L737"/>
  <c r="U737"/>
  <c r="J761"/>
  <c r="K761"/>
  <c r="L761"/>
  <c r="N761"/>
  <c r="P761"/>
  <c r="L785"/>
  <c r="N785"/>
  <c r="J785"/>
  <c r="K785"/>
  <c r="U785"/>
  <c r="J809"/>
  <c r="K809"/>
  <c r="L809"/>
  <c r="N809"/>
  <c r="P809"/>
  <c r="J881"/>
  <c r="K881"/>
  <c r="L881"/>
  <c r="N881"/>
  <c r="U881"/>
  <c r="AG902"/>
  <c r="AG930"/>
  <c r="O862"/>
  <c r="AD862"/>
  <c r="M862"/>
  <c r="AC862"/>
  <c r="J884"/>
  <c r="K884"/>
  <c r="L884"/>
  <c r="N884"/>
  <c r="P884"/>
  <c r="AG914"/>
  <c r="J634"/>
  <c r="K634"/>
  <c r="L634"/>
  <c r="N634"/>
  <c r="U634"/>
  <c r="J658"/>
  <c r="K658"/>
  <c r="P658"/>
  <c r="L658"/>
  <c r="N658"/>
  <c r="J682"/>
  <c r="N682"/>
  <c r="K682"/>
  <c r="L682"/>
  <c r="P682"/>
  <c r="J706"/>
  <c r="K706"/>
  <c r="L706"/>
  <c r="N706"/>
  <c r="U706"/>
  <c r="J730"/>
  <c r="K730"/>
  <c r="N730"/>
  <c r="L730"/>
  <c r="U730"/>
  <c r="J754"/>
  <c r="K754"/>
  <c r="L754"/>
  <c r="N754"/>
  <c r="U754"/>
  <c r="J778"/>
  <c r="K778"/>
  <c r="L778"/>
  <c r="N778"/>
  <c r="U778"/>
  <c r="J802"/>
  <c r="K802"/>
  <c r="N802"/>
  <c r="L802"/>
  <c r="U802"/>
  <c r="J826"/>
  <c r="K826"/>
  <c r="L826"/>
  <c r="P826"/>
  <c r="N826"/>
  <c r="AG992"/>
  <c r="O1072"/>
  <c r="M1072"/>
  <c r="AD1072"/>
  <c r="AC1072"/>
  <c r="K1131"/>
  <c r="L1131"/>
  <c r="N1131"/>
  <c r="J1131"/>
  <c r="P1131"/>
  <c r="L1091"/>
  <c r="N1091"/>
  <c r="K1091"/>
  <c r="J1091"/>
  <c r="P1091"/>
  <c r="O1054"/>
  <c r="M1054"/>
  <c r="AC1054"/>
  <c r="AD1054"/>
  <c r="O1131"/>
  <c r="M1131"/>
  <c r="AD1131"/>
  <c r="AC1131"/>
  <c r="M1086"/>
  <c r="O1086"/>
  <c r="AD1086"/>
  <c r="AC1086"/>
  <c r="AD1171"/>
  <c r="O1171"/>
  <c r="AC1171"/>
  <c r="M1171"/>
  <c r="L1125"/>
  <c r="N1125"/>
  <c r="J1125"/>
  <c r="K1125"/>
  <c r="U1125"/>
  <c r="O981"/>
  <c r="AC981"/>
  <c r="AD981"/>
  <c r="M981"/>
  <c r="J1082"/>
  <c r="K1082"/>
  <c r="L1082"/>
  <c r="AF1082"/>
  <c r="N1082"/>
  <c r="U1082"/>
  <c r="O1113"/>
  <c r="AD1113"/>
  <c r="M1113"/>
  <c r="AC1113"/>
  <c r="J922"/>
  <c r="K922"/>
  <c r="L922"/>
  <c r="N922"/>
  <c r="U922"/>
  <c r="N946"/>
  <c r="J946"/>
  <c r="K946"/>
  <c r="L946"/>
  <c r="P946"/>
  <c r="M1033"/>
  <c r="AC1033"/>
  <c r="O1033"/>
  <c r="AD1033"/>
  <c r="AG1073"/>
  <c r="M1159"/>
  <c r="AC1159"/>
  <c r="O1159"/>
  <c r="AD1159"/>
  <c r="M1004"/>
  <c r="O1004"/>
  <c r="AD1004"/>
  <c r="AC1004"/>
  <c r="O1062"/>
  <c r="M1062"/>
  <c r="AD1062"/>
  <c r="AC1062"/>
  <c r="AG1127"/>
  <c r="M1012"/>
  <c r="O1012"/>
  <c r="AD1012"/>
  <c r="AC1012"/>
  <c r="AD1071"/>
  <c r="M1071"/>
  <c r="O1071"/>
  <c r="AC1071"/>
  <c r="AG966"/>
  <c r="AG1001"/>
  <c r="AG1022"/>
  <c r="AG1050"/>
  <c r="AG1267"/>
  <c r="M1402"/>
  <c r="O1402"/>
  <c r="AC1402"/>
  <c r="AD1402"/>
  <c r="M1224"/>
  <c r="O1224"/>
  <c r="AD1224"/>
  <c r="AC1224"/>
  <c r="AG1158"/>
  <c r="M1403"/>
  <c r="O1403"/>
  <c r="N1150"/>
  <c r="J1150"/>
  <c r="K1150"/>
  <c r="L1150"/>
  <c r="P1150"/>
  <c r="AC1177"/>
  <c r="M1177"/>
  <c r="AD1177"/>
  <c r="O1177"/>
  <c r="AG1138"/>
  <c r="N1126"/>
  <c r="J1126"/>
  <c r="K1126"/>
  <c r="L1126"/>
  <c r="P1126"/>
  <c r="U1148"/>
  <c r="J1148"/>
  <c r="K1148"/>
  <c r="L1148"/>
  <c r="N1148"/>
  <c r="M1238"/>
  <c r="O1238"/>
  <c r="AG1045"/>
  <c r="AG1092"/>
  <c r="N1120"/>
  <c r="U1120"/>
  <c r="J1120"/>
  <c r="L1120"/>
  <c r="K1120"/>
  <c r="AG1163"/>
  <c r="M1213"/>
  <c r="AC1213"/>
  <c r="AD1213"/>
  <c r="O1213"/>
  <c r="AC1025"/>
  <c r="M1025"/>
  <c r="O1025"/>
  <c r="AD1025"/>
  <c r="AD1059"/>
  <c r="M1059"/>
  <c r="O1059"/>
  <c r="AC1059"/>
  <c r="K1139"/>
  <c r="L1139"/>
  <c r="J1139"/>
  <c r="N1139"/>
  <c r="U1139"/>
  <c r="J1182"/>
  <c r="K1182"/>
  <c r="L1182"/>
  <c r="N1182"/>
  <c r="P1182"/>
  <c r="AG1396"/>
  <c r="M970"/>
  <c r="O970"/>
  <c r="AD970"/>
  <c r="AC970"/>
  <c r="M994"/>
  <c r="O994"/>
  <c r="AD994"/>
  <c r="AC994"/>
  <c r="L1043"/>
  <c r="J1043"/>
  <c r="K1043"/>
  <c r="N1043"/>
  <c r="U1043"/>
  <c r="J1089"/>
  <c r="K1089"/>
  <c r="U1089"/>
  <c r="L1089"/>
  <c r="N1089"/>
  <c r="M1181"/>
  <c r="O1181"/>
  <c r="AC1181"/>
  <c r="AD1181"/>
  <c r="O1266"/>
  <c r="M1266"/>
  <c r="N1249"/>
  <c r="J1249"/>
  <c r="K1249"/>
  <c r="L1249"/>
  <c r="P1249"/>
  <c r="AG1292"/>
  <c r="AC1337"/>
  <c r="M1337"/>
  <c r="AD1337"/>
  <c r="O1337"/>
  <c r="L1293"/>
  <c r="J1293"/>
  <c r="U1293"/>
  <c r="N1293"/>
  <c r="K1293"/>
  <c r="J72"/>
  <c r="K72"/>
  <c r="L72"/>
  <c r="N72"/>
  <c r="U72"/>
  <c r="J96"/>
  <c r="K96"/>
  <c r="L96"/>
  <c r="N96"/>
  <c r="U96"/>
  <c r="J120"/>
  <c r="K120"/>
  <c r="L120"/>
  <c r="N120"/>
  <c r="U120"/>
  <c r="J144"/>
  <c r="K144"/>
  <c r="L144"/>
  <c r="N144"/>
  <c r="U144"/>
  <c r="AF168"/>
  <c r="J168"/>
  <c r="K168"/>
  <c r="L168"/>
  <c r="N168"/>
  <c r="U168"/>
  <c r="J192"/>
  <c r="K192"/>
  <c r="L192"/>
  <c r="N192"/>
  <c r="U192"/>
  <c r="J216"/>
  <c r="K216"/>
  <c r="L216"/>
  <c r="N216"/>
  <c r="U216"/>
  <c r="J240"/>
  <c r="K240"/>
  <c r="L240"/>
  <c r="N240"/>
  <c r="U240"/>
  <c r="J264"/>
  <c r="K264"/>
  <c r="L264"/>
  <c r="N264"/>
  <c r="U264"/>
  <c r="AG313"/>
  <c r="K504"/>
  <c r="L504"/>
  <c r="N504"/>
  <c r="J504"/>
  <c r="U504"/>
  <c r="AG534"/>
  <c r="AG562"/>
  <c r="K594"/>
  <c r="L594"/>
  <c r="N594"/>
  <c r="J594"/>
  <c r="U594"/>
  <c r="J639"/>
  <c r="K639"/>
  <c r="L639"/>
  <c r="N639"/>
  <c r="P639"/>
  <c r="AG691"/>
  <c r="N521"/>
  <c r="K521"/>
  <c r="L521"/>
  <c r="U521"/>
  <c r="J521"/>
  <c r="M551"/>
  <c r="O551"/>
  <c r="AD551"/>
  <c r="AC551"/>
  <c r="N581"/>
  <c r="K581"/>
  <c r="L581"/>
  <c r="U581"/>
  <c r="J581"/>
  <c r="N613"/>
  <c r="K613"/>
  <c r="L613"/>
  <c r="J613"/>
  <c r="P613"/>
  <c r="M680"/>
  <c r="O680"/>
  <c r="AD680"/>
  <c r="AC680"/>
  <c r="K600"/>
  <c r="L600"/>
  <c r="N600"/>
  <c r="P600"/>
  <c r="J600"/>
  <c r="M482"/>
  <c r="AC482"/>
  <c r="O482"/>
  <c r="AD482"/>
  <c r="AG546"/>
  <c r="AG609"/>
  <c r="N727"/>
  <c r="K727"/>
  <c r="L727"/>
  <c r="U727"/>
  <c r="J727"/>
  <c r="N467"/>
  <c r="P467"/>
  <c r="J467"/>
  <c r="K467"/>
  <c r="L467"/>
  <c r="AG523"/>
  <c r="M557"/>
  <c r="O557"/>
  <c r="AC557"/>
  <c r="AD557"/>
  <c r="AD629"/>
  <c r="O629"/>
  <c r="M629"/>
  <c r="AC629"/>
  <c r="K684"/>
  <c r="L684"/>
  <c r="N684"/>
  <c r="J684"/>
  <c r="P684"/>
  <c r="J469"/>
  <c r="AF469"/>
  <c r="K469"/>
  <c r="L469"/>
  <c r="N469"/>
  <c r="P469"/>
  <c r="M500"/>
  <c r="AC500"/>
  <c r="AD500"/>
  <c r="O500"/>
  <c r="J529"/>
  <c r="K529"/>
  <c r="L529"/>
  <c r="N529"/>
  <c r="U529"/>
  <c r="J559"/>
  <c r="K559"/>
  <c r="L559"/>
  <c r="N559"/>
  <c r="U559"/>
  <c r="J589"/>
  <c r="K589"/>
  <c r="L589"/>
  <c r="N589"/>
  <c r="U589"/>
  <c r="AG623"/>
  <c r="AG499"/>
  <c r="AG529"/>
  <c r="AG593"/>
  <c r="J693"/>
  <c r="K693"/>
  <c r="L693"/>
  <c r="U693"/>
  <c r="N693"/>
  <c r="O300"/>
  <c r="M300"/>
  <c r="AD300"/>
  <c r="AC300"/>
  <c r="O324"/>
  <c r="M324"/>
  <c r="AD324"/>
  <c r="AC324"/>
  <c r="O348"/>
  <c r="M348"/>
  <c r="AD348"/>
  <c r="AC348"/>
  <c r="O372"/>
  <c r="M372"/>
  <c r="AD372"/>
  <c r="AC372"/>
  <c r="O396"/>
  <c r="M396"/>
  <c r="AD396"/>
  <c r="AC396"/>
  <c r="O420"/>
  <c r="M420"/>
  <c r="AD420"/>
  <c r="AC420"/>
  <c r="O444"/>
  <c r="M444"/>
  <c r="AC444"/>
  <c r="AD444"/>
  <c r="M485"/>
  <c r="O485"/>
  <c r="AC485"/>
  <c r="AD485"/>
  <c r="J535"/>
  <c r="K535"/>
  <c r="L535"/>
  <c r="N535"/>
  <c r="U535"/>
  <c r="M563"/>
  <c r="O563"/>
  <c r="AC563"/>
  <c r="AD563"/>
  <c r="J616"/>
  <c r="K616"/>
  <c r="L616"/>
  <c r="N616"/>
  <c r="P616"/>
  <c r="M688"/>
  <c r="AC688"/>
  <c r="AD688"/>
  <c r="O688"/>
  <c r="N455"/>
  <c r="U455"/>
  <c r="J455"/>
  <c r="K455"/>
  <c r="L455"/>
  <c r="K498"/>
  <c r="L498"/>
  <c r="N498"/>
  <c r="J498"/>
  <c r="U498"/>
  <c r="K528"/>
  <c r="L528"/>
  <c r="N528"/>
  <c r="J528"/>
  <c r="U528"/>
  <c r="N649"/>
  <c r="K649"/>
  <c r="L649"/>
  <c r="J649"/>
  <c r="U649"/>
  <c r="AG498"/>
  <c r="O655"/>
  <c r="M655"/>
  <c r="AD655"/>
  <c r="AC655"/>
  <c r="M498"/>
  <c r="O498"/>
  <c r="AC498"/>
  <c r="AD498"/>
  <c r="J532"/>
  <c r="K532"/>
  <c r="L532"/>
  <c r="N532"/>
  <c r="U532"/>
  <c r="AC778"/>
  <c r="M778"/>
  <c r="AD778"/>
  <c r="O778"/>
  <c r="O775"/>
  <c r="M775"/>
  <c r="AC775"/>
  <c r="AD775"/>
  <c r="AD748"/>
  <c r="O748"/>
  <c r="AC748"/>
  <c r="M748"/>
  <c r="AG802"/>
  <c r="M830"/>
  <c r="O830"/>
  <c r="AD830"/>
  <c r="AC830"/>
  <c r="K871"/>
  <c r="J871"/>
  <c r="L871"/>
  <c r="N871"/>
  <c r="U871"/>
  <c r="M704"/>
  <c r="O704"/>
  <c r="AD704"/>
  <c r="AC704"/>
  <c r="O802"/>
  <c r="AC802"/>
  <c r="M802"/>
  <c r="AD802"/>
  <c r="M826"/>
  <c r="AC826"/>
  <c r="AD826"/>
  <c r="O826"/>
  <c r="M662"/>
  <c r="O662"/>
  <c r="AD662"/>
  <c r="AC662"/>
  <c r="J687"/>
  <c r="K687"/>
  <c r="L687"/>
  <c r="P687"/>
  <c r="N687"/>
  <c r="AG783"/>
  <c r="M818"/>
  <c r="O818"/>
  <c r="AC818"/>
  <c r="AD818"/>
  <c r="M656"/>
  <c r="O656"/>
  <c r="AC656"/>
  <c r="AD656"/>
  <c r="J681"/>
  <c r="K681"/>
  <c r="L681"/>
  <c r="N681"/>
  <c r="U681"/>
  <c r="AG736"/>
  <c r="AG794"/>
  <c r="AG833"/>
  <c r="J675"/>
  <c r="K675"/>
  <c r="L675"/>
  <c r="N675"/>
  <c r="U675"/>
  <c r="J735"/>
  <c r="K735"/>
  <c r="L735"/>
  <c r="N735"/>
  <c r="U735"/>
  <c r="N618"/>
  <c r="J618"/>
  <c r="L618"/>
  <c r="K618"/>
  <c r="P618"/>
  <c r="O733"/>
  <c r="M733"/>
  <c r="AD733"/>
  <c r="AC733"/>
  <c r="O769"/>
  <c r="M769"/>
  <c r="AD769"/>
  <c r="AC769"/>
  <c r="AG483"/>
  <c r="AG501"/>
  <c r="AG519"/>
  <c r="AG537"/>
  <c r="AG555"/>
  <c r="AG573"/>
  <c r="AG591"/>
  <c r="J696"/>
  <c r="K696"/>
  <c r="L696"/>
  <c r="N696"/>
  <c r="P696"/>
  <c r="L800"/>
  <c r="N800"/>
  <c r="J800"/>
  <c r="K800"/>
  <c r="U800"/>
  <c r="M849"/>
  <c r="O849"/>
  <c r="AD849"/>
  <c r="AC849"/>
  <c r="AC471"/>
  <c r="M471"/>
  <c r="O471"/>
  <c r="AD471"/>
  <c r="O495"/>
  <c r="M495"/>
  <c r="AD495"/>
  <c r="AC495"/>
  <c r="M519"/>
  <c r="O519"/>
  <c r="AC519"/>
  <c r="AD519"/>
  <c r="M543"/>
  <c r="O543"/>
  <c r="AD543"/>
  <c r="AC543"/>
  <c r="O567"/>
  <c r="M567"/>
  <c r="AD567"/>
  <c r="AC567"/>
  <c r="M591"/>
  <c r="O591"/>
  <c r="AD591"/>
  <c r="AC591"/>
  <c r="M692"/>
  <c r="O692"/>
  <c r="AD692"/>
  <c r="AC692"/>
  <c r="J750"/>
  <c r="K750"/>
  <c r="L750"/>
  <c r="N750"/>
  <c r="U750"/>
  <c r="AG622"/>
  <c r="M705"/>
  <c r="O705"/>
  <c r="AD705"/>
  <c r="AC705"/>
  <c r="AC760"/>
  <c r="M760"/>
  <c r="AD760"/>
  <c r="O760"/>
  <c r="AG918"/>
  <c r="J953"/>
  <c r="K953"/>
  <c r="L953"/>
  <c r="N953"/>
  <c r="U953"/>
  <c r="M939"/>
  <c r="O939"/>
  <c r="AD939"/>
  <c r="AC939"/>
  <c r="J970"/>
  <c r="L970"/>
  <c r="N970"/>
  <c r="K970"/>
  <c r="P970"/>
  <c r="AG950"/>
  <c r="M1057"/>
  <c r="AC1057"/>
  <c r="AD1057"/>
  <c r="O1057"/>
  <c r="N876"/>
  <c r="U876"/>
  <c r="J876"/>
  <c r="K876"/>
  <c r="L876"/>
  <c r="N875"/>
  <c r="AF875"/>
  <c r="U875"/>
  <c r="J875"/>
  <c r="K875"/>
  <c r="L875"/>
  <c r="AC927"/>
  <c r="M927"/>
  <c r="O927"/>
  <c r="AD927"/>
  <c r="K1173"/>
  <c r="L1173"/>
  <c r="N1173"/>
  <c r="J1173"/>
  <c r="U1173"/>
  <c r="M838"/>
  <c r="O838"/>
  <c r="AC838"/>
  <c r="AD838"/>
  <c r="J860"/>
  <c r="K860"/>
  <c r="L860"/>
  <c r="N860"/>
  <c r="P860"/>
  <c r="O893"/>
  <c r="M893"/>
  <c r="AC893"/>
  <c r="AD893"/>
  <c r="AG926"/>
  <c r="J998"/>
  <c r="K998"/>
  <c r="L998"/>
  <c r="N998"/>
  <c r="P998"/>
  <c r="N810"/>
  <c r="J810"/>
  <c r="L810"/>
  <c r="K810"/>
  <c r="P810"/>
  <c r="J904"/>
  <c r="K904"/>
  <c r="L904"/>
  <c r="N904"/>
  <c r="U904"/>
  <c r="K937"/>
  <c r="N937"/>
  <c r="U937"/>
  <c r="J937"/>
  <c r="L937"/>
  <c r="AG973"/>
  <c r="AG1021"/>
  <c r="J843"/>
  <c r="K843"/>
  <c r="L843"/>
  <c r="N843"/>
  <c r="P843"/>
  <c r="J862"/>
  <c r="K862"/>
  <c r="L862"/>
  <c r="N862"/>
  <c r="P862"/>
  <c r="J902"/>
  <c r="K902"/>
  <c r="L902"/>
  <c r="N902"/>
  <c r="U902"/>
  <c r="J930"/>
  <c r="K930"/>
  <c r="L930"/>
  <c r="N930"/>
  <c r="P930"/>
  <c r="M973"/>
  <c r="O973"/>
  <c r="AC973"/>
  <c r="AD973"/>
  <c r="M1109"/>
  <c r="O1109"/>
  <c r="AD1109"/>
  <c r="AC1109"/>
  <c r="AG880"/>
  <c r="AG961"/>
  <c r="AG996"/>
  <c r="AG883"/>
  <c r="M980"/>
  <c r="O980"/>
  <c r="AD980"/>
  <c r="AC980"/>
  <c r="AG848"/>
  <c r="AG895"/>
  <c r="AG1044"/>
  <c r="J1149"/>
  <c r="K1149"/>
  <c r="L1149"/>
  <c r="N1149"/>
  <c r="U1149"/>
  <c r="M1129"/>
  <c r="AC1129"/>
  <c r="O1129"/>
  <c r="AD1129"/>
  <c r="AG1322"/>
  <c r="O1183"/>
  <c r="M1183"/>
  <c r="AG1016"/>
  <c r="L1085"/>
  <c r="J1085"/>
  <c r="K1085"/>
  <c r="N1085"/>
  <c r="P1085"/>
  <c r="AD1111"/>
  <c r="O1111"/>
  <c r="AC1111"/>
  <c r="M1111"/>
  <c r="AG1170"/>
  <c r="AG1089"/>
  <c r="M1121"/>
  <c r="O1121"/>
  <c r="AD1121"/>
  <c r="AC1121"/>
  <c r="M1005"/>
  <c r="O1005"/>
  <c r="AC1005"/>
  <c r="AD1005"/>
  <c r="O1080"/>
  <c r="M1080"/>
  <c r="AD1080"/>
  <c r="AC1080"/>
  <c r="M1103"/>
  <c r="O1103"/>
  <c r="AC1103"/>
  <c r="AD1103"/>
  <c r="AG971"/>
  <c r="AG1032"/>
  <c r="J1152"/>
  <c r="K1152"/>
  <c r="L1152"/>
  <c r="N1152"/>
  <c r="U1152"/>
  <c r="AG910"/>
  <c r="AG928"/>
  <c r="AG946"/>
  <c r="J968"/>
  <c r="K968"/>
  <c r="L968"/>
  <c r="N968"/>
  <c r="U968"/>
  <c r="M1061"/>
  <c r="O1061"/>
  <c r="AD1061"/>
  <c r="AC1061"/>
  <c r="M1011"/>
  <c r="O1011"/>
  <c r="AC1011"/>
  <c r="AD1011"/>
  <c r="J1106"/>
  <c r="K1106"/>
  <c r="L1106"/>
  <c r="N1106"/>
  <c r="U1106"/>
  <c r="M1018"/>
  <c r="O1018"/>
  <c r="AD1018"/>
  <c r="AC1018"/>
  <c r="AG1321"/>
  <c r="M1389"/>
  <c r="AC1389"/>
  <c r="O1389"/>
  <c r="AD1389"/>
  <c r="AG1218"/>
  <c r="N1156"/>
  <c r="U1156"/>
  <c r="J1156"/>
  <c r="K1156"/>
  <c r="L1156"/>
  <c r="J1372"/>
  <c r="K1372"/>
  <c r="L1372"/>
  <c r="N1372"/>
  <c r="P1372"/>
  <c r="O1146"/>
  <c r="AC1146"/>
  <c r="M1146"/>
  <c r="AD1146"/>
  <c r="M1200"/>
  <c r="O1200"/>
  <c r="AD1200"/>
  <c r="AC1200"/>
  <c r="M1407"/>
  <c r="AC1407"/>
  <c r="O1407"/>
  <c r="AD1407"/>
  <c r="K1232"/>
  <c r="L1232"/>
  <c r="N1232"/>
  <c r="J1232"/>
  <c r="U1232"/>
  <c r="O989"/>
  <c r="M989"/>
  <c r="AD989"/>
  <c r="AC989"/>
  <c r="AG1067"/>
  <c r="M1024"/>
  <c r="O1024"/>
  <c r="AD1024"/>
  <c r="AC1024"/>
  <c r="AC1056"/>
  <c r="AD1056"/>
  <c r="M1056"/>
  <c r="O1056"/>
  <c r="M1085"/>
  <c r="AC1085"/>
  <c r="AD1085"/>
  <c r="O1085"/>
  <c r="AG1116"/>
  <c r="K1181"/>
  <c r="L1181"/>
  <c r="N1181"/>
  <c r="P1181"/>
  <c r="J1181"/>
  <c r="AG1369"/>
  <c r="AF969"/>
  <c r="K969"/>
  <c r="L969"/>
  <c r="N969"/>
  <c r="J969"/>
  <c r="U969"/>
  <c r="J993"/>
  <c r="L993"/>
  <c r="N993"/>
  <c r="K993"/>
  <c r="U993"/>
  <c r="N1078"/>
  <c r="U1078"/>
  <c r="J1078"/>
  <c r="K1078"/>
  <c r="L1078"/>
  <c r="M1234"/>
  <c r="AC1234"/>
  <c r="O1234"/>
  <c r="AD1234"/>
  <c r="J1357"/>
  <c r="K1357"/>
  <c r="N1357"/>
  <c r="L1357"/>
  <c r="U1357"/>
  <c r="AG1042"/>
  <c r="M1114"/>
  <c r="O1114"/>
  <c r="AD1114"/>
  <c r="AC1114"/>
  <c r="AG1180"/>
  <c r="AG1248"/>
  <c r="J1384"/>
  <c r="K1384"/>
  <c r="L1384"/>
  <c r="N1384"/>
  <c r="P1384"/>
  <c r="K1268"/>
  <c r="L1268"/>
  <c r="N1268"/>
  <c r="U1268"/>
  <c r="J1268"/>
  <c r="AG1358"/>
  <c r="M1541"/>
  <c r="O1541"/>
  <c r="AD1541"/>
  <c r="AC1541"/>
  <c r="N1261"/>
  <c r="U1261"/>
  <c r="L1261"/>
  <c r="J1261"/>
  <c r="K1261"/>
  <c r="M1297"/>
  <c r="O1297"/>
  <c r="AD1297"/>
  <c r="AC1297"/>
  <c r="AG1346"/>
  <c r="L680"/>
  <c r="N680"/>
  <c r="J680"/>
  <c r="K680"/>
  <c r="U680"/>
  <c r="M518"/>
  <c r="AC518"/>
  <c r="AD518"/>
  <c r="O518"/>
  <c r="M578"/>
  <c r="AC578"/>
  <c r="AD578"/>
  <c r="O578"/>
  <c r="M610"/>
  <c r="O610"/>
  <c r="AC610"/>
  <c r="AD610"/>
  <c r="N557"/>
  <c r="P557"/>
  <c r="L557"/>
  <c r="K557"/>
  <c r="J557"/>
  <c r="AG598"/>
  <c r="AG544"/>
  <c r="N574"/>
  <c r="J574"/>
  <c r="L574"/>
  <c r="K574"/>
  <c r="P574"/>
  <c r="AD694"/>
  <c r="O694"/>
  <c r="AC694"/>
  <c r="M694"/>
  <c r="N466"/>
  <c r="U466"/>
  <c r="J466"/>
  <c r="K466"/>
  <c r="L466"/>
  <c r="AG493"/>
  <c r="AG587"/>
  <c r="M682"/>
  <c r="AC682"/>
  <c r="AD682"/>
  <c r="O682"/>
  <c r="AG468"/>
  <c r="J499"/>
  <c r="K499"/>
  <c r="L499"/>
  <c r="N499"/>
  <c r="U499"/>
  <c r="M527"/>
  <c r="O527"/>
  <c r="M587"/>
  <c r="O587"/>
  <c r="AC587"/>
  <c r="AD587"/>
  <c r="M622"/>
  <c r="O622"/>
  <c r="AC622"/>
  <c r="AD622"/>
  <c r="M716"/>
  <c r="O716"/>
  <c r="AD716"/>
  <c r="AC716"/>
  <c r="AG563"/>
  <c r="AG688"/>
  <c r="L299"/>
  <c r="N299"/>
  <c r="U299"/>
  <c r="K299"/>
  <c r="J299"/>
  <c r="J323"/>
  <c r="K323"/>
  <c r="L323"/>
  <c r="N323"/>
  <c r="P323"/>
  <c r="J347"/>
  <c r="K347"/>
  <c r="L347"/>
  <c r="N347"/>
  <c r="U347"/>
  <c r="AF371"/>
  <c r="J371"/>
  <c r="K371"/>
  <c r="L371"/>
  <c r="N371"/>
  <c r="U371"/>
  <c r="J395"/>
  <c r="K395"/>
  <c r="L395"/>
  <c r="N395"/>
  <c r="P395"/>
  <c r="N419"/>
  <c r="J419"/>
  <c r="L419"/>
  <c r="K419"/>
  <c r="U419"/>
  <c r="J443"/>
  <c r="K443"/>
  <c r="L443"/>
  <c r="N443"/>
  <c r="P443"/>
  <c r="U483"/>
  <c r="J483"/>
  <c r="K483"/>
  <c r="L483"/>
  <c r="N483"/>
  <c r="M503"/>
  <c r="O503"/>
  <c r="AD503"/>
  <c r="AC503"/>
  <c r="M533"/>
  <c r="O533"/>
  <c r="AC533"/>
  <c r="AD533"/>
  <c r="M589"/>
  <c r="O589"/>
  <c r="AC589"/>
  <c r="AD589"/>
  <c r="L615"/>
  <c r="J615"/>
  <c r="K615"/>
  <c r="N615"/>
  <c r="P615"/>
  <c r="J454"/>
  <c r="K454"/>
  <c r="L454"/>
  <c r="N454"/>
  <c r="U454"/>
  <c r="L474"/>
  <c r="J474"/>
  <c r="K474"/>
  <c r="N474"/>
  <c r="U474"/>
  <c r="J526"/>
  <c r="K526"/>
  <c r="L526"/>
  <c r="N526"/>
  <c r="P526"/>
  <c r="K558"/>
  <c r="L558"/>
  <c r="N558"/>
  <c r="J558"/>
  <c r="U558"/>
  <c r="K588"/>
  <c r="L588"/>
  <c r="N588"/>
  <c r="J588"/>
  <c r="U588"/>
  <c r="O281"/>
  <c r="M281"/>
  <c r="AC281"/>
  <c r="AD281"/>
  <c r="O305"/>
  <c r="M305"/>
  <c r="AD305"/>
  <c r="AC305"/>
  <c r="M329"/>
  <c r="O329"/>
  <c r="AD329"/>
  <c r="AC329"/>
  <c r="M353"/>
  <c r="O353"/>
  <c r="AD353"/>
  <c r="AC353"/>
  <c r="M377"/>
  <c r="O377"/>
  <c r="AC377"/>
  <c r="AD377"/>
  <c r="M401"/>
  <c r="O401"/>
  <c r="AD401"/>
  <c r="AC401"/>
  <c r="M425"/>
  <c r="O425"/>
  <c r="AC425"/>
  <c r="AD425"/>
  <c r="M449"/>
  <c r="O449"/>
  <c r="AC449"/>
  <c r="AD449"/>
  <c r="AG492"/>
  <c r="AG528"/>
  <c r="AG558"/>
  <c r="AG588"/>
  <c r="AG611"/>
  <c r="M651"/>
  <c r="O651"/>
  <c r="AD651"/>
  <c r="AC651"/>
  <c r="M558"/>
  <c r="O558"/>
  <c r="AC558"/>
  <c r="AD558"/>
  <c r="M588"/>
  <c r="O588"/>
  <c r="AD588"/>
  <c r="AC588"/>
  <c r="N614"/>
  <c r="J614"/>
  <c r="K614"/>
  <c r="L614"/>
  <c r="U614"/>
  <c r="AG741"/>
  <c r="J777"/>
  <c r="K777"/>
  <c r="L777"/>
  <c r="N777"/>
  <c r="P777"/>
  <c r="AG806"/>
  <c r="AG734"/>
  <c r="AG770"/>
  <c r="J851"/>
  <c r="K851"/>
  <c r="L851"/>
  <c r="N851"/>
  <c r="U851"/>
  <c r="J747"/>
  <c r="K747"/>
  <c r="L747"/>
  <c r="U747"/>
  <c r="N747"/>
  <c r="L774"/>
  <c r="N774"/>
  <c r="J774"/>
  <c r="K774"/>
  <c r="P774"/>
  <c r="AG826"/>
  <c r="L740"/>
  <c r="N740"/>
  <c r="U740"/>
  <c r="K740"/>
  <c r="J740"/>
  <c r="J801"/>
  <c r="K801"/>
  <c r="L801"/>
  <c r="P801"/>
  <c r="N801"/>
  <c r="M848"/>
  <c r="O848"/>
  <c r="AD848"/>
  <c r="AC848"/>
  <c r="M747"/>
  <c r="AD747"/>
  <c r="O747"/>
  <c r="AC747"/>
  <c r="O781"/>
  <c r="M781"/>
  <c r="AC781"/>
  <c r="AD781"/>
  <c r="AG813"/>
  <c r="AC1123"/>
  <c r="O1123"/>
  <c r="AD1123"/>
  <c r="M1123"/>
  <c r="J762"/>
  <c r="K762"/>
  <c r="N762"/>
  <c r="L762"/>
  <c r="U762"/>
  <c r="M969"/>
  <c r="O969"/>
  <c r="AG733"/>
  <c r="N787"/>
  <c r="U787"/>
  <c r="J787"/>
  <c r="K787"/>
  <c r="L787"/>
  <c r="O520"/>
  <c r="M520"/>
  <c r="AD520"/>
  <c r="AC520"/>
  <c r="O544"/>
  <c r="M544"/>
  <c r="AD544"/>
  <c r="AC544"/>
  <c r="O568"/>
  <c r="M568"/>
  <c r="AC568"/>
  <c r="AD568"/>
  <c r="O592"/>
  <c r="M592"/>
  <c r="AG617"/>
  <c r="AG638"/>
  <c r="M699"/>
  <c r="O699"/>
  <c r="AD699"/>
  <c r="AC699"/>
  <c r="J849"/>
  <c r="K849"/>
  <c r="L849"/>
  <c r="N849"/>
  <c r="P849"/>
  <c r="AG632"/>
  <c r="AG692"/>
  <c r="L1007"/>
  <c r="K1007"/>
  <c r="N1007"/>
  <c r="J1007"/>
  <c r="U1007"/>
  <c r="J470"/>
  <c r="K470"/>
  <c r="L470"/>
  <c r="N470"/>
  <c r="U470"/>
  <c r="K494"/>
  <c r="L494"/>
  <c r="N494"/>
  <c r="J494"/>
  <c r="U494"/>
  <c r="J518"/>
  <c r="N518"/>
  <c r="L518"/>
  <c r="K518"/>
  <c r="U518"/>
  <c r="J542"/>
  <c r="K542"/>
  <c r="L542"/>
  <c r="N542"/>
  <c r="U542"/>
  <c r="J566"/>
  <c r="K566"/>
  <c r="L566"/>
  <c r="N566"/>
  <c r="U566"/>
  <c r="J590"/>
  <c r="K590"/>
  <c r="L590"/>
  <c r="N590"/>
  <c r="U590"/>
  <c r="J636"/>
  <c r="K636"/>
  <c r="L636"/>
  <c r="N636"/>
  <c r="U636"/>
  <c r="AG663"/>
  <c r="N721"/>
  <c r="J721"/>
  <c r="K721"/>
  <c r="L721"/>
  <c r="P721"/>
  <c r="M746"/>
  <c r="O746"/>
  <c r="AD746"/>
  <c r="AC746"/>
  <c r="AC621"/>
  <c r="M621"/>
  <c r="AD621"/>
  <c r="O621"/>
  <c r="J759"/>
  <c r="K759"/>
  <c r="L759"/>
  <c r="N759"/>
  <c r="P759"/>
  <c r="J786"/>
  <c r="K786"/>
  <c r="L786"/>
  <c r="N786"/>
  <c r="P786"/>
  <c r="M888"/>
  <c r="O888"/>
  <c r="AD888"/>
  <c r="AC888"/>
  <c r="J952"/>
  <c r="K952"/>
  <c r="AF952"/>
  <c r="L952"/>
  <c r="N952"/>
  <c r="U952"/>
  <c r="K905"/>
  <c r="L905"/>
  <c r="N905"/>
  <c r="U905"/>
  <c r="J905"/>
  <c r="K938"/>
  <c r="L938"/>
  <c r="N938"/>
  <c r="J938"/>
  <c r="U938"/>
  <c r="M1043"/>
  <c r="O1043"/>
  <c r="AC1043"/>
  <c r="AD1043"/>
  <c r="AG913"/>
  <c r="L949"/>
  <c r="K949"/>
  <c r="N949"/>
  <c r="U949"/>
  <c r="J949"/>
  <c r="M900"/>
  <c r="O900"/>
  <c r="AC900"/>
  <c r="AD900"/>
  <c r="AG931"/>
  <c r="AG874"/>
  <c r="K926"/>
  <c r="L926"/>
  <c r="J926"/>
  <c r="N926"/>
  <c r="U926"/>
  <c r="AG859"/>
  <c r="M890"/>
  <c r="O890"/>
  <c r="AD890"/>
  <c r="AC890"/>
  <c r="AC957"/>
  <c r="AD957"/>
  <c r="M957"/>
  <c r="O957"/>
  <c r="O875"/>
  <c r="M875"/>
  <c r="AG901"/>
  <c r="M972"/>
  <c r="O972"/>
  <c r="AC972"/>
  <c r="AD972"/>
  <c r="AG696"/>
  <c r="AG714"/>
  <c r="AG732"/>
  <c r="AG750"/>
  <c r="AG768"/>
  <c r="AG786"/>
  <c r="AG804"/>
  <c r="AG822"/>
  <c r="M842"/>
  <c r="O842"/>
  <c r="AC842"/>
  <c r="AD842"/>
  <c r="J861"/>
  <c r="K861"/>
  <c r="L861"/>
  <c r="N861"/>
  <c r="U861"/>
  <c r="J880"/>
  <c r="K880"/>
  <c r="L880"/>
  <c r="N880"/>
  <c r="P880"/>
  <c r="O901"/>
  <c r="AD901"/>
  <c r="M901"/>
  <c r="AC901"/>
  <c r="O1021"/>
  <c r="AC1021"/>
  <c r="AD1021"/>
  <c r="M1021"/>
  <c r="M612"/>
  <c r="O612"/>
  <c r="AC612"/>
  <c r="AD612"/>
  <c r="M636"/>
  <c r="O636"/>
  <c r="AD636"/>
  <c r="AC636"/>
  <c r="O660"/>
  <c r="M660"/>
  <c r="M684"/>
  <c r="O684"/>
  <c r="AD684"/>
  <c r="AC684"/>
  <c r="O708"/>
  <c r="M708"/>
  <c r="AD708"/>
  <c r="AC708"/>
  <c r="M732"/>
  <c r="O732"/>
  <c r="AD732"/>
  <c r="AC732"/>
  <c r="M756"/>
  <c r="O756"/>
  <c r="AD756"/>
  <c r="AC756"/>
  <c r="O780"/>
  <c r="M780"/>
  <c r="AD780"/>
  <c r="AC780"/>
  <c r="M804"/>
  <c r="O804"/>
  <c r="AD804"/>
  <c r="AC804"/>
  <c r="M828"/>
  <c r="O828"/>
  <c r="AC828"/>
  <c r="AD828"/>
  <c r="AD879"/>
  <c r="M879"/>
  <c r="AC879"/>
  <c r="O879"/>
  <c r="AG898"/>
  <c r="N960"/>
  <c r="J960"/>
  <c r="K960"/>
  <c r="L960"/>
  <c r="P960"/>
  <c r="M991"/>
  <c r="AC991"/>
  <c r="AD991"/>
  <c r="O991"/>
  <c r="AG629"/>
  <c r="AG647"/>
  <c r="AG665"/>
  <c r="AG683"/>
  <c r="AG701"/>
  <c r="AG719"/>
  <c r="AG737"/>
  <c r="AG755"/>
  <c r="AG773"/>
  <c r="AG791"/>
  <c r="AG809"/>
  <c r="AG827"/>
  <c r="M882"/>
  <c r="O882"/>
  <c r="AD882"/>
  <c r="AC882"/>
  <c r="M974"/>
  <c r="O974"/>
  <c r="M1175"/>
  <c r="O1175"/>
  <c r="AC1175"/>
  <c r="AD1175"/>
  <c r="AD653"/>
  <c r="M653"/>
  <c r="AC653"/>
  <c r="O653"/>
  <c r="AD677"/>
  <c r="M677"/>
  <c r="AC677"/>
  <c r="O677"/>
  <c r="AD701"/>
  <c r="AC701"/>
  <c r="O701"/>
  <c r="M701"/>
  <c r="AD725"/>
  <c r="AC725"/>
  <c r="M725"/>
  <c r="O725"/>
  <c r="AD749"/>
  <c r="AC749"/>
  <c r="M749"/>
  <c r="O749"/>
  <c r="O773"/>
  <c r="M773"/>
  <c r="AD797"/>
  <c r="AC797"/>
  <c r="M797"/>
  <c r="O797"/>
  <c r="AD821"/>
  <c r="AC821"/>
  <c r="M821"/>
  <c r="O821"/>
  <c r="O847"/>
  <c r="AD847"/>
  <c r="M847"/>
  <c r="AC847"/>
  <c r="AG1043"/>
  <c r="J1224"/>
  <c r="K1224"/>
  <c r="L1224"/>
  <c r="N1224"/>
  <c r="U1224"/>
  <c r="N1119"/>
  <c r="L1119"/>
  <c r="K1119"/>
  <c r="J1119"/>
  <c r="U1119"/>
  <c r="AG1167"/>
  <c r="K1121"/>
  <c r="L1121"/>
  <c r="J1121"/>
  <c r="N1121"/>
  <c r="U1121"/>
  <c r="AG1069"/>
  <c r="M1115"/>
  <c r="O1115"/>
  <c r="AD1115"/>
  <c r="AC1115"/>
  <c r="AG952"/>
  <c r="N977"/>
  <c r="J977"/>
  <c r="K977"/>
  <c r="L977"/>
  <c r="P977"/>
  <c r="J1004"/>
  <c r="K1004"/>
  <c r="L1004"/>
  <c r="N1004"/>
  <c r="U1004"/>
  <c r="M1079"/>
  <c r="O1079"/>
  <c r="AD1079"/>
  <c r="AC1079"/>
  <c r="M1102"/>
  <c r="O1102"/>
  <c r="AC1102"/>
  <c r="AD1102"/>
  <c r="N1162"/>
  <c r="L1162"/>
  <c r="U1162"/>
  <c r="J1162"/>
  <c r="K1162"/>
  <c r="O917"/>
  <c r="M917"/>
  <c r="AD917"/>
  <c r="AC917"/>
  <c r="O941"/>
  <c r="M941"/>
  <c r="AD941"/>
  <c r="AC941"/>
  <c r="AG997"/>
  <c r="M1031"/>
  <c r="O1031"/>
  <c r="AC1031"/>
  <c r="AD1031"/>
  <c r="AG1075"/>
  <c r="J980"/>
  <c r="K980"/>
  <c r="L980"/>
  <c r="N980"/>
  <c r="U980"/>
  <c r="AG1065"/>
  <c r="J1176"/>
  <c r="K1176"/>
  <c r="L1176"/>
  <c r="N1176"/>
  <c r="U1176"/>
  <c r="AG849"/>
  <c r="AG867"/>
  <c r="AG885"/>
  <c r="AG903"/>
  <c r="AG921"/>
  <c r="AG939"/>
  <c r="M962"/>
  <c r="AD962"/>
  <c r="O962"/>
  <c r="AC962"/>
  <c r="AG1072"/>
  <c r="M1256"/>
  <c r="O1256"/>
  <c r="AD1256"/>
  <c r="AC1256"/>
  <c r="AG1224"/>
  <c r="AG1212"/>
  <c r="M1415"/>
  <c r="AD1415"/>
  <c r="O1415"/>
  <c r="AC1415"/>
  <c r="AG1144"/>
  <c r="AG1134"/>
  <c r="AG1199"/>
  <c r="M1225"/>
  <c r="AC1225"/>
  <c r="AD1225"/>
  <c r="O1225"/>
  <c r="J988"/>
  <c r="K988"/>
  <c r="L988"/>
  <c r="N988"/>
  <c r="P988"/>
  <c r="AG1041"/>
  <c r="O1066"/>
  <c r="M1066"/>
  <c r="AC1066"/>
  <c r="AD1066"/>
  <c r="J1088"/>
  <c r="K1088"/>
  <c r="L1088"/>
  <c r="N1088"/>
  <c r="U1088"/>
  <c r="J1116"/>
  <c r="K1116"/>
  <c r="L1116"/>
  <c r="N1116"/>
  <c r="P1116"/>
  <c r="K1157"/>
  <c r="L1157"/>
  <c r="J1157"/>
  <c r="N1157"/>
  <c r="AF1157"/>
  <c r="U1157"/>
  <c r="AG1304"/>
  <c r="AG964"/>
  <c r="AG982"/>
  <c r="AG1000"/>
  <c r="M1023"/>
  <c r="O1023"/>
  <c r="AC1023"/>
  <c r="AD1023"/>
  <c r="N1114"/>
  <c r="J1114"/>
  <c r="K1114"/>
  <c r="L1114"/>
  <c r="P1114"/>
  <c r="J1010"/>
  <c r="K1010"/>
  <c r="L1010"/>
  <c r="N1010"/>
  <c r="U1010"/>
  <c r="M1157"/>
  <c r="O1157"/>
  <c r="M1231"/>
  <c r="O1231"/>
  <c r="AD1231"/>
  <c r="AC1231"/>
  <c r="AG963"/>
  <c r="AG981"/>
  <c r="AG999"/>
  <c r="L1013"/>
  <c r="J1013"/>
  <c r="K1013"/>
  <c r="N1013"/>
  <c r="U1013"/>
  <c r="J1086"/>
  <c r="K1086"/>
  <c r="L1086"/>
  <c r="N1086"/>
  <c r="P1086"/>
  <c r="J1112"/>
  <c r="K1112"/>
  <c r="L1112"/>
  <c r="N1112"/>
  <c r="U1112"/>
  <c r="M1139"/>
  <c r="O1139"/>
  <c r="AD1139"/>
  <c r="AC1139"/>
  <c r="N1210"/>
  <c r="J1210"/>
  <c r="K1210"/>
  <c r="L1210"/>
  <c r="U1210"/>
  <c r="AG1357"/>
  <c r="AG1245"/>
  <c r="N1267"/>
  <c r="J1267"/>
  <c r="K1267"/>
  <c r="L1267"/>
  <c r="U1267"/>
  <c r="L1332"/>
  <c r="N1332"/>
  <c r="J1332"/>
  <c r="K1332"/>
  <c r="U1332"/>
  <c r="N1382"/>
  <c r="U1382"/>
  <c r="K1382"/>
  <c r="J1382"/>
  <c r="L1382"/>
  <c r="AF1382"/>
  <c r="AG1442"/>
  <c r="L1242"/>
  <c r="N1242"/>
  <c r="AF1242"/>
  <c r="K1242"/>
  <c r="J1242"/>
  <c r="P1242"/>
  <c r="L1289"/>
  <c r="N1289"/>
  <c r="K1289"/>
  <c r="J1289"/>
  <c r="P1289"/>
  <c r="AG1502"/>
  <c r="AG1260"/>
  <c r="J1306"/>
  <c r="K1306"/>
  <c r="N1306"/>
  <c r="L1306"/>
  <c r="P1306"/>
  <c r="O1232"/>
  <c r="M1232"/>
  <c r="AC1232"/>
  <c r="AD1232"/>
  <c r="AC1264"/>
  <c r="O1264"/>
  <c r="AD1264"/>
  <c r="M1264"/>
  <c r="O1345"/>
  <c r="M1345"/>
  <c r="AD1345"/>
  <c r="AC1345"/>
  <c r="M1180"/>
  <c r="O1180"/>
  <c r="AC1180"/>
  <c r="AD1180"/>
  <c r="M1204"/>
  <c r="O1204"/>
  <c r="AD1204"/>
  <c r="AC1204"/>
  <c r="M1279"/>
  <c r="O1279"/>
  <c r="AC1279"/>
  <c r="AD1279"/>
  <c r="K1280"/>
  <c r="L1280"/>
  <c r="J1280"/>
  <c r="N1280"/>
  <c r="P1280"/>
  <c r="AG1301"/>
  <c r="L1172"/>
  <c r="N1172"/>
  <c r="K1172"/>
  <c r="J1172"/>
  <c r="P1172"/>
  <c r="J1196"/>
  <c r="N1196"/>
  <c r="K1196"/>
  <c r="L1196"/>
  <c r="U1196"/>
  <c r="J1220"/>
  <c r="K1220"/>
  <c r="L1220"/>
  <c r="N1220"/>
  <c r="P1220"/>
  <c r="AG1244"/>
  <c r="AG1265"/>
  <c r="AG453"/>
  <c r="N473"/>
  <c r="U473"/>
  <c r="J473"/>
  <c r="K473"/>
  <c r="L473"/>
  <c r="K492"/>
  <c r="L492"/>
  <c r="J492"/>
  <c r="N492"/>
  <c r="U492"/>
  <c r="AG556"/>
  <c r="J586"/>
  <c r="K586"/>
  <c r="L586"/>
  <c r="N586"/>
  <c r="U586"/>
  <c r="M607"/>
  <c r="O607"/>
  <c r="AD607"/>
  <c r="AC607"/>
  <c r="N643"/>
  <c r="L643"/>
  <c r="J643"/>
  <c r="K643"/>
  <c r="U643"/>
  <c r="AF280"/>
  <c r="K280"/>
  <c r="L280"/>
  <c r="N280"/>
  <c r="J280"/>
  <c r="U280"/>
  <c r="J304"/>
  <c r="K304"/>
  <c r="L304"/>
  <c r="N304"/>
  <c r="U304"/>
  <c r="AF328"/>
  <c r="J328"/>
  <c r="K328"/>
  <c r="L328"/>
  <c r="N328"/>
  <c r="U328"/>
  <c r="J352"/>
  <c r="K352"/>
  <c r="L352"/>
  <c r="N352"/>
  <c r="P352"/>
  <c r="J376"/>
  <c r="K376"/>
  <c r="L376"/>
  <c r="N376"/>
  <c r="P376"/>
  <c r="J400"/>
  <c r="L400"/>
  <c r="N400"/>
  <c r="K400"/>
  <c r="U400"/>
  <c r="AF424"/>
  <c r="J424"/>
  <c r="K424"/>
  <c r="L424"/>
  <c r="N424"/>
  <c r="P424"/>
  <c r="J448"/>
  <c r="K448"/>
  <c r="L448"/>
  <c r="N448"/>
  <c r="P448"/>
  <c r="AG526"/>
  <c r="AG586"/>
  <c r="AG650"/>
  <c r="AG304"/>
  <c r="AG322"/>
  <c r="AG340"/>
  <c r="AG358"/>
  <c r="AG376"/>
  <c r="AG394"/>
  <c r="AG412"/>
  <c r="AG430"/>
  <c r="AG448"/>
  <c r="M492"/>
  <c r="O492"/>
  <c r="AD492"/>
  <c r="AC492"/>
  <c r="M528"/>
  <c r="O528"/>
  <c r="AD528"/>
  <c r="AC528"/>
  <c r="M611"/>
  <c r="O611"/>
  <c r="AC611"/>
  <c r="AD611"/>
  <c r="O739"/>
  <c r="M739"/>
  <c r="AC739"/>
  <c r="AD739"/>
  <c r="AG775"/>
  <c r="M806"/>
  <c r="O806"/>
  <c r="AD806"/>
  <c r="AC806"/>
  <c r="AG745"/>
  <c r="N799"/>
  <c r="L799"/>
  <c r="U799"/>
  <c r="J799"/>
  <c r="K799"/>
  <c r="M825"/>
  <c r="O825"/>
  <c r="AD825"/>
  <c r="AC825"/>
  <c r="AG852"/>
  <c r="AG799"/>
  <c r="M824"/>
  <c r="O824"/>
  <c r="AD824"/>
  <c r="AC824"/>
  <c r="AG656"/>
  <c r="N708"/>
  <c r="L708"/>
  <c r="J708"/>
  <c r="K708"/>
  <c r="P708"/>
  <c r="L812"/>
  <c r="N812"/>
  <c r="U812"/>
  <c r="J812"/>
  <c r="K812"/>
  <c r="N733"/>
  <c r="J733"/>
  <c r="K733"/>
  <c r="L733"/>
  <c r="P733"/>
  <c r="M758"/>
  <c r="O758"/>
  <c r="AC758"/>
  <c r="AD758"/>
  <c r="M943"/>
  <c r="O943"/>
  <c r="AC943"/>
  <c r="AD943"/>
  <c r="M870"/>
  <c r="O870"/>
  <c r="AD870"/>
  <c r="AC870"/>
  <c r="J519"/>
  <c r="K519"/>
  <c r="L519"/>
  <c r="N519"/>
  <c r="P519"/>
  <c r="J543"/>
  <c r="K543"/>
  <c r="L543"/>
  <c r="N543"/>
  <c r="P543"/>
  <c r="N567"/>
  <c r="J567"/>
  <c r="K567"/>
  <c r="L567"/>
  <c r="P567"/>
  <c r="L591"/>
  <c r="N591"/>
  <c r="U591"/>
  <c r="K591"/>
  <c r="J591"/>
  <c r="M616"/>
  <c r="O616"/>
  <c r="AD616"/>
  <c r="AC616"/>
  <c r="L728"/>
  <c r="N728"/>
  <c r="J728"/>
  <c r="K728"/>
  <c r="P728"/>
  <c r="L764"/>
  <c r="N764"/>
  <c r="U764"/>
  <c r="J764"/>
  <c r="K764"/>
  <c r="K835"/>
  <c r="J835"/>
  <c r="L835"/>
  <c r="N835"/>
  <c r="P835"/>
  <c r="M918"/>
  <c r="O918"/>
  <c r="AD918"/>
  <c r="AC918"/>
  <c r="AG634"/>
  <c r="M808"/>
  <c r="AC808"/>
  <c r="AD808"/>
  <c r="O808"/>
  <c r="N857"/>
  <c r="J857"/>
  <c r="K857"/>
  <c r="L857"/>
  <c r="U857"/>
  <c r="AC620"/>
  <c r="M620"/>
  <c r="AD620"/>
  <c r="O620"/>
  <c r="AG673"/>
  <c r="AG757"/>
  <c r="M782"/>
  <c r="O782"/>
  <c r="O869"/>
  <c r="M869"/>
  <c r="AD869"/>
  <c r="AC869"/>
  <c r="O992"/>
  <c r="M992"/>
  <c r="AC992"/>
  <c r="AD992"/>
  <c r="M903"/>
  <c r="O903"/>
  <c r="AC903"/>
  <c r="AD903"/>
  <c r="M936"/>
  <c r="O936"/>
  <c r="AD936"/>
  <c r="AC936"/>
  <c r="AG956"/>
  <c r="O1042"/>
  <c r="AD1042"/>
  <c r="M1042"/>
  <c r="AC1042"/>
  <c r="AD910"/>
  <c r="M910"/>
  <c r="O910"/>
  <c r="AC910"/>
  <c r="K985"/>
  <c r="L985"/>
  <c r="U985"/>
  <c r="N985"/>
  <c r="J985"/>
  <c r="N874"/>
  <c r="U874"/>
  <c r="J874"/>
  <c r="L874"/>
  <c r="K874"/>
  <c r="M1035"/>
  <c r="O1035"/>
  <c r="AD1035"/>
  <c r="AC1035"/>
  <c r="M873"/>
  <c r="O873"/>
  <c r="AC873"/>
  <c r="AD873"/>
  <c r="K897"/>
  <c r="J897"/>
  <c r="L897"/>
  <c r="N897"/>
  <c r="P897"/>
  <c r="M924"/>
  <c r="O924"/>
  <c r="AD924"/>
  <c r="AC924"/>
  <c r="AC993"/>
  <c r="M993"/>
  <c r="AD993"/>
  <c r="O993"/>
  <c r="AG1097"/>
  <c r="AG817"/>
  <c r="M858"/>
  <c r="O858"/>
  <c r="AD858"/>
  <c r="AC858"/>
  <c r="K919"/>
  <c r="N919"/>
  <c r="U919"/>
  <c r="J919"/>
  <c r="L919"/>
  <c r="AG1107"/>
  <c r="O829"/>
  <c r="M829"/>
  <c r="AD829"/>
  <c r="AC829"/>
  <c r="AG967"/>
  <c r="M860"/>
  <c r="O860"/>
  <c r="AC860"/>
  <c r="AD860"/>
  <c r="J879"/>
  <c r="K879"/>
  <c r="L879"/>
  <c r="N879"/>
  <c r="P879"/>
  <c r="J898"/>
  <c r="K898"/>
  <c r="L898"/>
  <c r="N898"/>
  <c r="P898"/>
  <c r="M967"/>
  <c r="AD967"/>
  <c r="O967"/>
  <c r="AC967"/>
  <c r="J1020"/>
  <c r="N1020"/>
  <c r="K1020"/>
  <c r="L1020"/>
  <c r="U1020"/>
  <c r="N611"/>
  <c r="P611"/>
  <c r="J611"/>
  <c r="K611"/>
  <c r="L611"/>
  <c r="J635"/>
  <c r="K635"/>
  <c r="L635"/>
  <c r="N635"/>
  <c r="U635"/>
  <c r="K659"/>
  <c r="L659"/>
  <c r="N659"/>
  <c r="J659"/>
  <c r="U659"/>
  <c r="J683"/>
  <c r="K683"/>
  <c r="L683"/>
  <c r="N683"/>
  <c r="P683"/>
  <c r="AF707"/>
  <c r="J707"/>
  <c r="K707"/>
  <c r="L707"/>
  <c r="P707"/>
  <c r="N707"/>
  <c r="K731"/>
  <c r="L731"/>
  <c r="N731"/>
  <c r="J731"/>
  <c r="U731"/>
  <c r="J755"/>
  <c r="K755"/>
  <c r="N755"/>
  <c r="L755"/>
  <c r="P755"/>
  <c r="J779"/>
  <c r="K779"/>
  <c r="L779"/>
  <c r="N779"/>
  <c r="P779"/>
  <c r="K803"/>
  <c r="N803"/>
  <c r="L803"/>
  <c r="J803"/>
  <c r="P803"/>
  <c r="AF827"/>
  <c r="J827"/>
  <c r="K827"/>
  <c r="L827"/>
  <c r="N827"/>
  <c r="U827"/>
  <c r="AG881"/>
  <c r="M1133"/>
  <c r="O1133"/>
  <c r="AC1133"/>
  <c r="AD1133"/>
  <c r="J652"/>
  <c r="N652"/>
  <c r="L652"/>
  <c r="K652"/>
  <c r="P652"/>
  <c r="J676"/>
  <c r="N676"/>
  <c r="K676"/>
  <c r="L676"/>
  <c r="P676"/>
  <c r="J700"/>
  <c r="K700"/>
  <c r="L700"/>
  <c r="N700"/>
  <c r="U700"/>
  <c r="J724"/>
  <c r="K724"/>
  <c r="L724"/>
  <c r="N724"/>
  <c r="U724"/>
  <c r="J748"/>
  <c r="K748"/>
  <c r="N748"/>
  <c r="L748"/>
  <c r="U748"/>
  <c r="J772"/>
  <c r="K772"/>
  <c r="L772"/>
  <c r="N772"/>
  <c r="P772"/>
  <c r="J796"/>
  <c r="K796"/>
  <c r="L796"/>
  <c r="N796"/>
  <c r="P796"/>
  <c r="J820"/>
  <c r="K820"/>
  <c r="L820"/>
  <c r="N820"/>
  <c r="U820"/>
  <c r="AG866"/>
  <c r="AG888"/>
  <c r="AG932"/>
  <c r="AG1211"/>
  <c r="AG1164"/>
  <c r="N1002"/>
  <c r="U1002"/>
  <c r="J1002"/>
  <c r="K1002"/>
  <c r="L1002"/>
  <c r="J1080"/>
  <c r="K1080"/>
  <c r="N1080"/>
  <c r="L1080"/>
  <c r="P1080"/>
  <c r="K1103"/>
  <c r="L1103"/>
  <c r="U1103"/>
  <c r="J1103"/>
  <c r="N1103"/>
  <c r="M1019"/>
  <c r="O1019"/>
  <c r="AD1019"/>
  <c r="AC1019"/>
  <c r="AG1068"/>
  <c r="M1188"/>
  <c r="O1188"/>
  <c r="AC1188"/>
  <c r="AD1188"/>
  <c r="AG899"/>
  <c r="AG917"/>
  <c r="AG935"/>
  <c r="M975"/>
  <c r="O975"/>
  <c r="AD975"/>
  <c r="AC975"/>
  <c r="M1002"/>
  <c r="O1002"/>
  <c r="AD1002"/>
  <c r="AC1002"/>
  <c r="N1036"/>
  <c r="L1036"/>
  <c r="P1036"/>
  <c r="J1036"/>
  <c r="K1036"/>
  <c r="J916"/>
  <c r="K916"/>
  <c r="L916"/>
  <c r="N916"/>
  <c r="U916"/>
  <c r="J940"/>
  <c r="K940"/>
  <c r="L940"/>
  <c r="N940"/>
  <c r="U940"/>
  <c r="O965"/>
  <c r="AD965"/>
  <c r="M965"/>
  <c r="AC965"/>
  <c r="AG995"/>
  <c r="M1030"/>
  <c r="O1030"/>
  <c r="AD1030"/>
  <c r="AC1030"/>
  <c r="AG1090"/>
  <c r="AG1169"/>
  <c r="AG960"/>
  <c r="N990"/>
  <c r="J990"/>
  <c r="K990"/>
  <c r="L990"/>
  <c r="U990"/>
  <c r="M1014"/>
  <c r="O1014"/>
  <c r="AC1014"/>
  <c r="AD1014"/>
  <c r="J1044"/>
  <c r="K1044"/>
  <c r="N1044"/>
  <c r="L1044"/>
  <c r="P1044"/>
  <c r="AD1355"/>
  <c r="O1355"/>
  <c r="M1355"/>
  <c r="AC1355"/>
  <c r="J1218"/>
  <c r="K1218"/>
  <c r="L1218"/>
  <c r="N1218"/>
  <c r="U1218"/>
  <c r="J1206"/>
  <c r="K1206"/>
  <c r="L1206"/>
  <c r="N1206"/>
  <c r="P1206"/>
  <c r="M1414"/>
  <c r="O1414"/>
  <c r="AC1414"/>
  <c r="AD1414"/>
  <c r="O1300"/>
  <c r="M1300"/>
  <c r="AC1300"/>
  <c r="AD1300"/>
  <c r="N1132"/>
  <c r="U1132"/>
  <c r="J1132"/>
  <c r="K1132"/>
  <c r="L1132"/>
  <c r="M1156"/>
  <c r="O1156"/>
  <c r="AD1156"/>
  <c r="AC1156"/>
  <c r="AG1198"/>
  <c r="K1163"/>
  <c r="L1163"/>
  <c r="J1163"/>
  <c r="N1163"/>
  <c r="U1163"/>
  <c r="J1008"/>
  <c r="AF1008"/>
  <c r="K1008"/>
  <c r="L1008"/>
  <c r="N1008"/>
  <c r="U1008"/>
  <c r="AG1038"/>
  <c r="AG1063"/>
  <c r="AG1194"/>
  <c r="M1049"/>
  <c r="AC1049"/>
  <c r="AD1049"/>
  <c r="O1049"/>
  <c r="AC1081"/>
  <c r="AD1081"/>
  <c r="M1081"/>
  <c r="O1081"/>
  <c r="AG1168"/>
  <c r="M964"/>
  <c r="O964"/>
  <c r="AD964"/>
  <c r="AC964"/>
  <c r="M988"/>
  <c r="O988"/>
  <c r="AD988"/>
  <c r="AC988"/>
  <c r="AG1009"/>
  <c r="J1028"/>
  <c r="K1028"/>
  <c r="L1028"/>
  <c r="N1028"/>
  <c r="P1028"/>
  <c r="N1096"/>
  <c r="J1096"/>
  <c r="P1096"/>
  <c r="AF1096"/>
  <c r="L1096"/>
  <c r="K1096"/>
  <c r="M1120"/>
  <c r="O1120"/>
  <c r="AC1120"/>
  <c r="AD1120"/>
  <c r="AG1151"/>
  <c r="J1188"/>
  <c r="K1188"/>
  <c r="L1188"/>
  <c r="N1188"/>
  <c r="U1188"/>
  <c r="O1351"/>
  <c r="AD1351"/>
  <c r="M1351"/>
  <c r="AC1351"/>
  <c r="N1012"/>
  <c r="U1012"/>
  <c r="J1012"/>
  <c r="K1012"/>
  <c r="L1012"/>
  <c r="L1061"/>
  <c r="J1061"/>
  <c r="K1061"/>
  <c r="N1061"/>
  <c r="U1061"/>
  <c r="AC1110"/>
  <c r="AD1110"/>
  <c r="M1110"/>
  <c r="O1110"/>
  <c r="AG1133"/>
  <c r="O1349"/>
  <c r="M1349"/>
  <c r="AC1349"/>
  <c r="AD1349"/>
  <c r="AG1266"/>
  <c r="J1239"/>
  <c r="N1239"/>
  <c r="AF1239"/>
  <c r="K1239"/>
  <c r="L1239"/>
  <c r="U1239"/>
  <c r="M1318"/>
  <c r="O1318"/>
  <c r="AD1318"/>
  <c r="AC1318"/>
  <c r="AG1257"/>
  <c r="N1279"/>
  <c r="U1279"/>
  <c r="L1279"/>
  <c r="J1279"/>
  <c r="K1279"/>
  <c r="AG1210"/>
  <c r="AG1261"/>
  <c r="AD1293"/>
  <c r="O1293"/>
  <c r="AC1293"/>
  <c r="M1293"/>
  <c r="U1344"/>
  <c r="J1344"/>
  <c r="K1344"/>
  <c r="N1344"/>
  <c r="L1344"/>
  <c r="AG1378"/>
  <c r="J1179"/>
  <c r="K1179"/>
  <c r="L1179"/>
  <c r="N1179"/>
  <c r="U1179"/>
  <c r="J1203"/>
  <c r="K1203"/>
  <c r="L1203"/>
  <c r="N1203"/>
  <c r="U1203"/>
  <c r="O1346"/>
  <c r="M1346"/>
  <c r="AD1346"/>
  <c r="AC1346"/>
  <c r="AG1173"/>
  <c r="AG1191"/>
  <c r="AG1209"/>
  <c r="U1229"/>
  <c r="J1229"/>
  <c r="K1229"/>
  <c r="L1229"/>
  <c r="N1229"/>
  <c r="U1254"/>
  <c r="J1254"/>
  <c r="K1254"/>
  <c r="L1254"/>
  <c r="N1254"/>
  <c r="L1299"/>
  <c r="N1299"/>
  <c r="U1299"/>
  <c r="J1299"/>
  <c r="K1299"/>
  <c r="J1312"/>
  <c r="K1312"/>
  <c r="U1312"/>
  <c r="L1312"/>
  <c r="N1312"/>
  <c r="M1482"/>
  <c r="O1482"/>
  <c r="AG1298"/>
  <c r="J1251"/>
  <c r="K1251"/>
  <c r="L1251"/>
  <c r="N1251"/>
  <c r="P1251"/>
  <c r="M1298"/>
  <c r="O1298"/>
  <c r="AC1298"/>
  <c r="AD1298"/>
  <c r="O1167"/>
  <c r="M1167"/>
  <c r="AC1167"/>
  <c r="AD1167"/>
  <c r="O1191"/>
  <c r="M1191"/>
  <c r="AC1191"/>
  <c r="AD1191"/>
  <c r="O1215"/>
  <c r="M1215"/>
  <c r="AC1215"/>
  <c r="AD1215"/>
  <c r="AG1262"/>
  <c r="AG1283"/>
  <c r="L1311"/>
  <c r="J1311"/>
  <c r="K1311"/>
  <c r="N1311"/>
  <c r="P1311"/>
  <c r="AG1052"/>
  <c r="AG1070"/>
  <c r="AG1088"/>
  <c r="AG1106"/>
  <c r="AG1124"/>
  <c r="AG1142"/>
  <c r="AG1160"/>
  <c r="AG1178"/>
  <c r="AG1196"/>
  <c r="AG1214"/>
  <c r="AG1237"/>
  <c r="M1269"/>
  <c r="O1269"/>
  <c r="AC1269"/>
  <c r="AD1269"/>
  <c r="J1227"/>
  <c r="K1227"/>
  <c r="L1227"/>
  <c r="N1227"/>
  <c r="U1227"/>
  <c r="L1296"/>
  <c r="J1296"/>
  <c r="K1296"/>
  <c r="N1296"/>
  <c r="P1296"/>
  <c r="AF1296"/>
  <c r="J1281"/>
  <c r="K1281"/>
  <c r="L1281"/>
  <c r="N1281"/>
  <c r="P1281"/>
  <c r="M1309"/>
  <c r="O1309"/>
  <c r="AC1309"/>
  <c r="AD1309"/>
  <c r="L1377"/>
  <c r="N1377"/>
  <c r="U1377"/>
  <c r="J1377"/>
  <c r="AF1377"/>
  <c r="K1377"/>
  <c r="N1418"/>
  <c r="J1418"/>
  <c r="K1418"/>
  <c r="L1418"/>
  <c r="U1418"/>
  <c r="J1460"/>
  <c r="K1460"/>
  <c r="L1460"/>
  <c r="N1460"/>
  <c r="U1460"/>
  <c r="AG1527"/>
  <c r="AG1451"/>
  <c r="AG1691"/>
  <c r="N1453"/>
  <c r="K1453"/>
  <c r="J1453"/>
  <c r="L1453"/>
  <c r="P1453"/>
  <c r="AG1421"/>
  <c r="AD1445"/>
  <c r="O1445"/>
  <c r="M1445"/>
  <c r="AC1445"/>
  <c r="L1573"/>
  <c r="N1573"/>
  <c r="U1573"/>
  <c r="J1573"/>
  <c r="K1573"/>
  <c r="AF1326"/>
  <c r="J1326"/>
  <c r="K1326"/>
  <c r="L1326"/>
  <c r="N1326"/>
  <c r="U1326"/>
  <c r="AG1376"/>
  <c r="AG1407"/>
  <c r="AG1435"/>
  <c r="M1475"/>
  <c r="O1475"/>
  <c r="AD1475"/>
  <c r="AC1475"/>
  <c r="L1520"/>
  <c r="N1520"/>
  <c r="J1520"/>
  <c r="K1520"/>
  <c r="U1520"/>
  <c r="M1467"/>
  <c r="AD1467"/>
  <c r="O1467"/>
  <c r="AC1467"/>
  <c r="M1241"/>
  <c r="O1241"/>
  <c r="AC1241"/>
  <c r="AD1241"/>
  <c r="O1265"/>
  <c r="M1265"/>
  <c r="AD1265"/>
  <c r="AC1265"/>
  <c r="M1289"/>
  <c r="O1289"/>
  <c r="AD1289"/>
  <c r="AC1289"/>
  <c r="AG1316"/>
  <c r="L1359"/>
  <c r="N1359"/>
  <c r="K1359"/>
  <c r="P1359"/>
  <c r="J1359"/>
  <c r="K1387"/>
  <c r="L1387"/>
  <c r="J1387"/>
  <c r="N1387"/>
  <c r="P1387"/>
  <c r="M1450"/>
  <c r="O1450"/>
  <c r="AD1450"/>
  <c r="AC1450"/>
  <c r="AD1306"/>
  <c r="O1306"/>
  <c r="AC1306"/>
  <c r="M1306"/>
  <c r="AG1327"/>
  <c r="AG1352"/>
  <c r="J1514"/>
  <c r="K1514"/>
  <c r="L1514"/>
  <c r="N1514"/>
  <c r="P1514"/>
  <c r="M1313"/>
  <c r="AC1313"/>
  <c r="AD1313"/>
  <c r="O1313"/>
  <c r="AG1367"/>
  <c r="J1390"/>
  <c r="K1390"/>
  <c r="L1390"/>
  <c r="N1390"/>
  <c r="P1390"/>
  <c r="N1430"/>
  <c r="P1430"/>
  <c r="J1430"/>
  <c r="K1430"/>
  <c r="L1430"/>
  <c r="AG1454"/>
  <c r="M1580"/>
  <c r="O1580"/>
  <c r="AD1580"/>
  <c r="AC1580"/>
  <c r="M1628"/>
  <c r="O1628"/>
  <c r="AC1628"/>
  <c r="AD1628"/>
  <c r="AG1523"/>
  <c r="N1608"/>
  <c r="J1608"/>
  <c r="K1608"/>
  <c r="L1608"/>
  <c r="U1608"/>
  <c r="AF1608"/>
  <c r="M1672"/>
  <c r="O1672"/>
  <c r="AD1672"/>
  <c r="AC1672"/>
  <c r="AG1581"/>
  <c r="AG1520"/>
  <c r="M1574"/>
  <c r="O1574"/>
  <c r="L1621"/>
  <c r="N1621"/>
  <c r="P1621"/>
  <c r="J1621"/>
  <c r="K1621"/>
  <c r="AD1653"/>
  <c r="O1653"/>
  <c r="AC1653"/>
  <c r="M1653"/>
  <c r="J1487"/>
  <c r="K1487"/>
  <c r="N1487"/>
  <c r="L1487"/>
  <c r="U1487"/>
  <c r="AC1512"/>
  <c r="AD1512"/>
  <c r="M1512"/>
  <c r="O1512"/>
  <c r="AG1544"/>
  <c r="M1633"/>
  <c r="O1633"/>
  <c r="AD1633"/>
  <c r="AC1633"/>
  <c r="AG1462"/>
  <c r="AG1490"/>
  <c r="AG1593"/>
  <c r="AG1657"/>
  <c r="AG1501"/>
  <c r="AC1518"/>
  <c r="M1518"/>
  <c r="AD1518"/>
  <c r="O1518"/>
  <c r="K1552"/>
  <c r="L1552"/>
  <c r="N1552"/>
  <c r="J1552"/>
  <c r="U1552"/>
  <c r="AC1647"/>
  <c r="M1647"/>
  <c r="AD1647"/>
  <c r="O1647"/>
  <c r="AG1320"/>
  <c r="AG1338"/>
  <c r="AG1356"/>
  <c r="AG1374"/>
  <c r="AG1392"/>
  <c r="AG1410"/>
  <c r="AG1428"/>
  <c r="AG1446"/>
  <c r="J1484"/>
  <c r="K1484"/>
  <c r="L1484"/>
  <c r="N1484"/>
  <c r="U1484"/>
  <c r="AG1508"/>
  <c r="N1614"/>
  <c r="J1614"/>
  <c r="K1614"/>
  <c r="L1614"/>
  <c r="P1614"/>
  <c r="O1470"/>
  <c r="AD1470"/>
  <c r="M1470"/>
  <c r="AC1470"/>
  <c r="J1495"/>
  <c r="K1495"/>
  <c r="L1495"/>
  <c r="N1495"/>
  <c r="P1495"/>
  <c r="AG1635"/>
  <c r="M1671"/>
  <c r="O1671"/>
  <c r="AD1671"/>
  <c r="AC1671"/>
  <c r="L1663"/>
  <c r="N1663"/>
  <c r="U1663"/>
  <c r="J1663"/>
  <c r="K1663"/>
  <c r="K1756"/>
  <c r="L1756"/>
  <c r="AF1756"/>
  <c r="J1756"/>
  <c r="N1756"/>
  <c r="P1756"/>
  <c r="N1767"/>
  <c r="J1767"/>
  <c r="K1767"/>
  <c r="L1767"/>
  <c r="U1767"/>
  <c r="AF1767"/>
  <c r="J1640"/>
  <c r="K1640"/>
  <c r="L1640"/>
  <c r="N1640"/>
  <c r="U1640"/>
  <c r="K1556"/>
  <c r="L1556"/>
  <c r="N1556"/>
  <c r="J1556"/>
  <c r="P1556"/>
  <c r="J1586"/>
  <c r="K1586"/>
  <c r="L1586"/>
  <c r="N1586"/>
  <c r="P1586"/>
  <c r="J1613"/>
  <c r="K1613"/>
  <c r="L1613"/>
  <c r="N1613"/>
  <c r="U1613"/>
  <c r="AG1640"/>
  <c r="O1483"/>
  <c r="M1483"/>
  <c r="AC1483"/>
  <c r="AD1483"/>
  <c r="M1507"/>
  <c r="O1507"/>
  <c r="AC1507"/>
  <c r="AD1507"/>
  <c r="M1531"/>
  <c r="O1531"/>
  <c r="AD1531"/>
  <c r="AC1531"/>
  <c r="M1555"/>
  <c r="AD1555"/>
  <c r="O1555"/>
  <c r="AC1555"/>
  <c r="AG1586"/>
  <c r="AG1699"/>
  <c r="AG1464"/>
  <c r="AG1482"/>
  <c r="AG1500"/>
  <c r="AG1518"/>
  <c r="AG1536"/>
  <c r="AG1554"/>
  <c r="L1615"/>
  <c r="N1615"/>
  <c r="J1615"/>
  <c r="K1615"/>
  <c r="U1615"/>
  <c r="AG1647"/>
  <c r="N1749"/>
  <c r="AF1749"/>
  <c r="K1749"/>
  <c r="L1749"/>
  <c r="P1749"/>
  <c r="J1749"/>
  <c r="AG1748"/>
  <c r="L1709"/>
  <c r="N1709"/>
  <c r="AF1709"/>
  <c r="U1709"/>
  <c r="J1709"/>
  <c r="K1709"/>
  <c r="N1779"/>
  <c r="P1779"/>
  <c r="L1779"/>
  <c r="AF1779"/>
  <c r="K1779"/>
  <c r="J1779"/>
  <c r="N1684"/>
  <c r="U1684"/>
  <c r="J1684"/>
  <c r="K1684"/>
  <c r="L1684"/>
  <c r="AG1709"/>
  <c r="J1736"/>
  <c r="K1736"/>
  <c r="L1736"/>
  <c r="AF1736"/>
  <c r="N1736"/>
  <c r="P1736"/>
  <c r="AG1876"/>
  <c r="AG1736"/>
  <c r="J1698"/>
  <c r="K1698"/>
  <c r="L1698"/>
  <c r="N1698"/>
  <c r="U1698"/>
  <c r="AG1720"/>
  <c r="M1571"/>
  <c r="O1571"/>
  <c r="AD1571"/>
  <c r="AC1571"/>
  <c r="O1595"/>
  <c r="M1595"/>
  <c r="AD1595"/>
  <c r="AC1595"/>
  <c r="M1619"/>
  <c r="O1619"/>
  <c r="AD1619"/>
  <c r="AC1619"/>
  <c r="M1643"/>
  <c r="O1643"/>
  <c r="AC1643"/>
  <c r="AD1643"/>
  <c r="M1667"/>
  <c r="O1667"/>
  <c r="AD1667"/>
  <c r="AC1667"/>
  <c r="M1692"/>
  <c r="O1692"/>
  <c r="AC1692"/>
  <c r="AD1692"/>
  <c r="AG1725"/>
  <c r="N1755"/>
  <c r="L1755"/>
  <c r="AF1755"/>
  <c r="J1755"/>
  <c r="K1755"/>
  <c r="U1755"/>
  <c r="J1682"/>
  <c r="K1682"/>
  <c r="L1682"/>
  <c r="N1682"/>
  <c r="P1682"/>
  <c r="M1714"/>
  <c r="O1714"/>
  <c r="M1740"/>
  <c r="O1740"/>
  <c r="J1775"/>
  <c r="L1775"/>
  <c r="K1775"/>
  <c r="N1775"/>
  <c r="AF1775"/>
  <c r="U1775"/>
  <c r="AG1870"/>
  <c r="J1800"/>
  <c r="L1800"/>
  <c r="AF1800"/>
  <c r="N1800"/>
  <c r="K1800"/>
  <c r="P1800"/>
  <c r="J1828"/>
  <c r="K1828"/>
  <c r="N1828"/>
  <c r="L1828"/>
  <c r="P1828"/>
  <c r="J1810"/>
  <c r="K1810"/>
  <c r="L1810"/>
  <c r="N1810"/>
  <c r="AF1810"/>
  <c r="U1810"/>
  <c r="AG1832"/>
  <c r="M1732"/>
  <c r="O1732"/>
  <c r="M1756"/>
  <c r="O1756"/>
  <c r="K1786"/>
  <c r="L1786"/>
  <c r="N1786"/>
  <c r="J1786"/>
  <c r="AF1786"/>
  <c r="P1786"/>
  <c r="K1815"/>
  <c r="L1815"/>
  <c r="N1815"/>
  <c r="J1815"/>
  <c r="AF1815"/>
  <c r="U1815"/>
  <c r="O1843"/>
  <c r="M1843"/>
  <c r="AC1843"/>
  <c r="AD1843"/>
  <c r="M1914"/>
  <c r="O1914"/>
  <c r="AD1914"/>
  <c r="AC1914"/>
  <c r="AG1815"/>
  <c r="AG1719"/>
  <c r="AG1743"/>
  <c r="J1769"/>
  <c r="L1769"/>
  <c r="K1769"/>
  <c r="N1769"/>
  <c r="AF1769"/>
  <c r="P1769"/>
  <c r="J1834"/>
  <c r="K1834"/>
  <c r="L1834"/>
  <c r="AE1834"/>
  <c r="AK1834" s="1"/>
  <c r="N1834"/>
  <c r="P1834"/>
  <c r="Z1834" s="1"/>
  <c r="N2008"/>
  <c r="L2008"/>
  <c r="K2008"/>
  <c r="J2008"/>
  <c r="P2008"/>
  <c r="J1932"/>
  <c r="K1932"/>
  <c r="L1932"/>
  <c r="N1932"/>
  <c r="P1932"/>
  <c r="N1880"/>
  <c r="P1880"/>
  <c r="J1880"/>
  <c r="K1880"/>
  <c r="L1880"/>
  <c r="AG1901"/>
  <c r="M1949"/>
  <c r="O1949"/>
  <c r="AC1949"/>
  <c r="AD1949"/>
  <c r="AG1894"/>
  <c r="AG1810"/>
  <c r="M1902"/>
  <c r="O1902"/>
  <c r="AD1902"/>
  <c r="AC1902"/>
  <c r="AG1891"/>
  <c r="AG1926"/>
  <c r="AG2051"/>
  <c r="L1955"/>
  <c r="N1955"/>
  <c r="K1955"/>
  <c r="P1955"/>
  <c r="J1955"/>
  <c r="AG1989"/>
  <c r="AG2083"/>
  <c r="N2016"/>
  <c r="P2016"/>
  <c r="J2016"/>
  <c r="K2016"/>
  <c r="L2016"/>
  <c r="J1896"/>
  <c r="K1896"/>
  <c r="L1896"/>
  <c r="N1896"/>
  <c r="P1896"/>
  <c r="M1919"/>
  <c r="AC1919"/>
  <c r="AD1919"/>
  <c r="O1919"/>
  <c r="M1955"/>
  <c r="O1955"/>
  <c r="AC1955"/>
  <c r="AD1955"/>
  <c r="L2047"/>
  <c r="N2047"/>
  <c r="J2047"/>
  <c r="K2047"/>
  <c r="P2047"/>
  <c r="O1861"/>
  <c r="M1861"/>
  <c r="AD1861"/>
  <c r="AC1861"/>
  <c r="M1931"/>
  <c r="AC1931"/>
  <c r="O1931"/>
  <c r="AD1931"/>
  <c r="M2005"/>
  <c r="O2005"/>
  <c r="AC2005"/>
  <c r="AD2005"/>
  <c r="O1881"/>
  <c r="AD1881"/>
  <c r="M1881"/>
  <c r="AC1881"/>
  <c r="L1961"/>
  <c r="N1961"/>
  <c r="J1961"/>
  <c r="AE1961"/>
  <c r="AK1961" s="1"/>
  <c r="K1961"/>
  <c r="P1961"/>
  <c r="Z1961" s="1"/>
  <c r="N2009"/>
  <c r="J2009"/>
  <c r="K2009"/>
  <c r="L2009"/>
  <c r="P2009"/>
  <c r="O1806"/>
  <c r="M1806"/>
  <c r="O1830"/>
  <c r="M1830"/>
  <c r="AD1830"/>
  <c r="AC1830"/>
  <c r="M1854"/>
  <c r="O1854"/>
  <c r="AD1854"/>
  <c r="AC1854"/>
  <c r="M1878"/>
  <c r="O1878"/>
  <c r="AD1878"/>
  <c r="AC1878"/>
  <c r="AG2057"/>
  <c r="AG2052"/>
  <c r="AG2094"/>
  <c r="AG1953"/>
  <c r="O1994"/>
  <c r="M1994"/>
  <c r="AC1994"/>
  <c r="AD1994"/>
  <c r="O2022"/>
  <c r="M2022"/>
  <c r="AC2022"/>
  <c r="AD2022"/>
  <c r="AG2084"/>
  <c r="L1916"/>
  <c r="N1916"/>
  <c r="J1916"/>
  <c r="K1916"/>
  <c r="P1916"/>
  <c r="J1940"/>
  <c r="N1940"/>
  <c r="P1940"/>
  <c r="L1940"/>
  <c r="K1940"/>
  <c r="AE1964"/>
  <c r="AK1964" s="1"/>
  <c r="J1964"/>
  <c r="K1964"/>
  <c r="L1964"/>
  <c r="N1964"/>
  <c r="P1964"/>
  <c r="Z1964" s="1"/>
  <c r="M1978"/>
  <c r="O1978"/>
  <c r="AC1978"/>
  <c r="AD1978"/>
  <c r="AG2007"/>
  <c r="AG2058"/>
  <c r="AG1985"/>
  <c r="M2059"/>
  <c r="O2059"/>
  <c r="AC2059"/>
  <c r="AD2059"/>
  <c r="J1980"/>
  <c r="K1980"/>
  <c r="L1980"/>
  <c r="N1980"/>
  <c r="P1980"/>
  <c r="AG1968"/>
  <c r="AC2013"/>
  <c r="M2013"/>
  <c r="AD2013"/>
  <c r="O2013"/>
  <c r="O2091"/>
  <c r="AC2091"/>
  <c r="AD2091"/>
  <c r="M2091"/>
  <c r="M2101"/>
  <c r="O2101"/>
  <c r="AC2101"/>
  <c r="AD2101"/>
  <c r="M2052"/>
  <c r="O2052"/>
  <c r="AC2052"/>
  <c r="AD2052"/>
  <c r="AC2048"/>
  <c r="AD2048"/>
  <c r="M2048"/>
  <c r="O2048"/>
  <c r="M2096"/>
  <c r="O2096"/>
  <c r="AD2096"/>
  <c r="AC2096"/>
  <c r="M1996"/>
  <c r="O1996"/>
  <c r="AC1996"/>
  <c r="AD1996"/>
  <c r="M2020"/>
  <c r="O2020"/>
  <c r="AD2020"/>
  <c r="AC2020"/>
  <c r="M2095"/>
  <c r="O2095"/>
  <c r="AD2095"/>
  <c r="AC2095"/>
  <c r="AG2026"/>
  <c r="AG2044"/>
  <c r="AG2062"/>
  <c r="AG2080"/>
  <c r="AG2098"/>
  <c r="AG2116"/>
  <c r="O2044"/>
  <c r="M2044"/>
  <c r="O2068"/>
  <c r="M2068"/>
  <c r="AD2068"/>
  <c r="AC2068"/>
  <c r="M2092"/>
  <c r="O2092"/>
  <c r="AC2092"/>
  <c r="AD2092"/>
  <c r="M2116"/>
  <c r="O2116"/>
  <c r="AD2116"/>
  <c r="AC2116"/>
  <c r="AG1275"/>
  <c r="AG1347"/>
  <c r="J1378"/>
  <c r="K1378"/>
  <c r="L1378"/>
  <c r="N1378"/>
  <c r="AF1378"/>
  <c r="P1378"/>
  <c r="O1257"/>
  <c r="M1257"/>
  <c r="AD1257"/>
  <c r="AC1257"/>
  <c r="O1286"/>
  <c r="M1286"/>
  <c r="AC1286"/>
  <c r="AD1286"/>
  <c r="M1174"/>
  <c r="O1174"/>
  <c r="AD1174"/>
  <c r="AC1174"/>
  <c r="M1198"/>
  <c r="O1198"/>
  <c r="AD1198"/>
  <c r="AC1198"/>
  <c r="M1222"/>
  <c r="O1222"/>
  <c r="AC1222"/>
  <c r="AD1222"/>
  <c r="N1394"/>
  <c r="P1394"/>
  <c r="K1394"/>
  <c r="L1394"/>
  <c r="J1394"/>
  <c r="N1166"/>
  <c r="J1166"/>
  <c r="K1166"/>
  <c r="L1166"/>
  <c r="P1166"/>
  <c r="J1190"/>
  <c r="K1190"/>
  <c r="L1190"/>
  <c r="N1190"/>
  <c r="U1190"/>
  <c r="J1214"/>
  <c r="K1214"/>
  <c r="L1214"/>
  <c r="N1214"/>
  <c r="U1214"/>
  <c r="N1310"/>
  <c r="J1310"/>
  <c r="K1310"/>
  <c r="L1310"/>
  <c r="U1310"/>
  <c r="AG1418"/>
  <c r="O1236"/>
  <c r="AD1236"/>
  <c r="AC1236"/>
  <c r="M1236"/>
  <c r="L1323"/>
  <c r="U1323"/>
  <c r="J1323"/>
  <c r="K1323"/>
  <c r="N1323"/>
  <c r="M1010"/>
  <c r="O1010"/>
  <c r="AC1010"/>
  <c r="AD1010"/>
  <c r="M1034"/>
  <c r="O1034"/>
  <c r="AC1034"/>
  <c r="AD1034"/>
  <c r="M1058"/>
  <c r="O1058"/>
  <c r="M1082"/>
  <c r="O1082"/>
  <c r="M1106"/>
  <c r="O1106"/>
  <c r="AD1106"/>
  <c r="AC1106"/>
  <c r="M1130"/>
  <c r="O1130"/>
  <c r="AD1130"/>
  <c r="AC1130"/>
  <c r="O1154"/>
  <c r="M1154"/>
  <c r="AD1154"/>
  <c r="AC1154"/>
  <c r="M1178"/>
  <c r="O1178"/>
  <c r="AC1178"/>
  <c r="AD1178"/>
  <c r="M1202"/>
  <c r="O1202"/>
  <c r="AC1202"/>
  <c r="AD1202"/>
  <c r="AG1226"/>
  <c r="M1273"/>
  <c r="O1273"/>
  <c r="AC1273"/>
  <c r="AD1273"/>
  <c r="M1323"/>
  <c r="AD1323"/>
  <c r="AC1323"/>
  <c r="O1323"/>
  <c r="AG1448"/>
  <c r="AG1105"/>
  <c r="AG1123"/>
  <c r="AG1141"/>
  <c r="AG1159"/>
  <c r="AG1177"/>
  <c r="AG1195"/>
  <c r="AG1213"/>
  <c r="K1256"/>
  <c r="L1256"/>
  <c r="J1256"/>
  <c r="N1256"/>
  <c r="U1256"/>
  <c r="AD1330"/>
  <c r="AC1330"/>
  <c r="M1330"/>
  <c r="O1330"/>
  <c r="O1436"/>
  <c r="M1436"/>
  <c r="AC1436"/>
  <c r="AD1436"/>
  <c r="AG1412"/>
  <c r="M1449"/>
  <c r="O1449"/>
  <c r="AC1449"/>
  <c r="AD1449"/>
  <c r="M1479"/>
  <c r="O1479"/>
  <c r="AD1479"/>
  <c r="AC1479"/>
  <c r="J1637"/>
  <c r="K1637"/>
  <c r="L1637"/>
  <c r="N1637"/>
  <c r="P1637"/>
  <c r="L1401"/>
  <c r="N1401"/>
  <c r="U1401"/>
  <c r="K1401"/>
  <c r="J1401"/>
  <c r="AG1427"/>
  <c r="AC1451"/>
  <c r="AD1451"/>
  <c r="O1451"/>
  <c r="M1451"/>
  <c r="M1419"/>
  <c r="O1419"/>
  <c r="AD1419"/>
  <c r="AC1419"/>
  <c r="J1475"/>
  <c r="L1475"/>
  <c r="N1475"/>
  <c r="K1475"/>
  <c r="U1475"/>
  <c r="J1348"/>
  <c r="K1348"/>
  <c r="L1348"/>
  <c r="N1348"/>
  <c r="P1348"/>
  <c r="AG1403"/>
  <c r="M1516"/>
  <c r="O1516"/>
  <c r="AD1516"/>
  <c r="AC1516"/>
  <c r="L1371"/>
  <c r="N1371"/>
  <c r="J1371"/>
  <c r="K1371"/>
  <c r="P1371"/>
  <c r="J1399"/>
  <c r="K1399"/>
  <c r="L1399"/>
  <c r="N1399"/>
  <c r="AF1399"/>
  <c r="U1399"/>
  <c r="AG1534"/>
  <c r="J1240"/>
  <c r="K1240"/>
  <c r="L1240"/>
  <c r="N1240"/>
  <c r="U1240"/>
  <c r="N1264"/>
  <c r="U1264"/>
  <c r="J1264"/>
  <c r="K1264"/>
  <c r="L1264"/>
  <c r="J1288"/>
  <c r="K1288"/>
  <c r="L1288"/>
  <c r="N1288"/>
  <c r="U1288"/>
  <c r="M1385"/>
  <c r="AC1385"/>
  <c r="O1385"/>
  <c r="AD1385"/>
  <c r="AG1444"/>
  <c r="AG1495"/>
  <c r="AG1228"/>
  <c r="AG1246"/>
  <c r="AG1264"/>
  <c r="AG1282"/>
  <c r="AG1324"/>
  <c r="J1381"/>
  <c r="L1381"/>
  <c r="K1381"/>
  <c r="N1381"/>
  <c r="P1381"/>
  <c r="J1402"/>
  <c r="K1402"/>
  <c r="L1402"/>
  <c r="U1402"/>
  <c r="N1402"/>
  <c r="M1432"/>
  <c r="O1432"/>
  <c r="AC1432"/>
  <c r="AD1432"/>
  <c r="M1468"/>
  <c r="O1468"/>
  <c r="AD1468"/>
  <c r="AC1468"/>
  <c r="J1338"/>
  <c r="K1338"/>
  <c r="L1338"/>
  <c r="N1338"/>
  <c r="U1338"/>
  <c r="M1365"/>
  <c r="O1365"/>
  <c r="AD1365"/>
  <c r="AC1365"/>
  <c r="AG1514"/>
  <c r="J1619"/>
  <c r="K1619"/>
  <c r="L1619"/>
  <c r="N1619"/>
  <c r="U1619"/>
  <c r="AC1548"/>
  <c r="M1548"/>
  <c r="AD1548"/>
  <c r="O1548"/>
  <c r="AG1574"/>
  <c r="AG1626"/>
  <c r="AG1569"/>
  <c r="J1511"/>
  <c r="K1511"/>
  <c r="L1511"/>
  <c r="N1511"/>
  <c r="P1511"/>
  <c r="AC1629"/>
  <c r="M1629"/>
  <c r="AD1629"/>
  <c r="O1629"/>
  <c r="AG1461"/>
  <c r="AG1487"/>
  <c r="AG1511"/>
  <c r="M1546"/>
  <c r="O1546"/>
  <c r="AD1546"/>
  <c r="AC1546"/>
  <c r="M1473"/>
  <c r="AC1473"/>
  <c r="O1473"/>
  <c r="AD1473"/>
  <c r="AG1528"/>
  <c r="M1375"/>
  <c r="O1375"/>
  <c r="AD1375"/>
  <c r="AC1375"/>
  <c r="M1399"/>
  <c r="O1399"/>
  <c r="O1423"/>
  <c r="M1423"/>
  <c r="AD1423"/>
  <c r="AC1423"/>
  <c r="O1447"/>
  <c r="M1447"/>
  <c r="AD1447"/>
  <c r="AC1447"/>
  <c r="J1517"/>
  <c r="K1517"/>
  <c r="L1517"/>
  <c r="N1517"/>
  <c r="U1517"/>
  <c r="AG1550"/>
  <c r="N1590"/>
  <c r="J1590"/>
  <c r="K1590"/>
  <c r="L1590"/>
  <c r="P1590"/>
  <c r="AG1481"/>
  <c r="M1535"/>
  <c r="O1535"/>
  <c r="AC1535"/>
  <c r="AD1535"/>
  <c r="O1578"/>
  <c r="M1578"/>
  <c r="AD1578"/>
  <c r="AC1578"/>
  <c r="AG1611"/>
  <c r="M1302"/>
  <c r="O1302"/>
  <c r="AD1302"/>
  <c r="AC1302"/>
  <c r="O1326"/>
  <c r="M1326"/>
  <c r="M1350"/>
  <c r="O1350"/>
  <c r="AC1350"/>
  <c r="AD1350"/>
  <c r="O1374"/>
  <c r="M1374"/>
  <c r="AC1374"/>
  <c r="AD1374"/>
  <c r="M1398"/>
  <c r="AC1398"/>
  <c r="O1398"/>
  <c r="AD1398"/>
  <c r="M1422"/>
  <c r="O1422"/>
  <c r="AC1422"/>
  <c r="AD1422"/>
  <c r="M1446"/>
  <c r="AC1446"/>
  <c r="O1446"/>
  <c r="AD1446"/>
  <c r="AG1467"/>
  <c r="M1517"/>
  <c r="O1517"/>
  <c r="AC1517"/>
  <c r="AD1517"/>
  <c r="AG1628"/>
  <c r="L1661"/>
  <c r="N1661"/>
  <c r="K1661"/>
  <c r="J1661"/>
  <c r="U1661"/>
  <c r="M1713"/>
  <c r="O1713"/>
  <c r="AG1697"/>
  <c r="AG1670"/>
  <c r="J1649"/>
  <c r="K1649"/>
  <c r="L1649"/>
  <c r="N1649"/>
  <c r="P1649"/>
  <c r="O1526"/>
  <c r="M1526"/>
  <c r="AD1526"/>
  <c r="AC1526"/>
  <c r="O1550"/>
  <c r="M1550"/>
  <c r="AD1550"/>
  <c r="AC1550"/>
  <c r="AG1605"/>
  <c r="N1638"/>
  <c r="U1638"/>
  <c r="J1638"/>
  <c r="K1638"/>
  <c r="L1638"/>
  <c r="AG1519"/>
  <c r="AG1537"/>
  <c r="AG1555"/>
  <c r="AG1584"/>
  <c r="M1609"/>
  <c r="O1609"/>
  <c r="AC1609"/>
  <c r="AD1609"/>
  <c r="AG1638"/>
  <c r="L1676"/>
  <c r="N1676"/>
  <c r="J1676"/>
  <c r="K1676"/>
  <c r="P1676"/>
  <c r="AF1482"/>
  <c r="L1482"/>
  <c r="N1482"/>
  <c r="K1482"/>
  <c r="U1482"/>
  <c r="J1482"/>
  <c r="J1506"/>
  <c r="K1506"/>
  <c r="L1506"/>
  <c r="N1506"/>
  <c r="U1506"/>
  <c r="J1530"/>
  <c r="L1530"/>
  <c r="N1530"/>
  <c r="K1530"/>
  <c r="U1530"/>
  <c r="J1554"/>
  <c r="K1554"/>
  <c r="L1554"/>
  <c r="N1554"/>
  <c r="U1554"/>
  <c r="O1584"/>
  <c r="M1584"/>
  <c r="AC1584"/>
  <c r="AD1584"/>
  <c r="O1696"/>
  <c r="M1696"/>
  <c r="AD1696"/>
  <c r="AC1696"/>
  <c r="AG1575"/>
  <c r="AF1748"/>
  <c r="N1748"/>
  <c r="K1748"/>
  <c r="L1748"/>
  <c r="J1748"/>
  <c r="P1748"/>
  <c r="J1784"/>
  <c r="K1784"/>
  <c r="L1784"/>
  <c r="AF1784"/>
  <c r="N1784"/>
  <c r="U1784"/>
  <c r="AG1747"/>
  <c r="M1743"/>
  <c r="O1743"/>
  <c r="AG1773"/>
  <c r="O1705"/>
  <c r="M1705"/>
  <c r="O1730"/>
  <c r="M1730"/>
  <c r="O1762"/>
  <c r="M1762"/>
  <c r="AG1711"/>
  <c r="J1704"/>
  <c r="K1704"/>
  <c r="L1704"/>
  <c r="N1704"/>
  <c r="AF1704"/>
  <c r="P1704"/>
  <c r="J1570"/>
  <c r="K1570"/>
  <c r="L1570"/>
  <c r="N1570"/>
  <c r="U1570"/>
  <c r="J1594"/>
  <c r="K1594"/>
  <c r="L1594"/>
  <c r="N1594"/>
  <c r="P1594"/>
  <c r="N1618"/>
  <c r="J1618"/>
  <c r="K1618"/>
  <c r="L1618"/>
  <c r="P1618"/>
  <c r="J1642"/>
  <c r="K1642"/>
  <c r="L1642"/>
  <c r="N1642"/>
  <c r="U1642"/>
  <c r="J1666"/>
  <c r="K1666"/>
  <c r="L1666"/>
  <c r="N1666"/>
  <c r="U1666"/>
  <c r="AG1558"/>
  <c r="AG1576"/>
  <c r="AG1594"/>
  <c r="AG1612"/>
  <c r="AG1630"/>
  <c r="AG1648"/>
  <c r="AG1666"/>
  <c r="L1754"/>
  <c r="N1754"/>
  <c r="K1754"/>
  <c r="AF1754"/>
  <c r="J1754"/>
  <c r="P1754"/>
  <c r="O1859"/>
  <c r="AC1859"/>
  <c r="AD1859"/>
  <c r="M1859"/>
  <c r="AD1582"/>
  <c r="AC1582"/>
  <c r="M1582"/>
  <c r="O1582"/>
  <c r="AD1606"/>
  <c r="AC1606"/>
  <c r="M1606"/>
  <c r="O1606"/>
  <c r="AC1630"/>
  <c r="M1630"/>
  <c r="O1630"/>
  <c r="AD1630"/>
  <c r="M1654"/>
  <c r="O1654"/>
  <c r="AG1710"/>
  <c r="J1739"/>
  <c r="K1739"/>
  <c r="L1739"/>
  <c r="N1739"/>
  <c r="AF1739"/>
  <c r="P1739"/>
  <c r="N1968"/>
  <c r="P1968"/>
  <c r="L1968"/>
  <c r="J1968"/>
  <c r="K1968"/>
  <c r="N1808"/>
  <c r="K1808"/>
  <c r="L1808"/>
  <c r="P1808"/>
  <c r="J1808"/>
  <c r="AF1808"/>
  <c r="AG1868"/>
  <c r="L1794"/>
  <c r="K1794"/>
  <c r="N1794"/>
  <c r="AF1794"/>
  <c r="J1794"/>
  <c r="P1794"/>
  <c r="AF1855"/>
  <c r="N1855"/>
  <c r="K1855"/>
  <c r="L1855"/>
  <c r="J1855"/>
  <c r="P1855"/>
  <c r="J1842"/>
  <c r="L1842"/>
  <c r="N1842"/>
  <c r="K1842"/>
  <c r="P1842"/>
  <c r="O1906"/>
  <c r="M1906"/>
  <c r="AC1906"/>
  <c r="AD1906"/>
  <c r="AG1812"/>
  <c r="AG1839"/>
  <c r="O1805"/>
  <c r="M1805"/>
  <c r="K1827"/>
  <c r="L1827"/>
  <c r="AE1827"/>
  <c r="AK1827" s="1"/>
  <c r="J1827"/>
  <c r="N1827"/>
  <c r="U1827"/>
  <c r="AA1827" s="1"/>
  <c r="M1822"/>
  <c r="O1822"/>
  <c r="AG1756"/>
  <c r="O1701"/>
  <c r="M1701"/>
  <c r="AC1701"/>
  <c r="AD1701"/>
  <c r="M1780"/>
  <c r="O1780"/>
  <c r="M1670"/>
  <c r="O1670"/>
  <c r="AD1670"/>
  <c r="AC1670"/>
  <c r="M1694"/>
  <c r="AC1694"/>
  <c r="O1694"/>
  <c r="AD1694"/>
  <c r="O1718"/>
  <c r="M1718"/>
  <c r="O1742"/>
  <c r="M1742"/>
  <c r="AF1795"/>
  <c r="J1795"/>
  <c r="K1795"/>
  <c r="L1795"/>
  <c r="N1795"/>
  <c r="P1795"/>
  <c r="J1886"/>
  <c r="K1886"/>
  <c r="L1886"/>
  <c r="N1886"/>
  <c r="P1886"/>
  <c r="AG2029"/>
  <c r="L1931"/>
  <c r="N1931"/>
  <c r="P1931"/>
  <c r="J1931"/>
  <c r="K1931"/>
  <c r="AG1900"/>
  <c r="AC1877"/>
  <c r="O1877"/>
  <c r="AD1877"/>
  <c r="M1877"/>
  <c r="O1784"/>
  <c r="M1784"/>
  <c r="N1844"/>
  <c r="AE1844"/>
  <c r="AK1844" s="1"/>
  <c r="J1844"/>
  <c r="K1844"/>
  <c r="L1844"/>
  <c r="P1844"/>
  <c r="Z1844" s="1"/>
  <c r="AG1944"/>
  <c r="M1857"/>
  <c r="O1857"/>
  <c r="AD1857"/>
  <c r="AC1857"/>
  <c r="M1890"/>
  <c r="AD1890"/>
  <c r="O1890"/>
  <c r="AC1890"/>
  <c r="J2003"/>
  <c r="K2003"/>
  <c r="L2003"/>
  <c r="N2003"/>
  <c r="AF2003"/>
  <c r="P2003"/>
  <c r="M1735"/>
  <c r="O1735"/>
  <c r="M1759"/>
  <c r="O1759"/>
  <c r="O1783"/>
  <c r="M1783"/>
  <c r="N1942"/>
  <c r="P1942"/>
  <c r="J1942"/>
  <c r="K1942"/>
  <c r="L1942"/>
  <c r="AG1825"/>
  <c r="M1852"/>
  <c r="O1852"/>
  <c r="AD1852"/>
  <c r="AC1852"/>
  <c r="L2029"/>
  <c r="N2029"/>
  <c r="J2029"/>
  <c r="K2029"/>
  <c r="P2029"/>
  <c r="O2012"/>
  <c r="M2012"/>
  <c r="AD2012"/>
  <c r="AC2012"/>
  <c r="M1979"/>
  <c r="O1979"/>
  <c r="AD1979"/>
  <c r="AC1979"/>
  <c r="AG1988"/>
  <c r="AG1966"/>
  <c r="AG2011"/>
  <c r="AG2101"/>
  <c r="N2046"/>
  <c r="K2046"/>
  <c r="L2046"/>
  <c r="P2046"/>
  <c r="J2046"/>
  <c r="AE1860"/>
  <c r="AK1860" s="1"/>
  <c r="L1860"/>
  <c r="N1860"/>
  <c r="J1860"/>
  <c r="K1860"/>
  <c r="P1860"/>
  <c r="Z1860" s="1"/>
  <c r="AG1881"/>
  <c r="AG1905"/>
  <c r="AG2000"/>
  <c r="AG2047"/>
  <c r="J1929"/>
  <c r="K1929"/>
  <c r="L1929"/>
  <c r="N1929"/>
  <c r="P1929"/>
  <c r="AG2066"/>
  <c r="AF1805"/>
  <c r="U1805"/>
  <c r="J1805"/>
  <c r="L1805"/>
  <c r="N1805"/>
  <c r="K1805"/>
  <c r="J1829"/>
  <c r="L1829"/>
  <c r="K1829"/>
  <c r="N1829"/>
  <c r="U1829"/>
  <c r="J1853"/>
  <c r="K1853"/>
  <c r="L1853"/>
  <c r="N1853"/>
  <c r="P1853"/>
  <c r="J1877"/>
  <c r="K1877"/>
  <c r="L1877"/>
  <c r="N1877"/>
  <c r="U1877"/>
  <c r="AG2069"/>
  <c r="J1908"/>
  <c r="K1908"/>
  <c r="L1908"/>
  <c r="N1908"/>
  <c r="P1908"/>
  <c r="AG1957"/>
  <c r="M2047"/>
  <c r="O2047"/>
  <c r="AD2047"/>
  <c r="AC2047"/>
  <c r="O1988"/>
  <c r="M1988"/>
  <c r="AC1988"/>
  <c r="AD1988"/>
  <c r="L2033"/>
  <c r="N2033"/>
  <c r="J2033"/>
  <c r="K2033"/>
  <c r="P2033"/>
  <c r="L2093"/>
  <c r="N2093"/>
  <c r="J2093"/>
  <c r="K2093"/>
  <c r="P2093"/>
  <c r="AG2021"/>
  <c r="AG2078"/>
  <c r="AG1978"/>
  <c r="AG2040"/>
  <c r="AG1886"/>
  <c r="AG1904"/>
  <c r="AG1922"/>
  <c r="AG1940"/>
  <c r="AG1958"/>
  <c r="M1886"/>
  <c r="O1886"/>
  <c r="AC1886"/>
  <c r="AD1886"/>
  <c r="M1910"/>
  <c r="AC1910"/>
  <c r="O1910"/>
  <c r="AD1910"/>
  <c r="M1934"/>
  <c r="AC1934"/>
  <c r="O1934"/>
  <c r="AD1934"/>
  <c r="AC1958"/>
  <c r="M1958"/>
  <c r="O1958"/>
  <c r="AD1958"/>
  <c r="L1993"/>
  <c r="J1993"/>
  <c r="K1993"/>
  <c r="N1993"/>
  <c r="P1993"/>
  <c r="J2020"/>
  <c r="K2020"/>
  <c r="L2020"/>
  <c r="N2020"/>
  <c r="P2020"/>
  <c r="M2089"/>
  <c r="O2089"/>
  <c r="AC2089"/>
  <c r="AD2089"/>
  <c r="AG1994"/>
  <c r="AG2041"/>
  <c r="J2050"/>
  <c r="K2050"/>
  <c r="L2050"/>
  <c r="N2050"/>
  <c r="P2050"/>
  <c r="J2074"/>
  <c r="K2074"/>
  <c r="L2074"/>
  <c r="N2074"/>
  <c r="P2074"/>
  <c r="K2095"/>
  <c r="L2095"/>
  <c r="N2095"/>
  <c r="J2095"/>
  <c r="U2095"/>
  <c r="AG2008"/>
  <c r="K2065"/>
  <c r="L2065"/>
  <c r="J2065"/>
  <c r="N2065"/>
  <c r="P2065"/>
  <c r="AC2097"/>
  <c r="AD2097"/>
  <c r="M2097"/>
  <c r="O2097"/>
  <c r="J1995"/>
  <c r="K1995"/>
  <c r="L1995"/>
  <c r="N1995"/>
  <c r="P1995"/>
  <c r="J2019"/>
  <c r="K2019"/>
  <c r="L2019"/>
  <c r="N2019"/>
  <c r="P2019"/>
  <c r="J2042"/>
  <c r="K2042"/>
  <c r="L2042"/>
  <c r="N2042"/>
  <c r="P2042"/>
  <c r="J2117"/>
  <c r="K2117"/>
  <c r="N2117"/>
  <c r="L2117"/>
  <c r="O2093"/>
  <c r="M2093"/>
  <c r="AD2093"/>
  <c r="AC2093"/>
  <c r="O2117"/>
  <c r="M2117"/>
  <c r="AC2117"/>
  <c r="AD2117"/>
  <c r="N2043"/>
  <c r="J2043"/>
  <c r="K2043"/>
  <c r="L2043"/>
  <c r="P2043"/>
  <c r="L2067"/>
  <c r="N2067"/>
  <c r="K2067"/>
  <c r="J2067"/>
  <c r="P2067"/>
  <c r="J2091"/>
  <c r="K2091"/>
  <c r="N2091"/>
  <c r="L2091"/>
  <c r="P2091"/>
  <c r="AF2115"/>
  <c r="J2115"/>
  <c r="K2115"/>
  <c r="L2115"/>
  <c r="N2115"/>
  <c r="P2115"/>
  <c r="AG1303"/>
  <c r="J1417"/>
  <c r="K1417"/>
  <c r="L1417"/>
  <c r="N1417"/>
  <c r="U1417"/>
  <c r="AC1233"/>
  <c r="AD1233"/>
  <c r="M1233"/>
  <c r="O1233"/>
  <c r="M1262"/>
  <c r="O1262"/>
  <c r="AC1262"/>
  <c r="AD1262"/>
  <c r="J1009"/>
  <c r="K1009"/>
  <c r="L1009"/>
  <c r="N1009"/>
  <c r="U1009"/>
  <c r="K1033"/>
  <c r="L1033"/>
  <c r="N1033"/>
  <c r="J1033"/>
  <c r="U1033"/>
  <c r="J1057"/>
  <c r="K1057"/>
  <c r="L1057"/>
  <c r="N1057"/>
  <c r="U1057"/>
  <c r="J1081"/>
  <c r="K1081"/>
  <c r="L1081"/>
  <c r="N1081"/>
  <c r="U1081"/>
  <c r="J1105"/>
  <c r="K1105"/>
  <c r="L1105"/>
  <c r="N1105"/>
  <c r="U1105"/>
  <c r="N1129"/>
  <c r="L1129"/>
  <c r="K1129"/>
  <c r="J1129"/>
  <c r="U1129"/>
  <c r="K1153"/>
  <c r="L1153"/>
  <c r="N1153"/>
  <c r="J1153"/>
  <c r="U1153"/>
  <c r="J1177"/>
  <c r="K1177"/>
  <c r="L1177"/>
  <c r="N1177"/>
  <c r="P1177"/>
  <c r="J1201"/>
  <c r="K1201"/>
  <c r="L1201"/>
  <c r="N1201"/>
  <c r="U1201"/>
  <c r="J1225"/>
  <c r="K1225"/>
  <c r="L1225"/>
  <c r="N1225"/>
  <c r="U1225"/>
  <c r="J1294"/>
  <c r="K1294"/>
  <c r="L1294"/>
  <c r="N1294"/>
  <c r="U1294"/>
  <c r="AG1336"/>
  <c r="AG1436"/>
  <c r="J1230"/>
  <c r="K1230"/>
  <c r="L1230"/>
  <c r="N1230"/>
  <c r="U1230"/>
  <c r="J1277"/>
  <c r="K1277"/>
  <c r="L1277"/>
  <c r="N1277"/>
  <c r="P1277"/>
  <c r="AG1329"/>
  <c r="AG1485"/>
  <c r="N1388"/>
  <c r="L1388"/>
  <c r="U1388"/>
  <c r="J1388"/>
  <c r="K1388"/>
  <c r="AG1443"/>
  <c r="O1400"/>
  <c r="M1400"/>
  <c r="AD1400"/>
  <c r="AC1400"/>
  <c r="M1425"/>
  <c r="O1425"/>
  <c r="AD1425"/>
  <c r="AC1425"/>
  <c r="O1366"/>
  <c r="M1366"/>
  <c r="AC1366"/>
  <c r="AD1366"/>
  <c r="L1389"/>
  <c r="N1389"/>
  <c r="J1389"/>
  <c r="P1389"/>
  <c r="K1389"/>
  <c r="AG1413"/>
  <c r="AF1441"/>
  <c r="N1441"/>
  <c r="J1441"/>
  <c r="L1441"/>
  <c r="K1441"/>
  <c r="P1441"/>
  <c r="O1523"/>
  <c r="AC1523"/>
  <c r="M1523"/>
  <c r="AD1523"/>
  <c r="AG1323"/>
  <c r="M1401"/>
  <c r="AC1401"/>
  <c r="O1401"/>
  <c r="AD1401"/>
  <c r="O1370"/>
  <c r="AC1370"/>
  <c r="M1370"/>
  <c r="AD1370"/>
  <c r="M1397"/>
  <c r="AC1397"/>
  <c r="O1397"/>
  <c r="AD1397"/>
  <c r="AG1457"/>
  <c r="N1334"/>
  <c r="U1334"/>
  <c r="K1334"/>
  <c r="J1334"/>
  <c r="L1334"/>
  <c r="AG1405"/>
  <c r="AG1438"/>
  <c r="AG1489"/>
  <c r="L1345"/>
  <c r="J1345"/>
  <c r="K1345"/>
  <c r="N1345"/>
  <c r="U1345"/>
  <c r="M1379"/>
  <c r="AC1379"/>
  <c r="AD1379"/>
  <c r="O1379"/>
  <c r="J1309"/>
  <c r="K1309"/>
  <c r="L1309"/>
  <c r="N1309"/>
  <c r="P1309"/>
  <c r="AG1361"/>
  <c r="J1547"/>
  <c r="K1547"/>
  <c r="L1547"/>
  <c r="AF1547"/>
  <c r="N1547"/>
  <c r="P1547"/>
  <c r="AG1598"/>
  <c r="M1573"/>
  <c r="O1573"/>
  <c r="AD1573"/>
  <c r="AC1573"/>
  <c r="AG1522"/>
  <c r="M1551"/>
  <c r="O1551"/>
  <c r="AC1551"/>
  <c r="AD1551"/>
  <c r="AF1589"/>
  <c r="N1589"/>
  <c r="J1589"/>
  <c r="K1589"/>
  <c r="L1589"/>
  <c r="P1589"/>
  <c r="U1483"/>
  <c r="J1483"/>
  <c r="K1483"/>
  <c r="N1483"/>
  <c r="L1483"/>
  <c r="M1509"/>
  <c r="O1509"/>
  <c r="AC1509"/>
  <c r="AD1509"/>
  <c r="AG1567"/>
  <c r="M1622"/>
  <c r="O1622"/>
  <c r="AG1460"/>
  <c r="M1639"/>
  <c r="O1639"/>
  <c r="AD1639"/>
  <c r="AC1639"/>
  <c r="AG1498"/>
  <c r="AG1526"/>
  <c r="M1610"/>
  <c r="O1610"/>
  <c r="AC1610"/>
  <c r="AD1610"/>
  <c r="U1374"/>
  <c r="J1374"/>
  <c r="K1374"/>
  <c r="L1374"/>
  <c r="N1374"/>
  <c r="L1398"/>
  <c r="N1398"/>
  <c r="U1398"/>
  <c r="J1398"/>
  <c r="K1398"/>
  <c r="J1422"/>
  <c r="K1422"/>
  <c r="L1422"/>
  <c r="U1422"/>
  <c r="N1422"/>
  <c r="J1446"/>
  <c r="K1446"/>
  <c r="L1446"/>
  <c r="N1446"/>
  <c r="U1446"/>
  <c r="M1491"/>
  <c r="AC1491"/>
  <c r="AD1491"/>
  <c r="O1491"/>
  <c r="M1515"/>
  <c r="O1515"/>
  <c r="AC1515"/>
  <c r="AD1515"/>
  <c r="J1301"/>
  <c r="K1301"/>
  <c r="L1301"/>
  <c r="N1301"/>
  <c r="P1301"/>
  <c r="L1325"/>
  <c r="N1325"/>
  <c r="J1325"/>
  <c r="K1325"/>
  <c r="U1325"/>
  <c r="J1349"/>
  <c r="K1349"/>
  <c r="N1349"/>
  <c r="L1349"/>
  <c r="U1349"/>
  <c r="J1373"/>
  <c r="K1373"/>
  <c r="L1373"/>
  <c r="N1373"/>
  <c r="P1373"/>
  <c r="J1397"/>
  <c r="K1397"/>
  <c r="L1397"/>
  <c r="N1397"/>
  <c r="U1397"/>
  <c r="J1421"/>
  <c r="K1421"/>
  <c r="L1421"/>
  <c r="N1421"/>
  <c r="U1421"/>
  <c r="J1445"/>
  <c r="K1445"/>
  <c r="L1445"/>
  <c r="N1445"/>
  <c r="U1445"/>
  <c r="O1466"/>
  <c r="M1466"/>
  <c r="AD1466"/>
  <c r="AC1466"/>
  <c r="AG1492"/>
  <c r="AC1542"/>
  <c r="M1542"/>
  <c r="AD1542"/>
  <c r="O1542"/>
  <c r="O1590"/>
  <c r="M1590"/>
  <c r="AD1590"/>
  <c r="AC1590"/>
  <c r="J1712"/>
  <c r="K1712"/>
  <c r="AF1712"/>
  <c r="U1712"/>
  <c r="N1712"/>
  <c r="L1712"/>
  <c r="AG1668"/>
  <c r="N1695"/>
  <c r="J1695"/>
  <c r="K1695"/>
  <c r="L1695"/>
  <c r="P1695"/>
  <c r="AG1634"/>
  <c r="M1645"/>
  <c r="O1645"/>
  <c r="AC1645"/>
  <c r="AD1645"/>
  <c r="J1525"/>
  <c r="K1525"/>
  <c r="L1525"/>
  <c r="N1525"/>
  <c r="U1525"/>
  <c r="J1549"/>
  <c r="K1549"/>
  <c r="L1549"/>
  <c r="N1549"/>
  <c r="P1549"/>
  <c r="AG1579"/>
  <c r="AG1798"/>
  <c r="N1644"/>
  <c r="P1644"/>
  <c r="J1644"/>
  <c r="K1644"/>
  <c r="L1644"/>
  <c r="M1669"/>
  <c r="O1669"/>
  <c r="AC1669"/>
  <c r="AD1669"/>
  <c r="K1747"/>
  <c r="L1747"/>
  <c r="J1747"/>
  <c r="AF1747"/>
  <c r="N1747"/>
  <c r="U1747"/>
  <c r="O1781"/>
  <c r="M1781"/>
  <c r="N1773"/>
  <c r="K1773"/>
  <c r="L1773"/>
  <c r="J1773"/>
  <c r="U1773"/>
  <c r="AF1773"/>
  <c r="AG1705"/>
  <c r="AG1737"/>
  <c r="AG1768"/>
  <c r="M1709"/>
  <c r="O1709"/>
  <c r="O1758"/>
  <c r="M1758"/>
  <c r="AG1850"/>
  <c r="J1692"/>
  <c r="K1692"/>
  <c r="L1692"/>
  <c r="N1692"/>
  <c r="U1692"/>
  <c r="J1715"/>
  <c r="K1715"/>
  <c r="L1715"/>
  <c r="N1715"/>
  <c r="AF1715"/>
  <c r="P1715"/>
  <c r="AG1698"/>
  <c r="J1689"/>
  <c r="K1689"/>
  <c r="L1689"/>
  <c r="N1689"/>
  <c r="P1689"/>
  <c r="AF1581"/>
  <c r="J1581"/>
  <c r="K1581"/>
  <c r="L1581"/>
  <c r="N1581"/>
  <c r="P1581"/>
  <c r="AF1605"/>
  <c r="J1605"/>
  <c r="K1605"/>
  <c r="L1605"/>
  <c r="N1605"/>
  <c r="P1605"/>
  <c r="J1629"/>
  <c r="K1629"/>
  <c r="L1629"/>
  <c r="N1629"/>
  <c r="U1629"/>
  <c r="J1653"/>
  <c r="K1653"/>
  <c r="N1653"/>
  <c r="L1653"/>
  <c r="P1653"/>
  <c r="AG1679"/>
  <c r="K1738"/>
  <c r="L1738"/>
  <c r="J1738"/>
  <c r="AF1738"/>
  <c r="N1738"/>
  <c r="P1738"/>
  <c r="AG1769"/>
  <c r="M1863"/>
  <c r="O1863"/>
  <c r="AD1863"/>
  <c r="AC1863"/>
  <c r="O1936"/>
  <c r="M1936"/>
  <c r="AD1936"/>
  <c r="AC1936"/>
  <c r="N1850"/>
  <c r="P1850"/>
  <c r="Z1850" s="1"/>
  <c r="K1850"/>
  <c r="L1850"/>
  <c r="AE1850"/>
  <c r="AK1850" s="1"/>
  <c r="J1850"/>
  <c r="J1804"/>
  <c r="K1804"/>
  <c r="L1804"/>
  <c r="N1804"/>
  <c r="AF1804"/>
  <c r="U1804"/>
  <c r="N1826"/>
  <c r="L1826"/>
  <c r="P1826"/>
  <c r="J1826"/>
  <c r="K1826"/>
  <c r="AG1796"/>
  <c r="L1843"/>
  <c r="AE1843"/>
  <c r="AK1843" s="1"/>
  <c r="J1843"/>
  <c r="K1843"/>
  <c r="N1843"/>
  <c r="P1843"/>
  <c r="Z1843" s="1"/>
  <c r="O1828"/>
  <c r="M1828"/>
  <c r="AD1828"/>
  <c r="AC1828"/>
  <c r="AF1700"/>
  <c r="J1700"/>
  <c r="K1700"/>
  <c r="L1700"/>
  <c r="N1700"/>
  <c r="U1700"/>
  <c r="AG1780"/>
  <c r="K1726"/>
  <c r="L1726"/>
  <c r="J1726"/>
  <c r="N1726"/>
  <c r="AF1726"/>
  <c r="U1726"/>
  <c r="J1693"/>
  <c r="N1693"/>
  <c r="K1693"/>
  <c r="L1693"/>
  <c r="P1693"/>
  <c r="AG1763"/>
  <c r="K1792"/>
  <c r="L1792"/>
  <c r="N1792"/>
  <c r="J1792"/>
  <c r="AF1792"/>
  <c r="P1792"/>
  <c r="J1870"/>
  <c r="K1870"/>
  <c r="L1870"/>
  <c r="N1870"/>
  <c r="AE1870"/>
  <c r="AK1870" s="1"/>
  <c r="P1870"/>
  <c r="Z1870" s="1"/>
  <c r="O1930"/>
  <c r="M1930"/>
  <c r="AC1930"/>
  <c r="AD1930"/>
  <c r="K1869"/>
  <c r="L1869"/>
  <c r="N1869"/>
  <c r="AF1869"/>
  <c r="J1869"/>
  <c r="P1869"/>
  <c r="AF1783"/>
  <c r="N1783"/>
  <c r="J1783"/>
  <c r="K1783"/>
  <c r="L1783"/>
  <c r="P1783"/>
  <c r="AG1895"/>
  <c r="AC1853"/>
  <c r="AD1853"/>
  <c r="M1853"/>
  <c r="O1853"/>
  <c r="AG1883"/>
  <c r="AF1734"/>
  <c r="N1734"/>
  <c r="U1734"/>
  <c r="J1734"/>
  <c r="K1734"/>
  <c r="L1734"/>
  <c r="AF1758"/>
  <c r="N1758"/>
  <c r="J1758"/>
  <c r="K1758"/>
  <c r="L1758"/>
  <c r="P1758"/>
  <c r="AF1782"/>
  <c r="J1782"/>
  <c r="K1782"/>
  <c r="L1782"/>
  <c r="N1782"/>
  <c r="U1782"/>
  <c r="AG1806"/>
  <c r="K1833"/>
  <c r="L1833"/>
  <c r="J1833"/>
  <c r="N1833"/>
  <c r="P1833"/>
  <c r="O1894"/>
  <c r="M1894"/>
  <c r="AC1894"/>
  <c r="AD1894"/>
  <c r="N1936"/>
  <c r="P1936"/>
  <c r="L1936"/>
  <c r="J1936"/>
  <c r="K1936"/>
  <c r="AG1722"/>
  <c r="AG1740"/>
  <c r="AG1758"/>
  <c r="AG1776"/>
  <c r="K1797"/>
  <c r="L1797"/>
  <c r="AF1797"/>
  <c r="P1797"/>
  <c r="N1797"/>
  <c r="J1797"/>
  <c r="J1884"/>
  <c r="K1884"/>
  <c r="N1884"/>
  <c r="L1884"/>
  <c r="U1884"/>
  <c r="AG1920"/>
  <c r="AG2010"/>
  <c r="M2083"/>
  <c r="O2083"/>
  <c r="AD2083"/>
  <c r="AC2083"/>
  <c r="AG1915"/>
  <c r="AG1951"/>
  <c r="N1986"/>
  <c r="P1986"/>
  <c r="J1986"/>
  <c r="K1986"/>
  <c r="L1986"/>
  <c r="AG1927"/>
  <c r="J1996"/>
  <c r="K1996"/>
  <c r="AE1996"/>
  <c r="AK1996" s="1"/>
  <c r="N1996"/>
  <c r="L1996"/>
  <c r="P1996"/>
  <c r="Z1996" s="1"/>
  <c r="AC1927"/>
  <c r="AD1927"/>
  <c r="M1927"/>
  <c r="O1927"/>
  <c r="M2000"/>
  <c r="O2000"/>
  <c r="AD2000"/>
  <c r="AC2000"/>
  <c r="AG2064"/>
  <c r="AG1805"/>
  <c r="AG1823"/>
  <c r="AG1841"/>
  <c r="AG1859"/>
  <c r="AG1877"/>
  <c r="AG1902"/>
  <c r="AG2042"/>
  <c r="O1966"/>
  <c r="M1966"/>
  <c r="AG2088"/>
  <c r="M2015"/>
  <c r="O2015"/>
  <c r="AD2015"/>
  <c r="AC2015"/>
  <c r="AC2072"/>
  <c r="AD2072"/>
  <c r="M2072"/>
  <c r="O2072"/>
  <c r="M1911"/>
  <c r="O1911"/>
  <c r="AD1911"/>
  <c r="AC1911"/>
  <c r="M1935"/>
  <c r="O1935"/>
  <c r="AD1935"/>
  <c r="AC1935"/>
  <c r="M1959"/>
  <c r="O1959"/>
  <c r="AD1959"/>
  <c r="AC1959"/>
  <c r="AC2001"/>
  <c r="O2001"/>
  <c r="AD2001"/>
  <c r="M2001"/>
  <c r="J1974"/>
  <c r="K1974"/>
  <c r="N1974"/>
  <c r="L1974"/>
  <c r="P1974"/>
  <c r="O2040"/>
  <c r="M2040"/>
  <c r="AD2040"/>
  <c r="AC2040"/>
  <c r="J1885"/>
  <c r="K1885"/>
  <c r="N1885"/>
  <c r="L1885"/>
  <c r="P1885"/>
  <c r="J1909"/>
  <c r="L1909"/>
  <c r="N1909"/>
  <c r="K1909"/>
  <c r="P1909"/>
  <c r="J1933"/>
  <c r="K1933"/>
  <c r="N1933"/>
  <c r="L1933"/>
  <c r="P1933"/>
  <c r="J1957"/>
  <c r="K1957"/>
  <c r="L1957"/>
  <c r="N1957"/>
  <c r="P1957"/>
  <c r="J2012"/>
  <c r="K2012"/>
  <c r="L2012"/>
  <c r="N2012"/>
  <c r="P2012"/>
  <c r="J2048"/>
  <c r="K2048"/>
  <c r="L2048"/>
  <c r="N2048"/>
  <c r="P2048"/>
  <c r="M1975"/>
  <c r="O1975"/>
  <c r="AD1975"/>
  <c r="AC1975"/>
  <c r="N1992"/>
  <c r="J1992"/>
  <c r="K1992"/>
  <c r="L1992"/>
  <c r="P1992"/>
  <c r="AG2046"/>
  <c r="O2009"/>
  <c r="M2009"/>
  <c r="AC2009"/>
  <c r="AD2009"/>
  <c r="M1993"/>
  <c r="AC1993"/>
  <c r="AD1993"/>
  <c r="O1993"/>
  <c r="L2041"/>
  <c r="J2041"/>
  <c r="K2041"/>
  <c r="N2041"/>
  <c r="U2041"/>
  <c r="J2096"/>
  <c r="K2096"/>
  <c r="L2096"/>
  <c r="N2096"/>
  <c r="P2096"/>
  <c r="AG2048"/>
  <c r="M2041"/>
  <c r="O2041"/>
  <c r="AC2041"/>
  <c r="AD2041"/>
  <c r="J2090"/>
  <c r="K2090"/>
  <c r="L2090"/>
  <c r="N2090"/>
  <c r="P2090"/>
  <c r="N2092"/>
  <c r="J2092"/>
  <c r="K2092"/>
  <c r="L2092"/>
  <c r="P2092"/>
  <c r="J2116"/>
  <c r="K2116"/>
  <c r="L2116"/>
  <c r="N2116"/>
  <c r="P2116"/>
  <c r="AG2061"/>
  <c r="AG2079"/>
  <c r="AG2097"/>
  <c r="AG2115"/>
  <c r="AG1250"/>
  <c r="AG1271"/>
  <c r="AG1293"/>
  <c r="O1372"/>
  <c r="M1372"/>
  <c r="AC1372"/>
  <c r="AD1372"/>
  <c r="AG1204"/>
  <c r="AG1222"/>
  <c r="O1250"/>
  <c r="M1250"/>
  <c r="AD1250"/>
  <c r="AC1250"/>
  <c r="AC1282"/>
  <c r="O1282"/>
  <c r="AD1282"/>
  <c r="M1282"/>
  <c r="N1340"/>
  <c r="U1340"/>
  <c r="J1340"/>
  <c r="K1340"/>
  <c r="L1340"/>
  <c r="O1361"/>
  <c r="M1361"/>
  <c r="AC1524"/>
  <c r="M1524"/>
  <c r="AD1524"/>
  <c r="O1524"/>
  <c r="AG1383"/>
  <c r="AG1185"/>
  <c r="AG1203"/>
  <c r="AG1221"/>
  <c r="J1269"/>
  <c r="K1269"/>
  <c r="L1269"/>
  <c r="N1269"/>
  <c r="U1269"/>
  <c r="K1339"/>
  <c r="L1339"/>
  <c r="J1339"/>
  <c r="N1339"/>
  <c r="P1339"/>
  <c r="M1485"/>
  <c r="O1485"/>
  <c r="AD1485"/>
  <c r="AC1485"/>
  <c r="O1185"/>
  <c r="M1185"/>
  <c r="AD1185"/>
  <c r="AC1185"/>
  <c r="O1209"/>
  <c r="M1209"/>
  <c r="AD1209"/>
  <c r="AC1209"/>
  <c r="AG1236"/>
  <c r="AC1301"/>
  <c r="AD1301"/>
  <c r="O1301"/>
  <c r="M1301"/>
  <c r="AG1339"/>
  <c r="AG1291"/>
  <c r="M1339"/>
  <c r="AD1339"/>
  <c r="O1339"/>
  <c r="AC1339"/>
  <c r="O1572"/>
  <c r="M1572"/>
  <c r="AD1572"/>
  <c r="AC1572"/>
  <c r="L1431"/>
  <c r="N1431"/>
  <c r="K1431"/>
  <c r="P1431"/>
  <c r="J1431"/>
  <c r="AG1227"/>
  <c r="AG1328"/>
  <c r="AG1449"/>
  <c r="L1673"/>
  <c r="N1673"/>
  <c r="J1673"/>
  <c r="K1673"/>
  <c r="U1673"/>
  <c r="AG1437"/>
  <c r="AG1471"/>
  <c r="AG1419"/>
  <c r="O1360"/>
  <c r="AC1360"/>
  <c r="M1360"/>
  <c r="AD1360"/>
  <c r="O1388"/>
  <c r="M1388"/>
  <c r="AD1388"/>
  <c r="AC1388"/>
  <c r="AD1439"/>
  <c r="O1439"/>
  <c r="M1439"/>
  <c r="AC1439"/>
  <c r="O1322"/>
  <c r="M1322"/>
  <c r="AD1322"/>
  <c r="AC1322"/>
  <c r="N1370"/>
  <c r="U1370"/>
  <c r="J1370"/>
  <c r="K1370"/>
  <c r="L1370"/>
  <c r="AG1395"/>
  <c r="AG1429"/>
  <c r="AG1505"/>
  <c r="AG1450"/>
  <c r="AG1507"/>
  <c r="M1235"/>
  <c r="O1235"/>
  <c r="AD1235"/>
  <c r="AC1235"/>
  <c r="M1259"/>
  <c r="O1259"/>
  <c r="AD1259"/>
  <c r="AC1259"/>
  <c r="O1283"/>
  <c r="M1283"/>
  <c r="AD1283"/>
  <c r="AC1283"/>
  <c r="AG1432"/>
  <c r="O1484"/>
  <c r="M1484"/>
  <c r="AC1484"/>
  <c r="AD1484"/>
  <c r="O1644"/>
  <c r="M1644"/>
  <c r="AC1644"/>
  <c r="AD1644"/>
  <c r="L1320"/>
  <c r="N1320"/>
  <c r="K1320"/>
  <c r="J1320"/>
  <c r="P1320"/>
  <c r="M1426"/>
  <c r="O1426"/>
  <c r="AD1426"/>
  <c r="AC1426"/>
  <c r="AG1308"/>
  <c r="AG1335"/>
  <c r="M1359"/>
  <c r="O1359"/>
  <c r="AC1359"/>
  <c r="AD1359"/>
  <c r="N1448"/>
  <c r="J1448"/>
  <c r="K1448"/>
  <c r="L1448"/>
  <c r="U1448"/>
  <c r="AG1572"/>
  <c r="O1614"/>
  <c r="AD1614"/>
  <c r="M1614"/>
  <c r="AC1614"/>
  <c r="L1691"/>
  <c r="K1691"/>
  <c r="N1691"/>
  <c r="J1691"/>
  <c r="P1691"/>
  <c r="M1545"/>
  <c r="O1545"/>
  <c r="AD1545"/>
  <c r="AC1545"/>
  <c r="M1646"/>
  <c r="O1646"/>
  <c r="AC1646"/>
  <c r="AD1646"/>
  <c r="N1566"/>
  <c r="U1566"/>
  <c r="L1566"/>
  <c r="K1566"/>
  <c r="J1566"/>
  <c r="AG1616"/>
  <c r="N1509"/>
  <c r="U1509"/>
  <c r="J1509"/>
  <c r="K1509"/>
  <c r="L1509"/>
  <c r="M1540"/>
  <c r="O1540"/>
  <c r="O1608"/>
  <c r="M1608"/>
  <c r="N1713"/>
  <c r="J1713"/>
  <c r="K1713"/>
  <c r="L1713"/>
  <c r="AF1713"/>
  <c r="U1713"/>
  <c r="AG1585"/>
  <c r="L1639"/>
  <c r="N1639"/>
  <c r="J1639"/>
  <c r="K1639"/>
  <c r="P1639"/>
  <c r="AG1504"/>
  <c r="AG1533"/>
  <c r="AG1562"/>
  <c r="M1621"/>
  <c r="O1621"/>
  <c r="AC1621"/>
  <c r="AD1621"/>
  <c r="L1459"/>
  <c r="N1459"/>
  <c r="J1459"/>
  <c r="K1459"/>
  <c r="U1459"/>
  <c r="AG1483"/>
  <c r="M1553"/>
  <c r="O1553"/>
  <c r="AD1553"/>
  <c r="AC1553"/>
  <c r="M1603"/>
  <c r="O1603"/>
  <c r="AC1603"/>
  <c r="AD1603"/>
  <c r="J1466"/>
  <c r="K1466"/>
  <c r="L1466"/>
  <c r="N1466"/>
  <c r="U1466"/>
  <c r="N1625"/>
  <c r="J1625"/>
  <c r="K1625"/>
  <c r="L1625"/>
  <c r="P1625"/>
  <c r="AG1477"/>
  <c r="J1532"/>
  <c r="K1532"/>
  <c r="L1532"/>
  <c r="N1532"/>
  <c r="U1532"/>
  <c r="N1607"/>
  <c r="J1607"/>
  <c r="K1607"/>
  <c r="L1607"/>
  <c r="P1607"/>
  <c r="AG1463"/>
  <c r="J1541"/>
  <c r="K1541"/>
  <c r="L1541"/>
  <c r="N1541"/>
  <c r="P1541"/>
  <c r="O1754"/>
  <c r="M1754"/>
  <c r="M1652"/>
  <c r="AD1652"/>
  <c r="O1652"/>
  <c r="AC1652"/>
  <c r="AC1693"/>
  <c r="AD1693"/>
  <c r="O1693"/>
  <c r="M1693"/>
  <c r="AG1781"/>
  <c r="AG1663"/>
  <c r="N1602"/>
  <c r="U1602"/>
  <c r="J1602"/>
  <c r="K1602"/>
  <c r="L1602"/>
  <c r="L1730"/>
  <c r="N1730"/>
  <c r="AF1730"/>
  <c r="J1730"/>
  <c r="K1730"/>
  <c r="U1730"/>
  <c r="L1579"/>
  <c r="N1579"/>
  <c r="J1579"/>
  <c r="K1579"/>
  <c r="U1579"/>
  <c r="M1605"/>
  <c r="O1605"/>
  <c r="O1745"/>
  <c r="M1745"/>
  <c r="O1477"/>
  <c r="M1477"/>
  <c r="AD1477"/>
  <c r="AC1477"/>
  <c r="M1501"/>
  <c r="O1501"/>
  <c r="AD1501"/>
  <c r="AC1501"/>
  <c r="M1525"/>
  <c r="O1525"/>
  <c r="AC1525"/>
  <c r="AD1525"/>
  <c r="M1549"/>
  <c r="O1549"/>
  <c r="AD1549"/>
  <c r="AC1549"/>
  <c r="M1640"/>
  <c r="O1640"/>
  <c r="AD1640"/>
  <c r="AC1640"/>
  <c r="J1680"/>
  <c r="K1680"/>
  <c r="N1680"/>
  <c r="L1680"/>
  <c r="U1680"/>
  <c r="N1572"/>
  <c r="J1572"/>
  <c r="K1572"/>
  <c r="L1572"/>
  <c r="U1572"/>
  <c r="M1604"/>
  <c r="O1604"/>
  <c r="AD1604"/>
  <c r="AC1604"/>
  <c r="AG1708"/>
  <c r="M1744"/>
  <c r="O1744"/>
  <c r="K1768"/>
  <c r="L1768"/>
  <c r="N1768"/>
  <c r="AF1768"/>
  <c r="P1768"/>
  <c r="J1768"/>
  <c r="M1703"/>
  <c r="O1703"/>
  <c r="AG1730"/>
  <c r="N1701"/>
  <c r="L1701"/>
  <c r="K1701"/>
  <c r="J1701"/>
  <c r="P1701"/>
  <c r="N1741"/>
  <c r="AF1741"/>
  <c r="U1741"/>
  <c r="J1741"/>
  <c r="K1741"/>
  <c r="L1741"/>
  <c r="M1792"/>
  <c r="O1792"/>
  <c r="AG1577"/>
  <c r="AG1595"/>
  <c r="AG1613"/>
  <c r="AG1631"/>
  <c r="AG1649"/>
  <c r="AG1667"/>
  <c r="AG1692"/>
  <c r="M1769"/>
  <c r="O1769"/>
  <c r="M1565"/>
  <c r="O1565"/>
  <c r="AC1565"/>
  <c r="AD1565"/>
  <c r="M1589"/>
  <c r="O1589"/>
  <c r="M1613"/>
  <c r="O1613"/>
  <c r="AD1613"/>
  <c r="AC1613"/>
  <c r="M1637"/>
  <c r="O1637"/>
  <c r="AD1637"/>
  <c r="AC1637"/>
  <c r="M1661"/>
  <c r="O1661"/>
  <c r="AD1661"/>
  <c r="AC1661"/>
  <c r="M1715"/>
  <c r="O1715"/>
  <c r="O1945"/>
  <c r="M1945"/>
  <c r="AC1945"/>
  <c r="AD1945"/>
  <c r="AG1789"/>
  <c r="O1678"/>
  <c r="AC1678"/>
  <c r="AD1678"/>
  <c r="M1678"/>
  <c r="N1702"/>
  <c r="P1702"/>
  <c r="J1702"/>
  <c r="K1702"/>
  <c r="L1702"/>
  <c r="AF1702"/>
  <c r="AG1787"/>
  <c r="O1795"/>
  <c r="M1795"/>
  <c r="M1845"/>
  <c r="O1845"/>
  <c r="AC1845"/>
  <c r="AD1845"/>
  <c r="AG1945"/>
  <c r="AG1807"/>
  <c r="L1837"/>
  <c r="K1837"/>
  <c r="N1837"/>
  <c r="J1837"/>
  <c r="P1837"/>
  <c r="M1851"/>
  <c r="AD1851"/>
  <c r="O1851"/>
  <c r="AC1851"/>
  <c r="O1982"/>
  <c r="M1982"/>
  <c r="AC1982"/>
  <c r="AD1982"/>
  <c r="M1820"/>
  <c r="O1820"/>
  <c r="AG1983"/>
  <c r="K1780"/>
  <c r="L1780"/>
  <c r="N1780"/>
  <c r="U1780"/>
  <c r="AF1780"/>
  <c r="J1780"/>
  <c r="M1804"/>
  <c r="O1804"/>
  <c r="M1776"/>
  <c r="O1776"/>
  <c r="K1809"/>
  <c r="L1809"/>
  <c r="J1809"/>
  <c r="AF1809"/>
  <c r="N1809"/>
  <c r="P1809"/>
  <c r="M1832"/>
  <c r="O1832"/>
  <c r="AC1832"/>
  <c r="AD1832"/>
  <c r="AG1682"/>
  <c r="AG1700"/>
  <c r="K1750"/>
  <c r="L1750"/>
  <c r="J1750"/>
  <c r="N1750"/>
  <c r="AF1750"/>
  <c r="P1750"/>
  <c r="AG1809"/>
  <c r="J1848"/>
  <c r="K1848"/>
  <c r="N1848"/>
  <c r="L1848"/>
  <c r="P1848"/>
  <c r="N1868"/>
  <c r="P1868"/>
  <c r="J1868"/>
  <c r="K1868"/>
  <c r="L1868"/>
  <c r="AG1867"/>
  <c r="AG1893"/>
  <c r="AG1932"/>
  <c r="L1901"/>
  <c r="N1901"/>
  <c r="P1901"/>
  <c r="J1901"/>
  <c r="K1901"/>
  <c r="M1956"/>
  <c r="O1956"/>
  <c r="AD1956"/>
  <c r="AC1956"/>
  <c r="K1803"/>
  <c r="L1803"/>
  <c r="J1803"/>
  <c r="N1803"/>
  <c r="AF1803"/>
  <c r="U1803"/>
  <c r="M1840"/>
  <c r="O1840"/>
  <c r="AC1840"/>
  <c r="AD1840"/>
  <c r="AG1874"/>
  <c r="N1894"/>
  <c r="K1894"/>
  <c r="L1894"/>
  <c r="J1894"/>
  <c r="U1894"/>
  <c r="J1852"/>
  <c r="K1852"/>
  <c r="L1852"/>
  <c r="N1852"/>
  <c r="P1852"/>
  <c r="L1925"/>
  <c r="N1925"/>
  <c r="U1925"/>
  <c r="J1925"/>
  <c r="K1925"/>
  <c r="K1971"/>
  <c r="L1971"/>
  <c r="N1971"/>
  <c r="J1971"/>
  <c r="P1971"/>
  <c r="M1803"/>
  <c r="O1803"/>
  <c r="M1846"/>
  <c r="O1846"/>
  <c r="AD1846"/>
  <c r="AC1846"/>
  <c r="AG1919"/>
  <c r="AG1975"/>
  <c r="AG2004"/>
  <c r="M1913"/>
  <c r="O1913"/>
  <c r="AD1913"/>
  <c r="AC1913"/>
  <c r="AC1980"/>
  <c r="O1980"/>
  <c r="AD1980"/>
  <c r="M1980"/>
  <c r="AG2028"/>
  <c r="O1855"/>
  <c r="M1855"/>
  <c r="O1879"/>
  <c r="M1879"/>
  <c r="AD1879"/>
  <c r="AC1879"/>
  <c r="M1925"/>
  <c r="AC1925"/>
  <c r="AD1925"/>
  <c r="O1925"/>
  <c r="M1951"/>
  <c r="O1951"/>
  <c r="AC1951"/>
  <c r="AD1951"/>
  <c r="AG1995"/>
  <c r="AG1824"/>
  <c r="AG1842"/>
  <c r="AG1860"/>
  <c r="AG1878"/>
  <c r="AG1950"/>
  <c r="AG1996"/>
  <c r="L2039"/>
  <c r="N2039"/>
  <c r="J2039"/>
  <c r="K2039"/>
  <c r="P2039"/>
  <c r="O1800"/>
  <c r="M1800"/>
  <c r="M1824"/>
  <c r="O1824"/>
  <c r="AD1824"/>
  <c r="AC1824"/>
  <c r="M1848"/>
  <c r="O1848"/>
  <c r="AC1848"/>
  <c r="AD1848"/>
  <c r="M1872"/>
  <c r="O1872"/>
  <c r="AC1872"/>
  <c r="AD1872"/>
  <c r="AC1939"/>
  <c r="M1939"/>
  <c r="AD1939"/>
  <c r="O1939"/>
  <c r="O2063"/>
  <c r="M2063"/>
  <c r="AC2063"/>
  <c r="AD2063"/>
  <c r="M2039"/>
  <c r="O2039"/>
  <c r="AD2039"/>
  <c r="AC2039"/>
  <c r="J1965"/>
  <c r="K1965"/>
  <c r="L1965"/>
  <c r="N1965"/>
  <c r="P1965"/>
  <c r="AG2022"/>
  <c r="O2085"/>
  <c r="AD2085"/>
  <c r="M2085"/>
  <c r="AC2085"/>
  <c r="N2070"/>
  <c r="J2070"/>
  <c r="K2070"/>
  <c r="L2070"/>
  <c r="P2070"/>
  <c r="L1910"/>
  <c r="N1910"/>
  <c r="J1910"/>
  <c r="K1910"/>
  <c r="U1910"/>
  <c r="N1934"/>
  <c r="K1934"/>
  <c r="L1934"/>
  <c r="J1934"/>
  <c r="P1934"/>
  <c r="J1958"/>
  <c r="K1958"/>
  <c r="L1958"/>
  <c r="N1958"/>
  <c r="P1958"/>
  <c r="O1973"/>
  <c r="AC1973"/>
  <c r="AD1973"/>
  <c r="M1973"/>
  <c r="M2007"/>
  <c r="AC2007"/>
  <c r="AD2007"/>
  <c r="O2007"/>
  <c r="J2038"/>
  <c r="K2038"/>
  <c r="L2038"/>
  <c r="N2038"/>
  <c r="P2038"/>
  <c r="J1991"/>
  <c r="K1991"/>
  <c r="L1991"/>
  <c r="N1991"/>
  <c r="P1991"/>
  <c r="AG2017"/>
  <c r="AG2106"/>
  <c r="M2006"/>
  <c r="O2006"/>
  <c r="AD2006"/>
  <c r="AC2006"/>
  <c r="AG2037"/>
  <c r="AC1992"/>
  <c r="M1992"/>
  <c r="O1992"/>
  <c r="AD1992"/>
  <c r="M2035"/>
  <c r="O2035"/>
  <c r="AD2035"/>
  <c r="AC2035"/>
  <c r="J2066"/>
  <c r="K2066"/>
  <c r="L2066"/>
  <c r="N2066"/>
  <c r="P2066"/>
  <c r="J2087"/>
  <c r="K2087"/>
  <c r="L2087"/>
  <c r="N2087"/>
  <c r="P2087"/>
  <c r="M2070"/>
  <c r="O2070"/>
  <c r="AC2070"/>
  <c r="AD2070"/>
  <c r="AG2095"/>
  <c r="AC1990"/>
  <c r="O1990"/>
  <c r="M1990"/>
  <c r="AD1990"/>
  <c r="M2014"/>
  <c r="O2014"/>
  <c r="AC2014"/>
  <c r="AD2014"/>
  <c r="J2081"/>
  <c r="K2081"/>
  <c r="L2081"/>
  <c r="N2081"/>
  <c r="P2081"/>
  <c r="M2112"/>
  <c r="O2112"/>
  <c r="AD2112"/>
  <c r="AC2112"/>
  <c r="AG2093"/>
  <c r="AG2111"/>
  <c r="M2038"/>
  <c r="O2038"/>
  <c r="AC2038"/>
  <c r="AD2038"/>
  <c r="M2062"/>
  <c r="O2062"/>
  <c r="AD2062"/>
  <c r="AC2062"/>
  <c r="O2086"/>
  <c r="M2086"/>
  <c r="AC2086"/>
  <c r="AD2086"/>
  <c r="O2110"/>
  <c r="M2110"/>
  <c r="AD2110"/>
  <c r="AC2110"/>
  <c r="M1341"/>
  <c r="AC1341"/>
  <c r="O1341"/>
  <c r="AD1341"/>
  <c r="M1378"/>
  <c r="O1378"/>
  <c r="K1244"/>
  <c r="L1244"/>
  <c r="J1244"/>
  <c r="N1244"/>
  <c r="P1244"/>
  <c r="J1184"/>
  <c r="K1184"/>
  <c r="L1184"/>
  <c r="N1184"/>
  <c r="U1184"/>
  <c r="J1208"/>
  <c r="K1208"/>
  <c r="N1208"/>
  <c r="L1208"/>
  <c r="P1208"/>
  <c r="AG1233"/>
  <c r="N1255"/>
  <c r="U1255"/>
  <c r="J1255"/>
  <c r="K1255"/>
  <c r="L1255"/>
  <c r="AG1299"/>
  <c r="AG1046"/>
  <c r="AG1064"/>
  <c r="AG1082"/>
  <c r="AG1100"/>
  <c r="AG1118"/>
  <c r="AG1136"/>
  <c r="AG1154"/>
  <c r="AG1172"/>
  <c r="AG1190"/>
  <c r="AG1208"/>
  <c r="L1226"/>
  <c r="J1226"/>
  <c r="K1226"/>
  <c r="N1226"/>
  <c r="U1226"/>
  <c r="M1258"/>
  <c r="AC1258"/>
  <c r="AD1258"/>
  <c r="O1258"/>
  <c r="O1290"/>
  <c r="AD1290"/>
  <c r="AC1290"/>
  <c r="M1290"/>
  <c r="AD1312"/>
  <c r="AC1312"/>
  <c r="M1312"/>
  <c r="O1312"/>
  <c r="AG1479"/>
  <c r="M1028"/>
  <c r="O1028"/>
  <c r="AC1028"/>
  <c r="AD1028"/>
  <c r="AC1052"/>
  <c r="M1052"/>
  <c r="O1052"/>
  <c r="AD1052"/>
  <c r="M1076"/>
  <c r="O1076"/>
  <c r="AC1076"/>
  <c r="AD1076"/>
  <c r="M1100"/>
  <c r="O1100"/>
  <c r="AD1100"/>
  <c r="AC1100"/>
  <c r="O1124"/>
  <c r="M1124"/>
  <c r="AD1124"/>
  <c r="AC1124"/>
  <c r="O1148"/>
  <c r="M1148"/>
  <c r="AD1148"/>
  <c r="AC1148"/>
  <c r="M1172"/>
  <c r="O1172"/>
  <c r="AC1172"/>
  <c r="AD1172"/>
  <c r="M1196"/>
  <c r="O1196"/>
  <c r="AC1196"/>
  <c r="AD1196"/>
  <c r="M1220"/>
  <c r="O1220"/>
  <c r="AC1220"/>
  <c r="AD1220"/>
  <c r="M1291"/>
  <c r="O1291"/>
  <c r="AC1291"/>
  <c r="AD1291"/>
  <c r="AG1409"/>
  <c r="M1226"/>
  <c r="O1226"/>
  <c r="AD1226"/>
  <c r="AC1226"/>
  <c r="K1274"/>
  <c r="L1274"/>
  <c r="J1274"/>
  <c r="N1274"/>
  <c r="P1274"/>
  <c r="J1354"/>
  <c r="K1354"/>
  <c r="L1354"/>
  <c r="N1354"/>
  <c r="U1354"/>
  <c r="AG1545"/>
  <c r="M1408"/>
  <c r="O1408"/>
  <c r="AD1408"/>
  <c r="AC1408"/>
  <c r="L1449"/>
  <c r="N1449"/>
  <c r="J1449"/>
  <c r="K1449"/>
  <c r="U1449"/>
  <c r="N1479"/>
  <c r="K1479"/>
  <c r="L1479"/>
  <c r="P1479"/>
  <c r="J1479"/>
  <c r="AG1406"/>
  <c r="AG1431"/>
  <c r="AG1445"/>
  <c r="J1523"/>
  <c r="K1523"/>
  <c r="L1523"/>
  <c r="N1523"/>
  <c r="U1523"/>
  <c r="M1521"/>
  <c r="O1521"/>
  <c r="AG1319"/>
  <c r="AG1389"/>
  <c r="AG1496"/>
  <c r="M1505"/>
  <c r="O1505"/>
  <c r="AD1505"/>
  <c r="AC1505"/>
  <c r="U1393"/>
  <c r="J1393"/>
  <c r="K1393"/>
  <c r="L1393"/>
  <c r="N1393"/>
  <c r="AG1417"/>
  <c r="J1234"/>
  <c r="K1234"/>
  <c r="L1234"/>
  <c r="N1234"/>
  <c r="U1234"/>
  <c r="J1258"/>
  <c r="K1258"/>
  <c r="L1258"/>
  <c r="N1258"/>
  <c r="P1258"/>
  <c r="N1282"/>
  <c r="U1282"/>
  <c r="J1282"/>
  <c r="K1282"/>
  <c r="L1282"/>
  <c r="AG1306"/>
  <c r="N1352"/>
  <c r="K1352"/>
  <c r="J1352"/>
  <c r="L1352"/>
  <c r="P1352"/>
  <c r="AG1379"/>
  <c r="AG1426"/>
  <c r="J1342"/>
  <c r="K1342"/>
  <c r="N1342"/>
  <c r="L1342"/>
  <c r="U1342"/>
  <c r="AG1420"/>
  <c r="J1456"/>
  <c r="K1456"/>
  <c r="L1456"/>
  <c r="N1456"/>
  <c r="P1456"/>
  <c r="AC1307"/>
  <c r="M1307"/>
  <c r="AD1307"/>
  <c r="O1307"/>
  <c r="O1334"/>
  <c r="AC1334"/>
  <c r="AD1334"/>
  <c r="M1334"/>
  <c r="O1420"/>
  <c r="M1420"/>
  <c r="AC1420"/>
  <c r="AD1420"/>
  <c r="AG1687"/>
  <c r="AG1592"/>
  <c r="M1680"/>
  <c r="O1680"/>
  <c r="AD1680"/>
  <c r="AC1680"/>
  <c r="AG1480"/>
  <c r="AG1617"/>
  <c r="AC1480"/>
  <c r="M1480"/>
  <c r="O1480"/>
  <c r="AD1480"/>
  <c r="AC1504"/>
  <c r="AD1504"/>
  <c r="M1504"/>
  <c r="O1504"/>
  <c r="M1533"/>
  <c r="O1533"/>
  <c r="O1494"/>
  <c r="M1494"/>
  <c r="AG1664"/>
  <c r="O1369"/>
  <c r="M1369"/>
  <c r="AC1369"/>
  <c r="AD1369"/>
  <c r="M1393"/>
  <c r="O1393"/>
  <c r="AD1393"/>
  <c r="AC1393"/>
  <c r="M1417"/>
  <c r="O1417"/>
  <c r="AC1417"/>
  <c r="AD1417"/>
  <c r="O1441"/>
  <c r="M1441"/>
  <c r="N1539"/>
  <c r="U1539"/>
  <c r="J1539"/>
  <c r="K1539"/>
  <c r="L1539"/>
  <c r="AG1314"/>
  <c r="AG1332"/>
  <c r="AG1350"/>
  <c r="AG1368"/>
  <c r="AG1386"/>
  <c r="AG1404"/>
  <c r="AG1422"/>
  <c r="AG1440"/>
  <c r="AG1458"/>
  <c r="M1296"/>
  <c r="O1296"/>
  <c r="M1320"/>
  <c r="O1320"/>
  <c r="AC1320"/>
  <c r="AD1320"/>
  <c r="O1344"/>
  <c r="AC1344"/>
  <c r="M1344"/>
  <c r="AD1344"/>
  <c r="AC1368"/>
  <c r="M1368"/>
  <c r="O1368"/>
  <c r="AD1368"/>
  <c r="M1392"/>
  <c r="AC1392"/>
  <c r="O1392"/>
  <c r="AD1392"/>
  <c r="M1416"/>
  <c r="AC1416"/>
  <c r="O1416"/>
  <c r="AD1416"/>
  <c r="M1440"/>
  <c r="AC1440"/>
  <c r="O1440"/>
  <c r="AD1440"/>
  <c r="M1539"/>
  <c r="O1539"/>
  <c r="AC1539"/>
  <c r="AD1539"/>
  <c r="AG1580"/>
  <c r="M1615"/>
  <c r="O1615"/>
  <c r="AD1615"/>
  <c r="AC1615"/>
  <c r="O1738"/>
  <c r="M1738"/>
  <c r="O1650"/>
  <c r="M1650"/>
  <c r="AC1650"/>
  <c r="AD1650"/>
  <c r="AG1760"/>
  <c r="AG1641"/>
  <c r="O1520"/>
  <c r="M1520"/>
  <c r="AD1520"/>
  <c r="AC1520"/>
  <c r="O1544"/>
  <c r="M1544"/>
  <c r="K1631"/>
  <c r="AF1631"/>
  <c r="J1631"/>
  <c r="L1631"/>
  <c r="N1631"/>
  <c r="U1631"/>
  <c r="AG1658"/>
  <c r="J1604"/>
  <c r="K1604"/>
  <c r="L1604"/>
  <c r="N1604"/>
  <c r="P1604"/>
  <c r="L1669"/>
  <c r="N1669"/>
  <c r="J1669"/>
  <c r="K1669"/>
  <c r="U1669"/>
  <c r="AG1744"/>
  <c r="U1476"/>
  <c r="J1476"/>
  <c r="K1476"/>
  <c r="L1476"/>
  <c r="N1476"/>
  <c r="N1500"/>
  <c r="J1500"/>
  <c r="L1500"/>
  <c r="K1500"/>
  <c r="P1500"/>
  <c r="J1524"/>
  <c r="L1524"/>
  <c r="N1524"/>
  <c r="K1524"/>
  <c r="P1524"/>
  <c r="J1548"/>
  <c r="N1548"/>
  <c r="K1548"/>
  <c r="L1548"/>
  <c r="P1548"/>
  <c r="O1638"/>
  <c r="M1638"/>
  <c r="AC1638"/>
  <c r="AD1638"/>
  <c r="AG1476"/>
  <c r="AG1494"/>
  <c r="AG1512"/>
  <c r="AG1530"/>
  <c r="AG1548"/>
  <c r="AG1665"/>
  <c r="N2015"/>
  <c r="J2015"/>
  <c r="K2015"/>
  <c r="L2015"/>
  <c r="P2015"/>
  <c r="AG1765"/>
  <c r="AG1727"/>
  <c r="AG1791"/>
  <c r="L1685"/>
  <c r="N1685"/>
  <c r="J1685"/>
  <c r="K1685"/>
  <c r="P1685"/>
  <c r="O1728"/>
  <c r="M1728"/>
  <c r="AG1794"/>
  <c r="J1688"/>
  <c r="K1688"/>
  <c r="L1688"/>
  <c r="N1688"/>
  <c r="P1688"/>
  <c r="M1711"/>
  <c r="O1711"/>
  <c r="N1725"/>
  <c r="AF1725"/>
  <c r="J1725"/>
  <c r="K1725"/>
  <c r="L1725"/>
  <c r="P1725"/>
  <c r="N1564"/>
  <c r="J1564"/>
  <c r="K1564"/>
  <c r="L1564"/>
  <c r="U1564"/>
  <c r="N1588"/>
  <c r="J1588"/>
  <c r="L1588"/>
  <c r="K1588"/>
  <c r="U1588"/>
  <c r="J1612"/>
  <c r="K1612"/>
  <c r="L1612"/>
  <c r="N1612"/>
  <c r="U1612"/>
  <c r="N1636"/>
  <c r="J1636"/>
  <c r="K1636"/>
  <c r="L1636"/>
  <c r="U1636"/>
  <c r="AF1660"/>
  <c r="J1660"/>
  <c r="N1660"/>
  <c r="L1660"/>
  <c r="K1660"/>
  <c r="P1660"/>
  <c r="L1714"/>
  <c r="J1714"/>
  <c r="K1714"/>
  <c r="N1714"/>
  <c r="AF1714"/>
  <c r="U1714"/>
  <c r="O1813"/>
  <c r="M1813"/>
  <c r="J1686"/>
  <c r="K1686"/>
  <c r="L1686"/>
  <c r="N1686"/>
  <c r="U1686"/>
  <c r="AG1714"/>
  <c r="J1787"/>
  <c r="L1787"/>
  <c r="AF1787"/>
  <c r="N1787"/>
  <c r="K1787"/>
  <c r="U1787"/>
  <c r="AD1576"/>
  <c r="AC1576"/>
  <c r="M1576"/>
  <c r="O1576"/>
  <c r="AD1600"/>
  <c r="AC1600"/>
  <c r="M1600"/>
  <c r="O1600"/>
  <c r="AD1624"/>
  <c r="AC1624"/>
  <c r="M1624"/>
  <c r="O1624"/>
  <c r="AC1648"/>
  <c r="M1648"/>
  <c r="O1648"/>
  <c r="AD1648"/>
  <c r="AG1675"/>
  <c r="AG1783"/>
  <c r="M1763"/>
  <c r="O1763"/>
  <c r="AG1792"/>
  <c r="AG1913"/>
  <c r="AG1845"/>
  <c r="AG1912"/>
  <c r="M1841"/>
  <c r="AC1841"/>
  <c r="O1841"/>
  <c r="AD1841"/>
  <c r="M1920"/>
  <c r="O1920"/>
  <c r="AD1920"/>
  <c r="AC1920"/>
  <c r="J1806"/>
  <c r="L1806"/>
  <c r="AF1806"/>
  <c r="N1806"/>
  <c r="K1806"/>
  <c r="P1806"/>
  <c r="AG1831"/>
  <c r="M1797"/>
  <c r="O1797"/>
  <c r="N1824"/>
  <c r="J1824"/>
  <c r="L1824"/>
  <c r="K1824"/>
  <c r="U1824"/>
  <c r="O1819"/>
  <c r="M1819"/>
  <c r="O1837"/>
  <c r="M1837"/>
  <c r="AD1837"/>
  <c r="AC1837"/>
  <c r="AG1803"/>
  <c r="M1826"/>
  <c r="O1826"/>
  <c r="AD1826"/>
  <c r="AC1826"/>
  <c r="M1695"/>
  <c r="O1695"/>
  <c r="AD1695"/>
  <c r="AC1695"/>
  <c r="M1725"/>
  <c r="O1725"/>
  <c r="M1749"/>
  <c r="O1749"/>
  <c r="AC1688"/>
  <c r="M1688"/>
  <c r="O1688"/>
  <c r="AD1688"/>
  <c r="M1786"/>
  <c r="O1786"/>
  <c r="AG1863"/>
  <c r="AG1984"/>
  <c r="AG1979"/>
  <c r="N1888"/>
  <c r="AF1888"/>
  <c r="J1888"/>
  <c r="K1888"/>
  <c r="L1888"/>
  <c r="P1888"/>
  <c r="N1874"/>
  <c r="P1874"/>
  <c r="Z1874" s="1"/>
  <c r="J1874"/>
  <c r="K1874"/>
  <c r="L1874"/>
  <c r="AE1874"/>
  <c r="AK1874" s="1"/>
  <c r="O1900"/>
  <c r="M1900"/>
  <c r="AC1900"/>
  <c r="AD1900"/>
  <c r="N1954"/>
  <c r="J1954"/>
  <c r="K1954"/>
  <c r="L1954"/>
  <c r="U1954"/>
  <c r="O1778"/>
  <c r="M1778"/>
  <c r="AG1838"/>
  <c r="AG2012"/>
  <c r="J1879"/>
  <c r="K1879"/>
  <c r="L1879"/>
  <c r="N1879"/>
  <c r="P1879"/>
  <c r="O1924"/>
  <c r="M1924"/>
  <c r="AD1924"/>
  <c r="AC1924"/>
  <c r="AE1970"/>
  <c r="AK1970" s="1"/>
  <c r="J1970"/>
  <c r="K1970"/>
  <c r="L1970"/>
  <c r="N1970"/>
  <c r="P1970"/>
  <c r="Z1970" s="1"/>
  <c r="O1729"/>
  <c r="M1729"/>
  <c r="M1753"/>
  <c r="O1753"/>
  <c r="M1777"/>
  <c r="O1777"/>
  <c r="AG1852"/>
  <c r="J1926"/>
  <c r="K1926"/>
  <c r="L1926"/>
  <c r="N1926"/>
  <c r="P1926"/>
  <c r="AG1819"/>
  <c r="J1873"/>
  <c r="AE1873"/>
  <c r="AK1873" s="1"/>
  <c r="K1873"/>
  <c r="L1873"/>
  <c r="N1873"/>
  <c r="P1873"/>
  <c r="Z1873" s="1"/>
  <c r="N1984"/>
  <c r="P1984"/>
  <c r="J1984"/>
  <c r="K1984"/>
  <c r="L1984"/>
  <c r="O1968"/>
  <c r="M1968"/>
  <c r="AD1968"/>
  <c r="AC1968"/>
  <c r="M2018"/>
  <c r="O2018"/>
  <c r="AD2018"/>
  <c r="AC2018"/>
  <c r="AC1963"/>
  <c r="AD1963"/>
  <c r="M1963"/>
  <c r="O1963"/>
  <c r="L1889"/>
  <c r="J1889"/>
  <c r="K1889"/>
  <c r="N1889"/>
  <c r="U1889"/>
  <c r="N1948"/>
  <c r="P1948"/>
  <c r="K1948"/>
  <c r="L1948"/>
  <c r="J1948"/>
  <c r="AE1854"/>
  <c r="AK1854" s="1"/>
  <c r="J1854"/>
  <c r="K1854"/>
  <c r="L1854"/>
  <c r="N1854"/>
  <c r="P1854"/>
  <c r="Z1854" s="1"/>
  <c r="AE1878"/>
  <c r="AK1878" s="1"/>
  <c r="J1878"/>
  <c r="K1878"/>
  <c r="L1878"/>
  <c r="N1878"/>
  <c r="P1878"/>
  <c r="Z1878" s="1"/>
  <c r="AG1899"/>
  <c r="J1950"/>
  <c r="K1950"/>
  <c r="L1950"/>
  <c r="N1950"/>
  <c r="AF1950"/>
  <c r="U1950"/>
  <c r="J1923"/>
  <c r="N1923"/>
  <c r="AE1923"/>
  <c r="AK1923" s="1"/>
  <c r="K1923"/>
  <c r="L1923"/>
  <c r="P1923"/>
  <c r="Z1923" s="1"/>
  <c r="O1948"/>
  <c r="M1948"/>
  <c r="AD1948"/>
  <c r="AC1948"/>
  <c r="AC1995"/>
  <c r="AD1995"/>
  <c r="M1995"/>
  <c r="O1995"/>
  <c r="AF1799"/>
  <c r="N1799"/>
  <c r="K1799"/>
  <c r="L1799"/>
  <c r="J1799"/>
  <c r="P1799"/>
  <c r="K1823"/>
  <c r="J1823"/>
  <c r="L1823"/>
  <c r="N1823"/>
  <c r="P1823"/>
  <c r="AE1847"/>
  <c r="AK1847" s="1"/>
  <c r="P1847"/>
  <c r="Z1847" s="1"/>
  <c r="J1847"/>
  <c r="K1847"/>
  <c r="L1847"/>
  <c r="N1847"/>
  <c r="AE1871"/>
  <c r="AK1871" s="1"/>
  <c r="J1871"/>
  <c r="N1871"/>
  <c r="P1871"/>
  <c r="Z1871" s="1"/>
  <c r="K1871"/>
  <c r="L1871"/>
  <c r="M1987"/>
  <c r="O1987"/>
  <c r="AD1987"/>
  <c r="AC1987"/>
  <c r="J1893"/>
  <c r="K1893"/>
  <c r="L1893"/>
  <c r="N1893"/>
  <c r="P1893"/>
  <c r="J2036"/>
  <c r="K2036"/>
  <c r="N2036"/>
  <c r="L2036"/>
  <c r="P2036"/>
  <c r="N2094"/>
  <c r="P2094"/>
  <c r="J2094"/>
  <c r="K2094"/>
  <c r="L2094"/>
  <c r="J2021"/>
  <c r="K2021"/>
  <c r="N2021"/>
  <c r="L2021"/>
  <c r="P2021"/>
  <c r="J2084"/>
  <c r="K2084"/>
  <c r="L2084"/>
  <c r="N2084"/>
  <c r="P2084"/>
  <c r="AG1947"/>
  <c r="AG1965"/>
  <c r="J1981"/>
  <c r="AF1981"/>
  <c r="K1981"/>
  <c r="L1981"/>
  <c r="P1981"/>
  <c r="N1981"/>
  <c r="AG2060"/>
  <c r="AG1973"/>
  <c r="AG1998"/>
  <c r="J2030"/>
  <c r="K2030"/>
  <c r="N2030"/>
  <c r="L2030"/>
  <c r="P2030"/>
  <c r="O1880"/>
  <c r="M1880"/>
  <c r="AD1880"/>
  <c r="AC1880"/>
  <c r="M1904"/>
  <c r="AC1904"/>
  <c r="O1904"/>
  <c r="AD1904"/>
  <c r="M1928"/>
  <c r="AC1928"/>
  <c r="O1928"/>
  <c r="AD1928"/>
  <c r="O1952"/>
  <c r="AC1952"/>
  <c r="M1952"/>
  <c r="AD1952"/>
  <c r="J1975"/>
  <c r="K1975"/>
  <c r="L1975"/>
  <c r="AE1975"/>
  <c r="AK1975" s="1"/>
  <c r="N1975"/>
  <c r="P1975"/>
  <c r="Z1975" s="1"/>
  <c r="J2006"/>
  <c r="K2006"/>
  <c r="L2006"/>
  <c r="N2006"/>
  <c r="P2006"/>
  <c r="AG1990"/>
  <c r="O2016"/>
  <c r="AD2016"/>
  <c r="M2016"/>
  <c r="AC2016"/>
  <c r="J2102"/>
  <c r="K2102"/>
  <c r="L2102"/>
  <c r="N2102"/>
  <c r="P2102"/>
  <c r="AG1980"/>
  <c r="O2036"/>
  <c r="M2036"/>
  <c r="AD2036"/>
  <c r="AC2036"/>
  <c r="AC2079"/>
  <c r="M2079"/>
  <c r="AD2079"/>
  <c r="O2079"/>
  <c r="AC1991"/>
  <c r="M1991"/>
  <c r="AD1991"/>
  <c r="O1991"/>
  <c r="J2114"/>
  <c r="K2114"/>
  <c r="L2114"/>
  <c r="N2114"/>
  <c r="P2114"/>
  <c r="N2068"/>
  <c r="P2068"/>
  <c r="J2068"/>
  <c r="K2068"/>
  <c r="L2068"/>
  <c r="N2100"/>
  <c r="P2100"/>
  <c r="J2100"/>
  <c r="K2100"/>
  <c r="L2100"/>
  <c r="AC2037"/>
  <c r="AD2037"/>
  <c r="M2037"/>
  <c r="O2037"/>
  <c r="AG2082"/>
  <c r="M2082"/>
  <c r="O2082"/>
  <c r="AD2082"/>
  <c r="AC2082"/>
  <c r="AE1989"/>
  <c r="AK1989" s="1"/>
  <c r="J1989"/>
  <c r="K1989"/>
  <c r="L1989"/>
  <c r="N1989"/>
  <c r="U1989"/>
  <c r="AA1989" s="1"/>
  <c r="J2013"/>
  <c r="K2013"/>
  <c r="L2013"/>
  <c r="N2013"/>
  <c r="P2013"/>
  <c r="Z2013" s="1"/>
  <c r="AE2013"/>
  <c r="AK2013" s="1"/>
  <c r="J2111"/>
  <c r="K2111"/>
  <c r="L2111"/>
  <c r="N2111"/>
  <c r="P2111"/>
  <c r="O2087"/>
  <c r="M2087"/>
  <c r="AD2087"/>
  <c r="AC2087"/>
  <c r="O2111"/>
  <c r="M2111"/>
  <c r="AC2111"/>
  <c r="AD2111"/>
  <c r="AG2038"/>
  <c r="AG2056"/>
  <c r="AG2074"/>
  <c r="AG2092"/>
  <c r="AG2110"/>
  <c r="J2037"/>
  <c r="K2037"/>
  <c r="L2037"/>
  <c r="N2037"/>
  <c r="P2037"/>
  <c r="L2061"/>
  <c r="N2061"/>
  <c r="K2061"/>
  <c r="P2061"/>
  <c r="J2061"/>
  <c r="J2085"/>
  <c r="K2085"/>
  <c r="N2085"/>
  <c r="P2085"/>
  <c r="L2085"/>
  <c r="J2109"/>
  <c r="K2109"/>
  <c r="L2109"/>
  <c r="N2109"/>
  <c r="P2109"/>
  <c r="U1265"/>
  <c r="J1265"/>
  <c r="K1265"/>
  <c r="L1265"/>
  <c r="N1265"/>
  <c r="U1290"/>
  <c r="J1290"/>
  <c r="K1290"/>
  <c r="L1290"/>
  <c r="N1290"/>
  <c r="K1314"/>
  <c r="L1314"/>
  <c r="J1314"/>
  <c r="N1314"/>
  <c r="P1314"/>
  <c r="AG1254"/>
  <c r="AG1255"/>
  <c r="M1287"/>
  <c r="O1287"/>
  <c r="AC1287"/>
  <c r="AD1287"/>
  <c r="AG1311"/>
  <c r="J1336"/>
  <c r="K1336"/>
  <c r="N1336"/>
  <c r="L1336"/>
  <c r="P1336"/>
  <c r="J1027"/>
  <c r="K1027"/>
  <c r="L1027"/>
  <c r="N1027"/>
  <c r="U1027"/>
  <c r="N1051"/>
  <c r="J1051"/>
  <c r="K1051"/>
  <c r="L1051"/>
  <c r="U1051"/>
  <c r="J1075"/>
  <c r="K1075"/>
  <c r="L1075"/>
  <c r="N1075"/>
  <c r="U1075"/>
  <c r="N1099"/>
  <c r="J1099"/>
  <c r="K1099"/>
  <c r="L1099"/>
  <c r="U1099"/>
  <c r="N1123"/>
  <c r="K1123"/>
  <c r="L1123"/>
  <c r="J1123"/>
  <c r="U1123"/>
  <c r="AF1147"/>
  <c r="J1147"/>
  <c r="K1147"/>
  <c r="L1147"/>
  <c r="N1147"/>
  <c r="P1147"/>
  <c r="J1171"/>
  <c r="K1171"/>
  <c r="N1171"/>
  <c r="L1171"/>
  <c r="P1171"/>
  <c r="J1195"/>
  <c r="K1195"/>
  <c r="L1195"/>
  <c r="N1195"/>
  <c r="U1195"/>
  <c r="J1219"/>
  <c r="K1219"/>
  <c r="L1219"/>
  <c r="N1219"/>
  <c r="U1219"/>
  <c r="M1311"/>
  <c r="O1311"/>
  <c r="AD1311"/>
  <c r="AC1311"/>
  <c r="AG1333"/>
  <c r="AG1397"/>
  <c r="AG1540"/>
  <c r="AG1117"/>
  <c r="AG1135"/>
  <c r="AG1153"/>
  <c r="AG1171"/>
  <c r="AG1189"/>
  <c r="AG1207"/>
  <c r="AG1225"/>
  <c r="J1248"/>
  <c r="K1248"/>
  <c r="L1248"/>
  <c r="N1248"/>
  <c r="U1248"/>
  <c r="AG1296"/>
  <c r="L1443"/>
  <c r="N1443"/>
  <c r="K1443"/>
  <c r="U1443"/>
  <c r="J1443"/>
  <c r="O1430"/>
  <c r="M1430"/>
  <c r="AC1430"/>
  <c r="AD1430"/>
  <c r="O1448"/>
  <c r="M1448"/>
  <c r="AD1448"/>
  <c r="AC1448"/>
  <c r="AG1425"/>
  <c r="N1465"/>
  <c r="L1465"/>
  <c r="U1465"/>
  <c r="J1465"/>
  <c r="K1465"/>
  <c r="M1443"/>
  <c r="O1443"/>
  <c r="AD1443"/>
  <c r="AC1443"/>
  <c r="L1407"/>
  <c r="N1407"/>
  <c r="J1407"/>
  <c r="U1407"/>
  <c r="K1407"/>
  <c r="N1435"/>
  <c r="U1435"/>
  <c r="J1435"/>
  <c r="L1435"/>
  <c r="K1435"/>
  <c r="L1341"/>
  <c r="J1341"/>
  <c r="K1341"/>
  <c r="N1341"/>
  <c r="P1341"/>
  <c r="J1493"/>
  <c r="N1493"/>
  <c r="K1493"/>
  <c r="L1493"/>
  <c r="U1493"/>
  <c r="J1450"/>
  <c r="K1450"/>
  <c r="L1450"/>
  <c r="N1450"/>
  <c r="U1450"/>
  <c r="N1503"/>
  <c r="P1503"/>
  <c r="J1503"/>
  <c r="K1503"/>
  <c r="L1503"/>
  <c r="M1391"/>
  <c r="AC1391"/>
  <c r="O1391"/>
  <c r="AD1391"/>
  <c r="J1444"/>
  <c r="K1444"/>
  <c r="L1444"/>
  <c r="N1444"/>
  <c r="U1444"/>
  <c r="AG1503"/>
  <c r="M1305"/>
  <c r="AC1305"/>
  <c r="AD1305"/>
  <c r="O1305"/>
  <c r="K1327"/>
  <c r="J1327"/>
  <c r="L1327"/>
  <c r="N1327"/>
  <c r="P1327"/>
  <c r="M1377"/>
  <c r="O1377"/>
  <c r="AG1240"/>
  <c r="AG1258"/>
  <c r="AG1276"/>
  <c r="AG1317"/>
  <c r="AG1373"/>
  <c r="N1454"/>
  <c r="J1454"/>
  <c r="K1454"/>
  <c r="L1454"/>
  <c r="U1454"/>
  <c r="M1331"/>
  <c r="O1331"/>
  <c r="AG1355"/>
  <c r="AG1381"/>
  <c r="AG1414"/>
  <c r="M1492"/>
  <c r="O1492"/>
  <c r="AC1492"/>
  <c r="AD1492"/>
  <c r="J1574"/>
  <c r="K1574"/>
  <c r="L1574"/>
  <c r="N1574"/>
  <c r="AF1574"/>
  <c r="U1574"/>
  <c r="AD1558"/>
  <c r="AC1558"/>
  <c r="O1558"/>
  <c r="M1558"/>
  <c r="AG1608"/>
  <c r="L1671"/>
  <c r="N1671"/>
  <c r="K1671"/>
  <c r="U1671"/>
  <c r="J1671"/>
  <c r="AG1653"/>
  <c r="AG1509"/>
  <c r="K1546"/>
  <c r="L1546"/>
  <c r="N1546"/>
  <c r="J1546"/>
  <c r="P1546"/>
  <c r="N1577"/>
  <c r="J1577"/>
  <c r="K1577"/>
  <c r="L1577"/>
  <c r="U1577"/>
  <c r="AG1629"/>
  <c r="M1529"/>
  <c r="O1529"/>
  <c r="AD1529"/>
  <c r="AC1529"/>
  <c r="AG1560"/>
  <c r="J1610"/>
  <c r="K1610"/>
  <c r="L1610"/>
  <c r="N1610"/>
  <c r="P1610"/>
  <c r="J1501"/>
  <c r="K1501"/>
  <c r="L1501"/>
  <c r="N1501"/>
  <c r="P1501"/>
  <c r="AG1491"/>
  <c r="AG1515"/>
  <c r="J1550"/>
  <c r="K1550"/>
  <c r="L1550"/>
  <c r="N1550"/>
  <c r="U1550"/>
  <c r="N1596"/>
  <c r="AF1596"/>
  <c r="J1596"/>
  <c r="K1596"/>
  <c r="L1596"/>
  <c r="U1596"/>
  <c r="M1657"/>
  <c r="O1657"/>
  <c r="AD1657"/>
  <c r="AC1657"/>
  <c r="U1368"/>
  <c r="J1368"/>
  <c r="K1368"/>
  <c r="L1368"/>
  <c r="N1368"/>
  <c r="L1392"/>
  <c r="N1392"/>
  <c r="J1392"/>
  <c r="K1392"/>
  <c r="P1392"/>
  <c r="K1416"/>
  <c r="L1416"/>
  <c r="N1416"/>
  <c r="J1416"/>
  <c r="P1416"/>
  <c r="J1440"/>
  <c r="K1440"/>
  <c r="L1440"/>
  <c r="N1440"/>
  <c r="P1440"/>
  <c r="K1510"/>
  <c r="L1510"/>
  <c r="N1510"/>
  <c r="J1510"/>
  <c r="P1510"/>
  <c r="AG1578"/>
  <c r="AG1474"/>
  <c r="L1295"/>
  <c r="U1295"/>
  <c r="J1295"/>
  <c r="K1295"/>
  <c r="N1295"/>
  <c r="L1319"/>
  <c r="N1319"/>
  <c r="K1319"/>
  <c r="J1319"/>
  <c r="P1319"/>
  <c r="N1343"/>
  <c r="J1343"/>
  <c r="K1343"/>
  <c r="L1343"/>
  <c r="U1343"/>
  <c r="J1367"/>
  <c r="K1367"/>
  <c r="L1367"/>
  <c r="N1367"/>
  <c r="U1367"/>
  <c r="J1391"/>
  <c r="K1391"/>
  <c r="L1391"/>
  <c r="N1391"/>
  <c r="U1391"/>
  <c r="J1415"/>
  <c r="K1415"/>
  <c r="L1415"/>
  <c r="N1415"/>
  <c r="U1415"/>
  <c r="J1439"/>
  <c r="K1439"/>
  <c r="L1439"/>
  <c r="N1439"/>
  <c r="U1439"/>
  <c r="M1510"/>
  <c r="O1510"/>
  <c r="AD1510"/>
  <c r="AC1510"/>
  <c r="AG1614"/>
  <c r="O1708"/>
  <c r="M1708"/>
  <c r="M1687"/>
  <c r="AC1687"/>
  <c r="O1687"/>
  <c r="AD1687"/>
  <c r="M1683"/>
  <c r="O1683"/>
  <c r="AC1683"/>
  <c r="AD1683"/>
  <c r="AG1659"/>
  <c r="L1703"/>
  <c r="N1703"/>
  <c r="K1703"/>
  <c r="P1703"/>
  <c r="AF1703"/>
  <c r="J1703"/>
  <c r="J1667"/>
  <c r="K1667"/>
  <c r="L1667"/>
  <c r="N1667"/>
  <c r="P1667"/>
  <c r="AG1729"/>
  <c r="J1519"/>
  <c r="K1519"/>
  <c r="L1519"/>
  <c r="N1519"/>
  <c r="U1519"/>
  <c r="J1543"/>
  <c r="K1543"/>
  <c r="L1543"/>
  <c r="P1543"/>
  <c r="N1543"/>
  <c r="AC1569"/>
  <c r="AD1569"/>
  <c r="M1569"/>
  <c r="O1569"/>
  <c r="M1627"/>
  <c r="O1627"/>
  <c r="AC1627"/>
  <c r="AD1627"/>
  <c r="AG1656"/>
  <c r="AG1513"/>
  <c r="AG1531"/>
  <c r="AG1549"/>
  <c r="AG1602"/>
  <c r="AG1724"/>
  <c r="AG1669"/>
  <c r="N1761"/>
  <c r="J1761"/>
  <c r="K1761"/>
  <c r="L1761"/>
  <c r="P1761"/>
  <c r="AF1761"/>
  <c r="AG1597"/>
  <c r="AC1699"/>
  <c r="AD1699"/>
  <c r="O1699"/>
  <c r="M1699"/>
  <c r="AG1855"/>
  <c r="N1737"/>
  <c r="J1737"/>
  <c r="K1737"/>
  <c r="L1737"/>
  <c r="AF1737"/>
  <c r="P1737"/>
  <c r="AG1906"/>
  <c r="J1727"/>
  <c r="N1727"/>
  <c r="K1727"/>
  <c r="L1727"/>
  <c r="P1727"/>
  <c r="AF1727"/>
  <c r="AG1762"/>
  <c r="AG1800"/>
  <c r="AG1684"/>
  <c r="M1727"/>
  <c r="O1727"/>
  <c r="O1752"/>
  <c r="M1752"/>
  <c r="O1736"/>
  <c r="M1736"/>
  <c r="M1785"/>
  <c r="O1785"/>
  <c r="M1685"/>
  <c r="O1685"/>
  <c r="AC1685"/>
  <c r="AD1685"/>
  <c r="M1720"/>
  <c r="O1720"/>
  <c r="AG1570"/>
  <c r="AG1588"/>
  <c r="AG1606"/>
  <c r="AG1624"/>
  <c r="AG1642"/>
  <c r="AG1660"/>
  <c r="J1575"/>
  <c r="K1575"/>
  <c r="L1575"/>
  <c r="N1575"/>
  <c r="U1575"/>
  <c r="J1599"/>
  <c r="K1599"/>
  <c r="L1599"/>
  <c r="N1599"/>
  <c r="U1599"/>
  <c r="J1623"/>
  <c r="K1623"/>
  <c r="L1623"/>
  <c r="N1623"/>
  <c r="U1623"/>
  <c r="J1647"/>
  <c r="K1647"/>
  <c r="L1647"/>
  <c r="N1647"/>
  <c r="P1647"/>
  <c r="M1731"/>
  <c r="O1731"/>
  <c r="M1788"/>
  <c r="O1788"/>
  <c r="K1845"/>
  <c r="L1845"/>
  <c r="N1845"/>
  <c r="J1845"/>
  <c r="P1845"/>
  <c r="N1912"/>
  <c r="P1912"/>
  <c r="K1912"/>
  <c r="L1912"/>
  <c r="J1912"/>
  <c r="O1912"/>
  <c r="M1912"/>
  <c r="AD1912"/>
  <c r="AC1912"/>
  <c r="N1867"/>
  <c r="J1867"/>
  <c r="K1867"/>
  <c r="L1867"/>
  <c r="P1867"/>
  <c r="K1875"/>
  <c r="L1875"/>
  <c r="N1875"/>
  <c r="AE1875"/>
  <c r="AK1875" s="1"/>
  <c r="P1875"/>
  <c r="Z1875" s="1"/>
  <c r="J1875"/>
  <c r="AG1822"/>
  <c r="M1774"/>
  <c r="O1774"/>
  <c r="N1802"/>
  <c r="P1802"/>
  <c r="AF1802"/>
  <c r="J1802"/>
  <c r="L1802"/>
  <c r="K1802"/>
  <c r="AG1858"/>
  <c r="J1694"/>
  <c r="K1694"/>
  <c r="L1694"/>
  <c r="N1694"/>
  <c r="U1694"/>
  <c r="J1772"/>
  <c r="K1772"/>
  <c r="L1772"/>
  <c r="N1772"/>
  <c r="AF1772"/>
  <c r="U1772"/>
  <c r="O1942"/>
  <c r="M1942"/>
  <c r="AD1942"/>
  <c r="AC1942"/>
  <c r="N1687"/>
  <c r="L1687"/>
  <c r="J1687"/>
  <c r="K1687"/>
  <c r="P1687"/>
  <c r="J1711"/>
  <c r="K1711"/>
  <c r="L1711"/>
  <c r="AF1711"/>
  <c r="P1711"/>
  <c r="N1711"/>
  <c r="J1733"/>
  <c r="K1733"/>
  <c r="L1733"/>
  <c r="N1733"/>
  <c r="AF1733"/>
  <c r="U1733"/>
  <c r="J1757"/>
  <c r="K1757"/>
  <c r="L1757"/>
  <c r="N1757"/>
  <c r="AF1757"/>
  <c r="U1757"/>
  <c r="M1782"/>
  <c r="O1782"/>
  <c r="L2023"/>
  <c r="N2023"/>
  <c r="P2023"/>
  <c r="J2023"/>
  <c r="K2023"/>
  <c r="AG2025"/>
  <c r="AG1887"/>
  <c r="AG1840"/>
  <c r="L1895"/>
  <c r="N1895"/>
  <c r="J1895"/>
  <c r="K1895"/>
  <c r="P1895"/>
  <c r="AG1949"/>
  <c r="AF1777"/>
  <c r="N1777"/>
  <c r="L1777"/>
  <c r="J1777"/>
  <c r="K1777"/>
  <c r="P1777"/>
  <c r="AE1836"/>
  <c r="AK1836" s="1"/>
  <c r="L1836"/>
  <c r="N1836"/>
  <c r="P1836"/>
  <c r="Z1836" s="1"/>
  <c r="J1836"/>
  <c r="K1836"/>
  <c r="M1869"/>
  <c r="O1869"/>
  <c r="AG1890"/>
  <c r="O1985"/>
  <c r="M1985"/>
  <c r="AD1985"/>
  <c r="AC1985"/>
  <c r="AF1728"/>
  <c r="J1728"/>
  <c r="K1728"/>
  <c r="L1728"/>
  <c r="N1728"/>
  <c r="P1728"/>
  <c r="AF1752"/>
  <c r="J1752"/>
  <c r="K1752"/>
  <c r="L1752"/>
  <c r="N1752"/>
  <c r="P1752"/>
  <c r="AF1776"/>
  <c r="J1776"/>
  <c r="K1776"/>
  <c r="L1776"/>
  <c r="N1776"/>
  <c r="P1776"/>
  <c r="J1825"/>
  <c r="AE1825"/>
  <c r="AK1825" s="1"/>
  <c r="K1825"/>
  <c r="L1825"/>
  <c r="N1825"/>
  <c r="P1825"/>
  <c r="Z1825" s="1"/>
  <c r="AG1849"/>
  <c r="M1883"/>
  <c r="O1883"/>
  <c r="AD1883"/>
  <c r="AC1883"/>
  <c r="K2057"/>
  <c r="L2057"/>
  <c r="N2057"/>
  <c r="J2057"/>
  <c r="P2057"/>
  <c r="M1967"/>
  <c r="O1967"/>
  <c r="AD1967"/>
  <c r="AC1967"/>
  <c r="J1962"/>
  <c r="K1962"/>
  <c r="L1962"/>
  <c r="N1962"/>
  <c r="P1962"/>
  <c r="AG1888"/>
  <c r="AG1909"/>
  <c r="AG1896"/>
  <c r="AC1921"/>
  <c r="AD1921"/>
  <c r="M1921"/>
  <c r="O1921"/>
  <c r="AG1948"/>
  <c r="M1899"/>
  <c r="O1899"/>
  <c r="AD1899"/>
  <c r="AC1899"/>
  <c r="AG1935"/>
  <c r="M1977"/>
  <c r="O1977"/>
  <c r="AC1977"/>
  <c r="AD1977"/>
  <c r="M2029"/>
  <c r="O2029"/>
  <c r="AD2029"/>
  <c r="AC2029"/>
  <c r="AG2015"/>
  <c r="J2078"/>
  <c r="K2078"/>
  <c r="L2078"/>
  <c r="N2078"/>
  <c r="P2078"/>
  <c r="M1905"/>
  <c r="O1905"/>
  <c r="AD1905"/>
  <c r="AC1905"/>
  <c r="M1929"/>
  <c r="O1929"/>
  <c r="AD1929"/>
  <c r="AC1929"/>
  <c r="M1953"/>
  <c r="O1953"/>
  <c r="AD1953"/>
  <c r="AC1953"/>
  <c r="M1972"/>
  <c r="O1972"/>
  <c r="AC1972"/>
  <c r="AD1972"/>
  <c r="AG1898"/>
  <c r="AG1916"/>
  <c r="AG1934"/>
  <c r="AG1952"/>
  <c r="M1998"/>
  <c r="O1998"/>
  <c r="AD1998"/>
  <c r="AC1998"/>
  <c r="O2109"/>
  <c r="M2109"/>
  <c r="AC2109"/>
  <c r="AD2109"/>
  <c r="J1903"/>
  <c r="N1903"/>
  <c r="P1903"/>
  <c r="K1903"/>
  <c r="L1903"/>
  <c r="J1927"/>
  <c r="K1927"/>
  <c r="L1927"/>
  <c r="N1927"/>
  <c r="P1927"/>
  <c r="J1951"/>
  <c r="K1951"/>
  <c r="L1951"/>
  <c r="N1951"/>
  <c r="P1951"/>
  <c r="O1974"/>
  <c r="AC1974"/>
  <c r="AD1974"/>
  <c r="M1974"/>
  <c r="L2005"/>
  <c r="J2005"/>
  <c r="K2005"/>
  <c r="N2005"/>
  <c r="P2005"/>
  <c r="AG2030"/>
  <c r="M1989"/>
  <c r="AC1989"/>
  <c r="AD1989"/>
  <c r="O1989"/>
  <c r="AG2013"/>
  <c r="M2042"/>
  <c r="O2042"/>
  <c r="AC2042"/>
  <c r="AD2042"/>
  <c r="M2094"/>
  <c r="O2094"/>
  <c r="AD2094"/>
  <c r="AC2094"/>
  <c r="J1994"/>
  <c r="K1994"/>
  <c r="N1994"/>
  <c r="L1994"/>
  <c r="AE1994"/>
  <c r="AK1994" s="1"/>
  <c r="P1994"/>
  <c r="Z1994" s="1"/>
  <c r="AG2035"/>
  <c r="N2064"/>
  <c r="J2064"/>
  <c r="K2064"/>
  <c r="L2064"/>
  <c r="P2064"/>
  <c r="K2113"/>
  <c r="L2113"/>
  <c r="N2113"/>
  <c r="P2113"/>
  <c r="J2113"/>
  <c r="AG2096"/>
  <c r="AG2002"/>
  <c r="AG2020"/>
  <c r="K2059"/>
  <c r="L2059"/>
  <c r="J2059"/>
  <c r="N2059"/>
  <c r="P2059"/>
  <c r="L2035"/>
  <c r="J2035"/>
  <c r="K2035"/>
  <c r="N2035"/>
  <c r="P2035"/>
  <c r="AG2076"/>
  <c r="P2086"/>
  <c r="N2086"/>
  <c r="J2086"/>
  <c r="K2086"/>
  <c r="L2086"/>
  <c r="J2110"/>
  <c r="K2110"/>
  <c r="L2110"/>
  <c r="N2110"/>
  <c r="P2110"/>
  <c r="J1287"/>
  <c r="K1287"/>
  <c r="L1287"/>
  <c r="N1287"/>
  <c r="U1287"/>
  <c r="O1179"/>
  <c r="M1179"/>
  <c r="AC1179"/>
  <c r="AD1179"/>
  <c r="O1203"/>
  <c r="M1203"/>
  <c r="AC1203"/>
  <c r="AD1203"/>
  <c r="AG1229"/>
  <c r="AG1251"/>
  <c r="N1273"/>
  <c r="J1273"/>
  <c r="K1273"/>
  <c r="L1273"/>
  <c r="P1273"/>
  <c r="M1335"/>
  <c r="O1335"/>
  <c r="AD1335"/>
  <c r="AC1335"/>
  <c r="O1254"/>
  <c r="AD1254"/>
  <c r="AC1254"/>
  <c r="M1254"/>
  <c r="AG1310"/>
  <c r="L1437"/>
  <c r="N1437"/>
  <c r="K1437"/>
  <c r="AF1437"/>
  <c r="U1437"/>
  <c r="J1437"/>
  <c r="O1310"/>
  <c r="M1310"/>
  <c r="AD1310"/>
  <c r="AC1310"/>
  <c r="J1245"/>
  <c r="K1245"/>
  <c r="L1245"/>
  <c r="N1245"/>
  <c r="U1245"/>
  <c r="AG1294"/>
  <c r="AG1325"/>
  <c r="J1592"/>
  <c r="K1592"/>
  <c r="L1592"/>
  <c r="N1592"/>
  <c r="AF1592"/>
  <c r="P1592"/>
  <c r="O1394"/>
  <c r="M1394"/>
  <c r="AD1394"/>
  <c r="AC1394"/>
  <c r="L1413"/>
  <c r="N1413"/>
  <c r="U1413"/>
  <c r="K1413"/>
  <c r="J1413"/>
  <c r="K1516"/>
  <c r="L1516"/>
  <c r="N1516"/>
  <c r="J1516"/>
  <c r="U1516"/>
  <c r="AD1433"/>
  <c r="O1433"/>
  <c r="M1433"/>
  <c r="AC1433"/>
  <c r="AG1516"/>
  <c r="AG1315"/>
  <c r="AG1340"/>
  <c r="J1423"/>
  <c r="K1423"/>
  <c r="L1423"/>
  <c r="N1423"/>
  <c r="P1423"/>
  <c r="AG1447"/>
  <c r="AG1499"/>
  <c r="AG1364"/>
  <c r="M1499"/>
  <c r="O1499"/>
  <c r="AD1499"/>
  <c r="AC1499"/>
  <c r="M1229"/>
  <c r="O1229"/>
  <c r="AC1229"/>
  <c r="AD1229"/>
  <c r="M1253"/>
  <c r="O1253"/>
  <c r="AD1253"/>
  <c r="AC1253"/>
  <c r="M1277"/>
  <c r="O1277"/>
  <c r="AD1277"/>
  <c r="AC1277"/>
  <c r="M1304"/>
  <c r="O1304"/>
  <c r="AC1304"/>
  <c r="AD1304"/>
  <c r="AG1371"/>
  <c r="AG1399"/>
  <c r="J1420"/>
  <c r="K1420"/>
  <c r="L1420"/>
  <c r="N1420"/>
  <c r="U1420"/>
  <c r="M1534"/>
  <c r="O1534"/>
  <c r="AD1534"/>
  <c r="AC1534"/>
  <c r="O1316"/>
  <c r="AD1316"/>
  <c r="AC1316"/>
  <c r="M1316"/>
  <c r="M1371"/>
  <c r="O1371"/>
  <c r="AC1371"/>
  <c r="AD1371"/>
  <c r="J1414"/>
  <c r="K1414"/>
  <c r="L1414"/>
  <c r="N1414"/>
  <c r="P1414"/>
  <c r="N1497"/>
  <c r="P1497"/>
  <c r="J1497"/>
  <c r="K1497"/>
  <c r="L1497"/>
  <c r="J1598"/>
  <c r="K1598"/>
  <c r="L1598"/>
  <c r="U1598"/>
  <c r="N1598"/>
  <c r="AG1353"/>
  <c r="N1442"/>
  <c r="P1442"/>
  <c r="J1442"/>
  <c r="K1442"/>
  <c r="L1442"/>
  <c r="N1672"/>
  <c r="L1672"/>
  <c r="J1672"/>
  <c r="K1672"/>
  <c r="U1672"/>
  <c r="K1540"/>
  <c r="L1540"/>
  <c r="N1540"/>
  <c r="AF1540"/>
  <c r="U1540"/>
  <c r="J1540"/>
  <c r="AG1573"/>
  <c r="M1557"/>
  <c r="AC1557"/>
  <c r="O1557"/>
  <c r="AD1557"/>
  <c r="M1598"/>
  <c r="O1598"/>
  <c r="AC1598"/>
  <c r="AD1598"/>
  <c r="O1530"/>
  <c r="M1530"/>
  <c r="AC1530"/>
  <c r="AD1530"/>
  <c r="K1504"/>
  <c r="L1504"/>
  <c r="N1504"/>
  <c r="P1504"/>
  <c r="J1504"/>
  <c r="N1544"/>
  <c r="K1544"/>
  <c r="J1544"/>
  <c r="L1544"/>
  <c r="AF1544"/>
  <c r="P1544"/>
  <c r="L1627"/>
  <c r="N1627"/>
  <c r="U1627"/>
  <c r="J1627"/>
  <c r="K1627"/>
  <c r="L1603"/>
  <c r="N1603"/>
  <c r="K1603"/>
  <c r="P1603"/>
  <c r="J1603"/>
  <c r="AD1476"/>
  <c r="M1476"/>
  <c r="O1476"/>
  <c r="AC1476"/>
  <c r="M1567"/>
  <c r="O1567"/>
  <c r="AD1567"/>
  <c r="AC1567"/>
  <c r="AD1462"/>
  <c r="M1462"/>
  <c r="O1462"/>
  <c r="AC1462"/>
  <c r="O1490"/>
  <c r="M1490"/>
  <c r="AC1490"/>
  <c r="AD1490"/>
  <c r="AC1593"/>
  <c r="M1593"/>
  <c r="AD1593"/>
  <c r="O1593"/>
  <c r="J1508"/>
  <c r="K1508"/>
  <c r="L1508"/>
  <c r="U1508"/>
  <c r="N1508"/>
  <c r="AG1535"/>
  <c r="AC1575"/>
  <c r="M1575"/>
  <c r="AD1575"/>
  <c r="O1575"/>
  <c r="N1521"/>
  <c r="P1521"/>
  <c r="J1521"/>
  <c r="K1521"/>
  <c r="L1521"/>
  <c r="AF1521"/>
  <c r="N1485"/>
  <c r="J1485"/>
  <c r="K1485"/>
  <c r="L1485"/>
  <c r="U1485"/>
  <c r="AC1611"/>
  <c r="M1611"/>
  <c r="AD1611"/>
  <c r="O1611"/>
  <c r="K1683"/>
  <c r="L1683"/>
  <c r="N1683"/>
  <c r="U1683"/>
  <c r="J1683"/>
  <c r="M1710"/>
  <c r="O1710"/>
  <c r="L1645"/>
  <c r="N1645"/>
  <c r="U1645"/>
  <c r="J1645"/>
  <c r="K1645"/>
  <c r="M1679"/>
  <c r="O1679"/>
  <c r="AD1679"/>
  <c r="AC1679"/>
  <c r="M1663"/>
  <c r="O1663"/>
  <c r="AC1663"/>
  <c r="AD1663"/>
  <c r="J1568"/>
  <c r="K1568"/>
  <c r="L1568"/>
  <c r="N1568"/>
  <c r="U1568"/>
  <c r="J1595"/>
  <c r="K1595"/>
  <c r="L1595"/>
  <c r="N1595"/>
  <c r="U1595"/>
  <c r="O1690"/>
  <c r="M1690"/>
  <c r="AC1690"/>
  <c r="AD1690"/>
  <c r="AG1568"/>
  <c r="K1723"/>
  <c r="L1723"/>
  <c r="N1723"/>
  <c r="AF1723"/>
  <c r="J1723"/>
  <c r="U1723"/>
  <c r="M1471"/>
  <c r="O1471"/>
  <c r="AD1471"/>
  <c r="AC1471"/>
  <c r="M1495"/>
  <c r="O1495"/>
  <c r="AD1495"/>
  <c r="AC1495"/>
  <c r="M1519"/>
  <c r="O1519"/>
  <c r="AD1519"/>
  <c r="AC1519"/>
  <c r="M1543"/>
  <c r="O1543"/>
  <c r="AC1543"/>
  <c r="AD1543"/>
  <c r="M1568"/>
  <c r="O1568"/>
  <c r="AC1568"/>
  <c r="AD1568"/>
  <c r="AG1604"/>
  <c r="L1633"/>
  <c r="N1633"/>
  <c r="J1633"/>
  <c r="K1633"/>
  <c r="P1633"/>
  <c r="J1565"/>
  <c r="K1565"/>
  <c r="L1565"/>
  <c r="N1565"/>
  <c r="U1565"/>
  <c r="AG1633"/>
  <c r="N1662"/>
  <c r="P1662"/>
  <c r="J1662"/>
  <c r="K1662"/>
  <c r="L1662"/>
  <c r="AC1891"/>
  <c r="O1891"/>
  <c r="AD1891"/>
  <c r="M1891"/>
  <c r="K1762"/>
  <c r="L1762"/>
  <c r="N1762"/>
  <c r="P1762"/>
  <c r="AF1762"/>
  <c r="J1762"/>
  <c r="AG1695"/>
  <c r="M1751"/>
  <c r="O1751"/>
  <c r="N1785"/>
  <c r="AF1785"/>
  <c r="U1785"/>
  <c r="J1785"/>
  <c r="K1785"/>
  <c r="L1785"/>
  <c r="AG1701"/>
  <c r="M1726"/>
  <c r="O1726"/>
  <c r="AG1785"/>
  <c r="AG1685"/>
  <c r="J1707"/>
  <c r="K1707"/>
  <c r="N1707"/>
  <c r="AF1707"/>
  <c r="L1707"/>
  <c r="P1707"/>
  <c r="J1735"/>
  <c r="K1735"/>
  <c r="AF1735"/>
  <c r="L1735"/>
  <c r="N1735"/>
  <c r="U1735"/>
  <c r="M1719"/>
  <c r="O1719"/>
  <c r="O1559"/>
  <c r="M1559"/>
  <c r="AD1559"/>
  <c r="AC1559"/>
  <c r="M1583"/>
  <c r="O1583"/>
  <c r="AD1583"/>
  <c r="AC1583"/>
  <c r="O1607"/>
  <c r="M1607"/>
  <c r="AC1607"/>
  <c r="AD1607"/>
  <c r="M1631"/>
  <c r="O1631"/>
  <c r="M1655"/>
  <c r="O1655"/>
  <c r="AD1655"/>
  <c r="AC1655"/>
  <c r="J1710"/>
  <c r="K1710"/>
  <c r="L1710"/>
  <c r="N1710"/>
  <c r="AF1710"/>
  <c r="P1710"/>
  <c r="AG1696"/>
  <c r="AF1724"/>
  <c r="J1724"/>
  <c r="K1724"/>
  <c r="L1724"/>
  <c r="N1724"/>
  <c r="U1724"/>
  <c r="J1760"/>
  <c r="K1760"/>
  <c r="L1760"/>
  <c r="AF1760"/>
  <c r="N1760"/>
  <c r="P1760"/>
  <c r="L1907"/>
  <c r="N1907"/>
  <c r="AE1907"/>
  <c r="AK1907" s="1"/>
  <c r="P1907"/>
  <c r="Z1907" s="1"/>
  <c r="J1907"/>
  <c r="K1907"/>
  <c r="AG1907"/>
  <c r="J1861"/>
  <c r="K1861"/>
  <c r="L1861"/>
  <c r="N1861"/>
  <c r="P1861"/>
  <c r="N1969"/>
  <c r="P1969"/>
  <c r="K1969"/>
  <c r="L1969"/>
  <c r="J1969"/>
  <c r="M1864"/>
  <c r="O1864"/>
  <c r="AD1864"/>
  <c r="AC1864"/>
  <c r="AG1793"/>
  <c r="AG1821"/>
  <c r="M1839"/>
  <c r="O1839"/>
  <c r="AD1839"/>
  <c r="AC1839"/>
  <c r="N1900"/>
  <c r="P1900"/>
  <c r="J1900"/>
  <c r="K1900"/>
  <c r="L1900"/>
  <c r="N1832"/>
  <c r="AE1832"/>
  <c r="AK1832" s="1"/>
  <c r="J1832"/>
  <c r="K1832"/>
  <c r="L1832"/>
  <c r="N1898"/>
  <c r="J1898"/>
  <c r="K1898"/>
  <c r="L1898"/>
  <c r="P1898"/>
  <c r="M1770"/>
  <c r="O1770"/>
  <c r="AG1856"/>
  <c r="O1983"/>
  <c r="AC1983"/>
  <c r="M1983"/>
  <c r="AD1983"/>
  <c r="AG1802"/>
  <c r="M1858"/>
  <c r="O1858"/>
  <c r="AC1858"/>
  <c r="AD1858"/>
  <c r="N1719"/>
  <c r="U1719"/>
  <c r="J1719"/>
  <c r="K1719"/>
  <c r="L1719"/>
  <c r="AF1719"/>
  <c r="M1802"/>
  <c r="O1802"/>
  <c r="M1938"/>
  <c r="O1938"/>
  <c r="AD1938"/>
  <c r="AC1938"/>
  <c r="M1815"/>
  <c r="O1815"/>
  <c r="N1838"/>
  <c r="J1838"/>
  <c r="L1838"/>
  <c r="P1838"/>
  <c r="K1838"/>
  <c r="AG1869"/>
  <c r="AG1924"/>
  <c r="O1954"/>
  <c r="M1954"/>
  <c r="AD1954"/>
  <c r="AC1954"/>
  <c r="AC1823"/>
  <c r="M1823"/>
  <c r="AD1823"/>
  <c r="O1823"/>
  <c r="AG1846"/>
  <c r="AG1734"/>
  <c r="AG1752"/>
  <c r="AG1770"/>
  <c r="AG1788"/>
  <c r="AG1967"/>
  <c r="N1966"/>
  <c r="P1966"/>
  <c r="J1966"/>
  <c r="K1966"/>
  <c r="L1966"/>
  <c r="AF1966"/>
  <c r="AF2044"/>
  <c r="J2044"/>
  <c r="K2044"/>
  <c r="L2044"/>
  <c r="N2044"/>
  <c r="U2044"/>
  <c r="AG2016"/>
  <c r="O1849"/>
  <c r="M1849"/>
  <c r="AC1849"/>
  <c r="AD1849"/>
  <c r="O1873"/>
  <c r="M1873"/>
  <c r="AC1873"/>
  <c r="AD1873"/>
  <c r="AG1986"/>
  <c r="AC1896"/>
  <c r="AD1896"/>
  <c r="M1896"/>
  <c r="O1896"/>
  <c r="M1943"/>
  <c r="O1943"/>
  <c r="AD1943"/>
  <c r="AC1943"/>
  <c r="AE1990"/>
  <c r="AK1990" s="1"/>
  <c r="N1990"/>
  <c r="J1990"/>
  <c r="K1990"/>
  <c r="L1990"/>
  <c r="U1990"/>
  <c r="AA1990" s="1"/>
  <c r="M1794"/>
  <c r="O1794"/>
  <c r="M1818"/>
  <c r="O1818"/>
  <c r="O1842"/>
  <c r="M1842"/>
  <c r="AD1842"/>
  <c r="AC1842"/>
  <c r="M1866"/>
  <c r="O1866"/>
  <c r="AD1866"/>
  <c r="AC1866"/>
  <c r="AG1976"/>
  <c r="AG2039"/>
  <c r="AG1799"/>
  <c r="AG1817"/>
  <c r="AG1835"/>
  <c r="AG1853"/>
  <c r="AG1871"/>
  <c r="J1890"/>
  <c r="K1890"/>
  <c r="L1890"/>
  <c r="N1890"/>
  <c r="P1890"/>
  <c r="J1947"/>
  <c r="K1947"/>
  <c r="L1947"/>
  <c r="N1947"/>
  <c r="U1947"/>
  <c r="K2089"/>
  <c r="L2089"/>
  <c r="N2089"/>
  <c r="J2089"/>
  <c r="P2089"/>
  <c r="AG2072"/>
  <c r="K1978"/>
  <c r="L1978"/>
  <c r="J1978"/>
  <c r="N1978"/>
  <c r="P1978"/>
  <c r="M2003"/>
  <c r="O2003"/>
  <c r="M2045"/>
  <c r="O2045"/>
  <c r="AC2045"/>
  <c r="AD2045"/>
  <c r="K1904"/>
  <c r="L1904"/>
  <c r="N1904"/>
  <c r="J1904"/>
  <c r="P1904"/>
  <c r="N1928"/>
  <c r="J1928"/>
  <c r="L1928"/>
  <c r="K1928"/>
  <c r="P1928"/>
  <c r="J1952"/>
  <c r="K1952"/>
  <c r="L1952"/>
  <c r="N1952"/>
  <c r="P1952"/>
  <c r="O2021"/>
  <c r="M2021"/>
  <c r="AD2021"/>
  <c r="AC2021"/>
  <c r="M2084"/>
  <c r="O2084"/>
  <c r="AD2084"/>
  <c r="AC2084"/>
  <c r="J2026"/>
  <c r="K2026"/>
  <c r="L2026"/>
  <c r="N2026"/>
  <c r="P2026"/>
  <c r="AG2089"/>
  <c r="AG1993"/>
  <c r="M2115"/>
  <c r="O2115"/>
  <c r="N2010"/>
  <c r="J2010"/>
  <c r="P2010"/>
  <c r="K2010"/>
  <c r="L2010"/>
  <c r="K2063"/>
  <c r="L2063"/>
  <c r="N2063"/>
  <c r="J2063"/>
  <c r="P2063"/>
  <c r="N2112"/>
  <c r="P2112"/>
  <c r="J2112"/>
  <c r="K2112"/>
  <c r="L2112"/>
  <c r="M2064"/>
  <c r="O2064"/>
  <c r="AC2064"/>
  <c r="AD2064"/>
  <c r="O2033"/>
  <c r="M2033"/>
  <c r="AD2033"/>
  <c r="AC2033"/>
  <c r="N2076"/>
  <c r="P2076"/>
  <c r="J2076"/>
  <c r="K2076"/>
  <c r="L2076"/>
  <c r="O1984"/>
  <c r="AC1984"/>
  <c r="M1984"/>
  <c r="AD1984"/>
  <c r="O2008"/>
  <c r="M2008"/>
  <c r="AD2008"/>
  <c r="AC2008"/>
  <c r="AG2034"/>
  <c r="AG2071"/>
  <c r="AG2108"/>
  <c r="M2032"/>
  <c r="O2032"/>
  <c r="AD2032"/>
  <c r="AC2032"/>
  <c r="O2056"/>
  <c r="M2056"/>
  <c r="AD2056"/>
  <c r="AC2056"/>
  <c r="O2080"/>
  <c r="M2080"/>
  <c r="AD2080"/>
  <c r="AC2080"/>
  <c r="O2104"/>
  <c r="M2104"/>
  <c r="AC2104"/>
  <c r="AD2104"/>
  <c r="AG2055"/>
  <c r="AG2073"/>
  <c r="AG2091"/>
  <c r="AG2109"/>
  <c r="J1178"/>
  <c r="K1178"/>
  <c r="L1178"/>
  <c r="N1178"/>
  <c r="U1178"/>
  <c r="J1202"/>
  <c r="K1202"/>
  <c r="N1202"/>
  <c r="L1202"/>
  <c r="U1202"/>
  <c r="AG1272"/>
  <c r="AG1391"/>
  <c r="M1251"/>
  <c r="O1251"/>
  <c r="AC1251"/>
  <c r="AD1251"/>
  <c r="M1280"/>
  <c r="O1280"/>
  <c r="AC1280"/>
  <c r="AD1280"/>
  <c r="L1305"/>
  <c r="J1305"/>
  <c r="K1305"/>
  <c r="N1305"/>
  <c r="U1305"/>
  <c r="N1412"/>
  <c r="K1412"/>
  <c r="L1412"/>
  <c r="U1412"/>
  <c r="J1412"/>
  <c r="O1022"/>
  <c r="M1022"/>
  <c r="AD1022"/>
  <c r="AC1022"/>
  <c r="O1046"/>
  <c r="M1046"/>
  <c r="AC1046"/>
  <c r="AD1046"/>
  <c r="M1070"/>
  <c r="O1070"/>
  <c r="M1094"/>
  <c r="O1094"/>
  <c r="AC1094"/>
  <c r="AD1094"/>
  <c r="M1118"/>
  <c r="O1118"/>
  <c r="AD1118"/>
  <c r="AC1118"/>
  <c r="O1142"/>
  <c r="M1142"/>
  <c r="AD1142"/>
  <c r="AC1142"/>
  <c r="O1166"/>
  <c r="M1166"/>
  <c r="AD1166"/>
  <c r="AC1166"/>
  <c r="M1190"/>
  <c r="O1190"/>
  <c r="AD1190"/>
  <c r="AC1190"/>
  <c r="M1214"/>
  <c r="O1214"/>
  <c r="AD1214"/>
  <c r="AC1214"/>
  <c r="M1237"/>
  <c r="O1237"/>
  <c r="AC1237"/>
  <c r="AD1237"/>
  <c r="AG1309"/>
  <c r="J1330"/>
  <c r="K1330"/>
  <c r="U1330"/>
  <c r="L1330"/>
  <c r="N1330"/>
  <c r="K1292"/>
  <c r="L1292"/>
  <c r="J1292"/>
  <c r="N1292"/>
  <c r="U1292"/>
  <c r="AG1337"/>
  <c r="AG1469"/>
  <c r="O1412"/>
  <c r="M1412"/>
  <c r="AD1412"/>
  <c r="AC1412"/>
  <c r="AG1439"/>
  <c r="AG1465"/>
  <c r="AG1382"/>
  <c r="M1455"/>
  <c r="O1455"/>
  <c r="AC1455"/>
  <c r="AD1455"/>
  <c r="L1496"/>
  <c r="N1496"/>
  <c r="AF1496"/>
  <c r="J1496"/>
  <c r="U1496"/>
  <c r="K1496"/>
  <c r="AG1312"/>
  <c r="L1383"/>
  <c r="N1383"/>
  <c r="U1383"/>
  <c r="J1383"/>
  <c r="K1383"/>
  <c r="AC1421"/>
  <c r="O1421"/>
  <c r="AD1421"/>
  <c r="M1421"/>
  <c r="K1486"/>
  <c r="L1486"/>
  <c r="N1486"/>
  <c r="J1486"/>
  <c r="U1486"/>
  <c r="AG1493"/>
  <c r="J1411"/>
  <c r="K1411"/>
  <c r="L1411"/>
  <c r="N1411"/>
  <c r="U1411"/>
  <c r="J1438"/>
  <c r="K1438"/>
  <c r="L1438"/>
  <c r="N1438"/>
  <c r="U1438"/>
  <c r="M1493"/>
  <c r="O1493"/>
  <c r="AD1493"/>
  <c r="AC1493"/>
  <c r="AF1228"/>
  <c r="N1228"/>
  <c r="J1228"/>
  <c r="K1228"/>
  <c r="L1228"/>
  <c r="P1228"/>
  <c r="J1252"/>
  <c r="K1252"/>
  <c r="L1252"/>
  <c r="N1252"/>
  <c r="P1252"/>
  <c r="J1276"/>
  <c r="K1276"/>
  <c r="L1276"/>
  <c r="N1276"/>
  <c r="U1276"/>
  <c r="AC1303"/>
  <c r="M1303"/>
  <c r="O1303"/>
  <c r="AD1303"/>
  <c r="J1324"/>
  <c r="K1324"/>
  <c r="L1324"/>
  <c r="N1324"/>
  <c r="U1324"/>
  <c r="AG1468"/>
  <c r="AG1313"/>
  <c r="AG1365"/>
  <c r="AG1591"/>
  <c r="M1327"/>
  <c r="O1327"/>
  <c r="AC1327"/>
  <c r="AD1327"/>
  <c r="O1352"/>
  <c r="AC1352"/>
  <c r="AD1352"/>
  <c r="M1352"/>
  <c r="J1408"/>
  <c r="K1408"/>
  <c r="L1408"/>
  <c r="N1408"/>
  <c r="U1408"/>
  <c r="AG1478"/>
  <c r="O1662"/>
  <c r="M1662"/>
  <c r="AC1662"/>
  <c r="AD1662"/>
  <c r="K1538"/>
  <c r="L1538"/>
  <c r="N1538"/>
  <c r="J1538"/>
  <c r="U1538"/>
  <c r="J1529"/>
  <c r="K1529"/>
  <c r="L1529"/>
  <c r="N1529"/>
  <c r="P1529"/>
  <c r="L1643"/>
  <c r="N1643"/>
  <c r="J1643"/>
  <c r="K1643"/>
  <c r="P1643"/>
  <c r="AG1621"/>
  <c r="M1497"/>
  <c r="O1497"/>
  <c r="AD1497"/>
  <c r="AC1497"/>
  <c r="AC1554"/>
  <c r="M1554"/>
  <c r="AD1554"/>
  <c r="O1554"/>
  <c r="AG1599"/>
  <c r="AG1473"/>
  <c r="K1498"/>
  <c r="L1498"/>
  <c r="J1498"/>
  <c r="N1498"/>
  <c r="U1498"/>
  <c r="K1528"/>
  <c r="L1528"/>
  <c r="N1528"/>
  <c r="J1528"/>
  <c r="P1528"/>
  <c r="M1562"/>
  <c r="O1562"/>
  <c r="AD1562"/>
  <c r="AC1562"/>
  <c r="AC1617"/>
  <c r="AD1617"/>
  <c r="M1617"/>
  <c r="O1617"/>
  <c r="M1461"/>
  <c r="O1461"/>
  <c r="AC1461"/>
  <c r="AD1461"/>
  <c r="O1487"/>
  <c r="AC1487"/>
  <c r="M1487"/>
  <c r="AD1487"/>
  <c r="M1511"/>
  <c r="O1511"/>
  <c r="AD1511"/>
  <c r="AC1511"/>
  <c r="O1363"/>
  <c r="M1363"/>
  <c r="AC1363"/>
  <c r="AD1363"/>
  <c r="M1387"/>
  <c r="O1387"/>
  <c r="AD1387"/>
  <c r="AC1387"/>
  <c r="M1411"/>
  <c r="O1411"/>
  <c r="AD1411"/>
  <c r="AC1411"/>
  <c r="O1435"/>
  <c r="M1435"/>
  <c r="AD1435"/>
  <c r="AC1435"/>
  <c r="M1459"/>
  <c r="O1459"/>
  <c r="AC1459"/>
  <c r="AD1459"/>
  <c r="J1481"/>
  <c r="K1481"/>
  <c r="L1481"/>
  <c r="N1481"/>
  <c r="P1481"/>
  <c r="L1571"/>
  <c r="N1571"/>
  <c r="J1571"/>
  <c r="K1571"/>
  <c r="U1571"/>
  <c r="M1689"/>
  <c r="O1689"/>
  <c r="AD1689"/>
  <c r="AC1689"/>
  <c r="O1596"/>
  <c r="M1596"/>
  <c r="M1314"/>
  <c r="O1314"/>
  <c r="AD1314"/>
  <c r="AC1314"/>
  <c r="M1338"/>
  <c r="O1338"/>
  <c r="AC1338"/>
  <c r="AD1338"/>
  <c r="AC1362"/>
  <c r="M1362"/>
  <c r="O1362"/>
  <c r="AD1362"/>
  <c r="M1386"/>
  <c r="AC1386"/>
  <c r="O1386"/>
  <c r="AD1386"/>
  <c r="M1410"/>
  <c r="AC1410"/>
  <c r="O1410"/>
  <c r="AD1410"/>
  <c r="M1434"/>
  <c r="AC1434"/>
  <c r="O1434"/>
  <c r="AD1434"/>
  <c r="M1458"/>
  <c r="O1458"/>
  <c r="AC1458"/>
  <c r="AD1458"/>
  <c r="AG1484"/>
  <c r="J1505"/>
  <c r="L1505"/>
  <c r="K1505"/>
  <c r="N1505"/>
  <c r="U1505"/>
  <c r="K1534"/>
  <c r="L1534"/>
  <c r="N1534"/>
  <c r="J1534"/>
  <c r="P1534"/>
  <c r="AG1662"/>
  <c r="M1697"/>
  <c r="O1697"/>
  <c r="O1514"/>
  <c r="M1514"/>
  <c r="AC1514"/>
  <c r="AD1514"/>
  <c r="O1538"/>
  <c r="M1538"/>
  <c r="AD1538"/>
  <c r="AC1538"/>
  <c r="AG1566"/>
  <c r="M1591"/>
  <c r="O1591"/>
  <c r="AC1591"/>
  <c r="AD1591"/>
  <c r="L1651"/>
  <c r="N1651"/>
  <c r="J1651"/>
  <c r="K1651"/>
  <c r="P1651"/>
  <c r="O1566"/>
  <c r="M1566"/>
  <c r="AD1566"/>
  <c r="AC1566"/>
  <c r="AG1623"/>
  <c r="M1658"/>
  <c r="O1658"/>
  <c r="AD1658"/>
  <c r="AC1658"/>
  <c r="J1470"/>
  <c r="K1470"/>
  <c r="L1470"/>
  <c r="U1470"/>
  <c r="N1470"/>
  <c r="AF1494"/>
  <c r="J1494"/>
  <c r="K1494"/>
  <c r="N1494"/>
  <c r="L1494"/>
  <c r="U1494"/>
  <c r="J1518"/>
  <c r="K1518"/>
  <c r="L1518"/>
  <c r="N1518"/>
  <c r="U1518"/>
  <c r="J1542"/>
  <c r="K1542"/>
  <c r="L1542"/>
  <c r="N1542"/>
  <c r="P1542"/>
  <c r="O1602"/>
  <c r="M1602"/>
  <c r="AC1602"/>
  <c r="AD1602"/>
  <c r="O1724"/>
  <c r="M1724"/>
  <c r="J1798"/>
  <c r="N1798"/>
  <c r="K1798"/>
  <c r="L1798"/>
  <c r="AF1798"/>
  <c r="U1798"/>
  <c r="M1767"/>
  <c r="O1767"/>
  <c r="M1761"/>
  <c r="O1761"/>
  <c r="N1791"/>
  <c r="P1791"/>
  <c r="AF1791"/>
  <c r="J1791"/>
  <c r="L1791"/>
  <c r="K1791"/>
  <c r="AG1721"/>
  <c r="J1677"/>
  <c r="K1677"/>
  <c r="L1677"/>
  <c r="N1677"/>
  <c r="P1677"/>
  <c r="M1779"/>
  <c r="O1779"/>
  <c r="O1684"/>
  <c r="M1684"/>
  <c r="AD1684"/>
  <c r="AC1684"/>
  <c r="O1734"/>
  <c r="M1734"/>
  <c r="AG1774"/>
  <c r="AG1571"/>
  <c r="AG1589"/>
  <c r="AG1607"/>
  <c r="AG1625"/>
  <c r="AG1643"/>
  <c r="AG1661"/>
  <c r="AC1681"/>
  <c r="AD1681"/>
  <c r="M1681"/>
  <c r="O1681"/>
  <c r="AG1741"/>
  <c r="L1558"/>
  <c r="N1558"/>
  <c r="K1558"/>
  <c r="J1558"/>
  <c r="P1558"/>
  <c r="N1582"/>
  <c r="J1582"/>
  <c r="K1582"/>
  <c r="L1582"/>
  <c r="P1582"/>
  <c r="J1606"/>
  <c r="K1606"/>
  <c r="L1606"/>
  <c r="N1606"/>
  <c r="U1606"/>
  <c r="J1630"/>
  <c r="K1630"/>
  <c r="L1630"/>
  <c r="P1630"/>
  <c r="N1630"/>
  <c r="AF1654"/>
  <c r="K1654"/>
  <c r="L1654"/>
  <c r="N1654"/>
  <c r="J1654"/>
  <c r="P1654"/>
  <c r="M1733"/>
  <c r="O1733"/>
  <c r="M1704"/>
  <c r="O1704"/>
  <c r="AG1732"/>
  <c r="AD1570"/>
  <c r="O1570"/>
  <c r="AC1570"/>
  <c r="M1570"/>
  <c r="AD1594"/>
  <c r="O1594"/>
  <c r="AC1594"/>
  <c r="M1594"/>
  <c r="AD1618"/>
  <c r="O1618"/>
  <c r="AC1618"/>
  <c r="M1618"/>
  <c r="M1642"/>
  <c r="O1642"/>
  <c r="AC1642"/>
  <c r="AD1642"/>
  <c r="AC1666"/>
  <c r="M1666"/>
  <c r="O1666"/>
  <c r="AD1666"/>
  <c r="AG1757"/>
  <c r="N1906"/>
  <c r="P1906"/>
  <c r="J1906"/>
  <c r="K1906"/>
  <c r="L1906"/>
  <c r="AG1861"/>
  <c r="AG1982"/>
  <c r="AG1820"/>
  <c r="M1838"/>
  <c r="O1838"/>
  <c r="AC1838"/>
  <c r="AD1838"/>
  <c r="L1887"/>
  <c r="N1887"/>
  <c r="J1887"/>
  <c r="K1887"/>
  <c r="P1887"/>
  <c r="M1856"/>
  <c r="O1856"/>
  <c r="AD1856"/>
  <c r="AC1856"/>
  <c r="AG1676"/>
  <c r="AG1694"/>
  <c r="AG1718"/>
  <c r="N1743"/>
  <c r="P1743"/>
  <c r="AF1743"/>
  <c r="J1743"/>
  <c r="K1743"/>
  <c r="L1743"/>
  <c r="L1937"/>
  <c r="N1937"/>
  <c r="J1937"/>
  <c r="K1937"/>
  <c r="P1937"/>
  <c r="M1682"/>
  <c r="O1682"/>
  <c r="AC1682"/>
  <c r="AD1682"/>
  <c r="M1706"/>
  <c r="O1706"/>
  <c r="J1729"/>
  <c r="N1729"/>
  <c r="AF1729"/>
  <c r="K1729"/>
  <c r="L1729"/>
  <c r="P1729"/>
  <c r="J1753"/>
  <c r="K1753"/>
  <c r="AF1753"/>
  <c r="L1753"/>
  <c r="N1753"/>
  <c r="P1753"/>
  <c r="J1778"/>
  <c r="K1778"/>
  <c r="N1778"/>
  <c r="AF1778"/>
  <c r="L1778"/>
  <c r="P1778"/>
  <c r="J1849"/>
  <c r="K1849"/>
  <c r="L1849"/>
  <c r="N1849"/>
  <c r="P1849"/>
  <c r="AC1957"/>
  <c r="M1957"/>
  <c r="AD1957"/>
  <c r="O1957"/>
  <c r="AG1930"/>
  <c r="J1956"/>
  <c r="K1956"/>
  <c r="L1956"/>
  <c r="N1956"/>
  <c r="P1956"/>
  <c r="O1893"/>
  <c r="M1893"/>
  <c r="AD1893"/>
  <c r="AC1893"/>
  <c r="J1944"/>
  <c r="K1944"/>
  <c r="L1944"/>
  <c r="N1944"/>
  <c r="P1944"/>
  <c r="O1772"/>
  <c r="M1772"/>
  <c r="N1796"/>
  <c r="AF1796"/>
  <c r="U1796"/>
  <c r="J1796"/>
  <c r="L1796"/>
  <c r="K1796"/>
  <c r="AG1862"/>
  <c r="AG1918"/>
  <c r="M1723"/>
  <c r="O1723"/>
  <c r="M1747"/>
  <c r="O1747"/>
  <c r="M1771"/>
  <c r="O1771"/>
  <c r="M1796"/>
  <c r="O1796"/>
  <c r="M1844"/>
  <c r="O1844"/>
  <c r="AC1844"/>
  <c r="AD1844"/>
  <c r="L1919"/>
  <c r="N1919"/>
  <c r="J1919"/>
  <c r="K1919"/>
  <c r="P1919"/>
  <c r="N1814"/>
  <c r="K1814"/>
  <c r="J1814"/>
  <c r="L1814"/>
  <c r="P1814"/>
  <c r="AF1814"/>
  <c r="K1839"/>
  <c r="L1839"/>
  <c r="N1839"/>
  <c r="AE1839"/>
  <c r="AK1839" s="1"/>
  <c r="J1839"/>
  <c r="P1839"/>
  <c r="Z1839" s="1"/>
  <c r="O2051"/>
  <c r="M2051"/>
  <c r="AC2051"/>
  <c r="AD2051"/>
  <c r="AG1960"/>
  <c r="O2010"/>
  <c r="AC2010"/>
  <c r="AD2010"/>
  <c r="M2010"/>
  <c r="L2011"/>
  <c r="J2011"/>
  <c r="K2011"/>
  <c r="AE2011"/>
  <c r="AK2011" s="1"/>
  <c r="N2011"/>
  <c r="P2011"/>
  <c r="Z2011" s="1"/>
  <c r="AG1955"/>
  <c r="N2032"/>
  <c r="J2032"/>
  <c r="K2032"/>
  <c r="L2032"/>
  <c r="P2032"/>
  <c r="J1881"/>
  <c r="L1881"/>
  <c r="N1881"/>
  <c r="K1881"/>
  <c r="P1881"/>
  <c r="J1905"/>
  <c r="K1905"/>
  <c r="L1905"/>
  <c r="N1905"/>
  <c r="P1905"/>
  <c r="L1943"/>
  <c r="N1943"/>
  <c r="P1943"/>
  <c r="Z1943" s="1"/>
  <c r="AE1943"/>
  <c r="AK1943" s="1"/>
  <c r="J1943"/>
  <c r="K1943"/>
  <c r="AE1872"/>
  <c r="AK1872" s="1"/>
  <c r="K1872"/>
  <c r="L1872"/>
  <c r="N1872"/>
  <c r="J1872"/>
  <c r="P1872"/>
  <c r="Z1872" s="1"/>
  <c r="N1892"/>
  <c r="K1892"/>
  <c r="L1892"/>
  <c r="J1892"/>
  <c r="P1892"/>
  <c r="U1917"/>
  <c r="N1917"/>
  <c r="J1917"/>
  <c r="K1917"/>
  <c r="L1917"/>
  <c r="AG1943"/>
  <c r="N1977"/>
  <c r="P1977"/>
  <c r="Z1977" s="1"/>
  <c r="AE1977"/>
  <c r="AK1977" s="1"/>
  <c r="J1977"/>
  <c r="K1977"/>
  <c r="L1977"/>
  <c r="AG1818"/>
  <c r="AG1836"/>
  <c r="AG1854"/>
  <c r="AG1872"/>
  <c r="AG1917"/>
  <c r="M1986"/>
  <c r="O1986"/>
  <c r="AC1986"/>
  <c r="AD1986"/>
  <c r="AF1793"/>
  <c r="J1793"/>
  <c r="K1793"/>
  <c r="U1793"/>
  <c r="L1793"/>
  <c r="N1793"/>
  <c r="AF1817"/>
  <c r="J1817"/>
  <c r="L1817"/>
  <c r="K1817"/>
  <c r="N1817"/>
  <c r="U1817"/>
  <c r="N1841"/>
  <c r="L1841"/>
  <c r="J1841"/>
  <c r="K1841"/>
  <c r="U1841"/>
  <c r="J1865"/>
  <c r="K1865"/>
  <c r="L1865"/>
  <c r="N1865"/>
  <c r="P1865"/>
  <c r="N2088"/>
  <c r="P2088"/>
  <c r="K2088"/>
  <c r="L2088"/>
  <c r="J2088"/>
  <c r="O2004"/>
  <c r="M2004"/>
  <c r="AC2004"/>
  <c r="AD2004"/>
  <c r="AC2043"/>
  <c r="O2043"/>
  <c r="AD2043"/>
  <c r="M2043"/>
  <c r="O2078"/>
  <c r="M2078"/>
  <c r="AC2078"/>
  <c r="AD2078"/>
  <c r="M1898"/>
  <c r="O1898"/>
  <c r="AD1898"/>
  <c r="AC1898"/>
  <c r="M1922"/>
  <c r="AC1922"/>
  <c r="O1922"/>
  <c r="AD1922"/>
  <c r="AC1946"/>
  <c r="M1946"/>
  <c r="O1946"/>
  <c r="AD1946"/>
  <c r="K2083"/>
  <c r="L2083"/>
  <c r="N2083"/>
  <c r="P2083"/>
  <c r="J2083"/>
  <c r="AG2009"/>
  <c r="AG2036"/>
  <c r="AG1992"/>
  <c r="M2065"/>
  <c r="O2065"/>
  <c r="AD2065"/>
  <c r="AC2065"/>
  <c r="AG2031"/>
  <c r="K2107"/>
  <c r="L2107"/>
  <c r="N2107"/>
  <c r="J2107"/>
  <c r="P2107"/>
  <c r="J2054"/>
  <c r="K2054"/>
  <c r="L2054"/>
  <c r="N2054"/>
  <c r="P2054"/>
  <c r="AG2107"/>
  <c r="J2062"/>
  <c r="K2062"/>
  <c r="L2062"/>
  <c r="N2062"/>
  <c r="P2062"/>
  <c r="AC2030"/>
  <c r="M2030"/>
  <c r="AD2030"/>
  <c r="O2030"/>
  <c r="M2114"/>
  <c r="O2114"/>
  <c r="AD2114"/>
  <c r="AC2114"/>
  <c r="N1983"/>
  <c r="K1983"/>
  <c r="L1983"/>
  <c r="P1983"/>
  <c r="J1983"/>
  <c r="K2007"/>
  <c r="L2007"/>
  <c r="J2007"/>
  <c r="N2007"/>
  <c r="P2007"/>
  <c r="AG2065"/>
  <c r="AG2087"/>
  <c r="AG2105"/>
  <c r="O2081"/>
  <c r="M2081"/>
  <c r="AC2081"/>
  <c r="AD2081"/>
  <c r="O2105"/>
  <c r="M2105"/>
  <c r="AD2105"/>
  <c r="AC2105"/>
  <c r="J2031"/>
  <c r="K2031"/>
  <c r="L2031"/>
  <c r="N2031"/>
  <c r="P2031"/>
  <c r="L2055"/>
  <c r="N2055"/>
  <c r="K2055"/>
  <c r="J2055"/>
  <c r="P2055"/>
  <c r="J2079"/>
  <c r="L2079"/>
  <c r="N2079"/>
  <c r="K2079"/>
  <c r="P2079"/>
  <c r="J2103"/>
  <c r="K2103"/>
  <c r="L2103"/>
  <c r="N2103"/>
  <c r="P2103"/>
  <c r="O1321"/>
  <c r="M1321"/>
  <c r="AD1321"/>
  <c r="AC1321"/>
  <c r="AG1242"/>
  <c r="N1316"/>
  <c r="U1316"/>
  <c r="J1316"/>
  <c r="K1316"/>
  <c r="L1316"/>
  <c r="O1239"/>
  <c r="M1239"/>
  <c r="O1268"/>
  <c r="M1268"/>
  <c r="AD1268"/>
  <c r="AC1268"/>
  <c r="N1298"/>
  <c r="J1298"/>
  <c r="P1298"/>
  <c r="L1298"/>
  <c r="K1298"/>
  <c r="M1347"/>
  <c r="O1347"/>
  <c r="AD1347"/>
  <c r="AC1347"/>
  <c r="N1406"/>
  <c r="P1406"/>
  <c r="K1406"/>
  <c r="L1406"/>
  <c r="J1406"/>
  <c r="J1185"/>
  <c r="K1185"/>
  <c r="L1185"/>
  <c r="N1185"/>
  <c r="U1185"/>
  <c r="J1209"/>
  <c r="K1209"/>
  <c r="L1209"/>
  <c r="N1209"/>
  <c r="U1209"/>
  <c r="U1236"/>
  <c r="J1236"/>
  <c r="L1236"/>
  <c r="K1236"/>
  <c r="N1236"/>
  <c r="J1283"/>
  <c r="K1283"/>
  <c r="L1283"/>
  <c r="N1283"/>
  <c r="P1283"/>
  <c r="AG1247"/>
  <c r="AG1269"/>
  <c r="N1291"/>
  <c r="J1291"/>
  <c r="K1291"/>
  <c r="L1291"/>
  <c r="P1291"/>
  <c r="AG1040"/>
  <c r="AG1058"/>
  <c r="AG1076"/>
  <c r="AG1094"/>
  <c r="AG1112"/>
  <c r="AG1130"/>
  <c r="AG1148"/>
  <c r="AG1166"/>
  <c r="AG1184"/>
  <c r="AG1202"/>
  <c r="AG1220"/>
  <c r="N1400"/>
  <c r="K1400"/>
  <c r="L1400"/>
  <c r="U1400"/>
  <c r="J1400"/>
  <c r="J1021"/>
  <c r="K1021"/>
  <c r="L1021"/>
  <c r="N1021"/>
  <c r="U1021"/>
  <c r="N1045"/>
  <c r="L1045"/>
  <c r="K1045"/>
  <c r="J1045"/>
  <c r="P1045"/>
  <c r="N1069"/>
  <c r="J1069"/>
  <c r="K1069"/>
  <c r="L1069"/>
  <c r="U1069"/>
  <c r="J1093"/>
  <c r="K1093"/>
  <c r="L1093"/>
  <c r="N1093"/>
  <c r="U1093"/>
  <c r="J1117"/>
  <c r="K1117"/>
  <c r="L1117"/>
  <c r="N1117"/>
  <c r="U1117"/>
  <c r="K1141"/>
  <c r="L1141"/>
  <c r="N1141"/>
  <c r="J1141"/>
  <c r="U1141"/>
  <c r="J1165"/>
  <c r="K1165"/>
  <c r="L1165"/>
  <c r="N1165"/>
  <c r="U1165"/>
  <c r="J1189"/>
  <c r="K1189"/>
  <c r="L1189"/>
  <c r="N1189"/>
  <c r="U1189"/>
  <c r="J1213"/>
  <c r="K1213"/>
  <c r="L1213"/>
  <c r="N1213"/>
  <c r="U1213"/>
  <c r="L1329"/>
  <c r="J1329"/>
  <c r="K1329"/>
  <c r="N1329"/>
  <c r="P1329"/>
  <c r="J1241"/>
  <c r="K1241"/>
  <c r="L1241"/>
  <c r="N1241"/>
  <c r="U1241"/>
  <c r="J1266"/>
  <c r="K1266"/>
  <c r="L1266"/>
  <c r="N1266"/>
  <c r="AF1266"/>
  <c r="P1266"/>
  <c r="M1336"/>
  <c r="O1336"/>
  <c r="AD1336"/>
  <c r="AC1336"/>
  <c r="O1478"/>
  <c r="M1478"/>
  <c r="AD1478"/>
  <c r="AC1478"/>
  <c r="M1396"/>
  <c r="AD1396"/>
  <c r="O1396"/>
  <c r="AC1396"/>
  <c r="AG1400"/>
  <c r="L1419"/>
  <c r="N1419"/>
  <c r="P1419"/>
  <c r="J1419"/>
  <c r="K1419"/>
  <c r="AG1459"/>
  <c r="M1437"/>
  <c r="O1437"/>
  <c r="M1464"/>
  <c r="O1464"/>
  <c r="AC1464"/>
  <c r="AD1464"/>
  <c r="AG1401"/>
  <c r="N1429"/>
  <c r="U1429"/>
  <c r="J1429"/>
  <c r="L1429"/>
  <c r="K1429"/>
  <c r="AG1453"/>
  <c r="J1333"/>
  <c r="K1333"/>
  <c r="L1333"/>
  <c r="N1333"/>
  <c r="U1333"/>
  <c r="N1358"/>
  <c r="P1358"/>
  <c r="L1358"/>
  <c r="K1358"/>
  <c r="J1358"/>
  <c r="O1382"/>
  <c r="M1382"/>
  <c r="K1480"/>
  <c r="L1480"/>
  <c r="U1480"/>
  <c r="J1480"/>
  <c r="N1480"/>
  <c r="AG1385"/>
  <c r="M1409"/>
  <c r="AC1409"/>
  <c r="O1409"/>
  <c r="AD1409"/>
  <c r="K1489"/>
  <c r="L1489"/>
  <c r="N1489"/>
  <c r="J1489"/>
  <c r="U1489"/>
  <c r="J1601"/>
  <c r="K1601"/>
  <c r="L1601"/>
  <c r="N1601"/>
  <c r="P1601"/>
  <c r="L1335"/>
  <c r="N1335"/>
  <c r="J1335"/>
  <c r="K1335"/>
  <c r="U1335"/>
  <c r="J1557"/>
  <c r="K1557"/>
  <c r="L1557"/>
  <c r="N1557"/>
  <c r="P1557"/>
  <c r="M1324"/>
  <c r="O1324"/>
  <c r="AD1324"/>
  <c r="AC1324"/>
  <c r="AG1349"/>
  <c r="J1375"/>
  <c r="K1375"/>
  <c r="N1375"/>
  <c r="L1375"/>
  <c r="P1375"/>
  <c r="AG1402"/>
  <c r="N1626"/>
  <c r="J1626"/>
  <c r="K1626"/>
  <c r="L1626"/>
  <c r="U1626"/>
  <c r="M1592"/>
  <c r="O1592"/>
  <c r="N1650"/>
  <c r="L1650"/>
  <c r="U1650"/>
  <c r="K1650"/>
  <c r="J1650"/>
  <c r="M1527"/>
  <c r="O1527"/>
  <c r="AD1527"/>
  <c r="AC1527"/>
  <c r="L1585"/>
  <c r="N1585"/>
  <c r="K1585"/>
  <c r="U1585"/>
  <c r="J1585"/>
  <c r="AC1500"/>
  <c r="O1500"/>
  <c r="AD1500"/>
  <c r="M1500"/>
  <c r="L1567"/>
  <c r="N1567"/>
  <c r="J1567"/>
  <c r="K1567"/>
  <c r="P1567"/>
  <c r="N1473"/>
  <c r="U1473"/>
  <c r="J1473"/>
  <c r="K1473"/>
  <c r="L1473"/>
  <c r="J1553"/>
  <c r="K1553"/>
  <c r="L1553"/>
  <c r="N1553"/>
  <c r="U1553"/>
  <c r="AC1665"/>
  <c r="M1665"/>
  <c r="AD1665"/>
  <c r="O1665"/>
  <c r="O1472"/>
  <c r="M1472"/>
  <c r="J1526"/>
  <c r="K1526"/>
  <c r="N1526"/>
  <c r="L1526"/>
  <c r="P1526"/>
  <c r="O1560"/>
  <c r="M1560"/>
  <c r="AD1560"/>
  <c r="AC1560"/>
  <c r="AG1610"/>
  <c r="O1460"/>
  <c r="M1460"/>
  <c r="AC1460"/>
  <c r="AD1460"/>
  <c r="J1362"/>
  <c r="K1362"/>
  <c r="L1362"/>
  <c r="N1362"/>
  <c r="U1362"/>
  <c r="N1386"/>
  <c r="K1386"/>
  <c r="J1386"/>
  <c r="L1386"/>
  <c r="U1386"/>
  <c r="L1410"/>
  <c r="N1410"/>
  <c r="U1410"/>
  <c r="J1410"/>
  <c r="K1410"/>
  <c r="J1434"/>
  <c r="K1434"/>
  <c r="L1434"/>
  <c r="N1434"/>
  <c r="U1434"/>
  <c r="J1458"/>
  <c r="K1458"/>
  <c r="L1458"/>
  <c r="N1458"/>
  <c r="P1458"/>
  <c r="M1664"/>
  <c r="O1664"/>
  <c r="AC1664"/>
  <c r="AD1664"/>
  <c r="AG1326"/>
  <c r="AG1344"/>
  <c r="AG1362"/>
  <c r="AG1380"/>
  <c r="AG1398"/>
  <c r="AG1416"/>
  <c r="AG1434"/>
  <c r="AG1452"/>
  <c r="K1492"/>
  <c r="L1492"/>
  <c r="J1492"/>
  <c r="N1492"/>
  <c r="U1492"/>
  <c r="AG1517"/>
  <c r="AG1552"/>
  <c r="J1628"/>
  <c r="K1628"/>
  <c r="L1628"/>
  <c r="N1628"/>
  <c r="U1628"/>
  <c r="J1313"/>
  <c r="K1313"/>
  <c r="L1313"/>
  <c r="N1313"/>
  <c r="P1313"/>
  <c r="J1337"/>
  <c r="K1337"/>
  <c r="L1337"/>
  <c r="N1337"/>
  <c r="P1337"/>
  <c r="AF1361"/>
  <c r="J1361"/>
  <c r="K1361"/>
  <c r="L1361"/>
  <c r="N1361"/>
  <c r="U1361"/>
  <c r="J1385"/>
  <c r="L1385"/>
  <c r="N1385"/>
  <c r="K1385"/>
  <c r="U1385"/>
  <c r="J1409"/>
  <c r="K1409"/>
  <c r="L1409"/>
  <c r="N1409"/>
  <c r="P1409"/>
  <c r="J1433"/>
  <c r="K1433"/>
  <c r="L1433"/>
  <c r="N1433"/>
  <c r="U1433"/>
  <c r="J1457"/>
  <c r="L1457"/>
  <c r="K1457"/>
  <c r="N1457"/>
  <c r="U1457"/>
  <c r="M1481"/>
  <c r="O1481"/>
  <c r="AD1481"/>
  <c r="AC1481"/>
  <c r="AG1532"/>
  <c r="M1673"/>
  <c r="O1673"/>
  <c r="AD1673"/>
  <c r="AC1673"/>
  <c r="AG1652"/>
  <c r="L1697"/>
  <c r="N1697"/>
  <c r="J1697"/>
  <c r="K1697"/>
  <c r="AF1697"/>
  <c r="U1697"/>
  <c r="N1690"/>
  <c r="J1690"/>
  <c r="K1690"/>
  <c r="L1690"/>
  <c r="P1690"/>
  <c r="M1634"/>
  <c r="O1634"/>
  <c r="AC1634"/>
  <c r="AD1634"/>
  <c r="AC1659"/>
  <c r="M1659"/>
  <c r="AD1659"/>
  <c r="O1659"/>
  <c r="N1513"/>
  <c r="L1513"/>
  <c r="J1513"/>
  <c r="K1513"/>
  <c r="U1513"/>
  <c r="J1537"/>
  <c r="L1537"/>
  <c r="K1537"/>
  <c r="N1537"/>
  <c r="P1537"/>
  <c r="AG1561"/>
  <c r="AG1563"/>
  <c r="O1656"/>
  <c r="M1656"/>
  <c r="AD1656"/>
  <c r="AC1656"/>
  <c r="AG1702"/>
  <c r="AC1563"/>
  <c r="AD1563"/>
  <c r="M1563"/>
  <c r="O1563"/>
  <c r="AG1723"/>
  <c r="AG1470"/>
  <c r="AG1488"/>
  <c r="AG1506"/>
  <c r="AG1524"/>
  <c r="AG1542"/>
  <c r="M1793"/>
  <c r="O1793"/>
  <c r="M1764"/>
  <c r="O1764"/>
  <c r="M1757"/>
  <c r="O1757"/>
  <c r="O1799"/>
  <c r="M1799"/>
  <c r="J1721"/>
  <c r="AF1721"/>
  <c r="L1721"/>
  <c r="N1721"/>
  <c r="K1721"/>
  <c r="P1721"/>
  <c r="AG1751"/>
  <c r="AG1779"/>
  <c r="O1721"/>
  <c r="M1721"/>
  <c r="K1774"/>
  <c r="L1774"/>
  <c r="N1774"/>
  <c r="AF1774"/>
  <c r="U1774"/>
  <c r="J1774"/>
  <c r="AG1681"/>
  <c r="AG1715"/>
  <c r="O1801"/>
  <c r="M1801"/>
  <c r="N1678"/>
  <c r="J1678"/>
  <c r="K1678"/>
  <c r="P1678"/>
  <c r="L1678"/>
  <c r="K1732"/>
  <c r="L1732"/>
  <c r="AF1732"/>
  <c r="J1732"/>
  <c r="N1732"/>
  <c r="P1732"/>
  <c r="L1679"/>
  <c r="J1679"/>
  <c r="K1679"/>
  <c r="N1679"/>
  <c r="P1679"/>
  <c r="AG1731"/>
  <c r="J1569"/>
  <c r="K1569"/>
  <c r="L1569"/>
  <c r="N1569"/>
  <c r="U1569"/>
  <c r="J1593"/>
  <c r="K1593"/>
  <c r="L1593"/>
  <c r="N1593"/>
  <c r="P1593"/>
  <c r="J1617"/>
  <c r="K1617"/>
  <c r="L1617"/>
  <c r="N1617"/>
  <c r="U1617"/>
  <c r="J1641"/>
  <c r="K1641"/>
  <c r="L1641"/>
  <c r="N1641"/>
  <c r="P1641"/>
  <c r="J1665"/>
  <c r="K1665"/>
  <c r="L1665"/>
  <c r="N1665"/>
  <c r="P1665"/>
  <c r="M1835"/>
  <c r="AD1835"/>
  <c r="O1835"/>
  <c r="AC1835"/>
  <c r="M1814"/>
  <c r="O1814"/>
  <c r="J1876"/>
  <c r="K1876"/>
  <c r="L1876"/>
  <c r="P1876"/>
  <c r="Z1876" s="1"/>
  <c r="AE1876"/>
  <c r="AK1876" s="1"/>
  <c r="N1876"/>
  <c r="AF1812"/>
  <c r="N1812"/>
  <c r="J1812"/>
  <c r="K1812"/>
  <c r="L1812"/>
  <c r="P1812"/>
  <c r="AG1969"/>
  <c r="AG1837"/>
  <c r="AG1828"/>
  <c r="O1884"/>
  <c r="M1884"/>
  <c r="AC1884"/>
  <c r="AD1884"/>
  <c r="AC1847"/>
  <c r="AD1847"/>
  <c r="M1847"/>
  <c r="O1847"/>
  <c r="J1938"/>
  <c r="K1938"/>
  <c r="L1938"/>
  <c r="N1938"/>
  <c r="P1938"/>
  <c r="J1718"/>
  <c r="K1718"/>
  <c r="L1718"/>
  <c r="AF1718"/>
  <c r="N1718"/>
  <c r="U1718"/>
  <c r="J1742"/>
  <c r="K1742"/>
  <c r="L1742"/>
  <c r="N1742"/>
  <c r="AF1742"/>
  <c r="U1742"/>
  <c r="AF1766"/>
  <c r="J1766"/>
  <c r="K1766"/>
  <c r="L1766"/>
  <c r="N1766"/>
  <c r="U1766"/>
  <c r="AG1742"/>
  <c r="AG1766"/>
  <c r="J1681"/>
  <c r="K1681"/>
  <c r="L1681"/>
  <c r="N1681"/>
  <c r="P1681"/>
  <c r="AF1705"/>
  <c r="J1705"/>
  <c r="K1705"/>
  <c r="L1705"/>
  <c r="N1705"/>
  <c r="P1705"/>
  <c r="O2023"/>
  <c r="AD2023"/>
  <c r="AC2023"/>
  <c r="M2023"/>
  <c r="AC1834"/>
  <c r="AD1834"/>
  <c r="M1834"/>
  <c r="O1834"/>
  <c r="N1862"/>
  <c r="P1862"/>
  <c r="AF1862"/>
  <c r="J1862"/>
  <c r="K1862"/>
  <c r="L1862"/>
  <c r="M1932"/>
  <c r="O1932"/>
  <c r="AC1932"/>
  <c r="AD1932"/>
  <c r="AF1771"/>
  <c r="L1771"/>
  <c r="N1771"/>
  <c r="K1771"/>
  <c r="J1771"/>
  <c r="P1771"/>
  <c r="AG1795"/>
  <c r="AG1827"/>
  <c r="N1918"/>
  <c r="P1918"/>
  <c r="K1918"/>
  <c r="L1918"/>
  <c r="J1918"/>
  <c r="M1874"/>
  <c r="O1874"/>
  <c r="AD1874"/>
  <c r="AC1874"/>
  <c r="M1908"/>
  <c r="O1908"/>
  <c r="AD1908"/>
  <c r="AC1908"/>
  <c r="AF1722"/>
  <c r="J1722"/>
  <c r="K1722"/>
  <c r="L1722"/>
  <c r="N1722"/>
  <c r="P1722"/>
  <c r="AF1746"/>
  <c r="J1746"/>
  <c r="N1746"/>
  <c r="L1746"/>
  <c r="K1746"/>
  <c r="P1746"/>
  <c r="AF1770"/>
  <c r="J1770"/>
  <c r="N1770"/>
  <c r="P1770"/>
  <c r="L1770"/>
  <c r="K1770"/>
  <c r="J1819"/>
  <c r="K1819"/>
  <c r="AF1819"/>
  <c r="L1819"/>
  <c r="N1819"/>
  <c r="U1819"/>
  <c r="O1918"/>
  <c r="M1918"/>
  <c r="AD1918"/>
  <c r="AC1918"/>
  <c r="AG1813"/>
  <c r="AG1864"/>
  <c r="M2108"/>
  <c r="O2108"/>
  <c r="AD2108"/>
  <c r="AC2108"/>
  <c r="AG1963"/>
  <c r="M2031"/>
  <c r="AC2031"/>
  <c r="O2031"/>
  <c r="AD2031"/>
  <c r="O1903"/>
  <c r="AC1903"/>
  <c r="M1903"/>
  <c r="AD1903"/>
  <c r="AG1937"/>
  <c r="M2011"/>
  <c r="O2011"/>
  <c r="AC2011"/>
  <c r="AD2011"/>
  <c r="K2077"/>
  <c r="L2077"/>
  <c r="N2077"/>
  <c r="P2077"/>
  <c r="J2077"/>
  <c r="AC1915"/>
  <c r="AD1915"/>
  <c r="M1915"/>
  <c r="O1915"/>
  <c r="AG2090"/>
  <c r="M1889"/>
  <c r="AC1889"/>
  <c r="AD1889"/>
  <c r="O1889"/>
  <c r="AG1939"/>
  <c r="AG1977"/>
  <c r="N2022"/>
  <c r="L2022"/>
  <c r="P2022"/>
  <c r="J2022"/>
  <c r="K2022"/>
  <c r="M2090"/>
  <c r="O2090"/>
  <c r="AC2090"/>
  <c r="AD2090"/>
  <c r="AG1929"/>
  <c r="AG1961"/>
  <c r="J1982"/>
  <c r="K1982"/>
  <c r="L1982"/>
  <c r="N1982"/>
  <c r="P1982"/>
  <c r="O2069"/>
  <c r="M2069"/>
  <c r="AD2069"/>
  <c r="AC2069"/>
  <c r="K1972"/>
  <c r="N1972"/>
  <c r="J1972"/>
  <c r="L1972"/>
  <c r="P1972"/>
  <c r="AG2003"/>
  <c r="J2060"/>
  <c r="K2060"/>
  <c r="L2060"/>
  <c r="N2060"/>
  <c r="P2060"/>
  <c r="AG1941"/>
  <c r="AG1959"/>
  <c r="AE1973"/>
  <c r="AK1973" s="1"/>
  <c r="J1973"/>
  <c r="N1973"/>
  <c r="K1973"/>
  <c r="L1973"/>
  <c r="P1973"/>
  <c r="Z1973" s="1"/>
  <c r="AG2001"/>
  <c r="N2040"/>
  <c r="J2040"/>
  <c r="K2040"/>
  <c r="L2040"/>
  <c r="P2040"/>
  <c r="N2106"/>
  <c r="U2106"/>
  <c r="J2106"/>
  <c r="K2106"/>
  <c r="L2106"/>
  <c r="O1923"/>
  <c r="M1923"/>
  <c r="AD1923"/>
  <c r="AC1923"/>
  <c r="M1947"/>
  <c r="O1947"/>
  <c r="AD1947"/>
  <c r="AC1947"/>
  <c r="AG2070"/>
  <c r="AG2019"/>
  <c r="J1897"/>
  <c r="K1897"/>
  <c r="L1897"/>
  <c r="N1897"/>
  <c r="P1897"/>
  <c r="J1921"/>
  <c r="K1921"/>
  <c r="L1921"/>
  <c r="N1921"/>
  <c r="P1921"/>
  <c r="J1945"/>
  <c r="K1945"/>
  <c r="N1945"/>
  <c r="L1945"/>
  <c r="P1945"/>
  <c r="J1997"/>
  <c r="K1997"/>
  <c r="L1997"/>
  <c r="N1997"/>
  <c r="P1997"/>
  <c r="AG2075"/>
  <c r="AG2006"/>
  <c r="AG1974"/>
  <c r="AG1991"/>
  <c r="AG2024"/>
  <c r="M2102"/>
  <c r="O2102"/>
  <c r="AC2102"/>
  <c r="AD2102"/>
  <c r="L2105"/>
  <c r="N2105"/>
  <c r="J2105"/>
  <c r="K2105"/>
  <c r="P2105"/>
  <c r="M2113"/>
  <c r="O2113"/>
  <c r="AC2113"/>
  <c r="AD2113"/>
  <c r="N2034"/>
  <c r="P2034"/>
  <c r="J2034"/>
  <c r="K2034"/>
  <c r="L2034"/>
  <c r="J2027"/>
  <c r="L2027"/>
  <c r="N2027"/>
  <c r="K2027"/>
  <c r="P2027"/>
  <c r="AG2059"/>
  <c r="J2099"/>
  <c r="K2099"/>
  <c r="L2099"/>
  <c r="N2099"/>
  <c r="P2099"/>
  <c r="J2080"/>
  <c r="K2080"/>
  <c r="L2080"/>
  <c r="N2080"/>
  <c r="P2080"/>
  <c r="J2104"/>
  <c r="K2104"/>
  <c r="L2104"/>
  <c r="N2104"/>
  <c r="P2104"/>
  <c r="AG2032"/>
  <c r="AG2050"/>
  <c r="AG2068"/>
  <c r="AG2086"/>
  <c r="AG2104"/>
  <c r="O1348"/>
  <c r="AC1348"/>
  <c r="AD1348"/>
  <c r="M1348"/>
  <c r="J1233"/>
  <c r="K1233"/>
  <c r="L1233"/>
  <c r="N1233"/>
  <c r="P1233"/>
  <c r="U1303"/>
  <c r="J1303"/>
  <c r="K1303"/>
  <c r="L1303"/>
  <c r="N1303"/>
  <c r="O1173"/>
  <c r="M1173"/>
  <c r="AD1173"/>
  <c r="AC1173"/>
  <c r="O1197"/>
  <c r="M1197"/>
  <c r="AC1197"/>
  <c r="AD1197"/>
  <c r="O1221"/>
  <c r="M1221"/>
  <c r="AC1221"/>
  <c r="AD1221"/>
  <c r="AG1290"/>
  <c r="M1244"/>
  <c r="O1244"/>
  <c r="AC1244"/>
  <c r="AD1244"/>
  <c r="M1276"/>
  <c r="AC1276"/>
  <c r="AD1276"/>
  <c r="O1276"/>
  <c r="AG1305"/>
  <c r="N1328"/>
  <c r="J1328"/>
  <c r="K1328"/>
  <c r="L1328"/>
  <c r="U1328"/>
  <c r="M1456"/>
  <c r="AD1456"/>
  <c r="O1456"/>
  <c r="AC1456"/>
  <c r="AG1111"/>
  <c r="AG1129"/>
  <c r="AG1147"/>
  <c r="AG1165"/>
  <c r="AG1183"/>
  <c r="AG1201"/>
  <c r="AG1219"/>
  <c r="J1263"/>
  <c r="K1263"/>
  <c r="L1263"/>
  <c r="N1263"/>
  <c r="U1263"/>
  <c r="AG1430"/>
  <c r="J1469"/>
  <c r="K1469"/>
  <c r="L1469"/>
  <c r="N1469"/>
  <c r="U1469"/>
  <c r="AG1424"/>
  <c r="O1442"/>
  <c r="M1442"/>
  <c r="AD1442"/>
  <c r="AC1442"/>
  <c r="M1463"/>
  <c r="O1463"/>
  <c r="AD1463"/>
  <c r="AC1463"/>
  <c r="O1418"/>
  <c r="M1418"/>
  <c r="AC1418"/>
  <c r="AD1418"/>
  <c r="AD1427"/>
  <c r="O1427"/>
  <c r="M1427"/>
  <c r="AC1427"/>
  <c r="AG1441"/>
  <c r="AG1475"/>
  <c r="M1383"/>
  <c r="AD1383"/>
  <c r="AC1383"/>
  <c r="O1383"/>
  <c r="J1432"/>
  <c r="K1432"/>
  <c r="L1432"/>
  <c r="N1432"/>
  <c r="U1432"/>
  <c r="M1486"/>
  <c r="O1486"/>
  <c r="AC1486"/>
  <c r="AD1486"/>
  <c r="O1247"/>
  <c r="M1247"/>
  <c r="AD1247"/>
  <c r="AC1247"/>
  <c r="M1271"/>
  <c r="O1271"/>
  <c r="AD1271"/>
  <c r="AC1271"/>
  <c r="L1365"/>
  <c r="N1365"/>
  <c r="K1365"/>
  <c r="J1365"/>
  <c r="P1365"/>
  <c r="AG1393"/>
  <c r="M1457"/>
  <c r="AC1457"/>
  <c r="AD1457"/>
  <c r="O1457"/>
  <c r="AG1234"/>
  <c r="AG1252"/>
  <c r="AG1270"/>
  <c r="AG1288"/>
  <c r="AG1334"/>
  <c r="M1444"/>
  <c r="O1444"/>
  <c r="AD1444"/>
  <c r="AC1444"/>
  <c r="AG1547"/>
  <c r="AC1373"/>
  <c r="AD1373"/>
  <c r="O1373"/>
  <c r="M1373"/>
  <c r="N1436"/>
  <c r="P1436"/>
  <c r="J1436"/>
  <c r="K1436"/>
  <c r="L1436"/>
  <c r="AG1672"/>
  <c r="AG1557"/>
  <c r="M1691"/>
  <c r="O1691"/>
  <c r="AC1691"/>
  <c r="AD1691"/>
  <c r="AG1551"/>
  <c r="O1581"/>
  <c r="M1581"/>
  <c r="AG1497"/>
  <c r="N1533"/>
  <c r="P1533"/>
  <c r="AF1533"/>
  <c r="K1533"/>
  <c r="J1533"/>
  <c r="L1533"/>
  <c r="J1562"/>
  <c r="K1562"/>
  <c r="L1562"/>
  <c r="N1562"/>
  <c r="U1562"/>
  <c r="AG1472"/>
  <c r="M1522"/>
  <c r="AC1522"/>
  <c r="AD1522"/>
  <c r="O1522"/>
  <c r="L1657"/>
  <c r="N1657"/>
  <c r="J1657"/>
  <c r="K1657"/>
  <c r="U1657"/>
  <c r="AC1469"/>
  <c r="M1469"/>
  <c r="O1469"/>
  <c r="AD1469"/>
  <c r="AG1603"/>
  <c r="AC1536"/>
  <c r="M1536"/>
  <c r="AD1536"/>
  <c r="O1536"/>
  <c r="N1578"/>
  <c r="L1578"/>
  <c r="J1578"/>
  <c r="K1578"/>
  <c r="P1578"/>
  <c r="J1477"/>
  <c r="K1477"/>
  <c r="L1477"/>
  <c r="N1477"/>
  <c r="U1477"/>
  <c r="M1528"/>
  <c r="O1528"/>
  <c r="AC1528"/>
  <c r="AD1528"/>
  <c r="N1467"/>
  <c r="J1467"/>
  <c r="K1467"/>
  <c r="L1467"/>
  <c r="P1467"/>
  <c r="AG1590"/>
  <c r="J1502"/>
  <c r="K1502"/>
  <c r="L1502"/>
  <c r="N1502"/>
  <c r="P1502"/>
  <c r="AG1671"/>
  <c r="AG1650"/>
  <c r="M1635"/>
  <c r="O1635"/>
  <c r="AD1635"/>
  <c r="AC1635"/>
  <c r="K1670"/>
  <c r="L1670"/>
  <c r="N1670"/>
  <c r="U1670"/>
  <c r="J1670"/>
  <c r="M1686"/>
  <c r="O1686"/>
  <c r="AD1686"/>
  <c r="AC1686"/>
  <c r="J1658"/>
  <c r="K1658"/>
  <c r="L1658"/>
  <c r="N1658"/>
  <c r="P1658"/>
  <c r="AG1703"/>
  <c r="AG1587"/>
  <c r="M1616"/>
  <c r="O1616"/>
  <c r="AD1616"/>
  <c r="AC1616"/>
  <c r="AG1767"/>
  <c r="AG1525"/>
  <c r="AG1543"/>
  <c r="M1561"/>
  <c r="O1561"/>
  <c r="AD1561"/>
  <c r="AC1561"/>
  <c r="N1620"/>
  <c r="U1620"/>
  <c r="J1620"/>
  <c r="L1620"/>
  <c r="K1620"/>
  <c r="AG1651"/>
  <c r="O1465"/>
  <c r="M1465"/>
  <c r="AD1465"/>
  <c r="AC1465"/>
  <c r="M1489"/>
  <c r="O1489"/>
  <c r="AD1489"/>
  <c r="AC1489"/>
  <c r="M1513"/>
  <c r="O1513"/>
  <c r="AD1513"/>
  <c r="AC1513"/>
  <c r="O1537"/>
  <c r="M1537"/>
  <c r="AC1537"/>
  <c r="AD1537"/>
  <c r="L1597"/>
  <c r="N1597"/>
  <c r="J1597"/>
  <c r="K1597"/>
  <c r="U1597"/>
  <c r="AC1623"/>
  <c r="O1623"/>
  <c r="AD1623"/>
  <c r="M1623"/>
  <c r="AG1717"/>
  <c r="AG1559"/>
  <c r="M1586"/>
  <c r="O1586"/>
  <c r="AC1586"/>
  <c r="AD1586"/>
  <c r="AG1622"/>
  <c r="J1655"/>
  <c r="K1655"/>
  <c r="L1655"/>
  <c r="N1655"/>
  <c r="P1655"/>
  <c r="O1787"/>
  <c r="M1787"/>
  <c r="O1798"/>
  <c r="M1798"/>
  <c r="J1751"/>
  <c r="N1751"/>
  <c r="L1751"/>
  <c r="K1751"/>
  <c r="AF1751"/>
  <c r="U1751"/>
  <c r="AG1716"/>
  <c r="M1716"/>
  <c r="O1716"/>
  <c r="J1674"/>
  <c r="K1674"/>
  <c r="L1674"/>
  <c r="N1674"/>
  <c r="P1674"/>
  <c r="K1720"/>
  <c r="L1720"/>
  <c r="J1720"/>
  <c r="N1720"/>
  <c r="AF1720"/>
  <c r="U1720"/>
  <c r="AG1771"/>
  <c r="O1677"/>
  <c r="AD1677"/>
  <c r="M1677"/>
  <c r="AC1677"/>
  <c r="O1577"/>
  <c r="M1577"/>
  <c r="AD1577"/>
  <c r="AC1577"/>
  <c r="O1601"/>
  <c r="M1601"/>
  <c r="AD1601"/>
  <c r="AC1601"/>
  <c r="O1625"/>
  <c r="M1625"/>
  <c r="AC1625"/>
  <c r="AD1625"/>
  <c r="M1649"/>
  <c r="O1649"/>
  <c r="AD1649"/>
  <c r="AC1649"/>
  <c r="AG1704"/>
  <c r="N1731"/>
  <c r="P1731"/>
  <c r="J1731"/>
  <c r="AF1731"/>
  <c r="K1731"/>
  <c r="L1731"/>
  <c r="AG1564"/>
  <c r="AG1582"/>
  <c r="AG1600"/>
  <c r="AG1618"/>
  <c r="AG1636"/>
  <c r="AG1654"/>
  <c r="AG1678"/>
  <c r="M1775"/>
  <c r="O1775"/>
  <c r="AG1689"/>
  <c r="AG1755"/>
  <c r="AG1753"/>
  <c r="AG1834"/>
  <c r="AG1808"/>
  <c r="K1851"/>
  <c r="L1851"/>
  <c r="N1851"/>
  <c r="J1851"/>
  <c r="P1851"/>
  <c r="J1822"/>
  <c r="K1822"/>
  <c r="N1822"/>
  <c r="AF1822"/>
  <c r="L1822"/>
  <c r="U1822"/>
  <c r="N1818"/>
  <c r="J1818"/>
  <c r="L1818"/>
  <c r="K1818"/>
  <c r="AF1818"/>
  <c r="U1818"/>
  <c r="AG1884"/>
  <c r="AG1804"/>
  <c r="M1827"/>
  <c r="O1827"/>
  <c r="AC1827"/>
  <c r="AD1827"/>
  <c r="M1791"/>
  <c r="O1791"/>
  <c r="M1817"/>
  <c r="O1817"/>
  <c r="AG1843"/>
  <c r="AG1739"/>
  <c r="M1739"/>
  <c r="O1739"/>
  <c r="AG1726"/>
  <c r="AG1750"/>
  <c r="M1809"/>
  <c r="O1809"/>
  <c r="M2055"/>
  <c r="AC2055"/>
  <c r="AD2055"/>
  <c r="O2055"/>
  <c r="J1979"/>
  <c r="K1979"/>
  <c r="L1979"/>
  <c r="N1979"/>
  <c r="P1979"/>
  <c r="M1876"/>
  <c r="O1876"/>
  <c r="AD1876"/>
  <c r="AC1876"/>
  <c r="M1887"/>
  <c r="O1887"/>
  <c r="AC1887"/>
  <c r="AD1887"/>
  <c r="M1821"/>
  <c r="O1821"/>
  <c r="AG1857"/>
  <c r="AG1880"/>
  <c r="N1960"/>
  <c r="P1960"/>
  <c r="L1960"/>
  <c r="J1960"/>
  <c r="K1960"/>
  <c r="M1944"/>
  <c r="O1944"/>
  <c r="AC1944"/>
  <c r="AD1944"/>
  <c r="M1810"/>
  <c r="O1810"/>
  <c r="AG1833"/>
  <c r="AG1897"/>
  <c r="AG1942"/>
  <c r="M2107"/>
  <c r="O2107"/>
  <c r="AC2107"/>
  <c r="AD2107"/>
  <c r="L1999"/>
  <c r="K1999"/>
  <c r="N1999"/>
  <c r="AE1999"/>
  <c r="AK1999" s="1"/>
  <c r="J1999"/>
  <c r="P1999"/>
  <c r="Z1999" s="1"/>
  <c r="N2004"/>
  <c r="L2004"/>
  <c r="P2004"/>
  <c r="K2004"/>
  <c r="J2004"/>
  <c r="N2028"/>
  <c r="K2028"/>
  <c r="L2028"/>
  <c r="J2028"/>
  <c r="P2028"/>
  <c r="AG1879"/>
  <c r="AG1931"/>
  <c r="AG2005"/>
  <c r="O1867"/>
  <c r="M1867"/>
  <c r="AC1867"/>
  <c r="AD1867"/>
  <c r="AG1889"/>
  <c r="M1937"/>
  <c r="AC1937"/>
  <c r="AD1937"/>
  <c r="O1937"/>
  <c r="AG2077"/>
  <c r="L1976"/>
  <c r="N1976"/>
  <c r="J1976"/>
  <c r="K1976"/>
  <c r="P1976"/>
  <c r="L2017"/>
  <c r="J2017"/>
  <c r="K2017"/>
  <c r="N2017"/>
  <c r="P2017"/>
  <c r="M2077"/>
  <c r="O2077"/>
  <c r="AC2077"/>
  <c r="AD2077"/>
  <c r="O1812"/>
  <c r="M1812"/>
  <c r="M1836"/>
  <c r="O1836"/>
  <c r="AC1836"/>
  <c r="AD1836"/>
  <c r="M1860"/>
  <c r="O1860"/>
  <c r="AD1860"/>
  <c r="AC1860"/>
  <c r="N1882"/>
  <c r="J1882"/>
  <c r="K1882"/>
  <c r="L1882"/>
  <c r="P1882"/>
  <c r="J1920"/>
  <c r="K1920"/>
  <c r="L1920"/>
  <c r="N1920"/>
  <c r="P1920"/>
  <c r="O1976"/>
  <c r="M1976"/>
  <c r="AD1976"/>
  <c r="AC1976"/>
  <c r="M2061"/>
  <c r="AC2061"/>
  <c r="AD2061"/>
  <c r="O2061"/>
  <c r="J2072"/>
  <c r="K2072"/>
  <c r="L2072"/>
  <c r="N2072"/>
  <c r="P2072"/>
  <c r="AG1971"/>
  <c r="M1999"/>
  <c r="O1999"/>
  <c r="AC1999"/>
  <c r="AD1999"/>
  <c r="AC2054"/>
  <c r="AD2054"/>
  <c r="M2054"/>
  <c r="O2054"/>
  <c r="AG1972"/>
  <c r="O2034"/>
  <c r="M2034"/>
  <c r="AC2034"/>
  <c r="AD2034"/>
  <c r="AE1922"/>
  <c r="AK1922" s="1"/>
  <c r="L1922"/>
  <c r="N1922"/>
  <c r="J1922"/>
  <c r="K1922"/>
  <c r="P1922"/>
  <c r="Z1922" s="1"/>
  <c r="L1946"/>
  <c r="N1946"/>
  <c r="J1946"/>
  <c r="K1946"/>
  <c r="P1946"/>
  <c r="J2014"/>
  <c r="K2014"/>
  <c r="L2014"/>
  <c r="N2014"/>
  <c r="P2014"/>
  <c r="AG1892"/>
  <c r="AG1910"/>
  <c r="AG1928"/>
  <c r="AG1946"/>
  <c r="AG1964"/>
  <c r="L1987"/>
  <c r="J1987"/>
  <c r="K1987"/>
  <c r="N1987"/>
  <c r="AE1987"/>
  <c r="AK1987" s="1"/>
  <c r="P1987"/>
  <c r="Z1987" s="1"/>
  <c r="J2018"/>
  <c r="K2018"/>
  <c r="L2018"/>
  <c r="AE2018"/>
  <c r="AK2018" s="1"/>
  <c r="N2018"/>
  <c r="P2018"/>
  <c r="Z2018" s="1"/>
  <c r="L2075"/>
  <c r="N2075"/>
  <c r="J2075"/>
  <c r="K2075"/>
  <c r="P2075"/>
  <c r="O2028"/>
  <c r="M2028"/>
  <c r="AD2028"/>
  <c r="AC2028"/>
  <c r="M2053"/>
  <c r="O2053"/>
  <c r="AD2053"/>
  <c r="AC2053"/>
  <c r="M2106"/>
  <c r="O2106"/>
  <c r="AD2106"/>
  <c r="AC2106"/>
  <c r="N2052"/>
  <c r="J2052"/>
  <c r="K2052"/>
  <c r="L2052"/>
  <c r="P2052"/>
  <c r="M2058"/>
  <c r="O2058"/>
  <c r="AC2058"/>
  <c r="AD2058"/>
  <c r="AG2114"/>
  <c r="AG2014"/>
  <c r="K2053"/>
  <c r="L2053"/>
  <c r="J2053"/>
  <c r="N2053"/>
  <c r="P2053"/>
  <c r="K2071"/>
  <c r="L2071"/>
  <c r="J2071"/>
  <c r="N2071"/>
  <c r="P2071"/>
  <c r="M2002"/>
  <c r="O2002"/>
  <c r="AC2002"/>
  <c r="AD2002"/>
  <c r="AG2053"/>
  <c r="AC2026"/>
  <c r="M2026"/>
  <c r="O2026"/>
  <c r="AD2026"/>
  <c r="M2050"/>
  <c r="O2050"/>
  <c r="AD2050"/>
  <c r="AC2050"/>
  <c r="M2074"/>
  <c r="O2074"/>
  <c r="AD2074"/>
  <c r="AC2074"/>
  <c r="M2098"/>
  <c r="O2098"/>
  <c r="AC2098"/>
  <c r="AD2098"/>
  <c r="AG1287"/>
  <c r="AG1273"/>
  <c r="O1299"/>
  <c r="AC1299"/>
  <c r="M1299"/>
  <c r="AD1299"/>
  <c r="O1376"/>
  <c r="M1376"/>
  <c r="AD1376"/>
  <c r="AC1376"/>
  <c r="M1016"/>
  <c r="O1016"/>
  <c r="AC1016"/>
  <c r="AD1016"/>
  <c r="M1040"/>
  <c r="O1040"/>
  <c r="AC1040"/>
  <c r="AD1040"/>
  <c r="AC1064"/>
  <c r="M1064"/>
  <c r="O1064"/>
  <c r="AD1064"/>
  <c r="AC1088"/>
  <c r="M1088"/>
  <c r="O1088"/>
  <c r="AD1088"/>
  <c r="M1112"/>
  <c r="O1112"/>
  <c r="AD1112"/>
  <c r="AC1112"/>
  <c r="M1136"/>
  <c r="O1136"/>
  <c r="O1160"/>
  <c r="M1160"/>
  <c r="AC1160"/>
  <c r="AD1160"/>
  <c r="M1184"/>
  <c r="O1184"/>
  <c r="AC1184"/>
  <c r="AD1184"/>
  <c r="M1208"/>
  <c r="O1208"/>
  <c r="AD1208"/>
  <c r="AC1208"/>
  <c r="M1255"/>
  <c r="O1255"/>
  <c r="AC1255"/>
  <c r="AD1255"/>
  <c r="K1238"/>
  <c r="L1238"/>
  <c r="J1238"/>
  <c r="N1238"/>
  <c r="AF1238"/>
  <c r="P1238"/>
  <c r="O1333"/>
  <c r="AD1333"/>
  <c r="M1333"/>
  <c r="AC1333"/>
  <c r="AG1390"/>
  <c r="M1390"/>
  <c r="O1390"/>
  <c r="AD1390"/>
  <c r="AC1390"/>
  <c r="K1462"/>
  <c r="L1462"/>
  <c r="J1462"/>
  <c r="N1462"/>
  <c r="U1462"/>
  <c r="AG1541"/>
  <c r="L1455"/>
  <c r="N1455"/>
  <c r="U1455"/>
  <c r="J1455"/>
  <c r="K1455"/>
  <c r="O1502"/>
  <c r="M1502"/>
  <c r="AC1502"/>
  <c r="AD1502"/>
  <c r="AG1388"/>
  <c r="AG1433"/>
  <c r="N1376"/>
  <c r="U1376"/>
  <c r="J1376"/>
  <c r="K1376"/>
  <c r="L1376"/>
  <c r="AG1330"/>
  <c r="AG1415"/>
  <c r="N1472"/>
  <c r="AF1472"/>
  <c r="J1472"/>
  <c r="K1472"/>
  <c r="L1472"/>
  <c r="P1472"/>
  <c r="AG1377"/>
  <c r="U1405"/>
  <c r="J1405"/>
  <c r="K1405"/>
  <c r="L1405"/>
  <c r="AF1405"/>
  <c r="N1405"/>
  <c r="N1551"/>
  <c r="P1551"/>
  <c r="L1551"/>
  <c r="J1551"/>
  <c r="K1551"/>
  <c r="N1246"/>
  <c r="U1246"/>
  <c r="J1246"/>
  <c r="K1246"/>
  <c r="L1246"/>
  <c r="J1270"/>
  <c r="K1270"/>
  <c r="L1270"/>
  <c r="N1270"/>
  <c r="U1270"/>
  <c r="O1364"/>
  <c r="AC1364"/>
  <c r="AD1364"/>
  <c r="M1364"/>
  <c r="M1503"/>
  <c r="O1503"/>
  <c r="AD1503"/>
  <c r="AC1503"/>
  <c r="L1308"/>
  <c r="J1308"/>
  <c r="K1308"/>
  <c r="N1308"/>
  <c r="U1308"/>
  <c r="AG1331"/>
  <c r="AG1359"/>
  <c r="AG1387"/>
  <c r="M1317"/>
  <c r="O1317"/>
  <c r="AC1317"/>
  <c r="AD1317"/>
  <c r="AG1345"/>
  <c r="J1396"/>
  <c r="K1396"/>
  <c r="L1396"/>
  <c r="N1396"/>
  <c r="P1396"/>
  <c r="L1591"/>
  <c r="N1591"/>
  <c r="J1591"/>
  <c r="K1591"/>
  <c r="P1591"/>
  <c r="J1646"/>
  <c r="K1646"/>
  <c r="L1646"/>
  <c r="N1646"/>
  <c r="U1646"/>
  <c r="N1527"/>
  <c r="K1527"/>
  <c r="L1527"/>
  <c r="U1527"/>
  <c r="J1527"/>
  <c r="J1616"/>
  <c r="K1616"/>
  <c r="L1616"/>
  <c r="N1616"/>
  <c r="P1616"/>
  <c r="O1632"/>
  <c r="M1632"/>
  <c r="AD1632"/>
  <c r="AC1632"/>
  <c r="O1496"/>
  <c r="M1496"/>
  <c r="L1561"/>
  <c r="N1561"/>
  <c r="J1561"/>
  <c r="K1561"/>
  <c r="P1561"/>
  <c r="L1609"/>
  <c r="N1609"/>
  <c r="U1609"/>
  <c r="J1609"/>
  <c r="K1609"/>
  <c r="AG1713"/>
  <c r="M1585"/>
  <c r="O1585"/>
  <c r="AD1585"/>
  <c r="AC1585"/>
  <c r="AG1639"/>
  <c r="AG1553"/>
  <c r="AC1599"/>
  <c r="AD1599"/>
  <c r="M1599"/>
  <c r="O1599"/>
  <c r="AC1506"/>
  <c r="AD1506"/>
  <c r="M1506"/>
  <c r="O1506"/>
  <c r="J1535"/>
  <c r="K1535"/>
  <c r="L1535"/>
  <c r="N1535"/>
  <c r="P1535"/>
  <c r="M1357"/>
  <c r="O1357"/>
  <c r="AC1357"/>
  <c r="AD1357"/>
  <c r="M1381"/>
  <c r="O1381"/>
  <c r="AD1381"/>
  <c r="AC1381"/>
  <c r="M1405"/>
  <c r="O1405"/>
  <c r="O1429"/>
  <c r="M1429"/>
  <c r="AD1429"/>
  <c r="AC1429"/>
  <c r="M1453"/>
  <c r="O1453"/>
  <c r="AD1453"/>
  <c r="AC1453"/>
  <c r="AC1498"/>
  <c r="AD1498"/>
  <c r="M1498"/>
  <c r="O1498"/>
  <c r="J1652"/>
  <c r="K1652"/>
  <c r="L1652"/>
  <c r="N1652"/>
  <c r="P1652"/>
  <c r="AG1466"/>
  <c r="M1308"/>
  <c r="O1308"/>
  <c r="AC1308"/>
  <c r="AD1308"/>
  <c r="M1332"/>
  <c r="AC1332"/>
  <c r="O1332"/>
  <c r="AD1332"/>
  <c r="M1356"/>
  <c r="O1356"/>
  <c r="AC1356"/>
  <c r="AD1356"/>
  <c r="AC1380"/>
  <c r="O1380"/>
  <c r="M1380"/>
  <c r="AD1380"/>
  <c r="M1404"/>
  <c r="AC1404"/>
  <c r="O1404"/>
  <c r="AD1404"/>
  <c r="M1428"/>
  <c r="AC1428"/>
  <c r="O1428"/>
  <c r="AD1428"/>
  <c r="M1452"/>
  <c r="AC1452"/>
  <c r="O1452"/>
  <c r="AD1452"/>
  <c r="M1474"/>
  <c r="O1474"/>
  <c r="AD1474"/>
  <c r="AC1474"/>
  <c r="J1499"/>
  <c r="K1499"/>
  <c r="L1499"/>
  <c r="N1499"/>
  <c r="P1499"/>
  <c r="N1668"/>
  <c r="P1668"/>
  <c r="L1668"/>
  <c r="AF1668"/>
  <c r="J1668"/>
  <c r="K1668"/>
  <c r="M1755"/>
  <c r="O1755"/>
  <c r="AG1693"/>
  <c r="J1634"/>
  <c r="K1634"/>
  <c r="L1634"/>
  <c r="U1634"/>
  <c r="N1634"/>
  <c r="O1668"/>
  <c r="M1668"/>
  <c r="AG1627"/>
  <c r="N1656"/>
  <c r="U1656"/>
  <c r="J1656"/>
  <c r="K1656"/>
  <c r="L1656"/>
  <c r="O1508"/>
  <c r="M1508"/>
  <c r="AD1508"/>
  <c r="AC1508"/>
  <c r="O1532"/>
  <c r="M1532"/>
  <c r="AD1532"/>
  <c r="AC1532"/>
  <c r="AG1745"/>
  <c r="N1464"/>
  <c r="K1464"/>
  <c r="J1464"/>
  <c r="L1464"/>
  <c r="P1464"/>
  <c r="J1488"/>
  <c r="K1488"/>
  <c r="L1488"/>
  <c r="N1488"/>
  <c r="U1488"/>
  <c r="J1512"/>
  <c r="K1512"/>
  <c r="L1512"/>
  <c r="N1512"/>
  <c r="P1512"/>
  <c r="J1536"/>
  <c r="K1536"/>
  <c r="L1536"/>
  <c r="N1536"/>
  <c r="P1536"/>
  <c r="J1559"/>
  <c r="N1559"/>
  <c r="K1559"/>
  <c r="L1559"/>
  <c r="P1559"/>
  <c r="J1622"/>
  <c r="K1622"/>
  <c r="L1622"/>
  <c r="N1622"/>
  <c r="AF1622"/>
  <c r="U1622"/>
  <c r="N1708"/>
  <c r="P1708"/>
  <c r="J1708"/>
  <c r="K1708"/>
  <c r="L1708"/>
  <c r="AF1708"/>
  <c r="M1556"/>
  <c r="O1556"/>
  <c r="AC1556"/>
  <c r="AD1556"/>
  <c r="O1620"/>
  <c r="M1620"/>
  <c r="AD1620"/>
  <c r="AC1620"/>
  <c r="AG1680"/>
  <c r="AG1761"/>
  <c r="AG1797"/>
  <c r="AG1790"/>
  <c r="O1748"/>
  <c r="M1748"/>
  <c r="M1773"/>
  <c r="O1773"/>
  <c r="AG1677"/>
  <c r="AC1674"/>
  <c r="AD1674"/>
  <c r="M1674"/>
  <c r="O1674"/>
  <c r="J1576"/>
  <c r="K1576"/>
  <c r="L1576"/>
  <c r="N1576"/>
  <c r="P1576"/>
  <c r="N1600"/>
  <c r="J1600"/>
  <c r="K1600"/>
  <c r="L1600"/>
  <c r="U1600"/>
  <c r="J1624"/>
  <c r="K1624"/>
  <c r="L1624"/>
  <c r="N1624"/>
  <c r="P1624"/>
  <c r="J1648"/>
  <c r="K1648"/>
  <c r="L1648"/>
  <c r="N1648"/>
  <c r="U1648"/>
  <c r="M1698"/>
  <c r="O1698"/>
  <c r="AC1698"/>
  <c r="AD1698"/>
  <c r="AG1777"/>
  <c r="AD1564"/>
  <c r="AC1564"/>
  <c r="O1564"/>
  <c r="M1564"/>
  <c r="AD1588"/>
  <c r="M1588"/>
  <c r="O1588"/>
  <c r="AC1588"/>
  <c r="AD1612"/>
  <c r="AC1612"/>
  <c r="M1612"/>
  <c r="O1612"/>
  <c r="AC1636"/>
  <c r="M1636"/>
  <c r="O1636"/>
  <c r="AD1636"/>
  <c r="O1660"/>
  <c r="M1660"/>
  <c r="AG1686"/>
  <c r="N1717"/>
  <c r="AF1717"/>
  <c r="J1717"/>
  <c r="K1717"/>
  <c r="L1717"/>
  <c r="P1717"/>
  <c r="AG1754"/>
  <c r="O1750"/>
  <c r="M1750"/>
  <c r="AG1778"/>
  <c r="N1801"/>
  <c r="J1801"/>
  <c r="K1801"/>
  <c r="L1801"/>
  <c r="AF1801"/>
  <c r="P1801"/>
  <c r="M1870"/>
  <c r="O1870"/>
  <c r="AD1870"/>
  <c r="AC1870"/>
  <c r="M1808"/>
  <c r="O1808"/>
  <c r="J1807"/>
  <c r="K1807"/>
  <c r="L1807"/>
  <c r="N1807"/>
  <c r="AF1807"/>
  <c r="P1807"/>
  <c r="M1850"/>
  <c r="O1850"/>
  <c r="AD1850"/>
  <c r="AC1850"/>
  <c r="N1930"/>
  <c r="P1930"/>
  <c r="L1930"/>
  <c r="J1930"/>
  <c r="K1930"/>
  <c r="K1821"/>
  <c r="L1821"/>
  <c r="AF1821"/>
  <c r="N1821"/>
  <c r="P1821"/>
  <c r="J1821"/>
  <c r="AG1851"/>
  <c r="O1831"/>
  <c r="M1831"/>
  <c r="AC1831"/>
  <c r="AD1831"/>
  <c r="AG1875"/>
  <c r="AG1826"/>
  <c r="AG1914"/>
  <c r="M1707"/>
  <c r="O1707"/>
  <c r="AG1938"/>
  <c r="J1763"/>
  <c r="L1763"/>
  <c r="K1763"/>
  <c r="AF1763"/>
  <c r="N1763"/>
  <c r="P1763"/>
  <c r="M1897"/>
  <c r="AD1897"/>
  <c r="O1897"/>
  <c r="AC1897"/>
  <c r="M1676"/>
  <c r="O1676"/>
  <c r="AC1676"/>
  <c r="AD1676"/>
  <c r="M1700"/>
  <c r="O1700"/>
  <c r="AG1772"/>
  <c r="AG1844"/>
  <c r="L1913"/>
  <c r="N1913"/>
  <c r="K1913"/>
  <c r="P1913"/>
  <c r="J1913"/>
  <c r="AG2023"/>
  <c r="N1941"/>
  <c r="J1941"/>
  <c r="K1941"/>
  <c r="L1941"/>
  <c r="P1941"/>
  <c r="M1875"/>
  <c r="O1875"/>
  <c r="AD1875"/>
  <c r="AC1875"/>
  <c r="M1907"/>
  <c r="AC1907"/>
  <c r="O1907"/>
  <c r="AD1907"/>
  <c r="AG1956"/>
  <c r="N1924"/>
  <c r="P1924"/>
  <c r="L1924"/>
  <c r="J1924"/>
  <c r="K1924"/>
  <c r="O1766"/>
  <c r="M1766"/>
  <c r="O1790"/>
  <c r="M1790"/>
  <c r="M1816"/>
  <c r="O1816"/>
  <c r="AG1908"/>
  <c r="M1901"/>
  <c r="AC1901"/>
  <c r="O1901"/>
  <c r="AD1901"/>
  <c r="O1717"/>
  <c r="M1717"/>
  <c r="O1741"/>
  <c r="M1741"/>
  <c r="M1765"/>
  <c r="O1765"/>
  <c r="O1789"/>
  <c r="M1789"/>
  <c r="AC1865"/>
  <c r="M1865"/>
  <c r="AD1865"/>
  <c r="O1865"/>
  <c r="N1967"/>
  <c r="P1967"/>
  <c r="L1967"/>
  <c r="J1967"/>
  <c r="K1967"/>
  <c r="AG1728"/>
  <c r="AG1746"/>
  <c r="AG1764"/>
  <c r="AG1782"/>
  <c r="K1831"/>
  <c r="AE1831"/>
  <c r="AK1831" s="1"/>
  <c r="J1831"/>
  <c r="N1831"/>
  <c r="L1831"/>
  <c r="P1831"/>
  <c r="Z1831" s="1"/>
  <c r="AC2025"/>
  <c r="AD2025"/>
  <c r="O2025"/>
  <c r="M2025"/>
  <c r="AG1997"/>
  <c r="O1960"/>
  <c r="M1960"/>
  <c r="AD1960"/>
  <c r="AC1960"/>
  <c r="AG1999"/>
  <c r="K2101"/>
  <c r="L2101"/>
  <c r="N2101"/>
  <c r="J2101"/>
  <c r="P2101"/>
  <c r="AG2027"/>
  <c r="K1899"/>
  <c r="L1899"/>
  <c r="N1899"/>
  <c r="J1899"/>
  <c r="P1899"/>
  <c r="AG1925"/>
  <c r="AG1962"/>
  <c r="J2000"/>
  <c r="N2000"/>
  <c r="K2000"/>
  <c r="L2000"/>
  <c r="P2000"/>
  <c r="AE1866"/>
  <c r="AK1866" s="1"/>
  <c r="U1866"/>
  <c r="AA1866" s="1"/>
  <c r="J1866"/>
  <c r="K1866"/>
  <c r="L1866"/>
  <c r="N1866"/>
  <c r="O1888"/>
  <c r="M1888"/>
  <c r="J1911"/>
  <c r="K1911"/>
  <c r="L1911"/>
  <c r="N1911"/>
  <c r="P1911"/>
  <c r="M1962"/>
  <c r="O1962"/>
  <c r="AC1962"/>
  <c r="AD1962"/>
  <c r="O1885"/>
  <c r="AC1885"/>
  <c r="AD1885"/>
  <c r="M1885"/>
  <c r="AG1911"/>
  <c r="J1935"/>
  <c r="AE1935"/>
  <c r="AK1935" s="1"/>
  <c r="K1935"/>
  <c r="L1935"/>
  <c r="N1935"/>
  <c r="P1935"/>
  <c r="Z1935" s="1"/>
  <c r="M2073"/>
  <c r="AC2073"/>
  <c r="AD2073"/>
  <c r="O2073"/>
  <c r="AF1811"/>
  <c r="L1811"/>
  <c r="J1811"/>
  <c r="K1811"/>
  <c r="N1811"/>
  <c r="U1811"/>
  <c r="L1835"/>
  <c r="J1835"/>
  <c r="K1835"/>
  <c r="N1835"/>
  <c r="P1835"/>
  <c r="AE1859"/>
  <c r="AK1859" s="1"/>
  <c r="J1859"/>
  <c r="N1859"/>
  <c r="K1859"/>
  <c r="L1859"/>
  <c r="P1859"/>
  <c r="Z1859" s="1"/>
  <c r="AG1811"/>
  <c r="AG1829"/>
  <c r="AG1847"/>
  <c r="AG1865"/>
  <c r="L1883"/>
  <c r="J1883"/>
  <c r="K1883"/>
  <c r="N1883"/>
  <c r="U1883"/>
  <c r="M2076"/>
  <c r="O2076"/>
  <c r="AD2076"/>
  <c r="AC2076"/>
  <c r="O2057"/>
  <c r="M2057"/>
  <c r="AD2057"/>
  <c r="AC2057"/>
  <c r="AG1970"/>
  <c r="AG2045"/>
  <c r="M1971"/>
  <c r="O1971"/>
  <c r="AC1971"/>
  <c r="AD1971"/>
  <c r="N1998"/>
  <c r="J1998"/>
  <c r="K1998"/>
  <c r="L1998"/>
  <c r="P1998"/>
  <c r="Z1998" s="1"/>
  <c r="AE1998"/>
  <c r="AK1998" s="1"/>
  <c r="AG2033"/>
  <c r="M2088"/>
  <c r="O2088"/>
  <c r="AC2088"/>
  <c r="AD2088"/>
  <c r="AC2060"/>
  <c r="AD2060"/>
  <c r="M2060"/>
  <c r="O2060"/>
  <c r="J1985"/>
  <c r="K1985"/>
  <c r="N1985"/>
  <c r="AE1985"/>
  <c r="AK1985" s="1"/>
  <c r="L1985"/>
  <c r="P1985"/>
  <c r="Z1985" s="1"/>
  <c r="M2071"/>
  <c r="O2071"/>
  <c r="AC2071"/>
  <c r="AD2071"/>
  <c r="O1892"/>
  <c r="AC1892"/>
  <c r="M1892"/>
  <c r="AD1892"/>
  <c r="M1916"/>
  <c r="AC1916"/>
  <c r="O1916"/>
  <c r="AD1916"/>
  <c r="O1940"/>
  <c r="M1940"/>
  <c r="AC1940"/>
  <c r="AD1940"/>
  <c r="AC1964"/>
  <c r="O1964"/>
  <c r="M1964"/>
  <c r="AD1964"/>
  <c r="AC2019"/>
  <c r="O2019"/>
  <c r="AD2019"/>
  <c r="M2019"/>
  <c r="M2067"/>
  <c r="AC2067"/>
  <c r="AD2067"/>
  <c r="O2067"/>
  <c r="J2002"/>
  <c r="K2002"/>
  <c r="L2002"/>
  <c r="N2002"/>
  <c r="P2002"/>
  <c r="M2027"/>
  <c r="O2027"/>
  <c r="AD2027"/>
  <c r="AC2027"/>
  <c r="M2017"/>
  <c r="O2017"/>
  <c r="AC2017"/>
  <c r="AD2017"/>
  <c r="AG2102"/>
  <c r="O2024"/>
  <c r="M2024"/>
  <c r="AC2024"/>
  <c r="AD2024"/>
  <c r="K2051"/>
  <c r="L2051"/>
  <c r="N2051"/>
  <c r="J2051"/>
  <c r="U2051"/>
  <c r="N2056"/>
  <c r="P2056"/>
  <c r="J2056"/>
  <c r="K2056"/>
  <c r="L2056"/>
  <c r="AG2113"/>
  <c r="J2108"/>
  <c r="K2108"/>
  <c r="L2108"/>
  <c r="N2108"/>
  <c r="P2108"/>
  <c r="AE2001"/>
  <c r="AK2001" s="1"/>
  <c r="J2001"/>
  <c r="L2001"/>
  <c r="N2001"/>
  <c r="K2001"/>
  <c r="P2001"/>
  <c r="Z2001" s="1"/>
  <c r="O2075"/>
  <c r="M2075"/>
  <c r="AD2075"/>
  <c r="AC2075"/>
  <c r="O2099"/>
  <c r="M2099"/>
  <c r="AC2099"/>
  <c r="AD2099"/>
  <c r="N2025"/>
  <c r="J2025"/>
  <c r="K2025"/>
  <c r="L2025"/>
  <c r="P2025"/>
  <c r="L2049"/>
  <c r="N2049"/>
  <c r="J2049"/>
  <c r="K2049"/>
  <c r="U2049"/>
  <c r="L2073"/>
  <c r="N2073"/>
  <c r="J2073"/>
  <c r="K2073"/>
  <c r="P2073"/>
  <c r="J2097"/>
  <c r="K2097"/>
  <c r="L2097"/>
  <c r="N2097"/>
  <c r="P2097"/>
  <c r="AG2049"/>
  <c r="AG2067"/>
  <c r="AG2085"/>
  <c r="AG2103"/>
  <c r="M1240"/>
  <c r="O1240"/>
  <c r="AC1240"/>
  <c r="AD1240"/>
  <c r="O1272"/>
  <c r="AD1272"/>
  <c r="M1272"/>
  <c r="AC1272"/>
  <c r="K1015"/>
  <c r="L1015"/>
  <c r="N1015"/>
  <c r="J1015"/>
  <c r="P1015"/>
  <c r="J1039"/>
  <c r="K1039"/>
  <c r="L1039"/>
  <c r="N1039"/>
  <c r="U1039"/>
  <c r="J1063"/>
  <c r="K1063"/>
  <c r="L1063"/>
  <c r="N1063"/>
  <c r="P1063"/>
  <c r="N1087"/>
  <c r="J1087"/>
  <c r="K1087"/>
  <c r="L1087"/>
  <c r="U1087"/>
  <c r="J1111"/>
  <c r="K1111"/>
  <c r="L1111"/>
  <c r="N1111"/>
  <c r="U1111"/>
  <c r="L1135"/>
  <c r="N1135"/>
  <c r="J1135"/>
  <c r="K1135"/>
  <c r="U1135"/>
  <c r="J1159"/>
  <c r="K1159"/>
  <c r="L1159"/>
  <c r="N1159"/>
  <c r="U1159"/>
  <c r="AF1183"/>
  <c r="J1183"/>
  <c r="K1183"/>
  <c r="L1183"/>
  <c r="N1183"/>
  <c r="U1183"/>
  <c r="J1207"/>
  <c r="K1207"/>
  <c r="L1207"/>
  <c r="N1207"/>
  <c r="U1207"/>
  <c r="M1353"/>
  <c r="O1353"/>
  <c r="AC1353"/>
  <c r="AD1353"/>
  <c r="O1454"/>
  <c r="M1454"/>
  <c r="AC1454"/>
  <c r="AD1454"/>
  <c r="J1259"/>
  <c r="K1259"/>
  <c r="L1259"/>
  <c r="N1259"/>
  <c r="U1259"/>
  <c r="J1284"/>
  <c r="K1284"/>
  <c r="L1284"/>
  <c r="N1284"/>
  <c r="U1284"/>
  <c r="AG1384"/>
  <c r="N1461"/>
  <c r="P1461"/>
  <c r="J1461"/>
  <c r="K1461"/>
  <c r="L1461"/>
  <c r="AG1394"/>
  <c r="O1406"/>
  <c r="M1406"/>
  <c r="AD1406"/>
  <c r="AC1406"/>
  <c r="M1431"/>
  <c r="O1431"/>
  <c r="AD1431"/>
  <c r="AC1431"/>
  <c r="AG1455"/>
  <c r="M1488"/>
  <c r="AC1488"/>
  <c r="O1488"/>
  <c r="AD1488"/>
  <c r="L1395"/>
  <c r="N1395"/>
  <c r="J1395"/>
  <c r="K1395"/>
  <c r="P1395"/>
  <c r="N1447"/>
  <c r="J1447"/>
  <c r="L1447"/>
  <c r="K1447"/>
  <c r="P1447"/>
  <c r="J1351"/>
  <c r="K1351"/>
  <c r="L1351"/>
  <c r="N1351"/>
  <c r="U1351"/>
  <c r="M1413"/>
  <c r="AC1413"/>
  <c r="O1413"/>
  <c r="AD1413"/>
  <c r="AG1538"/>
  <c r="AG1486"/>
  <c r="J1426"/>
  <c r="K1426"/>
  <c r="L1426"/>
  <c r="N1426"/>
  <c r="U1426"/>
  <c r="K1468"/>
  <c r="L1468"/>
  <c r="J1468"/>
  <c r="N1468"/>
  <c r="P1468"/>
  <c r="L1317"/>
  <c r="K1317"/>
  <c r="J1317"/>
  <c r="N1317"/>
  <c r="P1317"/>
  <c r="AG1411"/>
  <c r="AG1307"/>
  <c r="L1353"/>
  <c r="N1353"/>
  <c r="J1353"/>
  <c r="K1353"/>
  <c r="U1353"/>
  <c r="M1438"/>
  <c r="O1438"/>
  <c r="AD1438"/>
  <c r="AC1438"/>
  <c r="J1478"/>
  <c r="K1478"/>
  <c r="L1478"/>
  <c r="N1478"/>
  <c r="P1478"/>
  <c r="AG1342"/>
  <c r="AG1456"/>
  <c r="N1545"/>
  <c r="J1545"/>
  <c r="K1545"/>
  <c r="L1545"/>
  <c r="U1545"/>
  <c r="J1583"/>
  <c r="K1583"/>
  <c r="L1583"/>
  <c r="N1583"/>
  <c r="P1583"/>
  <c r="AG1644"/>
  <c r="AG1673"/>
  <c r="N1632"/>
  <c r="P1632"/>
  <c r="L1632"/>
  <c r="K1632"/>
  <c r="J1632"/>
  <c r="K1522"/>
  <c r="L1522"/>
  <c r="N1522"/>
  <c r="U1522"/>
  <c r="J1522"/>
  <c r="O1547"/>
  <c r="M1547"/>
  <c r="O1626"/>
  <c r="M1626"/>
  <c r="AD1626"/>
  <c r="AC1626"/>
  <c r="AG1529"/>
  <c r="N1560"/>
  <c r="U1560"/>
  <c r="J1560"/>
  <c r="K1560"/>
  <c r="L1560"/>
  <c r="U1490"/>
  <c r="K1490"/>
  <c r="L1490"/>
  <c r="N1490"/>
  <c r="J1490"/>
  <c r="AG1546"/>
  <c r="N1491"/>
  <c r="U1491"/>
  <c r="J1491"/>
  <c r="K1491"/>
  <c r="L1491"/>
  <c r="N1515"/>
  <c r="U1515"/>
  <c r="J1515"/>
  <c r="K1515"/>
  <c r="L1515"/>
  <c r="J1664"/>
  <c r="K1664"/>
  <c r="L1664"/>
  <c r="N1664"/>
  <c r="P1664"/>
  <c r="U1356"/>
  <c r="N1356"/>
  <c r="L1356"/>
  <c r="K1356"/>
  <c r="J1356"/>
  <c r="N1380"/>
  <c r="L1380"/>
  <c r="J1380"/>
  <c r="K1380"/>
  <c r="P1380"/>
  <c r="L1404"/>
  <c r="N1404"/>
  <c r="U1404"/>
  <c r="J1404"/>
  <c r="K1404"/>
  <c r="J1428"/>
  <c r="K1428"/>
  <c r="L1428"/>
  <c r="N1428"/>
  <c r="P1428"/>
  <c r="J1452"/>
  <c r="K1452"/>
  <c r="L1452"/>
  <c r="N1452"/>
  <c r="U1452"/>
  <c r="K1474"/>
  <c r="L1474"/>
  <c r="J1474"/>
  <c r="N1474"/>
  <c r="P1474"/>
  <c r="AG1596"/>
  <c r="J1463"/>
  <c r="K1463"/>
  <c r="L1463"/>
  <c r="N1463"/>
  <c r="U1463"/>
  <c r="AG1510"/>
  <c r="AG1539"/>
  <c r="J1580"/>
  <c r="K1580"/>
  <c r="L1580"/>
  <c r="N1580"/>
  <c r="U1580"/>
  <c r="AG1615"/>
  <c r="L1307"/>
  <c r="J1307"/>
  <c r="K1307"/>
  <c r="N1307"/>
  <c r="P1307"/>
  <c r="AF1331"/>
  <c r="J1331"/>
  <c r="K1331"/>
  <c r="L1331"/>
  <c r="N1331"/>
  <c r="U1331"/>
  <c r="J1355"/>
  <c r="K1355"/>
  <c r="L1355"/>
  <c r="N1355"/>
  <c r="U1355"/>
  <c r="J1379"/>
  <c r="K1379"/>
  <c r="N1379"/>
  <c r="L1379"/>
  <c r="P1379"/>
  <c r="AF1403"/>
  <c r="J1403"/>
  <c r="K1403"/>
  <c r="L1403"/>
  <c r="N1403"/>
  <c r="U1403"/>
  <c r="J1427"/>
  <c r="K1427"/>
  <c r="L1427"/>
  <c r="N1427"/>
  <c r="U1427"/>
  <c r="J1451"/>
  <c r="N1451"/>
  <c r="L1451"/>
  <c r="K1451"/>
  <c r="U1451"/>
  <c r="AG1521"/>
  <c r="M1552"/>
  <c r="O1552"/>
  <c r="AC1552"/>
  <c r="AD1552"/>
  <c r="M1597"/>
  <c r="O1597"/>
  <c r="AC1597"/>
  <c r="AD1597"/>
  <c r="AG1738"/>
  <c r="AG1683"/>
  <c r="AG1632"/>
  <c r="AG1645"/>
  <c r="M1675"/>
  <c r="AC1675"/>
  <c r="AD1675"/>
  <c r="O1675"/>
  <c r="O1760"/>
  <c r="M1760"/>
  <c r="AG1690"/>
  <c r="K1507"/>
  <c r="L1507"/>
  <c r="N1507"/>
  <c r="J1507"/>
  <c r="U1507"/>
  <c r="K1531"/>
  <c r="L1531"/>
  <c r="N1531"/>
  <c r="J1531"/>
  <c r="P1531"/>
  <c r="N1555"/>
  <c r="J1555"/>
  <c r="K1555"/>
  <c r="L1555"/>
  <c r="P1555"/>
  <c r="N1584"/>
  <c r="J1584"/>
  <c r="L1584"/>
  <c r="K1584"/>
  <c r="P1584"/>
  <c r="AG1609"/>
  <c r="AC1641"/>
  <c r="M1641"/>
  <c r="AD1641"/>
  <c r="O1641"/>
  <c r="K1744"/>
  <c r="L1744"/>
  <c r="J1744"/>
  <c r="N1744"/>
  <c r="AF1744"/>
  <c r="P1744"/>
  <c r="AD1587"/>
  <c r="M1587"/>
  <c r="O1587"/>
  <c r="AC1587"/>
  <c r="AG1556"/>
  <c r="AG1620"/>
  <c r="M1651"/>
  <c r="O1651"/>
  <c r="AD1651"/>
  <c r="AC1651"/>
  <c r="O1702"/>
  <c r="M1702"/>
  <c r="M1579"/>
  <c r="O1579"/>
  <c r="AD1579"/>
  <c r="AC1579"/>
  <c r="J1781"/>
  <c r="L1781"/>
  <c r="N1781"/>
  <c r="AF1781"/>
  <c r="K1781"/>
  <c r="P1781"/>
  <c r="K1790"/>
  <c r="L1790"/>
  <c r="N1790"/>
  <c r="J1790"/>
  <c r="AF1790"/>
  <c r="U1790"/>
  <c r="AG1749"/>
  <c r="AG1784"/>
  <c r="AG1712"/>
  <c r="O1712"/>
  <c r="M1712"/>
  <c r="M1737"/>
  <c r="O1737"/>
  <c r="O1768"/>
  <c r="M1768"/>
  <c r="AG1674"/>
  <c r="AG1565"/>
  <c r="AG1583"/>
  <c r="AG1601"/>
  <c r="AG1619"/>
  <c r="AG1637"/>
  <c r="AG1655"/>
  <c r="AG1707"/>
  <c r="AG1733"/>
  <c r="AG1775"/>
  <c r="N1696"/>
  <c r="P1696"/>
  <c r="J1696"/>
  <c r="K1696"/>
  <c r="L1696"/>
  <c r="J1563"/>
  <c r="K1563"/>
  <c r="L1563"/>
  <c r="N1563"/>
  <c r="P1563"/>
  <c r="J1587"/>
  <c r="K1587"/>
  <c r="N1587"/>
  <c r="L1587"/>
  <c r="P1587"/>
  <c r="J1611"/>
  <c r="K1611"/>
  <c r="N1611"/>
  <c r="L1611"/>
  <c r="U1611"/>
  <c r="J1635"/>
  <c r="K1635"/>
  <c r="L1635"/>
  <c r="N1635"/>
  <c r="P1635"/>
  <c r="J1659"/>
  <c r="K1659"/>
  <c r="L1659"/>
  <c r="N1659"/>
  <c r="P1659"/>
  <c r="J1745"/>
  <c r="AF1745"/>
  <c r="K1745"/>
  <c r="L1745"/>
  <c r="N1745"/>
  <c r="P1745"/>
  <c r="AG1814"/>
  <c r="AG1873"/>
  <c r="M1868"/>
  <c r="O1868"/>
  <c r="AC1868"/>
  <c r="AD1868"/>
  <c r="AG1801"/>
  <c r="J1846"/>
  <c r="K1846"/>
  <c r="L1846"/>
  <c r="P1846"/>
  <c r="N1846"/>
  <c r="M1926"/>
  <c r="O1926"/>
  <c r="AD1926"/>
  <c r="AC1926"/>
  <c r="N1820"/>
  <c r="K1820"/>
  <c r="L1820"/>
  <c r="AF1820"/>
  <c r="P1820"/>
  <c r="J1820"/>
  <c r="O1807"/>
  <c r="M1807"/>
  <c r="N1830"/>
  <c r="J1830"/>
  <c r="L1830"/>
  <c r="P1830"/>
  <c r="K1830"/>
  <c r="AD1871"/>
  <c r="O1871"/>
  <c r="AC1871"/>
  <c r="M1871"/>
  <c r="O1825"/>
  <c r="M1825"/>
  <c r="AC1825"/>
  <c r="AD1825"/>
  <c r="J1858"/>
  <c r="K1858"/>
  <c r="L1858"/>
  <c r="N1858"/>
  <c r="P1858"/>
  <c r="AF1759"/>
  <c r="J1759"/>
  <c r="K1759"/>
  <c r="L1759"/>
  <c r="N1759"/>
  <c r="P1759"/>
  <c r="M1811"/>
  <c r="O1811"/>
  <c r="M1833"/>
  <c r="O1833"/>
  <c r="AC1833"/>
  <c r="AD1833"/>
  <c r="AF1706"/>
  <c r="J1706"/>
  <c r="K1706"/>
  <c r="L1706"/>
  <c r="N1706"/>
  <c r="P1706"/>
  <c r="AG1735"/>
  <c r="AG1759"/>
  <c r="J1816"/>
  <c r="AF1816"/>
  <c r="K1816"/>
  <c r="L1816"/>
  <c r="N1816"/>
  <c r="U1816"/>
  <c r="AG1688"/>
  <c r="AG1706"/>
  <c r="AG1786"/>
  <c r="AG1816"/>
  <c r="K1863"/>
  <c r="L1863"/>
  <c r="N1863"/>
  <c r="J1863"/>
  <c r="P1863"/>
  <c r="J1675"/>
  <c r="K1675"/>
  <c r="L1675"/>
  <c r="N1675"/>
  <c r="P1675"/>
  <c r="J1699"/>
  <c r="N1699"/>
  <c r="K1699"/>
  <c r="L1699"/>
  <c r="P1699"/>
  <c r="O1722"/>
  <c r="M1722"/>
  <c r="M1746"/>
  <c r="O1746"/>
  <c r="J1840"/>
  <c r="K1840"/>
  <c r="AE1840"/>
  <c r="AK1840" s="1"/>
  <c r="L1840"/>
  <c r="N1840"/>
  <c r="P1840"/>
  <c r="Z1840" s="1"/>
  <c r="AG1903"/>
  <c r="L1949"/>
  <c r="N1949"/>
  <c r="J1949"/>
  <c r="K1949"/>
  <c r="P1949"/>
  <c r="K1857"/>
  <c r="L1857"/>
  <c r="N1857"/>
  <c r="P1857"/>
  <c r="J1857"/>
  <c r="O1882"/>
  <c r="M1882"/>
  <c r="AD1882"/>
  <c r="AC1882"/>
  <c r="AF1765"/>
  <c r="K1765"/>
  <c r="L1765"/>
  <c r="N1765"/>
  <c r="J1765"/>
  <c r="U1765"/>
  <c r="AF1789"/>
  <c r="U1789"/>
  <c r="J1789"/>
  <c r="K1789"/>
  <c r="L1789"/>
  <c r="N1789"/>
  <c r="AG1954"/>
  <c r="M1862"/>
  <c r="O1862"/>
  <c r="M1895"/>
  <c r="O1895"/>
  <c r="AD1895"/>
  <c r="AC1895"/>
  <c r="AF1716"/>
  <c r="L1716"/>
  <c r="N1716"/>
  <c r="K1716"/>
  <c r="J1716"/>
  <c r="P1716"/>
  <c r="AF1740"/>
  <c r="K1740"/>
  <c r="L1740"/>
  <c r="J1740"/>
  <c r="N1740"/>
  <c r="P1740"/>
  <c r="AF1764"/>
  <c r="J1764"/>
  <c r="P1764"/>
  <c r="L1764"/>
  <c r="N1764"/>
  <c r="K1764"/>
  <c r="AF1788"/>
  <c r="J1788"/>
  <c r="K1788"/>
  <c r="L1788"/>
  <c r="N1788"/>
  <c r="U1788"/>
  <c r="J1813"/>
  <c r="AF1813"/>
  <c r="N1813"/>
  <c r="K1813"/>
  <c r="L1813"/>
  <c r="P1813"/>
  <c r="J1864"/>
  <c r="K1864"/>
  <c r="L1864"/>
  <c r="N1864"/>
  <c r="P1864"/>
  <c r="AE1953"/>
  <c r="AK1953" s="1"/>
  <c r="L1953"/>
  <c r="N1953"/>
  <c r="J1953"/>
  <c r="K1953"/>
  <c r="U1953"/>
  <c r="AA1953" s="1"/>
  <c r="AC1829"/>
  <c r="M1829"/>
  <c r="AD1829"/>
  <c r="O1829"/>
  <c r="N1856"/>
  <c r="P1856"/>
  <c r="Z1856" s="1"/>
  <c r="J1856"/>
  <c r="AE1856"/>
  <c r="AK1856" s="1"/>
  <c r="K1856"/>
  <c r="L1856"/>
  <c r="AG1936"/>
  <c r="J1988"/>
  <c r="N1988"/>
  <c r="L1988"/>
  <c r="K1988"/>
  <c r="P1988"/>
  <c r="M1997"/>
  <c r="O1997"/>
  <c r="AC1997"/>
  <c r="AD1997"/>
  <c r="AG1921"/>
  <c r="J1959"/>
  <c r="K1959"/>
  <c r="L1959"/>
  <c r="N1959"/>
  <c r="P1959"/>
  <c r="M2049"/>
  <c r="AC2049"/>
  <c r="AD2049"/>
  <c r="O2049"/>
  <c r="AG1885"/>
  <c r="O1909"/>
  <c r="M1909"/>
  <c r="AD1909"/>
  <c r="AC1909"/>
  <c r="AG1933"/>
  <c r="AG1830"/>
  <c r="AG1848"/>
  <c r="AG1866"/>
  <c r="AD1933"/>
  <c r="M1933"/>
  <c r="O1933"/>
  <c r="AC1933"/>
  <c r="K2069"/>
  <c r="L2069"/>
  <c r="N2069"/>
  <c r="J2069"/>
  <c r="P2069"/>
  <c r="J1902"/>
  <c r="K1902"/>
  <c r="L1902"/>
  <c r="N1902"/>
  <c r="AE1902"/>
  <c r="AK1902" s="1"/>
  <c r="P1902"/>
  <c r="Z1902" s="1"/>
  <c r="AG1923"/>
  <c r="M1950"/>
  <c r="O1950"/>
  <c r="AG1882"/>
  <c r="J1914"/>
  <c r="K1914"/>
  <c r="L1914"/>
  <c r="N1914"/>
  <c r="P1914"/>
  <c r="M1961"/>
  <c r="O1961"/>
  <c r="AC1961"/>
  <c r="AD1961"/>
  <c r="AC2066"/>
  <c r="AD2066"/>
  <c r="M2066"/>
  <c r="O2066"/>
  <c r="AG2054"/>
  <c r="O1969"/>
  <c r="M1969"/>
  <c r="AD1969"/>
  <c r="AC1969"/>
  <c r="AG2043"/>
  <c r="AC2103"/>
  <c r="AD2103"/>
  <c r="M2103"/>
  <c r="O2103"/>
  <c r="O1970"/>
  <c r="M1970"/>
  <c r="AC1970"/>
  <c r="AD1970"/>
  <c r="O1917"/>
  <c r="M1917"/>
  <c r="AC1917"/>
  <c r="AD1917"/>
  <c r="O1941"/>
  <c r="M1941"/>
  <c r="AD1941"/>
  <c r="AC1941"/>
  <c r="M1965"/>
  <c r="O1965"/>
  <c r="AD1965"/>
  <c r="AC1965"/>
  <c r="AG1981"/>
  <c r="N2058"/>
  <c r="J2058"/>
  <c r="K2058"/>
  <c r="L2058"/>
  <c r="P2058"/>
  <c r="N1891"/>
  <c r="AE1891"/>
  <c r="AK1891" s="1"/>
  <c r="J1891"/>
  <c r="K1891"/>
  <c r="L1891"/>
  <c r="P1891"/>
  <c r="Z1891" s="1"/>
  <c r="J1915"/>
  <c r="K1915"/>
  <c r="L1915"/>
  <c r="AE1915"/>
  <c r="AK1915" s="1"/>
  <c r="N1915"/>
  <c r="U1915"/>
  <c r="AA1915" s="1"/>
  <c r="J1939"/>
  <c r="K1939"/>
  <c r="L1939"/>
  <c r="N1939"/>
  <c r="P1939"/>
  <c r="J1963"/>
  <c r="K1963"/>
  <c r="L1963"/>
  <c r="AE1963"/>
  <c r="AK1963" s="1"/>
  <c r="N1963"/>
  <c r="P1963"/>
  <c r="Z1963" s="1"/>
  <c r="AG1987"/>
  <c r="AG2018"/>
  <c r="AG2063"/>
  <c r="M1981"/>
  <c r="O1981"/>
  <c r="J2024"/>
  <c r="P2024"/>
  <c r="K2024"/>
  <c r="L2024"/>
  <c r="N2024"/>
  <c r="O2046"/>
  <c r="M2046"/>
  <c r="AD2046"/>
  <c r="AC2046"/>
  <c r="N2082"/>
  <c r="P2082"/>
  <c r="J2082"/>
  <c r="K2082"/>
  <c r="L2082"/>
  <c r="AG2112"/>
  <c r="AG2100"/>
  <c r="M2100"/>
  <c r="O2100"/>
  <c r="AD2100"/>
  <c r="AC2100"/>
  <c r="J2045"/>
  <c r="K2045"/>
  <c r="L2045"/>
  <c r="N2045"/>
  <c r="P2045"/>
  <c r="AG2081"/>
  <c r="AG2099"/>
  <c r="AG2117"/>
  <c r="J2098"/>
  <c r="K2098"/>
  <c r="L2098"/>
  <c r="N2098"/>
  <c r="P2098"/>
  <c r="P3"/>
  <c r="AF3"/>
  <c r="AD3" s="1"/>
  <c r="AG3"/>
  <c r="U3"/>
  <c r="N3"/>
  <c r="J3"/>
  <c r="K3"/>
  <c r="L3"/>
  <c r="M3"/>
  <c r="O3"/>
  <c r="R1941" l="1"/>
  <c r="AJ1941"/>
  <c r="W1941"/>
  <c r="R2049"/>
  <c r="W2049"/>
  <c r="AJ2049"/>
  <c r="AB1895"/>
  <c r="AH1895" s="1"/>
  <c r="Q1895"/>
  <c r="V1895"/>
  <c r="AI1895"/>
  <c r="AD1706"/>
  <c r="S1706"/>
  <c r="AC1706"/>
  <c r="X1706"/>
  <c r="AL1706"/>
  <c r="AC1759"/>
  <c r="AD1759"/>
  <c r="S1759"/>
  <c r="AL1759"/>
  <c r="X1759"/>
  <c r="AI1651"/>
  <c r="V1651"/>
  <c r="AB1651"/>
  <c r="AH1651" s="1"/>
  <c r="Q1651"/>
  <c r="AJ1597"/>
  <c r="W1597"/>
  <c r="R1597"/>
  <c r="AI1488"/>
  <c r="AB1488"/>
  <c r="AH1488" s="1"/>
  <c r="V1488"/>
  <c r="Q1488"/>
  <c r="AI1353"/>
  <c r="V1353"/>
  <c r="AB1353"/>
  <c r="AH1353" s="1"/>
  <c r="Q1353"/>
  <c r="R1960"/>
  <c r="AJ1960"/>
  <c r="W1960"/>
  <c r="W1556"/>
  <c r="AJ1556"/>
  <c r="R1556"/>
  <c r="R1508"/>
  <c r="W1508"/>
  <c r="AJ1508"/>
  <c r="R1452"/>
  <c r="AJ1452"/>
  <c r="W1452"/>
  <c r="R1380"/>
  <c r="AJ1380"/>
  <c r="W1380"/>
  <c r="R1308"/>
  <c r="AJ1308"/>
  <c r="W1308"/>
  <c r="AB1364"/>
  <c r="AH1364" s="1"/>
  <c r="V1364"/>
  <c r="Q1364"/>
  <c r="AI1364"/>
  <c r="V1390"/>
  <c r="AI1390"/>
  <c r="AB1390"/>
  <c r="AH1390" s="1"/>
  <c r="Q1390"/>
  <c r="R1184"/>
  <c r="AJ1184"/>
  <c r="W1184"/>
  <c r="AB1299"/>
  <c r="AH1299" s="1"/>
  <c r="AI1299"/>
  <c r="V1299"/>
  <c r="Q1299"/>
  <c r="R2002"/>
  <c r="W2002"/>
  <c r="AJ2002"/>
  <c r="AJ2028"/>
  <c r="W2028"/>
  <c r="R2028"/>
  <c r="R1976"/>
  <c r="W1976"/>
  <c r="AJ1976"/>
  <c r="AI2077"/>
  <c r="Q2077"/>
  <c r="V2077"/>
  <c r="AB2077"/>
  <c r="AH2077" s="1"/>
  <c r="AI2107"/>
  <c r="Q2107"/>
  <c r="V2107"/>
  <c r="AB2107"/>
  <c r="AH2107" s="1"/>
  <c r="V1944"/>
  <c r="AI1944"/>
  <c r="Q1944"/>
  <c r="AB1944"/>
  <c r="AH1944" s="1"/>
  <c r="AI1827"/>
  <c r="V1827"/>
  <c r="AB1827"/>
  <c r="AH1827" s="1"/>
  <c r="Q1827"/>
  <c r="AC1751"/>
  <c r="S1751"/>
  <c r="AL1751"/>
  <c r="X1751"/>
  <c r="AD1751"/>
  <c r="W1528"/>
  <c r="AJ1528"/>
  <c r="R1528"/>
  <c r="W1444"/>
  <c r="AJ1444"/>
  <c r="R1444"/>
  <c r="Q1271"/>
  <c r="AB1271"/>
  <c r="AH1271" s="1"/>
  <c r="AI1271"/>
  <c r="V1271"/>
  <c r="W1244"/>
  <c r="AJ1244"/>
  <c r="R1244"/>
  <c r="AB1923"/>
  <c r="AH1923" s="1"/>
  <c r="Q1923"/>
  <c r="V1923"/>
  <c r="AI1923"/>
  <c r="R1915"/>
  <c r="AJ1915"/>
  <c r="W1915"/>
  <c r="W2108"/>
  <c r="AJ2108"/>
  <c r="R2108"/>
  <c r="W1908"/>
  <c r="AJ1908"/>
  <c r="R1908"/>
  <c r="AD1766"/>
  <c r="AL1766"/>
  <c r="X1766"/>
  <c r="AC1766"/>
  <c r="S1766"/>
  <c r="AJ1835"/>
  <c r="R1835"/>
  <c r="W1835"/>
  <c r="AJ1656"/>
  <c r="W1656"/>
  <c r="R1656"/>
  <c r="AB1460"/>
  <c r="AH1460" s="1"/>
  <c r="Q1460"/>
  <c r="AI1460"/>
  <c r="V1460"/>
  <c r="R1500"/>
  <c r="W1500"/>
  <c r="AJ1500"/>
  <c r="AB1478"/>
  <c r="AH1478" s="1"/>
  <c r="Q1478"/>
  <c r="AI1478"/>
  <c r="V1478"/>
  <c r="R2081"/>
  <c r="AJ2081"/>
  <c r="W2081"/>
  <c r="W2065"/>
  <c r="AJ2065"/>
  <c r="R2065"/>
  <c r="R1682"/>
  <c r="AJ1682"/>
  <c r="W1682"/>
  <c r="AL1743"/>
  <c r="S1743"/>
  <c r="X1743"/>
  <c r="AC1743"/>
  <c r="AD1743"/>
  <c r="AB1594"/>
  <c r="AH1594" s="1"/>
  <c r="AI1594"/>
  <c r="Q1594"/>
  <c r="V1594"/>
  <c r="AJ1591"/>
  <c r="R1591"/>
  <c r="W1591"/>
  <c r="AB1434"/>
  <c r="AH1434" s="1"/>
  <c r="Q1434"/>
  <c r="AI1434"/>
  <c r="V1434"/>
  <c r="AB1689"/>
  <c r="AH1689" s="1"/>
  <c r="Q1689"/>
  <c r="AI1689"/>
  <c r="V1689"/>
  <c r="W1617"/>
  <c r="AJ1617"/>
  <c r="R1617"/>
  <c r="AB1497"/>
  <c r="AH1497" s="1"/>
  <c r="Q1497"/>
  <c r="AI1497"/>
  <c r="V1497"/>
  <c r="AJ1327"/>
  <c r="R1327"/>
  <c r="W1327"/>
  <c r="S1228"/>
  <c r="AC1228"/>
  <c r="AD1228"/>
  <c r="AL1228"/>
  <c r="X1228"/>
  <c r="AC1496"/>
  <c r="AD1496"/>
  <c r="S1496"/>
  <c r="X1496"/>
  <c r="AL1496"/>
  <c r="R2056"/>
  <c r="AJ2056"/>
  <c r="W2056"/>
  <c r="V2084"/>
  <c r="AI2084"/>
  <c r="Q2084"/>
  <c r="AB2084"/>
  <c r="AH2084" s="1"/>
  <c r="AB2045"/>
  <c r="AH2045" s="1"/>
  <c r="Q2045"/>
  <c r="V2045"/>
  <c r="AI2045"/>
  <c r="AJ1943"/>
  <c r="W1943"/>
  <c r="R1943"/>
  <c r="AD2044"/>
  <c r="S2044"/>
  <c r="AL2044"/>
  <c r="X2044"/>
  <c r="AC2044"/>
  <c r="R1954"/>
  <c r="AJ1954"/>
  <c r="W1954"/>
  <c r="AD1724"/>
  <c r="S1724"/>
  <c r="AC1724"/>
  <c r="AL1724"/>
  <c r="X1724"/>
  <c r="R1559"/>
  <c r="W1559"/>
  <c r="AJ1559"/>
  <c r="X1762"/>
  <c r="AL1762"/>
  <c r="AD1762"/>
  <c r="S1762"/>
  <c r="AC1762"/>
  <c r="Q1519"/>
  <c r="AI1519"/>
  <c r="V1519"/>
  <c r="AB1519"/>
  <c r="AH1519" s="1"/>
  <c r="V1575"/>
  <c r="AI1575"/>
  <c r="AB1575"/>
  <c r="AH1575" s="1"/>
  <c r="Q1575"/>
  <c r="R1490"/>
  <c r="AJ1490"/>
  <c r="W1490"/>
  <c r="Q1476"/>
  <c r="V1476"/>
  <c r="AI1476"/>
  <c r="AB1476"/>
  <c r="AH1476" s="1"/>
  <c r="AJ1371"/>
  <c r="W1371"/>
  <c r="R1371"/>
  <c r="AB1394"/>
  <c r="AH1394" s="1"/>
  <c r="Q1394"/>
  <c r="AI1394"/>
  <c r="V1394"/>
  <c r="AJ1335"/>
  <c r="W1335"/>
  <c r="R1335"/>
  <c r="R1203"/>
  <c r="AJ1203"/>
  <c r="W1203"/>
  <c r="R2094"/>
  <c r="AJ2094"/>
  <c r="W2094"/>
  <c r="R1953"/>
  <c r="AJ1953"/>
  <c r="W1953"/>
  <c r="R1921"/>
  <c r="AJ1921"/>
  <c r="W1921"/>
  <c r="AD1772"/>
  <c r="AL1772"/>
  <c r="X1772"/>
  <c r="S1772"/>
  <c r="AC1772"/>
  <c r="AJ1430"/>
  <c r="W1430"/>
  <c r="R1430"/>
  <c r="AB1311"/>
  <c r="AH1311" s="1"/>
  <c r="Q1311"/>
  <c r="V1311"/>
  <c r="AI1311"/>
  <c r="S1147"/>
  <c r="AC1147"/>
  <c r="AD1147"/>
  <c r="AL1147"/>
  <c r="X1147"/>
  <c r="AI2037"/>
  <c r="V2037"/>
  <c r="AB2037"/>
  <c r="AH2037" s="1"/>
  <c r="Q2037"/>
  <c r="V2036"/>
  <c r="AI2036"/>
  <c r="AB2036"/>
  <c r="AH2036" s="1"/>
  <c r="Q2036"/>
  <c r="R1904"/>
  <c r="AJ1904"/>
  <c r="W1904"/>
  <c r="V1995"/>
  <c r="AI1995"/>
  <c r="Q1995"/>
  <c r="AB1995"/>
  <c r="AH1995" s="1"/>
  <c r="X1950"/>
  <c r="AC1950"/>
  <c r="AD1950"/>
  <c r="S1950"/>
  <c r="AL1950"/>
  <c r="Q1688"/>
  <c r="AI1688"/>
  <c r="V1688"/>
  <c r="AB1688"/>
  <c r="AH1688" s="1"/>
  <c r="V1920"/>
  <c r="AI1920"/>
  <c r="AB1920"/>
  <c r="AH1920" s="1"/>
  <c r="Q1920"/>
  <c r="AI1576"/>
  <c r="Q1576"/>
  <c r="V1576"/>
  <c r="AB1576"/>
  <c r="AH1576" s="1"/>
  <c r="R1416"/>
  <c r="W1416"/>
  <c r="AJ1416"/>
  <c r="R1344"/>
  <c r="AJ1344"/>
  <c r="W1344"/>
  <c r="AB1417"/>
  <c r="AH1417" s="1"/>
  <c r="Q1417"/>
  <c r="AI1417"/>
  <c r="V1417"/>
  <c r="AI1480"/>
  <c r="Q1480"/>
  <c r="V1480"/>
  <c r="AB1480"/>
  <c r="AH1480" s="1"/>
  <c r="V1307"/>
  <c r="AB1307"/>
  <c r="AH1307" s="1"/>
  <c r="AI1307"/>
  <c r="Q1307"/>
  <c r="AJ1226"/>
  <c r="W1226"/>
  <c r="R1226"/>
  <c r="AB2014"/>
  <c r="AH2014" s="1"/>
  <c r="AI2014"/>
  <c r="Q2014"/>
  <c r="V2014"/>
  <c r="AJ2035"/>
  <c r="W2035"/>
  <c r="R2035"/>
  <c r="W1951"/>
  <c r="AJ1951"/>
  <c r="R1951"/>
  <c r="W1678"/>
  <c r="AJ1678"/>
  <c r="R1678"/>
  <c r="R1661"/>
  <c r="AJ1661"/>
  <c r="W1661"/>
  <c r="AJ1621"/>
  <c r="R1621"/>
  <c r="W1621"/>
  <c r="Q1235"/>
  <c r="AB1235"/>
  <c r="AH1235" s="1"/>
  <c r="V1235"/>
  <c r="AI1235"/>
  <c r="R1439"/>
  <c r="AJ1439"/>
  <c r="W1439"/>
  <c r="AB1209"/>
  <c r="AH1209" s="1"/>
  <c r="Q1209"/>
  <c r="AI1209"/>
  <c r="V1209"/>
  <c r="AJ2041"/>
  <c r="R2041"/>
  <c r="W2041"/>
  <c r="S1758"/>
  <c r="AC1758"/>
  <c r="AD1758"/>
  <c r="AL1758"/>
  <c r="X1758"/>
  <c r="V1853"/>
  <c r="AB1853"/>
  <c r="AH1853" s="1"/>
  <c r="Q1853"/>
  <c r="AI1853"/>
  <c r="AI1863"/>
  <c r="Q1863"/>
  <c r="V1863"/>
  <c r="AB1863"/>
  <c r="AH1863" s="1"/>
  <c r="AI1262"/>
  <c r="V1262"/>
  <c r="AB1262"/>
  <c r="AH1262" s="1"/>
  <c r="Q1262"/>
  <c r="AB2117"/>
  <c r="AH2117" s="1"/>
  <c r="Q2117"/>
  <c r="V2117"/>
  <c r="AI2117"/>
  <c r="Q1854"/>
  <c r="AI1854"/>
  <c r="V1854"/>
  <c r="AB1854"/>
  <c r="AH1854" s="1"/>
  <c r="Q1919"/>
  <c r="AI1919"/>
  <c r="AB1919"/>
  <c r="AH1919" s="1"/>
  <c r="V1919"/>
  <c r="AI1049"/>
  <c r="AB1049"/>
  <c r="AH1049" s="1"/>
  <c r="Q1049"/>
  <c r="V1049"/>
  <c r="Q900"/>
  <c r="AB900"/>
  <c r="AH900" s="1"/>
  <c r="AI900"/>
  <c r="V900"/>
  <c r="X168"/>
  <c r="S168"/>
  <c r="AC168"/>
  <c r="AD168"/>
  <c r="AL168"/>
  <c r="W1004"/>
  <c r="AJ1004"/>
  <c r="R1004"/>
  <c r="AC660"/>
  <c r="AD660"/>
  <c r="S660"/>
  <c r="AL660"/>
  <c r="X660"/>
  <c r="W506"/>
  <c r="AJ506"/>
  <c r="R506"/>
  <c r="AI374"/>
  <c r="V374"/>
  <c r="AB374"/>
  <c r="AH374" s="1"/>
  <c r="Q374"/>
  <c r="R872"/>
  <c r="AJ872"/>
  <c r="W872"/>
  <c r="V700"/>
  <c r="AI700"/>
  <c r="Q700"/>
  <c r="AB700"/>
  <c r="AH700" s="1"/>
  <c r="W522"/>
  <c r="AJ522"/>
  <c r="R522"/>
  <c r="R452"/>
  <c r="AJ452"/>
  <c r="W452"/>
  <c r="V273"/>
  <c r="AI273"/>
  <c r="AB273"/>
  <c r="AH273" s="1"/>
  <c r="Q273"/>
  <c r="AI356"/>
  <c r="AB356"/>
  <c r="AH356" s="1"/>
  <c r="Q356"/>
  <c r="V356"/>
  <c r="W386"/>
  <c r="AJ386"/>
  <c r="R386"/>
  <c r="AB1941"/>
  <c r="AH1941" s="1"/>
  <c r="Q1941"/>
  <c r="T1941" s="1"/>
  <c r="AI1941"/>
  <c r="V1941"/>
  <c r="Y1941" s="1"/>
  <c r="AB1997"/>
  <c r="AH1997" s="1"/>
  <c r="V1997"/>
  <c r="AI1997"/>
  <c r="Q1997"/>
  <c r="S1764"/>
  <c r="AL1764"/>
  <c r="X1764"/>
  <c r="AC1764"/>
  <c r="AD1764"/>
  <c r="AL1716"/>
  <c r="AD1716"/>
  <c r="S1716"/>
  <c r="X1716"/>
  <c r="AC1716"/>
  <c r="V1871"/>
  <c r="AI1871"/>
  <c r="Q1871"/>
  <c r="AB1871"/>
  <c r="AH1871" s="1"/>
  <c r="AL1820"/>
  <c r="AD1820"/>
  <c r="X1820"/>
  <c r="AC1820"/>
  <c r="S1820"/>
  <c r="W1587"/>
  <c r="AJ1587"/>
  <c r="R1587"/>
  <c r="AJ1353"/>
  <c r="W1353"/>
  <c r="R1353"/>
  <c r="R1964"/>
  <c r="W1964"/>
  <c r="AJ1964"/>
  <c r="R1892"/>
  <c r="AJ1892"/>
  <c r="W1892"/>
  <c r="AB1960"/>
  <c r="AH1960" s="1"/>
  <c r="Q1960"/>
  <c r="T1960" s="1"/>
  <c r="AI1960"/>
  <c r="V1960"/>
  <c r="Y1960" s="1"/>
  <c r="AJ1907"/>
  <c r="R1907"/>
  <c r="W1907"/>
  <c r="X1763"/>
  <c r="AC1763"/>
  <c r="AD1763"/>
  <c r="AL1763"/>
  <c r="S1763"/>
  <c r="X1807"/>
  <c r="AL1807"/>
  <c r="S1807"/>
  <c r="AD1807"/>
  <c r="AC1807"/>
  <c r="AC1801"/>
  <c r="AD1801"/>
  <c r="S1801"/>
  <c r="AL1801"/>
  <c r="X1801"/>
  <c r="AI1636"/>
  <c r="Q1636"/>
  <c r="V1636"/>
  <c r="AB1636"/>
  <c r="AH1636" s="1"/>
  <c r="R1564"/>
  <c r="AJ1564"/>
  <c r="W1564"/>
  <c r="X1622"/>
  <c r="AC1622"/>
  <c r="AD1622"/>
  <c r="AL1622"/>
  <c r="S1622"/>
  <c r="AB1508"/>
  <c r="AH1508" s="1"/>
  <c r="Q1508"/>
  <c r="T1508" s="1"/>
  <c r="V1508"/>
  <c r="Y1508" s="1"/>
  <c r="AI1508"/>
  <c r="AL1668"/>
  <c r="AC1668"/>
  <c r="AD1668"/>
  <c r="S1668"/>
  <c r="X1668"/>
  <c r="R1364"/>
  <c r="AJ1364"/>
  <c r="W1364"/>
  <c r="X1238"/>
  <c r="AL1238"/>
  <c r="AC1238"/>
  <c r="AD1238"/>
  <c r="S1238"/>
  <c r="R1112"/>
  <c r="W1112"/>
  <c r="AJ1112"/>
  <c r="AB1040"/>
  <c r="AH1040" s="1"/>
  <c r="Q1040"/>
  <c r="AI1040"/>
  <c r="V1040"/>
  <c r="R2074"/>
  <c r="AJ2074"/>
  <c r="W2074"/>
  <c r="AI2028"/>
  <c r="V2028"/>
  <c r="Y2028" s="1"/>
  <c r="AB2028"/>
  <c r="AH2028" s="1"/>
  <c r="Q2028"/>
  <c r="V2034"/>
  <c r="AI2034"/>
  <c r="Q2034"/>
  <c r="AB2034"/>
  <c r="AH2034" s="1"/>
  <c r="AB1976"/>
  <c r="AH1976" s="1"/>
  <c r="Q1976"/>
  <c r="T1976" s="1"/>
  <c r="AI1976"/>
  <c r="V1976"/>
  <c r="Y1976" s="1"/>
  <c r="W2077"/>
  <c r="AJ2077"/>
  <c r="R2077"/>
  <c r="W2107"/>
  <c r="AJ2107"/>
  <c r="R2107"/>
  <c r="W1944"/>
  <c r="AJ1944"/>
  <c r="R1944"/>
  <c r="W1827"/>
  <c r="AJ1827"/>
  <c r="R1827"/>
  <c r="R1649"/>
  <c r="AJ1649"/>
  <c r="W1649"/>
  <c r="R1577"/>
  <c r="AJ1577"/>
  <c r="W1577"/>
  <c r="V1469"/>
  <c r="Q1469"/>
  <c r="AI1469"/>
  <c r="AB1469"/>
  <c r="AH1469" s="1"/>
  <c r="V1444"/>
  <c r="Y1444" s="1"/>
  <c r="AI1444"/>
  <c r="AB1444"/>
  <c r="AH1444" s="1"/>
  <c r="Q1444"/>
  <c r="T1444" s="1"/>
  <c r="W1456"/>
  <c r="AJ1456"/>
  <c r="R1456"/>
  <c r="AB1197"/>
  <c r="AH1197" s="1"/>
  <c r="Q1197"/>
  <c r="V1197"/>
  <c r="AI1197"/>
  <c r="V2108"/>
  <c r="Y2108" s="1"/>
  <c r="AI2108"/>
  <c r="AB2108"/>
  <c r="AH2108" s="1"/>
  <c r="Q2108"/>
  <c r="T2108" s="1"/>
  <c r="V1908"/>
  <c r="AI1908"/>
  <c r="AB1908"/>
  <c r="AH1908" s="1"/>
  <c r="Q1908"/>
  <c r="T1908" s="1"/>
  <c r="V1932"/>
  <c r="AI1932"/>
  <c r="AB1932"/>
  <c r="AH1932" s="1"/>
  <c r="Q1932"/>
  <c r="V1834"/>
  <c r="AI1834"/>
  <c r="Q1834"/>
  <c r="AB1834"/>
  <c r="AH1834" s="1"/>
  <c r="V1884"/>
  <c r="AI1884"/>
  <c r="AB1884"/>
  <c r="AH1884" s="1"/>
  <c r="Q1884"/>
  <c r="AB1656"/>
  <c r="AH1656" s="1"/>
  <c r="Q1656"/>
  <c r="T1656" s="1"/>
  <c r="AI1656"/>
  <c r="V1656"/>
  <c r="R1460"/>
  <c r="AJ1460"/>
  <c r="W1460"/>
  <c r="V1409"/>
  <c r="AI1409"/>
  <c r="AB1409"/>
  <c r="AH1409" s="1"/>
  <c r="Q1409"/>
  <c r="AJ1347"/>
  <c r="R1347"/>
  <c r="W1347"/>
  <c r="AI2065"/>
  <c r="V2065"/>
  <c r="Y2065" s="1"/>
  <c r="AB2065"/>
  <c r="AH2065" s="1"/>
  <c r="Q2065"/>
  <c r="T2065" s="1"/>
  <c r="R1898"/>
  <c r="AJ1898"/>
  <c r="W1898"/>
  <c r="AB2004"/>
  <c r="AH2004" s="1"/>
  <c r="AI2004"/>
  <c r="V2004"/>
  <c r="Q2004"/>
  <c r="AL1796"/>
  <c r="S1796"/>
  <c r="X1796"/>
  <c r="AC1796"/>
  <c r="AD1796"/>
  <c r="R1666"/>
  <c r="AJ1666"/>
  <c r="W1666"/>
  <c r="AB1514"/>
  <c r="AH1514" s="1"/>
  <c r="Q1514"/>
  <c r="AI1514"/>
  <c r="V1514"/>
  <c r="R1411"/>
  <c r="AJ1411"/>
  <c r="W1411"/>
  <c r="W1511"/>
  <c r="AJ1511"/>
  <c r="R1511"/>
  <c r="V1554"/>
  <c r="AI1554"/>
  <c r="Q1554"/>
  <c r="AB1554"/>
  <c r="AH1554" s="1"/>
  <c r="R1421"/>
  <c r="AJ1421"/>
  <c r="W1421"/>
  <c r="Q2056"/>
  <c r="T2056" s="1"/>
  <c r="AI2056"/>
  <c r="V2056"/>
  <c r="Y2056" s="1"/>
  <c r="AB2056"/>
  <c r="AH2056" s="1"/>
  <c r="AJ2045"/>
  <c r="W2045"/>
  <c r="R2045"/>
  <c r="V1943"/>
  <c r="Y1943" s="1"/>
  <c r="AB1943"/>
  <c r="AH1943" s="1"/>
  <c r="Q1943"/>
  <c r="T1943" s="1"/>
  <c r="AI1943"/>
  <c r="AB1954"/>
  <c r="AH1954" s="1"/>
  <c r="Q1954"/>
  <c r="T1954" s="1"/>
  <c r="AI1954"/>
  <c r="V1954"/>
  <c r="Y1954" s="1"/>
  <c r="AB1559"/>
  <c r="AH1559" s="1"/>
  <c r="Q1559"/>
  <c r="T1559" s="1"/>
  <c r="V1559"/>
  <c r="Y1559" s="1"/>
  <c r="AI1559"/>
  <c r="AI1663"/>
  <c r="V1663"/>
  <c r="AB1663"/>
  <c r="AH1663" s="1"/>
  <c r="Q1663"/>
  <c r="V1593"/>
  <c r="AI1593"/>
  <c r="AB1593"/>
  <c r="AH1593" s="1"/>
  <c r="Q1593"/>
  <c r="V1557"/>
  <c r="AB1557"/>
  <c r="AH1557" s="1"/>
  <c r="AI1557"/>
  <c r="Q1557"/>
  <c r="AI1335"/>
  <c r="V1335"/>
  <c r="AB1335"/>
  <c r="AH1335" s="1"/>
  <c r="Q1335"/>
  <c r="T1335" s="1"/>
  <c r="AB2094"/>
  <c r="AH2094" s="1"/>
  <c r="Q2094"/>
  <c r="T2094" s="1"/>
  <c r="AI2094"/>
  <c r="V2094"/>
  <c r="Y2094" s="1"/>
  <c r="V1989"/>
  <c r="AB1989"/>
  <c r="AH1989" s="1"/>
  <c r="Q1989"/>
  <c r="AI1989"/>
  <c r="AB1953"/>
  <c r="AH1953" s="1"/>
  <c r="Q1953"/>
  <c r="T1953" s="1"/>
  <c r="AI1953"/>
  <c r="V1953"/>
  <c r="Y1953" s="1"/>
  <c r="Q1977"/>
  <c r="AB1977"/>
  <c r="AH1977" s="1"/>
  <c r="AI1977"/>
  <c r="V1977"/>
  <c r="AJ1883"/>
  <c r="W1883"/>
  <c r="R1883"/>
  <c r="AC1777"/>
  <c r="AD1777"/>
  <c r="AL1777"/>
  <c r="S1777"/>
  <c r="X1777"/>
  <c r="AB1683"/>
  <c r="AH1683" s="1"/>
  <c r="Q1683"/>
  <c r="V1683"/>
  <c r="AI1683"/>
  <c r="W1510"/>
  <c r="AJ1510"/>
  <c r="R1510"/>
  <c r="R1391"/>
  <c r="AJ1391"/>
  <c r="W1391"/>
  <c r="R2037"/>
  <c r="W2037"/>
  <c r="AJ2037"/>
  <c r="V2079"/>
  <c r="AB2079"/>
  <c r="AH2079" s="1"/>
  <c r="AI2079"/>
  <c r="Q2079"/>
  <c r="Q2016"/>
  <c r="AI2016"/>
  <c r="V2016"/>
  <c r="AB2016"/>
  <c r="AH2016" s="1"/>
  <c r="AC1981"/>
  <c r="AD1981"/>
  <c r="S1981"/>
  <c r="AL1981"/>
  <c r="X1981"/>
  <c r="W1995"/>
  <c r="AJ1995"/>
  <c r="R1995"/>
  <c r="AL1888"/>
  <c r="AC1888"/>
  <c r="AD1888"/>
  <c r="S1888"/>
  <c r="X1888"/>
  <c r="AB1638"/>
  <c r="AH1638" s="1"/>
  <c r="Q1638"/>
  <c r="AI1638"/>
  <c r="V1638"/>
  <c r="AJ1615"/>
  <c r="R1615"/>
  <c r="W1615"/>
  <c r="Q1368"/>
  <c r="AI1368"/>
  <c r="V1368"/>
  <c r="AB1368"/>
  <c r="AH1368" s="1"/>
  <c r="R1417"/>
  <c r="AJ1417"/>
  <c r="W1417"/>
  <c r="AJ1505"/>
  <c r="R1505"/>
  <c r="W1505"/>
  <c r="AI1226"/>
  <c r="V1226"/>
  <c r="Y1226" s="1"/>
  <c r="Q1226"/>
  <c r="T1226" s="1"/>
  <c r="AB1226"/>
  <c r="AH1226" s="1"/>
  <c r="Q2086"/>
  <c r="V2086"/>
  <c r="AB2086"/>
  <c r="AH2086" s="1"/>
  <c r="AI2086"/>
  <c r="R2014"/>
  <c r="W2014"/>
  <c r="AJ2014"/>
  <c r="X1809"/>
  <c r="AD1809"/>
  <c r="S1809"/>
  <c r="AC1809"/>
  <c r="AL1809"/>
  <c r="W1851"/>
  <c r="AJ1851"/>
  <c r="R1851"/>
  <c r="AI1845"/>
  <c r="Q1845"/>
  <c r="V1845"/>
  <c r="AB1845"/>
  <c r="AH1845" s="1"/>
  <c r="AB1661"/>
  <c r="AH1661" s="1"/>
  <c r="Q1661"/>
  <c r="T1661" s="1"/>
  <c r="AI1661"/>
  <c r="V1661"/>
  <c r="Y1661" s="1"/>
  <c r="AB1484"/>
  <c r="AH1484" s="1"/>
  <c r="AI1484"/>
  <c r="V1484"/>
  <c r="Q1484"/>
  <c r="AB1339"/>
  <c r="AH1339" s="1"/>
  <c r="Q1339"/>
  <c r="V1339"/>
  <c r="AI1339"/>
  <c r="AL1581"/>
  <c r="S1581"/>
  <c r="X1581"/>
  <c r="AC1581"/>
  <c r="AD1581"/>
  <c r="X1712"/>
  <c r="AL1712"/>
  <c r="S1712"/>
  <c r="AC1712"/>
  <c r="AD1712"/>
  <c r="R1397"/>
  <c r="AJ1397"/>
  <c r="W1397"/>
  <c r="AJ1425"/>
  <c r="R1425"/>
  <c r="W1425"/>
  <c r="W1262"/>
  <c r="AJ1262"/>
  <c r="R1262"/>
  <c r="R2117"/>
  <c r="W2117"/>
  <c r="AJ2117"/>
  <c r="AJ1385"/>
  <c r="W1385"/>
  <c r="R1385"/>
  <c r="AJ1419"/>
  <c r="R1419"/>
  <c r="W1419"/>
  <c r="AI2020"/>
  <c r="V2020"/>
  <c r="AB2020"/>
  <c r="AH2020" s="1"/>
  <c r="Q2020"/>
  <c r="AL1779"/>
  <c r="AC1779"/>
  <c r="AD1779"/>
  <c r="X1779"/>
  <c r="S1779"/>
  <c r="AB1672"/>
  <c r="AH1672" s="1"/>
  <c r="Q1672"/>
  <c r="AI1672"/>
  <c r="V1672"/>
  <c r="AI746"/>
  <c r="V746"/>
  <c r="AB746"/>
  <c r="AH746" s="1"/>
  <c r="Q746"/>
  <c r="W651"/>
  <c r="AJ651"/>
  <c r="R651"/>
  <c r="V1294"/>
  <c r="AB1294"/>
  <c r="AH1294" s="1"/>
  <c r="Q1294"/>
  <c r="AI1294"/>
  <c r="R840"/>
  <c r="AJ840"/>
  <c r="W840"/>
  <c r="V1060"/>
  <c r="AI1060"/>
  <c r="AB1060"/>
  <c r="AH1060" s="1"/>
  <c r="Q1060"/>
  <c r="AB709"/>
  <c r="AH709" s="1"/>
  <c r="Q709"/>
  <c r="AI709"/>
  <c r="V709"/>
  <c r="V475"/>
  <c r="AI475"/>
  <c r="Q475"/>
  <c r="AB475"/>
  <c r="AH475" s="1"/>
  <c r="AB105"/>
  <c r="AH105" s="1"/>
  <c r="Q105"/>
  <c r="AI105"/>
  <c r="V105"/>
  <c r="AJ130"/>
  <c r="R130"/>
  <c r="W130"/>
  <c r="V113"/>
  <c r="AI113"/>
  <c r="AB113"/>
  <c r="AH113" s="1"/>
  <c r="Q113"/>
  <c r="AJ1997"/>
  <c r="W1997"/>
  <c r="R1997"/>
  <c r="X1813"/>
  <c r="AL1813"/>
  <c r="S1813"/>
  <c r="AC1813"/>
  <c r="AD1813"/>
  <c r="W1488"/>
  <c r="AJ1488"/>
  <c r="R1488"/>
  <c r="Q2019"/>
  <c r="AB2019"/>
  <c r="AH2019" s="1"/>
  <c r="V2019"/>
  <c r="AI2019"/>
  <c r="X1821"/>
  <c r="S1821"/>
  <c r="AC1821"/>
  <c r="AD1821"/>
  <c r="AL1821"/>
  <c r="Q1564"/>
  <c r="T1564" s="1"/>
  <c r="AB1564"/>
  <c r="AH1564" s="1"/>
  <c r="AI1564"/>
  <c r="V1564"/>
  <c r="AB1404"/>
  <c r="AH1404" s="1"/>
  <c r="Q1404"/>
  <c r="AI1404"/>
  <c r="V1404"/>
  <c r="AB1332"/>
  <c r="AH1332" s="1"/>
  <c r="Q1332"/>
  <c r="AI1332"/>
  <c r="V1332"/>
  <c r="Q1112"/>
  <c r="V1112"/>
  <c r="AB1112"/>
  <c r="AH1112" s="1"/>
  <c r="AI1112"/>
  <c r="R1040"/>
  <c r="AJ1040"/>
  <c r="W1040"/>
  <c r="AJ1299"/>
  <c r="W1299"/>
  <c r="R1299"/>
  <c r="Q2074"/>
  <c r="T2074" s="1"/>
  <c r="AI2074"/>
  <c r="V2074"/>
  <c r="Y2074" s="1"/>
  <c r="AB2074"/>
  <c r="AH2074" s="1"/>
  <c r="W2034"/>
  <c r="AJ2034"/>
  <c r="R2034"/>
  <c r="AB1867"/>
  <c r="AH1867" s="1"/>
  <c r="Q1867"/>
  <c r="AI1867"/>
  <c r="V1867"/>
  <c r="AB1649"/>
  <c r="AH1649" s="1"/>
  <c r="Q1649"/>
  <c r="T1649" s="1"/>
  <c r="AI1649"/>
  <c r="V1649"/>
  <c r="AB1577"/>
  <c r="AH1577" s="1"/>
  <c r="Q1577"/>
  <c r="AI1577"/>
  <c r="V1577"/>
  <c r="Y1577" s="1"/>
  <c r="Q1537"/>
  <c r="AI1537"/>
  <c r="V1537"/>
  <c r="AB1537"/>
  <c r="AH1537" s="1"/>
  <c r="R1465"/>
  <c r="AJ1465"/>
  <c r="W1465"/>
  <c r="W1463"/>
  <c r="AJ1463"/>
  <c r="R1463"/>
  <c r="V1276"/>
  <c r="AI1276"/>
  <c r="AB1276"/>
  <c r="AH1276" s="1"/>
  <c r="Q1276"/>
  <c r="R1197"/>
  <c r="AJ1197"/>
  <c r="W1197"/>
  <c r="AI2113"/>
  <c r="AB2113"/>
  <c r="AH2113" s="1"/>
  <c r="V2113"/>
  <c r="Q2113"/>
  <c r="S1770"/>
  <c r="AL1770"/>
  <c r="X1770"/>
  <c r="AC1770"/>
  <c r="AD1770"/>
  <c r="S1722"/>
  <c r="X1722"/>
  <c r="AL1722"/>
  <c r="AC1722"/>
  <c r="AD1722"/>
  <c r="W1932"/>
  <c r="AJ1932"/>
  <c r="R1932"/>
  <c r="W1834"/>
  <c r="AJ1834"/>
  <c r="R1834"/>
  <c r="W1884"/>
  <c r="R1884"/>
  <c r="AJ1884"/>
  <c r="AB1835"/>
  <c r="AH1835" s="1"/>
  <c r="AI1835"/>
  <c r="Q1835"/>
  <c r="T1835" s="1"/>
  <c r="V1835"/>
  <c r="Y1835" s="1"/>
  <c r="V1634"/>
  <c r="AI1634"/>
  <c r="AB1634"/>
  <c r="AH1634" s="1"/>
  <c r="Q1634"/>
  <c r="W1324"/>
  <c r="AJ1324"/>
  <c r="R1324"/>
  <c r="W1396"/>
  <c r="AJ1396"/>
  <c r="R1396"/>
  <c r="AB1347"/>
  <c r="AH1347" s="1"/>
  <c r="Q1347"/>
  <c r="T1347" s="1"/>
  <c r="AI1347"/>
  <c r="V1347"/>
  <c r="Y1347" s="1"/>
  <c r="AB1898"/>
  <c r="AH1898" s="1"/>
  <c r="Q1898"/>
  <c r="T1898" s="1"/>
  <c r="AI1898"/>
  <c r="V1898"/>
  <c r="Y1898" s="1"/>
  <c r="AJ2004"/>
  <c r="W2004"/>
  <c r="R2004"/>
  <c r="S1817"/>
  <c r="X1817"/>
  <c r="AL1817"/>
  <c r="AC1817"/>
  <c r="AD1817"/>
  <c r="V1957"/>
  <c r="AI1957"/>
  <c r="AB1957"/>
  <c r="AH1957" s="1"/>
  <c r="Q1957"/>
  <c r="AJ1856"/>
  <c r="R1856"/>
  <c r="W1856"/>
  <c r="R1618"/>
  <c r="AJ1618"/>
  <c r="W1618"/>
  <c r="W1658"/>
  <c r="AJ1658"/>
  <c r="R1658"/>
  <c r="R1514"/>
  <c r="W1514"/>
  <c r="AJ1514"/>
  <c r="R1434"/>
  <c r="W1434"/>
  <c r="AJ1434"/>
  <c r="R1362"/>
  <c r="AJ1362"/>
  <c r="W1362"/>
  <c r="AB1411"/>
  <c r="AH1411" s="1"/>
  <c r="Q1411"/>
  <c r="T1411" s="1"/>
  <c r="AI1411"/>
  <c r="V1411"/>
  <c r="Y1411" s="1"/>
  <c r="V1511"/>
  <c r="Y1511" s="1"/>
  <c r="AI1511"/>
  <c r="AB1511"/>
  <c r="AH1511" s="1"/>
  <c r="Q1511"/>
  <c r="T1511" s="1"/>
  <c r="AB1662"/>
  <c r="AH1662" s="1"/>
  <c r="Q1662"/>
  <c r="V1662"/>
  <c r="AI1662"/>
  <c r="V1352"/>
  <c r="AB1352"/>
  <c r="AH1352" s="1"/>
  <c r="Q1352"/>
  <c r="AI1352"/>
  <c r="AI1237"/>
  <c r="V1237"/>
  <c r="AB1237"/>
  <c r="AH1237" s="1"/>
  <c r="Q1237"/>
  <c r="R1166"/>
  <c r="AJ1166"/>
  <c r="W1166"/>
  <c r="AB1094"/>
  <c r="AH1094" s="1"/>
  <c r="Q1094"/>
  <c r="AI1094"/>
  <c r="V1094"/>
  <c r="AI1280"/>
  <c r="V1280"/>
  <c r="AB1280"/>
  <c r="AH1280" s="1"/>
  <c r="Q1280"/>
  <c r="R1842"/>
  <c r="AJ1842"/>
  <c r="W1842"/>
  <c r="AB1873"/>
  <c r="AH1873" s="1"/>
  <c r="Q1873"/>
  <c r="V1873"/>
  <c r="AI1873"/>
  <c r="AB1823"/>
  <c r="AH1823" s="1"/>
  <c r="Q1823"/>
  <c r="AI1823"/>
  <c r="V1823"/>
  <c r="AB1983"/>
  <c r="AH1983" s="1"/>
  <c r="Q1983"/>
  <c r="AI1983"/>
  <c r="V1983"/>
  <c r="R1655"/>
  <c r="W1655"/>
  <c r="AJ1655"/>
  <c r="AJ1663"/>
  <c r="R1663"/>
  <c r="W1663"/>
  <c r="W1575"/>
  <c r="AJ1575"/>
  <c r="R1575"/>
  <c r="V1304"/>
  <c r="AB1304"/>
  <c r="AH1304" s="1"/>
  <c r="Q1304"/>
  <c r="AI1304"/>
  <c r="Q1229"/>
  <c r="AI1229"/>
  <c r="V1229"/>
  <c r="AB1229"/>
  <c r="AH1229" s="1"/>
  <c r="V1433"/>
  <c r="Q1433"/>
  <c r="AI1433"/>
  <c r="AB1433"/>
  <c r="AH1433" s="1"/>
  <c r="R1989"/>
  <c r="AJ1989"/>
  <c r="W1989"/>
  <c r="V1974"/>
  <c r="AI1974"/>
  <c r="Q1974"/>
  <c r="AB1974"/>
  <c r="AH1974" s="1"/>
  <c r="R1977"/>
  <c r="W1977"/>
  <c r="AJ1977"/>
  <c r="V1883"/>
  <c r="Y1883" s="1"/>
  <c r="AB1883"/>
  <c r="AH1883" s="1"/>
  <c r="Q1883"/>
  <c r="T1883" s="1"/>
  <c r="AI1883"/>
  <c r="AD1711"/>
  <c r="AL1711"/>
  <c r="S1711"/>
  <c r="X1711"/>
  <c r="AC1711"/>
  <c r="R1912"/>
  <c r="AJ1912"/>
  <c r="W1912"/>
  <c r="R1683"/>
  <c r="W1683"/>
  <c r="AJ1683"/>
  <c r="AI1510"/>
  <c r="V1510"/>
  <c r="Y1510" s="1"/>
  <c r="AB1510"/>
  <c r="AH1510" s="1"/>
  <c r="Q1510"/>
  <c r="T1510" s="1"/>
  <c r="AJ1443"/>
  <c r="R1443"/>
  <c r="W1443"/>
  <c r="V1287"/>
  <c r="AI1287"/>
  <c r="AB1287"/>
  <c r="AH1287" s="1"/>
  <c r="Q1287"/>
  <c r="AB1928"/>
  <c r="AH1928" s="1"/>
  <c r="Q1928"/>
  <c r="AI1928"/>
  <c r="V1928"/>
  <c r="W2018"/>
  <c r="AJ2018"/>
  <c r="R2018"/>
  <c r="AB1900"/>
  <c r="AH1900" s="1"/>
  <c r="Q1900"/>
  <c r="V1900"/>
  <c r="AI1900"/>
  <c r="R1826"/>
  <c r="AJ1826"/>
  <c r="W1826"/>
  <c r="R1648"/>
  <c r="AJ1648"/>
  <c r="W1648"/>
  <c r="AJ1638"/>
  <c r="W1638"/>
  <c r="R1638"/>
  <c r="AB1615"/>
  <c r="AH1615" s="1"/>
  <c r="Q1615"/>
  <c r="T1615" s="1"/>
  <c r="AI1615"/>
  <c r="V1615"/>
  <c r="Y1615" s="1"/>
  <c r="AB1440"/>
  <c r="AH1440" s="1"/>
  <c r="Q1440"/>
  <c r="AI1440"/>
  <c r="V1440"/>
  <c r="AJ1307"/>
  <c r="R1307"/>
  <c r="W1307"/>
  <c r="V1505"/>
  <c r="AB1505"/>
  <c r="AH1505" s="1"/>
  <c r="Q1505"/>
  <c r="T1505" s="1"/>
  <c r="AI1505"/>
  <c r="Q1220"/>
  <c r="T1220" s="1"/>
  <c r="V1220"/>
  <c r="AI1220"/>
  <c r="AB1220"/>
  <c r="AH1220" s="1"/>
  <c r="R1148"/>
  <c r="AJ1148"/>
  <c r="W1148"/>
  <c r="AB1076"/>
  <c r="AH1076" s="1"/>
  <c r="V1076"/>
  <c r="AI1076"/>
  <c r="Q1076"/>
  <c r="R2086"/>
  <c r="W2086"/>
  <c r="AJ2086"/>
  <c r="V1840"/>
  <c r="AI1840"/>
  <c r="Q1840"/>
  <c r="AB1840"/>
  <c r="AH1840" s="1"/>
  <c r="W1845"/>
  <c r="AJ1845"/>
  <c r="R1845"/>
  <c r="V1604"/>
  <c r="AI1604"/>
  <c r="AB1604"/>
  <c r="AH1604" s="1"/>
  <c r="Q1604"/>
  <c r="R1693"/>
  <c r="AJ1693"/>
  <c r="W1693"/>
  <c r="W1426"/>
  <c r="AJ1426"/>
  <c r="R1426"/>
  <c r="AJ1484"/>
  <c r="W1484"/>
  <c r="R1484"/>
  <c r="R1935"/>
  <c r="AJ1935"/>
  <c r="W1935"/>
  <c r="AJ2015"/>
  <c r="W2015"/>
  <c r="R2015"/>
  <c r="AJ1573"/>
  <c r="R1573"/>
  <c r="W1573"/>
  <c r="V1886"/>
  <c r="AB1886"/>
  <c r="AH1886" s="1"/>
  <c r="AI1886"/>
  <c r="Q1886"/>
  <c r="W2012"/>
  <c r="AJ2012"/>
  <c r="R2012"/>
  <c r="W1857"/>
  <c r="AJ1857"/>
  <c r="R1857"/>
  <c r="AB1526"/>
  <c r="AH1526" s="1"/>
  <c r="Q1526"/>
  <c r="AI1526"/>
  <c r="V1526"/>
  <c r="R1447"/>
  <c r="AJ1447"/>
  <c r="W1447"/>
  <c r="W1468"/>
  <c r="AJ1468"/>
  <c r="R1468"/>
  <c r="Q1419"/>
  <c r="T1419" s="1"/>
  <c r="AI1419"/>
  <c r="V1419"/>
  <c r="Y1419" s="1"/>
  <c r="AB1419"/>
  <c r="AH1419" s="1"/>
  <c r="AB1449"/>
  <c r="AH1449" s="1"/>
  <c r="Q1449"/>
  <c r="AI1449"/>
  <c r="V1449"/>
  <c r="R2116"/>
  <c r="W2116"/>
  <c r="AJ2116"/>
  <c r="X1786"/>
  <c r="AL1786"/>
  <c r="AC1786"/>
  <c r="AD1786"/>
  <c r="S1786"/>
  <c r="AI1555"/>
  <c r="Q1555"/>
  <c r="V1555"/>
  <c r="AB1555"/>
  <c r="AH1555" s="1"/>
  <c r="R1483"/>
  <c r="AJ1483"/>
  <c r="W1483"/>
  <c r="W1628"/>
  <c r="AJ1628"/>
  <c r="R1628"/>
  <c r="W1139"/>
  <c r="AJ1139"/>
  <c r="R1139"/>
  <c r="R821"/>
  <c r="W821"/>
  <c r="AJ821"/>
  <c r="AB653"/>
  <c r="AH653" s="1"/>
  <c r="Q653"/>
  <c r="AI653"/>
  <c r="V653"/>
  <c r="R1297"/>
  <c r="AJ1297"/>
  <c r="W1297"/>
  <c r="AJ536"/>
  <c r="W536"/>
  <c r="R536"/>
  <c r="W600"/>
  <c r="AJ600"/>
  <c r="R600"/>
  <c r="AJ1284"/>
  <c r="W1284"/>
  <c r="R1284"/>
  <c r="AB1119"/>
  <c r="AH1119" s="1"/>
  <c r="Q1119"/>
  <c r="AI1119"/>
  <c r="V1119"/>
  <c r="R585"/>
  <c r="AJ585"/>
  <c r="W585"/>
  <c r="R513"/>
  <c r="AJ513"/>
  <c r="W513"/>
  <c r="W907"/>
  <c r="R907"/>
  <c r="AJ907"/>
  <c r="AJ64"/>
  <c r="R64"/>
  <c r="W64"/>
  <c r="W162"/>
  <c r="AJ162"/>
  <c r="R162"/>
  <c r="AJ136"/>
  <c r="W136"/>
  <c r="R136"/>
  <c r="V376"/>
  <c r="Q376"/>
  <c r="AI376"/>
  <c r="AB376"/>
  <c r="AH376" s="1"/>
  <c r="W209"/>
  <c r="AJ209"/>
  <c r="R209"/>
  <c r="AJ2046"/>
  <c r="W2046"/>
  <c r="R2046"/>
  <c r="W1882"/>
  <c r="AJ1882"/>
  <c r="R1882"/>
  <c r="V1641"/>
  <c r="AI1641"/>
  <c r="AB1641"/>
  <c r="AH1641" s="1"/>
  <c r="Q1641"/>
  <c r="AJ1406"/>
  <c r="R1406"/>
  <c r="W1406"/>
  <c r="V2024"/>
  <c r="AB2024"/>
  <c r="AH2024" s="1"/>
  <c r="AI2024"/>
  <c r="Q2024"/>
  <c r="AB1916"/>
  <c r="AH1916" s="1"/>
  <c r="AI1916"/>
  <c r="Q1916"/>
  <c r="V1916"/>
  <c r="AJ1620"/>
  <c r="W1620"/>
  <c r="R1620"/>
  <c r="W1474"/>
  <c r="AJ1474"/>
  <c r="R1474"/>
  <c r="V1599"/>
  <c r="AI1599"/>
  <c r="Q1599"/>
  <c r="AB1599"/>
  <c r="AH1599" s="1"/>
  <c r="R1632"/>
  <c r="W1632"/>
  <c r="AJ1632"/>
  <c r="AB1502"/>
  <c r="AH1502" s="1"/>
  <c r="AI1502"/>
  <c r="V1502"/>
  <c r="Q1502"/>
  <c r="R1208"/>
  <c r="W1208"/>
  <c r="AJ1208"/>
  <c r="AB1064"/>
  <c r="AH1064" s="1"/>
  <c r="AI1064"/>
  <c r="Q1064"/>
  <c r="V1064"/>
  <c r="Q2026"/>
  <c r="AB2026"/>
  <c r="AH2026" s="1"/>
  <c r="AI2026"/>
  <c r="V2026"/>
  <c r="AI1999"/>
  <c r="V1999"/>
  <c r="Q1999"/>
  <c r="AB1999"/>
  <c r="AH1999" s="1"/>
  <c r="AB2061"/>
  <c r="AH2061" s="1"/>
  <c r="AI2061"/>
  <c r="Q2061"/>
  <c r="V2061"/>
  <c r="R1867"/>
  <c r="AJ1867"/>
  <c r="W1867"/>
  <c r="X1720"/>
  <c r="AL1720"/>
  <c r="AC1720"/>
  <c r="AD1720"/>
  <c r="S1720"/>
  <c r="R1537"/>
  <c r="AJ1537"/>
  <c r="W1537"/>
  <c r="Q1465"/>
  <c r="AB1465"/>
  <c r="AH1465" s="1"/>
  <c r="AI1465"/>
  <c r="V1465"/>
  <c r="Y1465" s="1"/>
  <c r="AJ1561"/>
  <c r="R1561"/>
  <c r="W1561"/>
  <c r="AI1486"/>
  <c r="AB1486"/>
  <c r="AH1486" s="1"/>
  <c r="Q1486"/>
  <c r="V1486"/>
  <c r="V1463"/>
  <c r="Y1463" s="1"/>
  <c r="AI1463"/>
  <c r="Q1463"/>
  <c r="T1463" s="1"/>
  <c r="AB1463"/>
  <c r="AH1463" s="1"/>
  <c r="V1456"/>
  <c r="AI1456"/>
  <c r="AB1456"/>
  <c r="AH1456" s="1"/>
  <c r="Q1456"/>
  <c r="T1456" s="1"/>
  <c r="R1276"/>
  <c r="W1276"/>
  <c r="AJ1276"/>
  <c r="W2113"/>
  <c r="AJ2113"/>
  <c r="R2113"/>
  <c r="R1947"/>
  <c r="AJ1947"/>
  <c r="W1947"/>
  <c r="AC1771"/>
  <c r="AD1771"/>
  <c r="X1771"/>
  <c r="S1771"/>
  <c r="AL1771"/>
  <c r="AD1705"/>
  <c r="S1705"/>
  <c r="AL1705"/>
  <c r="X1705"/>
  <c r="AC1705"/>
  <c r="AC1718"/>
  <c r="AD1718"/>
  <c r="S1718"/>
  <c r="X1718"/>
  <c r="AL1718"/>
  <c r="Q1847"/>
  <c r="V1847"/>
  <c r="AB1847"/>
  <c r="AH1847" s="1"/>
  <c r="AI1847"/>
  <c r="W1634"/>
  <c r="AJ1634"/>
  <c r="R1634"/>
  <c r="AJ1481"/>
  <c r="W1481"/>
  <c r="R1481"/>
  <c r="R1527"/>
  <c r="W1527"/>
  <c r="AJ1527"/>
  <c r="V1324"/>
  <c r="AI1324"/>
  <c r="AB1324"/>
  <c r="AH1324" s="1"/>
  <c r="Q1324"/>
  <c r="T1324" s="1"/>
  <c r="R1409"/>
  <c r="AJ1409"/>
  <c r="W1409"/>
  <c r="X1266"/>
  <c r="AL1266"/>
  <c r="AC1266"/>
  <c r="AD1266"/>
  <c r="S1266"/>
  <c r="R1321"/>
  <c r="AJ1321"/>
  <c r="W1321"/>
  <c r="R2105"/>
  <c r="AJ2105"/>
  <c r="W2105"/>
  <c r="W2114"/>
  <c r="AJ2114"/>
  <c r="R2114"/>
  <c r="AB2043"/>
  <c r="AH2043" s="1"/>
  <c r="V2043"/>
  <c r="AI2043"/>
  <c r="Q2043"/>
  <c r="AJ1893"/>
  <c r="W1893"/>
  <c r="R1893"/>
  <c r="AB1856"/>
  <c r="AH1856" s="1"/>
  <c r="AI1856"/>
  <c r="Q1856"/>
  <c r="V1856"/>
  <c r="Y1856" s="1"/>
  <c r="AB1602"/>
  <c r="AH1602" s="1"/>
  <c r="Q1602"/>
  <c r="AI1602"/>
  <c r="V1602"/>
  <c r="V1658"/>
  <c r="Y1658" s="1"/>
  <c r="AI1658"/>
  <c r="AB1658"/>
  <c r="AH1658" s="1"/>
  <c r="Q1658"/>
  <c r="T1658" s="1"/>
  <c r="AJ1554"/>
  <c r="R1554"/>
  <c r="W1554"/>
  <c r="R1662"/>
  <c r="W1662"/>
  <c r="AJ1662"/>
  <c r="R1352"/>
  <c r="AJ1352"/>
  <c r="W1352"/>
  <c r="AJ1237"/>
  <c r="W1237"/>
  <c r="R1237"/>
  <c r="Q1166"/>
  <c r="AI1166"/>
  <c r="V1166"/>
  <c r="Y1166" s="1"/>
  <c r="AB1166"/>
  <c r="AH1166" s="1"/>
  <c r="R1094"/>
  <c r="AJ1094"/>
  <c r="W1094"/>
  <c r="W1280"/>
  <c r="AJ1280"/>
  <c r="R1280"/>
  <c r="Q1842"/>
  <c r="T1842" s="1"/>
  <c r="AI1842"/>
  <c r="V1842"/>
  <c r="AB1842"/>
  <c r="AH1842" s="1"/>
  <c r="R1873"/>
  <c r="W1873"/>
  <c r="AJ1873"/>
  <c r="AB1655"/>
  <c r="AH1655" s="1"/>
  <c r="Q1655"/>
  <c r="T1655" s="1"/>
  <c r="V1655"/>
  <c r="Y1655" s="1"/>
  <c r="AI1655"/>
  <c r="Q1543"/>
  <c r="V1543"/>
  <c r="AB1543"/>
  <c r="AH1543" s="1"/>
  <c r="AI1543"/>
  <c r="R1471"/>
  <c r="AJ1471"/>
  <c r="W1471"/>
  <c r="AB1690"/>
  <c r="AH1690" s="1"/>
  <c r="Q1690"/>
  <c r="AI1690"/>
  <c r="V1690"/>
  <c r="V1611"/>
  <c r="AI1611"/>
  <c r="Q1611"/>
  <c r="AB1611"/>
  <c r="AH1611" s="1"/>
  <c r="W1593"/>
  <c r="AJ1593"/>
  <c r="R1593"/>
  <c r="AJ1567"/>
  <c r="W1567"/>
  <c r="R1567"/>
  <c r="AJ1557"/>
  <c r="R1557"/>
  <c r="W1557"/>
  <c r="W1534"/>
  <c r="AJ1534"/>
  <c r="R1534"/>
  <c r="R1304"/>
  <c r="AJ1304"/>
  <c r="W1304"/>
  <c r="R1229"/>
  <c r="AJ1229"/>
  <c r="W1229"/>
  <c r="R1254"/>
  <c r="AJ1254"/>
  <c r="W1254"/>
  <c r="W1974"/>
  <c r="AJ1974"/>
  <c r="R1974"/>
  <c r="S1752"/>
  <c r="AD1752"/>
  <c r="AL1752"/>
  <c r="X1752"/>
  <c r="AC1752"/>
  <c r="AL1757"/>
  <c r="X1757"/>
  <c r="S1757"/>
  <c r="AC1757"/>
  <c r="AD1757"/>
  <c r="AB1912"/>
  <c r="AH1912" s="1"/>
  <c r="Q1912"/>
  <c r="T1912" s="1"/>
  <c r="AI1912"/>
  <c r="V1912"/>
  <c r="X1574"/>
  <c r="AC1574"/>
  <c r="AD1574"/>
  <c r="S1574"/>
  <c r="AL1574"/>
  <c r="AB1443"/>
  <c r="AH1443" s="1"/>
  <c r="Q1443"/>
  <c r="T1443" s="1"/>
  <c r="AI1443"/>
  <c r="V1443"/>
  <c r="Y1443" s="1"/>
  <c r="AJ1448"/>
  <c r="W1448"/>
  <c r="R1448"/>
  <c r="R1287"/>
  <c r="AJ1287"/>
  <c r="W1287"/>
  <c r="AJ2079"/>
  <c r="R2079"/>
  <c r="W2079"/>
  <c r="V2018"/>
  <c r="Y2018" s="1"/>
  <c r="AI2018"/>
  <c r="AB2018"/>
  <c r="AH2018" s="1"/>
  <c r="Q2018"/>
  <c r="T2018" s="1"/>
  <c r="W1900"/>
  <c r="AJ1900"/>
  <c r="R1900"/>
  <c r="R1688"/>
  <c r="AJ1688"/>
  <c r="W1688"/>
  <c r="AB1826"/>
  <c r="AH1826" s="1"/>
  <c r="V1826"/>
  <c r="Y1826" s="1"/>
  <c r="Q1826"/>
  <c r="T1826" s="1"/>
  <c r="AI1826"/>
  <c r="AC1806"/>
  <c r="AD1806"/>
  <c r="AL1806"/>
  <c r="S1806"/>
  <c r="X1806"/>
  <c r="R1600"/>
  <c r="AJ1600"/>
  <c r="W1600"/>
  <c r="R1520"/>
  <c r="AJ1520"/>
  <c r="W1520"/>
  <c r="W1480"/>
  <c r="AJ1480"/>
  <c r="R1480"/>
  <c r="R1220"/>
  <c r="W1220"/>
  <c r="AJ1220"/>
  <c r="Q1148"/>
  <c r="T1148" s="1"/>
  <c r="AI1148"/>
  <c r="V1148"/>
  <c r="Y1148" s="1"/>
  <c r="AB1148"/>
  <c r="AH1148" s="1"/>
  <c r="R1076"/>
  <c r="W1076"/>
  <c r="AJ1076"/>
  <c r="V1258"/>
  <c r="AI1258"/>
  <c r="AB1258"/>
  <c r="AH1258" s="1"/>
  <c r="Q1258"/>
  <c r="R2070"/>
  <c r="AJ2070"/>
  <c r="W2070"/>
  <c r="V2006"/>
  <c r="AI2006"/>
  <c r="AB2006"/>
  <c r="AH2006" s="1"/>
  <c r="Q2006"/>
  <c r="R1879"/>
  <c r="W1879"/>
  <c r="AJ1879"/>
  <c r="AJ1913"/>
  <c r="R1913"/>
  <c r="W1913"/>
  <c r="W1840"/>
  <c r="AJ1840"/>
  <c r="R1840"/>
  <c r="X1750"/>
  <c r="AL1750"/>
  <c r="S1750"/>
  <c r="AC1750"/>
  <c r="AD1750"/>
  <c r="AI1851"/>
  <c r="AB1851"/>
  <c r="AH1851" s="1"/>
  <c r="Q1851"/>
  <c r="T1851" s="1"/>
  <c r="V1851"/>
  <c r="Y1851" s="1"/>
  <c r="Q1525"/>
  <c r="AB1525"/>
  <c r="AH1525" s="1"/>
  <c r="AI1525"/>
  <c r="V1525"/>
  <c r="Y1525" s="1"/>
  <c r="V1439"/>
  <c r="Y1439" s="1"/>
  <c r="Q1439"/>
  <c r="T1439" s="1"/>
  <c r="AI1439"/>
  <c r="AB1439"/>
  <c r="AH1439" s="1"/>
  <c r="Q1301"/>
  <c r="AI1301"/>
  <c r="V1301"/>
  <c r="AB1301"/>
  <c r="AH1301" s="1"/>
  <c r="AJ1485"/>
  <c r="W1485"/>
  <c r="R1485"/>
  <c r="W1250"/>
  <c r="AJ1250"/>
  <c r="R1250"/>
  <c r="AB1935"/>
  <c r="AH1935" s="1"/>
  <c r="Q1935"/>
  <c r="V1935"/>
  <c r="Y1935" s="1"/>
  <c r="AI1935"/>
  <c r="AB2015"/>
  <c r="AH2015" s="1"/>
  <c r="Q2015"/>
  <c r="AI2015"/>
  <c r="V2015"/>
  <c r="Q1401"/>
  <c r="AI1401"/>
  <c r="V1401"/>
  <c r="AB1401"/>
  <c r="AH1401" s="1"/>
  <c r="S1795"/>
  <c r="X1795"/>
  <c r="AD1795"/>
  <c r="AL1795"/>
  <c r="AC1795"/>
  <c r="AB1582"/>
  <c r="AH1582" s="1"/>
  <c r="AI1582"/>
  <c r="Q1582"/>
  <c r="V1582"/>
  <c r="AJ1449"/>
  <c r="R1449"/>
  <c r="W1449"/>
  <c r="W1330"/>
  <c r="R1330"/>
  <c r="AJ1330"/>
  <c r="X1810"/>
  <c r="AC1810"/>
  <c r="AD1810"/>
  <c r="AL1810"/>
  <c r="S1810"/>
  <c r="S1008"/>
  <c r="AC1008"/>
  <c r="AD1008"/>
  <c r="X1008"/>
  <c r="AL1008"/>
  <c r="AB780"/>
  <c r="AH780" s="1"/>
  <c r="Q780"/>
  <c r="AI780"/>
  <c r="V780"/>
  <c r="AB708"/>
  <c r="AH708" s="1"/>
  <c r="Q708"/>
  <c r="AI708"/>
  <c r="V708"/>
  <c r="W901"/>
  <c r="R901"/>
  <c r="AJ901"/>
  <c r="R842"/>
  <c r="AJ842"/>
  <c r="W842"/>
  <c r="AC875"/>
  <c r="AD875"/>
  <c r="S875"/>
  <c r="X875"/>
  <c r="AL875"/>
  <c r="V999"/>
  <c r="AI999"/>
  <c r="Q999"/>
  <c r="AB999"/>
  <c r="AH999" s="1"/>
  <c r="Q407"/>
  <c r="AB407"/>
  <c r="AH407" s="1"/>
  <c r="AI407"/>
  <c r="V407"/>
  <c r="Q335"/>
  <c r="AI335"/>
  <c r="V335"/>
  <c r="AB335"/>
  <c r="AH335" s="1"/>
  <c r="V566"/>
  <c r="AB566"/>
  <c r="AH566" s="1"/>
  <c r="AI566"/>
  <c r="Q566"/>
  <c r="AB521"/>
  <c r="AH521" s="1"/>
  <c r="Q521"/>
  <c r="AI521"/>
  <c r="V521"/>
  <c r="V1097"/>
  <c r="Q1097"/>
  <c r="AI1097"/>
  <c r="AB1097"/>
  <c r="AH1097" s="1"/>
  <c r="W845"/>
  <c r="AJ845"/>
  <c r="R845"/>
  <c r="V547"/>
  <c r="AI547"/>
  <c r="Q547"/>
  <c r="AB547"/>
  <c r="AH547" s="1"/>
  <c r="W72"/>
  <c r="AJ72"/>
  <c r="R72"/>
  <c r="R223"/>
  <c r="W223"/>
  <c r="AJ223"/>
  <c r="R151"/>
  <c r="AJ151"/>
  <c r="W151"/>
  <c r="R79"/>
  <c r="AJ79"/>
  <c r="W79"/>
  <c r="AB98"/>
  <c r="AH98" s="1"/>
  <c r="Q98"/>
  <c r="AI98"/>
  <c r="V98"/>
  <c r="W2100"/>
  <c r="AJ2100"/>
  <c r="R2100"/>
  <c r="AB2046"/>
  <c r="AH2046" s="1"/>
  <c r="V2046"/>
  <c r="Q2046"/>
  <c r="AI2046"/>
  <c r="R1965"/>
  <c r="AJ1965"/>
  <c r="W1965"/>
  <c r="Q1970"/>
  <c r="AB1970"/>
  <c r="AH1970" s="1"/>
  <c r="AI1970"/>
  <c r="V1970"/>
  <c r="AJ1933"/>
  <c r="W1933"/>
  <c r="R1933"/>
  <c r="V1882"/>
  <c r="Y1882" s="1"/>
  <c r="AI1882"/>
  <c r="AB1882"/>
  <c r="AH1882" s="1"/>
  <c r="Q1882"/>
  <c r="V1587"/>
  <c r="Y1587" s="1"/>
  <c r="AI1587"/>
  <c r="Q1587"/>
  <c r="T1587" s="1"/>
  <c r="AB1587"/>
  <c r="AH1587" s="1"/>
  <c r="W1438"/>
  <c r="AJ1438"/>
  <c r="R1438"/>
  <c r="AB1406"/>
  <c r="AH1406" s="1"/>
  <c r="Q1406"/>
  <c r="T1406" s="1"/>
  <c r="AI1406"/>
  <c r="V1406"/>
  <c r="Y1406" s="1"/>
  <c r="AB1454"/>
  <c r="AH1454" s="1"/>
  <c r="V1454"/>
  <c r="Q1454"/>
  <c r="AI1454"/>
  <c r="W2024"/>
  <c r="AJ2024"/>
  <c r="R2024"/>
  <c r="R2019"/>
  <c r="W2019"/>
  <c r="AJ2019"/>
  <c r="V1962"/>
  <c r="AI1962"/>
  <c r="AB1962"/>
  <c r="AH1962" s="1"/>
  <c r="Q1962"/>
  <c r="Q2025"/>
  <c r="AB2025"/>
  <c r="AH2025" s="1"/>
  <c r="V2025"/>
  <c r="AI2025"/>
  <c r="R1636"/>
  <c r="AJ1636"/>
  <c r="W1636"/>
  <c r="AB1620"/>
  <c r="AH1620" s="1"/>
  <c r="Q1620"/>
  <c r="T1620" s="1"/>
  <c r="V1620"/>
  <c r="Y1620" s="1"/>
  <c r="AI1620"/>
  <c r="R1532"/>
  <c r="W1532"/>
  <c r="AJ1532"/>
  <c r="AI1474"/>
  <c r="V1474"/>
  <c r="Y1474" s="1"/>
  <c r="Q1474"/>
  <c r="T1474" s="1"/>
  <c r="AB1474"/>
  <c r="AH1474" s="1"/>
  <c r="R1404"/>
  <c r="AJ1404"/>
  <c r="W1404"/>
  <c r="R1332"/>
  <c r="AJ1332"/>
  <c r="W1332"/>
  <c r="R1429"/>
  <c r="AJ1429"/>
  <c r="W1429"/>
  <c r="W1599"/>
  <c r="AJ1599"/>
  <c r="R1599"/>
  <c r="AB1632"/>
  <c r="AH1632" s="1"/>
  <c r="Q1632"/>
  <c r="T1632" s="1"/>
  <c r="AI1632"/>
  <c r="V1632"/>
  <c r="Y1632" s="1"/>
  <c r="AJ1502"/>
  <c r="W1502"/>
  <c r="R1502"/>
  <c r="R1333"/>
  <c r="AJ1333"/>
  <c r="W1333"/>
  <c r="Q1208"/>
  <c r="T1208" s="1"/>
  <c r="V1208"/>
  <c r="Y1208" s="1"/>
  <c r="AI1208"/>
  <c r="AB1208"/>
  <c r="AH1208" s="1"/>
  <c r="W2053"/>
  <c r="AJ2053"/>
  <c r="R2053"/>
  <c r="AJ1999"/>
  <c r="R1999"/>
  <c r="W1999"/>
  <c r="AJ2061"/>
  <c r="R2061"/>
  <c r="W2061"/>
  <c r="AC1818"/>
  <c r="AD1818"/>
  <c r="S1818"/>
  <c r="AL1818"/>
  <c r="X1818"/>
  <c r="AI1561"/>
  <c r="V1561"/>
  <c r="Q1561"/>
  <c r="AB1561"/>
  <c r="AH1561" s="1"/>
  <c r="W1686"/>
  <c r="AJ1686"/>
  <c r="R1686"/>
  <c r="R1469"/>
  <c r="AJ1469"/>
  <c r="W1469"/>
  <c r="V1373"/>
  <c r="AB1373"/>
  <c r="AH1373" s="1"/>
  <c r="AI1373"/>
  <c r="Q1373"/>
  <c r="W1486"/>
  <c r="AJ1486"/>
  <c r="R1486"/>
  <c r="AB1947"/>
  <c r="AH1947" s="1"/>
  <c r="Q1947"/>
  <c r="T1947" s="1"/>
  <c r="AI1947"/>
  <c r="V1947"/>
  <c r="Y1947" s="1"/>
  <c r="Q2011"/>
  <c r="AI2011"/>
  <c r="V2011"/>
  <c r="AB2011"/>
  <c r="AH2011" s="1"/>
  <c r="R1918"/>
  <c r="AJ1918"/>
  <c r="W1918"/>
  <c r="AJ1847"/>
  <c r="W1847"/>
  <c r="R1847"/>
  <c r="V1563"/>
  <c r="AB1563"/>
  <c r="AH1563" s="1"/>
  <c r="AI1563"/>
  <c r="Q1563"/>
  <c r="V1659"/>
  <c r="AI1659"/>
  <c r="AB1659"/>
  <c r="AH1659" s="1"/>
  <c r="Q1659"/>
  <c r="V1481"/>
  <c r="Y1481" s="1"/>
  <c r="AI1481"/>
  <c r="Q1481"/>
  <c r="T1481" s="1"/>
  <c r="AB1481"/>
  <c r="AH1481" s="1"/>
  <c r="AB1527"/>
  <c r="AH1527" s="1"/>
  <c r="Q1527"/>
  <c r="AI1527"/>
  <c r="V1527"/>
  <c r="V1396"/>
  <c r="Y1396" s="1"/>
  <c r="AI1396"/>
  <c r="AB1396"/>
  <c r="AH1396" s="1"/>
  <c r="Q1396"/>
  <c r="T1396" s="1"/>
  <c r="W1268"/>
  <c r="AJ1268"/>
  <c r="R1268"/>
  <c r="AB1321"/>
  <c r="AH1321" s="1"/>
  <c r="Q1321"/>
  <c r="T1321" s="1"/>
  <c r="AI1321"/>
  <c r="V1321"/>
  <c r="Y1321" s="1"/>
  <c r="AB2105"/>
  <c r="AH2105" s="1"/>
  <c r="Q2105"/>
  <c r="T2105" s="1"/>
  <c r="V2105"/>
  <c r="AI2105"/>
  <c r="V2114"/>
  <c r="Y2114" s="1"/>
  <c r="AI2114"/>
  <c r="AB2114"/>
  <c r="AH2114" s="1"/>
  <c r="Q2114"/>
  <c r="T2114" s="1"/>
  <c r="AB1922"/>
  <c r="AH1922" s="1"/>
  <c r="AI1922"/>
  <c r="Q1922"/>
  <c r="V1922"/>
  <c r="AB1893"/>
  <c r="AH1893" s="1"/>
  <c r="Q1893"/>
  <c r="T1893" s="1"/>
  <c r="V1893"/>
  <c r="AI1893"/>
  <c r="W1957"/>
  <c r="AJ1957"/>
  <c r="R1957"/>
  <c r="AI1618"/>
  <c r="Q1618"/>
  <c r="T1618" s="1"/>
  <c r="AB1618"/>
  <c r="AH1618" s="1"/>
  <c r="V1618"/>
  <c r="Y1618" s="1"/>
  <c r="Q1681"/>
  <c r="AI1681"/>
  <c r="V1681"/>
  <c r="AB1681"/>
  <c r="AH1681" s="1"/>
  <c r="AJ1602"/>
  <c r="W1602"/>
  <c r="R1602"/>
  <c r="AB1386"/>
  <c r="AH1386" s="1"/>
  <c r="AI1386"/>
  <c r="V1386"/>
  <c r="Q1386"/>
  <c r="AB1303"/>
  <c r="AH1303" s="1"/>
  <c r="AI1303"/>
  <c r="V1303"/>
  <c r="Q1303"/>
  <c r="R1022"/>
  <c r="W1022"/>
  <c r="AJ1022"/>
  <c r="R2080"/>
  <c r="W2080"/>
  <c r="AJ2080"/>
  <c r="AJ1823"/>
  <c r="W1823"/>
  <c r="R1823"/>
  <c r="AL1719"/>
  <c r="X1719"/>
  <c r="AC1719"/>
  <c r="AD1719"/>
  <c r="S1719"/>
  <c r="R1983"/>
  <c r="AJ1983"/>
  <c r="W1983"/>
  <c r="W1839"/>
  <c r="AJ1839"/>
  <c r="R1839"/>
  <c r="R1583"/>
  <c r="AJ1583"/>
  <c r="W1583"/>
  <c r="AC1735"/>
  <c r="AD1735"/>
  <c r="S1735"/>
  <c r="AL1735"/>
  <c r="X1735"/>
  <c r="AB1891"/>
  <c r="AH1891" s="1"/>
  <c r="Q1891"/>
  <c r="AI1891"/>
  <c r="V1891"/>
  <c r="R1543"/>
  <c r="AJ1543"/>
  <c r="W1543"/>
  <c r="Q1471"/>
  <c r="T1471" s="1"/>
  <c r="AB1471"/>
  <c r="AH1471" s="1"/>
  <c r="AI1471"/>
  <c r="V1471"/>
  <c r="Y1471" s="1"/>
  <c r="AJ1690"/>
  <c r="R1690"/>
  <c r="W1690"/>
  <c r="AB1567"/>
  <c r="AH1567" s="1"/>
  <c r="Q1567"/>
  <c r="V1567"/>
  <c r="Y1567" s="1"/>
  <c r="AI1567"/>
  <c r="AI1534"/>
  <c r="AB1534"/>
  <c r="AH1534" s="1"/>
  <c r="Q1534"/>
  <c r="V1534"/>
  <c r="Y1534" s="1"/>
  <c r="W1310"/>
  <c r="AJ1310"/>
  <c r="R1310"/>
  <c r="AB1254"/>
  <c r="AH1254" s="1"/>
  <c r="AI1254"/>
  <c r="V1254"/>
  <c r="Y1254" s="1"/>
  <c r="Q1254"/>
  <c r="AJ1998"/>
  <c r="W1998"/>
  <c r="R1998"/>
  <c r="AI1972"/>
  <c r="Q1972"/>
  <c r="V1972"/>
  <c r="AB1972"/>
  <c r="AH1972" s="1"/>
  <c r="R1905"/>
  <c r="AJ1905"/>
  <c r="W1905"/>
  <c r="R1942"/>
  <c r="AJ1942"/>
  <c r="W1942"/>
  <c r="V1569"/>
  <c r="AI1569"/>
  <c r="Q1569"/>
  <c r="AB1569"/>
  <c r="AH1569" s="1"/>
  <c r="AB1448"/>
  <c r="AH1448" s="1"/>
  <c r="AI1448"/>
  <c r="V1448"/>
  <c r="Y1448" s="1"/>
  <c r="Q1448"/>
  <c r="T1448" s="1"/>
  <c r="R1928"/>
  <c r="W1928"/>
  <c r="AJ1928"/>
  <c r="S1799"/>
  <c r="AL1799"/>
  <c r="X1799"/>
  <c r="AC1799"/>
  <c r="AD1799"/>
  <c r="V1963"/>
  <c r="AI1963"/>
  <c r="Q1963"/>
  <c r="AB1963"/>
  <c r="AH1963" s="1"/>
  <c r="AB1600"/>
  <c r="AH1600" s="1"/>
  <c r="AI1600"/>
  <c r="Q1600"/>
  <c r="T1600" s="1"/>
  <c r="V1600"/>
  <c r="AB1520"/>
  <c r="AH1520" s="1"/>
  <c r="Q1520"/>
  <c r="AI1520"/>
  <c r="V1520"/>
  <c r="R1440"/>
  <c r="W1440"/>
  <c r="AJ1440"/>
  <c r="R1368"/>
  <c r="AJ1368"/>
  <c r="W1368"/>
  <c r="AB1369"/>
  <c r="AH1369" s="1"/>
  <c r="Q1369"/>
  <c r="V1369"/>
  <c r="AI1369"/>
  <c r="AI1504"/>
  <c r="Q1504"/>
  <c r="V1504"/>
  <c r="AB1504"/>
  <c r="AH1504" s="1"/>
  <c r="W1408"/>
  <c r="AJ1408"/>
  <c r="R1408"/>
  <c r="R1258"/>
  <c r="W1258"/>
  <c r="AJ1258"/>
  <c r="R1973"/>
  <c r="AJ1973"/>
  <c r="W1973"/>
  <c r="W1956"/>
  <c r="AJ1956"/>
  <c r="R1956"/>
  <c r="X1780"/>
  <c r="AL1780"/>
  <c r="S1780"/>
  <c r="AC1780"/>
  <c r="AD1780"/>
  <c r="R1613"/>
  <c r="W1613"/>
  <c r="AJ1613"/>
  <c r="R1525"/>
  <c r="AJ1525"/>
  <c r="W1525"/>
  <c r="AC1730"/>
  <c r="S1730"/>
  <c r="AL1730"/>
  <c r="X1730"/>
  <c r="AD1730"/>
  <c r="R1572"/>
  <c r="AJ1572"/>
  <c r="W1572"/>
  <c r="R1301"/>
  <c r="AJ1301"/>
  <c r="W1301"/>
  <c r="AI1485"/>
  <c r="V1485"/>
  <c r="Y1485" s="1"/>
  <c r="AB1485"/>
  <c r="AH1485" s="1"/>
  <c r="Q1485"/>
  <c r="T1485" s="1"/>
  <c r="V1524"/>
  <c r="AB1524"/>
  <c r="AH1524" s="1"/>
  <c r="AI1524"/>
  <c r="Q1524"/>
  <c r="AI1250"/>
  <c r="AB1250"/>
  <c r="AH1250" s="1"/>
  <c r="Q1250"/>
  <c r="V1250"/>
  <c r="AB2009"/>
  <c r="AH2009" s="1"/>
  <c r="Q2009"/>
  <c r="AI2009"/>
  <c r="V2009"/>
  <c r="V2072"/>
  <c r="AI2072"/>
  <c r="Q2072"/>
  <c r="AB2072"/>
  <c r="AH2072" s="1"/>
  <c r="W2083"/>
  <c r="AJ2083"/>
  <c r="R2083"/>
  <c r="AC1783"/>
  <c r="AD1783"/>
  <c r="S1783"/>
  <c r="AL1783"/>
  <c r="X1783"/>
  <c r="V1330"/>
  <c r="Y1330" s="1"/>
  <c r="AI1330"/>
  <c r="Q1330"/>
  <c r="T1330" s="1"/>
  <c r="AB1330"/>
  <c r="AH1330" s="1"/>
  <c r="AB2022"/>
  <c r="AH2022" s="1"/>
  <c r="AI2022"/>
  <c r="V2022"/>
  <c r="Q2022"/>
  <c r="AB1949"/>
  <c r="AH1949" s="1"/>
  <c r="Q1949"/>
  <c r="AI1949"/>
  <c r="V1949"/>
  <c r="AL1755"/>
  <c r="AC1755"/>
  <c r="AD1755"/>
  <c r="S1755"/>
  <c r="X1755"/>
  <c r="AI1313"/>
  <c r="V1313"/>
  <c r="AB1313"/>
  <c r="AH1313" s="1"/>
  <c r="Q1313"/>
  <c r="V1355"/>
  <c r="AI1355"/>
  <c r="Q1355"/>
  <c r="AB1355"/>
  <c r="AH1355" s="1"/>
  <c r="V699"/>
  <c r="AI699"/>
  <c r="AB699"/>
  <c r="AH699" s="1"/>
  <c r="Q699"/>
  <c r="R775"/>
  <c r="AJ775"/>
  <c r="W775"/>
  <c r="R857"/>
  <c r="AJ857"/>
  <c r="W857"/>
  <c r="AB1047"/>
  <c r="AH1047" s="1"/>
  <c r="Q1047"/>
  <c r="AI1047"/>
  <c r="V1047"/>
  <c r="R996"/>
  <c r="AJ996"/>
  <c r="W996"/>
  <c r="W296"/>
  <c r="AJ296"/>
  <c r="R296"/>
  <c r="W944"/>
  <c r="AJ944"/>
  <c r="R944"/>
  <c r="W1193"/>
  <c r="AJ1193"/>
  <c r="R1193"/>
  <c r="AJ1067"/>
  <c r="R1067"/>
  <c r="W1067"/>
  <c r="AJ836"/>
  <c r="R836"/>
  <c r="W836"/>
  <c r="W754"/>
  <c r="R754"/>
  <c r="AJ754"/>
  <c r="R29"/>
  <c r="W29"/>
  <c r="AJ29"/>
  <c r="R16"/>
  <c r="W16"/>
  <c r="AJ16"/>
  <c r="AB2100"/>
  <c r="AH2100" s="1"/>
  <c r="Q2100"/>
  <c r="V2100"/>
  <c r="Y2100" s="1"/>
  <c r="AI2100"/>
  <c r="AB1965"/>
  <c r="AH1965" s="1"/>
  <c r="Q1965"/>
  <c r="T1965" s="1"/>
  <c r="V1965"/>
  <c r="Y1965" s="1"/>
  <c r="AI1965"/>
  <c r="R1970"/>
  <c r="AJ1970"/>
  <c r="W1970"/>
  <c r="AC1765"/>
  <c r="AD1765"/>
  <c r="AL1765"/>
  <c r="X1765"/>
  <c r="S1765"/>
  <c r="AB1825"/>
  <c r="AH1825" s="1"/>
  <c r="Q1825"/>
  <c r="V1825"/>
  <c r="AI1825"/>
  <c r="AD1790"/>
  <c r="AC1790"/>
  <c r="S1790"/>
  <c r="AL1790"/>
  <c r="X1790"/>
  <c r="AJ1579"/>
  <c r="W1579"/>
  <c r="R1579"/>
  <c r="W1641"/>
  <c r="R1641"/>
  <c r="AJ1641"/>
  <c r="V1438"/>
  <c r="AI1438"/>
  <c r="AB1438"/>
  <c r="AH1438" s="1"/>
  <c r="Q1438"/>
  <c r="T1438" s="1"/>
  <c r="R1454"/>
  <c r="AJ1454"/>
  <c r="W1454"/>
  <c r="AJ2027"/>
  <c r="W2027"/>
  <c r="R2027"/>
  <c r="R1916"/>
  <c r="AJ1916"/>
  <c r="W1916"/>
  <c r="W1962"/>
  <c r="AJ1962"/>
  <c r="R1962"/>
  <c r="R2025"/>
  <c r="W2025"/>
  <c r="AJ2025"/>
  <c r="V1865"/>
  <c r="AB1865"/>
  <c r="AH1865" s="1"/>
  <c r="Q1865"/>
  <c r="AI1865"/>
  <c r="R1897"/>
  <c r="AJ1897"/>
  <c r="W1897"/>
  <c r="R1850"/>
  <c r="AJ1850"/>
  <c r="W1850"/>
  <c r="W1870"/>
  <c r="AJ1870"/>
  <c r="R1870"/>
  <c r="R1588"/>
  <c r="AJ1588"/>
  <c r="W1588"/>
  <c r="AB1532"/>
  <c r="AH1532" s="1"/>
  <c r="Q1532"/>
  <c r="T1532" s="1"/>
  <c r="AI1532"/>
  <c r="V1532"/>
  <c r="Y1532" s="1"/>
  <c r="AB1429"/>
  <c r="AH1429" s="1"/>
  <c r="Q1429"/>
  <c r="T1429" s="1"/>
  <c r="AI1429"/>
  <c r="V1429"/>
  <c r="Y1429" s="1"/>
  <c r="R1503"/>
  <c r="AJ1503"/>
  <c r="W1503"/>
  <c r="R1376"/>
  <c r="AJ1376"/>
  <c r="W1376"/>
  <c r="Q2098"/>
  <c r="AB2098"/>
  <c r="AH2098" s="1"/>
  <c r="V2098"/>
  <c r="AI2098"/>
  <c r="Q2058"/>
  <c r="AI2058"/>
  <c r="V2058"/>
  <c r="AB2058"/>
  <c r="AH2058" s="1"/>
  <c r="AI2053"/>
  <c r="V2053"/>
  <c r="Y2053" s="1"/>
  <c r="AB2053"/>
  <c r="AH2053" s="1"/>
  <c r="Q2053"/>
  <c r="T2053" s="1"/>
  <c r="V2054"/>
  <c r="AI2054"/>
  <c r="Q2054"/>
  <c r="AB2054"/>
  <c r="AH2054" s="1"/>
  <c r="W1876"/>
  <c r="AJ1876"/>
  <c r="R1876"/>
  <c r="R1601"/>
  <c r="AJ1601"/>
  <c r="W1601"/>
  <c r="W1616"/>
  <c r="AJ1616"/>
  <c r="R1616"/>
  <c r="V1686"/>
  <c r="Y1686" s="1"/>
  <c r="AI1686"/>
  <c r="AB1686"/>
  <c r="AH1686" s="1"/>
  <c r="Q1686"/>
  <c r="AI1522"/>
  <c r="Q1522"/>
  <c r="V1522"/>
  <c r="AB1522"/>
  <c r="AH1522" s="1"/>
  <c r="AL1533"/>
  <c r="S1533"/>
  <c r="X1533"/>
  <c r="AC1533"/>
  <c r="AD1533"/>
  <c r="AJ1373"/>
  <c r="R1373"/>
  <c r="W1373"/>
  <c r="AJ1383"/>
  <c r="R1383"/>
  <c r="W1383"/>
  <c r="AB1221"/>
  <c r="AH1221" s="1"/>
  <c r="Q1221"/>
  <c r="AI1221"/>
  <c r="V1221"/>
  <c r="Y1221" s="1"/>
  <c r="V2102"/>
  <c r="AI2102"/>
  <c r="Q2102"/>
  <c r="AB2102"/>
  <c r="AH2102" s="1"/>
  <c r="AJ2011"/>
  <c r="W2011"/>
  <c r="R2011"/>
  <c r="AB2031"/>
  <c r="AH2031" s="1"/>
  <c r="AI2031"/>
  <c r="Q2031"/>
  <c r="V2031"/>
  <c r="AB1918"/>
  <c r="AH1918" s="1"/>
  <c r="Q1918"/>
  <c r="T1918" s="1"/>
  <c r="AI1918"/>
  <c r="V1918"/>
  <c r="Y1918" s="1"/>
  <c r="AD1721"/>
  <c r="S1721"/>
  <c r="AL1721"/>
  <c r="X1721"/>
  <c r="AC1721"/>
  <c r="W1563"/>
  <c r="AJ1563"/>
  <c r="R1563"/>
  <c r="X1697"/>
  <c r="AL1697"/>
  <c r="AC1697"/>
  <c r="AD1697"/>
  <c r="S1697"/>
  <c r="V1664"/>
  <c r="AI1664"/>
  <c r="Q1664"/>
  <c r="AB1664"/>
  <c r="AH1664" s="1"/>
  <c r="V1665"/>
  <c r="AI1665"/>
  <c r="AB1665"/>
  <c r="AH1665" s="1"/>
  <c r="Q1665"/>
  <c r="AI1268"/>
  <c r="AB1268"/>
  <c r="AH1268" s="1"/>
  <c r="Q1268"/>
  <c r="V1268"/>
  <c r="Y1268" s="1"/>
  <c r="AJ2043"/>
  <c r="R2043"/>
  <c r="W2043"/>
  <c r="AB2051"/>
  <c r="AH2051" s="1"/>
  <c r="Q2051"/>
  <c r="V2051"/>
  <c r="AI2051"/>
  <c r="AC1729"/>
  <c r="AD1729"/>
  <c r="AL1729"/>
  <c r="X1729"/>
  <c r="S1729"/>
  <c r="AI1838"/>
  <c r="V1838"/>
  <c r="AB1838"/>
  <c r="AH1838" s="1"/>
  <c r="Q1838"/>
  <c r="R1681"/>
  <c r="AJ1681"/>
  <c r="W1681"/>
  <c r="R1538"/>
  <c r="AJ1538"/>
  <c r="W1538"/>
  <c r="V1458"/>
  <c r="AI1458"/>
  <c r="Q1458"/>
  <c r="AB1458"/>
  <c r="AH1458" s="1"/>
  <c r="R1314"/>
  <c r="AJ1314"/>
  <c r="W1314"/>
  <c r="R1435"/>
  <c r="AJ1435"/>
  <c r="W1435"/>
  <c r="AB1363"/>
  <c r="AH1363" s="1"/>
  <c r="Q1363"/>
  <c r="AI1363"/>
  <c r="V1363"/>
  <c r="AB1461"/>
  <c r="AH1461" s="1"/>
  <c r="Q1461"/>
  <c r="AI1461"/>
  <c r="V1461"/>
  <c r="AB1022"/>
  <c r="AH1022" s="1"/>
  <c r="Q1022"/>
  <c r="T1022" s="1"/>
  <c r="V1022"/>
  <c r="Y1022" s="1"/>
  <c r="AI1022"/>
  <c r="Q2080"/>
  <c r="T2080" s="1"/>
  <c r="AB2080"/>
  <c r="AH2080" s="1"/>
  <c r="V2080"/>
  <c r="Y2080" s="1"/>
  <c r="AI2080"/>
  <c r="AB1984"/>
  <c r="AH1984" s="1"/>
  <c r="Q1984"/>
  <c r="AI1984"/>
  <c r="V1984"/>
  <c r="AB2064"/>
  <c r="AH2064" s="1"/>
  <c r="V2064"/>
  <c r="AI2064"/>
  <c r="Q2064"/>
  <c r="AI1839"/>
  <c r="V1839"/>
  <c r="AB1839"/>
  <c r="AH1839" s="1"/>
  <c r="Q1839"/>
  <c r="T1839" s="1"/>
  <c r="AB1583"/>
  <c r="AH1583" s="1"/>
  <c r="Q1583"/>
  <c r="AI1583"/>
  <c r="V1583"/>
  <c r="W1611"/>
  <c r="AJ1611"/>
  <c r="R1611"/>
  <c r="W1462"/>
  <c r="AJ1462"/>
  <c r="R1462"/>
  <c r="AI1310"/>
  <c r="AB1310"/>
  <c r="AH1310" s="1"/>
  <c r="V1310"/>
  <c r="Y1310" s="1"/>
  <c r="Q1310"/>
  <c r="T1310" s="1"/>
  <c r="V1998"/>
  <c r="AB1998"/>
  <c r="AH1998" s="1"/>
  <c r="AI1998"/>
  <c r="Q1998"/>
  <c r="T1998" s="1"/>
  <c r="W1972"/>
  <c r="R1972"/>
  <c r="AJ1972"/>
  <c r="AB1905"/>
  <c r="AH1905" s="1"/>
  <c r="Q1905"/>
  <c r="T1905" s="1"/>
  <c r="AI1905"/>
  <c r="V1905"/>
  <c r="AJ2029"/>
  <c r="W2029"/>
  <c r="R2029"/>
  <c r="AB1942"/>
  <c r="AH1942" s="1"/>
  <c r="Q1942"/>
  <c r="T1942" s="1"/>
  <c r="AI1942"/>
  <c r="V1942"/>
  <c r="Y1942" s="1"/>
  <c r="AC1727"/>
  <c r="S1727"/>
  <c r="AL1727"/>
  <c r="X1727"/>
  <c r="AD1727"/>
  <c r="W1569"/>
  <c r="AJ1569"/>
  <c r="R1569"/>
  <c r="AJ1657"/>
  <c r="R1657"/>
  <c r="W1657"/>
  <c r="R1558"/>
  <c r="AJ1558"/>
  <c r="W1558"/>
  <c r="R2087"/>
  <c r="AJ2087"/>
  <c r="W2087"/>
  <c r="AB1991"/>
  <c r="AH1991" s="1"/>
  <c r="Q1991"/>
  <c r="V1991"/>
  <c r="AI1991"/>
  <c r="AJ1987"/>
  <c r="W1987"/>
  <c r="R1987"/>
  <c r="W1963"/>
  <c r="AJ1963"/>
  <c r="R1963"/>
  <c r="R1369"/>
  <c r="AJ1369"/>
  <c r="W1369"/>
  <c r="W1504"/>
  <c r="AJ1504"/>
  <c r="R1504"/>
  <c r="V1334"/>
  <c r="AB1334"/>
  <c r="AH1334" s="1"/>
  <c r="AI1334"/>
  <c r="Q1334"/>
  <c r="V1408"/>
  <c r="Y1408" s="1"/>
  <c r="AI1408"/>
  <c r="AB1408"/>
  <c r="AH1408" s="1"/>
  <c r="Q1408"/>
  <c r="R2110"/>
  <c r="W2110"/>
  <c r="AJ2110"/>
  <c r="AI2038"/>
  <c r="Q2038"/>
  <c r="V2038"/>
  <c r="AB2038"/>
  <c r="AH2038" s="1"/>
  <c r="V2085"/>
  <c r="AI2085"/>
  <c r="Q2085"/>
  <c r="AB2085"/>
  <c r="AH2085" s="1"/>
  <c r="AB1613"/>
  <c r="AH1613" s="1"/>
  <c r="Q1613"/>
  <c r="V1613"/>
  <c r="AI1613"/>
  <c r="R1545"/>
  <c r="W1545"/>
  <c r="AJ1545"/>
  <c r="AB1282"/>
  <c r="AH1282" s="1"/>
  <c r="Q1282"/>
  <c r="V1282"/>
  <c r="AI1282"/>
  <c r="AJ2009"/>
  <c r="R2009"/>
  <c r="W2009"/>
  <c r="R1975"/>
  <c r="AJ1975"/>
  <c r="W1975"/>
  <c r="W2072"/>
  <c r="AJ2072"/>
  <c r="R2072"/>
  <c r="R2000"/>
  <c r="AJ2000"/>
  <c r="W2000"/>
  <c r="AI2083"/>
  <c r="V2083"/>
  <c r="Q2083"/>
  <c r="T2083" s="1"/>
  <c r="AB2083"/>
  <c r="AH2083" s="1"/>
  <c r="AJ1645"/>
  <c r="R1645"/>
  <c r="W1645"/>
  <c r="W1542"/>
  <c r="AJ1542"/>
  <c r="R1542"/>
  <c r="W1610"/>
  <c r="AJ1610"/>
  <c r="R1610"/>
  <c r="AJ1401"/>
  <c r="R1401"/>
  <c r="W1401"/>
  <c r="V1366"/>
  <c r="AI1366"/>
  <c r="Q1366"/>
  <c r="AB1366"/>
  <c r="AH1366" s="1"/>
  <c r="W2089"/>
  <c r="AJ2089"/>
  <c r="R2089"/>
  <c r="AB1910"/>
  <c r="AH1910" s="1"/>
  <c r="AI1910"/>
  <c r="Q1910"/>
  <c r="V1910"/>
  <c r="W1852"/>
  <c r="AJ1852"/>
  <c r="R1852"/>
  <c r="W1890"/>
  <c r="AJ1890"/>
  <c r="R1890"/>
  <c r="AC1855"/>
  <c r="AD1855"/>
  <c r="S1855"/>
  <c r="X1855"/>
  <c r="AL1855"/>
  <c r="AI2095"/>
  <c r="AB2095"/>
  <c r="AH2095" s="1"/>
  <c r="Q2095"/>
  <c r="V2095"/>
  <c r="V2096"/>
  <c r="AI2096"/>
  <c r="AB2096"/>
  <c r="AH2096" s="1"/>
  <c r="Q2096"/>
  <c r="W2101"/>
  <c r="AJ2101"/>
  <c r="R2101"/>
  <c r="Q860"/>
  <c r="AI860"/>
  <c r="V860"/>
  <c r="AB860"/>
  <c r="AH860" s="1"/>
  <c r="AB611"/>
  <c r="AH611" s="1"/>
  <c r="Q611"/>
  <c r="AI611"/>
  <c r="V611"/>
  <c r="AJ607"/>
  <c r="W607"/>
  <c r="R607"/>
  <c r="AB1231"/>
  <c r="AH1231" s="1"/>
  <c r="Q1231"/>
  <c r="AI1231"/>
  <c r="V1231"/>
  <c r="Q591"/>
  <c r="AB591"/>
  <c r="AH591" s="1"/>
  <c r="AI591"/>
  <c r="V591"/>
  <c r="R519"/>
  <c r="W519"/>
  <c r="AJ519"/>
  <c r="V849"/>
  <c r="AI849"/>
  <c r="AB849"/>
  <c r="AH849" s="1"/>
  <c r="Q849"/>
  <c r="R946"/>
  <c r="AJ946"/>
  <c r="W946"/>
  <c r="R809"/>
  <c r="W809"/>
  <c r="AJ809"/>
  <c r="R737"/>
  <c r="AJ737"/>
  <c r="W737"/>
  <c r="W1003"/>
  <c r="AJ1003"/>
  <c r="R1003"/>
  <c r="AC714"/>
  <c r="AD714"/>
  <c r="S714"/>
  <c r="AL714"/>
  <c r="X714"/>
  <c r="AB949"/>
  <c r="AH949" s="1"/>
  <c r="Q949"/>
  <c r="AI949"/>
  <c r="V949"/>
  <c r="AI115"/>
  <c r="Q115"/>
  <c r="V115"/>
  <c r="AB115"/>
  <c r="AH115" s="1"/>
  <c r="W216"/>
  <c r="AJ216"/>
  <c r="R216"/>
  <c r="W13"/>
  <c r="AJ13"/>
  <c r="R13"/>
  <c r="AI504"/>
  <c r="AB504"/>
  <c r="AH504" s="1"/>
  <c r="Q504"/>
  <c r="V504"/>
  <c r="R1969"/>
  <c r="AJ1969"/>
  <c r="W1969"/>
  <c r="R1909"/>
  <c r="AJ1909"/>
  <c r="W1909"/>
  <c r="AB1829"/>
  <c r="AH1829" s="1"/>
  <c r="AI1829"/>
  <c r="V1829"/>
  <c r="Q1829"/>
  <c r="W1825"/>
  <c r="AJ1825"/>
  <c r="R1825"/>
  <c r="V1579"/>
  <c r="Y1579" s="1"/>
  <c r="AB1579"/>
  <c r="AH1579" s="1"/>
  <c r="Q1579"/>
  <c r="T1579" s="1"/>
  <c r="AI1579"/>
  <c r="V1240"/>
  <c r="AI1240"/>
  <c r="AB1240"/>
  <c r="AH1240" s="1"/>
  <c r="Q1240"/>
  <c r="R2075"/>
  <c r="AJ2075"/>
  <c r="W2075"/>
  <c r="AB2027"/>
  <c r="AH2027" s="1"/>
  <c r="Q2027"/>
  <c r="T2027" s="1"/>
  <c r="V2027"/>
  <c r="Y2027" s="1"/>
  <c r="AI2027"/>
  <c r="AB2088"/>
  <c r="AH2088" s="1"/>
  <c r="Q2088"/>
  <c r="AI2088"/>
  <c r="V2088"/>
  <c r="Q1971"/>
  <c r="AI1971"/>
  <c r="V1971"/>
  <c r="AB1971"/>
  <c r="AH1971" s="1"/>
  <c r="W2076"/>
  <c r="R2076"/>
  <c r="AJ2076"/>
  <c r="Q1901"/>
  <c r="AB1901"/>
  <c r="AH1901" s="1"/>
  <c r="V1901"/>
  <c r="AI1901"/>
  <c r="AB1850"/>
  <c r="AH1850" s="1"/>
  <c r="Q1850"/>
  <c r="T1850" s="1"/>
  <c r="V1850"/>
  <c r="Y1850" s="1"/>
  <c r="AI1850"/>
  <c r="V1870"/>
  <c r="Y1870" s="1"/>
  <c r="AI1870"/>
  <c r="Q1870"/>
  <c r="T1870" s="1"/>
  <c r="AB1870"/>
  <c r="AH1870" s="1"/>
  <c r="AB1428"/>
  <c r="AH1428" s="1"/>
  <c r="Q1428"/>
  <c r="AI1428"/>
  <c r="V1428"/>
  <c r="AB1357"/>
  <c r="AH1357" s="1"/>
  <c r="Q1357"/>
  <c r="AI1357"/>
  <c r="V1357"/>
  <c r="AB1503"/>
  <c r="AH1503" s="1"/>
  <c r="Q1503"/>
  <c r="T1503" s="1"/>
  <c r="AI1503"/>
  <c r="V1503"/>
  <c r="Y1503" s="1"/>
  <c r="AC1405"/>
  <c r="AD1405"/>
  <c r="AL1405"/>
  <c r="S1405"/>
  <c r="X1405"/>
  <c r="AB1333"/>
  <c r="AH1333" s="1"/>
  <c r="Q1333"/>
  <c r="T1333" s="1"/>
  <c r="V1333"/>
  <c r="AI1333"/>
  <c r="R1064"/>
  <c r="AJ1064"/>
  <c r="W1064"/>
  <c r="AB1376"/>
  <c r="AH1376" s="1"/>
  <c r="Q1376"/>
  <c r="T1376" s="1"/>
  <c r="AI1376"/>
  <c r="V1376"/>
  <c r="Y1376" s="1"/>
  <c r="R2098"/>
  <c r="AJ2098"/>
  <c r="W2098"/>
  <c r="R2026"/>
  <c r="AJ2026"/>
  <c r="W2026"/>
  <c r="R2058"/>
  <c r="AJ2058"/>
  <c r="W2058"/>
  <c r="W2054"/>
  <c r="AJ2054"/>
  <c r="R2054"/>
  <c r="Q1836"/>
  <c r="AI1836"/>
  <c r="V1836"/>
  <c r="AB1836"/>
  <c r="AH1836" s="1"/>
  <c r="V1876"/>
  <c r="Y1876" s="1"/>
  <c r="AI1876"/>
  <c r="AB1876"/>
  <c r="AH1876" s="1"/>
  <c r="Q1876"/>
  <c r="T1876" s="1"/>
  <c r="AB1601"/>
  <c r="AH1601" s="1"/>
  <c r="Q1601"/>
  <c r="T1601" s="1"/>
  <c r="AI1601"/>
  <c r="V1601"/>
  <c r="R1489"/>
  <c r="AJ1489"/>
  <c r="W1489"/>
  <c r="V1616"/>
  <c r="AI1616"/>
  <c r="Q1616"/>
  <c r="AB1616"/>
  <c r="AH1616" s="1"/>
  <c r="W1522"/>
  <c r="AJ1522"/>
  <c r="R1522"/>
  <c r="AI1383"/>
  <c r="AB1383"/>
  <c r="AH1383" s="1"/>
  <c r="V1383"/>
  <c r="Y1383" s="1"/>
  <c r="Q1383"/>
  <c r="T1383" s="1"/>
  <c r="AB1418"/>
  <c r="AH1418" s="1"/>
  <c r="Q1418"/>
  <c r="T1418" s="1"/>
  <c r="AI1418"/>
  <c r="V1418"/>
  <c r="R1221"/>
  <c r="AJ1221"/>
  <c r="W1221"/>
  <c r="V1348"/>
  <c r="Y1348" s="1"/>
  <c r="AI1348"/>
  <c r="Q1348"/>
  <c r="AB1348"/>
  <c r="AH1348" s="1"/>
  <c r="W2102"/>
  <c r="AJ2102"/>
  <c r="R2102"/>
  <c r="AI1889"/>
  <c r="V1889"/>
  <c r="AB1889"/>
  <c r="AH1889" s="1"/>
  <c r="Q1889"/>
  <c r="W1659"/>
  <c r="R1659"/>
  <c r="AJ1659"/>
  <c r="W1664"/>
  <c r="AJ1664"/>
  <c r="R1664"/>
  <c r="R1560"/>
  <c r="AJ1560"/>
  <c r="W1560"/>
  <c r="AB1464"/>
  <c r="AH1464" s="1"/>
  <c r="Q1464"/>
  <c r="AI1464"/>
  <c r="V1464"/>
  <c r="R1922"/>
  <c r="AJ1922"/>
  <c r="W1922"/>
  <c r="AB1986"/>
  <c r="AH1986" s="1"/>
  <c r="Q1986"/>
  <c r="AI1986"/>
  <c r="V1986"/>
  <c r="R2051"/>
  <c r="AJ2051"/>
  <c r="W2051"/>
  <c r="AD1778"/>
  <c r="AL1778"/>
  <c r="X1778"/>
  <c r="S1778"/>
  <c r="AC1778"/>
  <c r="AJ1838"/>
  <c r="W1838"/>
  <c r="R1838"/>
  <c r="R1570"/>
  <c r="AJ1570"/>
  <c r="W1570"/>
  <c r="AD1654"/>
  <c r="S1654"/>
  <c r="AC1654"/>
  <c r="X1654"/>
  <c r="AL1654"/>
  <c r="AB1538"/>
  <c r="AH1538" s="1"/>
  <c r="Q1538"/>
  <c r="T1538" s="1"/>
  <c r="AI1538"/>
  <c r="V1538"/>
  <c r="Y1538" s="1"/>
  <c r="R1458"/>
  <c r="AJ1458"/>
  <c r="W1458"/>
  <c r="R1386"/>
  <c r="AJ1386"/>
  <c r="W1386"/>
  <c r="V1314"/>
  <c r="Y1314" s="1"/>
  <c r="AB1314"/>
  <c r="AH1314" s="1"/>
  <c r="AI1314"/>
  <c r="Q1314"/>
  <c r="T1314" s="1"/>
  <c r="AB1435"/>
  <c r="AH1435" s="1"/>
  <c r="Q1435"/>
  <c r="AI1435"/>
  <c r="V1435"/>
  <c r="R1363"/>
  <c r="AJ1363"/>
  <c r="W1363"/>
  <c r="R1461"/>
  <c r="AJ1461"/>
  <c r="W1461"/>
  <c r="R1190"/>
  <c r="W1190"/>
  <c r="AJ1190"/>
  <c r="R1118"/>
  <c r="AJ1118"/>
  <c r="W1118"/>
  <c r="R2064"/>
  <c r="W2064"/>
  <c r="AJ2064"/>
  <c r="R1866"/>
  <c r="AJ1866"/>
  <c r="W1866"/>
  <c r="V1896"/>
  <c r="AI1896"/>
  <c r="AB1896"/>
  <c r="AH1896" s="1"/>
  <c r="Q1896"/>
  <c r="R1891"/>
  <c r="AJ1891"/>
  <c r="W1891"/>
  <c r="V1598"/>
  <c r="AI1598"/>
  <c r="Q1598"/>
  <c r="AB1598"/>
  <c r="AH1598" s="1"/>
  <c r="AJ1316"/>
  <c r="R1316"/>
  <c r="W1316"/>
  <c r="R1253"/>
  <c r="AJ1253"/>
  <c r="W1253"/>
  <c r="AB2029"/>
  <c r="AH2029" s="1"/>
  <c r="Q2029"/>
  <c r="T2029" s="1"/>
  <c r="V2029"/>
  <c r="Y2029" s="1"/>
  <c r="AI2029"/>
  <c r="AB1657"/>
  <c r="AH1657" s="1"/>
  <c r="Q1657"/>
  <c r="T1657" s="1"/>
  <c r="AI1657"/>
  <c r="V1657"/>
  <c r="Q1558"/>
  <c r="T1558" s="1"/>
  <c r="AI1558"/>
  <c r="V1558"/>
  <c r="Y1558" s="1"/>
  <c r="AB1558"/>
  <c r="AH1558" s="1"/>
  <c r="AB2087"/>
  <c r="AH2087" s="1"/>
  <c r="Q2087"/>
  <c r="V2087"/>
  <c r="Y2087" s="1"/>
  <c r="AI2087"/>
  <c r="AI1952"/>
  <c r="Q1952"/>
  <c r="T1952" s="1"/>
  <c r="V1952"/>
  <c r="AB1952"/>
  <c r="AH1952" s="1"/>
  <c r="Q1987"/>
  <c r="T1987" s="1"/>
  <c r="V1987"/>
  <c r="AI1987"/>
  <c r="AB1987"/>
  <c r="AH1987" s="1"/>
  <c r="R1695"/>
  <c r="AJ1695"/>
  <c r="W1695"/>
  <c r="AB1841"/>
  <c r="AH1841" s="1"/>
  <c r="Q1841"/>
  <c r="AI1841"/>
  <c r="V1841"/>
  <c r="Y1841" s="1"/>
  <c r="X1714"/>
  <c r="AL1714"/>
  <c r="AC1714"/>
  <c r="AD1714"/>
  <c r="S1714"/>
  <c r="AB1392"/>
  <c r="AH1392" s="1"/>
  <c r="Q1392"/>
  <c r="AI1392"/>
  <c r="V1392"/>
  <c r="W1680"/>
  <c r="R1680"/>
  <c r="AJ1680"/>
  <c r="W1334"/>
  <c r="AJ1334"/>
  <c r="R1334"/>
  <c r="AI1291"/>
  <c r="V1291"/>
  <c r="AB1291"/>
  <c r="AH1291" s="1"/>
  <c r="Q1291"/>
  <c r="Q1172"/>
  <c r="AI1172"/>
  <c r="V1172"/>
  <c r="AB1172"/>
  <c r="AH1172" s="1"/>
  <c r="R1100"/>
  <c r="AJ1100"/>
  <c r="W1100"/>
  <c r="AI1028"/>
  <c r="V1028"/>
  <c r="AB1028"/>
  <c r="AH1028" s="1"/>
  <c r="Q1028"/>
  <c r="Q2110"/>
  <c r="T2110" s="1"/>
  <c r="V2110"/>
  <c r="Y2110" s="1"/>
  <c r="AI2110"/>
  <c r="AB2110"/>
  <c r="AH2110" s="1"/>
  <c r="R2038"/>
  <c r="AJ2038"/>
  <c r="W2038"/>
  <c r="Q1990"/>
  <c r="AI1990"/>
  <c r="AB1990"/>
  <c r="AH1990" s="1"/>
  <c r="V1990"/>
  <c r="AI1992"/>
  <c r="V1992"/>
  <c r="AB1992"/>
  <c r="AH1992" s="1"/>
  <c r="Q1992"/>
  <c r="R2039"/>
  <c r="AJ2039"/>
  <c r="W2039"/>
  <c r="Q1872"/>
  <c r="AB1872"/>
  <c r="AH1872" s="1"/>
  <c r="AI1872"/>
  <c r="V1872"/>
  <c r="Q1832"/>
  <c r="AI1832"/>
  <c r="V1832"/>
  <c r="AB1832"/>
  <c r="AH1832" s="1"/>
  <c r="AB1982"/>
  <c r="AH1982" s="1"/>
  <c r="Q1982"/>
  <c r="AI1982"/>
  <c r="V1982"/>
  <c r="Y1982" s="1"/>
  <c r="V1945"/>
  <c r="AI1945"/>
  <c r="Q1945"/>
  <c r="T1945" s="1"/>
  <c r="AB1945"/>
  <c r="AH1945" s="1"/>
  <c r="AL1713"/>
  <c r="X1713"/>
  <c r="AC1713"/>
  <c r="AD1713"/>
  <c r="S1713"/>
  <c r="AB1545"/>
  <c r="AH1545" s="1"/>
  <c r="Q1545"/>
  <c r="T1545" s="1"/>
  <c r="AI1545"/>
  <c r="V1545"/>
  <c r="R1644"/>
  <c r="AJ1644"/>
  <c r="W1644"/>
  <c r="AJ1524"/>
  <c r="R1524"/>
  <c r="W1524"/>
  <c r="Q1975"/>
  <c r="T1975" s="1"/>
  <c r="V1975"/>
  <c r="Y1975" s="1"/>
  <c r="AB1975"/>
  <c r="AH1975" s="1"/>
  <c r="AI1975"/>
  <c r="R1959"/>
  <c r="AJ1959"/>
  <c r="W1959"/>
  <c r="V2000"/>
  <c r="Y2000" s="1"/>
  <c r="AB2000"/>
  <c r="AH2000" s="1"/>
  <c r="Q2000"/>
  <c r="AI2000"/>
  <c r="S1782"/>
  <c r="AL1782"/>
  <c r="X1782"/>
  <c r="AC1782"/>
  <c r="AD1782"/>
  <c r="S1734"/>
  <c r="AC1734"/>
  <c r="AD1734"/>
  <c r="AL1734"/>
  <c r="X1734"/>
  <c r="AL1773"/>
  <c r="AC1773"/>
  <c r="AD1773"/>
  <c r="X1773"/>
  <c r="S1773"/>
  <c r="V1233"/>
  <c r="AI1233"/>
  <c r="Q1233"/>
  <c r="AB1233"/>
  <c r="AH1233" s="1"/>
  <c r="AI1670"/>
  <c r="V1670"/>
  <c r="AB1670"/>
  <c r="AH1670" s="1"/>
  <c r="Q1670"/>
  <c r="AB1906"/>
  <c r="AH1906" s="1"/>
  <c r="Q1906"/>
  <c r="AI1906"/>
  <c r="V1906"/>
  <c r="AB1550"/>
  <c r="AH1550" s="1"/>
  <c r="Q1550"/>
  <c r="V1550"/>
  <c r="AI1550"/>
  <c r="R1398"/>
  <c r="AJ1398"/>
  <c r="W1398"/>
  <c r="Q1154"/>
  <c r="AI1154"/>
  <c r="V1154"/>
  <c r="AB1154"/>
  <c r="AH1154" s="1"/>
  <c r="AI2013"/>
  <c r="V2013"/>
  <c r="AB2013"/>
  <c r="AH2013" s="1"/>
  <c r="Q2013"/>
  <c r="R1507"/>
  <c r="AJ1507"/>
  <c r="W1507"/>
  <c r="V1306"/>
  <c r="Q1306"/>
  <c r="AI1306"/>
  <c r="AB1306"/>
  <c r="AH1306" s="1"/>
  <c r="AJ503"/>
  <c r="W503"/>
  <c r="R503"/>
  <c r="W517"/>
  <c r="AJ517"/>
  <c r="R517"/>
  <c r="R1150"/>
  <c r="AJ1150"/>
  <c r="W1150"/>
  <c r="AJ728"/>
  <c r="W728"/>
  <c r="R728"/>
  <c r="V279"/>
  <c r="AI279"/>
  <c r="AB279"/>
  <c r="AH279" s="1"/>
  <c r="Q279"/>
  <c r="R816"/>
  <c r="AJ816"/>
  <c r="W816"/>
  <c r="R744"/>
  <c r="AJ744"/>
  <c r="W744"/>
  <c r="AB672"/>
  <c r="AH672" s="1"/>
  <c r="Q672"/>
  <c r="AI672"/>
  <c r="V672"/>
  <c r="R310"/>
  <c r="W310"/>
  <c r="AJ310"/>
  <c r="AB983"/>
  <c r="AH983" s="1"/>
  <c r="Q983"/>
  <c r="AI983"/>
  <c r="V983"/>
  <c r="R767"/>
  <c r="AJ767"/>
  <c r="W767"/>
  <c r="R695"/>
  <c r="W695"/>
  <c r="AJ695"/>
  <c r="Q419"/>
  <c r="AI419"/>
  <c r="V419"/>
  <c r="AB419"/>
  <c r="AH419" s="1"/>
  <c r="AI275"/>
  <c r="V275"/>
  <c r="AB275"/>
  <c r="AH275" s="1"/>
  <c r="Q275"/>
  <c r="AL421"/>
  <c r="X421"/>
  <c r="AC421"/>
  <c r="AD421"/>
  <c r="S421"/>
  <c r="V191"/>
  <c r="AI191"/>
  <c r="AB191"/>
  <c r="AH191" s="1"/>
  <c r="Q191"/>
  <c r="AB283"/>
  <c r="AH283" s="1"/>
  <c r="Q283"/>
  <c r="AI283"/>
  <c r="V283"/>
  <c r="Q1969"/>
  <c r="AB1969"/>
  <c r="AH1969" s="1"/>
  <c r="AI1969"/>
  <c r="V1969"/>
  <c r="Y1969" s="1"/>
  <c r="V1933"/>
  <c r="Y1933" s="1"/>
  <c r="AI1933"/>
  <c r="Q1933"/>
  <c r="T1933" s="1"/>
  <c r="AB1933"/>
  <c r="AH1933" s="1"/>
  <c r="V1909"/>
  <c r="AI1909"/>
  <c r="Q1909"/>
  <c r="T1909" s="1"/>
  <c r="AB1909"/>
  <c r="AH1909" s="1"/>
  <c r="S1788"/>
  <c r="AL1788"/>
  <c r="X1788"/>
  <c r="AC1788"/>
  <c r="AD1788"/>
  <c r="S1740"/>
  <c r="AL1740"/>
  <c r="AC1740"/>
  <c r="AD1740"/>
  <c r="X1740"/>
  <c r="AI1552"/>
  <c r="V1552"/>
  <c r="AB1552"/>
  <c r="AH1552" s="1"/>
  <c r="Q1552"/>
  <c r="AL1331"/>
  <c r="X1331"/>
  <c r="AC1331"/>
  <c r="AD1331"/>
  <c r="S1331"/>
  <c r="R1626"/>
  <c r="AJ1626"/>
  <c r="W1626"/>
  <c r="Q1413"/>
  <c r="AI1413"/>
  <c r="V1413"/>
  <c r="AB1413"/>
  <c r="AH1413" s="1"/>
  <c r="AJ1431"/>
  <c r="R1431"/>
  <c r="W1431"/>
  <c r="R1240"/>
  <c r="W1240"/>
  <c r="AJ1240"/>
  <c r="AB2075"/>
  <c r="AH2075" s="1"/>
  <c r="Q2075"/>
  <c r="T2075" s="1"/>
  <c r="AI2075"/>
  <c r="V2075"/>
  <c r="Y2075" s="1"/>
  <c r="AB2067"/>
  <c r="AH2067" s="1"/>
  <c r="AI2067"/>
  <c r="Q2067"/>
  <c r="V2067"/>
  <c r="Y2067" s="1"/>
  <c r="R2088"/>
  <c r="AJ2088"/>
  <c r="W2088"/>
  <c r="R1971"/>
  <c r="AJ1971"/>
  <c r="W1971"/>
  <c r="AB2076"/>
  <c r="AH2076" s="1"/>
  <c r="Q2076"/>
  <c r="T2076" s="1"/>
  <c r="AI2076"/>
  <c r="V2076"/>
  <c r="AB2073"/>
  <c r="AH2073" s="1"/>
  <c r="AI2073"/>
  <c r="Q2073"/>
  <c r="T2073" s="1"/>
  <c r="V2073"/>
  <c r="AI1885"/>
  <c r="V1885"/>
  <c r="Q1885"/>
  <c r="AB1885"/>
  <c r="AH1885" s="1"/>
  <c r="R1865"/>
  <c r="W1865"/>
  <c r="AJ1865"/>
  <c r="AB1897"/>
  <c r="AH1897" s="1"/>
  <c r="Q1897"/>
  <c r="AI1897"/>
  <c r="V1897"/>
  <c r="Y1897" s="1"/>
  <c r="V1674"/>
  <c r="AI1674"/>
  <c r="Q1674"/>
  <c r="AB1674"/>
  <c r="AH1674" s="1"/>
  <c r="Q1356"/>
  <c r="AI1356"/>
  <c r="V1356"/>
  <c r="AB1356"/>
  <c r="AH1356" s="1"/>
  <c r="R1357"/>
  <c r="AJ1357"/>
  <c r="W1357"/>
  <c r="V1506"/>
  <c r="AI1506"/>
  <c r="Q1506"/>
  <c r="AB1506"/>
  <c r="AH1506" s="1"/>
  <c r="AC1472"/>
  <c r="AD1472"/>
  <c r="S1472"/>
  <c r="X1472"/>
  <c r="AL1472"/>
  <c r="AI1255"/>
  <c r="V1255"/>
  <c r="AB1255"/>
  <c r="AH1255" s="1"/>
  <c r="Q1255"/>
  <c r="Q1160"/>
  <c r="AI1160"/>
  <c r="V1160"/>
  <c r="AB1160"/>
  <c r="AH1160" s="1"/>
  <c r="Q1088"/>
  <c r="AI1088"/>
  <c r="V1088"/>
  <c r="AB1088"/>
  <c r="AH1088" s="1"/>
  <c r="R1836"/>
  <c r="AJ1836"/>
  <c r="W1836"/>
  <c r="AI1937"/>
  <c r="V1937"/>
  <c r="Q1937"/>
  <c r="AB1937"/>
  <c r="AH1937" s="1"/>
  <c r="AB2055"/>
  <c r="AH2055" s="1"/>
  <c r="AI2055"/>
  <c r="Q2055"/>
  <c r="V2055"/>
  <c r="V1586"/>
  <c r="AI1586"/>
  <c r="AB1586"/>
  <c r="AH1586" s="1"/>
  <c r="Q1586"/>
  <c r="T1586" s="1"/>
  <c r="Q1489"/>
  <c r="AB1489"/>
  <c r="AH1489" s="1"/>
  <c r="AI1489"/>
  <c r="V1489"/>
  <c r="Y1489" s="1"/>
  <c r="W1635"/>
  <c r="AJ1635"/>
  <c r="R1635"/>
  <c r="V1536"/>
  <c r="AB1536"/>
  <c r="AH1536" s="1"/>
  <c r="Q1536"/>
  <c r="AI1536"/>
  <c r="AB1691"/>
  <c r="AH1691" s="1"/>
  <c r="Q1691"/>
  <c r="AI1691"/>
  <c r="V1691"/>
  <c r="R1247"/>
  <c r="AJ1247"/>
  <c r="W1247"/>
  <c r="R1418"/>
  <c r="AJ1418"/>
  <c r="W1418"/>
  <c r="W1348"/>
  <c r="R1348"/>
  <c r="AJ1348"/>
  <c r="AJ1889"/>
  <c r="R1889"/>
  <c r="W1889"/>
  <c r="AJ2031"/>
  <c r="R2031"/>
  <c r="W2031"/>
  <c r="AL1862"/>
  <c r="X1862"/>
  <c r="AC1862"/>
  <c r="AD1862"/>
  <c r="S1862"/>
  <c r="X1774"/>
  <c r="AL1774"/>
  <c r="S1774"/>
  <c r="AC1774"/>
  <c r="AD1774"/>
  <c r="AB1560"/>
  <c r="AH1560" s="1"/>
  <c r="Q1560"/>
  <c r="T1560" s="1"/>
  <c r="AI1560"/>
  <c r="V1560"/>
  <c r="Y1560" s="1"/>
  <c r="W1665"/>
  <c r="AJ1665"/>
  <c r="R1665"/>
  <c r="R1464"/>
  <c r="AJ1464"/>
  <c r="W1464"/>
  <c r="W1336"/>
  <c r="R1336"/>
  <c r="AJ1336"/>
  <c r="AB1946"/>
  <c r="AH1946" s="1"/>
  <c r="AI1946"/>
  <c r="Q1946"/>
  <c r="V1946"/>
  <c r="R1986"/>
  <c r="W1986"/>
  <c r="AJ1986"/>
  <c r="AL1791"/>
  <c r="S1791"/>
  <c r="X1791"/>
  <c r="AC1791"/>
  <c r="AD1791"/>
  <c r="R1303"/>
  <c r="AJ1303"/>
  <c r="W1303"/>
  <c r="Q1190"/>
  <c r="V1190"/>
  <c r="AB1190"/>
  <c r="AH1190" s="1"/>
  <c r="AI1190"/>
  <c r="Q1118"/>
  <c r="V1118"/>
  <c r="Y1118" s="1"/>
  <c r="AI1118"/>
  <c r="AB1118"/>
  <c r="AH1118" s="1"/>
  <c r="R1984"/>
  <c r="AJ1984"/>
  <c r="W1984"/>
  <c r="W2021"/>
  <c r="R2021"/>
  <c r="AJ2021"/>
  <c r="Q1866"/>
  <c r="T1866" s="1"/>
  <c r="V1866"/>
  <c r="AI1866"/>
  <c r="AB1866"/>
  <c r="AH1866" s="1"/>
  <c r="W1896"/>
  <c r="R1896"/>
  <c r="AJ1896"/>
  <c r="AL1785"/>
  <c r="AD1785"/>
  <c r="S1785"/>
  <c r="AC1785"/>
  <c r="X1785"/>
  <c r="V1568"/>
  <c r="AI1568"/>
  <c r="AB1568"/>
  <c r="AH1568" s="1"/>
  <c r="Q1568"/>
  <c r="R1495"/>
  <c r="AJ1495"/>
  <c r="W1495"/>
  <c r="W1598"/>
  <c r="AJ1598"/>
  <c r="R1598"/>
  <c r="X1540"/>
  <c r="AL1540"/>
  <c r="AD1540"/>
  <c r="S1540"/>
  <c r="AC1540"/>
  <c r="Q1316"/>
  <c r="T1316" s="1"/>
  <c r="AI1316"/>
  <c r="V1316"/>
  <c r="AB1316"/>
  <c r="AH1316" s="1"/>
  <c r="Q1253"/>
  <c r="T1253" s="1"/>
  <c r="AB1253"/>
  <c r="AH1253" s="1"/>
  <c r="AI1253"/>
  <c r="V1253"/>
  <c r="X1592"/>
  <c r="AD1592"/>
  <c r="S1592"/>
  <c r="AC1592"/>
  <c r="AL1592"/>
  <c r="AB1179"/>
  <c r="AH1179" s="1"/>
  <c r="Q1179"/>
  <c r="AI1179"/>
  <c r="V1179"/>
  <c r="R1899"/>
  <c r="AJ1899"/>
  <c r="W1899"/>
  <c r="W1985"/>
  <c r="R1985"/>
  <c r="AJ1985"/>
  <c r="AL1761"/>
  <c r="X1761"/>
  <c r="S1761"/>
  <c r="AC1761"/>
  <c r="AD1761"/>
  <c r="AJ1991"/>
  <c r="R1991"/>
  <c r="W1991"/>
  <c r="R1880"/>
  <c r="AJ1880"/>
  <c r="W1880"/>
  <c r="AB1695"/>
  <c r="AH1695" s="1"/>
  <c r="Q1695"/>
  <c r="T1695" s="1"/>
  <c r="AI1695"/>
  <c r="V1695"/>
  <c r="Y1695" s="1"/>
  <c r="R1624"/>
  <c r="AJ1624"/>
  <c r="W1624"/>
  <c r="X1787"/>
  <c r="AD1787"/>
  <c r="AC1787"/>
  <c r="AL1787"/>
  <c r="S1787"/>
  <c r="AL1725"/>
  <c r="S1725"/>
  <c r="X1725"/>
  <c r="AC1725"/>
  <c r="AD1725"/>
  <c r="AB1650"/>
  <c r="AH1650" s="1"/>
  <c r="Q1650"/>
  <c r="AI1650"/>
  <c r="V1650"/>
  <c r="AB1539"/>
  <c r="AH1539" s="1"/>
  <c r="AI1539"/>
  <c r="V1539"/>
  <c r="Q1539"/>
  <c r="AI1320"/>
  <c r="V1320"/>
  <c r="Q1320"/>
  <c r="T1320" s="1"/>
  <c r="AB1320"/>
  <c r="AH1320" s="1"/>
  <c r="V1680"/>
  <c r="Y1680" s="1"/>
  <c r="AI1680"/>
  <c r="AB1680"/>
  <c r="AH1680" s="1"/>
  <c r="Q1680"/>
  <c r="AJ1291"/>
  <c r="W1291"/>
  <c r="R1291"/>
  <c r="R1172"/>
  <c r="AJ1172"/>
  <c r="W1172"/>
  <c r="Q1100"/>
  <c r="AB1100"/>
  <c r="AH1100" s="1"/>
  <c r="AI1100"/>
  <c r="V1100"/>
  <c r="R1028"/>
  <c r="AJ1028"/>
  <c r="W1028"/>
  <c r="R1290"/>
  <c r="AJ1290"/>
  <c r="W1290"/>
  <c r="AB2007"/>
  <c r="AH2007" s="1"/>
  <c r="AI2007"/>
  <c r="Q2007"/>
  <c r="V2007"/>
  <c r="AB2039"/>
  <c r="AH2039" s="1"/>
  <c r="Q2039"/>
  <c r="T2039" s="1"/>
  <c r="AI2039"/>
  <c r="V2039"/>
  <c r="R1872"/>
  <c r="W1872"/>
  <c r="AJ1872"/>
  <c r="AJ1925"/>
  <c r="R1925"/>
  <c r="W1925"/>
  <c r="R1980"/>
  <c r="W1980"/>
  <c r="AJ1980"/>
  <c r="W1832"/>
  <c r="AJ1832"/>
  <c r="R1832"/>
  <c r="AJ1982"/>
  <c r="W1982"/>
  <c r="R1982"/>
  <c r="AL1702"/>
  <c r="X1702"/>
  <c r="AC1702"/>
  <c r="AD1702"/>
  <c r="S1702"/>
  <c r="W1945"/>
  <c r="AJ1945"/>
  <c r="R1945"/>
  <c r="R1549"/>
  <c r="AJ1549"/>
  <c r="W1549"/>
  <c r="R1477"/>
  <c r="AJ1477"/>
  <c r="W1477"/>
  <c r="R1614"/>
  <c r="AJ1614"/>
  <c r="W1614"/>
  <c r="R1283"/>
  <c r="AJ1283"/>
  <c r="W1283"/>
  <c r="AB1993"/>
  <c r="AH1993" s="1"/>
  <c r="AI1993"/>
  <c r="Q1993"/>
  <c r="V1993"/>
  <c r="R2040"/>
  <c r="W2040"/>
  <c r="AJ2040"/>
  <c r="AB1959"/>
  <c r="AH1959" s="1"/>
  <c r="Q1959"/>
  <c r="AI1959"/>
  <c r="V1959"/>
  <c r="X1605"/>
  <c r="AL1605"/>
  <c r="S1605"/>
  <c r="AC1605"/>
  <c r="AD1605"/>
  <c r="X1547"/>
  <c r="AL1547"/>
  <c r="S1547"/>
  <c r="AC1547"/>
  <c r="AD1547"/>
  <c r="V1379"/>
  <c r="AB1379"/>
  <c r="AH1379" s="1"/>
  <c r="AI1379"/>
  <c r="Q1379"/>
  <c r="T1379" s="1"/>
  <c r="AJ2047"/>
  <c r="R2047"/>
  <c r="W2047"/>
  <c r="V1606"/>
  <c r="AB1606"/>
  <c r="AH1606" s="1"/>
  <c r="AI1606"/>
  <c r="Q1606"/>
  <c r="AC1754"/>
  <c r="AD1754"/>
  <c r="AL1754"/>
  <c r="S1754"/>
  <c r="X1754"/>
  <c r="W1535"/>
  <c r="AJ1535"/>
  <c r="R1535"/>
  <c r="R1222"/>
  <c r="AJ1222"/>
  <c r="W1222"/>
  <c r="W1286"/>
  <c r="AJ1286"/>
  <c r="R1286"/>
  <c r="R1830"/>
  <c r="AJ1830"/>
  <c r="W1830"/>
  <c r="AJ1931"/>
  <c r="R1931"/>
  <c r="W1931"/>
  <c r="R1671"/>
  <c r="AJ1671"/>
  <c r="W1671"/>
  <c r="R1265"/>
  <c r="AJ1265"/>
  <c r="W1265"/>
  <c r="V1030"/>
  <c r="AI1030"/>
  <c r="AB1030"/>
  <c r="AH1030" s="1"/>
  <c r="Q1030"/>
  <c r="W303"/>
  <c r="AJ303"/>
  <c r="R303"/>
  <c r="AB236"/>
  <c r="AH236" s="1"/>
  <c r="Q236"/>
  <c r="V236"/>
  <c r="AI236"/>
  <c r="AB164"/>
  <c r="AH164" s="1"/>
  <c r="Q164"/>
  <c r="AI164"/>
  <c r="V164"/>
  <c r="AB92"/>
  <c r="AH92" s="1"/>
  <c r="Q92"/>
  <c r="AI92"/>
  <c r="V92"/>
  <c r="R635"/>
  <c r="W635"/>
  <c r="AJ635"/>
  <c r="R1144"/>
  <c r="AJ1144"/>
  <c r="W1144"/>
  <c r="AB643"/>
  <c r="AH643" s="1"/>
  <c r="Q643"/>
  <c r="AI643"/>
  <c r="V643"/>
  <c r="R1325"/>
  <c r="AJ1325"/>
  <c r="W1325"/>
  <c r="Q555"/>
  <c r="AB555"/>
  <c r="AH555" s="1"/>
  <c r="AI555"/>
  <c r="V555"/>
  <c r="R483"/>
  <c r="AJ483"/>
  <c r="W483"/>
  <c r="AB896"/>
  <c r="AH896" s="1"/>
  <c r="Q896"/>
  <c r="AI896"/>
  <c r="V896"/>
  <c r="AB727"/>
  <c r="AH727" s="1"/>
  <c r="Q727"/>
  <c r="AI727"/>
  <c r="V727"/>
  <c r="V381"/>
  <c r="AI381"/>
  <c r="AB381"/>
  <c r="AH381" s="1"/>
  <c r="Q381"/>
  <c r="Q38"/>
  <c r="V38"/>
  <c r="AI38"/>
  <c r="AB38"/>
  <c r="AH38" s="1"/>
  <c r="V316"/>
  <c r="AB316"/>
  <c r="AH316" s="1"/>
  <c r="Q316"/>
  <c r="AI316"/>
  <c r="AJ752"/>
  <c r="R752"/>
  <c r="W752"/>
  <c r="AJ238"/>
  <c r="R238"/>
  <c r="W238"/>
  <c r="W380"/>
  <c r="AJ380"/>
  <c r="R380"/>
  <c r="AB1917"/>
  <c r="AH1917" s="1"/>
  <c r="Q1917"/>
  <c r="T1917" s="1"/>
  <c r="AI1917"/>
  <c r="V1917"/>
  <c r="V1961"/>
  <c r="AB1961"/>
  <c r="AH1961" s="1"/>
  <c r="Q1961"/>
  <c r="AI1961"/>
  <c r="R1829"/>
  <c r="AJ1829"/>
  <c r="W1829"/>
  <c r="W1926"/>
  <c r="AJ1926"/>
  <c r="R1926"/>
  <c r="W1552"/>
  <c r="AJ1552"/>
  <c r="R1552"/>
  <c r="AB1626"/>
  <c r="AH1626" s="1"/>
  <c r="Q1626"/>
  <c r="AI1626"/>
  <c r="V1626"/>
  <c r="AB1431"/>
  <c r="AH1431" s="1"/>
  <c r="Q1431"/>
  <c r="T1431" s="1"/>
  <c r="AI1431"/>
  <c r="V1431"/>
  <c r="AJ2067"/>
  <c r="R2067"/>
  <c r="W2067"/>
  <c r="V1940"/>
  <c r="AI1940"/>
  <c r="Q1940"/>
  <c r="T1940" s="1"/>
  <c r="AB1940"/>
  <c r="AH1940" s="1"/>
  <c r="AI2071"/>
  <c r="V2071"/>
  <c r="AB2071"/>
  <c r="AH2071" s="1"/>
  <c r="Q2071"/>
  <c r="V2060"/>
  <c r="AI2060"/>
  <c r="Q2060"/>
  <c r="AB2060"/>
  <c r="AH2060" s="1"/>
  <c r="AJ2073"/>
  <c r="R2073"/>
  <c r="W2073"/>
  <c r="R1885"/>
  <c r="AJ1885"/>
  <c r="W1885"/>
  <c r="AJ1901"/>
  <c r="R1901"/>
  <c r="W1901"/>
  <c r="W1875"/>
  <c r="AJ1875"/>
  <c r="R1875"/>
  <c r="AI1588"/>
  <c r="Q1588"/>
  <c r="T1588" s="1"/>
  <c r="V1588"/>
  <c r="AB1588"/>
  <c r="AH1588" s="1"/>
  <c r="W1674"/>
  <c r="R1674"/>
  <c r="AJ1674"/>
  <c r="AL1708"/>
  <c r="AC1708"/>
  <c r="AD1708"/>
  <c r="S1708"/>
  <c r="X1708"/>
  <c r="R1428"/>
  <c r="W1428"/>
  <c r="AJ1428"/>
  <c r="R1356"/>
  <c r="AJ1356"/>
  <c r="W1356"/>
  <c r="R1453"/>
  <c r="AJ1453"/>
  <c r="W1453"/>
  <c r="R1506"/>
  <c r="AJ1506"/>
  <c r="W1506"/>
  <c r="AI1317"/>
  <c r="V1317"/>
  <c r="Q1317"/>
  <c r="T1317" s="1"/>
  <c r="AB1317"/>
  <c r="AH1317" s="1"/>
  <c r="AJ1255"/>
  <c r="W1255"/>
  <c r="R1255"/>
  <c r="R1160"/>
  <c r="AJ1160"/>
  <c r="W1160"/>
  <c r="R2106"/>
  <c r="AJ2106"/>
  <c r="W2106"/>
  <c r="AJ1937"/>
  <c r="R1937"/>
  <c r="W1937"/>
  <c r="AJ2055"/>
  <c r="R2055"/>
  <c r="W2055"/>
  <c r="AL1731"/>
  <c r="AC1731"/>
  <c r="AD1731"/>
  <c r="X1731"/>
  <c r="S1731"/>
  <c r="R1677"/>
  <c r="AJ1677"/>
  <c r="W1677"/>
  <c r="W1586"/>
  <c r="AJ1586"/>
  <c r="R1586"/>
  <c r="V1635"/>
  <c r="Y1635" s="1"/>
  <c r="AI1635"/>
  <c r="Q1635"/>
  <c r="T1635" s="1"/>
  <c r="AB1635"/>
  <c r="AH1635" s="1"/>
  <c r="AJ1691"/>
  <c r="R1691"/>
  <c r="W1691"/>
  <c r="Q1247"/>
  <c r="AI1247"/>
  <c r="V1247"/>
  <c r="AB1247"/>
  <c r="AH1247" s="1"/>
  <c r="R1427"/>
  <c r="AJ1427"/>
  <c r="W1427"/>
  <c r="V2090"/>
  <c r="AI2090"/>
  <c r="Q2090"/>
  <c r="AB2090"/>
  <c r="AH2090" s="1"/>
  <c r="S1746"/>
  <c r="X1746"/>
  <c r="AL1746"/>
  <c r="AC1746"/>
  <c r="AD1746"/>
  <c r="AJ1874"/>
  <c r="W1874"/>
  <c r="R1874"/>
  <c r="V1336"/>
  <c r="Y1336" s="1"/>
  <c r="AI1336"/>
  <c r="AB1336"/>
  <c r="AH1336" s="1"/>
  <c r="Q1336"/>
  <c r="T1336" s="1"/>
  <c r="X1793"/>
  <c r="S1793"/>
  <c r="AL1793"/>
  <c r="AC1793"/>
  <c r="AD1793"/>
  <c r="AL1814"/>
  <c r="AC1814"/>
  <c r="AD1814"/>
  <c r="S1814"/>
  <c r="X1814"/>
  <c r="AI1844"/>
  <c r="Q1844"/>
  <c r="V1844"/>
  <c r="AB1844"/>
  <c r="AH1844" s="1"/>
  <c r="AI1642"/>
  <c r="Q1642"/>
  <c r="V1642"/>
  <c r="AB1642"/>
  <c r="AH1642" s="1"/>
  <c r="AI1570"/>
  <c r="Q1570"/>
  <c r="T1570" s="1"/>
  <c r="V1570"/>
  <c r="Y1570" s="1"/>
  <c r="AB1570"/>
  <c r="AH1570" s="1"/>
  <c r="AJ1566"/>
  <c r="W1566"/>
  <c r="R1566"/>
  <c r="AB1410"/>
  <c r="AH1410" s="1"/>
  <c r="Q1410"/>
  <c r="AI1410"/>
  <c r="V1410"/>
  <c r="V1487"/>
  <c r="Q1487"/>
  <c r="T1487" s="1"/>
  <c r="AI1487"/>
  <c r="AB1487"/>
  <c r="AH1487" s="1"/>
  <c r="AB1455"/>
  <c r="AH1455" s="1"/>
  <c r="Q1455"/>
  <c r="AI1455"/>
  <c r="V1455"/>
  <c r="Y1455" s="1"/>
  <c r="AI1046"/>
  <c r="Q1046"/>
  <c r="V1046"/>
  <c r="AB1046"/>
  <c r="AH1046" s="1"/>
  <c r="Q2104"/>
  <c r="V2104"/>
  <c r="AI2104"/>
  <c r="AB2104"/>
  <c r="AH2104" s="1"/>
  <c r="R2032"/>
  <c r="W2032"/>
  <c r="AJ2032"/>
  <c r="AB2021"/>
  <c r="AH2021" s="1"/>
  <c r="Q2021"/>
  <c r="V2021"/>
  <c r="Y2021" s="1"/>
  <c r="AI2021"/>
  <c r="W1864"/>
  <c r="AJ1864"/>
  <c r="R1864"/>
  <c r="X1710"/>
  <c r="AC1710"/>
  <c r="AD1710"/>
  <c r="AL1710"/>
  <c r="S1710"/>
  <c r="AB1607"/>
  <c r="AH1607" s="1"/>
  <c r="Q1607"/>
  <c r="AI1607"/>
  <c r="V1607"/>
  <c r="W1568"/>
  <c r="AJ1568"/>
  <c r="R1568"/>
  <c r="Q1495"/>
  <c r="V1495"/>
  <c r="Y1495" s="1"/>
  <c r="AB1495"/>
  <c r="AH1495" s="1"/>
  <c r="AI1495"/>
  <c r="AI1462"/>
  <c r="Q1462"/>
  <c r="T1462" s="1"/>
  <c r="V1462"/>
  <c r="AB1462"/>
  <c r="AH1462" s="1"/>
  <c r="R1179"/>
  <c r="AJ1179"/>
  <c r="W1179"/>
  <c r="V2042"/>
  <c r="Y2042" s="1"/>
  <c r="AI2042"/>
  <c r="AB2042"/>
  <c r="AH2042" s="1"/>
  <c r="Q2042"/>
  <c r="T2042" s="1"/>
  <c r="V2109"/>
  <c r="AI2109"/>
  <c r="Q2109"/>
  <c r="AB2109"/>
  <c r="AH2109" s="1"/>
  <c r="R1929"/>
  <c r="AJ1929"/>
  <c r="W1929"/>
  <c r="AB1899"/>
  <c r="AH1899" s="1"/>
  <c r="Q1899"/>
  <c r="T1899" s="1"/>
  <c r="AI1899"/>
  <c r="V1899"/>
  <c r="Y1899" s="1"/>
  <c r="AB1985"/>
  <c r="AH1985" s="1"/>
  <c r="Q1985"/>
  <c r="T1985" s="1"/>
  <c r="V1985"/>
  <c r="Y1985" s="1"/>
  <c r="AI1985"/>
  <c r="AL1737"/>
  <c r="X1737"/>
  <c r="S1737"/>
  <c r="AC1737"/>
  <c r="AD1737"/>
  <c r="AB1687"/>
  <c r="AH1687" s="1"/>
  <c r="Q1687"/>
  <c r="V1687"/>
  <c r="AI1687"/>
  <c r="W2082"/>
  <c r="AJ2082"/>
  <c r="R2082"/>
  <c r="R1952"/>
  <c r="AJ1952"/>
  <c r="W1952"/>
  <c r="AB1880"/>
  <c r="AH1880" s="1"/>
  <c r="Q1880"/>
  <c r="T1880" s="1"/>
  <c r="V1880"/>
  <c r="Y1880" s="1"/>
  <c r="AI1880"/>
  <c r="R1837"/>
  <c r="AJ1837"/>
  <c r="W1837"/>
  <c r="AJ1841"/>
  <c r="R1841"/>
  <c r="W1841"/>
  <c r="V1624"/>
  <c r="AB1624"/>
  <c r="AH1624" s="1"/>
  <c r="AI1624"/>
  <c r="Q1624"/>
  <c r="AD1660"/>
  <c r="S1660"/>
  <c r="AL1660"/>
  <c r="X1660"/>
  <c r="AC1660"/>
  <c r="AC1631"/>
  <c r="AD1631"/>
  <c r="S1631"/>
  <c r="AL1631"/>
  <c r="X1631"/>
  <c r="R1650"/>
  <c r="AJ1650"/>
  <c r="W1650"/>
  <c r="AJ1539"/>
  <c r="W1539"/>
  <c r="R1539"/>
  <c r="R1392"/>
  <c r="AJ1392"/>
  <c r="W1392"/>
  <c r="R1320"/>
  <c r="AJ1320"/>
  <c r="W1320"/>
  <c r="R1393"/>
  <c r="AJ1393"/>
  <c r="W1393"/>
  <c r="Q1052"/>
  <c r="AI1052"/>
  <c r="V1052"/>
  <c r="AB1052"/>
  <c r="AH1052" s="1"/>
  <c r="AB1290"/>
  <c r="AH1290" s="1"/>
  <c r="AI1290"/>
  <c r="V1290"/>
  <c r="Q1290"/>
  <c r="T1290" s="1"/>
  <c r="Q1341"/>
  <c r="V1341"/>
  <c r="AI1341"/>
  <c r="AB1341"/>
  <c r="AH1341" s="1"/>
  <c r="AJ2007"/>
  <c r="R2007"/>
  <c r="W2007"/>
  <c r="V1939"/>
  <c r="AI1939"/>
  <c r="AB1939"/>
  <c r="AH1939" s="1"/>
  <c r="Q1939"/>
  <c r="R1637"/>
  <c r="W1637"/>
  <c r="AJ1637"/>
  <c r="Q1549"/>
  <c r="AB1549"/>
  <c r="AH1549" s="1"/>
  <c r="V1549"/>
  <c r="Y1549" s="1"/>
  <c r="AI1549"/>
  <c r="Q1477"/>
  <c r="T1477" s="1"/>
  <c r="AI1477"/>
  <c r="V1477"/>
  <c r="AB1477"/>
  <c r="AH1477" s="1"/>
  <c r="Q1283"/>
  <c r="AI1283"/>
  <c r="V1283"/>
  <c r="Y1283" s="1"/>
  <c r="AB1283"/>
  <c r="AH1283" s="1"/>
  <c r="AJ1993"/>
  <c r="R1993"/>
  <c r="W1993"/>
  <c r="Q2040"/>
  <c r="AB2040"/>
  <c r="AH2040" s="1"/>
  <c r="AI2040"/>
  <c r="V2040"/>
  <c r="Q2001"/>
  <c r="V2001"/>
  <c r="AB2001"/>
  <c r="AH2001" s="1"/>
  <c r="AI2001"/>
  <c r="AB1930"/>
  <c r="AH1930" s="1"/>
  <c r="Q1930"/>
  <c r="AI1930"/>
  <c r="V1930"/>
  <c r="Y1930" s="1"/>
  <c r="W1828"/>
  <c r="AJ1828"/>
  <c r="R1828"/>
  <c r="AC1747"/>
  <c r="AD1747"/>
  <c r="AL1747"/>
  <c r="X1747"/>
  <c r="S1747"/>
  <c r="W1379"/>
  <c r="R1379"/>
  <c r="AJ1379"/>
  <c r="R2093"/>
  <c r="AJ2093"/>
  <c r="W2093"/>
  <c r="W2097"/>
  <c r="R2097"/>
  <c r="AJ2097"/>
  <c r="AB1671"/>
  <c r="AH1671" s="1"/>
  <c r="Q1671"/>
  <c r="AI1671"/>
  <c r="V1671"/>
  <c r="W747"/>
  <c r="AJ747"/>
  <c r="R747"/>
  <c r="AB716"/>
  <c r="AH716" s="1"/>
  <c r="Q716"/>
  <c r="AI716"/>
  <c r="V716"/>
  <c r="W1200"/>
  <c r="AJ1200"/>
  <c r="R1200"/>
  <c r="R207"/>
  <c r="AJ207"/>
  <c r="W207"/>
  <c r="R135"/>
  <c r="W135"/>
  <c r="AJ135"/>
  <c r="W771"/>
  <c r="AJ771"/>
  <c r="R771"/>
  <c r="R1246"/>
  <c r="W1246"/>
  <c r="AJ1246"/>
  <c r="AB454"/>
  <c r="AH454" s="1"/>
  <c r="AI454"/>
  <c r="V454"/>
  <c r="Q454"/>
  <c r="W841"/>
  <c r="R841"/>
  <c r="AJ841"/>
  <c r="AB539"/>
  <c r="AH539" s="1"/>
  <c r="AI539"/>
  <c r="V539"/>
  <c r="Q539"/>
  <c r="AC868"/>
  <c r="X868"/>
  <c r="AL868"/>
  <c r="AD868"/>
  <c r="S868"/>
  <c r="R467"/>
  <c r="AJ467"/>
  <c r="W467"/>
  <c r="Q274"/>
  <c r="AI274"/>
  <c r="V274"/>
  <c r="AB274"/>
  <c r="AH274" s="1"/>
  <c r="W228"/>
  <c r="AJ228"/>
  <c r="R228"/>
  <c r="R1917"/>
  <c r="AJ1917"/>
  <c r="W1917"/>
  <c r="AJ1961"/>
  <c r="W1961"/>
  <c r="R1961"/>
  <c r="V1926"/>
  <c r="AI1926"/>
  <c r="AB1926"/>
  <c r="AH1926" s="1"/>
  <c r="Q1926"/>
  <c r="AB1868"/>
  <c r="AH1868" s="1"/>
  <c r="Q1868"/>
  <c r="AI1868"/>
  <c r="V1868"/>
  <c r="Y1868" s="1"/>
  <c r="AJ1413"/>
  <c r="R1413"/>
  <c r="W1413"/>
  <c r="R1272"/>
  <c r="AJ1272"/>
  <c r="W1272"/>
  <c r="AI2017"/>
  <c r="AB2017"/>
  <c r="AH2017" s="1"/>
  <c r="Q2017"/>
  <c r="V2017"/>
  <c r="R1940"/>
  <c r="AJ1940"/>
  <c r="W1940"/>
  <c r="W2071"/>
  <c r="AJ2071"/>
  <c r="R2071"/>
  <c r="W2060"/>
  <c r="AJ2060"/>
  <c r="R2060"/>
  <c r="AI1875"/>
  <c r="V1875"/>
  <c r="AB1875"/>
  <c r="AH1875" s="1"/>
  <c r="Q1875"/>
  <c r="R1612"/>
  <c r="W1612"/>
  <c r="AJ1612"/>
  <c r="V1698"/>
  <c r="AI1698"/>
  <c r="AB1698"/>
  <c r="AH1698" s="1"/>
  <c r="Q1698"/>
  <c r="T1698" s="1"/>
  <c r="Q1380"/>
  <c r="T1380" s="1"/>
  <c r="AI1380"/>
  <c r="V1380"/>
  <c r="AB1380"/>
  <c r="AH1380" s="1"/>
  <c r="AB1453"/>
  <c r="AH1453" s="1"/>
  <c r="Q1453"/>
  <c r="T1453" s="1"/>
  <c r="AI1453"/>
  <c r="V1453"/>
  <c r="Y1453" s="1"/>
  <c r="AJ1585"/>
  <c r="R1585"/>
  <c r="W1585"/>
  <c r="AJ1317"/>
  <c r="R1317"/>
  <c r="W1317"/>
  <c r="Q1016"/>
  <c r="AI1016"/>
  <c r="V1016"/>
  <c r="AB1016"/>
  <c r="AH1016" s="1"/>
  <c r="R2050"/>
  <c r="AJ2050"/>
  <c r="W2050"/>
  <c r="AB2106"/>
  <c r="AH2106" s="1"/>
  <c r="Q2106"/>
  <c r="T2106" s="1"/>
  <c r="AI2106"/>
  <c r="V2106"/>
  <c r="AB1887"/>
  <c r="AH1887" s="1"/>
  <c r="Q1887"/>
  <c r="V1887"/>
  <c r="AI1887"/>
  <c r="AC1822"/>
  <c r="X1822"/>
  <c r="AD1822"/>
  <c r="AL1822"/>
  <c r="S1822"/>
  <c r="AB1625"/>
  <c r="AH1625" s="1"/>
  <c r="Q1625"/>
  <c r="AI1625"/>
  <c r="V1625"/>
  <c r="V1623"/>
  <c r="AI1623"/>
  <c r="AB1623"/>
  <c r="AH1623" s="1"/>
  <c r="Q1623"/>
  <c r="T1623" s="1"/>
  <c r="W1536"/>
  <c r="AJ1536"/>
  <c r="R1536"/>
  <c r="V1457"/>
  <c r="AB1457"/>
  <c r="AH1457" s="1"/>
  <c r="AI1457"/>
  <c r="Q1457"/>
  <c r="R1173"/>
  <c r="AJ1173"/>
  <c r="W1173"/>
  <c r="AJ2069"/>
  <c r="W2069"/>
  <c r="R2069"/>
  <c r="W2090"/>
  <c r="AJ2090"/>
  <c r="R2090"/>
  <c r="V1903"/>
  <c r="Q1903"/>
  <c r="AI1903"/>
  <c r="AB1903"/>
  <c r="AH1903" s="1"/>
  <c r="AB1874"/>
  <c r="AH1874" s="1"/>
  <c r="V1874"/>
  <c r="AI1874"/>
  <c r="Q1874"/>
  <c r="AJ1673"/>
  <c r="R1673"/>
  <c r="W1673"/>
  <c r="V2030"/>
  <c r="AI2030"/>
  <c r="AB2030"/>
  <c r="AH2030" s="1"/>
  <c r="Q2030"/>
  <c r="V2078"/>
  <c r="AI2078"/>
  <c r="Q2078"/>
  <c r="AB2078"/>
  <c r="AH2078" s="1"/>
  <c r="AJ1844"/>
  <c r="W1844"/>
  <c r="R1844"/>
  <c r="R1642"/>
  <c r="AJ1642"/>
  <c r="W1642"/>
  <c r="S1494"/>
  <c r="X1494"/>
  <c r="AL1494"/>
  <c r="AC1494"/>
  <c r="AD1494"/>
  <c r="AB1566"/>
  <c r="AH1566" s="1"/>
  <c r="Q1566"/>
  <c r="T1566" s="1"/>
  <c r="AI1566"/>
  <c r="V1566"/>
  <c r="Y1566" s="1"/>
  <c r="AI1338"/>
  <c r="V1338"/>
  <c r="AB1338"/>
  <c r="AH1338" s="1"/>
  <c r="Q1338"/>
  <c r="AB1459"/>
  <c r="AH1459" s="1"/>
  <c r="Q1459"/>
  <c r="AI1459"/>
  <c r="V1459"/>
  <c r="R1387"/>
  <c r="AJ1387"/>
  <c r="W1387"/>
  <c r="W1562"/>
  <c r="AJ1562"/>
  <c r="R1562"/>
  <c r="AJ1455"/>
  <c r="R1455"/>
  <c r="W1455"/>
  <c r="R1046"/>
  <c r="AJ1046"/>
  <c r="W1046"/>
  <c r="R2104"/>
  <c r="W2104"/>
  <c r="AJ2104"/>
  <c r="AB2032"/>
  <c r="AH2032" s="1"/>
  <c r="V2032"/>
  <c r="Y2032" s="1"/>
  <c r="Q2032"/>
  <c r="AI2032"/>
  <c r="R2033"/>
  <c r="AJ2033"/>
  <c r="W2033"/>
  <c r="W1938"/>
  <c r="AJ1938"/>
  <c r="R1938"/>
  <c r="V1858"/>
  <c r="Y1858" s="1"/>
  <c r="AI1858"/>
  <c r="Q1858"/>
  <c r="AB1858"/>
  <c r="AH1858" s="1"/>
  <c r="V1864"/>
  <c r="Y1864" s="1"/>
  <c r="AI1864"/>
  <c r="AB1864"/>
  <c r="AH1864" s="1"/>
  <c r="Q1864"/>
  <c r="X1760"/>
  <c r="AL1760"/>
  <c r="S1760"/>
  <c r="AC1760"/>
  <c r="AD1760"/>
  <c r="R1607"/>
  <c r="AJ1607"/>
  <c r="W1607"/>
  <c r="AJ1679"/>
  <c r="W1679"/>
  <c r="R1679"/>
  <c r="AL1521"/>
  <c r="X1521"/>
  <c r="AC1521"/>
  <c r="AD1521"/>
  <c r="S1521"/>
  <c r="R1476"/>
  <c r="W1476"/>
  <c r="AJ1476"/>
  <c r="AC1544"/>
  <c r="AD1544"/>
  <c r="S1544"/>
  <c r="AL1544"/>
  <c r="X1544"/>
  <c r="W2042"/>
  <c r="R2042"/>
  <c r="AJ2042"/>
  <c r="W2109"/>
  <c r="AJ2109"/>
  <c r="R2109"/>
  <c r="AB1929"/>
  <c r="AH1929" s="1"/>
  <c r="Q1929"/>
  <c r="T1929" s="1"/>
  <c r="V1929"/>
  <c r="Y1929" s="1"/>
  <c r="AI1929"/>
  <c r="S1776"/>
  <c r="AL1776"/>
  <c r="X1776"/>
  <c r="AC1776"/>
  <c r="AD1776"/>
  <c r="S1728"/>
  <c r="AL1728"/>
  <c r="X1728"/>
  <c r="AD1728"/>
  <c r="AC1728"/>
  <c r="AL1733"/>
  <c r="X1733"/>
  <c r="AC1733"/>
  <c r="AD1733"/>
  <c r="S1733"/>
  <c r="AL1802"/>
  <c r="AC1802"/>
  <c r="AD1802"/>
  <c r="S1802"/>
  <c r="X1802"/>
  <c r="X1703"/>
  <c r="AL1703"/>
  <c r="AC1703"/>
  <c r="AD1703"/>
  <c r="S1703"/>
  <c r="AI1492"/>
  <c r="V1492"/>
  <c r="Y1492" s="1"/>
  <c r="AB1492"/>
  <c r="AH1492" s="1"/>
  <c r="Q1492"/>
  <c r="AB2111"/>
  <c r="AH2111" s="1"/>
  <c r="Q2111"/>
  <c r="T2111" s="1"/>
  <c r="V2111"/>
  <c r="Y2111" s="1"/>
  <c r="AI2111"/>
  <c r="AB2082"/>
  <c r="AH2082" s="1"/>
  <c r="Q2082"/>
  <c r="V2082"/>
  <c r="Y2082" s="1"/>
  <c r="AI2082"/>
  <c r="AB1837"/>
  <c r="AH1837" s="1"/>
  <c r="Q1837"/>
  <c r="V1837"/>
  <c r="AI1837"/>
  <c r="AB1393"/>
  <c r="AH1393" s="1"/>
  <c r="Q1393"/>
  <c r="T1393" s="1"/>
  <c r="AI1393"/>
  <c r="V1393"/>
  <c r="R2062"/>
  <c r="AJ2062"/>
  <c r="W2062"/>
  <c r="R2112"/>
  <c r="W2112"/>
  <c r="AJ2112"/>
  <c r="R1990"/>
  <c r="AJ1990"/>
  <c r="W1990"/>
  <c r="R1992"/>
  <c r="AJ1992"/>
  <c r="W1992"/>
  <c r="V1646"/>
  <c r="AI1646"/>
  <c r="Q1646"/>
  <c r="T1646" s="1"/>
  <c r="AB1646"/>
  <c r="AH1646" s="1"/>
  <c r="AB1614"/>
  <c r="AH1614" s="1"/>
  <c r="Q1614"/>
  <c r="AI1614"/>
  <c r="V1614"/>
  <c r="AI1359"/>
  <c r="V1359"/>
  <c r="Y1359" s="1"/>
  <c r="AB1359"/>
  <c r="AH1359" s="1"/>
  <c r="Q1359"/>
  <c r="T1359" s="1"/>
  <c r="AB1894"/>
  <c r="AH1894" s="1"/>
  <c r="Q1894"/>
  <c r="AI1894"/>
  <c r="V1894"/>
  <c r="R1930"/>
  <c r="AJ1930"/>
  <c r="W1930"/>
  <c r="X1726"/>
  <c r="AL1726"/>
  <c r="S1726"/>
  <c r="AC1726"/>
  <c r="AD1726"/>
  <c r="V1828"/>
  <c r="Y1828" s="1"/>
  <c r="AI1828"/>
  <c r="Q1828"/>
  <c r="T1828" s="1"/>
  <c r="AB1828"/>
  <c r="AH1828" s="1"/>
  <c r="R1590"/>
  <c r="AJ1590"/>
  <c r="W1590"/>
  <c r="AJ1515"/>
  <c r="W1515"/>
  <c r="R1515"/>
  <c r="AB1639"/>
  <c r="AH1639" s="1"/>
  <c r="Q1639"/>
  <c r="AI1639"/>
  <c r="V1639"/>
  <c r="AC1589"/>
  <c r="AD1589"/>
  <c r="S1589"/>
  <c r="X1589"/>
  <c r="AL1589"/>
  <c r="R1370"/>
  <c r="AJ1370"/>
  <c r="W1370"/>
  <c r="V1523"/>
  <c r="AI1523"/>
  <c r="Q1523"/>
  <c r="AB1523"/>
  <c r="AH1523" s="1"/>
  <c r="R1400"/>
  <c r="AJ1400"/>
  <c r="W1400"/>
  <c r="AB1934"/>
  <c r="AH1934" s="1"/>
  <c r="Q1934"/>
  <c r="AI1934"/>
  <c r="V1934"/>
  <c r="AJ1323"/>
  <c r="R1323"/>
  <c r="W1323"/>
  <c r="X1775"/>
  <c r="AC1775"/>
  <c r="AD1775"/>
  <c r="AL1775"/>
  <c r="S1775"/>
  <c r="R1279"/>
  <c r="AJ1279"/>
  <c r="W1279"/>
  <c r="AB1345"/>
  <c r="AH1345" s="1"/>
  <c r="Q1345"/>
  <c r="T1345" s="1"/>
  <c r="AI1345"/>
  <c r="V1345"/>
  <c r="AB810"/>
  <c r="AH810" s="1"/>
  <c r="Q810"/>
  <c r="V810"/>
  <c r="AI810"/>
  <c r="R738"/>
  <c r="AJ738"/>
  <c r="W738"/>
  <c r="W1161"/>
  <c r="R1161"/>
  <c r="AJ1161"/>
  <c r="W706"/>
  <c r="R706"/>
  <c r="AJ706"/>
  <c r="AB1162"/>
  <c r="AH1162" s="1"/>
  <c r="Q1162"/>
  <c r="AI1162"/>
  <c r="V1162"/>
  <c r="AI1211"/>
  <c r="AB1211"/>
  <c r="AH1211" s="1"/>
  <c r="Q1211"/>
  <c r="V1211"/>
  <c r="AD773"/>
  <c r="S773"/>
  <c r="AL773"/>
  <c r="X773"/>
  <c r="AC773"/>
  <c r="AI764"/>
  <c r="V764"/>
  <c r="AB764"/>
  <c r="AH764" s="1"/>
  <c r="Q764"/>
  <c r="R229"/>
  <c r="W229"/>
  <c r="AJ229"/>
  <c r="R157"/>
  <c r="AJ157"/>
  <c r="W157"/>
  <c r="R85"/>
  <c r="W85"/>
  <c r="AJ85"/>
  <c r="AI1223"/>
  <c r="AB1223"/>
  <c r="AH1223" s="1"/>
  <c r="Q1223"/>
  <c r="V1223"/>
  <c r="R822"/>
  <c r="AJ822"/>
  <c r="W822"/>
  <c r="R750"/>
  <c r="W750"/>
  <c r="AJ750"/>
  <c r="AB678"/>
  <c r="AH678" s="1"/>
  <c r="Q678"/>
  <c r="AI678"/>
  <c r="V678"/>
  <c r="AB250"/>
  <c r="AH250" s="1"/>
  <c r="Q250"/>
  <c r="AI250"/>
  <c r="V250"/>
  <c r="R69"/>
  <c r="AJ69"/>
  <c r="W69"/>
  <c r="W192"/>
  <c r="AJ192"/>
  <c r="R192"/>
  <c r="W481"/>
  <c r="AJ481"/>
  <c r="R481"/>
  <c r="W31"/>
  <c r="R31"/>
  <c r="AJ31"/>
  <c r="V2103"/>
  <c r="Y2103" s="1"/>
  <c r="AI2103"/>
  <c r="AB2103"/>
  <c r="AH2103" s="1"/>
  <c r="Q2103"/>
  <c r="T2103" s="1"/>
  <c r="V2066"/>
  <c r="AI2066"/>
  <c r="Q2066"/>
  <c r="AB2066"/>
  <c r="AH2066" s="1"/>
  <c r="AI1833"/>
  <c r="V1833"/>
  <c r="AB1833"/>
  <c r="AH1833" s="1"/>
  <c r="Q1833"/>
  <c r="R1868"/>
  <c r="AJ1868"/>
  <c r="W1868"/>
  <c r="AD1745"/>
  <c r="AC1745"/>
  <c r="AL1745"/>
  <c r="S1745"/>
  <c r="X1745"/>
  <c r="X1781"/>
  <c r="AC1781"/>
  <c r="AD1781"/>
  <c r="S1781"/>
  <c r="AL1781"/>
  <c r="AB1675"/>
  <c r="AH1675" s="1"/>
  <c r="AI1675"/>
  <c r="Q1675"/>
  <c r="T1675" s="1"/>
  <c r="V1675"/>
  <c r="AB2099"/>
  <c r="AH2099" s="1"/>
  <c r="Q2099"/>
  <c r="AI2099"/>
  <c r="V2099"/>
  <c r="AJ2017"/>
  <c r="R2017"/>
  <c r="W2017"/>
  <c r="V1964"/>
  <c r="Y1964" s="1"/>
  <c r="Q1964"/>
  <c r="T1964" s="1"/>
  <c r="AB1964"/>
  <c r="AH1964" s="1"/>
  <c r="AI1964"/>
  <c r="AJ2057"/>
  <c r="W2057"/>
  <c r="R2057"/>
  <c r="S1811"/>
  <c r="AC1811"/>
  <c r="AL1811"/>
  <c r="X1811"/>
  <c r="AD1811"/>
  <c r="AB1676"/>
  <c r="AH1676" s="1"/>
  <c r="Q1676"/>
  <c r="T1676" s="1"/>
  <c r="AI1676"/>
  <c r="V1676"/>
  <c r="Y1676" s="1"/>
  <c r="AB1831"/>
  <c r="AH1831" s="1"/>
  <c r="Q1831"/>
  <c r="V1831"/>
  <c r="AI1831"/>
  <c r="AC1717"/>
  <c r="AD1717"/>
  <c r="S1717"/>
  <c r="X1717"/>
  <c r="AL1717"/>
  <c r="AB1612"/>
  <c r="AH1612" s="1"/>
  <c r="Q1612"/>
  <c r="V1612"/>
  <c r="AI1612"/>
  <c r="W1698"/>
  <c r="AJ1698"/>
  <c r="R1698"/>
  <c r="AB1452"/>
  <c r="AH1452" s="1"/>
  <c r="V1452"/>
  <c r="Y1452" s="1"/>
  <c r="AI1452"/>
  <c r="Q1452"/>
  <c r="T1452" s="1"/>
  <c r="AI1498"/>
  <c r="V1498"/>
  <c r="Y1498" s="1"/>
  <c r="Q1498"/>
  <c r="T1498" s="1"/>
  <c r="AB1498"/>
  <c r="AH1498" s="1"/>
  <c r="R1381"/>
  <c r="W1381"/>
  <c r="AJ1381"/>
  <c r="Q1585"/>
  <c r="V1585"/>
  <c r="AB1585"/>
  <c r="AH1585" s="1"/>
  <c r="AI1585"/>
  <c r="R1088"/>
  <c r="W1088"/>
  <c r="AJ1088"/>
  <c r="R1016"/>
  <c r="AJ1016"/>
  <c r="W1016"/>
  <c r="Q2050"/>
  <c r="AI2050"/>
  <c r="V2050"/>
  <c r="AB2050"/>
  <c r="AH2050" s="1"/>
  <c r="R1860"/>
  <c r="AJ1860"/>
  <c r="W1860"/>
  <c r="R1887"/>
  <c r="AJ1887"/>
  <c r="W1887"/>
  <c r="R1625"/>
  <c r="AJ1625"/>
  <c r="W1625"/>
  <c r="AB1677"/>
  <c r="AH1677" s="1"/>
  <c r="Q1677"/>
  <c r="AI1677"/>
  <c r="V1677"/>
  <c r="R1513"/>
  <c r="AJ1513"/>
  <c r="W1513"/>
  <c r="AJ1457"/>
  <c r="W1457"/>
  <c r="R1457"/>
  <c r="AJ1442"/>
  <c r="W1442"/>
  <c r="R1442"/>
  <c r="AB1173"/>
  <c r="AH1173" s="1"/>
  <c r="Q1173"/>
  <c r="T1173" s="1"/>
  <c r="AI1173"/>
  <c r="V1173"/>
  <c r="Y1173" s="1"/>
  <c r="AB2069"/>
  <c r="AH2069" s="1"/>
  <c r="Q2069"/>
  <c r="V2069"/>
  <c r="AI2069"/>
  <c r="AC1819"/>
  <c r="X1819"/>
  <c r="AD1819"/>
  <c r="AL1819"/>
  <c r="S1819"/>
  <c r="AJ2023"/>
  <c r="R2023"/>
  <c r="W2023"/>
  <c r="AL1742"/>
  <c r="S1742"/>
  <c r="X1742"/>
  <c r="AC1742"/>
  <c r="AD1742"/>
  <c r="AB1673"/>
  <c r="AH1673" s="1"/>
  <c r="Q1673"/>
  <c r="AI1673"/>
  <c r="V1673"/>
  <c r="AB1500"/>
  <c r="AH1500" s="1"/>
  <c r="Q1500"/>
  <c r="T1500" s="1"/>
  <c r="V1500"/>
  <c r="Y1500" s="1"/>
  <c r="AI1500"/>
  <c r="R1946"/>
  <c r="AJ1946"/>
  <c r="W1946"/>
  <c r="W2078"/>
  <c r="AJ2078"/>
  <c r="R2078"/>
  <c r="V2010"/>
  <c r="AI2010"/>
  <c r="Q2010"/>
  <c r="AB2010"/>
  <c r="AH2010" s="1"/>
  <c r="AB1666"/>
  <c r="AH1666" s="1"/>
  <c r="AI1666"/>
  <c r="Q1666"/>
  <c r="T1666" s="1"/>
  <c r="V1666"/>
  <c r="Y1666" s="1"/>
  <c r="R1594"/>
  <c r="AJ1594"/>
  <c r="W1594"/>
  <c r="R1684"/>
  <c r="AJ1684"/>
  <c r="W1684"/>
  <c r="R1410"/>
  <c r="AJ1410"/>
  <c r="W1410"/>
  <c r="R1338"/>
  <c r="AJ1338"/>
  <c r="W1338"/>
  <c r="R1459"/>
  <c r="AJ1459"/>
  <c r="W1459"/>
  <c r="AB1387"/>
  <c r="AH1387" s="1"/>
  <c r="Q1387"/>
  <c r="T1387" s="1"/>
  <c r="V1387"/>
  <c r="AI1387"/>
  <c r="R1487"/>
  <c r="AJ1487"/>
  <c r="W1487"/>
  <c r="V1562"/>
  <c r="Y1562" s="1"/>
  <c r="AI1562"/>
  <c r="AB1562"/>
  <c r="AH1562" s="1"/>
  <c r="Q1562"/>
  <c r="T1562" s="1"/>
  <c r="R1493"/>
  <c r="AJ1493"/>
  <c r="W1493"/>
  <c r="R1412"/>
  <c r="AJ1412"/>
  <c r="W1412"/>
  <c r="R1214"/>
  <c r="W1214"/>
  <c r="AJ1214"/>
  <c r="R1142"/>
  <c r="AJ1142"/>
  <c r="W1142"/>
  <c r="V1251"/>
  <c r="AI1251"/>
  <c r="AB1251"/>
  <c r="AH1251" s="1"/>
  <c r="Q1251"/>
  <c r="R2008"/>
  <c r="AJ2008"/>
  <c r="W2008"/>
  <c r="AB2033"/>
  <c r="AH2033" s="1"/>
  <c r="Q2033"/>
  <c r="T2033" s="1"/>
  <c r="AI2033"/>
  <c r="V2033"/>
  <c r="Y2033" s="1"/>
  <c r="AB1849"/>
  <c r="AH1849" s="1"/>
  <c r="Q1849"/>
  <c r="V1849"/>
  <c r="AI1849"/>
  <c r="V1938"/>
  <c r="AI1938"/>
  <c r="AB1938"/>
  <c r="AH1938" s="1"/>
  <c r="Q1938"/>
  <c r="T1938" s="1"/>
  <c r="W1858"/>
  <c r="AJ1858"/>
  <c r="R1858"/>
  <c r="AC1723"/>
  <c r="AD1723"/>
  <c r="S1723"/>
  <c r="AL1723"/>
  <c r="X1723"/>
  <c r="AI1679"/>
  <c r="V1679"/>
  <c r="AB1679"/>
  <c r="AH1679" s="1"/>
  <c r="Q1679"/>
  <c r="V1530"/>
  <c r="AI1530"/>
  <c r="Q1530"/>
  <c r="T1530" s="1"/>
  <c r="AB1530"/>
  <c r="AH1530" s="1"/>
  <c r="R1277"/>
  <c r="AJ1277"/>
  <c r="W1277"/>
  <c r="AJ1499"/>
  <c r="R1499"/>
  <c r="W1499"/>
  <c r="R1967"/>
  <c r="AJ1967"/>
  <c r="W1967"/>
  <c r="Q1685"/>
  <c r="AI1685"/>
  <c r="V1685"/>
  <c r="AB1685"/>
  <c r="AH1685" s="1"/>
  <c r="V1699"/>
  <c r="Q1699"/>
  <c r="AI1699"/>
  <c r="AB1699"/>
  <c r="AH1699" s="1"/>
  <c r="AI1627"/>
  <c r="V1627"/>
  <c r="AB1627"/>
  <c r="AH1627" s="1"/>
  <c r="Q1627"/>
  <c r="R1687"/>
  <c r="W1687"/>
  <c r="AJ1687"/>
  <c r="AL1596"/>
  <c r="AC1596"/>
  <c r="S1596"/>
  <c r="AD1596"/>
  <c r="X1596"/>
  <c r="W1529"/>
  <c r="AJ1529"/>
  <c r="R1529"/>
  <c r="W1492"/>
  <c r="AJ1492"/>
  <c r="R1492"/>
  <c r="AI1305"/>
  <c r="V1305"/>
  <c r="AB1305"/>
  <c r="AH1305" s="1"/>
  <c r="Q1305"/>
  <c r="R2111"/>
  <c r="W2111"/>
  <c r="AJ2111"/>
  <c r="AB1904"/>
  <c r="AH1904" s="1"/>
  <c r="AI1904"/>
  <c r="Q1904"/>
  <c r="T1904" s="1"/>
  <c r="V1904"/>
  <c r="Y1904" s="1"/>
  <c r="AJ1948"/>
  <c r="W1948"/>
  <c r="R1948"/>
  <c r="R1968"/>
  <c r="AJ1968"/>
  <c r="W1968"/>
  <c r="R1924"/>
  <c r="W1924"/>
  <c r="AJ1924"/>
  <c r="AB1416"/>
  <c r="AH1416" s="1"/>
  <c r="Q1416"/>
  <c r="T1416" s="1"/>
  <c r="AI1416"/>
  <c r="V1416"/>
  <c r="Y1416" s="1"/>
  <c r="Q1344"/>
  <c r="T1344" s="1"/>
  <c r="AI1344"/>
  <c r="V1344"/>
  <c r="Y1344" s="1"/>
  <c r="AB1344"/>
  <c r="AH1344" s="1"/>
  <c r="V1420"/>
  <c r="AI1420"/>
  <c r="Q1420"/>
  <c r="AB1420"/>
  <c r="AH1420" s="1"/>
  <c r="Q1196"/>
  <c r="V1196"/>
  <c r="AI1196"/>
  <c r="AB1196"/>
  <c r="AH1196" s="1"/>
  <c r="R1124"/>
  <c r="AJ1124"/>
  <c r="W1124"/>
  <c r="W1312"/>
  <c r="R1312"/>
  <c r="AJ1312"/>
  <c r="AJ1341"/>
  <c r="R1341"/>
  <c r="W1341"/>
  <c r="Q2062"/>
  <c r="AI2062"/>
  <c r="V2062"/>
  <c r="AB2062"/>
  <c r="AH2062" s="1"/>
  <c r="AB2112"/>
  <c r="AH2112" s="1"/>
  <c r="Q2112"/>
  <c r="V2112"/>
  <c r="Y2112" s="1"/>
  <c r="AI2112"/>
  <c r="W1939"/>
  <c r="AJ1939"/>
  <c r="R1939"/>
  <c r="R1824"/>
  <c r="W1824"/>
  <c r="AJ1824"/>
  <c r="X1803"/>
  <c r="S1803"/>
  <c r="AL1803"/>
  <c r="AC1803"/>
  <c r="AD1803"/>
  <c r="X1768"/>
  <c r="AL1768"/>
  <c r="S1768"/>
  <c r="AD1768"/>
  <c r="AC1768"/>
  <c r="W1652"/>
  <c r="AJ1652"/>
  <c r="R1652"/>
  <c r="W1553"/>
  <c r="AJ1553"/>
  <c r="R1553"/>
  <c r="W1646"/>
  <c r="AJ1646"/>
  <c r="R1646"/>
  <c r="AJ1359"/>
  <c r="W1359"/>
  <c r="R1359"/>
  <c r="W1388"/>
  <c r="AJ1388"/>
  <c r="R1388"/>
  <c r="W1894"/>
  <c r="AJ1894"/>
  <c r="R1894"/>
  <c r="X1792"/>
  <c r="AL1792"/>
  <c r="AC1792"/>
  <c r="AD1792"/>
  <c r="S1792"/>
  <c r="AD1700"/>
  <c r="S1700"/>
  <c r="AL1700"/>
  <c r="X1700"/>
  <c r="AC1700"/>
  <c r="AB1590"/>
  <c r="AH1590" s="1"/>
  <c r="Q1590"/>
  <c r="T1590" s="1"/>
  <c r="AI1590"/>
  <c r="V1590"/>
  <c r="Y1590" s="1"/>
  <c r="AB1509"/>
  <c r="AH1509" s="1"/>
  <c r="Q1509"/>
  <c r="AI1509"/>
  <c r="V1509"/>
  <c r="AB1400"/>
  <c r="AH1400" s="1"/>
  <c r="AI1400"/>
  <c r="Q1400"/>
  <c r="V1400"/>
  <c r="Y1400" s="1"/>
  <c r="R1694"/>
  <c r="AJ1694"/>
  <c r="W1694"/>
  <c r="R1422"/>
  <c r="AJ1422"/>
  <c r="W1422"/>
  <c r="R1350"/>
  <c r="AJ1350"/>
  <c r="W1350"/>
  <c r="Q1473"/>
  <c r="AI1473"/>
  <c r="V1473"/>
  <c r="AB1473"/>
  <c r="AH1473" s="1"/>
  <c r="Q1323"/>
  <c r="AI1323"/>
  <c r="AB1323"/>
  <c r="AH1323" s="1"/>
  <c r="V1323"/>
  <c r="R1178"/>
  <c r="AJ1178"/>
  <c r="W1178"/>
  <c r="Q1106"/>
  <c r="AB1106"/>
  <c r="AH1106" s="1"/>
  <c r="AI1106"/>
  <c r="V1106"/>
  <c r="R1010"/>
  <c r="AJ1010"/>
  <c r="W1010"/>
  <c r="R917"/>
  <c r="AJ917"/>
  <c r="W917"/>
  <c r="V1079"/>
  <c r="AB1079"/>
  <c r="AH1079" s="1"/>
  <c r="AI1079"/>
  <c r="Q1079"/>
  <c r="V596"/>
  <c r="AB596"/>
  <c r="AH596" s="1"/>
  <c r="Q596"/>
  <c r="AI596"/>
  <c r="V1367"/>
  <c r="AB1367"/>
  <c r="AH1367" s="1"/>
  <c r="AI1367"/>
  <c r="Q1367"/>
  <c r="Q413"/>
  <c r="AB413"/>
  <c r="AH413" s="1"/>
  <c r="AI413"/>
  <c r="V413"/>
  <c r="Y413" s="1"/>
  <c r="AI1217"/>
  <c r="AB1217"/>
  <c r="AH1217" s="1"/>
  <c r="Q1217"/>
  <c r="V1217"/>
  <c r="AJ284"/>
  <c r="R284"/>
  <c r="W284"/>
  <c r="W49"/>
  <c r="AJ49"/>
  <c r="R49"/>
  <c r="V357"/>
  <c r="AI357"/>
  <c r="AB357"/>
  <c r="AH357" s="1"/>
  <c r="Q357"/>
  <c r="AB82"/>
  <c r="AH82" s="1"/>
  <c r="V82"/>
  <c r="Q82"/>
  <c r="AI82"/>
  <c r="AB190"/>
  <c r="AH190" s="1"/>
  <c r="Q190"/>
  <c r="AI190"/>
  <c r="V190"/>
  <c r="R406"/>
  <c r="AJ406"/>
  <c r="W406"/>
  <c r="V393"/>
  <c r="AI393"/>
  <c r="AB393"/>
  <c r="AH393" s="1"/>
  <c r="Q393"/>
  <c r="W2103"/>
  <c r="R2103"/>
  <c r="AJ2103"/>
  <c r="W2066"/>
  <c r="AJ2066"/>
  <c r="R2066"/>
  <c r="AB2049"/>
  <c r="AH2049" s="1"/>
  <c r="Q2049"/>
  <c r="T2049" s="1"/>
  <c r="V2049"/>
  <c r="Y2049" s="1"/>
  <c r="AI2049"/>
  <c r="AJ1895"/>
  <c r="R1895"/>
  <c r="W1895"/>
  <c r="AC1789"/>
  <c r="AD1789"/>
  <c r="S1789"/>
  <c r="AL1789"/>
  <c r="X1789"/>
  <c r="AC1816"/>
  <c r="AD1816"/>
  <c r="AL1816"/>
  <c r="S1816"/>
  <c r="X1816"/>
  <c r="W1833"/>
  <c r="AJ1833"/>
  <c r="R1833"/>
  <c r="AJ1871"/>
  <c r="R1871"/>
  <c r="W1871"/>
  <c r="AJ1651"/>
  <c r="W1651"/>
  <c r="R1651"/>
  <c r="X1744"/>
  <c r="AD1744"/>
  <c r="S1744"/>
  <c r="AL1744"/>
  <c r="AC1744"/>
  <c r="AJ1675"/>
  <c r="W1675"/>
  <c r="R1675"/>
  <c r="AB1597"/>
  <c r="AH1597" s="1"/>
  <c r="Q1597"/>
  <c r="T1597" s="1"/>
  <c r="AI1597"/>
  <c r="V1597"/>
  <c r="S1403"/>
  <c r="AL1403"/>
  <c r="AD1403"/>
  <c r="X1403"/>
  <c r="AC1403"/>
  <c r="S1183"/>
  <c r="X1183"/>
  <c r="AL1183"/>
  <c r="AC1183"/>
  <c r="AD1183"/>
  <c r="AB1272"/>
  <c r="AH1272" s="1"/>
  <c r="AI1272"/>
  <c r="V1272"/>
  <c r="Y1272" s="1"/>
  <c r="Q1272"/>
  <c r="T1272" s="1"/>
  <c r="R2099"/>
  <c r="AJ2099"/>
  <c r="W2099"/>
  <c r="Q1892"/>
  <c r="T1892" s="1"/>
  <c r="AI1892"/>
  <c r="V1892"/>
  <c r="Y1892" s="1"/>
  <c r="AB1892"/>
  <c r="AH1892" s="1"/>
  <c r="AB2057"/>
  <c r="AH2057" s="1"/>
  <c r="Q2057"/>
  <c r="T2057" s="1"/>
  <c r="V2057"/>
  <c r="AI2057"/>
  <c r="Q1907"/>
  <c r="T1907" s="1"/>
  <c r="AI1907"/>
  <c r="V1907"/>
  <c r="Y1907" s="1"/>
  <c r="AB1907"/>
  <c r="AH1907" s="1"/>
  <c r="R1676"/>
  <c r="AJ1676"/>
  <c r="W1676"/>
  <c r="W1831"/>
  <c r="AJ1831"/>
  <c r="R1831"/>
  <c r="AI1556"/>
  <c r="V1556"/>
  <c r="Y1556" s="1"/>
  <c r="Q1556"/>
  <c r="T1556" s="1"/>
  <c r="AB1556"/>
  <c r="AH1556" s="1"/>
  <c r="AI1308"/>
  <c r="V1308"/>
  <c r="Y1308" s="1"/>
  <c r="AB1308"/>
  <c r="AH1308" s="1"/>
  <c r="Q1308"/>
  <c r="T1308" s="1"/>
  <c r="W1498"/>
  <c r="AJ1498"/>
  <c r="R1498"/>
  <c r="AB1381"/>
  <c r="AH1381" s="1"/>
  <c r="Q1381"/>
  <c r="V1381"/>
  <c r="Y1381" s="1"/>
  <c r="AI1381"/>
  <c r="W1390"/>
  <c r="AJ1390"/>
  <c r="R1390"/>
  <c r="Q1184"/>
  <c r="V1184"/>
  <c r="Y1184" s="1"/>
  <c r="AB1184"/>
  <c r="AH1184" s="1"/>
  <c r="AI1184"/>
  <c r="AI2002"/>
  <c r="V2002"/>
  <c r="Y2002" s="1"/>
  <c r="AB2002"/>
  <c r="AH2002" s="1"/>
  <c r="Q2002"/>
  <c r="T2002" s="1"/>
  <c r="Q1860"/>
  <c r="T1860" s="1"/>
  <c r="AB1860"/>
  <c r="AH1860" s="1"/>
  <c r="AI1860"/>
  <c r="V1860"/>
  <c r="Y1860" s="1"/>
  <c r="W1623"/>
  <c r="AJ1623"/>
  <c r="R1623"/>
  <c r="Q1513"/>
  <c r="T1513" s="1"/>
  <c r="AI1513"/>
  <c r="V1513"/>
  <c r="Y1513" s="1"/>
  <c r="AB1513"/>
  <c r="AH1513" s="1"/>
  <c r="AI1528"/>
  <c r="V1528"/>
  <c r="Y1528" s="1"/>
  <c r="AB1528"/>
  <c r="AH1528" s="1"/>
  <c r="Q1528"/>
  <c r="T1528" s="1"/>
  <c r="R1271"/>
  <c r="AJ1271"/>
  <c r="W1271"/>
  <c r="V1427"/>
  <c r="Q1427"/>
  <c r="T1427" s="1"/>
  <c r="AI1427"/>
  <c r="AB1427"/>
  <c r="AH1427" s="1"/>
  <c r="AB1442"/>
  <c r="AH1442" s="1"/>
  <c r="Q1442"/>
  <c r="V1442"/>
  <c r="Y1442" s="1"/>
  <c r="AI1442"/>
  <c r="AI1244"/>
  <c r="V1244"/>
  <c r="Y1244" s="1"/>
  <c r="AB1244"/>
  <c r="AH1244" s="1"/>
  <c r="Q1244"/>
  <c r="T1244" s="1"/>
  <c r="R1923"/>
  <c r="AJ1923"/>
  <c r="W1923"/>
  <c r="V1915"/>
  <c r="Y1915" s="1"/>
  <c r="AI1915"/>
  <c r="AB1915"/>
  <c r="AH1915" s="1"/>
  <c r="Q1915"/>
  <c r="T1915" s="1"/>
  <c r="R1903"/>
  <c r="AJ1903"/>
  <c r="W1903"/>
  <c r="AB2023"/>
  <c r="AH2023" s="1"/>
  <c r="Q2023"/>
  <c r="T2023" s="1"/>
  <c r="V2023"/>
  <c r="Y2023" s="1"/>
  <c r="AI2023"/>
  <c r="AC1812"/>
  <c r="AD1812"/>
  <c r="S1812"/>
  <c r="AL1812"/>
  <c r="X1812"/>
  <c r="X1732"/>
  <c r="S1732"/>
  <c r="AC1732"/>
  <c r="AD1732"/>
  <c r="AL1732"/>
  <c r="AD1361"/>
  <c r="X1361"/>
  <c r="AC1361"/>
  <c r="S1361"/>
  <c r="AL1361"/>
  <c r="R1478"/>
  <c r="AJ1478"/>
  <c r="W1478"/>
  <c r="AB2081"/>
  <c r="AH2081" s="1"/>
  <c r="Q2081"/>
  <c r="T2081" s="1"/>
  <c r="AI2081"/>
  <c r="V2081"/>
  <c r="Y2081" s="1"/>
  <c r="W2030"/>
  <c r="R2030"/>
  <c r="AJ2030"/>
  <c r="W2010"/>
  <c r="AJ2010"/>
  <c r="R2010"/>
  <c r="AC1753"/>
  <c r="AD1753"/>
  <c r="AL1753"/>
  <c r="X1753"/>
  <c r="S1753"/>
  <c r="AI1682"/>
  <c r="V1682"/>
  <c r="Y1682" s="1"/>
  <c r="AB1682"/>
  <c r="AH1682" s="1"/>
  <c r="Q1682"/>
  <c r="T1682" s="1"/>
  <c r="AB1684"/>
  <c r="AH1684" s="1"/>
  <c r="Q1684"/>
  <c r="V1684"/>
  <c r="Y1684" s="1"/>
  <c r="AI1684"/>
  <c r="AC1798"/>
  <c r="S1798"/>
  <c r="AL1798"/>
  <c r="X1798"/>
  <c r="AD1798"/>
  <c r="AI1591"/>
  <c r="V1591"/>
  <c r="Y1591" s="1"/>
  <c r="Q1591"/>
  <c r="T1591" s="1"/>
  <c r="AB1591"/>
  <c r="AH1591" s="1"/>
  <c r="Q1362"/>
  <c r="T1362" s="1"/>
  <c r="AI1362"/>
  <c r="V1362"/>
  <c r="Y1362" s="1"/>
  <c r="AB1362"/>
  <c r="AH1362" s="1"/>
  <c r="AJ1689"/>
  <c r="W1689"/>
  <c r="R1689"/>
  <c r="V1617"/>
  <c r="Y1617" s="1"/>
  <c r="AI1617"/>
  <c r="Q1617"/>
  <c r="T1617" s="1"/>
  <c r="AB1617"/>
  <c r="AH1617" s="1"/>
  <c r="R1497"/>
  <c r="AJ1497"/>
  <c r="W1497"/>
  <c r="AB1327"/>
  <c r="AH1327" s="1"/>
  <c r="Q1327"/>
  <c r="T1327" s="1"/>
  <c r="AI1327"/>
  <c r="V1327"/>
  <c r="Y1327" s="1"/>
  <c r="V1493"/>
  <c r="AB1493"/>
  <c r="AH1493" s="1"/>
  <c r="Q1493"/>
  <c r="AI1493"/>
  <c r="V1421"/>
  <c r="Y1421" s="1"/>
  <c r="Q1421"/>
  <c r="T1421" s="1"/>
  <c r="AI1421"/>
  <c r="AB1421"/>
  <c r="AH1421" s="1"/>
  <c r="AB1412"/>
  <c r="AH1412" s="1"/>
  <c r="AI1412"/>
  <c r="Q1412"/>
  <c r="T1412" s="1"/>
  <c r="V1412"/>
  <c r="Y1412" s="1"/>
  <c r="Q1214"/>
  <c r="V1214"/>
  <c r="Y1214" s="1"/>
  <c r="AI1214"/>
  <c r="AB1214"/>
  <c r="AH1214" s="1"/>
  <c r="Q1142"/>
  <c r="AI1142"/>
  <c r="V1142"/>
  <c r="AB1142"/>
  <c r="AH1142" s="1"/>
  <c r="R1251"/>
  <c r="AJ1251"/>
  <c r="W1251"/>
  <c r="AB2008"/>
  <c r="AH2008" s="1"/>
  <c r="AI2008"/>
  <c r="V2008"/>
  <c r="Y2008" s="1"/>
  <c r="Q2008"/>
  <c r="W2084"/>
  <c r="AJ2084"/>
  <c r="R2084"/>
  <c r="R1849"/>
  <c r="W1849"/>
  <c r="AJ1849"/>
  <c r="AL1966"/>
  <c r="AC1966"/>
  <c r="AD1966"/>
  <c r="S1966"/>
  <c r="X1966"/>
  <c r="AC1707"/>
  <c r="AD1707"/>
  <c r="S1707"/>
  <c r="AL1707"/>
  <c r="X1707"/>
  <c r="R1519"/>
  <c r="AJ1519"/>
  <c r="W1519"/>
  <c r="AB1490"/>
  <c r="AH1490" s="1"/>
  <c r="Q1490"/>
  <c r="T1490" s="1"/>
  <c r="AI1490"/>
  <c r="V1490"/>
  <c r="Y1490" s="1"/>
  <c r="AJ1530"/>
  <c r="R1530"/>
  <c r="W1530"/>
  <c r="AI1371"/>
  <c r="V1371"/>
  <c r="Y1371" s="1"/>
  <c r="AB1371"/>
  <c r="AH1371" s="1"/>
  <c r="Q1371"/>
  <c r="T1371" s="1"/>
  <c r="Q1277"/>
  <c r="V1277"/>
  <c r="Y1277" s="1"/>
  <c r="AB1277"/>
  <c r="AH1277" s="1"/>
  <c r="AI1277"/>
  <c r="V1499"/>
  <c r="Y1499" s="1"/>
  <c r="AB1499"/>
  <c r="AH1499" s="1"/>
  <c r="AI1499"/>
  <c r="Q1499"/>
  <c r="T1499" s="1"/>
  <c r="R1433"/>
  <c r="AJ1433"/>
  <c r="W1433"/>
  <c r="AJ1394"/>
  <c r="R1394"/>
  <c r="W1394"/>
  <c r="X1437"/>
  <c r="AL1437"/>
  <c r="AC1437"/>
  <c r="AD1437"/>
  <c r="S1437"/>
  <c r="AB1203"/>
  <c r="AH1203" s="1"/>
  <c r="Q1203"/>
  <c r="T1203" s="1"/>
  <c r="AI1203"/>
  <c r="V1203"/>
  <c r="Y1203" s="1"/>
  <c r="V1921"/>
  <c r="Y1921" s="1"/>
  <c r="AI1921"/>
  <c r="AB1921"/>
  <c r="AH1921" s="1"/>
  <c r="Q1921"/>
  <c r="T1921" s="1"/>
  <c r="AB1967"/>
  <c r="AH1967" s="1"/>
  <c r="Q1967"/>
  <c r="T1967" s="1"/>
  <c r="AI1967"/>
  <c r="V1967"/>
  <c r="Y1967" s="1"/>
  <c r="AJ1685"/>
  <c r="R1685"/>
  <c r="W1685"/>
  <c r="R1699"/>
  <c r="AJ1699"/>
  <c r="W1699"/>
  <c r="AJ1627"/>
  <c r="W1627"/>
  <c r="R1627"/>
  <c r="V1529"/>
  <c r="Y1529" s="1"/>
  <c r="AI1529"/>
  <c r="Q1529"/>
  <c r="T1529" s="1"/>
  <c r="AB1529"/>
  <c r="AH1529" s="1"/>
  <c r="AJ1305"/>
  <c r="R1305"/>
  <c r="W1305"/>
  <c r="V1391"/>
  <c r="Y1391" s="1"/>
  <c r="AI1391"/>
  <c r="AB1391"/>
  <c r="AH1391" s="1"/>
  <c r="Q1391"/>
  <c r="T1391" s="1"/>
  <c r="AB1430"/>
  <c r="AH1430" s="1"/>
  <c r="Q1430"/>
  <c r="T1430" s="1"/>
  <c r="V1430"/>
  <c r="Y1430" s="1"/>
  <c r="AI1430"/>
  <c r="AJ1311"/>
  <c r="W1311"/>
  <c r="R1311"/>
  <c r="W2036"/>
  <c r="R2036"/>
  <c r="AJ2036"/>
  <c r="R2016"/>
  <c r="AJ2016"/>
  <c r="W2016"/>
  <c r="AB1948"/>
  <c r="AH1948" s="1"/>
  <c r="Q1948"/>
  <c r="AI1948"/>
  <c r="V1948"/>
  <c r="AB1968"/>
  <c r="AH1968" s="1"/>
  <c r="Q1968"/>
  <c r="AI1968"/>
  <c r="V1968"/>
  <c r="Y1968" s="1"/>
  <c r="AB1924"/>
  <c r="AH1924" s="1"/>
  <c r="Q1924"/>
  <c r="T1924" s="1"/>
  <c r="AI1924"/>
  <c r="V1924"/>
  <c r="W1920"/>
  <c r="AJ1920"/>
  <c r="R1920"/>
  <c r="AB1648"/>
  <c r="AH1648" s="1"/>
  <c r="AI1648"/>
  <c r="Q1648"/>
  <c r="T1648" s="1"/>
  <c r="V1648"/>
  <c r="Y1648" s="1"/>
  <c r="R1576"/>
  <c r="AJ1576"/>
  <c r="W1576"/>
  <c r="W1420"/>
  <c r="AJ1420"/>
  <c r="R1420"/>
  <c r="R1196"/>
  <c r="AJ1196"/>
  <c r="W1196"/>
  <c r="Q1124"/>
  <c r="T1124" s="1"/>
  <c r="AI1124"/>
  <c r="V1124"/>
  <c r="Y1124" s="1"/>
  <c r="AB1124"/>
  <c r="AH1124" s="1"/>
  <c r="R1052"/>
  <c r="AJ1052"/>
  <c r="W1052"/>
  <c r="V1312"/>
  <c r="AI1312"/>
  <c r="Q1312"/>
  <c r="AB1312"/>
  <c r="AH1312" s="1"/>
  <c r="Q1824"/>
  <c r="T1824" s="1"/>
  <c r="AB1824"/>
  <c r="AH1824" s="1"/>
  <c r="V1824"/>
  <c r="Y1824" s="1"/>
  <c r="AI1824"/>
  <c r="V1951"/>
  <c r="Y1951" s="1"/>
  <c r="AI1951"/>
  <c r="AB1951"/>
  <c r="AH1951" s="1"/>
  <c r="Q1951"/>
  <c r="T1951" s="1"/>
  <c r="V1553"/>
  <c r="AI1553"/>
  <c r="AB1553"/>
  <c r="AH1553" s="1"/>
  <c r="Q1553"/>
  <c r="Q1621"/>
  <c r="T1621" s="1"/>
  <c r="V1621"/>
  <c r="Y1621" s="1"/>
  <c r="AB1621"/>
  <c r="AH1621" s="1"/>
  <c r="AI1621"/>
  <c r="R1235"/>
  <c r="AJ1235"/>
  <c r="W1235"/>
  <c r="AB1388"/>
  <c r="AH1388" s="1"/>
  <c r="Q1388"/>
  <c r="AI1388"/>
  <c r="V1388"/>
  <c r="Y1388" s="1"/>
  <c r="R1339"/>
  <c r="W1339"/>
  <c r="AJ1339"/>
  <c r="R1209"/>
  <c r="AJ1209"/>
  <c r="W1209"/>
  <c r="AB2041"/>
  <c r="AH2041" s="1"/>
  <c r="AI2041"/>
  <c r="Q2041"/>
  <c r="T2041" s="1"/>
  <c r="V2041"/>
  <c r="Y2041" s="1"/>
  <c r="V1927"/>
  <c r="AB1927"/>
  <c r="AH1927" s="1"/>
  <c r="AI1927"/>
  <c r="Q1927"/>
  <c r="W1863"/>
  <c r="AJ1863"/>
  <c r="R1863"/>
  <c r="AJ1466"/>
  <c r="W1466"/>
  <c r="R1466"/>
  <c r="R1509"/>
  <c r="AJ1509"/>
  <c r="W1509"/>
  <c r="AB1578"/>
  <c r="AH1578" s="1"/>
  <c r="Q1578"/>
  <c r="AI1578"/>
  <c r="V1578"/>
  <c r="R1236"/>
  <c r="AJ1236"/>
  <c r="W1236"/>
  <c r="AB1174"/>
  <c r="AH1174" s="1"/>
  <c r="Q1174"/>
  <c r="AI1174"/>
  <c r="V1174"/>
  <c r="R1854"/>
  <c r="AJ1854"/>
  <c r="W1854"/>
  <c r="AJ2005"/>
  <c r="R2005"/>
  <c r="W2005"/>
  <c r="W1653"/>
  <c r="AJ1653"/>
  <c r="R1653"/>
  <c r="Q964"/>
  <c r="AB964"/>
  <c r="AH964" s="1"/>
  <c r="V964"/>
  <c r="AI964"/>
  <c r="AJ1071"/>
  <c r="W1071"/>
  <c r="R1071"/>
  <c r="V831"/>
  <c r="Y831" s="1"/>
  <c r="AI831"/>
  <c r="Q831"/>
  <c r="T831" s="1"/>
  <c r="AB831"/>
  <c r="AH831" s="1"/>
  <c r="AB1210"/>
  <c r="AH1210" s="1"/>
  <c r="Q1210"/>
  <c r="AI1210"/>
  <c r="V1210"/>
  <c r="V1068"/>
  <c r="AI1068"/>
  <c r="AB1068"/>
  <c r="AH1068" s="1"/>
  <c r="Q1068"/>
  <c r="AB661"/>
  <c r="AH661" s="1"/>
  <c r="Q661"/>
  <c r="T661" s="1"/>
  <c r="AI661"/>
  <c r="V661"/>
  <c r="AJ667"/>
  <c r="W667"/>
  <c r="R667"/>
  <c r="R697"/>
  <c r="AJ697"/>
  <c r="W697"/>
  <c r="W601"/>
  <c r="AJ601"/>
  <c r="R601"/>
  <c r="W997"/>
  <c r="AJ997"/>
  <c r="R997"/>
  <c r="AB1029"/>
  <c r="AH1029" s="1"/>
  <c r="AI1029"/>
  <c r="V1029"/>
  <c r="Q1029"/>
  <c r="AB497"/>
  <c r="AH497" s="1"/>
  <c r="Q497"/>
  <c r="AI497"/>
  <c r="V497"/>
  <c r="AI422"/>
  <c r="Q422"/>
  <c r="T422" s="1"/>
  <c r="V422"/>
  <c r="AB422"/>
  <c r="AH422" s="1"/>
  <c r="AJ196"/>
  <c r="R196"/>
  <c r="W196"/>
  <c r="V375"/>
  <c r="AI375"/>
  <c r="AB375"/>
  <c r="AH375" s="1"/>
  <c r="Q375"/>
  <c r="W1470"/>
  <c r="AJ1470"/>
  <c r="R1470"/>
  <c r="R1672"/>
  <c r="AJ1672"/>
  <c r="W1672"/>
  <c r="V1628"/>
  <c r="Y1628" s="1"/>
  <c r="AI1628"/>
  <c r="Q1628"/>
  <c r="T1628" s="1"/>
  <c r="AB1628"/>
  <c r="AH1628" s="1"/>
  <c r="V1445"/>
  <c r="Q1445"/>
  <c r="AI1445"/>
  <c r="AB1445"/>
  <c r="AH1445" s="1"/>
  <c r="R1167"/>
  <c r="AJ1167"/>
  <c r="W1167"/>
  <c r="R964"/>
  <c r="AJ964"/>
  <c r="W964"/>
  <c r="W1030"/>
  <c r="AJ1030"/>
  <c r="R1030"/>
  <c r="AB1002"/>
  <c r="AH1002" s="1"/>
  <c r="Q1002"/>
  <c r="AI1002"/>
  <c r="V1002"/>
  <c r="AJ993"/>
  <c r="R993"/>
  <c r="W993"/>
  <c r="R873"/>
  <c r="AJ873"/>
  <c r="W873"/>
  <c r="W1042"/>
  <c r="AJ1042"/>
  <c r="R1042"/>
  <c r="W992"/>
  <c r="AJ992"/>
  <c r="R992"/>
  <c r="W808"/>
  <c r="AJ808"/>
  <c r="R808"/>
  <c r="V616"/>
  <c r="Q616"/>
  <c r="AB616"/>
  <c r="AH616" s="1"/>
  <c r="AI616"/>
  <c r="AI870"/>
  <c r="V870"/>
  <c r="AB870"/>
  <c r="AH870" s="1"/>
  <c r="Q870"/>
  <c r="Q806"/>
  <c r="AB806"/>
  <c r="AH806" s="1"/>
  <c r="AI806"/>
  <c r="V806"/>
  <c r="AB1279"/>
  <c r="AH1279" s="1"/>
  <c r="Q1279"/>
  <c r="T1279" s="1"/>
  <c r="AI1279"/>
  <c r="V1279"/>
  <c r="Y1279" s="1"/>
  <c r="AJ1345"/>
  <c r="W1345"/>
  <c r="R1345"/>
  <c r="AJ1231"/>
  <c r="W1231"/>
  <c r="R1231"/>
  <c r="AI1256"/>
  <c r="V1256"/>
  <c r="AB1256"/>
  <c r="AH1256" s="1"/>
  <c r="Q1256"/>
  <c r="AJ1031"/>
  <c r="W1031"/>
  <c r="R1031"/>
  <c r="AJ1079"/>
  <c r="W1079"/>
  <c r="R1079"/>
  <c r="AB725"/>
  <c r="AH725" s="1"/>
  <c r="AI725"/>
  <c r="Q725"/>
  <c r="V725"/>
  <c r="Q879"/>
  <c r="V879"/>
  <c r="AI879"/>
  <c r="AB879"/>
  <c r="AH879" s="1"/>
  <c r="R780"/>
  <c r="AJ780"/>
  <c r="W780"/>
  <c r="R708"/>
  <c r="AJ708"/>
  <c r="W708"/>
  <c r="Q842"/>
  <c r="T842" s="1"/>
  <c r="AI842"/>
  <c r="V842"/>
  <c r="Y842" s="1"/>
  <c r="AB842"/>
  <c r="AH842" s="1"/>
  <c r="AJ746"/>
  <c r="W746"/>
  <c r="R746"/>
  <c r="W699"/>
  <c r="AJ699"/>
  <c r="R699"/>
  <c r="AJ1123"/>
  <c r="R1123"/>
  <c r="W1123"/>
  <c r="R449"/>
  <c r="W449"/>
  <c r="AJ449"/>
  <c r="R377"/>
  <c r="AJ377"/>
  <c r="W377"/>
  <c r="Q305"/>
  <c r="AI305"/>
  <c r="V305"/>
  <c r="AB305"/>
  <c r="AH305" s="1"/>
  <c r="AJ716"/>
  <c r="R716"/>
  <c r="W716"/>
  <c r="W694"/>
  <c r="AJ694"/>
  <c r="R694"/>
  <c r="R518"/>
  <c r="AJ518"/>
  <c r="W518"/>
  <c r="AB1018"/>
  <c r="AH1018" s="1"/>
  <c r="V1018"/>
  <c r="Q1018"/>
  <c r="AI1018"/>
  <c r="R1111"/>
  <c r="AJ1111"/>
  <c r="W1111"/>
  <c r="R1129"/>
  <c r="W1129"/>
  <c r="AJ1129"/>
  <c r="R591"/>
  <c r="AJ591"/>
  <c r="W591"/>
  <c r="Q519"/>
  <c r="T519" s="1"/>
  <c r="AB519"/>
  <c r="AH519" s="1"/>
  <c r="AI519"/>
  <c r="V519"/>
  <c r="Y519" s="1"/>
  <c r="W849"/>
  <c r="AJ849"/>
  <c r="R849"/>
  <c r="W802"/>
  <c r="AJ802"/>
  <c r="R802"/>
  <c r="AB775"/>
  <c r="AH775" s="1"/>
  <c r="Q775"/>
  <c r="T775" s="1"/>
  <c r="V775"/>
  <c r="Y775" s="1"/>
  <c r="AI775"/>
  <c r="W498"/>
  <c r="AJ498"/>
  <c r="R498"/>
  <c r="R485"/>
  <c r="AJ485"/>
  <c r="W485"/>
  <c r="AB396"/>
  <c r="AH396" s="1"/>
  <c r="Q396"/>
  <c r="AI396"/>
  <c r="V396"/>
  <c r="AB324"/>
  <c r="AH324" s="1"/>
  <c r="Q324"/>
  <c r="AI324"/>
  <c r="V324"/>
  <c r="AB680"/>
  <c r="AH680" s="1"/>
  <c r="Q680"/>
  <c r="AI680"/>
  <c r="V680"/>
  <c r="AB1059"/>
  <c r="AH1059" s="1"/>
  <c r="Q1059"/>
  <c r="AI1059"/>
  <c r="V1059"/>
  <c r="V1012"/>
  <c r="AI1012"/>
  <c r="AB1012"/>
  <c r="AH1012" s="1"/>
  <c r="Q1012"/>
  <c r="R1113"/>
  <c r="AJ1113"/>
  <c r="W1113"/>
  <c r="AB857"/>
  <c r="AH857" s="1"/>
  <c r="Q857"/>
  <c r="T857" s="1"/>
  <c r="AI857"/>
  <c r="V857"/>
  <c r="Y857" s="1"/>
  <c r="R1047"/>
  <c r="AJ1047"/>
  <c r="W1047"/>
  <c r="AJ638"/>
  <c r="R638"/>
  <c r="W638"/>
  <c r="AJ644"/>
  <c r="R644"/>
  <c r="W644"/>
  <c r="W831"/>
  <c r="AJ831"/>
  <c r="R831"/>
  <c r="AJ472"/>
  <c r="W472"/>
  <c r="R472"/>
  <c r="V536"/>
  <c r="Y536" s="1"/>
  <c r="AB536"/>
  <c r="AH536" s="1"/>
  <c r="AI536"/>
  <c r="Q536"/>
  <c r="T536" s="1"/>
  <c r="R560"/>
  <c r="AJ560"/>
  <c r="W560"/>
  <c r="V145"/>
  <c r="AB145"/>
  <c r="AH145" s="1"/>
  <c r="AI145"/>
  <c r="Q145"/>
  <c r="T145" s="1"/>
  <c r="R236"/>
  <c r="W236"/>
  <c r="AJ236"/>
  <c r="R164"/>
  <c r="AJ164"/>
  <c r="W164"/>
  <c r="R92"/>
  <c r="AJ92"/>
  <c r="W92"/>
  <c r="R1210"/>
  <c r="AJ1210"/>
  <c r="W1210"/>
  <c r="Q1150"/>
  <c r="T1150" s="1"/>
  <c r="AI1150"/>
  <c r="V1150"/>
  <c r="Y1150" s="1"/>
  <c r="AB1150"/>
  <c r="AH1150" s="1"/>
  <c r="AB1153"/>
  <c r="AH1153" s="1"/>
  <c r="Q1153"/>
  <c r="AI1153"/>
  <c r="V1153"/>
  <c r="AB779"/>
  <c r="AH779" s="1"/>
  <c r="V779"/>
  <c r="AI779"/>
  <c r="Q779"/>
  <c r="AI683"/>
  <c r="V683"/>
  <c r="Q683"/>
  <c r="AB683"/>
  <c r="AH683" s="1"/>
  <c r="AB642"/>
  <c r="AH642" s="1"/>
  <c r="Q642"/>
  <c r="V642"/>
  <c r="AI642"/>
  <c r="AB840"/>
  <c r="AH840" s="1"/>
  <c r="Q840"/>
  <c r="T840" s="1"/>
  <c r="AI840"/>
  <c r="V840"/>
  <c r="Y840" s="1"/>
  <c r="AB574"/>
  <c r="AH574" s="1"/>
  <c r="Q574"/>
  <c r="AI574"/>
  <c r="V574"/>
  <c r="AB502"/>
  <c r="AH502" s="1"/>
  <c r="Q502"/>
  <c r="AI502"/>
  <c r="V502"/>
  <c r="AJ740"/>
  <c r="R740"/>
  <c r="W740"/>
  <c r="Q832"/>
  <c r="AI832"/>
  <c r="V832"/>
  <c r="AB832"/>
  <c r="AH832" s="1"/>
  <c r="R407"/>
  <c r="AJ407"/>
  <c r="W407"/>
  <c r="R335"/>
  <c r="AJ335"/>
  <c r="W335"/>
  <c r="V623"/>
  <c r="AI623"/>
  <c r="AB623"/>
  <c r="AH623" s="1"/>
  <c r="Q623"/>
  <c r="T623" s="1"/>
  <c r="R1275"/>
  <c r="AJ1275"/>
  <c r="W1275"/>
  <c r="AB1270"/>
  <c r="AH1270" s="1"/>
  <c r="Q1270"/>
  <c r="AI1270"/>
  <c r="V1270"/>
  <c r="W1122"/>
  <c r="AJ1122"/>
  <c r="R1122"/>
  <c r="AB995"/>
  <c r="AH995" s="1"/>
  <c r="Q995"/>
  <c r="AI995"/>
  <c r="V995"/>
  <c r="R1149"/>
  <c r="AJ1149"/>
  <c r="W1149"/>
  <c r="AB996"/>
  <c r="AH996" s="1"/>
  <c r="Q996"/>
  <c r="T996" s="1"/>
  <c r="AI996"/>
  <c r="V996"/>
  <c r="Y996" s="1"/>
  <c r="AI864"/>
  <c r="V864"/>
  <c r="Q864"/>
  <c r="AB864"/>
  <c r="AH864" s="1"/>
  <c r="Q549"/>
  <c r="V549"/>
  <c r="AB549"/>
  <c r="AH549" s="1"/>
  <c r="AI549"/>
  <c r="R477"/>
  <c r="AJ477"/>
  <c r="W477"/>
  <c r="R521"/>
  <c r="AJ521"/>
  <c r="W521"/>
  <c r="R364"/>
  <c r="W364"/>
  <c r="AJ364"/>
  <c r="W279"/>
  <c r="AJ279"/>
  <c r="R279"/>
  <c r="R1000"/>
  <c r="AJ1000"/>
  <c r="W1000"/>
  <c r="Q1144"/>
  <c r="T1144" s="1"/>
  <c r="AI1144"/>
  <c r="V1144"/>
  <c r="Y1144" s="1"/>
  <c r="AB1144"/>
  <c r="AH1144" s="1"/>
  <c r="W1127"/>
  <c r="AJ1127"/>
  <c r="R1127"/>
  <c r="AJ1097"/>
  <c r="W1097"/>
  <c r="R1097"/>
  <c r="AI866"/>
  <c r="V866"/>
  <c r="AB866"/>
  <c r="AH866" s="1"/>
  <c r="Q866"/>
  <c r="AI1067"/>
  <c r="V1067"/>
  <c r="Y1067" s="1"/>
  <c r="AB1067"/>
  <c r="AH1067" s="1"/>
  <c r="Q1067"/>
  <c r="T1067" s="1"/>
  <c r="V1218"/>
  <c r="AI1218"/>
  <c r="AB1218"/>
  <c r="AH1218" s="1"/>
  <c r="Q1218"/>
  <c r="W1068"/>
  <c r="R1068"/>
  <c r="AJ1068"/>
  <c r="R1135"/>
  <c r="W1135"/>
  <c r="AJ1135"/>
  <c r="W914"/>
  <c r="AJ914"/>
  <c r="R914"/>
  <c r="AB641"/>
  <c r="AH641" s="1"/>
  <c r="Q641"/>
  <c r="V641"/>
  <c r="AI641"/>
  <c r="AB912"/>
  <c r="AH912" s="1"/>
  <c r="Q912"/>
  <c r="AI912"/>
  <c r="V912"/>
  <c r="AI841"/>
  <c r="AB841"/>
  <c r="AH841" s="1"/>
  <c r="Q841"/>
  <c r="T841" s="1"/>
  <c r="V841"/>
  <c r="R652"/>
  <c r="AJ652"/>
  <c r="W652"/>
  <c r="V772"/>
  <c r="AI772"/>
  <c r="AB772"/>
  <c r="AH772" s="1"/>
  <c r="Q772"/>
  <c r="V729"/>
  <c r="AI729"/>
  <c r="Q729"/>
  <c r="AB729"/>
  <c r="AH729" s="1"/>
  <c r="AJ539"/>
  <c r="W539"/>
  <c r="R539"/>
  <c r="R413"/>
  <c r="AJ413"/>
  <c r="W413"/>
  <c r="R661"/>
  <c r="AJ661"/>
  <c r="W661"/>
  <c r="V506"/>
  <c r="Y506" s="1"/>
  <c r="AB506"/>
  <c r="AH506" s="1"/>
  <c r="AI506"/>
  <c r="Q506"/>
  <c r="T506" s="1"/>
  <c r="V310"/>
  <c r="AB310"/>
  <c r="AH310" s="1"/>
  <c r="Q310"/>
  <c r="T310" s="1"/>
  <c r="AI310"/>
  <c r="AB1325"/>
  <c r="AH1325" s="1"/>
  <c r="Q1325"/>
  <c r="T1325" s="1"/>
  <c r="AI1325"/>
  <c r="V1325"/>
  <c r="Y1325" s="1"/>
  <c r="AB1090"/>
  <c r="AH1090" s="1"/>
  <c r="AI1090"/>
  <c r="V1090"/>
  <c r="Q1090"/>
  <c r="AB1069"/>
  <c r="AH1069" s="1"/>
  <c r="Q1069"/>
  <c r="V1069"/>
  <c r="AI1069"/>
  <c r="V867"/>
  <c r="AI867"/>
  <c r="AB867"/>
  <c r="AH867" s="1"/>
  <c r="Q867"/>
  <c r="AJ509"/>
  <c r="W509"/>
  <c r="R509"/>
  <c r="AI552"/>
  <c r="V552"/>
  <c r="AB552"/>
  <c r="AH552" s="1"/>
  <c r="Q552"/>
  <c r="AJ770"/>
  <c r="R770"/>
  <c r="W770"/>
  <c r="Q1395"/>
  <c r="V1395"/>
  <c r="AB1395"/>
  <c r="AH1395" s="1"/>
  <c r="AI1395"/>
  <c r="R1162"/>
  <c r="AJ1162"/>
  <c r="W1162"/>
  <c r="W1211"/>
  <c r="AJ1211"/>
  <c r="R1211"/>
  <c r="AJ1108"/>
  <c r="W1108"/>
  <c r="R1108"/>
  <c r="AJ898"/>
  <c r="W898"/>
  <c r="R898"/>
  <c r="AJ764"/>
  <c r="W764"/>
  <c r="R764"/>
  <c r="R727"/>
  <c r="AJ727"/>
  <c r="W727"/>
  <c r="R542"/>
  <c r="W542"/>
  <c r="AJ542"/>
  <c r="AB836"/>
  <c r="AH836" s="1"/>
  <c r="Q836"/>
  <c r="T836" s="1"/>
  <c r="AI836"/>
  <c r="V836"/>
  <c r="Y836" s="1"/>
  <c r="W1116"/>
  <c r="AJ1116"/>
  <c r="R1116"/>
  <c r="V956"/>
  <c r="AI956"/>
  <c r="AB956"/>
  <c r="AH956" s="1"/>
  <c r="Q956"/>
  <c r="W1223"/>
  <c r="AJ1223"/>
  <c r="R1223"/>
  <c r="R911"/>
  <c r="AJ911"/>
  <c r="W911"/>
  <c r="AB822"/>
  <c r="AH822" s="1"/>
  <c r="Q822"/>
  <c r="T822" s="1"/>
  <c r="AI822"/>
  <c r="V822"/>
  <c r="AB750"/>
  <c r="AH750" s="1"/>
  <c r="Q750"/>
  <c r="V750"/>
  <c r="AI750"/>
  <c r="R678"/>
  <c r="AJ678"/>
  <c r="W678"/>
  <c r="R894"/>
  <c r="AJ894"/>
  <c r="W894"/>
  <c r="R856"/>
  <c r="AJ856"/>
  <c r="W856"/>
  <c r="AB899"/>
  <c r="AH899" s="1"/>
  <c r="Q899"/>
  <c r="AI899"/>
  <c r="V899"/>
  <c r="AI884"/>
  <c r="V884"/>
  <c r="AB884"/>
  <c r="AH884" s="1"/>
  <c r="Q884"/>
  <c r="R562"/>
  <c r="AJ562"/>
  <c r="W562"/>
  <c r="R419"/>
  <c r="AJ419"/>
  <c r="W419"/>
  <c r="AB467"/>
  <c r="AH467" s="1"/>
  <c r="Q467"/>
  <c r="T467" s="1"/>
  <c r="AI467"/>
  <c r="V467"/>
  <c r="Y467" s="1"/>
  <c r="V493"/>
  <c r="AI493"/>
  <c r="Q493"/>
  <c r="AB493"/>
  <c r="AH493" s="1"/>
  <c r="AI1145"/>
  <c r="V1145"/>
  <c r="AB1145"/>
  <c r="AH1145" s="1"/>
  <c r="Q1145"/>
  <c r="W1217"/>
  <c r="AJ1217"/>
  <c r="R1217"/>
  <c r="AJ1029"/>
  <c r="W1029"/>
  <c r="R1029"/>
  <c r="W1187"/>
  <c r="AJ1187"/>
  <c r="R1187"/>
  <c r="V845"/>
  <c r="AI845"/>
  <c r="AB845"/>
  <c r="AH845" s="1"/>
  <c r="Q845"/>
  <c r="T845" s="1"/>
  <c r="R880"/>
  <c r="AJ880"/>
  <c r="W880"/>
  <c r="AI966"/>
  <c r="V966"/>
  <c r="AB966"/>
  <c r="AH966" s="1"/>
  <c r="Q966"/>
  <c r="V790"/>
  <c r="AI790"/>
  <c r="AB790"/>
  <c r="AH790" s="1"/>
  <c r="Q790"/>
  <c r="AI851"/>
  <c r="AB851"/>
  <c r="AH851" s="1"/>
  <c r="Q851"/>
  <c r="V851"/>
  <c r="AI522"/>
  <c r="V522"/>
  <c r="Y522" s="1"/>
  <c r="AB522"/>
  <c r="AH522" s="1"/>
  <c r="Q522"/>
  <c r="T522" s="1"/>
  <c r="AB674"/>
  <c r="AH674" s="1"/>
  <c r="Q674"/>
  <c r="AI674"/>
  <c r="V674"/>
  <c r="AB438"/>
  <c r="AH438" s="1"/>
  <c r="Q438"/>
  <c r="AI438"/>
  <c r="V438"/>
  <c r="AB366"/>
  <c r="AH366" s="1"/>
  <c r="Q366"/>
  <c r="AI366"/>
  <c r="V366"/>
  <c r="R294"/>
  <c r="W294"/>
  <c r="AJ294"/>
  <c r="AJ480"/>
  <c r="R480"/>
  <c r="W480"/>
  <c r="V553"/>
  <c r="AI553"/>
  <c r="Q553"/>
  <c r="AB553"/>
  <c r="AH553" s="1"/>
  <c r="R235"/>
  <c r="W235"/>
  <c r="AJ235"/>
  <c r="R163"/>
  <c r="AJ163"/>
  <c r="W163"/>
  <c r="R91"/>
  <c r="AJ91"/>
  <c r="W91"/>
  <c r="AB230"/>
  <c r="AH230" s="1"/>
  <c r="Q230"/>
  <c r="V230"/>
  <c r="AI230"/>
  <c r="AB158"/>
  <c r="AH158" s="1"/>
  <c r="Q158"/>
  <c r="AI158"/>
  <c r="V158"/>
  <c r="AB86"/>
  <c r="AH86" s="1"/>
  <c r="Q86"/>
  <c r="AI86"/>
  <c r="V86"/>
  <c r="AJ250"/>
  <c r="R250"/>
  <c r="W250"/>
  <c r="W422"/>
  <c r="AJ422"/>
  <c r="R422"/>
  <c r="W273"/>
  <c r="R273"/>
  <c r="AJ273"/>
  <c r="AI64"/>
  <c r="V64"/>
  <c r="Y64" s="1"/>
  <c r="AB64"/>
  <c r="AH64" s="1"/>
  <c r="Q64"/>
  <c r="T64" s="1"/>
  <c r="AI88"/>
  <c r="Q88"/>
  <c r="V88"/>
  <c r="AB88"/>
  <c r="AH88" s="1"/>
  <c r="AB69"/>
  <c r="AH69" s="1"/>
  <c r="Q69"/>
  <c r="V69"/>
  <c r="AI69"/>
  <c r="V429"/>
  <c r="Y429" s="1"/>
  <c r="AI429"/>
  <c r="Q429"/>
  <c r="AB429"/>
  <c r="AH429" s="1"/>
  <c r="AB284"/>
  <c r="AH284" s="1"/>
  <c r="Q284"/>
  <c r="T284" s="1"/>
  <c r="AI284"/>
  <c r="V284"/>
  <c r="Y284" s="1"/>
  <c r="AJ475"/>
  <c r="W475"/>
  <c r="R475"/>
  <c r="V66"/>
  <c r="AI66"/>
  <c r="AB66"/>
  <c r="AH66" s="1"/>
  <c r="Q66"/>
  <c r="R105"/>
  <c r="W105"/>
  <c r="AJ105"/>
  <c r="AJ202"/>
  <c r="R202"/>
  <c r="W202"/>
  <c r="AB208"/>
  <c r="AH208" s="1"/>
  <c r="Q208"/>
  <c r="AI208"/>
  <c r="V208"/>
  <c r="W71"/>
  <c r="AJ71"/>
  <c r="R71"/>
  <c r="W381"/>
  <c r="AJ381"/>
  <c r="R381"/>
  <c r="W458"/>
  <c r="AJ458"/>
  <c r="R458"/>
  <c r="AB313"/>
  <c r="AH313" s="1"/>
  <c r="V313"/>
  <c r="Q313"/>
  <c r="AI313"/>
  <c r="AB136"/>
  <c r="AH136" s="1"/>
  <c r="AI136"/>
  <c r="V136"/>
  <c r="Y136" s="1"/>
  <c r="Q136"/>
  <c r="T136" s="1"/>
  <c r="AJ106"/>
  <c r="R106"/>
  <c r="W106"/>
  <c r="V7"/>
  <c r="AI7"/>
  <c r="AB7"/>
  <c r="AH7" s="1"/>
  <c r="Q7"/>
  <c r="AJ14"/>
  <c r="W14"/>
  <c r="R14"/>
  <c r="AI314"/>
  <c r="Q314"/>
  <c r="V314"/>
  <c r="AB314"/>
  <c r="AH314" s="1"/>
  <c r="AL445"/>
  <c r="X445"/>
  <c r="AC445"/>
  <c r="AD445"/>
  <c r="S445"/>
  <c r="AJ439"/>
  <c r="W439"/>
  <c r="R439"/>
  <c r="W375"/>
  <c r="AJ375"/>
  <c r="R375"/>
  <c r="W344"/>
  <c r="AJ344"/>
  <c r="R344"/>
  <c r="W84"/>
  <c r="AJ84"/>
  <c r="R84"/>
  <c r="AI12"/>
  <c r="AB12"/>
  <c r="AH12" s="1"/>
  <c r="Q12"/>
  <c r="V12"/>
  <c r="V228"/>
  <c r="Y228" s="1"/>
  <c r="AI228"/>
  <c r="AB228"/>
  <c r="AH228" s="1"/>
  <c r="Q228"/>
  <c r="T228" s="1"/>
  <c r="W357"/>
  <c r="AJ357"/>
  <c r="R357"/>
  <c r="V291"/>
  <c r="AI291"/>
  <c r="Q291"/>
  <c r="AB291"/>
  <c r="AH291" s="1"/>
  <c r="V77"/>
  <c r="AI77"/>
  <c r="Q77"/>
  <c r="AB77"/>
  <c r="AH77" s="1"/>
  <c r="W108"/>
  <c r="AJ108"/>
  <c r="R108"/>
  <c r="R98"/>
  <c r="AJ98"/>
  <c r="W98"/>
  <c r="AI380"/>
  <c r="AB380"/>
  <c r="AH380" s="1"/>
  <c r="Q380"/>
  <c r="V380"/>
  <c r="Y380" s="1"/>
  <c r="V131"/>
  <c r="AI131"/>
  <c r="AB131"/>
  <c r="AH131" s="1"/>
  <c r="Q131"/>
  <c r="Q60"/>
  <c r="AI60"/>
  <c r="V60"/>
  <c r="AB60"/>
  <c r="AH60" s="1"/>
  <c r="R325"/>
  <c r="AJ325"/>
  <c r="W325"/>
  <c r="V406"/>
  <c r="Q406"/>
  <c r="T406" s="1"/>
  <c r="AI406"/>
  <c r="AB406"/>
  <c r="AH406" s="1"/>
  <c r="W356"/>
  <c r="AJ356"/>
  <c r="R356"/>
  <c r="W132"/>
  <c r="AJ132"/>
  <c r="R132"/>
  <c r="V216"/>
  <c r="Y216" s="1"/>
  <c r="AI216"/>
  <c r="AB216"/>
  <c r="AH216" s="1"/>
  <c r="Q216"/>
  <c r="AI30"/>
  <c r="Q30"/>
  <c r="AB30"/>
  <c r="AH30" s="1"/>
  <c r="V30"/>
  <c r="R63"/>
  <c r="AJ63"/>
  <c r="W63"/>
  <c r="W393"/>
  <c r="AJ393"/>
  <c r="R393"/>
  <c r="R352"/>
  <c r="AJ352"/>
  <c r="W352"/>
  <c r="Q13"/>
  <c r="T13" s="1"/>
  <c r="V13"/>
  <c r="AI13"/>
  <c r="AB13"/>
  <c r="AH13" s="1"/>
  <c r="W258"/>
  <c r="AJ258"/>
  <c r="R258"/>
  <c r="W290"/>
  <c r="AJ290"/>
  <c r="R290"/>
  <c r="R219"/>
  <c r="AJ219"/>
  <c r="W219"/>
  <c r="AB147"/>
  <c r="AH147" s="1"/>
  <c r="Q147"/>
  <c r="V147"/>
  <c r="AI147"/>
  <c r="W504"/>
  <c r="AJ504"/>
  <c r="R504"/>
  <c r="V263"/>
  <c r="AI263"/>
  <c r="AB263"/>
  <c r="AH263" s="1"/>
  <c r="Q263"/>
  <c r="V31"/>
  <c r="Y31" s="1"/>
  <c r="AI31"/>
  <c r="Q31"/>
  <c r="T31" s="1"/>
  <c r="AB31"/>
  <c r="AH31" s="1"/>
  <c r="W234"/>
  <c r="AJ234"/>
  <c r="R234"/>
  <c r="AJ178"/>
  <c r="R178"/>
  <c r="W178"/>
  <c r="R418"/>
  <c r="AJ418"/>
  <c r="W418"/>
  <c r="R298"/>
  <c r="AJ298"/>
  <c r="W298"/>
  <c r="R322"/>
  <c r="AJ322"/>
  <c r="W322"/>
  <c r="W90"/>
  <c r="R90"/>
  <c r="AJ90"/>
  <c r="W245"/>
  <c r="AJ245"/>
  <c r="R245"/>
  <c r="AB93"/>
  <c r="AH93" s="1"/>
  <c r="Q93"/>
  <c r="V93"/>
  <c r="AI93"/>
  <c r="V120"/>
  <c r="Y120" s="1"/>
  <c r="AI120"/>
  <c r="AB120"/>
  <c r="AH120" s="1"/>
  <c r="Q120"/>
  <c r="AB1551"/>
  <c r="AH1551" s="1"/>
  <c r="Q1551"/>
  <c r="AI1551"/>
  <c r="V1551"/>
  <c r="V1397"/>
  <c r="Y1397" s="1"/>
  <c r="AI1397"/>
  <c r="AB1397"/>
  <c r="AH1397" s="1"/>
  <c r="Q1397"/>
  <c r="T1397" s="1"/>
  <c r="W1523"/>
  <c r="AJ1523"/>
  <c r="R1523"/>
  <c r="R1958"/>
  <c r="W1958"/>
  <c r="AJ1958"/>
  <c r="R1886"/>
  <c r="AJ1886"/>
  <c r="W1886"/>
  <c r="AB2047"/>
  <c r="AH2047" s="1"/>
  <c r="Q2047"/>
  <c r="T2047" s="1"/>
  <c r="V2047"/>
  <c r="Y2047" s="1"/>
  <c r="AI2047"/>
  <c r="V2012"/>
  <c r="Y2012" s="1"/>
  <c r="AI2012"/>
  <c r="Q2012"/>
  <c r="T2012" s="1"/>
  <c r="AB2012"/>
  <c r="AH2012" s="1"/>
  <c r="AI1857"/>
  <c r="V1857"/>
  <c r="Y1857" s="1"/>
  <c r="AB1857"/>
  <c r="AH1857" s="1"/>
  <c r="Q1857"/>
  <c r="T1857" s="1"/>
  <c r="AJ1906"/>
  <c r="W1906"/>
  <c r="R1906"/>
  <c r="AB1584"/>
  <c r="AH1584" s="1"/>
  <c r="Q1584"/>
  <c r="AI1584"/>
  <c r="V1584"/>
  <c r="AB1446"/>
  <c r="AH1446" s="1"/>
  <c r="Q1446"/>
  <c r="AI1446"/>
  <c r="V1446"/>
  <c r="AB1447"/>
  <c r="AH1447" s="1"/>
  <c r="Q1447"/>
  <c r="AI1447"/>
  <c r="V1447"/>
  <c r="Y1447" s="1"/>
  <c r="V1548"/>
  <c r="AI1548"/>
  <c r="Q1548"/>
  <c r="AB1548"/>
  <c r="AH1548" s="1"/>
  <c r="AB1236"/>
  <c r="AH1236" s="1"/>
  <c r="AI1236"/>
  <c r="V1236"/>
  <c r="Q1236"/>
  <c r="Q2116"/>
  <c r="T2116" s="1"/>
  <c r="V2116"/>
  <c r="Y2116" s="1"/>
  <c r="AI2116"/>
  <c r="AB2116"/>
  <c r="AH2116" s="1"/>
  <c r="R1881"/>
  <c r="AJ1881"/>
  <c r="W1881"/>
  <c r="AJ1919"/>
  <c r="R1919"/>
  <c r="W1919"/>
  <c r="AJ1949"/>
  <c r="R1949"/>
  <c r="W1949"/>
  <c r="X1815"/>
  <c r="AD1815"/>
  <c r="AC1815"/>
  <c r="AL1815"/>
  <c r="S1815"/>
  <c r="V1692"/>
  <c r="AI1692"/>
  <c r="AB1692"/>
  <c r="AH1692" s="1"/>
  <c r="Q1692"/>
  <c r="R1619"/>
  <c r="AJ1619"/>
  <c r="W1619"/>
  <c r="X1736"/>
  <c r="AL1736"/>
  <c r="S1736"/>
  <c r="AC1736"/>
  <c r="AD1736"/>
  <c r="V1470"/>
  <c r="Y1470" s="1"/>
  <c r="AI1470"/>
  <c r="Q1470"/>
  <c r="AB1470"/>
  <c r="AH1470" s="1"/>
  <c r="AJ1313"/>
  <c r="W1313"/>
  <c r="R1313"/>
  <c r="Q1265"/>
  <c r="T1265" s="1"/>
  <c r="AI1265"/>
  <c r="V1265"/>
  <c r="Y1265" s="1"/>
  <c r="AB1265"/>
  <c r="AH1265" s="1"/>
  <c r="AB1309"/>
  <c r="AH1309" s="1"/>
  <c r="AI1309"/>
  <c r="V1309"/>
  <c r="Q1309"/>
  <c r="AJ1049"/>
  <c r="R1049"/>
  <c r="W1049"/>
  <c r="V1414"/>
  <c r="AI1414"/>
  <c r="AB1414"/>
  <c r="AH1414" s="1"/>
  <c r="Q1414"/>
  <c r="T1414" s="1"/>
  <c r="W967"/>
  <c r="AJ967"/>
  <c r="R967"/>
  <c r="R860"/>
  <c r="AJ860"/>
  <c r="W860"/>
  <c r="V1042"/>
  <c r="AI1042"/>
  <c r="Q1042"/>
  <c r="T1042" s="1"/>
  <c r="AB1042"/>
  <c r="AH1042" s="1"/>
  <c r="R611"/>
  <c r="W611"/>
  <c r="AJ611"/>
  <c r="AB607"/>
  <c r="AH607" s="1"/>
  <c r="V607"/>
  <c r="Y607" s="1"/>
  <c r="Q607"/>
  <c r="T607" s="1"/>
  <c r="AI607"/>
  <c r="AI1139"/>
  <c r="V1139"/>
  <c r="Y1139" s="1"/>
  <c r="AB1139"/>
  <c r="AH1139" s="1"/>
  <c r="Q1139"/>
  <c r="T1139" s="1"/>
  <c r="Q917"/>
  <c r="AI917"/>
  <c r="V917"/>
  <c r="Y917" s="1"/>
  <c r="AB917"/>
  <c r="AH917" s="1"/>
  <c r="V821"/>
  <c r="AI821"/>
  <c r="AB821"/>
  <c r="AH821" s="1"/>
  <c r="Q821"/>
  <c r="T821" s="1"/>
  <c r="R636"/>
  <c r="W636"/>
  <c r="AJ636"/>
  <c r="R900"/>
  <c r="AJ900"/>
  <c r="W900"/>
  <c r="V1043"/>
  <c r="Q1043"/>
  <c r="AI1043"/>
  <c r="AB1043"/>
  <c r="AH1043" s="1"/>
  <c r="AI621"/>
  <c r="V621"/>
  <c r="AB621"/>
  <c r="AH621" s="1"/>
  <c r="Q621"/>
  <c r="AB568"/>
  <c r="AH568" s="1"/>
  <c r="Q568"/>
  <c r="AI568"/>
  <c r="V568"/>
  <c r="V651"/>
  <c r="Y651" s="1"/>
  <c r="AI651"/>
  <c r="AB651"/>
  <c r="AH651" s="1"/>
  <c r="Q651"/>
  <c r="T651" s="1"/>
  <c r="AB503"/>
  <c r="AH503" s="1"/>
  <c r="AI503"/>
  <c r="V503"/>
  <c r="Y503" s="1"/>
  <c r="Q503"/>
  <c r="T503" s="1"/>
  <c r="V682"/>
  <c r="AB682"/>
  <c r="AH682" s="1"/>
  <c r="Q682"/>
  <c r="AI682"/>
  <c r="V694"/>
  <c r="Y694" s="1"/>
  <c r="AI694"/>
  <c r="Q694"/>
  <c r="T694" s="1"/>
  <c r="AB694"/>
  <c r="AH694" s="1"/>
  <c r="AB1297"/>
  <c r="AH1297" s="1"/>
  <c r="Q1297"/>
  <c r="T1297" s="1"/>
  <c r="AI1297"/>
  <c r="V1297"/>
  <c r="Y1297" s="1"/>
  <c r="R989"/>
  <c r="AJ989"/>
  <c r="W989"/>
  <c r="V1200"/>
  <c r="AI1200"/>
  <c r="AB1200"/>
  <c r="AH1200" s="1"/>
  <c r="Q1200"/>
  <c r="T1200" s="1"/>
  <c r="AB1011"/>
  <c r="AH1011" s="1"/>
  <c r="AI1011"/>
  <c r="V1011"/>
  <c r="Q1011"/>
  <c r="V1005"/>
  <c r="AB1005"/>
  <c r="AH1005" s="1"/>
  <c r="AI1005"/>
  <c r="Q1005"/>
  <c r="Q1111"/>
  <c r="AI1111"/>
  <c r="V1111"/>
  <c r="Y1111" s="1"/>
  <c r="AB1111"/>
  <c r="AH1111" s="1"/>
  <c r="AB893"/>
  <c r="AH893" s="1"/>
  <c r="Q893"/>
  <c r="V893"/>
  <c r="Y893" s="1"/>
  <c r="AI893"/>
  <c r="Q471"/>
  <c r="AI471"/>
  <c r="V471"/>
  <c r="AB471"/>
  <c r="AH471" s="1"/>
  <c r="V826"/>
  <c r="AI826"/>
  <c r="Q826"/>
  <c r="AB826"/>
  <c r="AH826" s="1"/>
  <c r="W748"/>
  <c r="AJ748"/>
  <c r="R748"/>
  <c r="V1213"/>
  <c r="AI1213"/>
  <c r="AB1213"/>
  <c r="AH1213" s="1"/>
  <c r="Q1213"/>
  <c r="V1004"/>
  <c r="Y1004" s="1"/>
  <c r="AI1004"/>
  <c r="AB1004"/>
  <c r="AH1004" s="1"/>
  <c r="Q1004"/>
  <c r="T1004" s="1"/>
  <c r="AI1033"/>
  <c r="V1033"/>
  <c r="Y1033" s="1"/>
  <c r="AB1033"/>
  <c r="AH1033" s="1"/>
  <c r="Q1033"/>
  <c r="AB1113"/>
  <c r="AH1113" s="1"/>
  <c r="Q1113"/>
  <c r="V1113"/>
  <c r="AI1113"/>
  <c r="Q981"/>
  <c r="AI981"/>
  <c r="V981"/>
  <c r="Y981" s="1"/>
  <c r="AB981"/>
  <c r="AH981" s="1"/>
  <c r="W1086"/>
  <c r="AJ1086"/>
  <c r="R1086"/>
  <c r="R904"/>
  <c r="AJ904"/>
  <c r="W904"/>
  <c r="AC844"/>
  <c r="S844"/>
  <c r="X844"/>
  <c r="AD844"/>
  <c r="AL844"/>
  <c r="AC976"/>
  <c r="AD976"/>
  <c r="S976"/>
  <c r="AL976"/>
  <c r="X976"/>
  <c r="W835"/>
  <c r="AJ835"/>
  <c r="R835"/>
  <c r="W819"/>
  <c r="AJ819"/>
  <c r="R819"/>
  <c r="AC592"/>
  <c r="AD592"/>
  <c r="X592"/>
  <c r="S592"/>
  <c r="AL592"/>
  <c r="AJ734"/>
  <c r="R734"/>
  <c r="W734"/>
  <c r="V590"/>
  <c r="Q590"/>
  <c r="AI590"/>
  <c r="AB590"/>
  <c r="AH590" s="1"/>
  <c r="V217"/>
  <c r="Y217" s="1"/>
  <c r="AI217"/>
  <c r="Q217"/>
  <c r="AB217"/>
  <c r="AH217" s="1"/>
  <c r="AB73"/>
  <c r="AH73" s="1"/>
  <c r="AI73"/>
  <c r="Q73"/>
  <c r="V73"/>
  <c r="AB207"/>
  <c r="AH207" s="1"/>
  <c r="Q207"/>
  <c r="T207" s="1"/>
  <c r="AI207"/>
  <c r="V207"/>
  <c r="Y207" s="1"/>
  <c r="AB135"/>
  <c r="AH135" s="1"/>
  <c r="Q135"/>
  <c r="AI135"/>
  <c r="V135"/>
  <c r="Y135" s="1"/>
  <c r="W1294"/>
  <c r="R1294"/>
  <c r="AJ1294"/>
  <c r="AJ1168"/>
  <c r="W1168"/>
  <c r="R1168"/>
  <c r="V1227"/>
  <c r="AB1227"/>
  <c r="AH1227" s="1"/>
  <c r="AI1227"/>
  <c r="Q1227"/>
  <c r="AJ1153"/>
  <c r="R1153"/>
  <c r="W1153"/>
  <c r="V1104"/>
  <c r="AI1104"/>
  <c r="AB1104"/>
  <c r="AH1104" s="1"/>
  <c r="Q1104"/>
  <c r="R923"/>
  <c r="AJ923"/>
  <c r="W923"/>
  <c r="Q635"/>
  <c r="T635" s="1"/>
  <c r="V635"/>
  <c r="Y635" s="1"/>
  <c r="AB635"/>
  <c r="AH635" s="1"/>
  <c r="AI635"/>
  <c r="R810"/>
  <c r="AJ810"/>
  <c r="W810"/>
  <c r="AB738"/>
  <c r="AH738" s="1"/>
  <c r="Q738"/>
  <c r="T738" s="1"/>
  <c r="AI738"/>
  <c r="V738"/>
  <c r="Y738" s="1"/>
  <c r="AJ999"/>
  <c r="R999"/>
  <c r="W999"/>
  <c r="AJ566"/>
  <c r="W566"/>
  <c r="R566"/>
  <c r="W623"/>
  <c r="AJ623"/>
  <c r="R623"/>
  <c r="AJ1270"/>
  <c r="R1270"/>
  <c r="W1270"/>
  <c r="AI1292"/>
  <c r="V1292"/>
  <c r="Y1292" s="1"/>
  <c r="AB1292"/>
  <c r="AH1292" s="1"/>
  <c r="Q1292"/>
  <c r="T1292" s="1"/>
  <c r="AI728"/>
  <c r="V728"/>
  <c r="Y728" s="1"/>
  <c r="AB728"/>
  <c r="AH728" s="1"/>
  <c r="Q728"/>
  <c r="T728" s="1"/>
  <c r="V771"/>
  <c r="AI771"/>
  <c r="AB771"/>
  <c r="AH771" s="1"/>
  <c r="Q771"/>
  <c r="T771" s="1"/>
  <c r="V595"/>
  <c r="AI595"/>
  <c r="AB595"/>
  <c r="AH595" s="1"/>
  <c r="Q595"/>
  <c r="W535"/>
  <c r="AJ535"/>
  <c r="R535"/>
  <c r="AJ450"/>
  <c r="R450"/>
  <c r="W450"/>
  <c r="R378"/>
  <c r="W378"/>
  <c r="AJ378"/>
  <c r="R306"/>
  <c r="AJ306"/>
  <c r="W306"/>
  <c r="W1164"/>
  <c r="AJ1164"/>
  <c r="R1164"/>
  <c r="W1060"/>
  <c r="AJ1060"/>
  <c r="R1060"/>
  <c r="AB1141"/>
  <c r="AH1141" s="1"/>
  <c r="Q1141"/>
  <c r="AI1141"/>
  <c r="V1141"/>
  <c r="Y1141" s="1"/>
  <c r="AI944"/>
  <c r="V944"/>
  <c r="Y944" s="1"/>
  <c r="AB944"/>
  <c r="AH944" s="1"/>
  <c r="Q944"/>
  <c r="W909"/>
  <c r="AJ909"/>
  <c r="R909"/>
  <c r="AB1017"/>
  <c r="AH1017" s="1"/>
  <c r="Q1017"/>
  <c r="AI1017"/>
  <c r="V1017"/>
  <c r="V687"/>
  <c r="Y687" s="1"/>
  <c r="AI687"/>
  <c r="Q687"/>
  <c r="T687" s="1"/>
  <c r="AB687"/>
  <c r="AH687" s="1"/>
  <c r="V784"/>
  <c r="AI784"/>
  <c r="Q784"/>
  <c r="AB784"/>
  <c r="AH784" s="1"/>
  <c r="AB757"/>
  <c r="AH757" s="1"/>
  <c r="Q757"/>
  <c r="AI757"/>
  <c r="V757"/>
  <c r="R643"/>
  <c r="AJ643"/>
  <c r="W643"/>
  <c r="AJ454"/>
  <c r="R454"/>
  <c r="W454"/>
  <c r="W596"/>
  <c r="AJ596"/>
  <c r="R596"/>
  <c r="R1216"/>
  <c r="AJ1216"/>
  <c r="W1216"/>
  <c r="AB1284"/>
  <c r="AH1284" s="1"/>
  <c r="AI1284"/>
  <c r="V1284"/>
  <c r="Y1284" s="1"/>
  <c r="Q1284"/>
  <c r="T1284" s="1"/>
  <c r="AI1193"/>
  <c r="AB1193"/>
  <c r="AH1193" s="1"/>
  <c r="V1193"/>
  <c r="Y1193" s="1"/>
  <c r="Q1193"/>
  <c r="T1193" s="1"/>
  <c r="V1158"/>
  <c r="AI1158"/>
  <c r="Q1158"/>
  <c r="AB1158"/>
  <c r="AH1158" s="1"/>
  <c r="AB1161"/>
  <c r="AH1161" s="1"/>
  <c r="Q1161"/>
  <c r="T1161" s="1"/>
  <c r="AI1161"/>
  <c r="V1161"/>
  <c r="Y1161" s="1"/>
  <c r="R1119"/>
  <c r="AJ1119"/>
  <c r="W1119"/>
  <c r="W1098"/>
  <c r="AJ1098"/>
  <c r="R1098"/>
  <c r="AB816"/>
  <c r="AH816" s="1"/>
  <c r="Q816"/>
  <c r="AI816"/>
  <c r="V816"/>
  <c r="Y816" s="1"/>
  <c r="AB744"/>
  <c r="AH744" s="1"/>
  <c r="Q744"/>
  <c r="T744" s="1"/>
  <c r="AI744"/>
  <c r="V744"/>
  <c r="Y744" s="1"/>
  <c r="R672"/>
  <c r="AJ672"/>
  <c r="W672"/>
  <c r="R916"/>
  <c r="AJ916"/>
  <c r="W916"/>
  <c r="R556"/>
  <c r="AJ556"/>
  <c r="W556"/>
  <c r="W772"/>
  <c r="R772"/>
  <c r="AJ772"/>
  <c r="W765"/>
  <c r="AJ765"/>
  <c r="R765"/>
  <c r="V512"/>
  <c r="AB512"/>
  <c r="AH512" s="1"/>
  <c r="Q512"/>
  <c r="AI512"/>
  <c r="R1041"/>
  <c r="AJ1041"/>
  <c r="W1041"/>
  <c r="AJ983"/>
  <c r="W983"/>
  <c r="R983"/>
  <c r="W1069"/>
  <c r="R1069"/>
  <c r="AJ1069"/>
  <c r="AJ800"/>
  <c r="W800"/>
  <c r="R800"/>
  <c r="R555"/>
  <c r="AJ555"/>
  <c r="W555"/>
  <c r="Q483"/>
  <c r="T483" s="1"/>
  <c r="AI483"/>
  <c r="V483"/>
  <c r="Y483" s="1"/>
  <c r="AB483"/>
  <c r="AH483" s="1"/>
  <c r="AJ715"/>
  <c r="W715"/>
  <c r="R715"/>
  <c r="AJ788"/>
  <c r="R788"/>
  <c r="W788"/>
  <c r="AB432"/>
  <c r="AH432" s="1"/>
  <c r="Q432"/>
  <c r="T432" s="1"/>
  <c r="V432"/>
  <c r="AI432"/>
  <c r="AB360"/>
  <c r="AH360" s="1"/>
  <c r="Q360"/>
  <c r="AI360"/>
  <c r="V360"/>
  <c r="R288"/>
  <c r="AJ288"/>
  <c r="W288"/>
  <c r="V487"/>
  <c r="Y487" s="1"/>
  <c r="AI487"/>
  <c r="Q487"/>
  <c r="T487" s="1"/>
  <c r="AB487"/>
  <c r="AH487" s="1"/>
  <c r="W546"/>
  <c r="AJ546"/>
  <c r="R546"/>
  <c r="W374"/>
  <c r="AJ374"/>
  <c r="R374"/>
  <c r="AJ1395"/>
  <c r="R1395"/>
  <c r="W1395"/>
  <c r="R982"/>
  <c r="W982"/>
  <c r="AJ982"/>
  <c r="R1319"/>
  <c r="AJ1319"/>
  <c r="W1319"/>
  <c r="Q898"/>
  <c r="AI898"/>
  <c r="V898"/>
  <c r="AB898"/>
  <c r="AH898" s="1"/>
  <c r="AI1003"/>
  <c r="AB1003"/>
  <c r="AH1003" s="1"/>
  <c r="Q1003"/>
  <c r="T1003" s="1"/>
  <c r="V1003"/>
  <c r="Y1003" s="1"/>
  <c r="R896"/>
  <c r="W896"/>
  <c r="AJ896"/>
  <c r="R649"/>
  <c r="AJ649"/>
  <c r="W649"/>
  <c r="AB667"/>
  <c r="AH667" s="1"/>
  <c r="Q667"/>
  <c r="AI667"/>
  <c r="V667"/>
  <c r="Y667" s="1"/>
  <c r="R463"/>
  <c r="AJ463"/>
  <c r="W463"/>
  <c r="V181"/>
  <c r="AB181"/>
  <c r="AH181" s="1"/>
  <c r="AI181"/>
  <c r="Q181"/>
  <c r="R200"/>
  <c r="W200"/>
  <c r="AJ200"/>
  <c r="R128"/>
  <c r="AJ128"/>
  <c r="W128"/>
  <c r="V1201"/>
  <c r="Y1201" s="1"/>
  <c r="AI1201"/>
  <c r="AB1201"/>
  <c r="AH1201" s="1"/>
  <c r="Q1201"/>
  <c r="Q1084"/>
  <c r="AI1084"/>
  <c r="V1084"/>
  <c r="AB1084"/>
  <c r="AH1084" s="1"/>
  <c r="AB767"/>
  <c r="AH767" s="1"/>
  <c r="AI767"/>
  <c r="Q767"/>
  <c r="T767" s="1"/>
  <c r="V767"/>
  <c r="Y767" s="1"/>
  <c r="AI606"/>
  <c r="V606"/>
  <c r="AB606"/>
  <c r="AH606" s="1"/>
  <c r="Q606"/>
  <c r="Q894"/>
  <c r="AI894"/>
  <c r="V894"/>
  <c r="AB894"/>
  <c r="AH894" s="1"/>
  <c r="W926"/>
  <c r="AJ926"/>
  <c r="R926"/>
  <c r="AB872"/>
  <c r="AH872" s="1"/>
  <c r="Q872"/>
  <c r="T872" s="1"/>
  <c r="V872"/>
  <c r="Y872" s="1"/>
  <c r="AI872"/>
  <c r="R954"/>
  <c r="AJ954"/>
  <c r="W954"/>
  <c r="AB697"/>
  <c r="AH697" s="1"/>
  <c r="Q697"/>
  <c r="T697" s="1"/>
  <c r="AI697"/>
  <c r="V697"/>
  <c r="Y697" s="1"/>
  <c r="W700"/>
  <c r="AJ700"/>
  <c r="R700"/>
  <c r="Q347"/>
  <c r="AB347"/>
  <c r="AH347" s="1"/>
  <c r="V347"/>
  <c r="AI347"/>
  <c r="V601"/>
  <c r="Y601" s="1"/>
  <c r="AI601"/>
  <c r="Q601"/>
  <c r="AB601"/>
  <c r="AH601" s="1"/>
  <c r="AB1252"/>
  <c r="AH1252" s="1"/>
  <c r="Q1252"/>
  <c r="T1252" s="1"/>
  <c r="AI1252"/>
  <c r="V1252"/>
  <c r="R1065"/>
  <c r="W1065"/>
  <c r="AJ1065"/>
  <c r="AI997"/>
  <c r="V997"/>
  <c r="AB997"/>
  <c r="AH997" s="1"/>
  <c r="Q997"/>
  <c r="Q880"/>
  <c r="AI880"/>
  <c r="V880"/>
  <c r="Y880" s="1"/>
  <c r="AB880"/>
  <c r="AH880" s="1"/>
  <c r="Q878"/>
  <c r="T878" s="1"/>
  <c r="AI878"/>
  <c r="V878"/>
  <c r="Y878" s="1"/>
  <c r="AB878"/>
  <c r="AH878" s="1"/>
  <c r="Q585"/>
  <c r="T585" s="1"/>
  <c r="AB585"/>
  <c r="AH585" s="1"/>
  <c r="AI585"/>
  <c r="V585"/>
  <c r="Q513"/>
  <c r="T513" s="1"/>
  <c r="V513"/>
  <c r="Y513" s="1"/>
  <c r="AB513"/>
  <c r="AH513" s="1"/>
  <c r="AI513"/>
  <c r="AI907"/>
  <c r="AB907"/>
  <c r="AH907" s="1"/>
  <c r="Q907"/>
  <c r="T907" s="1"/>
  <c r="V907"/>
  <c r="Y907" s="1"/>
  <c r="W790"/>
  <c r="AJ790"/>
  <c r="R790"/>
  <c r="Q452"/>
  <c r="T452" s="1"/>
  <c r="AI452"/>
  <c r="V452"/>
  <c r="Y452" s="1"/>
  <c r="AB452"/>
  <c r="AH452" s="1"/>
  <c r="R709"/>
  <c r="AJ709"/>
  <c r="W709"/>
  <c r="W523"/>
  <c r="AJ523"/>
  <c r="R523"/>
  <c r="R497"/>
  <c r="AJ497"/>
  <c r="W497"/>
  <c r="W547"/>
  <c r="AJ547"/>
  <c r="R547"/>
  <c r="R249"/>
  <c r="W249"/>
  <c r="AJ249"/>
  <c r="AB177"/>
  <c r="AH177" s="1"/>
  <c r="Q177"/>
  <c r="AI177"/>
  <c r="V177"/>
  <c r="V676"/>
  <c r="Q676"/>
  <c r="AI676"/>
  <c r="AB676"/>
  <c r="AH676" s="1"/>
  <c r="W564"/>
  <c r="AJ564"/>
  <c r="R564"/>
  <c r="AB196"/>
  <c r="AH196" s="1"/>
  <c r="AI196"/>
  <c r="V196"/>
  <c r="Y196" s="1"/>
  <c r="Q196"/>
  <c r="AB488"/>
  <c r="AH488" s="1"/>
  <c r="Q488"/>
  <c r="AI488"/>
  <c r="V488"/>
  <c r="W191"/>
  <c r="AJ191"/>
  <c r="R191"/>
  <c r="AB433"/>
  <c r="AH433" s="1"/>
  <c r="Q433"/>
  <c r="AI433"/>
  <c r="V433"/>
  <c r="Y433" s="1"/>
  <c r="W21"/>
  <c r="R21"/>
  <c r="AJ21"/>
  <c r="V19"/>
  <c r="AB19"/>
  <c r="AH19" s="1"/>
  <c r="AI19"/>
  <c r="Q19"/>
  <c r="AJ283"/>
  <c r="W283"/>
  <c r="R283"/>
  <c r="R316"/>
  <c r="AJ316"/>
  <c r="W316"/>
  <c r="V49"/>
  <c r="Y49" s="1"/>
  <c r="AI49"/>
  <c r="AB49"/>
  <c r="AH49" s="1"/>
  <c r="Q49"/>
  <c r="T49" s="1"/>
  <c r="W321"/>
  <c r="AJ321"/>
  <c r="R321"/>
  <c r="AB752"/>
  <c r="AH752" s="1"/>
  <c r="Q752"/>
  <c r="T752" s="1"/>
  <c r="AI752"/>
  <c r="V752"/>
  <c r="Y752" s="1"/>
  <c r="AJ82"/>
  <c r="R82"/>
  <c r="W82"/>
  <c r="AJ190"/>
  <c r="R190"/>
  <c r="W190"/>
  <c r="AB130"/>
  <c r="AH130" s="1"/>
  <c r="Q130"/>
  <c r="T130" s="1"/>
  <c r="AI130"/>
  <c r="V130"/>
  <c r="Y130" s="1"/>
  <c r="AB103"/>
  <c r="AH103" s="1"/>
  <c r="AI103"/>
  <c r="Q103"/>
  <c r="V103"/>
  <c r="AB266"/>
  <c r="AH266" s="1"/>
  <c r="Q266"/>
  <c r="V266"/>
  <c r="AI266"/>
  <c r="AB194"/>
  <c r="AH194" s="1"/>
  <c r="Q194"/>
  <c r="AI194"/>
  <c r="V194"/>
  <c r="Y194" s="1"/>
  <c r="R379"/>
  <c r="AJ379"/>
  <c r="W379"/>
  <c r="AB237"/>
  <c r="AH237" s="1"/>
  <c r="Q237"/>
  <c r="V237"/>
  <c r="AI237"/>
  <c r="R165"/>
  <c r="AJ165"/>
  <c r="W165"/>
  <c r="AB238"/>
  <c r="AH238" s="1"/>
  <c r="Q238"/>
  <c r="T238" s="1"/>
  <c r="V238"/>
  <c r="Y238" s="1"/>
  <c r="AI238"/>
  <c r="R51"/>
  <c r="AJ51"/>
  <c r="W51"/>
  <c r="W102"/>
  <c r="AJ102"/>
  <c r="R102"/>
  <c r="AB63"/>
  <c r="AH63" s="1"/>
  <c r="Q63"/>
  <c r="T63" s="1"/>
  <c r="AI63"/>
  <c r="V63"/>
  <c r="AB515"/>
  <c r="AH515" s="1"/>
  <c r="Q515"/>
  <c r="AI515"/>
  <c r="V515"/>
  <c r="V352"/>
  <c r="Y352" s="1"/>
  <c r="Q352"/>
  <c r="AI352"/>
  <c r="AB352"/>
  <c r="AH352" s="1"/>
  <c r="V447"/>
  <c r="Y447" s="1"/>
  <c r="AI447"/>
  <c r="Q447"/>
  <c r="T447" s="1"/>
  <c r="AB447"/>
  <c r="AH447" s="1"/>
  <c r="R57"/>
  <c r="W57"/>
  <c r="AJ57"/>
  <c r="V29"/>
  <c r="Y29" s="1"/>
  <c r="AI29"/>
  <c r="AB29"/>
  <c r="AH29" s="1"/>
  <c r="Q29"/>
  <c r="T29" s="1"/>
  <c r="V26"/>
  <c r="AI26"/>
  <c r="AB26"/>
  <c r="AH26" s="1"/>
  <c r="Q26"/>
  <c r="W446"/>
  <c r="AJ446"/>
  <c r="R446"/>
  <c r="Q9"/>
  <c r="AI9"/>
  <c r="V9"/>
  <c r="AB9"/>
  <c r="AH9" s="1"/>
  <c r="AB16"/>
  <c r="AH16" s="1"/>
  <c r="V16"/>
  <c r="Y16" s="1"/>
  <c r="Q16"/>
  <c r="T16" s="1"/>
  <c r="AI16"/>
  <c r="W428"/>
  <c r="AJ428"/>
  <c r="R428"/>
  <c r="V481"/>
  <c r="Y481" s="1"/>
  <c r="AI481"/>
  <c r="AB481"/>
  <c r="AH481" s="1"/>
  <c r="Q481"/>
  <c r="T481" s="1"/>
  <c r="W461"/>
  <c r="AJ461"/>
  <c r="R461"/>
  <c r="AI386"/>
  <c r="AB386"/>
  <c r="AH386" s="1"/>
  <c r="Q386"/>
  <c r="T386" s="1"/>
  <c r="V386"/>
  <c r="Y386" s="1"/>
  <c r="V448"/>
  <c r="AB448"/>
  <c r="AH448" s="1"/>
  <c r="AI448"/>
  <c r="Q448"/>
  <c r="W113"/>
  <c r="AJ113"/>
  <c r="R113"/>
  <c r="V209"/>
  <c r="Y209" s="1"/>
  <c r="AI209"/>
  <c r="AB209"/>
  <c r="AH209" s="1"/>
  <c r="Q209"/>
  <c r="T209" s="1"/>
  <c r="AI18"/>
  <c r="AB18"/>
  <c r="AH18" s="1"/>
  <c r="Q18"/>
  <c r="V18"/>
  <c r="W120"/>
  <c r="AJ120"/>
  <c r="R120"/>
  <c r="V8"/>
  <c r="AI8"/>
  <c r="Q8"/>
  <c r="AB8"/>
  <c r="AH8" s="1"/>
  <c r="AB1515"/>
  <c r="AH1515" s="1"/>
  <c r="AI1515"/>
  <c r="V1515"/>
  <c r="Y1515" s="1"/>
  <c r="Q1515"/>
  <c r="AJ1639"/>
  <c r="R1639"/>
  <c r="W1639"/>
  <c r="R1551"/>
  <c r="AJ1551"/>
  <c r="W1551"/>
  <c r="AI2089"/>
  <c r="Q2089"/>
  <c r="T2089" s="1"/>
  <c r="AB2089"/>
  <c r="AH2089" s="1"/>
  <c r="V2089"/>
  <c r="Y2089" s="1"/>
  <c r="R1670"/>
  <c r="AJ1670"/>
  <c r="W1670"/>
  <c r="AL1808"/>
  <c r="AC1808"/>
  <c r="AD1808"/>
  <c r="S1808"/>
  <c r="X1808"/>
  <c r="S1739"/>
  <c r="AC1739"/>
  <c r="AD1739"/>
  <c r="AL1739"/>
  <c r="X1739"/>
  <c r="AB1630"/>
  <c r="AH1630" s="1"/>
  <c r="Q1630"/>
  <c r="V1630"/>
  <c r="AI1630"/>
  <c r="AJ1584"/>
  <c r="W1584"/>
  <c r="R1584"/>
  <c r="S1482"/>
  <c r="AC1482"/>
  <c r="AD1482"/>
  <c r="AL1482"/>
  <c r="X1482"/>
  <c r="Q1374"/>
  <c r="T1374" s="1"/>
  <c r="AI1374"/>
  <c r="V1374"/>
  <c r="AB1374"/>
  <c r="AH1374" s="1"/>
  <c r="R1375"/>
  <c r="W1375"/>
  <c r="AJ1375"/>
  <c r="AC1399"/>
  <c r="AD1399"/>
  <c r="AL1399"/>
  <c r="S1399"/>
  <c r="X1399"/>
  <c r="Q1202"/>
  <c r="V1202"/>
  <c r="AI1202"/>
  <c r="AB1202"/>
  <c r="AH1202" s="1"/>
  <c r="R1130"/>
  <c r="AJ1130"/>
  <c r="W1130"/>
  <c r="Q1034"/>
  <c r="T1034" s="1"/>
  <c r="AI1034"/>
  <c r="V1034"/>
  <c r="AB1034"/>
  <c r="AH1034" s="1"/>
  <c r="R1198"/>
  <c r="AJ1198"/>
  <c r="W1198"/>
  <c r="R1257"/>
  <c r="AJ1257"/>
  <c r="W1257"/>
  <c r="AI1996"/>
  <c r="V1996"/>
  <c r="Y1996" s="1"/>
  <c r="Q1996"/>
  <c r="T1996" s="1"/>
  <c r="AB1996"/>
  <c r="AH1996" s="1"/>
  <c r="AB2052"/>
  <c r="AH2052" s="1"/>
  <c r="Q2052"/>
  <c r="V2052"/>
  <c r="AI2052"/>
  <c r="AJ2013"/>
  <c r="W2013"/>
  <c r="R2013"/>
  <c r="R1861"/>
  <c r="W1861"/>
  <c r="AJ1861"/>
  <c r="W1692"/>
  <c r="AJ1692"/>
  <c r="R1692"/>
  <c r="AB1619"/>
  <c r="AH1619" s="1"/>
  <c r="Q1619"/>
  <c r="T1619" s="1"/>
  <c r="AI1619"/>
  <c r="V1619"/>
  <c r="R1531"/>
  <c r="AJ1531"/>
  <c r="W1531"/>
  <c r="V1647"/>
  <c r="AI1647"/>
  <c r="AB1647"/>
  <c r="AH1647" s="1"/>
  <c r="Q1647"/>
  <c r="V1653"/>
  <c r="Y1653" s="1"/>
  <c r="AI1653"/>
  <c r="Q1653"/>
  <c r="T1653" s="1"/>
  <c r="AB1653"/>
  <c r="AH1653" s="1"/>
  <c r="AJ1309"/>
  <c r="W1309"/>
  <c r="R1309"/>
  <c r="AB1191"/>
  <c r="AH1191" s="1"/>
  <c r="Q1191"/>
  <c r="AI1191"/>
  <c r="V1191"/>
  <c r="Y1191" s="1"/>
  <c r="R1156"/>
  <c r="AJ1156"/>
  <c r="W1156"/>
  <c r="W1414"/>
  <c r="AJ1414"/>
  <c r="R1414"/>
  <c r="V1014"/>
  <c r="AB1014"/>
  <c r="AH1014" s="1"/>
  <c r="Q1014"/>
  <c r="AI1014"/>
  <c r="AJ1019"/>
  <c r="R1019"/>
  <c r="W1019"/>
  <c r="R910"/>
  <c r="AJ910"/>
  <c r="W910"/>
  <c r="AI903"/>
  <c r="AB903"/>
  <c r="AH903" s="1"/>
  <c r="Q903"/>
  <c r="V903"/>
  <c r="Q758"/>
  <c r="AI758"/>
  <c r="V758"/>
  <c r="AB758"/>
  <c r="AH758" s="1"/>
  <c r="AL1382"/>
  <c r="AC1382"/>
  <c r="AD1382"/>
  <c r="S1382"/>
  <c r="X1382"/>
  <c r="R749"/>
  <c r="AJ749"/>
  <c r="W749"/>
  <c r="R677"/>
  <c r="AJ677"/>
  <c r="W677"/>
  <c r="R882"/>
  <c r="AJ882"/>
  <c r="W882"/>
  <c r="AB636"/>
  <c r="AH636" s="1"/>
  <c r="Q636"/>
  <c r="V636"/>
  <c r="Y636" s="1"/>
  <c r="AI636"/>
  <c r="AI901"/>
  <c r="Q901"/>
  <c r="T901" s="1"/>
  <c r="V901"/>
  <c r="Y901" s="1"/>
  <c r="AB901"/>
  <c r="AH901" s="1"/>
  <c r="AJ1043"/>
  <c r="W1043"/>
  <c r="R1043"/>
  <c r="R568"/>
  <c r="AJ568"/>
  <c r="W568"/>
  <c r="V747"/>
  <c r="Y747" s="1"/>
  <c r="AI747"/>
  <c r="Q747"/>
  <c r="AB747"/>
  <c r="AH747" s="1"/>
  <c r="R401"/>
  <c r="W401"/>
  <c r="AJ401"/>
  <c r="R329"/>
  <c r="AJ329"/>
  <c r="W329"/>
  <c r="R682"/>
  <c r="AJ682"/>
  <c r="W682"/>
  <c r="V578"/>
  <c r="AB578"/>
  <c r="AH578" s="1"/>
  <c r="Q578"/>
  <c r="AI578"/>
  <c r="S969"/>
  <c r="AD969"/>
  <c r="AL969"/>
  <c r="X969"/>
  <c r="AC969"/>
  <c r="AI1085"/>
  <c r="Q1085"/>
  <c r="V1085"/>
  <c r="AB1085"/>
  <c r="AH1085" s="1"/>
  <c r="AB989"/>
  <c r="AH989" s="1"/>
  <c r="Q989"/>
  <c r="T989" s="1"/>
  <c r="AI989"/>
  <c r="V989"/>
  <c r="Y989" s="1"/>
  <c r="AJ1011"/>
  <c r="W1011"/>
  <c r="R1011"/>
  <c r="AJ1005"/>
  <c r="R1005"/>
  <c r="W1005"/>
  <c r="R893"/>
  <c r="W893"/>
  <c r="AJ893"/>
  <c r="W705"/>
  <c r="AJ705"/>
  <c r="R705"/>
  <c r="W826"/>
  <c r="AJ826"/>
  <c r="R826"/>
  <c r="R420"/>
  <c r="AJ420"/>
  <c r="W420"/>
  <c r="R348"/>
  <c r="AJ348"/>
  <c r="W348"/>
  <c r="R970"/>
  <c r="AJ970"/>
  <c r="W970"/>
  <c r="W1213"/>
  <c r="AJ1213"/>
  <c r="R1213"/>
  <c r="R981"/>
  <c r="AJ981"/>
  <c r="W981"/>
  <c r="V1086"/>
  <c r="AI1086"/>
  <c r="AB1086"/>
  <c r="AH1086" s="1"/>
  <c r="Q1086"/>
  <c r="S921"/>
  <c r="AC921"/>
  <c r="AD921"/>
  <c r="AL921"/>
  <c r="X921"/>
  <c r="AI835"/>
  <c r="AB835"/>
  <c r="AH835" s="1"/>
  <c r="Q835"/>
  <c r="T835" s="1"/>
  <c r="V835"/>
  <c r="Y835" s="1"/>
  <c r="V736"/>
  <c r="AI736"/>
  <c r="AB736"/>
  <c r="AH736" s="1"/>
  <c r="Q736"/>
  <c r="AL834"/>
  <c r="X834"/>
  <c r="AC834"/>
  <c r="AD834"/>
  <c r="S834"/>
  <c r="V819"/>
  <c r="Y819" s="1"/>
  <c r="AI819"/>
  <c r="AB819"/>
  <c r="AH819" s="1"/>
  <c r="Q819"/>
  <c r="AB734"/>
  <c r="AH734" s="1"/>
  <c r="Q734"/>
  <c r="AI734"/>
  <c r="V734"/>
  <c r="Y734" s="1"/>
  <c r="V517"/>
  <c r="Y517" s="1"/>
  <c r="AI517"/>
  <c r="Q517"/>
  <c r="T517" s="1"/>
  <c r="AB517"/>
  <c r="AH517" s="1"/>
  <c r="R217"/>
  <c r="W217"/>
  <c r="AJ217"/>
  <c r="R145"/>
  <c r="W145"/>
  <c r="AJ145"/>
  <c r="V303"/>
  <c r="Y303" s="1"/>
  <c r="AI303"/>
  <c r="AB303"/>
  <c r="AH303" s="1"/>
  <c r="Q303"/>
  <c r="W1151"/>
  <c r="AJ1151"/>
  <c r="R1151"/>
  <c r="AB1168"/>
  <c r="AH1168" s="1"/>
  <c r="AI1168"/>
  <c r="V1168"/>
  <c r="Q1168"/>
  <c r="T1168" s="1"/>
  <c r="V1219"/>
  <c r="AI1219"/>
  <c r="AB1219"/>
  <c r="AH1219" s="1"/>
  <c r="Q1219"/>
  <c r="W1227"/>
  <c r="AJ1227"/>
  <c r="R1227"/>
  <c r="W1104"/>
  <c r="AJ1104"/>
  <c r="R1104"/>
  <c r="Q923"/>
  <c r="AI923"/>
  <c r="V923"/>
  <c r="Y923" s="1"/>
  <c r="AB923"/>
  <c r="AH923" s="1"/>
  <c r="AL1048"/>
  <c r="AC1048"/>
  <c r="AD1048"/>
  <c r="S1048"/>
  <c r="X1048"/>
  <c r="R803"/>
  <c r="W803"/>
  <c r="AJ803"/>
  <c r="R731"/>
  <c r="AJ731"/>
  <c r="W731"/>
  <c r="R861"/>
  <c r="W861"/>
  <c r="AJ861"/>
  <c r="R666"/>
  <c r="AJ666"/>
  <c r="W666"/>
  <c r="AI979"/>
  <c r="Q979"/>
  <c r="V979"/>
  <c r="AB979"/>
  <c r="AH979" s="1"/>
  <c r="W908"/>
  <c r="AJ908"/>
  <c r="R908"/>
  <c r="R598"/>
  <c r="AJ598"/>
  <c r="W598"/>
  <c r="R526"/>
  <c r="W526"/>
  <c r="AJ526"/>
  <c r="V711"/>
  <c r="Y711" s="1"/>
  <c r="AI711"/>
  <c r="Q711"/>
  <c r="AB711"/>
  <c r="AH711" s="1"/>
  <c r="AB287"/>
  <c r="AH287" s="1"/>
  <c r="Q287"/>
  <c r="AI287"/>
  <c r="V287"/>
  <c r="V1122"/>
  <c r="Y1122" s="1"/>
  <c r="AI1122"/>
  <c r="Q1122"/>
  <c r="T1122" s="1"/>
  <c r="AB1122"/>
  <c r="AH1122" s="1"/>
  <c r="W1292"/>
  <c r="AJ1292"/>
  <c r="R1292"/>
  <c r="R573"/>
  <c r="AJ573"/>
  <c r="W573"/>
  <c r="R501"/>
  <c r="AJ501"/>
  <c r="W501"/>
  <c r="V693"/>
  <c r="AI693"/>
  <c r="Q693"/>
  <c r="AB693"/>
  <c r="AH693" s="1"/>
  <c r="W595"/>
  <c r="AJ595"/>
  <c r="R595"/>
  <c r="V535"/>
  <c r="AI535"/>
  <c r="AB535"/>
  <c r="AH535" s="1"/>
  <c r="Q535"/>
  <c r="T535" s="1"/>
  <c r="AB450"/>
  <c r="AH450" s="1"/>
  <c r="Q450"/>
  <c r="T450" s="1"/>
  <c r="AI450"/>
  <c r="V450"/>
  <c r="Y450" s="1"/>
  <c r="AB378"/>
  <c r="AH378" s="1"/>
  <c r="Q378"/>
  <c r="T378" s="1"/>
  <c r="AI378"/>
  <c r="V378"/>
  <c r="Y378" s="1"/>
  <c r="AB306"/>
  <c r="AH306" s="1"/>
  <c r="Q306"/>
  <c r="AI306"/>
  <c r="V306"/>
  <c r="Y306" s="1"/>
  <c r="AI600"/>
  <c r="Q600"/>
  <c r="T600" s="1"/>
  <c r="V600"/>
  <c r="Y600" s="1"/>
  <c r="AB600"/>
  <c r="AH600" s="1"/>
  <c r="AI296"/>
  <c r="V296"/>
  <c r="Y296" s="1"/>
  <c r="AB296"/>
  <c r="AH296" s="1"/>
  <c r="Q296"/>
  <c r="T296" s="1"/>
  <c r="X198"/>
  <c r="S198"/>
  <c r="AC198"/>
  <c r="AD198"/>
  <c r="AL198"/>
  <c r="V1164"/>
  <c r="AI1164"/>
  <c r="Q1164"/>
  <c r="T1164" s="1"/>
  <c r="AB1164"/>
  <c r="AH1164" s="1"/>
  <c r="V1032"/>
  <c r="AB1032"/>
  <c r="AH1032" s="1"/>
  <c r="Q1032"/>
  <c r="AI1032"/>
  <c r="R874"/>
  <c r="W874"/>
  <c r="AJ874"/>
  <c r="Q946"/>
  <c r="T946" s="1"/>
  <c r="AI946"/>
  <c r="V946"/>
  <c r="Y946" s="1"/>
  <c r="AB946"/>
  <c r="AH946" s="1"/>
  <c r="R1017"/>
  <c r="AJ1017"/>
  <c r="W1017"/>
  <c r="W687"/>
  <c r="AJ687"/>
  <c r="R687"/>
  <c r="W757"/>
  <c r="R757"/>
  <c r="AJ757"/>
  <c r="AB1216"/>
  <c r="AH1216" s="1"/>
  <c r="Q1216"/>
  <c r="T1216" s="1"/>
  <c r="AI1216"/>
  <c r="V1216"/>
  <c r="Y1216" s="1"/>
  <c r="V1027"/>
  <c r="AI1027"/>
  <c r="AB1027"/>
  <c r="AH1027" s="1"/>
  <c r="Q1027"/>
  <c r="V1128"/>
  <c r="AI1128"/>
  <c r="AB1128"/>
  <c r="AH1128" s="1"/>
  <c r="Q1128"/>
  <c r="T1128" s="1"/>
  <c r="AB1075"/>
  <c r="AH1075" s="1"/>
  <c r="Q1075"/>
  <c r="AI1075"/>
  <c r="V1075"/>
  <c r="V1098"/>
  <c r="Y1098" s="1"/>
  <c r="AI1098"/>
  <c r="AB1098"/>
  <c r="AH1098" s="1"/>
  <c r="Q1098"/>
  <c r="T1098" s="1"/>
  <c r="AI737"/>
  <c r="Q737"/>
  <c r="T737" s="1"/>
  <c r="V737"/>
  <c r="Y737" s="1"/>
  <c r="AB737"/>
  <c r="AH737" s="1"/>
  <c r="R665"/>
  <c r="AJ665"/>
  <c r="W665"/>
  <c r="R843"/>
  <c r="W843"/>
  <c r="AJ843"/>
  <c r="AI932"/>
  <c r="AB932"/>
  <c r="AH932" s="1"/>
  <c r="Q932"/>
  <c r="V932"/>
  <c r="V646"/>
  <c r="Y646" s="1"/>
  <c r="Q646"/>
  <c r="AB646"/>
  <c r="AH646" s="1"/>
  <c r="AI646"/>
  <c r="V652"/>
  <c r="Y652" s="1"/>
  <c r="AI652"/>
  <c r="Q652"/>
  <c r="T652" s="1"/>
  <c r="AB652"/>
  <c r="AH652" s="1"/>
  <c r="AB556"/>
  <c r="AH556" s="1"/>
  <c r="Q556"/>
  <c r="V556"/>
  <c r="AI556"/>
  <c r="V605"/>
  <c r="AI605"/>
  <c r="AB605"/>
  <c r="AH605" s="1"/>
  <c r="Q605"/>
  <c r="R584"/>
  <c r="AJ584"/>
  <c r="W584"/>
  <c r="R512"/>
  <c r="AJ512"/>
  <c r="W512"/>
  <c r="AC974"/>
  <c r="AD974"/>
  <c r="AL974"/>
  <c r="S974"/>
  <c r="X974"/>
  <c r="V800"/>
  <c r="Y800" s="1"/>
  <c r="AB800"/>
  <c r="AH800" s="1"/>
  <c r="Q800"/>
  <c r="AI800"/>
  <c r="AB715"/>
  <c r="AH715" s="1"/>
  <c r="Q715"/>
  <c r="T715" s="1"/>
  <c r="AI715"/>
  <c r="V715"/>
  <c r="Y715" s="1"/>
  <c r="AI853"/>
  <c r="AB853"/>
  <c r="AH853" s="1"/>
  <c r="V853"/>
  <c r="Q853"/>
  <c r="AB788"/>
  <c r="AH788" s="1"/>
  <c r="Q788"/>
  <c r="AI788"/>
  <c r="V788"/>
  <c r="AB793"/>
  <c r="AH793" s="1"/>
  <c r="Q793"/>
  <c r="V793"/>
  <c r="AI793"/>
  <c r="R432"/>
  <c r="AJ432"/>
  <c r="W432"/>
  <c r="R360"/>
  <c r="AJ360"/>
  <c r="W360"/>
  <c r="AB288"/>
  <c r="AH288" s="1"/>
  <c r="Q288"/>
  <c r="T288" s="1"/>
  <c r="AI288"/>
  <c r="V288"/>
  <c r="W487"/>
  <c r="AJ487"/>
  <c r="R487"/>
  <c r="V633"/>
  <c r="Y633" s="1"/>
  <c r="AI633"/>
  <c r="Q633"/>
  <c r="T633" s="1"/>
  <c r="AB633"/>
  <c r="AH633" s="1"/>
  <c r="AB1165"/>
  <c r="AH1165" s="1"/>
  <c r="AI1165"/>
  <c r="Q1165"/>
  <c r="V1165"/>
  <c r="Q982"/>
  <c r="AB982"/>
  <c r="AH982" s="1"/>
  <c r="AI982"/>
  <c r="V982"/>
  <c r="V1176"/>
  <c r="Y1176" s="1"/>
  <c r="AI1176"/>
  <c r="Q1176"/>
  <c r="T1176" s="1"/>
  <c r="AB1176"/>
  <c r="AH1176" s="1"/>
  <c r="R823"/>
  <c r="AJ823"/>
  <c r="W823"/>
  <c r="AB649"/>
  <c r="AH649" s="1"/>
  <c r="Q649"/>
  <c r="T649" s="1"/>
  <c r="AI649"/>
  <c r="V649"/>
  <c r="Y649" s="1"/>
  <c r="R466"/>
  <c r="W466"/>
  <c r="AJ466"/>
  <c r="V463"/>
  <c r="Y463" s="1"/>
  <c r="AB463"/>
  <c r="AH463" s="1"/>
  <c r="Q463"/>
  <c r="T463" s="1"/>
  <c r="AI463"/>
  <c r="AB109"/>
  <c r="AH109" s="1"/>
  <c r="AI109"/>
  <c r="Q109"/>
  <c r="V109"/>
  <c r="AB200"/>
  <c r="AH200" s="1"/>
  <c r="Q200"/>
  <c r="T200" s="1"/>
  <c r="AI200"/>
  <c r="V200"/>
  <c r="Y200" s="1"/>
  <c r="AB128"/>
  <c r="AH128" s="1"/>
  <c r="Q128"/>
  <c r="V128"/>
  <c r="Y128" s="1"/>
  <c r="AI128"/>
  <c r="AB1329"/>
  <c r="AH1329" s="1"/>
  <c r="Q1329"/>
  <c r="AI1329"/>
  <c r="V1329"/>
  <c r="W1201"/>
  <c r="AJ1201"/>
  <c r="R1201"/>
  <c r="R1045"/>
  <c r="AJ1045"/>
  <c r="W1045"/>
  <c r="R1084"/>
  <c r="AJ1084"/>
  <c r="W1084"/>
  <c r="W1199"/>
  <c r="AJ1199"/>
  <c r="R1199"/>
  <c r="R935"/>
  <c r="AJ935"/>
  <c r="W935"/>
  <c r="R922"/>
  <c r="AJ922"/>
  <c r="W922"/>
  <c r="AB695"/>
  <c r="AH695" s="1"/>
  <c r="Q695"/>
  <c r="T695" s="1"/>
  <c r="AI695"/>
  <c r="V695"/>
  <c r="Y695" s="1"/>
  <c r="R1020"/>
  <c r="AJ1020"/>
  <c r="W1020"/>
  <c r="R606"/>
  <c r="AJ606"/>
  <c r="W606"/>
  <c r="AI926"/>
  <c r="V926"/>
  <c r="Y926" s="1"/>
  <c r="AB926"/>
  <c r="AH926" s="1"/>
  <c r="Q926"/>
  <c r="R940"/>
  <c r="AJ940"/>
  <c r="W940"/>
  <c r="AB586"/>
  <c r="AH586" s="1"/>
  <c r="Q586"/>
  <c r="V586"/>
  <c r="AI586"/>
  <c r="R514"/>
  <c r="AJ514"/>
  <c r="W514"/>
  <c r="R347"/>
  <c r="W347"/>
  <c r="AJ347"/>
  <c r="R275"/>
  <c r="AJ275"/>
  <c r="W275"/>
  <c r="AB1065"/>
  <c r="AH1065" s="1"/>
  <c r="Q1065"/>
  <c r="AI1065"/>
  <c r="V1065"/>
  <c r="Y1065" s="1"/>
  <c r="R1143"/>
  <c r="AJ1143"/>
  <c r="W1143"/>
  <c r="R878"/>
  <c r="AJ878"/>
  <c r="W878"/>
  <c r="W717"/>
  <c r="AJ717"/>
  <c r="R717"/>
  <c r="AL637"/>
  <c r="AC637"/>
  <c r="AD637"/>
  <c r="S637"/>
  <c r="X637"/>
  <c r="W499"/>
  <c r="AJ499"/>
  <c r="R499"/>
  <c r="R390"/>
  <c r="AJ390"/>
  <c r="W390"/>
  <c r="R318"/>
  <c r="AJ318"/>
  <c r="W318"/>
  <c r="AJ628"/>
  <c r="R628"/>
  <c r="W628"/>
  <c r="AI486"/>
  <c r="V486"/>
  <c r="AB486"/>
  <c r="AH486" s="1"/>
  <c r="Q486"/>
  <c r="V559"/>
  <c r="AI559"/>
  <c r="AB559"/>
  <c r="AH559" s="1"/>
  <c r="Q559"/>
  <c r="W553"/>
  <c r="AJ553"/>
  <c r="R553"/>
  <c r="R478"/>
  <c r="AJ478"/>
  <c r="W478"/>
  <c r="R490"/>
  <c r="W490"/>
  <c r="AJ490"/>
  <c r="V259"/>
  <c r="AI259"/>
  <c r="Q259"/>
  <c r="AB259"/>
  <c r="AH259" s="1"/>
  <c r="V187"/>
  <c r="AI187"/>
  <c r="Q187"/>
  <c r="AB187"/>
  <c r="AH187" s="1"/>
  <c r="AB254"/>
  <c r="AH254" s="1"/>
  <c r="Q254"/>
  <c r="V254"/>
  <c r="AI254"/>
  <c r="AB182"/>
  <c r="AH182" s="1"/>
  <c r="Q182"/>
  <c r="AI182"/>
  <c r="V182"/>
  <c r="R110"/>
  <c r="AJ110"/>
  <c r="W110"/>
  <c r="AB249"/>
  <c r="AH249" s="1"/>
  <c r="Q249"/>
  <c r="V249"/>
  <c r="AI249"/>
  <c r="R177"/>
  <c r="AJ177"/>
  <c r="W177"/>
  <c r="R274"/>
  <c r="AJ274"/>
  <c r="W274"/>
  <c r="R676"/>
  <c r="AJ676"/>
  <c r="W676"/>
  <c r="V309"/>
  <c r="AI309"/>
  <c r="AB309"/>
  <c r="AH309" s="1"/>
  <c r="Q309"/>
  <c r="AL123"/>
  <c r="AC123"/>
  <c r="AD123"/>
  <c r="S123"/>
  <c r="X123"/>
  <c r="AB154"/>
  <c r="AH154" s="1"/>
  <c r="Q154"/>
  <c r="T154" s="1"/>
  <c r="AI154"/>
  <c r="V154"/>
  <c r="V304"/>
  <c r="AB304"/>
  <c r="AH304" s="1"/>
  <c r="AI304"/>
  <c r="Q304"/>
  <c r="W429"/>
  <c r="AJ429"/>
  <c r="R429"/>
  <c r="AI564"/>
  <c r="AB564"/>
  <c r="AH564" s="1"/>
  <c r="Q564"/>
  <c r="T564" s="1"/>
  <c r="V564"/>
  <c r="V239"/>
  <c r="AI239"/>
  <c r="AB239"/>
  <c r="AH239" s="1"/>
  <c r="Q239"/>
  <c r="AI308"/>
  <c r="Q308"/>
  <c r="V308"/>
  <c r="AB308"/>
  <c r="AH308" s="1"/>
  <c r="R81"/>
  <c r="W81"/>
  <c r="AJ81"/>
  <c r="W42"/>
  <c r="AJ42"/>
  <c r="R42"/>
  <c r="AB289"/>
  <c r="AH289" s="1"/>
  <c r="Q289"/>
  <c r="AI289"/>
  <c r="V289"/>
  <c r="W101"/>
  <c r="AJ101"/>
  <c r="R101"/>
  <c r="W59"/>
  <c r="R59"/>
  <c r="AJ59"/>
  <c r="R433"/>
  <c r="AJ433"/>
  <c r="W433"/>
  <c r="AJ232"/>
  <c r="R232"/>
  <c r="W232"/>
  <c r="W251"/>
  <c r="AJ251"/>
  <c r="R251"/>
  <c r="W222"/>
  <c r="AJ222"/>
  <c r="R222"/>
  <c r="Q21"/>
  <c r="T21" s="1"/>
  <c r="V21"/>
  <c r="Y21" s="1"/>
  <c r="AI21"/>
  <c r="AB21"/>
  <c r="AH21" s="1"/>
  <c r="R34"/>
  <c r="W34"/>
  <c r="AJ34"/>
  <c r="AJ19"/>
  <c r="W19"/>
  <c r="R19"/>
  <c r="AB409"/>
  <c r="AH409" s="1"/>
  <c r="Q409"/>
  <c r="AI409"/>
  <c r="V409"/>
  <c r="W37"/>
  <c r="AJ37"/>
  <c r="R37"/>
  <c r="V247"/>
  <c r="AI247"/>
  <c r="AB247"/>
  <c r="AH247" s="1"/>
  <c r="Q247"/>
  <c r="T247" s="1"/>
  <c r="R266"/>
  <c r="W266"/>
  <c r="AJ266"/>
  <c r="R194"/>
  <c r="AJ194"/>
  <c r="W194"/>
  <c r="AB379"/>
  <c r="AH379" s="1"/>
  <c r="Q379"/>
  <c r="AI379"/>
  <c r="V379"/>
  <c r="Y379" s="1"/>
  <c r="R237"/>
  <c r="AJ237"/>
  <c r="W237"/>
  <c r="AB165"/>
  <c r="AH165" s="1"/>
  <c r="Q165"/>
  <c r="AI165"/>
  <c r="V165"/>
  <c r="V457"/>
  <c r="AI457"/>
  <c r="Q457"/>
  <c r="AB457"/>
  <c r="AH457" s="1"/>
  <c r="Q51"/>
  <c r="T51" s="1"/>
  <c r="V51"/>
  <c r="Y51" s="1"/>
  <c r="AI51"/>
  <c r="AB51"/>
  <c r="AH51" s="1"/>
  <c r="R60"/>
  <c r="AJ60"/>
  <c r="W60"/>
  <c r="W173"/>
  <c r="AJ173"/>
  <c r="R173"/>
  <c r="W6"/>
  <c r="AJ6"/>
  <c r="R6"/>
  <c r="R515"/>
  <c r="W515"/>
  <c r="AJ515"/>
  <c r="V351"/>
  <c r="AI351"/>
  <c r="Q351"/>
  <c r="AB351"/>
  <c r="AH351" s="1"/>
  <c r="W447"/>
  <c r="AJ447"/>
  <c r="R447"/>
  <c r="AB243"/>
  <c r="AH243" s="1"/>
  <c r="Q243"/>
  <c r="V243"/>
  <c r="Y243" s="1"/>
  <c r="AI243"/>
  <c r="R171"/>
  <c r="W171"/>
  <c r="AJ171"/>
  <c r="R9"/>
  <c r="W9"/>
  <c r="AJ9"/>
  <c r="AB54"/>
  <c r="AH54" s="1"/>
  <c r="Q54"/>
  <c r="V54"/>
  <c r="AI54"/>
  <c r="W24"/>
  <c r="R24"/>
  <c r="AJ24"/>
  <c r="V149"/>
  <c r="Y149" s="1"/>
  <c r="AI149"/>
  <c r="Q149"/>
  <c r="AB149"/>
  <c r="AH149" s="1"/>
  <c r="V548"/>
  <c r="AB548"/>
  <c r="AH548" s="1"/>
  <c r="Q548"/>
  <c r="AI548"/>
  <c r="AI428"/>
  <c r="V428"/>
  <c r="Y428" s="1"/>
  <c r="AB428"/>
  <c r="AH428" s="1"/>
  <c r="Q428"/>
  <c r="T428" s="1"/>
  <c r="R614"/>
  <c r="AJ614"/>
  <c r="W614"/>
  <c r="W327"/>
  <c r="AJ327"/>
  <c r="R327"/>
  <c r="W18"/>
  <c r="AJ18"/>
  <c r="R18"/>
  <c r="V119"/>
  <c r="AI119"/>
  <c r="Q119"/>
  <c r="AB119"/>
  <c r="AH119" s="1"/>
  <c r="W8"/>
  <c r="AJ8"/>
  <c r="R8"/>
  <c r="V1859"/>
  <c r="AI1859"/>
  <c r="Q1859"/>
  <c r="AB1859"/>
  <c r="AH1859" s="1"/>
  <c r="X1704"/>
  <c r="AL1704"/>
  <c r="AC1704"/>
  <c r="AD1704"/>
  <c r="S1704"/>
  <c r="R1446"/>
  <c r="W1446"/>
  <c r="AJ1446"/>
  <c r="R1374"/>
  <c r="AJ1374"/>
  <c r="W1374"/>
  <c r="AB1375"/>
  <c r="AH1375" s="1"/>
  <c r="Q1375"/>
  <c r="T1375" s="1"/>
  <c r="V1375"/>
  <c r="Y1375" s="1"/>
  <c r="AI1375"/>
  <c r="AJ1548"/>
  <c r="R1548"/>
  <c r="W1548"/>
  <c r="V1432"/>
  <c r="AI1432"/>
  <c r="AB1432"/>
  <c r="AH1432" s="1"/>
  <c r="Q1432"/>
  <c r="W1516"/>
  <c r="AJ1516"/>
  <c r="R1516"/>
  <c r="R1479"/>
  <c r="AJ1479"/>
  <c r="W1479"/>
  <c r="R1202"/>
  <c r="W1202"/>
  <c r="AJ1202"/>
  <c r="Q1130"/>
  <c r="T1130" s="1"/>
  <c r="AI1130"/>
  <c r="V1130"/>
  <c r="AB1130"/>
  <c r="AH1130" s="1"/>
  <c r="R1034"/>
  <c r="AJ1034"/>
  <c r="W1034"/>
  <c r="AB1198"/>
  <c r="AH1198" s="1"/>
  <c r="Q1198"/>
  <c r="T1198" s="1"/>
  <c r="V1198"/>
  <c r="Y1198" s="1"/>
  <c r="AI1198"/>
  <c r="V1257"/>
  <c r="Y1257" s="1"/>
  <c r="AB1257"/>
  <c r="AH1257" s="1"/>
  <c r="Q1257"/>
  <c r="AI1257"/>
  <c r="R1996"/>
  <c r="AJ1996"/>
  <c r="W1996"/>
  <c r="R2052"/>
  <c r="W2052"/>
  <c r="AJ2052"/>
  <c r="AI2059"/>
  <c r="V2059"/>
  <c r="AB2059"/>
  <c r="AH2059" s="1"/>
  <c r="Q2059"/>
  <c r="V1994"/>
  <c r="AI1994"/>
  <c r="Q1994"/>
  <c r="AB1994"/>
  <c r="AH1994" s="1"/>
  <c r="R1878"/>
  <c r="W1878"/>
  <c r="AJ1878"/>
  <c r="AB1881"/>
  <c r="AH1881" s="1"/>
  <c r="Q1881"/>
  <c r="AI1881"/>
  <c r="V1881"/>
  <c r="Y1881" s="1"/>
  <c r="AB1861"/>
  <c r="AH1861" s="1"/>
  <c r="Q1861"/>
  <c r="V1861"/>
  <c r="Y1861" s="1"/>
  <c r="AI1861"/>
  <c r="Q1531"/>
  <c r="T1531" s="1"/>
  <c r="AB1531"/>
  <c r="AH1531" s="1"/>
  <c r="AI1531"/>
  <c r="V1531"/>
  <c r="Y1531" s="1"/>
  <c r="AJ1467"/>
  <c r="W1467"/>
  <c r="R1467"/>
  <c r="R1191"/>
  <c r="AJ1191"/>
  <c r="W1191"/>
  <c r="AJ1346"/>
  <c r="W1346"/>
  <c r="R1346"/>
  <c r="W1318"/>
  <c r="R1318"/>
  <c r="AJ1318"/>
  <c r="AB1349"/>
  <c r="AH1349" s="1"/>
  <c r="AI1349"/>
  <c r="Q1349"/>
  <c r="V1349"/>
  <c r="AL1096"/>
  <c r="X1096"/>
  <c r="AD1096"/>
  <c r="S1096"/>
  <c r="AC1096"/>
  <c r="R988"/>
  <c r="AJ988"/>
  <c r="W988"/>
  <c r="AI1081"/>
  <c r="V1081"/>
  <c r="Y1081" s="1"/>
  <c r="AB1081"/>
  <c r="AH1081" s="1"/>
  <c r="Q1081"/>
  <c r="Q1156"/>
  <c r="AI1156"/>
  <c r="V1156"/>
  <c r="AB1156"/>
  <c r="AH1156" s="1"/>
  <c r="AJ1014"/>
  <c r="W1014"/>
  <c r="R1014"/>
  <c r="AB1019"/>
  <c r="AH1019" s="1"/>
  <c r="AI1019"/>
  <c r="V1019"/>
  <c r="Y1019" s="1"/>
  <c r="Q1019"/>
  <c r="AI967"/>
  <c r="Q967"/>
  <c r="V967"/>
  <c r="AB967"/>
  <c r="AH967" s="1"/>
  <c r="W903"/>
  <c r="R903"/>
  <c r="AJ903"/>
  <c r="AJ758"/>
  <c r="R758"/>
  <c r="W758"/>
  <c r="S424"/>
  <c r="AC424"/>
  <c r="AD424"/>
  <c r="X424"/>
  <c r="AL424"/>
  <c r="AB1180"/>
  <c r="AH1180" s="1"/>
  <c r="Q1180"/>
  <c r="AI1180"/>
  <c r="V1180"/>
  <c r="AI1232"/>
  <c r="AB1232"/>
  <c r="AH1232" s="1"/>
  <c r="Q1232"/>
  <c r="V1232"/>
  <c r="Y1232" s="1"/>
  <c r="Q1066"/>
  <c r="AB1066"/>
  <c r="AH1066" s="1"/>
  <c r="V1066"/>
  <c r="AI1066"/>
  <c r="V1225"/>
  <c r="AI1225"/>
  <c r="AB1225"/>
  <c r="AH1225" s="1"/>
  <c r="Q1225"/>
  <c r="W962"/>
  <c r="AJ962"/>
  <c r="R962"/>
  <c r="V1102"/>
  <c r="Y1102" s="1"/>
  <c r="AB1102"/>
  <c r="AH1102" s="1"/>
  <c r="Q1102"/>
  <c r="AI1102"/>
  <c r="AB749"/>
  <c r="AH749" s="1"/>
  <c r="AI749"/>
  <c r="Q749"/>
  <c r="T749" s="1"/>
  <c r="V749"/>
  <c r="Y749" s="1"/>
  <c r="AI882"/>
  <c r="V882"/>
  <c r="Y882" s="1"/>
  <c r="AB882"/>
  <c r="AH882" s="1"/>
  <c r="Q882"/>
  <c r="R804"/>
  <c r="AJ804"/>
  <c r="W804"/>
  <c r="R732"/>
  <c r="W732"/>
  <c r="AJ732"/>
  <c r="AB972"/>
  <c r="AH972" s="1"/>
  <c r="V972"/>
  <c r="Q972"/>
  <c r="AI972"/>
  <c r="R890"/>
  <c r="AJ890"/>
  <c r="W890"/>
  <c r="AJ621"/>
  <c r="W621"/>
  <c r="R621"/>
  <c r="Q401"/>
  <c r="AB401"/>
  <c r="AH401" s="1"/>
  <c r="V401"/>
  <c r="Y401" s="1"/>
  <c r="AI401"/>
  <c r="Q329"/>
  <c r="AB329"/>
  <c r="AH329" s="1"/>
  <c r="AI329"/>
  <c r="V329"/>
  <c r="AB587"/>
  <c r="AH587" s="1"/>
  <c r="Q587"/>
  <c r="AI587"/>
  <c r="V587"/>
  <c r="R578"/>
  <c r="AJ578"/>
  <c r="W578"/>
  <c r="W1541"/>
  <c r="AJ1541"/>
  <c r="R1541"/>
  <c r="AJ1085"/>
  <c r="R1085"/>
  <c r="W1085"/>
  <c r="Q1407"/>
  <c r="V1407"/>
  <c r="AB1407"/>
  <c r="AH1407" s="1"/>
  <c r="AI1407"/>
  <c r="Q1389"/>
  <c r="V1389"/>
  <c r="AB1389"/>
  <c r="AH1389" s="1"/>
  <c r="AI1389"/>
  <c r="AI973"/>
  <c r="Q973"/>
  <c r="V973"/>
  <c r="AB973"/>
  <c r="AH973" s="1"/>
  <c r="Q1057"/>
  <c r="AI1057"/>
  <c r="V1057"/>
  <c r="AB1057"/>
  <c r="AH1057" s="1"/>
  <c r="V705"/>
  <c r="Y705" s="1"/>
  <c r="AI705"/>
  <c r="AB705"/>
  <c r="AH705" s="1"/>
  <c r="Q705"/>
  <c r="T705" s="1"/>
  <c r="AJ692"/>
  <c r="W692"/>
  <c r="R692"/>
  <c r="R543"/>
  <c r="AJ543"/>
  <c r="W543"/>
  <c r="AJ733"/>
  <c r="W733"/>
  <c r="R733"/>
  <c r="V748"/>
  <c r="AI748"/>
  <c r="Q748"/>
  <c r="AB748"/>
  <c r="AH748" s="1"/>
  <c r="V688"/>
  <c r="Y688" s="1"/>
  <c r="AI688"/>
  <c r="AB688"/>
  <c r="AH688" s="1"/>
  <c r="Q688"/>
  <c r="AB420"/>
  <c r="AH420" s="1"/>
  <c r="Q420"/>
  <c r="AI420"/>
  <c r="V420"/>
  <c r="AB348"/>
  <c r="AH348" s="1"/>
  <c r="Q348"/>
  <c r="AI348"/>
  <c r="V348"/>
  <c r="Y348" s="1"/>
  <c r="AC469"/>
  <c r="AD469"/>
  <c r="S469"/>
  <c r="AL469"/>
  <c r="X469"/>
  <c r="AB557"/>
  <c r="AH557" s="1"/>
  <c r="Q557"/>
  <c r="AI557"/>
  <c r="V557"/>
  <c r="Q970"/>
  <c r="T970" s="1"/>
  <c r="AB970"/>
  <c r="AH970" s="1"/>
  <c r="AI970"/>
  <c r="V970"/>
  <c r="Y970" s="1"/>
  <c r="AB1071"/>
  <c r="AH1071" s="1"/>
  <c r="Q1071"/>
  <c r="T1071" s="1"/>
  <c r="V1071"/>
  <c r="Y1071" s="1"/>
  <c r="AI1071"/>
  <c r="AJ1033"/>
  <c r="W1033"/>
  <c r="R1033"/>
  <c r="W1171"/>
  <c r="AJ1171"/>
  <c r="R1171"/>
  <c r="R1072"/>
  <c r="W1072"/>
  <c r="AJ1072"/>
  <c r="Q904"/>
  <c r="T904" s="1"/>
  <c r="AI904"/>
  <c r="V904"/>
  <c r="Y904" s="1"/>
  <c r="AB904"/>
  <c r="AH904" s="1"/>
  <c r="W877"/>
  <c r="R877"/>
  <c r="AJ877"/>
  <c r="V640"/>
  <c r="AB640"/>
  <c r="AH640" s="1"/>
  <c r="Q640"/>
  <c r="AI640"/>
  <c r="AB745"/>
  <c r="AH745" s="1"/>
  <c r="Q745"/>
  <c r="T745" s="1"/>
  <c r="AI745"/>
  <c r="V745"/>
  <c r="Y745" s="1"/>
  <c r="R590"/>
  <c r="AJ590"/>
  <c r="W590"/>
  <c r="V441"/>
  <c r="AI441"/>
  <c r="AB441"/>
  <c r="AH441" s="1"/>
  <c r="Q441"/>
  <c r="V169"/>
  <c r="AB169"/>
  <c r="AH169" s="1"/>
  <c r="AI169"/>
  <c r="Q169"/>
  <c r="AB260"/>
  <c r="AH260" s="1"/>
  <c r="Q260"/>
  <c r="V260"/>
  <c r="AI260"/>
  <c r="R188"/>
  <c r="AJ188"/>
  <c r="W188"/>
  <c r="R116"/>
  <c r="AJ116"/>
  <c r="W116"/>
  <c r="AB1261"/>
  <c r="AH1261" s="1"/>
  <c r="Q1261"/>
  <c r="AI1261"/>
  <c r="V1261"/>
  <c r="AI1151"/>
  <c r="V1151"/>
  <c r="AB1151"/>
  <c r="AH1151" s="1"/>
  <c r="Q1151"/>
  <c r="W1219"/>
  <c r="AJ1219"/>
  <c r="R1219"/>
  <c r="AB731"/>
  <c r="AH731" s="1"/>
  <c r="AI731"/>
  <c r="Q731"/>
  <c r="T731" s="1"/>
  <c r="V731"/>
  <c r="Y731" s="1"/>
  <c r="Q861"/>
  <c r="T861" s="1"/>
  <c r="V861"/>
  <c r="AI861"/>
  <c r="AB861"/>
  <c r="AH861" s="1"/>
  <c r="AB666"/>
  <c r="AH666" s="1"/>
  <c r="Q666"/>
  <c r="AI666"/>
  <c r="V666"/>
  <c r="W979"/>
  <c r="AJ979"/>
  <c r="R979"/>
  <c r="AI908"/>
  <c r="V908"/>
  <c r="AB908"/>
  <c r="AH908" s="1"/>
  <c r="Q908"/>
  <c r="T908" s="1"/>
  <c r="W897"/>
  <c r="R897"/>
  <c r="AJ897"/>
  <c r="W931"/>
  <c r="R931"/>
  <c r="AJ931"/>
  <c r="AI885"/>
  <c r="AB885"/>
  <c r="AH885" s="1"/>
  <c r="Q885"/>
  <c r="V885"/>
  <c r="AI603"/>
  <c r="V603"/>
  <c r="AB603"/>
  <c r="AH603" s="1"/>
  <c r="Q603"/>
  <c r="AB598"/>
  <c r="AH598" s="1"/>
  <c r="Q598"/>
  <c r="T598" s="1"/>
  <c r="AI598"/>
  <c r="V598"/>
  <c r="AB526"/>
  <c r="AH526" s="1"/>
  <c r="Q526"/>
  <c r="T526" s="1"/>
  <c r="V526"/>
  <c r="AI526"/>
  <c r="W711"/>
  <c r="AJ711"/>
  <c r="R711"/>
  <c r="V473"/>
  <c r="AI473"/>
  <c r="AB473"/>
  <c r="AH473" s="1"/>
  <c r="Q473"/>
  <c r="T473" s="1"/>
  <c r="Q431"/>
  <c r="T431" s="1"/>
  <c r="AB431"/>
  <c r="AH431" s="1"/>
  <c r="AI431"/>
  <c r="V431"/>
  <c r="Y431" s="1"/>
  <c r="Q359"/>
  <c r="AI359"/>
  <c r="V359"/>
  <c r="AB359"/>
  <c r="AH359" s="1"/>
  <c r="V712"/>
  <c r="AI712"/>
  <c r="Q712"/>
  <c r="AB712"/>
  <c r="AH712" s="1"/>
  <c r="W540"/>
  <c r="AJ540"/>
  <c r="R540"/>
  <c r="AI1063"/>
  <c r="V1063"/>
  <c r="AB1063"/>
  <c r="AH1063" s="1"/>
  <c r="Q1063"/>
  <c r="R839"/>
  <c r="AJ839"/>
  <c r="W839"/>
  <c r="Q573"/>
  <c r="T573" s="1"/>
  <c r="AI573"/>
  <c r="V573"/>
  <c r="Y573" s="1"/>
  <c r="AB573"/>
  <c r="AH573" s="1"/>
  <c r="Q501"/>
  <c r="T501" s="1"/>
  <c r="AB501"/>
  <c r="AH501" s="1"/>
  <c r="AI501"/>
  <c r="V501"/>
  <c r="W693"/>
  <c r="AJ693"/>
  <c r="R693"/>
  <c r="AJ307"/>
  <c r="W307"/>
  <c r="R307"/>
  <c r="AJ1032"/>
  <c r="W1032"/>
  <c r="R1032"/>
  <c r="AJ1141"/>
  <c r="R1141"/>
  <c r="W1141"/>
  <c r="W937"/>
  <c r="AJ937"/>
  <c r="R937"/>
  <c r="Q874"/>
  <c r="T874" s="1"/>
  <c r="AB874"/>
  <c r="AH874" s="1"/>
  <c r="AI874"/>
  <c r="V874"/>
  <c r="Y874" s="1"/>
  <c r="V742"/>
  <c r="AI742"/>
  <c r="AB742"/>
  <c r="AH742" s="1"/>
  <c r="Q742"/>
  <c r="W784"/>
  <c r="AJ784"/>
  <c r="R784"/>
  <c r="S292"/>
  <c r="AC292"/>
  <c r="AD292"/>
  <c r="AL292"/>
  <c r="X292"/>
  <c r="R1099"/>
  <c r="AJ1099"/>
  <c r="W1099"/>
  <c r="W1128"/>
  <c r="AJ1128"/>
  <c r="R1128"/>
  <c r="W1158"/>
  <c r="AJ1158"/>
  <c r="R1158"/>
  <c r="R1075"/>
  <c r="AJ1075"/>
  <c r="W1075"/>
  <c r="W1083"/>
  <c r="R1083"/>
  <c r="AJ1083"/>
  <c r="R929"/>
  <c r="AJ929"/>
  <c r="W929"/>
  <c r="V809"/>
  <c r="Y809" s="1"/>
  <c r="AI809"/>
  <c r="Q809"/>
  <c r="AB809"/>
  <c r="AH809" s="1"/>
  <c r="W932"/>
  <c r="AJ932"/>
  <c r="R932"/>
  <c r="AJ646"/>
  <c r="W646"/>
  <c r="R646"/>
  <c r="V765"/>
  <c r="AI765"/>
  <c r="Q765"/>
  <c r="T765" s="1"/>
  <c r="AB765"/>
  <c r="AH765" s="1"/>
  <c r="AJ599"/>
  <c r="W599"/>
  <c r="R599"/>
  <c r="AJ569"/>
  <c r="W569"/>
  <c r="R569"/>
  <c r="Q437"/>
  <c r="AB437"/>
  <c r="AH437" s="1"/>
  <c r="AI437"/>
  <c r="V437"/>
  <c r="Q365"/>
  <c r="AI365"/>
  <c r="V365"/>
  <c r="AB365"/>
  <c r="AH365" s="1"/>
  <c r="Q293"/>
  <c r="T293" s="1"/>
  <c r="AB293"/>
  <c r="AH293" s="1"/>
  <c r="AI293"/>
  <c r="V293"/>
  <c r="X576"/>
  <c r="AL576"/>
  <c r="S576"/>
  <c r="AC576"/>
  <c r="AD576"/>
  <c r="V340"/>
  <c r="AB340"/>
  <c r="AH340" s="1"/>
  <c r="Q340"/>
  <c r="AI340"/>
  <c r="AI960"/>
  <c r="V960"/>
  <c r="Y960" s="1"/>
  <c r="AB960"/>
  <c r="AH960" s="1"/>
  <c r="Q960"/>
  <c r="R942"/>
  <c r="AJ942"/>
  <c r="W942"/>
  <c r="V634"/>
  <c r="AB634"/>
  <c r="AH634" s="1"/>
  <c r="AI634"/>
  <c r="Q634"/>
  <c r="W853"/>
  <c r="AJ853"/>
  <c r="R853"/>
  <c r="R793"/>
  <c r="AJ793"/>
  <c r="W793"/>
  <c r="W633"/>
  <c r="AJ633"/>
  <c r="R633"/>
  <c r="AI546"/>
  <c r="Q546"/>
  <c r="T546" s="1"/>
  <c r="V546"/>
  <c r="Y546" s="1"/>
  <c r="AB546"/>
  <c r="AH546" s="1"/>
  <c r="AI1328"/>
  <c r="AB1328"/>
  <c r="AH1328" s="1"/>
  <c r="Q1328"/>
  <c r="V1328"/>
  <c r="AC1053"/>
  <c r="AL1053"/>
  <c r="X1053"/>
  <c r="S1053"/>
  <c r="AD1053"/>
  <c r="V1009"/>
  <c r="AI1009"/>
  <c r="AB1009"/>
  <c r="AH1009" s="1"/>
  <c r="Q1009"/>
  <c r="V1074"/>
  <c r="AI1074"/>
  <c r="AB1074"/>
  <c r="AH1074" s="1"/>
  <c r="Q1074"/>
  <c r="W1176"/>
  <c r="AJ1176"/>
  <c r="R1176"/>
  <c r="AB823"/>
  <c r="AH823" s="1"/>
  <c r="Q823"/>
  <c r="AI823"/>
  <c r="V823"/>
  <c r="AJ953"/>
  <c r="W953"/>
  <c r="R953"/>
  <c r="R763"/>
  <c r="AJ763"/>
  <c r="W763"/>
  <c r="AB466"/>
  <c r="AH466" s="1"/>
  <c r="Q466"/>
  <c r="T466" s="1"/>
  <c r="AI466"/>
  <c r="V466"/>
  <c r="V253"/>
  <c r="AI253"/>
  <c r="Q253"/>
  <c r="AB253"/>
  <c r="AH253" s="1"/>
  <c r="W410"/>
  <c r="AJ410"/>
  <c r="R410"/>
  <c r="AJ1329"/>
  <c r="R1329"/>
  <c r="W1329"/>
  <c r="AI1199"/>
  <c r="AB1199"/>
  <c r="AH1199" s="1"/>
  <c r="V1199"/>
  <c r="Y1199" s="1"/>
  <c r="Q1199"/>
  <c r="T1199" s="1"/>
  <c r="Q935"/>
  <c r="T935" s="1"/>
  <c r="AI935"/>
  <c r="V935"/>
  <c r="AB935"/>
  <c r="AH935" s="1"/>
  <c r="V1020"/>
  <c r="Y1020" s="1"/>
  <c r="AB1020"/>
  <c r="AH1020" s="1"/>
  <c r="Q1020"/>
  <c r="T1020" s="1"/>
  <c r="AI1020"/>
  <c r="R774"/>
  <c r="AJ774"/>
  <c r="W774"/>
  <c r="R702"/>
  <c r="W702"/>
  <c r="AJ702"/>
  <c r="AI954"/>
  <c r="V954"/>
  <c r="Y954" s="1"/>
  <c r="Q954"/>
  <c r="T954" s="1"/>
  <c r="AB954"/>
  <c r="AH954" s="1"/>
  <c r="R586"/>
  <c r="W586"/>
  <c r="AJ586"/>
  <c r="AB514"/>
  <c r="AH514" s="1"/>
  <c r="Q514"/>
  <c r="AI514"/>
  <c r="V514"/>
  <c r="W766"/>
  <c r="AJ766"/>
  <c r="R766"/>
  <c r="Q650"/>
  <c r="AB650"/>
  <c r="AH650" s="1"/>
  <c r="AI650"/>
  <c r="V650"/>
  <c r="Q443"/>
  <c r="AI443"/>
  <c r="V443"/>
  <c r="AB443"/>
  <c r="AH443" s="1"/>
  <c r="Q491"/>
  <c r="AI491"/>
  <c r="V491"/>
  <c r="AB491"/>
  <c r="AH491" s="1"/>
  <c r="AJ1252"/>
  <c r="R1252"/>
  <c r="W1252"/>
  <c r="AI865"/>
  <c r="V865"/>
  <c r="AB865"/>
  <c r="AH865" s="1"/>
  <c r="Q865"/>
  <c r="AB990"/>
  <c r="AH990" s="1"/>
  <c r="V990"/>
  <c r="Y990" s="1"/>
  <c r="Q990"/>
  <c r="T990" s="1"/>
  <c r="AI990"/>
  <c r="V717"/>
  <c r="Y717" s="1"/>
  <c r="AI717"/>
  <c r="AB717"/>
  <c r="AH717" s="1"/>
  <c r="Q717"/>
  <c r="T717" s="1"/>
  <c r="V814"/>
  <c r="AI814"/>
  <c r="AB814"/>
  <c r="AH814" s="1"/>
  <c r="Q814"/>
  <c r="V499"/>
  <c r="Y499" s="1"/>
  <c r="AI499"/>
  <c r="AB499"/>
  <c r="AH499" s="1"/>
  <c r="Q499"/>
  <c r="AB390"/>
  <c r="AH390" s="1"/>
  <c r="Q390"/>
  <c r="T390" s="1"/>
  <c r="AI390"/>
  <c r="V390"/>
  <c r="Y390" s="1"/>
  <c r="AB318"/>
  <c r="AH318" s="1"/>
  <c r="Q318"/>
  <c r="T318" s="1"/>
  <c r="AI318"/>
  <c r="V318"/>
  <c r="Y318" s="1"/>
  <c r="V523"/>
  <c r="Y523" s="1"/>
  <c r="AI523"/>
  <c r="Q523"/>
  <c r="T523" s="1"/>
  <c r="AB523"/>
  <c r="AH523" s="1"/>
  <c r="V628"/>
  <c r="AB628"/>
  <c r="AH628" s="1"/>
  <c r="AI628"/>
  <c r="Q628"/>
  <c r="W486"/>
  <c r="AJ486"/>
  <c r="R486"/>
  <c r="W559"/>
  <c r="AJ559"/>
  <c r="R559"/>
  <c r="AB478"/>
  <c r="AH478" s="1"/>
  <c r="Q478"/>
  <c r="AI478"/>
  <c r="V478"/>
  <c r="AB490"/>
  <c r="AH490" s="1"/>
  <c r="Q490"/>
  <c r="AI490"/>
  <c r="V490"/>
  <c r="Y490" s="1"/>
  <c r="R259"/>
  <c r="W259"/>
  <c r="AJ259"/>
  <c r="R187"/>
  <c r="AJ187"/>
  <c r="W187"/>
  <c r="R115"/>
  <c r="AJ115"/>
  <c r="W115"/>
  <c r="R254"/>
  <c r="W254"/>
  <c r="AJ254"/>
  <c r="R182"/>
  <c r="AJ182"/>
  <c r="W182"/>
  <c r="AB110"/>
  <c r="AH110" s="1"/>
  <c r="Q110"/>
  <c r="AI110"/>
  <c r="V110"/>
  <c r="W309"/>
  <c r="AJ309"/>
  <c r="R309"/>
  <c r="Q15"/>
  <c r="V15"/>
  <c r="AI15"/>
  <c r="AB15"/>
  <c r="AH15" s="1"/>
  <c r="V95"/>
  <c r="Y95" s="1"/>
  <c r="AI95"/>
  <c r="Q95"/>
  <c r="AB95"/>
  <c r="AH95" s="1"/>
  <c r="AJ154"/>
  <c r="W154"/>
  <c r="R154"/>
  <c r="AJ304"/>
  <c r="W304"/>
  <c r="R304"/>
  <c r="V339"/>
  <c r="AI339"/>
  <c r="AB339"/>
  <c r="AH339" s="1"/>
  <c r="Q339"/>
  <c r="AB160"/>
  <c r="AH160" s="1"/>
  <c r="Q160"/>
  <c r="AI160"/>
  <c r="V160"/>
  <c r="W186"/>
  <c r="AJ186"/>
  <c r="R186"/>
  <c r="W239"/>
  <c r="AJ239"/>
  <c r="R239"/>
  <c r="R488"/>
  <c r="AJ488"/>
  <c r="W488"/>
  <c r="W308"/>
  <c r="AJ308"/>
  <c r="R308"/>
  <c r="AI42"/>
  <c r="AB42"/>
  <c r="AH42" s="1"/>
  <c r="Q42"/>
  <c r="V42"/>
  <c r="R289"/>
  <c r="W289"/>
  <c r="AJ289"/>
  <c r="V101"/>
  <c r="Y101" s="1"/>
  <c r="AI101"/>
  <c r="Q101"/>
  <c r="AB101"/>
  <c r="AH101" s="1"/>
  <c r="V59"/>
  <c r="AI59"/>
  <c r="AB59"/>
  <c r="AH59" s="1"/>
  <c r="Q59"/>
  <c r="AJ38"/>
  <c r="W38"/>
  <c r="R38"/>
  <c r="AB232"/>
  <c r="AH232" s="1"/>
  <c r="Q232"/>
  <c r="T232" s="1"/>
  <c r="V232"/>
  <c r="Y232" s="1"/>
  <c r="AI232"/>
  <c r="V251"/>
  <c r="Y251" s="1"/>
  <c r="AI251"/>
  <c r="AB251"/>
  <c r="AH251" s="1"/>
  <c r="Q251"/>
  <c r="V222"/>
  <c r="AI222"/>
  <c r="AB222"/>
  <c r="AH222" s="1"/>
  <c r="Q222"/>
  <c r="T222" s="1"/>
  <c r="V34"/>
  <c r="Y34" s="1"/>
  <c r="AB34"/>
  <c r="AH34" s="1"/>
  <c r="Q34"/>
  <c r="T34" s="1"/>
  <c r="AI34"/>
  <c r="W435"/>
  <c r="AJ435"/>
  <c r="R435"/>
  <c r="R409"/>
  <c r="AJ409"/>
  <c r="W409"/>
  <c r="V321"/>
  <c r="AI321"/>
  <c r="Q321"/>
  <c r="T321" s="1"/>
  <c r="AB321"/>
  <c r="AH321" s="1"/>
  <c r="AB403"/>
  <c r="AH403" s="1"/>
  <c r="Q403"/>
  <c r="AI403"/>
  <c r="V403"/>
  <c r="AB37"/>
  <c r="AH37" s="1"/>
  <c r="V37"/>
  <c r="Y37" s="1"/>
  <c r="AI37"/>
  <c r="Q37"/>
  <c r="T37" s="1"/>
  <c r="V400"/>
  <c r="AB400"/>
  <c r="AH400" s="1"/>
  <c r="Q400"/>
  <c r="AI400"/>
  <c r="Q25"/>
  <c r="T25" s="1"/>
  <c r="V25"/>
  <c r="Y25" s="1"/>
  <c r="AI25"/>
  <c r="AB25"/>
  <c r="AH25" s="1"/>
  <c r="V20"/>
  <c r="AI20"/>
  <c r="AB20"/>
  <c r="AH20" s="1"/>
  <c r="Q20"/>
  <c r="V175"/>
  <c r="AI175"/>
  <c r="Q175"/>
  <c r="AB175"/>
  <c r="AH175" s="1"/>
  <c r="R122"/>
  <c r="AJ122"/>
  <c r="W122"/>
  <c r="AJ457"/>
  <c r="W457"/>
  <c r="R457"/>
  <c r="V257"/>
  <c r="AI257"/>
  <c r="AB257"/>
  <c r="AH257" s="1"/>
  <c r="Q257"/>
  <c r="T257" s="1"/>
  <c r="V173"/>
  <c r="AI173"/>
  <c r="Q173"/>
  <c r="T173" s="1"/>
  <c r="AB173"/>
  <c r="AH173" s="1"/>
  <c r="V102"/>
  <c r="Y102" s="1"/>
  <c r="AI102"/>
  <c r="Q102"/>
  <c r="AB102"/>
  <c r="AH102" s="1"/>
  <c r="W416"/>
  <c r="AJ416"/>
  <c r="R416"/>
  <c r="AJ166"/>
  <c r="W166"/>
  <c r="R166"/>
  <c r="AI6"/>
  <c r="Q6"/>
  <c r="T6" s="1"/>
  <c r="AB6"/>
  <c r="AH6" s="1"/>
  <c r="V6"/>
  <c r="Y6" s="1"/>
  <c r="W36"/>
  <c r="AJ36"/>
  <c r="R36"/>
  <c r="W174"/>
  <c r="AJ174"/>
  <c r="R174"/>
  <c r="AC146"/>
  <c r="AD146"/>
  <c r="S146"/>
  <c r="X146"/>
  <c r="AL146"/>
  <c r="V57"/>
  <c r="Y57" s="1"/>
  <c r="AI57"/>
  <c r="AB57"/>
  <c r="AH57" s="1"/>
  <c r="Q57"/>
  <c r="R243"/>
  <c r="W243"/>
  <c r="AJ243"/>
  <c r="AB171"/>
  <c r="AH171" s="1"/>
  <c r="Q171"/>
  <c r="T171" s="1"/>
  <c r="AI171"/>
  <c r="V171"/>
  <c r="AI446"/>
  <c r="Q446"/>
  <c r="T446" s="1"/>
  <c r="V446"/>
  <c r="AB446"/>
  <c r="AH446" s="1"/>
  <c r="AJ54"/>
  <c r="R54"/>
  <c r="W54"/>
  <c r="AI24"/>
  <c r="AB24"/>
  <c r="AH24" s="1"/>
  <c r="Q24"/>
  <c r="V24"/>
  <c r="W149"/>
  <c r="AJ149"/>
  <c r="R149"/>
  <c r="R548"/>
  <c r="AJ548"/>
  <c r="W548"/>
  <c r="AB614"/>
  <c r="AH614" s="1"/>
  <c r="Q614"/>
  <c r="AI614"/>
  <c r="V614"/>
  <c r="Y614" s="1"/>
  <c r="V327"/>
  <c r="AI327"/>
  <c r="Q327"/>
  <c r="T327" s="1"/>
  <c r="AB327"/>
  <c r="AH327" s="1"/>
  <c r="AI461"/>
  <c r="Q461"/>
  <c r="V461"/>
  <c r="Y461" s="1"/>
  <c r="AB461"/>
  <c r="AH461" s="1"/>
  <c r="AJ448"/>
  <c r="R448"/>
  <c r="W448"/>
  <c r="AC248"/>
  <c r="AD248"/>
  <c r="S248"/>
  <c r="X248"/>
  <c r="AL248"/>
  <c r="W363"/>
  <c r="AJ363"/>
  <c r="R363"/>
  <c r="AB148"/>
  <c r="AH148" s="1"/>
  <c r="AI148"/>
  <c r="V148"/>
  <c r="Q148"/>
  <c r="T148" s="1"/>
  <c r="W119"/>
  <c r="AJ119"/>
  <c r="R119"/>
  <c r="AC1441"/>
  <c r="AD1441"/>
  <c r="S1441"/>
  <c r="AL1441"/>
  <c r="X1441"/>
  <c r="AB1425"/>
  <c r="AH1425" s="1"/>
  <c r="Q1425"/>
  <c r="T1425" s="1"/>
  <c r="AI1425"/>
  <c r="V1425"/>
  <c r="Y1425" s="1"/>
  <c r="S2115"/>
  <c r="X2115"/>
  <c r="AL2115"/>
  <c r="AC2115"/>
  <c r="AD2115"/>
  <c r="V1988"/>
  <c r="Q1988"/>
  <c r="AI1988"/>
  <c r="AB1988"/>
  <c r="AH1988" s="1"/>
  <c r="S1805"/>
  <c r="AC1805"/>
  <c r="AD1805"/>
  <c r="AL1805"/>
  <c r="X1805"/>
  <c r="R1979"/>
  <c r="W1979"/>
  <c r="AJ1979"/>
  <c r="V1852"/>
  <c r="Y1852" s="1"/>
  <c r="AI1852"/>
  <c r="AB1852"/>
  <c r="AH1852" s="1"/>
  <c r="Q1852"/>
  <c r="T1852" s="1"/>
  <c r="AJ1859"/>
  <c r="R1859"/>
  <c r="W1859"/>
  <c r="R1302"/>
  <c r="W1302"/>
  <c r="AJ1302"/>
  <c r="W1546"/>
  <c r="AJ1546"/>
  <c r="R1546"/>
  <c r="V1629"/>
  <c r="AI1629"/>
  <c r="AB1629"/>
  <c r="AH1629" s="1"/>
  <c r="Q1629"/>
  <c r="AJ1365"/>
  <c r="W1365"/>
  <c r="R1365"/>
  <c r="W1432"/>
  <c r="AJ1432"/>
  <c r="R1432"/>
  <c r="AI1516"/>
  <c r="AB1516"/>
  <c r="AH1516" s="1"/>
  <c r="Q1516"/>
  <c r="V1516"/>
  <c r="Y1516" s="1"/>
  <c r="AB1479"/>
  <c r="AH1479" s="1"/>
  <c r="Q1479"/>
  <c r="AI1479"/>
  <c r="V1479"/>
  <c r="Y1479" s="1"/>
  <c r="R2068"/>
  <c r="AJ2068"/>
  <c r="W2068"/>
  <c r="V2048"/>
  <c r="AI2048"/>
  <c r="AB2048"/>
  <c r="AH2048" s="1"/>
  <c r="Q2048"/>
  <c r="W2059"/>
  <c r="AJ2059"/>
  <c r="R2059"/>
  <c r="AJ1994"/>
  <c r="W1994"/>
  <c r="R1994"/>
  <c r="Q1878"/>
  <c r="T1878" s="1"/>
  <c r="AB1878"/>
  <c r="AH1878" s="1"/>
  <c r="AI1878"/>
  <c r="V1878"/>
  <c r="W1647"/>
  <c r="AJ1647"/>
  <c r="R1647"/>
  <c r="R1289"/>
  <c r="AJ1289"/>
  <c r="W1289"/>
  <c r="Q1346"/>
  <c r="T1346" s="1"/>
  <c r="AI1346"/>
  <c r="V1346"/>
  <c r="Y1346" s="1"/>
  <c r="AB1346"/>
  <c r="AH1346" s="1"/>
  <c r="AJ1293"/>
  <c r="W1293"/>
  <c r="R1293"/>
  <c r="V1318"/>
  <c r="AI1318"/>
  <c r="AB1318"/>
  <c r="AH1318" s="1"/>
  <c r="Q1318"/>
  <c r="AJ1349"/>
  <c r="W1349"/>
  <c r="R1349"/>
  <c r="Q988"/>
  <c r="T988" s="1"/>
  <c r="AI988"/>
  <c r="V988"/>
  <c r="AB988"/>
  <c r="AH988" s="1"/>
  <c r="R1081"/>
  <c r="AJ1081"/>
  <c r="W1081"/>
  <c r="R965"/>
  <c r="AJ965"/>
  <c r="W965"/>
  <c r="AB739"/>
  <c r="AH739" s="1"/>
  <c r="Q739"/>
  <c r="T739" s="1"/>
  <c r="AI739"/>
  <c r="V739"/>
  <c r="Y739" s="1"/>
  <c r="W492"/>
  <c r="AJ492"/>
  <c r="R492"/>
  <c r="R1180"/>
  <c r="AJ1180"/>
  <c r="W1180"/>
  <c r="W1232"/>
  <c r="AJ1232"/>
  <c r="R1232"/>
  <c r="R1066"/>
  <c r="W1066"/>
  <c r="AJ1066"/>
  <c r="W1225"/>
  <c r="AJ1225"/>
  <c r="R1225"/>
  <c r="R941"/>
  <c r="AJ941"/>
  <c r="W941"/>
  <c r="AJ1102"/>
  <c r="W1102"/>
  <c r="R1102"/>
  <c r="AI677"/>
  <c r="V677"/>
  <c r="AB677"/>
  <c r="AH677" s="1"/>
  <c r="Q677"/>
  <c r="T677" s="1"/>
  <c r="AB804"/>
  <c r="AH804" s="1"/>
  <c r="Q804"/>
  <c r="AI804"/>
  <c r="V804"/>
  <c r="AB732"/>
  <c r="AH732" s="1"/>
  <c r="Q732"/>
  <c r="V732"/>
  <c r="Y732" s="1"/>
  <c r="AI732"/>
  <c r="AB1021"/>
  <c r="AH1021" s="1"/>
  <c r="Q1021"/>
  <c r="T1021" s="1"/>
  <c r="AI1021"/>
  <c r="V1021"/>
  <c r="AJ972"/>
  <c r="W972"/>
  <c r="R972"/>
  <c r="Q890"/>
  <c r="AI890"/>
  <c r="V890"/>
  <c r="AB890"/>
  <c r="AH890" s="1"/>
  <c r="AI558"/>
  <c r="V558"/>
  <c r="AB558"/>
  <c r="AH558" s="1"/>
  <c r="Q558"/>
  <c r="AB533"/>
  <c r="AH533" s="1"/>
  <c r="AI533"/>
  <c r="V533"/>
  <c r="Q533"/>
  <c r="R587"/>
  <c r="AJ587"/>
  <c r="W587"/>
  <c r="V1541"/>
  <c r="Y1541" s="1"/>
  <c r="AI1541"/>
  <c r="AB1541"/>
  <c r="AH1541" s="1"/>
  <c r="Q1541"/>
  <c r="W973"/>
  <c r="AJ973"/>
  <c r="R973"/>
  <c r="Q838"/>
  <c r="AB838"/>
  <c r="AH838" s="1"/>
  <c r="AI838"/>
  <c r="V838"/>
  <c r="R1057"/>
  <c r="AJ1057"/>
  <c r="W1057"/>
  <c r="V760"/>
  <c r="AI760"/>
  <c r="AB760"/>
  <c r="AH760" s="1"/>
  <c r="Q760"/>
  <c r="AI692"/>
  <c r="V692"/>
  <c r="AB692"/>
  <c r="AH692" s="1"/>
  <c r="Q692"/>
  <c r="Q543"/>
  <c r="AI543"/>
  <c r="V543"/>
  <c r="AB543"/>
  <c r="AH543" s="1"/>
  <c r="R471"/>
  <c r="AJ471"/>
  <c r="W471"/>
  <c r="AB733"/>
  <c r="AH733" s="1"/>
  <c r="Q733"/>
  <c r="T733" s="1"/>
  <c r="AI733"/>
  <c r="V733"/>
  <c r="Y733" s="1"/>
  <c r="AJ688"/>
  <c r="R688"/>
  <c r="W688"/>
  <c r="R557"/>
  <c r="AJ557"/>
  <c r="W557"/>
  <c r="Q1025"/>
  <c r="AB1025"/>
  <c r="AH1025" s="1"/>
  <c r="AI1025"/>
  <c r="V1025"/>
  <c r="V1402"/>
  <c r="AI1402"/>
  <c r="AB1402"/>
  <c r="AH1402" s="1"/>
  <c r="Q1402"/>
  <c r="W1062"/>
  <c r="AJ1062"/>
  <c r="R1062"/>
  <c r="AB1072"/>
  <c r="AH1072" s="1"/>
  <c r="Q1072"/>
  <c r="AI1072"/>
  <c r="V1072"/>
  <c r="R862"/>
  <c r="AJ862"/>
  <c r="W862"/>
  <c r="AD713"/>
  <c r="S713"/>
  <c r="AC713"/>
  <c r="X713"/>
  <c r="AL713"/>
  <c r="AJ934"/>
  <c r="W934"/>
  <c r="R934"/>
  <c r="AI877"/>
  <c r="AB877"/>
  <c r="AH877" s="1"/>
  <c r="Q877"/>
  <c r="V877"/>
  <c r="Y877" s="1"/>
  <c r="W920"/>
  <c r="AJ920"/>
  <c r="R920"/>
  <c r="W640"/>
  <c r="R640"/>
  <c r="AJ640"/>
  <c r="W736"/>
  <c r="R736"/>
  <c r="AJ736"/>
  <c r="R745"/>
  <c r="AJ745"/>
  <c r="W745"/>
  <c r="W577"/>
  <c r="AJ577"/>
  <c r="R577"/>
  <c r="W441"/>
  <c r="AJ441"/>
  <c r="R441"/>
  <c r="R73"/>
  <c r="AJ73"/>
  <c r="W73"/>
  <c r="W333"/>
  <c r="AJ333"/>
  <c r="R333"/>
  <c r="V442"/>
  <c r="AB442"/>
  <c r="AH442" s="1"/>
  <c r="Q442"/>
  <c r="AI442"/>
  <c r="R260"/>
  <c r="W260"/>
  <c r="AJ260"/>
  <c r="AB188"/>
  <c r="AH188" s="1"/>
  <c r="Q188"/>
  <c r="T188" s="1"/>
  <c r="AI188"/>
  <c r="V188"/>
  <c r="Y188" s="1"/>
  <c r="AB116"/>
  <c r="AH116" s="1"/>
  <c r="Q116"/>
  <c r="V116"/>
  <c r="AI116"/>
  <c r="AB231"/>
  <c r="AH231" s="1"/>
  <c r="Q231"/>
  <c r="AI231"/>
  <c r="V231"/>
  <c r="R159"/>
  <c r="AJ159"/>
  <c r="W159"/>
  <c r="R1261"/>
  <c r="AJ1261"/>
  <c r="W1261"/>
  <c r="V1140"/>
  <c r="AI1140"/>
  <c r="Q1140"/>
  <c r="AB1140"/>
  <c r="AH1140" s="1"/>
  <c r="W968"/>
  <c r="AJ968"/>
  <c r="R968"/>
  <c r="AI803"/>
  <c r="Q803"/>
  <c r="T803" s="1"/>
  <c r="V803"/>
  <c r="Y803" s="1"/>
  <c r="AB803"/>
  <c r="AH803" s="1"/>
  <c r="R659"/>
  <c r="AJ659"/>
  <c r="W659"/>
  <c r="AB762"/>
  <c r="AH762" s="1"/>
  <c r="Q762"/>
  <c r="T762" s="1"/>
  <c r="AI762"/>
  <c r="V762"/>
  <c r="Q618"/>
  <c r="AI618"/>
  <c r="V618"/>
  <c r="AB618"/>
  <c r="AH618" s="1"/>
  <c r="AI897"/>
  <c r="Q897"/>
  <c r="T897" s="1"/>
  <c r="V897"/>
  <c r="Y897" s="1"/>
  <c r="AB897"/>
  <c r="AH897" s="1"/>
  <c r="AI931"/>
  <c r="Q931"/>
  <c r="V931"/>
  <c r="AB931"/>
  <c r="AH931" s="1"/>
  <c r="W885"/>
  <c r="R885"/>
  <c r="AJ885"/>
  <c r="W473"/>
  <c r="AJ473"/>
  <c r="R473"/>
  <c r="R431"/>
  <c r="AJ431"/>
  <c r="W431"/>
  <c r="R359"/>
  <c r="AJ359"/>
  <c r="W359"/>
  <c r="R287"/>
  <c r="AJ287"/>
  <c r="W287"/>
  <c r="AI540"/>
  <c r="Q540"/>
  <c r="V540"/>
  <c r="AB540"/>
  <c r="AH540" s="1"/>
  <c r="R1063"/>
  <c r="AJ1063"/>
  <c r="W1063"/>
  <c r="AB839"/>
  <c r="AH839" s="1"/>
  <c r="Q839"/>
  <c r="T839" s="1"/>
  <c r="AI839"/>
  <c r="V839"/>
  <c r="Y839" s="1"/>
  <c r="AI627"/>
  <c r="V627"/>
  <c r="Q627"/>
  <c r="AB627"/>
  <c r="AH627" s="1"/>
  <c r="Q453"/>
  <c r="AB453"/>
  <c r="AH453" s="1"/>
  <c r="AI453"/>
  <c r="V453"/>
  <c r="AB307"/>
  <c r="AH307" s="1"/>
  <c r="AI307"/>
  <c r="V307"/>
  <c r="Q307"/>
  <c r="R1278"/>
  <c r="W1278"/>
  <c r="AJ1278"/>
  <c r="AC928"/>
  <c r="S928"/>
  <c r="AD928"/>
  <c r="AL928"/>
  <c r="X928"/>
  <c r="AI937"/>
  <c r="V937"/>
  <c r="Y937" s="1"/>
  <c r="AB937"/>
  <c r="AH937" s="1"/>
  <c r="Q937"/>
  <c r="T937" s="1"/>
  <c r="R1155"/>
  <c r="AJ1155"/>
  <c r="W1155"/>
  <c r="W1027"/>
  <c r="R1027"/>
  <c r="AJ1027"/>
  <c r="AJ1249"/>
  <c r="W1249"/>
  <c r="R1249"/>
  <c r="W1134"/>
  <c r="AJ1134"/>
  <c r="R1134"/>
  <c r="W1205"/>
  <c r="AJ1205"/>
  <c r="R1205"/>
  <c r="AB1083"/>
  <c r="AH1083" s="1"/>
  <c r="Q1083"/>
  <c r="V1083"/>
  <c r="AI1083"/>
  <c r="Q929"/>
  <c r="T929" s="1"/>
  <c r="AB929"/>
  <c r="AH929" s="1"/>
  <c r="AI929"/>
  <c r="V929"/>
  <c r="Y929" s="1"/>
  <c r="W998"/>
  <c r="AJ998"/>
  <c r="R998"/>
  <c r="R761"/>
  <c r="W761"/>
  <c r="AJ761"/>
  <c r="AB665"/>
  <c r="AH665" s="1"/>
  <c r="AI665"/>
  <c r="Q665"/>
  <c r="T665" s="1"/>
  <c r="V665"/>
  <c r="Y665" s="1"/>
  <c r="R768"/>
  <c r="W768"/>
  <c r="AJ768"/>
  <c r="R696"/>
  <c r="W696"/>
  <c r="AJ696"/>
  <c r="Q624"/>
  <c r="V624"/>
  <c r="AB624"/>
  <c r="AH624" s="1"/>
  <c r="AI624"/>
  <c r="Q916"/>
  <c r="T916" s="1"/>
  <c r="AI916"/>
  <c r="V916"/>
  <c r="Y916" s="1"/>
  <c r="AB916"/>
  <c r="AH916" s="1"/>
  <c r="AB599"/>
  <c r="AH599" s="1"/>
  <c r="V599"/>
  <c r="Q599"/>
  <c r="AI599"/>
  <c r="AB569"/>
  <c r="AH569" s="1"/>
  <c r="AI569"/>
  <c r="V569"/>
  <c r="Q569"/>
  <c r="R437"/>
  <c r="AJ437"/>
  <c r="W437"/>
  <c r="R365"/>
  <c r="AJ365"/>
  <c r="W365"/>
  <c r="W605"/>
  <c r="AJ605"/>
  <c r="R605"/>
  <c r="V584"/>
  <c r="Q584"/>
  <c r="AI584"/>
  <c r="AB584"/>
  <c r="AH584" s="1"/>
  <c r="R340"/>
  <c r="W340"/>
  <c r="AJ340"/>
  <c r="W1194"/>
  <c r="AJ1194"/>
  <c r="R1194"/>
  <c r="AB1041"/>
  <c r="AH1041" s="1"/>
  <c r="Q1041"/>
  <c r="AI1041"/>
  <c r="V1041"/>
  <c r="R1001"/>
  <c r="W1001"/>
  <c r="AJ1001"/>
  <c r="R960"/>
  <c r="AJ960"/>
  <c r="W960"/>
  <c r="AB942"/>
  <c r="AH942" s="1"/>
  <c r="Q942"/>
  <c r="T942" s="1"/>
  <c r="AI942"/>
  <c r="V942"/>
  <c r="Y942" s="1"/>
  <c r="Q579"/>
  <c r="AB579"/>
  <c r="AH579" s="1"/>
  <c r="AI579"/>
  <c r="V579"/>
  <c r="Y579" s="1"/>
  <c r="Q507"/>
  <c r="T507" s="1"/>
  <c r="AI507"/>
  <c r="V507"/>
  <c r="Y507" s="1"/>
  <c r="AB507"/>
  <c r="AH507" s="1"/>
  <c r="X782"/>
  <c r="AL782"/>
  <c r="AC782"/>
  <c r="AD782"/>
  <c r="S782"/>
  <c r="AI456"/>
  <c r="V456"/>
  <c r="Q456"/>
  <c r="T456" s="1"/>
  <c r="AB456"/>
  <c r="AH456" s="1"/>
  <c r="AI434"/>
  <c r="V434"/>
  <c r="Y434" s="1"/>
  <c r="AB434"/>
  <c r="AH434" s="1"/>
  <c r="Q434"/>
  <c r="T434" s="1"/>
  <c r="W1328"/>
  <c r="AJ1328"/>
  <c r="R1328"/>
  <c r="AJ1165"/>
  <c r="W1165"/>
  <c r="R1165"/>
  <c r="W1074"/>
  <c r="R1074"/>
  <c r="AJ1074"/>
  <c r="Q1319"/>
  <c r="T1319" s="1"/>
  <c r="AI1319"/>
  <c r="V1319"/>
  <c r="Y1319" s="1"/>
  <c r="AB1319"/>
  <c r="AH1319" s="1"/>
  <c r="AB1230"/>
  <c r="AH1230" s="1"/>
  <c r="AI1230"/>
  <c r="V1230"/>
  <c r="Q1230"/>
  <c r="V863"/>
  <c r="AI863"/>
  <c r="AB863"/>
  <c r="AH863" s="1"/>
  <c r="Q863"/>
  <c r="T863" s="1"/>
  <c r="AB930"/>
  <c r="AH930" s="1"/>
  <c r="Q930"/>
  <c r="V930"/>
  <c r="AI930"/>
  <c r="V915"/>
  <c r="AI915"/>
  <c r="AB915"/>
  <c r="AH915" s="1"/>
  <c r="Q915"/>
  <c r="AB953"/>
  <c r="AH953" s="1"/>
  <c r="AI953"/>
  <c r="Q953"/>
  <c r="T953" s="1"/>
  <c r="V953"/>
  <c r="AB763"/>
  <c r="AH763" s="1"/>
  <c r="Q763"/>
  <c r="T763" s="1"/>
  <c r="AI763"/>
  <c r="V763"/>
  <c r="Y763" s="1"/>
  <c r="W723"/>
  <c r="AJ723"/>
  <c r="R723"/>
  <c r="W608"/>
  <c r="AJ608"/>
  <c r="R608"/>
  <c r="R253"/>
  <c r="W253"/>
  <c r="AJ253"/>
  <c r="R181"/>
  <c r="AJ181"/>
  <c r="W181"/>
  <c r="R109"/>
  <c r="W109"/>
  <c r="AJ109"/>
  <c r="AI410"/>
  <c r="V410"/>
  <c r="AB410"/>
  <c r="AH410" s="1"/>
  <c r="Q410"/>
  <c r="T410" s="1"/>
  <c r="V1026"/>
  <c r="AI1026"/>
  <c r="AB1026"/>
  <c r="AH1026" s="1"/>
  <c r="Q1026"/>
  <c r="R1107"/>
  <c r="AJ1107"/>
  <c r="W1107"/>
  <c r="R791"/>
  <c r="AJ791"/>
  <c r="W791"/>
  <c r="R719"/>
  <c r="AJ719"/>
  <c r="W719"/>
  <c r="R647"/>
  <c r="AJ647"/>
  <c r="W647"/>
  <c r="AB774"/>
  <c r="AH774" s="1"/>
  <c r="Q774"/>
  <c r="AI774"/>
  <c r="V774"/>
  <c r="AB702"/>
  <c r="AH702" s="1"/>
  <c r="Q702"/>
  <c r="AI702"/>
  <c r="V702"/>
  <c r="Y702" s="1"/>
  <c r="AI919"/>
  <c r="V919"/>
  <c r="Y919" s="1"/>
  <c r="AB919"/>
  <c r="AH919" s="1"/>
  <c r="Q919"/>
  <c r="T919" s="1"/>
  <c r="W807"/>
  <c r="AJ807"/>
  <c r="R807"/>
  <c r="AJ650"/>
  <c r="R650"/>
  <c r="W650"/>
  <c r="R443"/>
  <c r="AJ443"/>
  <c r="W443"/>
  <c r="R491"/>
  <c r="AJ491"/>
  <c r="W491"/>
  <c r="W1163"/>
  <c r="AJ1163"/>
  <c r="R1163"/>
  <c r="AB1143"/>
  <c r="AH1143" s="1"/>
  <c r="Q1143"/>
  <c r="AI1143"/>
  <c r="V1143"/>
  <c r="Y1143" s="1"/>
  <c r="W865"/>
  <c r="AJ865"/>
  <c r="R865"/>
  <c r="AJ902"/>
  <c r="W902"/>
  <c r="R902"/>
  <c r="W990"/>
  <c r="AJ990"/>
  <c r="R990"/>
  <c r="W1044"/>
  <c r="AJ1044"/>
  <c r="R1044"/>
  <c r="AJ632"/>
  <c r="W632"/>
  <c r="R632"/>
  <c r="Q537"/>
  <c r="AI537"/>
  <c r="V537"/>
  <c r="AB537"/>
  <c r="AH537" s="1"/>
  <c r="R465"/>
  <c r="AJ465"/>
  <c r="W465"/>
  <c r="W814"/>
  <c r="AJ814"/>
  <c r="R814"/>
  <c r="AB468"/>
  <c r="AH468" s="1"/>
  <c r="Q468"/>
  <c r="AI468"/>
  <c r="V468"/>
  <c r="V211"/>
  <c r="AB211"/>
  <c r="AH211" s="1"/>
  <c r="AI211"/>
  <c r="Q211"/>
  <c r="W368"/>
  <c r="AJ368"/>
  <c r="R368"/>
  <c r="AB47"/>
  <c r="AH47" s="1"/>
  <c r="Q47"/>
  <c r="AI47"/>
  <c r="V47"/>
  <c r="R15"/>
  <c r="AJ15"/>
  <c r="W15"/>
  <c r="R28"/>
  <c r="W28"/>
  <c r="AJ28"/>
  <c r="W95"/>
  <c r="AJ95"/>
  <c r="R95"/>
  <c r="W339"/>
  <c r="AJ339"/>
  <c r="R339"/>
  <c r="W179"/>
  <c r="AJ179"/>
  <c r="R179"/>
  <c r="AJ160"/>
  <c r="R160"/>
  <c r="W160"/>
  <c r="V186"/>
  <c r="Y186" s="1"/>
  <c r="AI186"/>
  <c r="Q186"/>
  <c r="T186" s="1"/>
  <c r="AB186"/>
  <c r="AH186" s="1"/>
  <c r="V180"/>
  <c r="AI180"/>
  <c r="AB180"/>
  <c r="AH180" s="1"/>
  <c r="Q180"/>
  <c r="AB81"/>
  <c r="AH81" s="1"/>
  <c r="Q81"/>
  <c r="AI81"/>
  <c r="V81"/>
  <c r="V96"/>
  <c r="AI96"/>
  <c r="AB96"/>
  <c r="AH96" s="1"/>
  <c r="Q96"/>
  <c r="AB385"/>
  <c r="AH385" s="1"/>
  <c r="AI385"/>
  <c r="V385"/>
  <c r="Y385" s="1"/>
  <c r="Q385"/>
  <c r="W343"/>
  <c r="R343"/>
  <c r="AJ343"/>
  <c r="V435"/>
  <c r="AI435"/>
  <c r="AB435"/>
  <c r="AH435" s="1"/>
  <c r="Q435"/>
  <c r="T435" s="1"/>
  <c r="V436"/>
  <c r="AI436"/>
  <c r="Q436"/>
  <c r="AB436"/>
  <c r="AH436" s="1"/>
  <c r="R403"/>
  <c r="AJ403"/>
  <c r="W403"/>
  <c r="V227"/>
  <c r="AI227"/>
  <c r="AB227"/>
  <c r="AH227" s="1"/>
  <c r="Q227"/>
  <c r="T227" s="1"/>
  <c r="W167"/>
  <c r="AJ167"/>
  <c r="R167"/>
  <c r="R400"/>
  <c r="AJ400"/>
  <c r="W400"/>
  <c r="W25"/>
  <c r="AJ25"/>
  <c r="R25"/>
  <c r="R247"/>
  <c r="W247"/>
  <c r="AJ247"/>
  <c r="R175"/>
  <c r="AJ175"/>
  <c r="W175"/>
  <c r="R103"/>
  <c r="AJ103"/>
  <c r="W103"/>
  <c r="AB122"/>
  <c r="AH122" s="1"/>
  <c r="Q122"/>
  <c r="V122"/>
  <c r="AI122"/>
  <c r="AB262"/>
  <c r="AH262" s="1"/>
  <c r="Q262"/>
  <c r="T262" s="1"/>
  <c r="AI262"/>
  <c r="V262"/>
  <c r="Y262" s="1"/>
  <c r="W257"/>
  <c r="AJ257"/>
  <c r="R257"/>
  <c r="R17"/>
  <c r="W17"/>
  <c r="AJ17"/>
  <c r="AI416"/>
  <c r="AB416"/>
  <c r="AH416" s="1"/>
  <c r="Q416"/>
  <c r="T416" s="1"/>
  <c r="V416"/>
  <c r="Y416" s="1"/>
  <c r="AB166"/>
  <c r="AH166" s="1"/>
  <c r="V166"/>
  <c r="Q166"/>
  <c r="T166" s="1"/>
  <c r="AI166"/>
  <c r="AI36"/>
  <c r="Q36"/>
  <c r="T36" s="1"/>
  <c r="AB36"/>
  <c r="AH36" s="1"/>
  <c r="V36"/>
  <c r="Y36" s="1"/>
  <c r="V174"/>
  <c r="Y174" s="1"/>
  <c r="AI174"/>
  <c r="Q174"/>
  <c r="AB174"/>
  <c r="AH174" s="1"/>
  <c r="V382"/>
  <c r="Y382" s="1"/>
  <c r="AI382"/>
  <c r="AB382"/>
  <c r="AH382" s="1"/>
  <c r="Q382"/>
  <c r="W351"/>
  <c r="AJ351"/>
  <c r="R351"/>
  <c r="R496"/>
  <c r="W496"/>
  <c r="AJ496"/>
  <c r="V156"/>
  <c r="AI156"/>
  <c r="AB156"/>
  <c r="AH156" s="1"/>
  <c r="Q156"/>
  <c r="AJ26"/>
  <c r="W26"/>
  <c r="R26"/>
  <c r="AB295"/>
  <c r="AH295" s="1"/>
  <c r="Q295"/>
  <c r="AI295"/>
  <c r="V295"/>
  <c r="AB319"/>
  <c r="AH319" s="1"/>
  <c r="Q319"/>
  <c r="AI319"/>
  <c r="V319"/>
  <c r="R46"/>
  <c r="W46"/>
  <c r="AJ46"/>
  <c r="AB494"/>
  <c r="AH494" s="1"/>
  <c r="Q494"/>
  <c r="AI494"/>
  <c r="V494"/>
  <c r="V358"/>
  <c r="AB358"/>
  <c r="AH358" s="1"/>
  <c r="AI358"/>
  <c r="Q358"/>
  <c r="R4"/>
  <c r="W4"/>
  <c r="AJ4"/>
  <c r="W204"/>
  <c r="AJ204"/>
  <c r="R204"/>
  <c r="W362"/>
  <c r="AJ362"/>
  <c r="R362"/>
  <c r="V363"/>
  <c r="AI363"/>
  <c r="AB363"/>
  <c r="AH363" s="1"/>
  <c r="Q363"/>
  <c r="T363" s="1"/>
  <c r="W89"/>
  <c r="AJ89"/>
  <c r="R89"/>
  <c r="AJ148"/>
  <c r="R148"/>
  <c r="W148"/>
  <c r="V32"/>
  <c r="AI32"/>
  <c r="Q32"/>
  <c r="AB32"/>
  <c r="AH32" s="1"/>
  <c r="R1910"/>
  <c r="W1910"/>
  <c r="AJ1910"/>
  <c r="R1988"/>
  <c r="AJ1988"/>
  <c r="W1988"/>
  <c r="V1979"/>
  <c r="AB1979"/>
  <c r="AH1979" s="1"/>
  <c r="AI1979"/>
  <c r="Q1979"/>
  <c r="V1890"/>
  <c r="AI1890"/>
  <c r="AB1890"/>
  <c r="AH1890" s="1"/>
  <c r="Q1890"/>
  <c r="T1890" s="1"/>
  <c r="AB1694"/>
  <c r="AH1694" s="1"/>
  <c r="AI1694"/>
  <c r="Q1694"/>
  <c r="T1694" s="1"/>
  <c r="V1694"/>
  <c r="Y1694" s="1"/>
  <c r="R1630"/>
  <c r="W1630"/>
  <c r="AJ1630"/>
  <c r="AJ1696"/>
  <c r="W1696"/>
  <c r="R1696"/>
  <c r="AI1609"/>
  <c r="V1609"/>
  <c r="Y1609" s="1"/>
  <c r="AB1609"/>
  <c r="AH1609" s="1"/>
  <c r="Q1609"/>
  <c r="T1609" s="1"/>
  <c r="AB1398"/>
  <c r="AH1398" s="1"/>
  <c r="Q1398"/>
  <c r="T1398" s="1"/>
  <c r="AI1398"/>
  <c r="V1398"/>
  <c r="Y1398" s="1"/>
  <c r="Q1302"/>
  <c r="AB1302"/>
  <c r="AH1302" s="1"/>
  <c r="AI1302"/>
  <c r="V1302"/>
  <c r="AI1546"/>
  <c r="V1546"/>
  <c r="Y1546" s="1"/>
  <c r="AB1546"/>
  <c r="AH1546" s="1"/>
  <c r="Q1546"/>
  <c r="T1546" s="1"/>
  <c r="AI1365"/>
  <c r="V1365"/>
  <c r="AB1365"/>
  <c r="AH1365" s="1"/>
  <c r="Q1365"/>
  <c r="V1451"/>
  <c r="Q1451"/>
  <c r="AI1451"/>
  <c r="AB1451"/>
  <c r="AH1451" s="1"/>
  <c r="AB1436"/>
  <c r="AH1436" s="1"/>
  <c r="Q1436"/>
  <c r="T1436" s="1"/>
  <c r="V1436"/>
  <c r="Y1436" s="1"/>
  <c r="AI1436"/>
  <c r="Q2068"/>
  <c r="AI2068"/>
  <c r="V2068"/>
  <c r="AB2068"/>
  <c r="AH2068" s="1"/>
  <c r="W2048"/>
  <c r="R2048"/>
  <c r="AJ2048"/>
  <c r="V2091"/>
  <c r="AI2091"/>
  <c r="Q2091"/>
  <c r="T2091" s="1"/>
  <c r="AB2091"/>
  <c r="AH2091" s="1"/>
  <c r="AI1978"/>
  <c r="V1978"/>
  <c r="Q1978"/>
  <c r="AB1978"/>
  <c r="AH1978" s="1"/>
  <c r="AI1931"/>
  <c r="V1931"/>
  <c r="Y1931" s="1"/>
  <c r="Q1931"/>
  <c r="T1931" s="1"/>
  <c r="AB1931"/>
  <c r="AH1931" s="1"/>
  <c r="AI1955"/>
  <c r="V1955"/>
  <c r="Y1955" s="1"/>
  <c r="Q1955"/>
  <c r="T1955" s="1"/>
  <c r="AB1955"/>
  <c r="AH1955" s="1"/>
  <c r="AB1843"/>
  <c r="AH1843" s="1"/>
  <c r="Q1843"/>
  <c r="AI1843"/>
  <c r="V1843"/>
  <c r="AB1643"/>
  <c r="AH1643" s="1"/>
  <c r="Q1643"/>
  <c r="AI1643"/>
  <c r="V1643"/>
  <c r="R1571"/>
  <c r="AJ1571"/>
  <c r="W1571"/>
  <c r="X1709"/>
  <c r="AL1709"/>
  <c r="AD1709"/>
  <c r="S1709"/>
  <c r="AC1709"/>
  <c r="R1555"/>
  <c r="AJ1555"/>
  <c r="W1555"/>
  <c r="AL1767"/>
  <c r="X1767"/>
  <c r="AC1767"/>
  <c r="S1767"/>
  <c r="AD1767"/>
  <c r="V1518"/>
  <c r="AB1518"/>
  <c r="AH1518" s="1"/>
  <c r="AI1518"/>
  <c r="Q1518"/>
  <c r="AJ1633"/>
  <c r="W1633"/>
  <c r="R1633"/>
  <c r="Q1289"/>
  <c r="T1289" s="1"/>
  <c r="AB1289"/>
  <c r="AH1289" s="1"/>
  <c r="AI1289"/>
  <c r="V1289"/>
  <c r="Y1289" s="1"/>
  <c r="AI1467"/>
  <c r="V1467"/>
  <c r="Y1467" s="1"/>
  <c r="AB1467"/>
  <c r="AH1467" s="1"/>
  <c r="Q1467"/>
  <c r="T1467" s="1"/>
  <c r="AD1326"/>
  <c r="S1326"/>
  <c r="AC1326"/>
  <c r="X1326"/>
  <c r="AL1326"/>
  <c r="AD1296"/>
  <c r="AL1296"/>
  <c r="X1296"/>
  <c r="AC1296"/>
  <c r="S1296"/>
  <c r="V1269"/>
  <c r="Y1269" s="1"/>
  <c r="AI1269"/>
  <c r="AB1269"/>
  <c r="AH1269" s="1"/>
  <c r="Q1269"/>
  <c r="V1300"/>
  <c r="AB1300"/>
  <c r="AH1300" s="1"/>
  <c r="Q1300"/>
  <c r="AI1300"/>
  <c r="AI1133"/>
  <c r="V1133"/>
  <c r="AB1133"/>
  <c r="AH1133" s="1"/>
  <c r="Q1133"/>
  <c r="AD707"/>
  <c r="S707"/>
  <c r="AL707"/>
  <c r="X707"/>
  <c r="AC707"/>
  <c r="Q910"/>
  <c r="AI910"/>
  <c r="V910"/>
  <c r="AB910"/>
  <c r="AH910" s="1"/>
  <c r="R918"/>
  <c r="AJ918"/>
  <c r="W918"/>
  <c r="AJ824"/>
  <c r="R824"/>
  <c r="W824"/>
  <c r="W739"/>
  <c r="R739"/>
  <c r="AJ739"/>
  <c r="AI492"/>
  <c r="V492"/>
  <c r="AB492"/>
  <c r="AH492" s="1"/>
  <c r="Q492"/>
  <c r="T492" s="1"/>
  <c r="AB1264"/>
  <c r="AH1264" s="1"/>
  <c r="Q1264"/>
  <c r="T1264" s="1"/>
  <c r="V1264"/>
  <c r="Y1264" s="1"/>
  <c r="AI1264"/>
  <c r="R1415"/>
  <c r="AJ1415"/>
  <c r="W1415"/>
  <c r="V962"/>
  <c r="AI962"/>
  <c r="AB962"/>
  <c r="AH962" s="1"/>
  <c r="Q962"/>
  <c r="T962" s="1"/>
  <c r="Q941"/>
  <c r="T941" s="1"/>
  <c r="V941"/>
  <c r="Y941" s="1"/>
  <c r="AB941"/>
  <c r="AH941" s="1"/>
  <c r="AI941"/>
  <c r="W847"/>
  <c r="AJ847"/>
  <c r="R847"/>
  <c r="R1021"/>
  <c r="AJ1021"/>
  <c r="W1021"/>
  <c r="AI957"/>
  <c r="V957"/>
  <c r="Y957" s="1"/>
  <c r="Q957"/>
  <c r="AB957"/>
  <c r="AH957" s="1"/>
  <c r="AJ888"/>
  <c r="W888"/>
  <c r="R888"/>
  <c r="R520"/>
  <c r="AJ520"/>
  <c r="W520"/>
  <c r="AB781"/>
  <c r="AH781" s="1"/>
  <c r="Q781"/>
  <c r="AI781"/>
  <c r="V781"/>
  <c r="W558"/>
  <c r="AJ558"/>
  <c r="R558"/>
  <c r="R533"/>
  <c r="AJ533"/>
  <c r="W533"/>
  <c r="AJ1407"/>
  <c r="R1407"/>
  <c r="W1407"/>
  <c r="AJ1389"/>
  <c r="R1389"/>
  <c r="W1389"/>
  <c r="W1080"/>
  <c r="R1080"/>
  <c r="AJ1080"/>
  <c r="R838"/>
  <c r="AJ838"/>
  <c r="W838"/>
  <c r="V927"/>
  <c r="AI927"/>
  <c r="Q927"/>
  <c r="AB927"/>
  <c r="AH927" s="1"/>
  <c r="W939"/>
  <c r="AJ939"/>
  <c r="R939"/>
  <c r="AB818"/>
  <c r="AH818" s="1"/>
  <c r="Q818"/>
  <c r="T818" s="1"/>
  <c r="AI818"/>
  <c r="V818"/>
  <c r="V778"/>
  <c r="Y778" s="1"/>
  <c r="AI778"/>
  <c r="AB778"/>
  <c r="AH778" s="1"/>
  <c r="Q778"/>
  <c r="R629"/>
  <c r="AJ629"/>
  <c r="W629"/>
  <c r="W1402"/>
  <c r="AJ1402"/>
  <c r="R1402"/>
  <c r="V1062"/>
  <c r="Y1062" s="1"/>
  <c r="AI1062"/>
  <c r="AB1062"/>
  <c r="AH1062" s="1"/>
  <c r="Q1062"/>
  <c r="V1171"/>
  <c r="Y1171" s="1"/>
  <c r="AI1171"/>
  <c r="Q1171"/>
  <c r="T1171" s="1"/>
  <c r="AB1171"/>
  <c r="AH1171" s="1"/>
  <c r="AB1054"/>
  <c r="AH1054" s="1"/>
  <c r="Q1054"/>
  <c r="T1054" s="1"/>
  <c r="AI1054"/>
  <c r="V1054"/>
  <c r="Y1054" s="1"/>
  <c r="V741"/>
  <c r="Y741" s="1"/>
  <c r="AI741"/>
  <c r="AB741"/>
  <c r="AH741" s="1"/>
  <c r="Q741"/>
  <c r="V530"/>
  <c r="Q530"/>
  <c r="AI530"/>
  <c r="AB530"/>
  <c r="AH530" s="1"/>
  <c r="V577"/>
  <c r="Y577" s="1"/>
  <c r="AI577"/>
  <c r="Q577"/>
  <c r="T577" s="1"/>
  <c r="AB577"/>
  <c r="AH577" s="1"/>
  <c r="V241"/>
  <c r="AI241"/>
  <c r="Q241"/>
  <c r="T241" s="1"/>
  <c r="AB241"/>
  <c r="AH241" s="1"/>
  <c r="AB97"/>
  <c r="AH97" s="1"/>
  <c r="V97"/>
  <c r="AI97"/>
  <c r="Q97"/>
  <c r="W442"/>
  <c r="AJ442"/>
  <c r="R442"/>
  <c r="R231"/>
  <c r="AJ231"/>
  <c r="W231"/>
  <c r="AB159"/>
  <c r="AH159" s="1"/>
  <c r="Q159"/>
  <c r="AI159"/>
  <c r="V159"/>
  <c r="R1315"/>
  <c r="AJ1315"/>
  <c r="W1315"/>
  <c r="R1263"/>
  <c r="W1263"/>
  <c r="AJ1263"/>
  <c r="W1140"/>
  <c r="AJ1140"/>
  <c r="R1140"/>
  <c r="V968"/>
  <c r="AI968"/>
  <c r="AB968"/>
  <c r="AH968" s="1"/>
  <c r="Q968"/>
  <c r="AB971"/>
  <c r="AH971" s="1"/>
  <c r="Q971"/>
  <c r="AI971"/>
  <c r="V971"/>
  <c r="R947"/>
  <c r="AJ947"/>
  <c r="W947"/>
  <c r="V887"/>
  <c r="AI887"/>
  <c r="AB887"/>
  <c r="AH887" s="1"/>
  <c r="Q887"/>
  <c r="R762"/>
  <c r="AJ762"/>
  <c r="W762"/>
  <c r="AJ603"/>
  <c r="W603"/>
  <c r="R603"/>
  <c r="W712"/>
  <c r="AJ712"/>
  <c r="R712"/>
  <c r="W1078"/>
  <c r="AJ1078"/>
  <c r="R1078"/>
  <c r="R855"/>
  <c r="AJ855"/>
  <c r="W855"/>
  <c r="V565"/>
  <c r="AI565"/>
  <c r="AB565"/>
  <c r="AH565" s="1"/>
  <c r="Q565"/>
  <c r="R402"/>
  <c r="AJ402"/>
  <c r="W402"/>
  <c r="AB330"/>
  <c r="AH330" s="1"/>
  <c r="Q330"/>
  <c r="AI330"/>
  <c r="V330"/>
  <c r="R581"/>
  <c r="AJ581"/>
  <c r="W581"/>
  <c r="V387"/>
  <c r="Y387" s="1"/>
  <c r="AI387"/>
  <c r="AB387"/>
  <c r="AH387" s="1"/>
  <c r="Q387"/>
  <c r="T387" s="1"/>
  <c r="AB1278"/>
  <c r="AH1278" s="1"/>
  <c r="Q1278"/>
  <c r="AI1278"/>
  <c r="V1278"/>
  <c r="V1281"/>
  <c r="AB1281"/>
  <c r="AH1281" s="1"/>
  <c r="Q1281"/>
  <c r="T1281" s="1"/>
  <c r="AI1281"/>
  <c r="Q1007"/>
  <c r="AB1007"/>
  <c r="AH1007" s="1"/>
  <c r="AI1007"/>
  <c r="V1007"/>
  <c r="AJ1248"/>
  <c r="W1248"/>
  <c r="R1248"/>
  <c r="W1212"/>
  <c r="AJ1212"/>
  <c r="R1212"/>
  <c r="Q1105"/>
  <c r="T1105" s="1"/>
  <c r="AI1105"/>
  <c r="V1105"/>
  <c r="Y1105" s="1"/>
  <c r="AB1105"/>
  <c r="AH1105" s="1"/>
  <c r="AB1155"/>
  <c r="AH1155" s="1"/>
  <c r="Q1155"/>
  <c r="V1155"/>
  <c r="Y1155" s="1"/>
  <c r="AI1155"/>
  <c r="W889"/>
  <c r="R889"/>
  <c r="AJ889"/>
  <c r="W742"/>
  <c r="AJ742"/>
  <c r="R742"/>
  <c r="V664"/>
  <c r="Y664" s="1"/>
  <c r="Q664"/>
  <c r="AI664"/>
  <c r="AB664"/>
  <c r="AH664" s="1"/>
  <c r="V451"/>
  <c r="Q451"/>
  <c r="AI451"/>
  <c r="AB451"/>
  <c r="AH451" s="1"/>
  <c r="R1243"/>
  <c r="AJ1243"/>
  <c r="W1243"/>
  <c r="AB1424"/>
  <c r="AH1424" s="1"/>
  <c r="Q1424"/>
  <c r="V1424"/>
  <c r="AI1424"/>
  <c r="AB1249"/>
  <c r="AH1249" s="1"/>
  <c r="Q1249"/>
  <c r="AI1249"/>
  <c r="V1249"/>
  <c r="AI1099"/>
  <c r="V1099"/>
  <c r="Q1099"/>
  <c r="T1099" s="1"/>
  <c r="AB1099"/>
  <c r="AH1099" s="1"/>
  <c r="AI1205"/>
  <c r="AB1205"/>
  <c r="AH1205" s="1"/>
  <c r="Q1205"/>
  <c r="T1205" s="1"/>
  <c r="V1205"/>
  <c r="Y1205" s="1"/>
  <c r="V998"/>
  <c r="AI998"/>
  <c r="Q998"/>
  <c r="AB998"/>
  <c r="AH998" s="1"/>
  <c r="AB1051"/>
  <c r="AH1051" s="1"/>
  <c r="Q1051"/>
  <c r="AI1051"/>
  <c r="V1051"/>
  <c r="Y1051" s="1"/>
  <c r="AB761"/>
  <c r="AH761" s="1"/>
  <c r="AI761"/>
  <c r="Q761"/>
  <c r="T761" s="1"/>
  <c r="V761"/>
  <c r="Y761" s="1"/>
  <c r="Q843"/>
  <c r="T843" s="1"/>
  <c r="V843"/>
  <c r="AI843"/>
  <c r="AB843"/>
  <c r="AH843" s="1"/>
  <c r="AB768"/>
  <c r="AH768" s="1"/>
  <c r="Q768"/>
  <c r="V768"/>
  <c r="Y768" s="1"/>
  <c r="AI768"/>
  <c r="AB696"/>
  <c r="AH696" s="1"/>
  <c r="Q696"/>
  <c r="T696" s="1"/>
  <c r="V696"/>
  <c r="AI696"/>
  <c r="R624"/>
  <c r="AJ624"/>
  <c r="W624"/>
  <c r="V681"/>
  <c r="AI681"/>
  <c r="Q681"/>
  <c r="AB681"/>
  <c r="AH681" s="1"/>
  <c r="R580"/>
  <c r="AJ580"/>
  <c r="W580"/>
  <c r="R508"/>
  <c r="AJ508"/>
  <c r="W508"/>
  <c r="V602"/>
  <c r="AB602"/>
  <c r="AH602" s="1"/>
  <c r="Q602"/>
  <c r="AI602"/>
  <c r="V1194"/>
  <c r="AI1194"/>
  <c r="AB1194"/>
  <c r="AH1194" s="1"/>
  <c r="Q1194"/>
  <c r="AB1001"/>
  <c r="AH1001" s="1"/>
  <c r="Q1001"/>
  <c r="T1001" s="1"/>
  <c r="V1001"/>
  <c r="AI1001"/>
  <c r="AC1136"/>
  <c r="AD1136"/>
  <c r="S1136"/>
  <c r="AL1136"/>
  <c r="X1136"/>
  <c r="AJ1089"/>
  <c r="W1089"/>
  <c r="R1089"/>
  <c r="AJ634"/>
  <c r="R634"/>
  <c r="W634"/>
  <c r="R579"/>
  <c r="W579"/>
  <c r="AJ579"/>
  <c r="R507"/>
  <c r="AJ507"/>
  <c r="W507"/>
  <c r="AJ751"/>
  <c r="W751"/>
  <c r="R751"/>
  <c r="R384"/>
  <c r="AJ384"/>
  <c r="W384"/>
  <c r="R312"/>
  <c r="AJ312"/>
  <c r="W312"/>
  <c r="Q609"/>
  <c r="AI609"/>
  <c r="V609"/>
  <c r="AB609"/>
  <c r="AH609" s="1"/>
  <c r="AJ668"/>
  <c r="R668"/>
  <c r="W668"/>
  <c r="AL527"/>
  <c r="AD527"/>
  <c r="S527"/>
  <c r="X527"/>
  <c r="AC527"/>
  <c r="W434"/>
  <c r="AJ434"/>
  <c r="R434"/>
  <c r="AB1343"/>
  <c r="AH1343" s="1"/>
  <c r="V1343"/>
  <c r="Y1343" s="1"/>
  <c r="AI1343"/>
  <c r="Q1343"/>
  <c r="T1343" s="1"/>
  <c r="W1009"/>
  <c r="AJ1009"/>
  <c r="R1009"/>
  <c r="R1006"/>
  <c r="AJ1006"/>
  <c r="W1006"/>
  <c r="W1189"/>
  <c r="AJ1189"/>
  <c r="R1189"/>
  <c r="AJ1230"/>
  <c r="W1230"/>
  <c r="R1230"/>
  <c r="V1170"/>
  <c r="AI1170"/>
  <c r="Q1170"/>
  <c r="AB1170"/>
  <c r="AH1170" s="1"/>
  <c r="W863"/>
  <c r="AJ863"/>
  <c r="R863"/>
  <c r="AJ930"/>
  <c r="W930"/>
  <c r="R930"/>
  <c r="W915"/>
  <c r="AJ915"/>
  <c r="R915"/>
  <c r="AJ854"/>
  <c r="R854"/>
  <c r="W854"/>
  <c r="AJ776"/>
  <c r="R776"/>
  <c r="W776"/>
  <c r="V723"/>
  <c r="Y723" s="1"/>
  <c r="AI723"/>
  <c r="AB723"/>
  <c r="AH723" s="1"/>
  <c r="Q723"/>
  <c r="T723" s="1"/>
  <c r="AI608"/>
  <c r="V608"/>
  <c r="Y608" s="1"/>
  <c r="AB608"/>
  <c r="AH608" s="1"/>
  <c r="Q608"/>
  <c r="V133"/>
  <c r="AB133"/>
  <c r="AH133" s="1"/>
  <c r="AI133"/>
  <c r="Q133"/>
  <c r="AB224"/>
  <c r="AH224" s="1"/>
  <c r="Q224"/>
  <c r="T224" s="1"/>
  <c r="V224"/>
  <c r="AI224"/>
  <c r="R152"/>
  <c r="AJ152"/>
  <c r="W152"/>
  <c r="R80"/>
  <c r="W80"/>
  <c r="AJ80"/>
  <c r="AI1045"/>
  <c r="V1045"/>
  <c r="Q1045"/>
  <c r="AB1045"/>
  <c r="AH1045" s="1"/>
  <c r="R959"/>
  <c r="AJ959"/>
  <c r="W959"/>
  <c r="Q922"/>
  <c r="AB922"/>
  <c r="AH922" s="1"/>
  <c r="AI922"/>
  <c r="V922"/>
  <c r="W919"/>
  <c r="AJ919"/>
  <c r="R919"/>
  <c r="Q940"/>
  <c r="AB940"/>
  <c r="AH940" s="1"/>
  <c r="AI940"/>
  <c r="V940"/>
  <c r="Y940" s="1"/>
  <c r="V807"/>
  <c r="Y807" s="1"/>
  <c r="AI807"/>
  <c r="AB807"/>
  <c r="AH807" s="1"/>
  <c r="Q807"/>
  <c r="V766"/>
  <c r="AI766"/>
  <c r="Q766"/>
  <c r="AB766"/>
  <c r="AH766" s="1"/>
  <c r="W777"/>
  <c r="AJ777"/>
  <c r="R777"/>
  <c r="Q299"/>
  <c r="AB299"/>
  <c r="AH299" s="1"/>
  <c r="AI299"/>
  <c r="V299"/>
  <c r="W1206"/>
  <c r="AJ1206"/>
  <c r="R1206"/>
  <c r="AI902"/>
  <c r="V902"/>
  <c r="AB902"/>
  <c r="AH902" s="1"/>
  <c r="Q902"/>
  <c r="T902" s="1"/>
  <c r="V1044"/>
  <c r="Y1044" s="1"/>
  <c r="AI1044"/>
  <c r="AB1044"/>
  <c r="AH1044" s="1"/>
  <c r="Q1044"/>
  <c r="AB619"/>
  <c r="AH619" s="1"/>
  <c r="AI619"/>
  <c r="V619"/>
  <c r="Q619"/>
  <c r="AI632"/>
  <c r="V632"/>
  <c r="Q632"/>
  <c r="AB632"/>
  <c r="AH632" s="1"/>
  <c r="R537"/>
  <c r="AJ537"/>
  <c r="W537"/>
  <c r="AB465"/>
  <c r="AH465" s="1"/>
  <c r="V465"/>
  <c r="Y465" s="1"/>
  <c r="AI465"/>
  <c r="Q465"/>
  <c r="V820"/>
  <c r="AI820"/>
  <c r="AB820"/>
  <c r="AH820" s="1"/>
  <c r="Q820"/>
  <c r="AJ468"/>
  <c r="R468"/>
  <c r="W468"/>
  <c r="W583"/>
  <c r="AJ583"/>
  <c r="R583"/>
  <c r="AI67"/>
  <c r="Q67"/>
  <c r="V67"/>
  <c r="AB67"/>
  <c r="AH67" s="1"/>
  <c r="AB201"/>
  <c r="AH201" s="1"/>
  <c r="Q201"/>
  <c r="V201"/>
  <c r="AI201"/>
  <c r="R47"/>
  <c r="W47"/>
  <c r="AJ47"/>
  <c r="AB28"/>
  <c r="AH28" s="1"/>
  <c r="Q28"/>
  <c r="AI28"/>
  <c r="V28"/>
  <c r="Y28" s="1"/>
  <c r="V179"/>
  <c r="AI179"/>
  <c r="AB179"/>
  <c r="AH179" s="1"/>
  <c r="Q179"/>
  <c r="T179" s="1"/>
  <c r="X172"/>
  <c r="AL172"/>
  <c r="S172"/>
  <c r="AC172"/>
  <c r="AD172"/>
  <c r="Q278"/>
  <c r="AI278"/>
  <c r="V278"/>
  <c r="AB278"/>
  <c r="AH278" s="1"/>
  <c r="V399"/>
  <c r="AI399"/>
  <c r="Q399"/>
  <c r="AB399"/>
  <c r="AH399" s="1"/>
  <c r="R45"/>
  <c r="W45"/>
  <c r="AJ45"/>
  <c r="AB62"/>
  <c r="AH62" s="1"/>
  <c r="Q62"/>
  <c r="AI62"/>
  <c r="V62"/>
  <c r="AJ385"/>
  <c r="W385"/>
  <c r="R385"/>
  <c r="AB343"/>
  <c r="AH343" s="1"/>
  <c r="Q343"/>
  <c r="T343" s="1"/>
  <c r="V343"/>
  <c r="Y343" s="1"/>
  <c r="AI343"/>
  <c r="AD121"/>
  <c r="S121"/>
  <c r="X121"/>
  <c r="AC121"/>
  <c r="AL121"/>
  <c r="W227"/>
  <c r="AJ227"/>
  <c r="R227"/>
  <c r="AJ20"/>
  <c r="W20"/>
  <c r="R20"/>
  <c r="V199"/>
  <c r="AB199"/>
  <c r="AH199" s="1"/>
  <c r="AI199"/>
  <c r="Q199"/>
  <c r="AB127"/>
  <c r="AH127" s="1"/>
  <c r="AI127"/>
  <c r="Q127"/>
  <c r="V127"/>
  <c r="R218"/>
  <c r="W218"/>
  <c r="AJ218"/>
  <c r="R261"/>
  <c r="W261"/>
  <c r="AJ261"/>
  <c r="R189"/>
  <c r="AJ189"/>
  <c r="W189"/>
  <c r="AJ262"/>
  <c r="R262"/>
  <c r="W262"/>
  <c r="AB22"/>
  <c r="AH22" s="1"/>
  <c r="Q22"/>
  <c r="T22" s="1"/>
  <c r="AI22"/>
  <c r="V22"/>
  <c r="Y22" s="1"/>
  <c r="V17"/>
  <c r="Y17" s="1"/>
  <c r="AI17"/>
  <c r="AB17"/>
  <c r="AH17" s="1"/>
  <c r="Q17"/>
  <c r="T17" s="1"/>
  <c r="AB10"/>
  <c r="AH10" s="1"/>
  <c r="Q10"/>
  <c r="V10"/>
  <c r="AI10"/>
  <c r="V144"/>
  <c r="AI144"/>
  <c r="AB144"/>
  <c r="AH144" s="1"/>
  <c r="Q144"/>
  <c r="R382"/>
  <c r="AJ382"/>
  <c r="W382"/>
  <c r="AB496"/>
  <c r="AH496" s="1"/>
  <c r="Q496"/>
  <c r="V496"/>
  <c r="Y496" s="1"/>
  <c r="AI496"/>
  <c r="R349"/>
  <c r="AJ349"/>
  <c r="W349"/>
  <c r="V161"/>
  <c r="Y161" s="1"/>
  <c r="AI161"/>
  <c r="Q161"/>
  <c r="T161" s="1"/>
  <c r="AB161"/>
  <c r="AH161" s="1"/>
  <c r="R415"/>
  <c r="AJ415"/>
  <c r="W415"/>
  <c r="R295"/>
  <c r="AJ295"/>
  <c r="W295"/>
  <c r="R319"/>
  <c r="W319"/>
  <c r="AJ319"/>
  <c r="R33"/>
  <c r="AJ33"/>
  <c r="W33"/>
  <c r="AB46"/>
  <c r="AH46" s="1"/>
  <c r="Q46"/>
  <c r="V46"/>
  <c r="AI46"/>
  <c r="AB4"/>
  <c r="AH4" s="1"/>
  <c r="Q4"/>
  <c r="AI4"/>
  <c r="V4"/>
  <c r="Y4" s="1"/>
  <c r="V204"/>
  <c r="Y204" s="1"/>
  <c r="AI204"/>
  <c r="Q204"/>
  <c r="T204" s="1"/>
  <c r="AB204"/>
  <c r="AH204" s="1"/>
  <c r="W404"/>
  <c r="AJ404"/>
  <c r="R404"/>
  <c r="AI362"/>
  <c r="Q362"/>
  <c r="T362" s="1"/>
  <c r="V362"/>
  <c r="Y362" s="1"/>
  <c r="AB362"/>
  <c r="AH362" s="1"/>
  <c r="Q462"/>
  <c r="AI462"/>
  <c r="V462"/>
  <c r="AB462"/>
  <c r="AH462" s="1"/>
  <c r="V89"/>
  <c r="AI89"/>
  <c r="AB89"/>
  <c r="AH89" s="1"/>
  <c r="Q89"/>
  <c r="V210"/>
  <c r="AI210"/>
  <c r="AB210"/>
  <c r="AH210" s="1"/>
  <c r="Q210"/>
  <c r="AB142"/>
  <c r="AH142" s="1"/>
  <c r="Q142"/>
  <c r="AI142"/>
  <c r="V142"/>
  <c r="Y142" s="1"/>
  <c r="AB1466"/>
  <c r="AH1466" s="1"/>
  <c r="AI1466"/>
  <c r="V1466"/>
  <c r="Y1466" s="1"/>
  <c r="Q1466"/>
  <c r="T1466" s="1"/>
  <c r="R1233"/>
  <c r="AJ1233"/>
  <c r="W1233"/>
  <c r="V2097"/>
  <c r="Y2097" s="1"/>
  <c r="AI2097"/>
  <c r="AB2097"/>
  <c r="AH2097" s="1"/>
  <c r="Q2097"/>
  <c r="T2097" s="1"/>
  <c r="R1582"/>
  <c r="AJ1582"/>
  <c r="W1582"/>
  <c r="AD1784"/>
  <c r="AC1784"/>
  <c r="AL1784"/>
  <c r="X1784"/>
  <c r="S1784"/>
  <c r="AB1696"/>
  <c r="AH1696" s="1"/>
  <c r="AI1696"/>
  <c r="V1696"/>
  <c r="Y1696" s="1"/>
  <c r="Q1696"/>
  <c r="T1696" s="1"/>
  <c r="AJ1609"/>
  <c r="W1609"/>
  <c r="R1609"/>
  <c r="R1526"/>
  <c r="AJ1526"/>
  <c r="W1526"/>
  <c r="V1535"/>
  <c r="Y1535" s="1"/>
  <c r="AI1535"/>
  <c r="AB1535"/>
  <c r="AH1535" s="1"/>
  <c r="Q1535"/>
  <c r="T1535" s="1"/>
  <c r="W1629"/>
  <c r="R1629"/>
  <c r="AJ1629"/>
  <c r="R1451"/>
  <c r="AJ1451"/>
  <c r="W1451"/>
  <c r="AJ1436"/>
  <c r="W1436"/>
  <c r="R1436"/>
  <c r="R1154"/>
  <c r="AJ1154"/>
  <c r="W1154"/>
  <c r="AB1222"/>
  <c r="AH1222" s="1"/>
  <c r="Q1222"/>
  <c r="AI1222"/>
  <c r="V1222"/>
  <c r="Y1222" s="1"/>
  <c r="AI1286"/>
  <c r="AB1286"/>
  <c r="AH1286" s="1"/>
  <c r="Q1286"/>
  <c r="T1286" s="1"/>
  <c r="V1286"/>
  <c r="Y1286" s="1"/>
  <c r="R2020"/>
  <c r="AJ2020"/>
  <c r="W2020"/>
  <c r="W2091"/>
  <c r="AJ2091"/>
  <c r="R2091"/>
  <c r="W1978"/>
  <c r="AJ1978"/>
  <c r="R1978"/>
  <c r="AJ1955"/>
  <c r="R1955"/>
  <c r="W1955"/>
  <c r="R1843"/>
  <c r="W1843"/>
  <c r="AJ1843"/>
  <c r="AC1800"/>
  <c r="AD1800"/>
  <c r="AL1800"/>
  <c r="X1800"/>
  <c r="S1800"/>
  <c r="R1643"/>
  <c r="AJ1643"/>
  <c r="W1643"/>
  <c r="AB1571"/>
  <c r="AH1571" s="1"/>
  <c r="Q1571"/>
  <c r="T1571" s="1"/>
  <c r="AI1571"/>
  <c r="V1571"/>
  <c r="Q1483"/>
  <c r="T1483" s="1"/>
  <c r="AI1483"/>
  <c r="V1483"/>
  <c r="Y1483" s="1"/>
  <c r="AB1483"/>
  <c r="AH1483" s="1"/>
  <c r="AB1633"/>
  <c r="AH1633" s="1"/>
  <c r="Q1633"/>
  <c r="T1633" s="1"/>
  <c r="AI1633"/>
  <c r="V1633"/>
  <c r="R1269"/>
  <c r="AJ1269"/>
  <c r="W1269"/>
  <c r="AB1215"/>
  <c r="AH1215" s="1"/>
  <c r="Q1215"/>
  <c r="AI1215"/>
  <c r="V1215"/>
  <c r="Q1298"/>
  <c r="T1298" s="1"/>
  <c r="V1298"/>
  <c r="AI1298"/>
  <c r="AB1298"/>
  <c r="AH1298" s="1"/>
  <c r="AI1293"/>
  <c r="V1293"/>
  <c r="Q1293"/>
  <c r="AB1293"/>
  <c r="AH1293" s="1"/>
  <c r="R1351"/>
  <c r="AJ1351"/>
  <c r="W1351"/>
  <c r="R1300"/>
  <c r="W1300"/>
  <c r="AJ1300"/>
  <c r="AB965"/>
  <c r="AH965" s="1"/>
  <c r="Q965"/>
  <c r="T965" s="1"/>
  <c r="AI965"/>
  <c r="V965"/>
  <c r="Y965" s="1"/>
  <c r="AJ975"/>
  <c r="W975"/>
  <c r="R975"/>
  <c r="W1133"/>
  <c r="AJ1133"/>
  <c r="R1133"/>
  <c r="R829"/>
  <c r="AJ829"/>
  <c r="W829"/>
  <c r="R1035"/>
  <c r="W1035"/>
  <c r="AJ1035"/>
  <c r="R936"/>
  <c r="AJ936"/>
  <c r="W936"/>
  <c r="W869"/>
  <c r="AJ869"/>
  <c r="R869"/>
  <c r="V620"/>
  <c r="AB620"/>
  <c r="AH620" s="1"/>
  <c r="Q620"/>
  <c r="AI620"/>
  <c r="AB918"/>
  <c r="AH918" s="1"/>
  <c r="Q918"/>
  <c r="AI918"/>
  <c r="V918"/>
  <c r="AI943"/>
  <c r="AB943"/>
  <c r="AH943" s="1"/>
  <c r="Q943"/>
  <c r="T943" s="1"/>
  <c r="V943"/>
  <c r="Y943" s="1"/>
  <c r="AB824"/>
  <c r="AH824" s="1"/>
  <c r="Q824"/>
  <c r="T824" s="1"/>
  <c r="AI824"/>
  <c r="V824"/>
  <c r="Y824" s="1"/>
  <c r="S328"/>
  <c r="AL328"/>
  <c r="X328"/>
  <c r="AD328"/>
  <c r="AC328"/>
  <c r="R701"/>
  <c r="AJ701"/>
  <c r="W701"/>
  <c r="R957"/>
  <c r="AJ957"/>
  <c r="W957"/>
  <c r="Q888"/>
  <c r="AI888"/>
  <c r="V888"/>
  <c r="AB888"/>
  <c r="AH888" s="1"/>
  <c r="AB520"/>
  <c r="AH520" s="1"/>
  <c r="Q520"/>
  <c r="AI520"/>
  <c r="V520"/>
  <c r="Y520" s="1"/>
  <c r="R781"/>
  <c r="AJ781"/>
  <c r="W781"/>
  <c r="Q425"/>
  <c r="V425"/>
  <c r="AB425"/>
  <c r="AH425" s="1"/>
  <c r="AI425"/>
  <c r="R353"/>
  <c r="AJ353"/>
  <c r="W353"/>
  <c r="Q281"/>
  <c r="T281" s="1"/>
  <c r="AI281"/>
  <c r="V281"/>
  <c r="Y281" s="1"/>
  <c r="AB281"/>
  <c r="AH281" s="1"/>
  <c r="V1080"/>
  <c r="AI1080"/>
  <c r="AB1080"/>
  <c r="AH1080" s="1"/>
  <c r="Q1080"/>
  <c r="V939"/>
  <c r="Y939" s="1"/>
  <c r="AI939"/>
  <c r="Q939"/>
  <c r="AB939"/>
  <c r="AH939" s="1"/>
  <c r="W760"/>
  <c r="AJ760"/>
  <c r="R760"/>
  <c r="AJ818"/>
  <c r="R818"/>
  <c r="W818"/>
  <c r="AJ662"/>
  <c r="R662"/>
  <c r="W662"/>
  <c r="AJ704"/>
  <c r="R704"/>
  <c r="W704"/>
  <c r="R655"/>
  <c r="AJ655"/>
  <c r="W655"/>
  <c r="AB444"/>
  <c r="AH444" s="1"/>
  <c r="Q444"/>
  <c r="AI444"/>
  <c r="V444"/>
  <c r="R372"/>
  <c r="AJ372"/>
  <c r="W372"/>
  <c r="R300"/>
  <c r="AJ300"/>
  <c r="W300"/>
  <c r="AB482"/>
  <c r="AH482" s="1"/>
  <c r="Q482"/>
  <c r="AI482"/>
  <c r="V482"/>
  <c r="R994"/>
  <c r="AJ994"/>
  <c r="W994"/>
  <c r="R1054"/>
  <c r="AJ1054"/>
  <c r="W1054"/>
  <c r="Q862"/>
  <c r="AI862"/>
  <c r="V862"/>
  <c r="Y862" s="1"/>
  <c r="AB862"/>
  <c r="AH862" s="1"/>
  <c r="W938"/>
  <c r="AJ938"/>
  <c r="R938"/>
  <c r="AI920"/>
  <c r="Q920"/>
  <c r="V920"/>
  <c r="Y920" s="1"/>
  <c r="AB920"/>
  <c r="AH920" s="1"/>
  <c r="W741"/>
  <c r="AJ741"/>
  <c r="R741"/>
  <c r="AJ615"/>
  <c r="R615"/>
  <c r="W615"/>
  <c r="R530"/>
  <c r="AJ530"/>
  <c r="W530"/>
  <c r="R241"/>
  <c r="W241"/>
  <c r="AJ241"/>
  <c r="R169"/>
  <c r="AJ169"/>
  <c r="W169"/>
  <c r="V333"/>
  <c r="Y333" s="1"/>
  <c r="AI333"/>
  <c r="AB333"/>
  <c r="AH333" s="1"/>
  <c r="Q333"/>
  <c r="T333" s="1"/>
  <c r="V1182"/>
  <c r="Y1182" s="1"/>
  <c r="AI1182"/>
  <c r="Q1182"/>
  <c r="AB1182"/>
  <c r="AH1182" s="1"/>
  <c r="V1263"/>
  <c r="AB1263"/>
  <c r="AH1263" s="1"/>
  <c r="Q1263"/>
  <c r="AI1263"/>
  <c r="AJ971"/>
  <c r="W971"/>
  <c r="R971"/>
  <c r="Q947"/>
  <c r="AB947"/>
  <c r="AH947" s="1"/>
  <c r="AI947"/>
  <c r="V947"/>
  <c r="R755"/>
  <c r="AJ755"/>
  <c r="W755"/>
  <c r="AB659"/>
  <c r="AH659" s="1"/>
  <c r="Q659"/>
  <c r="T659" s="1"/>
  <c r="AI659"/>
  <c r="V659"/>
  <c r="Y659" s="1"/>
  <c r="W887"/>
  <c r="AJ887"/>
  <c r="R887"/>
  <c r="R690"/>
  <c r="AJ690"/>
  <c r="W690"/>
  <c r="R617"/>
  <c r="AJ617"/>
  <c r="W617"/>
  <c r="R550"/>
  <c r="AJ550"/>
  <c r="W550"/>
  <c r="AI833"/>
  <c r="AB833"/>
  <c r="AH833" s="1"/>
  <c r="V833"/>
  <c r="Q833"/>
  <c r="V801"/>
  <c r="AI801"/>
  <c r="Q801"/>
  <c r="AB801"/>
  <c r="AH801" s="1"/>
  <c r="R1245"/>
  <c r="W1245"/>
  <c r="AJ1245"/>
  <c r="V987"/>
  <c r="Y987" s="1"/>
  <c r="AB987"/>
  <c r="AH987" s="1"/>
  <c r="Q987"/>
  <c r="AI987"/>
  <c r="V1078"/>
  <c r="Y1078" s="1"/>
  <c r="AI1078"/>
  <c r="AB1078"/>
  <c r="AH1078" s="1"/>
  <c r="Q1078"/>
  <c r="T1078" s="1"/>
  <c r="W627"/>
  <c r="AJ627"/>
  <c r="R627"/>
  <c r="Q597"/>
  <c r="T597" s="1"/>
  <c r="AI597"/>
  <c r="V597"/>
  <c r="Y597" s="1"/>
  <c r="AB597"/>
  <c r="AH597" s="1"/>
  <c r="R525"/>
  <c r="AJ525"/>
  <c r="W525"/>
  <c r="AJ794"/>
  <c r="R794"/>
  <c r="W794"/>
  <c r="AB855"/>
  <c r="AH855" s="1"/>
  <c r="Q855"/>
  <c r="T855" s="1"/>
  <c r="AI855"/>
  <c r="V855"/>
  <c r="W565"/>
  <c r="AJ565"/>
  <c r="R565"/>
  <c r="AB402"/>
  <c r="AH402" s="1"/>
  <c r="Q402"/>
  <c r="AI402"/>
  <c r="V402"/>
  <c r="Y402" s="1"/>
  <c r="R330"/>
  <c r="AJ330"/>
  <c r="W330"/>
  <c r="AB581"/>
  <c r="AH581" s="1"/>
  <c r="Q581"/>
  <c r="AI581"/>
  <c r="V581"/>
  <c r="W387"/>
  <c r="AJ387"/>
  <c r="R387"/>
  <c r="R1281"/>
  <c r="W1281"/>
  <c r="AJ1281"/>
  <c r="AB1248"/>
  <c r="AH1248" s="1"/>
  <c r="AI1248"/>
  <c r="V1248"/>
  <c r="Y1248" s="1"/>
  <c r="Q1248"/>
  <c r="T1248" s="1"/>
  <c r="V1212"/>
  <c r="Y1212" s="1"/>
  <c r="AI1212"/>
  <c r="AB1212"/>
  <c r="AH1212" s="1"/>
  <c r="Q1212"/>
  <c r="R1105"/>
  <c r="AJ1105"/>
  <c r="W1105"/>
  <c r="AI889"/>
  <c r="AB889"/>
  <c r="AH889" s="1"/>
  <c r="Q889"/>
  <c r="T889" s="1"/>
  <c r="V889"/>
  <c r="Y889" s="1"/>
  <c r="R664"/>
  <c r="AJ664"/>
  <c r="W664"/>
  <c r="R837"/>
  <c r="AJ837"/>
  <c r="W837"/>
  <c r="R451"/>
  <c r="AJ451"/>
  <c r="W451"/>
  <c r="AB625"/>
  <c r="AH625" s="1"/>
  <c r="Q625"/>
  <c r="T625" s="1"/>
  <c r="AI625"/>
  <c r="V625"/>
  <c r="Y625" s="1"/>
  <c r="V541"/>
  <c r="AI541"/>
  <c r="AB541"/>
  <c r="AH541" s="1"/>
  <c r="Q541"/>
  <c r="AB1243"/>
  <c r="AH1243" s="1"/>
  <c r="Q1243"/>
  <c r="T1243" s="1"/>
  <c r="AI1243"/>
  <c r="V1243"/>
  <c r="AJ1424"/>
  <c r="W1424"/>
  <c r="R1424"/>
  <c r="V1038"/>
  <c r="Y1038" s="1"/>
  <c r="AI1038"/>
  <c r="Q1038"/>
  <c r="AB1038"/>
  <c r="AH1038" s="1"/>
  <c r="AJ1037"/>
  <c r="R1037"/>
  <c r="W1037"/>
  <c r="W881"/>
  <c r="AJ881"/>
  <c r="R881"/>
  <c r="R689"/>
  <c r="W689"/>
  <c r="AJ689"/>
  <c r="Q892"/>
  <c r="AB892"/>
  <c r="AH892" s="1"/>
  <c r="AI892"/>
  <c r="V892"/>
  <c r="W681"/>
  <c r="AJ681"/>
  <c r="R681"/>
  <c r="AB580"/>
  <c r="AH580" s="1"/>
  <c r="Q580"/>
  <c r="AI580"/>
  <c r="V580"/>
  <c r="AB508"/>
  <c r="AH508" s="1"/>
  <c r="Q508"/>
  <c r="T508" s="1"/>
  <c r="AI508"/>
  <c r="V508"/>
  <c r="R799"/>
  <c r="AJ799"/>
  <c r="W799"/>
  <c r="R293"/>
  <c r="AJ293"/>
  <c r="W293"/>
  <c r="W516"/>
  <c r="AJ516"/>
  <c r="R516"/>
  <c r="R602"/>
  <c r="AJ602"/>
  <c r="W602"/>
  <c r="AB1036"/>
  <c r="AH1036" s="1"/>
  <c r="AI1036"/>
  <c r="V1036"/>
  <c r="Q1036"/>
  <c r="AB1089"/>
  <c r="AH1089" s="1"/>
  <c r="Q1089"/>
  <c r="V1089"/>
  <c r="AI1089"/>
  <c r="AB751"/>
  <c r="AH751" s="1"/>
  <c r="Q751"/>
  <c r="T751" s="1"/>
  <c r="AI751"/>
  <c r="V751"/>
  <c r="W813"/>
  <c r="AJ813"/>
  <c r="R813"/>
  <c r="AJ456"/>
  <c r="R456"/>
  <c r="W456"/>
  <c r="AB384"/>
  <c r="AH384" s="1"/>
  <c r="Q384"/>
  <c r="AI384"/>
  <c r="V384"/>
  <c r="Y384" s="1"/>
  <c r="AB312"/>
  <c r="AH312" s="1"/>
  <c r="Q312"/>
  <c r="AI312"/>
  <c r="V312"/>
  <c r="AB631"/>
  <c r="AH631" s="1"/>
  <c r="Q631"/>
  <c r="AI631"/>
  <c r="V631"/>
  <c r="AJ686"/>
  <c r="W686"/>
  <c r="R686"/>
  <c r="AJ609"/>
  <c r="W609"/>
  <c r="R609"/>
  <c r="AB668"/>
  <c r="AH668" s="1"/>
  <c r="Q668"/>
  <c r="V668"/>
  <c r="AI668"/>
  <c r="Q1006"/>
  <c r="T1006" s="1"/>
  <c r="AI1006"/>
  <c r="V1006"/>
  <c r="Y1006" s="1"/>
  <c r="AB1006"/>
  <c r="AH1006" s="1"/>
  <c r="W1170"/>
  <c r="AJ1170"/>
  <c r="R1170"/>
  <c r="AI871"/>
  <c r="AB871"/>
  <c r="AH871" s="1"/>
  <c r="Q871"/>
  <c r="V871"/>
  <c r="AB854"/>
  <c r="AH854" s="1"/>
  <c r="Q854"/>
  <c r="AI854"/>
  <c r="V854"/>
  <c r="Y854" s="1"/>
  <c r="AI776"/>
  <c r="V776"/>
  <c r="Y776" s="1"/>
  <c r="AB776"/>
  <c r="AH776" s="1"/>
  <c r="Q776"/>
  <c r="T776" s="1"/>
  <c r="R224"/>
  <c r="W224"/>
  <c r="AJ224"/>
  <c r="AB152"/>
  <c r="AH152" s="1"/>
  <c r="Q152"/>
  <c r="AI152"/>
  <c r="V152"/>
  <c r="AB80"/>
  <c r="AH80" s="1"/>
  <c r="Q80"/>
  <c r="T80" s="1"/>
  <c r="AI80"/>
  <c r="V80"/>
  <c r="Y80" s="1"/>
  <c r="R1026"/>
  <c r="AJ1026"/>
  <c r="W1026"/>
  <c r="R1077"/>
  <c r="W1077"/>
  <c r="AJ1077"/>
  <c r="AB1107"/>
  <c r="AH1107" s="1"/>
  <c r="Q1107"/>
  <c r="AI1107"/>
  <c r="V1107"/>
  <c r="Y1107" s="1"/>
  <c r="AI719"/>
  <c r="Q719"/>
  <c r="V719"/>
  <c r="Y719" s="1"/>
  <c r="AB719"/>
  <c r="AH719" s="1"/>
  <c r="AB647"/>
  <c r="AH647" s="1"/>
  <c r="V647"/>
  <c r="AI647"/>
  <c r="Q647"/>
  <c r="W945"/>
  <c r="AJ945"/>
  <c r="R945"/>
  <c r="AI985"/>
  <c r="Q985"/>
  <c r="T985" s="1"/>
  <c r="V985"/>
  <c r="Y985" s="1"/>
  <c r="AB985"/>
  <c r="AH985" s="1"/>
  <c r="R538"/>
  <c r="AJ538"/>
  <c r="W538"/>
  <c r="V796"/>
  <c r="AI796"/>
  <c r="AB796"/>
  <c r="AH796" s="1"/>
  <c r="Q796"/>
  <c r="V777"/>
  <c r="Y777" s="1"/>
  <c r="AI777"/>
  <c r="Q777"/>
  <c r="AB777"/>
  <c r="AH777" s="1"/>
  <c r="R299"/>
  <c r="AJ299"/>
  <c r="W299"/>
  <c r="W657"/>
  <c r="AJ657"/>
  <c r="R657"/>
  <c r="R1260"/>
  <c r="W1260"/>
  <c r="AJ1260"/>
  <c r="AI1163"/>
  <c r="V1163"/>
  <c r="AB1163"/>
  <c r="AH1163" s="1"/>
  <c r="Q1163"/>
  <c r="T1163" s="1"/>
  <c r="V1206"/>
  <c r="AI1206"/>
  <c r="AB1206"/>
  <c r="AH1206" s="1"/>
  <c r="Q1206"/>
  <c r="T1206" s="1"/>
  <c r="AJ619"/>
  <c r="R619"/>
  <c r="W619"/>
  <c r="V753"/>
  <c r="AI753"/>
  <c r="AB753"/>
  <c r="AH753" s="1"/>
  <c r="Q753"/>
  <c r="T753" s="1"/>
  <c r="W820"/>
  <c r="AJ820"/>
  <c r="R820"/>
  <c r="V529"/>
  <c r="AI529"/>
  <c r="AB529"/>
  <c r="AH529" s="1"/>
  <c r="Q529"/>
  <c r="R414"/>
  <c r="W414"/>
  <c r="AJ414"/>
  <c r="R342"/>
  <c r="AJ342"/>
  <c r="W342"/>
  <c r="V554"/>
  <c r="Y554" s="1"/>
  <c r="Q554"/>
  <c r="AI554"/>
  <c r="AB554"/>
  <c r="AH554" s="1"/>
  <c r="AB282"/>
  <c r="AH282" s="1"/>
  <c r="Q282"/>
  <c r="AI282"/>
  <c r="V282"/>
  <c r="V139"/>
  <c r="Y139" s="1"/>
  <c r="AI139"/>
  <c r="Q139"/>
  <c r="T139" s="1"/>
  <c r="AB139"/>
  <c r="AH139" s="1"/>
  <c r="AB206"/>
  <c r="AH206" s="1"/>
  <c r="Q206"/>
  <c r="AI206"/>
  <c r="V206"/>
  <c r="AB134"/>
  <c r="AH134" s="1"/>
  <c r="Q134"/>
  <c r="AI134"/>
  <c r="V134"/>
  <c r="Y134" s="1"/>
  <c r="R201"/>
  <c r="AJ201"/>
  <c r="W201"/>
  <c r="AI368"/>
  <c r="Q368"/>
  <c r="V368"/>
  <c r="Y368" s="1"/>
  <c r="AB368"/>
  <c r="AH368" s="1"/>
  <c r="X124"/>
  <c r="AL124"/>
  <c r="AC124"/>
  <c r="AD124"/>
  <c r="S124"/>
  <c r="AB220"/>
  <c r="AH220" s="1"/>
  <c r="Q220"/>
  <c r="T220" s="1"/>
  <c r="AI220"/>
  <c r="V220"/>
  <c r="W43"/>
  <c r="AJ43"/>
  <c r="R43"/>
  <c r="AJ278"/>
  <c r="R278"/>
  <c r="W278"/>
  <c r="AI338"/>
  <c r="Q338"/>
  <c r="T338" s="1"/>
  <c r="V338"/>
  <c r="AB338"/>
  <c r="AH338" s="1"/>
  <c r="W180"/>
  <c r="AJ180"/>
  <c r="R180"/>
  <c r="R53"/>
  <c r="W53"/>
  <c r="AJ53"/>
  <c r="V126"/>
  <c r="AI126"/>
  <c r="Q126"/>
  <c r="AB126"/>
  <c r="AH126" s="1"/>
  <c r="W96"/>
  <c r="AJ96"/>
  <c r="R96"/>
  <c r="AJ256"/>
  <c r="R256"/>
  <c r="W256"/>
  <c r="Q45"/>
  <c r="V45"/>
  <c r="AI45"/>
  <c r="AB45"/>
  <c r="AH45" s="1"/>
  <c r="W83"/>
  <c r="AJ83"/>
  <c r="R83"/>
  <c r="R62"/>
  <c r="AJ62"/>
  <c r="W62"/>
  <c r="V430"/>
  <c r="Q430"/>
  <c r="AI430"/>
  <c r="AB430"/>
  <c r="AH430" s="1"/>
  <c r="W440"/>
  <c r="AJ440"/>
  <c r="R440"/>
  <c r="W369"/>
  <c r="AJ369"/>
  <c r="R369"/>
  <c r="V167"/>
  <c r="AI167"/>
  <c r="AB167"/>
  <c r="AH167" s="1"/>
  <c r="Q167"/>
  <c r="V246"/>
  <c r="AI246"/>
  <c r="AB246"/>
  <c r="AH246" s="1"/>
  <c r="Q246"/>
  <c r="AB218"/>
  <c r="AH218" s="1"/>
  <c r="Q218"/>
  <c r="T218" s="1"/>
  <c r="AI218"/>
  <c r="V218"/>
  <c r="AB261"/>
  <c r="AH261" s="1"/>
  <c r="Q261"/>
  <c r="V261"/>
  <c r="AI261"/>
  <c r="AB189"/>
  <c r="AH189" s="1"/>
  <c r="Q189"/>
  <c r="AI189"/>
  <c r="V189"/>
  <c r="Y189" s="1"/>
  <c r="R286"/>
  <c r="AJ286"/>
  <c r="W286"/>
  <c r="V345"/>
  <c r="Y345" s="1"/>
  <c r="AI345"/>
  <c r="Q345"/>
  <c r="AB345"/>
  <c r="AH345" s="1"/>
  <c r="R22"/>
  <c r="W22"/>
  <c r="AJ22"/>
  <c r="AI332"/>
  <c r="AB332"/>
  <c r="AH332" s="1"/>
  <c r="Q332"/>
  <c r="V332"/>
  <c r="Y332" s="1"/>
  <c r="W10"/>
  <c r="R10"/>
  <c r="AJ10"/>
  <c r="W155"/>
  <c r="AJ155"/>
  <c r="R155"/>
  <c r="AB349"/>
  <c r="AH349" s="1"/>
  <c r="Q349"/>
  <c r="T349" s="1"/>
  <c r="AI349"/>
  <c r="V349"/>
  <c r="W156"/>
  <c r="AJ156"/>
  <c r="R156"/>
  <c r="W161"/>
  <c r="AJ161"/>
  <c r="R161"/>
  <c r="AB415"/>
  <c r="AH415" s="1"/>
  <c r="Q415"/>
  <c r="AI415"/>
  <c r="V415"/>
  <c r="Y415" s="1"/>
  <c r="R267"/>
  <c r="W267"/>
  <c r="AJ267"/>
  <c r="R195"/>
  <c r="AJ195"/>
  <c r="W195"/>
  <c r="V795"/>
  <c r="Y795" s="1"/>
  <c r="AI795"/>
  <c r="Q795"/>
  <c r="T795" s="1"/>
  <c r="AB795"/>
  <c r="AH795" s="1"/>
  <c r="AB111"/>
  <c r="AH111" s="1"/>
  <c r="Q111"/>
  <c r="AI111"/>
  <c r="V111"/>
  <c r="Q33"/>
  <c r="V33"/>
  <c r="Y33" s="1"/>
  <c r="AI33"/>
  <c r="AB33"/>
  <c r="AH33" s="1"/>
  <c r="V215"/>
  <c r="AI215"/>
  <c r="Q215"/>
  <c r="AB215"/>
  <c r="AH215" s="1"/>
  <c r="W78"/>
  <c r="AJ78"/>
  <c r="R78"/>
  <c r="R494"/>
  <c r="AJ494"/>
  <c r="W494"/>
  <c r="AJ358"/>
  <c r="R358"/>
  <c r="W358"/>
  <c r="R355"/>
  <c r="AJ355"/>
  <c r="W355"/>
  <c r="V252"/>
  <c r="AI252"/>
  <c r="AB252"/>
  <c r="AH252" s="1"/>
  <c r="Q252"/>
  <c r="Q5"/>
  <c r="V5"/>
  <c r="AB5"/>
  <c r="AH5" s="1"/>
  <c r="AI5"/>
  <c r="V150"/>
  <c r="AI150"/>
  <c r="Q150"/>
  <c r="AB150"/>
  <c r="AH150" s="1"/>
  <c r="AI404"/>
  <c r="V404"/>
  <c r="AB404"/>
  <c r="AH404" s="1"/>
  <c r="Q404"/>
  <c r="T404" s="1"/>
  <c r="AJ462"/>
  <c r="W462"/>
  <c r="R462"/>
  <c r="AJ142"/>
  <c r="R142"/>
  <c r="W142"/>
  <c r="V125"/>
  <c r="AI125"/>
  <c r="Q125"/>
  <c r="AB125"/>
  <c r="AH125" s="1"/>
  <c r="AJ32"/>
  <c r="W32"/>
  <c r="R32"/>
  <c r="R1518"/>
  <c r="W1518"/>
  <c r="AJ1518"/>
  <c r="W1580"/>
  <c r="AJ1580"/>
  <c r="R1580"/>
  <c r="AJ1475"/>
  <c r="R1475"/>
  <c r="W1475"/>
  <c r="X1377"/>
  <c r="AL1377"/>
  <c r="S1377"/>
  <c r="AD1377"/>
  <c r="AC1377"/>
  <c r="R1215"/>
  <c r="AJ1215"/>
  <c r="W1215"/>
  <c r="R1298"/>
  <c r="W1298"/>
  <c r="AJ1298"/>
  <c r="V1110"/>
  <c r="AI1110"/>
  <c r="Q1110"/>
  <c r="AB1110"/>
  <c r="AH1110" s="1"/>
  <c r="Q975"/>
  <c r="T975" s="1"/>
  <c r="AI975"/>
  <c r="V975"/>
  <c r="Y975" s="1"/>
  <c r="AB975"/>
  <c r="AH975" s="1"/>
  <c r="AD827"/>
  <c r="S827"/>
  <c r="AC827"/>
  <c r="AL827"/>
  <c r="X827"/>
  <c r="AB829"/>
  <c r="AH829" s="1"/>
  <c r="Q829"/>
  <c r="AI829"/>
  <c r="V829"/>
  <c r="Y829" s="1"/>
  <c r="R858"/>
  <c r="AJ858"/>
  <c r="W858"/>
  <c r="R924"/>
  <c r="AJ924"/>
  <c r="W924"/>
  <c r="AB1035"/>
  <c r="AH1035" s="1"/>
  <c r="Q1035"/>
  <c r="AI1035"/>
  <c r="V1035"/>
  <c r="Y1035" s="1"/>
  <c r="AB936"/>
  <c r="AH936" s="1"/>
  <c r="Q936"/>
  <c r="T936" s="1"/>
  <c r="AI936"/>
  <c r="V936"/>
  <c r="Y936" s="1"/>
  <c r="AI869"/>
  <c r="AB869"/>
  <c r="AH869" s="1"/>
  <c r="Q869"/>
  <c r="V869"/>
  <c r="W943"/>
  <c r="R943"/>
  <c r="AJ943"/>
  <c r="AC280"/>
  <c r="AD280"/>
  <c r="S280"/>
  <c r="AL280"/>
  <c r="X280"/>
  <c r="R1204"/>
  <c r="AJ1204"/>
  <c r="W1204"/>
  <c r="R1264"/>
  <c r="W1264"/>
  <c r="AJ1264"/>
  <c r="AC1242"/>
  <c r="AD1242"/>
  <c r="S1242"/>
  <c r="AL1242"/>
  <c r="X1242"/>
  <c r="AB1023"/>
  <c r="AH1023" s="1"/>
  <c r="Q1023"/>
  <c r="T1023" s="1"/>
  <c r="AI1023"/>
  <c r="V1023"/>
  <c r="Y1023" s="1"/>
  <c r="X1157"/>
  <c r="AL1157"/>
  <c r="AC1157"/>
  <c r="AD1157"/>
  <c r="S1157"/>
  <c r="V1415"/>
  <c r="Q1415"/>
  <c r="T1415" s="1"/>
  <c r="AI1415"/>
  <c r="AB1415"/>
  <c r="AH1415" s="1"/>
  <c r="W1115"/>
  <c r="AJ1115"/>
  <c r="R1115"/>
  <c r="AI847"/>
  <c r="V847"/>
  <c r="Q847"/>
  <c r="T847" s="1"/>
  <c r="AB847"/>
  <c r="AH847" s="1"/>
  <c r="Q701"/>
  <c r="AI701"/>
  <c r="V701"/>
  <c r="Y701" s="1"/>
  <c r="AB701"/>
  <c r="AH701" s="1"/>
  <c r="AB828"/>
  <c r="AH828" s="1"/>
  <c r="Q828"/>
  <c r="T828" s="1"/>
  <c r="AI828"/>
  <c r="V828"/>
  <c r="R756"/>
  <c r="AJ756"/>
  <c r="W756"/>
  <c r="R684"/>
  <c r="W684"/>
  <c r="AJ684"/>
  <c r="R425"/>
  <c r="AJ425"/>
  <c r="W425"/>
  <c r="Q353"/>
  <c r="T353" s="1"/>
  <c r="AB353"/>
  <c r="AH353" s="1"/>
  <c r="AI353"/>
  <c r="V353"/>
  <c r="Y353" s="1"/>
  <c r="R281"/>
  <c r="AJ281"/>
  <c r="W281"/>
  <c r="V622"/>
  <c r="AI622"/>
  <c r="AB622"/>
  <c r="AH622" s="1"/>
  <c r="Q622"/>
  <c r="T622" s="1"/>
  <c r="V610"/>
  <c r="AB610"/>
  <c r="AH610" s="1"/>
  <c r="Q610"/>
  <c r="AI610"/>
  <c r="AJ1114"/>
  <c r="W1114"/>
  <c r="R1114"/>
  <c r="AB1234"/>
  <c r="AH1234" s="1"/>
  <c r="AI1234"/>
  <c r="Q1234"/>
  <c r="V1234"/>
  <c r="R1024"/>
  <c r="AJ1024"/>
  <c r="W1024"/>
  <c r="V1146"/>
  <c r="AI1146"/>
  <c r="Q1146"/>
  <c r="AB1146"/>
  <c r="AH1146" s="1"/>
  <c r="W980"/>
  <c r="AJ980"/>
  <c r="R980"/>
  <c r="W1109"/>
  <c r="AJ1109"/>
  <c r="R1109"/>
  <c r="R567"/>
  <c r="AJ567"/>
  <c r="W567"/>
  <c r="R495"/>
  <c r="AJ495"/>
  <c r="W495"/>
  <c r="AJ769"/>
  <c r="W769"/>
  <c r="R769"/>
  <c r="Q662"/>
  <c r="T662" s="1"/>
  <c r="AI662"/>
  <c r="V662"/>
  <c r="Y662" s="1"/>
  <c r="AB662"/>
  <c r="AH662" s="1"/>
  <c r="Q704"/>
  <c r="T704" s="1"/>
  <c r="AI704"/>
  <c r="V704"/>
  <c r="Y704" s="1"/>
  <c r="AB704"/>
  <c r="AH704" s="1"/>
  <c r="W778"/>
  <c r="AJ778"/>
  <c r="R778"/>
  <c r="AB655"/>
  <c r="AH655" s="1"/>
  <c r="Q655"/>
  <c r="AI655"/>
  <c r="V655"/>
  <c r="Y655" s="1"/>
  <c r="AB563"/>
  <c r="AH563" s="1"/>
  <c r="AI563"/>
  <c r="V563"/>
  <c r="Q563"/>
  <c r="T563" s="1"/>
  <c r="R444"/>
  <c r="AJ444"/>
  <c r="W444"/>
  <c r="AB372"/>
  <c r="AH372" s="1"/>
  <c r="Q372"/>
  <c r="T372" s="1"/>
  <c r="V372"/>
  <c r="AI372"/>
  <c r="AB300"/>
  <c r="AH300" s="1"/>
  <c r="Q300"/>
  <c r="T300" s="1"/>
  <c r="AI300"/>
  <c r="V300"/>
  <c r="Q1337"/>
  <c r="AB1337"/>
  <c r="AH1337" s="1"/>
  <c r="AI1337"/>
  <c r="V1337"/>
  <c r="Q994"/>
  <c r="AB994"/>
  <c r="AH994" s="1"/>
  <c r="AI994"/>
  <c r="V994"/>
  <c r="Y994" s="1"/>
  <c r="AJ1025"/>
  <c r="R1025"/>
  <c r="W1025"/>
  <c r="V1177"/>
  <c r="AI1177"/>
  <c r="AB1177"/>
  <c r="AH1177" s="1"/>
  <c r="Q1177"/>
  <c r="AB1159"/>
  <c r="AH1159" s="1"/>
  <c r="Q1159"/>
  <c r="AI1159"/>
  <c r="V1159"/>
  <c r="AD1082"/>
  <c r="S1082"/>
  <c r="X1082"/>
  <c r="AL1082"/>
  <c r="AC1082"/>
  <c r="Q934"/>
  <c r="T934" s="1"/>
  <c r="V934"/>
  <c r="AB934"/>
  <c r="AH934" s="1"/>
  <c r="AI934"/>
  <c r="R811"/>
  <c r="AJ811"/>
  <c r="W811"/>
  <c r="AI938"/>
  <c r="Q938"/>
  <c r="T938" s="1"/>
  <c r="V938"/>
  <c r="AB938"/>
  <c r="AH938" s="1"/>
  <c r="Q951"/>
  <c r="AB951"/>
  <c r="AH951" s="1"/>
  <c r="AI951"/>
  <c r="V951"/>
  <c r="AJ852"/>
  <c r="W852"/>
  <c r="R852"/>
  <c r="AB615"/>
  <c r="AH615" s="1"/>
  <c r="Q615"/>
  <c r="T615" s="1"/>
  <c r="V615"/>
  <c r="AI615"/>
  <c r="V193"/>
  <c r="Y193" s="1"/>
  <c r="AB193"/>
  <c r="AH193" s="1"/>
  <c r="AI193"/>
  <c r="Q193"/>
  <c r="AB212"/>
  <c r="AH212" s="1"/>
  <c r="Q212"/>
  <c r="AI212"/>
  <c r="V212"/>
  <c r="AB140"/>
  <c r="AH140" s="1"/>
  <c r="Q140"/>
  <c r="T140" s="1"/>
  <c r="AI140"/>
  <c r="V140"/>
  <c r="Y140" s="1"/>
  <c r="R68"/>
  <c r="AJ68"/>
  <c r="W68"/>
  <c r="R1186"/>
  <c r="AJ1186"/>
  <c r="W1186"/>
  <c r="W1182"/>
  <c r="AJ1182"/>
  <c r="R1182"/>
  <c r="V1092"/>
  <c r="Y1092" s="1"/>
  <c r="AI1092"/>
  <c r="Q1092"/>
  <c r="T1092" s="1"/>
  <c r="AB1092"/>
  <c r="AH1092" s="1"/>
  <c r="AI1013"/>
  <c r="V1013"/>
  <c r="Y1013" s="1"/>
  <c r="AB1013"/>
  <c r="AH1013" s="1"/>
  <c r="Q1013"/>
  <c r="AB1087"/>
  <c r="AH1087" s="1"/>
  <c r="Q1087"/>
  <c r="V1087"/>
  <c r="AI1087"/>
  <c r="AB690"/>
  <c r="AH690" s="1"/>
  <c r="Q690"/>
  <c r="T690" s="1"/>
  <c r="AI690"/>
  <c r="V690"/>
  <c r="Y690" s="1"/>
  <c r="R618"/>
  <c r="AJ618"/>
  <c r="W618"/>
  <c r="AJ984"/>
  <c r="W984"/>
  <c r="R984"/>
  <c r="Q617"/>
  <c r="T617" s="1"/>
  <c r="AI617"/>
  <c r="V617"/>
  <c r="Y617" s="1"/>
  <c r="AB617"/>
  <c r="AH617" s="1"/>
  <c r="AB550"/>
  <c r="AH550" s="1"/>
  <c r="Q550"/>
  <c r="AI550"/>
  <c r="V550"/>
  <c r="W833"/>
  <c r="AJ833"/>
  <c r="R833"/>
  <c r="R383"/>
  <c r="AJ383"/>
  <c r="W383"/>
  <c r="R311"/>
  <c r="AJ311"/>
  <c r="W311"/>
  <c r="V1245"/>
  <c r="AB1245"/>
  <c r="AH1245" s="1"/>
  <c r="Q1245"/>
  <c r="T1245" s="1"/>
  <c r="AI1245"/>
  <c r="V1195"/>
  <c r="AI1195"/>
  <c r="Q1195"/>
  <c r="AB1195"/>
  <c r="AH1195" s="1"/>
  <c r="AB948"/>
  <c r="AH948" s="1"/>
  <c r="Q948"/>
  <c r="V948"/>
  <c r="AI948"/>
  <c r="W859"/>
  <c r="R859"/>
  <c r="AJ859"/>
  <c r="W925"/>
  <c r="R925"/>
  <c r="AJ925"/>
  <c r="R597"/>
  <c r="AJ597"/>
  <c r="W597"/>
  <c r="Q525"/>
  <c r="T525" s="1"/>
  <c r="AB525"/>
  <c r="AH525" s="1"/>
  <c r="AI525"/>
  <c r="V525"/>
  <c r="Y525" s="1"/>
  <c r="R453"/>
  <c r="AJ453"/>
  <c r="W453"/>
  <c r="AI794"/>
  <c r="V794"/>
  <c r="Y794" s="1"/>
  <c r="AB794"/>
  <c r="AH794" s="1"/>
  <c r="Q794"/>
  <c r="T794" s="1"/>
  <c r="AB337"/>
  <c r="AH337" s="1"/>
  <c r="AI337"/>
  <c r="V337"/>
  <c r="Y337" s="1"/>
  <c r="Q337"/>
  <c r="W417"/>
  <c r="AJ417"/>
  <c r="R417"/>
  <c r="AB1015"/>
  <c r="AH1015" s="1"/>
  <c r="AI1015"/>
  <c r="Q1015"/>
  <c r="V1015"/>
  <c r="AJ703"/>
  <c r="W703"/>
  <c r="R703"/>
  <c r="AB837"/>
  <c r="AH837" s="1"/>
  <c r="Q837"/>
  <c r="T837" s="1"/>
  <c r="AI837"/>
  <c r="V837"/>
  <c r="Y837" s="1"/>
  <c r="W505"/>
  <c r="AJ505"/>
  <c r="R505"/>
  <c r="R625"/>
  <c r="AJ625"/>
  <c r="W625"/>
  <c r="W594"/>
  <c r="AJ594"/>
  <c r="R594"/>
  <c r="W541"/>
  <c r="AJ541"/>
  <c r="R541"/>
  <c r="V1134"/>
  <c r="Y1134" s="1"/>
  <c r="AI1134"/>
  <c r="Q1134"/>
  <c r="AB1134"/>
  <c r="AH1134" s="1"/>
  <c r="AI1039"/>
  <c r="V1039"/>
  <c r="AB1039"/>
  <c r="AH1039" s="1"/>
  <c r="Q1039"/>
  <c r="AB1037"/>
  <c r="AH1037" s="1"/>
  <c r="Q1037"/>
  <c r="T1037" s="1"/>
  <c r="AI1037"/>
  <c r="V1037"/>
  <c r="Y1037" s="1"/>
  <c r="AJ1051"/>
  <c r="R1051"/>
  <c r="W1051"/>
  <c r="V881"/>
  <c r="Y881" s="1"/>
  <c r="AI881"/>
  <c r="AB881"/>
  <c r="AH881" s="1"/>
  <c r="Q881"/>
  <c r="T881" s="1"/>
  <c r="R892"/>
  <c r="W892"/>
  <c r="AJ892"/>
  <c r="V718"/>
  <c r="AI718"/>
  <c r="AB718"/>
  <c r="AH718" s="1"/>
  <c r="Q718"/>
  <c r="AB799"/>
  <c r="AH799" s="1"/>
  <c r="Q799"/>
  <c r="AI799"/>
  <c r="V799"/>
  <c r="V455"/>
  <c r="AB455"/>
  <c r="AH455" s="1"/>
  <c r="Q455"/>
  <c r="AI455"/>
  <c r="R389"/>
  <c r="AJ389"/>
  <c r="W389"/>
  <c r="W510"/>
  <c r="AJ510"/>
  <c r="R510"/>
  <c r="W639"/>
  <c r="AJ639"/>
  <c r="R639"/>
  <c r="AB1288"/>
  <c r="AH1288" s="1"/>
  <c r="Q1288"/>
  <c r="AI1288"/>
  <c r="V1288"/>
  <c r="Y1288" s="1"/>
  <c r="AB1101"/>
  <c r="AH1101" s="1"/>
  <c r="Q1101"/>
  <c r="AI1101"/>
  <c r="V1101"/>
  <c r="AJ1036"/>
  <c r="W1036"/>
  <c r="R1036"/>
  <c r="AJ1055"/>
  <c r="R1055"/>
  <c r="W1055"/>
  <c r="V813"/>
  <c r="AI813"/>
  <c r="AB813"/>
  <c r="AH813" s="1"/>
  <c r="Q813"/>
  <c r="T813" s="1"/>
  <c r="Q722"/>
  <c r="AI722"/>
  <c r="V722"/>
  <c r="AB722"/>
  <c r="AH722" s="1"/>
  <c r="AB686"/>
  <c r="AH686" s="1"/>
  <c r="Q686"/>
  <c r="AI686"/>
  <c r="V686"/>
  <c r="Y686" s="1"/>
  <c r="R1295"/>
  <c r="AJ1295"/>
  <c r="W1295"/>
  <c r="R1343"/>
  <c r="AJ1343"/>
  <c r="W1343"/>
  <c r="AI1132"/>
  <c r="V1132"/>
  <c r="AB1132"/>
  <c r="AH1132" s="1"/>
  <c r="Q1132"/>
  <c r="W961"/>
  <c r="AJ961"/>
  <c r="R961"/>
  <c r="AI846"/>
  <c r="V846"/>
  <c r="Y846" s="1"/>
  <c r="Q846"/>
  <c r="AB846"/>
  <c r="AH846" s="1"/>
  <c r="W871"/>
  <c r="R871"/>
  <c r="AJ871"/>
  <c r="AJ710"/>
  <c r="W710"/>
  <c r="R710"/>
  <c r="AB691"/>
  <c r="AH691" s="1"/>
  <c r="Q691"/>
  <c r="AI691"/>
  <c r="V691"/>
  <c r="W955"/>
  <c r="AJ955"/>
  <c r="R955"/>
  <c r="S370"/>
  <c r="AC370"/>
  <c r="AD370"/>
  <c r="AL370"/>
  <c r="X370"/>
  <c r="R470"/>
  <c r="W470"/>
  <c r="AJ470"/>
  <c r="V205"/>
  <c r="Y205" s="1"/>
  <c r="AI205"/>
  <c r="Q205"/>
  <c r="T205" s="1"/>
  <c r="AB205"/>
  <c r="AH205" s="1"/>
  <c r="AI61"/>
  <c r="V61"/>
  <c r="AB61"/>
  <c r="AH61" s="1"/>
  <c r="Q61"/>
  <c r="AB959"/>
  <c r="AH959" s="1"/>
  <c r="Q959"/>
  <c r="T959" s="1"/>
  <c r="AI959"/>
  <c r="V959"/>
  <c r="Y959" s="1"/>
  <c r="AI791"/>
  <c r="Q791"/>
  <c r="T791" s="1"/>
  <c r="V791"/>
  <c r="Y791" s="1"/>
  <c r="AB791"/>
  <c r="AH791" s="1"/>
  <c r="R798"/>
  <c r="AJ798"/>
  <c r="W798"/>
  <c r="R726"/>
  <c r="AJ726"/>
  <c r="W726"/>
  <c r="R654"/>
  <c r="AJ654"/>
  <c r="W654"/>
  <c r="W985"/>
  <c r="AJ985"/>
  <c r="R985"/>
  <c r="AJ685"/>
  <c r="W685"/>
  <c r="R685"/>
  <c r="AB538"/>
  <c r="AH538" s="1"/>
  <c r="Q538"/>
  <c r="T538" s="1"/>
  <c r="AI538"/>
  <c r="V538"/>
  <c r="Y538" s="1"/>
  <c r="V783"/>
  <c r="Y783" s="1"/>
  <c r="AI783"/>
  <c r="Q783"/>
  <c r="AB783"/>
  <c r="AH783" s="1"/>
  <c r="Q395"/>
  <c r="AI395"/>
  <c r="V395"/>
  <c r="AB395"/>
  <c r="AH395" s="1"/>
  <c r="AJ698"/>
  <c r="R698"/>
  <c r="W698"/>
  <c r="V657"/>
  <c r="Y657" s="1"/>
  <c r="AI657"/>
  <c r="AB657"/>
  <c r="AH657" s="1"/>
  <c r="Q657"/>
  <c r="T657" s="1"/>
  <c r="AB1260"/>
  <c r="AH1260" s="1"/>
  <c r="Q1260"/>
  <c r="AI1260"/>
  <c r="V1260"/>
  <c r="V1354"/>
  <c r="AI1354"/>
  <c r="Q1354"/>
  <c r="T1354" s="1"/>
  <c r="AB1354"/>
  <c r="AH1354" s="1"/>
  <c r="W753"/>
  <c r="AJ753"/>
  <c r="R753"/>
  <c r="W529"/>
  <c r="AJ529"/>
  <c r="R529"/>
  <c r="AB414"/>
  <c r="AH414" s="1"/>
  <c r="Q414"/>
  <c r="AI414"/>
  <c r="V414"/>
  <c r="AB342"/>
  <c r="AH342" s="1"/>
  <c r="Q342"/>
  <c r="T342" s="1"/>
  <c r="AI342"/>
  <c r="V342"/>
  <c r="Y342" s="1"/>
  <c r="V583"/>
  <c r="AI583"/>
  <c r="Q583"/>
  <c r="AB583"/>
  <c r="AH583" s="1"/>
  <c r="R554"/>
  <c r="AJ554"/>
  <c r="W554"/>
  <c r="AJ282"/>
  <c r="W282"/>
  <c r="R282"/>
  <c r="R211"/>
  <c r="AJ211"/>
  <c r="W211"/>
  <c r="R139"/>
  <c r="AJ139"/>
  <c r="W139"/>
  <c r="R67"/>
  <c r="AJ67"/>
  <c r="W67"/>
  <c r="R206"/>
  <c r="AJ206"/>
  <c r="W206"/>
  <c r="R134"/>
  <c r="AJ134"/>
  <c r="W134"/>
  <c r="V334"/>
  <c r="AB334"/>
  <c r="AH334" s="1"/>
  <c r="AI334"/>
  <c r="Q334"/>
  <c r="AJ226"/>
  <c r="R226"/>
  <c r="W226"/>
  <c r="V269"/>
  <c r="Y269" s="1"/>
  <c r="AI269"/>
  <c r="AB269"/>
  <c r="AH269" s="1"/>
  <c r="Q269"/>
  <c r="T269" s="1"/>
  <c r="R39"/>
  <c r="W39"/>
  <c r="AJ39"/>
  <c r="W185"/>
  <c r="AJ185"/>
  <c r="R185"/>
  <c r="AJ220"/>
  <c r="R220"/>
  <c r="W220"/>
  <c r="AI350"/>
  <c r="V350"/>
  <c r="AB350"/>
  <c r="AH350" s="1"/>
  <c r="Q350"/>
  <c r="R427"/>
  <c r="AJ427"/>
  <c r="W427"/>
  <c r="AB367"/>
  <c r="AH367" s="1"/>
  <c r="V367"/>
  <c r="Q367"/>
  <c r="AI367"/>
  <c r="W35"/>
  <c r="R35"/>
  <c r="AJ35"/>
  <c r="V197"/>
  <c r="AI197"/>
  <c r="Q197"/>
  <c r="AB197"/>
  <c r="AH197" s="1"/>
  <c r="V43"/>
  <c r="AI43"/>
  <c r="AB43"/>
  <c r="AH43" s="1"/>
  <c r="Q43"/>
  <c r="T43" s="1"/>
  <c r="AB373"/>
  <c r="AH373" s="1"/>
  <c r="Q373"/>
  <c r="AI373"/>
  <c r="V373"/>
  <c r="W338"/>
  <c r="AJ338"/>
  <c r="R338"/>
  <c r="AJ129"/>
  <c r="W129"/>
  <c r="R129"/>
  <c r="W107"/>
  <c r="AJ107"/>
  <c r="R107"/>
  <c r="AB53"/>
  <c r="AH53" s="1"/>
  <c r="Q53"/>
  <c r="T53" s="1"/>
  <c r="AI53"/>
  <c r="V53"/>
  <c r="Y53" s="1"/>
  <c r="W126"/>
  <c r="AJ126"/>
  <c r="R126"/>
  <c r="V405"/>
  <c r="AI405"/>
  <c r="Q405"/>
  <c r="AB405"/>
  <c r="AH405" s="1"/>
  <c r="AB256"/>
  <c r="AH256" s="1"/>
  <c r="Q256"/>
  <c r="T256" s="1"/>
  <c r="AI256"/>
  <c r="V256"/>
  <c r="W399"/>
  <c r="AJ399"/>
  <c r="R399"/>
  <c r="V83"/>
  <c r="Y83" s="1"/>
  <c r="AI83"/>
  <c r="Q83"/>
  <c r="AB83"/>
  <c r="AH83" s="1"/>
  <c r="R430"/>
  <c r="AJ430"/>
  <c r="W430"/>
  <c r="AI440"/>
  <c r="AB440"/>
  <c r="AH440" s="1"/>
  <c r="Q440"/>
  <c r="T440" s="1"/>
  <c r="V440"/>
  <c r="Y440" s="1"/>
  <c r="W233"/>
  <c r="AJ233"/>
  <c r="R233"/>
  <c r="W326"/>
  <c r="AJ326"/>
  <c r="R326"/>
  <c r="AJ436"/>
  <c r="R436"/>
  <c r="W436"/>
  <c r="V369"/>
  <c r="AI369"/>
  <c r="Q369"/>
  <c r="AB369"/>
  <c r="AH369" s="1"/>
  <c r="AB184"/>
  <c r="AH184" s="1"/>
  <c r="AI184"/>
  <c r="V184"/>
  <c r="Q184"/>
  <c r="W137"/>
  <c r="AJ137"/>
  <c r="R137"/>
  <c r="W246"/>
  <c r="AJ246"/>
  <c r="R246"/>
  <c r="V44"/>
  <c r="Q44"/>
  <c r="T44" s="1"/>
  <c r="AI44"/>
  <c r="AB44"/>
  <c r="AH44" s="1"/>
  <c r="V271"/>
  <c r="AI271"/>
  <c r="Q271"/>
  <c r="AB271"/>
  <c r="AH271" s="1"/>
  <c r="R55"/>
  <c r="AJ55"/>
  <c r="W55"/>
  <c r="R74"/>
  <c r="AJ74"/>
  <c r="W74"/>
  <c r="W332"/>
  <c r="AJ332"/>
  <c r="R332"/>
  <c r="V143"/>
  <c r="AI143"/>
  <c r="AB143"/>
  <c r="AH143" s="1"/>
  <c r="Q143"/>
  <c r="T143" s="1"/>
  <c r="R412"/>
  <c r="AJ412"/>
  <c r="W412"/>
  <c r="AI392"/>
  <c r="Q392"/>
  <c r="T392" s="1"/>
  <c r="V392"/>
  <c r="AB392"/>
  <c r="AH392" s="1"/>
  <c r="W144"/>
  <c r="AJ144"/>
  <c r="R144"/>
  <c r="V155"/>
  <c r="AI155"/>
  <c r="AB155"/>
  <c r="AH155" s="1"/>
  <c r="Q155"/>
  <c r="V114"/>
  <c r="Y114" s="1"/>
  <c r="AI114"/>
  <c r="AB114"/>
  <c r="AH114" s="1"/>
  <c r="Q114"/>
  <c r="Q50"/>
  <c r="V50"/>
  <c r="AI50"/>
  <c r="AB50"/>
  <c r="AH50" s="1"/>
  <c r="AB267"/>
  <c r="AH267" s="1"/>
  <c r="Q267"/>
  <c r="T267" s="1"/>
  <c r="V267"/>
  <c r="Y267" s="1"/>
  <c r="AI267"/>
  <c r="AB195"/>
  <c r="AH195" s="1"/>
  <c r="Q195"/>
  <c r="V195"/>
  <c r="AI195"/>
  <c r="W795"/>
  <c r="AJ795"/>
  <c r="R795"/>
  <c r="AJ111"/>
  <c r="W111"/>
  <c r="R111"/>
  <c r="W215"/>
  <c r="AJ215"/>
  <c r="R215"/>
  <c r="AB355"/>
  <c r="AH355" s="1"/>
  <c r="Q355"/>
  <c r="T355" s="1"/>
  <c r="AI355"/>
  <c r="V355"/>
  <c r="W252"/>
  <c r="AJ252"/>
  <c r="R252"/>
  <c r="R5"/>
  <c r="W5"/>
  <c r="AJ5"/>
  <c r="AJ70"/>
  <c r="R70"/>
  <c r="W70"/>
  <c r="V221"/>
  <c r="Y221" s="1"/>
  <c r="AI221"/>
  <c r="Q221"/>
  <c r="AB221"/>
  <c r="AH221" s="1"/>
  <c r="AI302"/>
  <c r="AB302"/>
  <c r="AH302" s="1"/>
  <c r="Q302"/>
  <c r="V302"/>
  <c r="W150"/>
  <c r="AJ150"/>
  <c r="R150"/>
  <c r="R117"/>
  <c r="AJ117"/>
  <c r="W117"/>
  <c r="V423"/>
  <c r="AI423"/>
  <c r="AB423"/>
  <c r="AH423" s="1"/>
  <c r="Q423"/>
  <c r="W210"/>
  <c r="AJ210"/>
  <c r="R210"/>
  <c r="V240"/>
  <c r="AI240"/>
  <c r="AB240"/>
  <c r="AH240" s="1"/>
  <c r="Q240"/>
  <c r="W125"/>
  <c r="AJ125"/>
  <c r="R125"/>
  <c r="V2035"/>
  <c r="Y2035" s="1"/>
  <c r="AB2035"/>
  <c r="AH2035" s="1"/>
  <c r="AI2035"/>
  <c r="Q2035"/>
  <c r="T2035" s="1"/>
  <c r="AB2063"/>
  <c r="AH2063" s="1"/>
  <c r="Q2063"/>
  <c r="AI2063"/>
  <c r="V2063"/>
  <c r="Q1848"/>
  <c r="T1848" s="1"/>
  <c r="AB1848"/>
  <c r="AH1848" s="1"/>
  <c r="AI1848"/>
  <c r="V1848"/>
  <c r="AB1879"/>
  <c r="AH1879" s="1"/>
  <c r="Q1879"/>
  <c r="T1879" s="1"/>
  <c r="V1879"/>
  <c r="Y1879" s="1"/>
  <c r="AI1879"/>
  <c r="Q1913"/>
  <c r="T1913" s="1"/>
  <c r="AI1913"/>
  <c r="V1913"/>
  <c r="Y1913" s="1"/>
  <c r="AB1913"/>
  <c r="AH1913" s="1"/>
  <c r="V1956"/>
  <c r="Y1956" s="1"/>
  <c r="AI1956"/>
  <c r="Q1956"/>
  <c r="T1956" s="1"/>
  <c r="AB1956"/>
  <c r="AH1956" s="1"/>
  <c r="AB1637"/>
  <c r="AH1637" s="1"/>
  <c r="Q1637"/>
  <c r="T1637" s="1"/>
  <c r="V1637"/>
  <c r="Y1637" s="1"/>
  <c r="AI1637"/>
  <c r="AC1741"/>
  <c r="AD1741"/>
  <c r="AL1741"/>
  <c r="X1741"/>
  <c r="S1741"/>
  <c r="W1640"/>
  <c r="AJ1640"/>
  <c r="R1640"/>
  <c r="R1501"/>
  <c r="AJ1501"/>
  <c r="W1501"/>
  <c r="V1426"/>
  <c r="Y1426" s="1"/>
  <c r="AI1426"/>
  <c r="AB1426"/>
  <c r="AH1426" s="1"/>
  <c r="Q1426"/>
  <c r="T1426" s="1"/>
  <c r="R1259"/>
  <c r="AJ1259"/>
  <c r="W1259"/>
  <c r="V1360"/>
  <c r="AI1360"/>
  <c r="Q1360"/>
  <c r="AB1360"/>
  <c r="AH1360" s="1"/>
  <c r="AB1572"/>
  <c r="AH1572" s="1"/>
  <c r="Q1572"/>
  <c r="T1572" s="1"/>
  <c r="AI1572"/>
  <c r="V1572"/>
  <c r="Y1572" s="1"/>
  <c r="R1282"/>
  <c r="W1282"/>
  <c r="AJ1282"/>
  <c r="V1372"/>
  <c r="AI1372"/>
  <c r="Q1372"/>
  <c r="AB1372"/>
  <c r="AH1372" s="1"/>
  <c r="AJ1927"/>
  <c r="W1927"/>
  <c r="R1927"/>
  <c r="W1853"/>
  <c r="AJ1853"/>
  <c r="R1853"/>
  <c r="X1869"/>
  <c r="AL1869"/>
  <c r="S1869"/>
  <c r="AC1869"/>
  <c r="AD1869"/>
  <c r="AI1573"/>
  <c r="Q1573"/>
  <c r="T1573" s="1"/>
  <c r="V1573"/>
  <c r="Y1573" s="1"/>
  <c r="AB1573"/>
  <c r="AH1573" s="1"/>
  <c r="W1366"/>
  <c r="AJ1366"/>
  <c r="R1366"/>
  <c r="AB2093"/>
  <c r="AH2093" s="1"/>
  <c r="Q2093"/>
  <c r="T2093" s="1"/>
  <c r="AI2093"/>
  <c r="V2093"/>
  <c r="Y2093" s="1"/>
  <c r="V1877"/>
  <c r="AI1877"/>
  <c r="AB1877"/>
  <c r="AH1877" s="1"/>
  <c r="Q1877"/>
  <c r="AB1701"/>
  <c r="AH1701" s="1"/>
  <c r="Q1701"/>
  <c r="T1701" s="1"/>
  <c r="AI1701"/>
  <c r="V1701"/>
  <c r="Y1701" s="1"/>
  <c r="AC1794"/>
  <c r="AD1794"/>
  <c r="S1794"/>
  <c r="AL1794"/>
  <c r="X1794"/>
  <c r="V1517"/>
  <c r="AI1517"/>
  <c r="AB1517"/>
  <c r="AH1517" s="1"/>
  <c r="Q1517"/>
  <c r="R1423"/>
  <c r="AJ1423"/>
  <c r="W1423"/>
  <c r="AI1468"/>
  <c r="AB1468"/>
  <c r="AH1468" s="1"/>
  <c r="Q1468"/>
  <c r="T1468" s="1"/>
  <c r="V1468"/>
  <c r="Y1468" s="1"/>
  <c r="AI1273"/>
  <c r="V1273"/>
  <c r="AB1273"/>
  <c r="AH1273" s="1"/>
  <c r="Q1273"/>
  <c r="Q2092"/>
  <c r="AI2092"/>
  <c r="V2092"/>
  <c r="AB2092"/>
  <c r="AH2092" s="1"/>
  <c r="AJ2022"/>
  <c r="W2022"/>
  <c r="R2022"/>
  <c r="Q1830"/>
  <c r="T1830" s="1"/>
  <c r="V1830"/>
  <c r="Y1830" s="1"/>
  <c r="AB1830"/>
  <c r="AH1830" s="1"/>
  <c r="AI1830"/>
  <c r="W1902"/>
  <c r="AJ1902"/>
  <c r="R1902"/>
  <c r="AL1749"/>
  <c r="S1749"/>
  <c r="AD1749"/>
  <c r="X1749"/>
  <c r="AC1749"/>
  <c r="X1756"/>
  <c r="S1756"/>
  <c r="AL1756"/>
  <c r="AC1756"/>
  <c r="AD1756"/>
  <c r="AL1608"/>
  <c r="AC1608"/>
  <c r="AD1608"/>
  <c r="S1608"/>
  <c r="X1608"/>
  <c r="V1580"/>
  <c r="AI1580"/>
  <c r="Q1580"/>
  <c r="AB1580"/>
  <c r="AH1580" s="1"/>
  <c r="W1450"/>
  <c r="AJ1450"/>
  <c r="R1450"/>
  <c r="Q1241"/>
  <c r="T1241" s="1"/>
  <c r="V1241"/>
  <c r="Y1241" s="1"/>
  <c r="AB1241"/>
  <c r="AH1241" s="1"/>
  <c r="AI1241"/>
  <c r="V1475"/>
  <c r="Y1475" s="1"/>
  <c r="AB1475"/>
  <c r="AH1475" s="1"/>
  <c r="Q1475"/>
  <c r="T1475" s="1"/>
  <c r="AI1475"/>
  <c r="R1445"/>
  <c r="AJ1445"/>
  <c r="W1445"/>
  <c r="W1110"/>
  <c r="AJ1110"/>
  <c r="R1110"/>
  <c r="AB1351"/>
  <c r="AH1351" s="1"/>
  <c r="Q1351"/>
  <c r="T1351" s="1"/>
  <c r="V1351"/>
  <c r="AI1351"/>
  <c r="AI1120"/>
  <c r="V1120"/>
  <c r="Q1120"/>
  <c r="AB1120"/>
  <c r="AH1120" s="1"/>
  <c r="V1188"/>
  <c r="AI1188"/>
  <c r="Q1188"/>
  <c r="T1188" s="1"/>
  <c r="AB1188"/>
  <c r="AH1188" s="1"/>
  <c r="AB858"/>
  <c r="AH858" s="1"/>
  <c r="Q858"/>
  <c r="AI858"/>
  <c r="V858"/>
  <c r="AB924"/>
  <c r="AH924" s="1"/>
  <c r="Q924"/>
  <c r="AI924"/>
  <c r="V924"/>
  <c r="R620"/>
  <c r="AJ620"/>
  <c r="W620"/>
  <c r="W528"/>
  <c r="AJ528"/>
  <c r="R528"/>
  <c r="AB1204"/>
  <c r="AH1204" s="1"/>
  <c r="Q1204"/>
  <c r="AI1204"/>
  <c r="V1204"/>
  <c r="R1023"/>
  <c r="AJ1023"/>
  <c r="W1023"/>
  <c r="AI1115"/>
  <c r="AB1115"/>
  <c r="AH1115" s="1"/>
  <c r="V1115"/>
  <c r="Q1115"/>
  <c r="T1115" s="1"/>
  <c r="R797"/>
  <c r="AJ797"/>
  <c r="W797"/>
  <c r="AI1175"/>
  <c r="AB1175"/>
  <c r="AH1175" s="1"/>
  <c r="Q1175"/>
  <c r="V1175"/>
  <c r="R828"/>
  <c r="AJ828"/>
  <c r="W828"/>
  <c r="AB756"/>
  <c r="AH756" s="1"/>
  <c r="Q756"/>
  <c r="AI756"/>
  <c r="V756"/>
  <c r="Y756" s="1"/>
  <c r="AB684"/>
  <c r="AH684" s="1"/>
  <c r="Q684"/>
  <c r="T684" s="1"/>
  <c r="AI684"/>
  <c r="V684"/>
  <c r="Y684" s="1"/>
  <c r="W588"/>
  <c r="AJ588"/>
  <c r="R588"/>
  <c r="V589"/>
  <c r="Y589" s="1"/>
  <c r="AI589"/>
  <c r="AB589"/>
  <c r="AH589" s="1"/>
  <c r="Q589"/>
  <c r="AC371"/>
  <c r="AD371"/>
  <c r="S371"/>
  <c r="X371"/>
  <c r="AL371"/>
  <c r="AJ622"/>
  <c r="W622"/>
  <c r="R622"/>
  <c r="R610"/>
  <c r="AJ610"/>
  <c r="W610"/>
  <c r="AI1114"/>
  <c r="V1114"/>
  <c r="Y1114" s="1"/>
  <c r="AB1114"/>
  <c r="AH1114" s="1"/>
  <c r="Q1114"/>
  <c r="Q1024"/>
  <c r="AI1024"/>
  <c r="V1024"/>
  <c r="AB1024"/>
  <c r="AH1024" s="1"/>
  <c r="V980"/>
  <c r="AI980"/>
  <c r="AB980"/>
  <c r="AH980" s="1"/>
  <c r="Q980"/>
  <c r="T980" s="1"/>
  <c r="AI1109"/>
  <c r="Q1109"/>
  <c r="V1109"/>
  <c r="Y1109" s="1"/>
  <c r="AB1109"/>
  <c r="AH1109" s="1"/>
  <c r="W927"/>
  <c r="AJ927"/>
  <c r="R927"/>
  <c r="Q567"/>
  <c r="AI567"/>
  <c r="V567"/>
  <c r="Y567" s="1"/>
  <c r="AB567"/>
  <c r="AH567" s="1"/>
  <c r="Q495"/>
  <c r="T495" s="1"/>
  <c r="AI495"/>
  <c r="V495"/>
  <c r="Y495" s="1"/>
  <c r="AB495"/>
  <c r="AH495" s="1"/>
  <c r="AB769"/>
  <c r="AH769" s="1"/>
  <c r="Q769"/>
  <c r="AI769"/>
  <c r="V769"/>
  <c r="Y769" s="1"/>
  <c r="R563"/>
  <c r="AJ563"/>
  <c r="W563"/>
  <c r="Q629"/>
  <c r="T629" s="1"/>
  <c r="AI629"/>
  <c r="V629"/>
  <c r="AB629"/>
  <c r="AH629" s="1"/>
  <c r="R482"/>
  <c r="W482"/>
  <c r="AJ482"/>
  <c r="R551"/>
  <c r="AJ551"/>
  <c r="W551"/>
  <c r="AI1181"/>
  <c r="AB1181"/>
  <c r="AH1181" s="1"/>
  <c r="Q1181"/>
  <c r="T1181" s="1"/>
  <c r="V1181"/>
  <c r="R1059"/>
  <c r="W1059"/>
  <c r="AJ1059"/>
  <c r="W1224"/>
  <c r="AJ1224"/>
  <c r="R1224"/>
  <c r="AB811"/>
  <c r="AH811" s="1"/>
  <c r="Q811"/>
  <c r="T811" s="1"/>
  <c r="V811"/>
  <c r="Y811" s="1"/>
  <c r="AI811"/>
  <c r="R951"/>
  <c r="AJ951"/>
  <c r="W951"/>
  <c r="AI852"/>
  <c r="V852"/>
  <c r="Y852" s="1"/>
  <c r="AB852"/>
  <c r="AH852" s="1"/>
  <c r="Q852"/>
  <c r="AJ850"/>
  <c r="W850"/>
  <c r="R850"/>
  <c r="AB479"/>
  <c r="AH479" s="1"/>
  <c r="Q479"/>
  <c r="T479" s="1"/>
  <c r="V479"/>
  <c r="Y479" s="1"/>
  <c r="AI479"/>
  <c r="R97"/>
  <c r="AJ97"/>
  <c r="W97"/>
  <c r="R212"/>
  <c r="W212"/>
  <c r="AJ212"/>
  <c r="R140"/>
  <c r="AJ140"/>
  <c r="W140"/>
  <c r="AB68"/>
  <c r="AH68" s="1"/>
  <c r="Q68"/>
  <c r="T68" s="1"/>
  <c r="AI68"/>
  <c r="V68"/>
  <c r="Y68" s="1"/>
  <c r="R255"/>
  <c r="W255"/>
  <c r="AJ255"/>
  <c r="AB183"/>
  <c r="AH183" s="1"/>
  <c r="Q183"/>
  <c r="AI183"/>
  <c r="V183"/>
  <c r="AB1315"/>
  <c r="AH1315" s="1"/>
  <c r="Q1315"/>
  <c r="T1315" s="1"/>
  <c r="AI1315"/>
  <c r="V1315"/>
  <c r="AB1186"/>
  <c r="AH1186" s="1"/>
  <c r="Q1186"/>
  <c r="T1186" s="1"/>
  <c r="AI1186"/>
  <c r="V1186"/>
  <c r="W1092"/>
  <c r="R1092"/>
  <c r="AJ1092"/>
  <c r="AJ1013"/>
  <c r="W1013"/>
  <c r="R1013"/>
  <c r="R1137"/>
  <c r="W1137"/>
  <c r="AJ1137"/>
  <c r="AI755"/>
  <c r="Q755"/>
  <c r="T755" s="1"/>
  <c r="V755"/>
  <c r="Y755" s="1"/>
  <c r="AB755"/>
  <c r="AH755" s="1"/>
  <c r="R683"/>
  <c r="AJ683"/>
  <c r="W683"/>
  <c r="R786"/>
  <c r="W786"/>
  <c r="AJ786"/>
  <c r="R906"/>
  <c r="AJ906"/>
  <c r="W906"/>
  <c r="AB984"/>
  <c r="AH984" s="1"/>
  <c r="Q984"/>
  <c r="T984" s="1"/>
  <c r="AI984"/>
  <c r="V984"/>
  <c r="Y984" s="1"/>
  <c r="W801"/>
  <c r="AJ801"/>
  <c r="R801"/>
  <c r="Q383"/>
  <c r="T383" s="1"/>
  <c r="AI383"/>
  <c r="V383"/>
  <c r="Y383" s="1"/>
  <c r="AB383"/>
  <c r="AH383" s="1"/>
  <c r="Q311"/>
  <c r="AI311"/>
  <c r="V311"/>
  <c r="AB311"/>
  <c r="AH311" s="1"/>
  <c r="R987"/>
  <c r="W987"/>
  <c r="AJ987"/>
  <c r="AJ948"/>
  <c r="W948"/>
  <c r="R948"/>
  <c r="AI859"/>
  <c r="AB859"/>
  <c r="AH859" s="1"/>
  <c r="Q859"/>
  <c r="T859" s="1"/>
  <c r="V859"/>
  <c r="AI925"/>
  <c r="AB925"/>
  <c r="AH925" s="1"/>
  <c r="Q925"/>
  <c r="T925" s="1"/>
  <c r="V925"/>
  <c r="W735"/>
  <c r="AJ735"/>
  <c r="R735"/>
  <c r="AJ474"/>
  <c r="W474"/>
  <c r="R474"/>
  <c r="AJ337"/>
  <c r="W337"/>
  <c r="R337"/>
  <c r="V417"/>
  <c r="AI417"/>
  <c r="AB417"/>
  <c r="AH417" s="1"/>
  <c r="Q417"/>
  <c r="R1340"/>
  <c r="AJ1340"/>
  <c r="W1340"/>
  <c r="AJ1007"/>
  <c r="R1007"/>
  <c r="W1007"/>
  <c r="AB977"/>
  <c r="AH977" s="1"/>
  <c r="Q977"/>
  <c r="AI977"/>
  <c r="V977"/>
  <c r="AI891"/>
  <c r="V891"/>
  <c r="AB891"/>
  <c r="AH891" s="1"/>
  <c r="Q891"/>
  <c r="T891" s="1"/>
  <c r="V986"/>
  <c r="Y986" s="1"/>
  <c r="AI986"/>
  <c r="AB986"/>
  <c r="AH986" s="1"/>
  <c r="Q986"/>
  <c r="T986" s="1"/>
  <c r="AB703"/>
  <c r="AH703" s="1"/>
  <c r="Q703"/>
  <c r="AI703"/>
  <c r="V703"/>
  <c r="Y703" s="1"/>
  <c r="R670"/>
  <c r="AJ670"/>
  <c r="W670"/>
  <c r="W730"/>
  <c r="AJ730"/>
  <c r="R730"/>
  <c r="AI594"/>
  <c r="AB594"/>
  <c r="AH594" s="1"/>
  <c r="Q594"/>
  <c r="V594"/>
  <c r="Y594" s="1"/>
  <c r="AI1126"/>
  <c r="V1126"/>
  <c r="AB1126"/>
  <c r="AH1126" s="1"/>
  <c r="Q1126"/>
  <c r="W1038"/>
  <c r="R1038"/>
  <c r="AJ1038"/>
  <c r="R785"/>
  <c r="AJ785"/>
  <c r="W785"/>
  <c r="AB689"/>
  <c r="AH689" s="1"/>
  <c r="AI689"/>
  <c r="Q689"/>
  <c r="V689"/>
  <c r="R792"/>
  <c r="AJ792"/>
  <c r="W792"/>
  <c r="R720"/>
  <c r="AJ720"/>
  <c r="W720"/>
  <c r="R648"/>
  <c r="AJ648"/>
  <c r="W648"/>
  <c r="AI963"/>
  <c r="V963"/>
  <c r="Q963"/>
  <c r="AB963"/>
  <c r="AH963" s="1"/>
  <c r="W675"/>
  <c r="AJ675"/>
  <c r="R675"/>
  <c r="W455"/>
  <c r="AJ455"/>
  <c r="R455"/>
  <c r="Q389"/>
  <c r="AI389"/>
  <c r="V389"/>
  <c r="AB389"/>
  <c r="AH389" s="1"/>
  <c r="AI516"/>
  <c r="V516"/>
  <c r="AB516"/>
  <c r="AH516" s="1"/>
  <c r="Q516"/>
  <c r="R524"/>
  <c r="AJ524"/>
  <c r="W524"/>
  <c r="V639"/>
  <c r="Y639" s="1"/>
  <c r="AI639"/>
  <c r="AB639"/>
  <c r="AH639" s="1"/>
  <c r="Q639"/>
  <c r="T639" s="1"/>
  <c r="AB391"/>
  <c r="AH391" s="1"/>
  <c r="AI391"/>
  <c r="V391"/>
  <c r="Q391"/>
  <c r="W285"/>
  <c r="AJ285"/>
  <c r="R285"/>
  <c r="AJ1101"/>
  <c r="R1101"/>
  <c r="W1101"/>
  <c r="AI1169"/>
  <c r="Q1169"/>
  <c r="T1169" s="1"/>
  <c r="V1169"/>
  <c r="AB1169"/>
  <c r="AH1169" s="1"/>
  <c r="AB1055"/>
  <c r="AH1055" s="1"/>
  <c r="Q1055"/>
  <c r="AI1055"/>
  <c r="V1055"/>
  <c r="Q531"/>
  <c r="T531" s="1"/>
  <c r="AB531"/>
  <c r="AH531" s="1"/>
  <c r="AI531"/>
  <c r="V531"/>
  <c r="R459"/>
  <c r="AJ459"/>
  <c r="W459"/>
  <c r="AJ722"/>
  <c r="R722"/>
  <c r="W722"/>
  <c r="R631"/>
  <c r="AJ631"/>
  <c r="W631"/>
  <c r="Q1295"/>
  <c r="T1295" s="1"/>
  <c r="AI1295"/>
  <c r="V1295"/>
  <c r="Y1295" s="1"/>
  <c r="AB1295"/>
  <c r="AH1295" s="1"/>
  <c r="R1132"/>
  <c r="AJ1132"/>
  <c r="W1132"/>
  <c r="V1189"/>
  <c r="Y1189" s="1"/>
  <c r="AI1189"/>
  <c r="Q1189"/>
  <c r="AB1189"/>
  <c r="AH1189" s="1"/>
  <c r="AI883"/>
  <c r="V883"/>
  <c r="AB883"/>
  <c r="AH883" s="1"/>
  <c r="Q883"/>
  <c r="T883" s="1"/>
  <c r="R846"/>
  <c r="AJ846"/>
  <c r="W846"/>
  <c r="AI710"/>
  <c r="V710"/>
  <c r="AB710"/>
  <c r="AH710" s="1"/>
  <c r="Q710"/>
  <c r="R691"/>
  <c r="AJ691"/>
  <c r="W691"/>
  <c r="AI955"/>
  <c r="Q955"/>
  <c r="T955" s="1"/>
  <c r="V955"/>
  <c r="Y955" s="1"/>
  <c r="AB955"/>
  <c r="AH955" s="1"/>
  <c r="V759"/>
  <c r="AI759"/>
  <c r="AB759"/>
  <c r="AH759" s="1"/>
  <c r="Q759"/>
  <c r="V572"/>
  <c r="AB572"/>
  <c r="AH572" s="1"/>
  <c r="Q572"/>
  <c r="T572" s="1"/>
  <c r="AI572"/>
  <c r="V394"/>
  <c r="Y394" s="1"/>
  <c r="AB394"/>
  <c r="AH394" s="1"/>
  <c r="Q394"/>
  <c r="AI394"/>
  <c r="R205"/>
  <c r="AJ205"/>
  <c r="W205"/>
  <c r="R133"/>
  <c r="AJ133"/>
  <c r="W133"/>
  <c r="R61"/>
  <c r="AJ61"/>
  <c r="W61"/>
  <c r="V297"/>
  <c r="AI297"/>
  <c r="AB297"/>
  <c r="AH297" s="1"/>
  <c r="Q297"/>
  <c r="V1116"/>
  <c r="Y1116" s="1"/>
  <c r="AI1116"/>
  <c r="AB1116"/>
  <c r="AH1116" s="1"/>
  <c r="Q1116"/>
  <c r="T1116" s="1"/>
  <c r="V1152"/>
  <c r="Y1152" s="1"/>
  <c r="AI1152"/>
  <c r="Q1152"/>
  <c r="AB1152"/>
  <c r="AH1152" s="1"/>
  <c r="AL1138"/>
  <c r="AD1138"/>
  <c r="S1138"/>
  <c r="X1138"/>
  <c r="AC1138"/>
  <c r="R815"/>
  <c r="W815"/>
  <c r="AJ815"/>
  <c r="R743"/>
  <c r="W743"/>
  <c r="AJ743"/>
  <c r="R671"/>
  <c r="AJ671"/>
  <c r="W671"/>
  <c r="AB798"/>
  <c r="AH798" s="1"/>
  <c r="Q798"/>
  <c r="AI798"/>
  <c r="V798"/>
  <c r="AB726"/>
  <c r="AH726" s="1"/>
  <c r="Q726"/>
  <c r="T726" s="1"/>
  <c r="AI726"/>
  <c r="V726"/>
  <c r="Y726" s="1"/>
  <c r="AB654"/>
  <c r="AH654" s="1"/>
  <c r="Q654"/>
  <c r="T654" s="1"/>
  <c r="AI654"/>
  <c r="V654"/>
  <c r="Y654" s="1"/>
  <c r="V945"/>
  <c r="Y945" s="1"/>
  <c r="AI945"/>
  <c r="Q945"/>
  <c r="AB945"/>
  <c r="AH945" s="1"/>
  <c r="Q905"/>
  <c r="AB905"/>
  <c r="AH905" s="1"/>
  <c r="AI905"/>
  <c r="V905"/>
  <c r="Y905" s="1"/>
  <c r="V724"/>
  <c r="AI724"/>
  <c r="AB724"/>
  <c r="AH724" s="1"/>
  <c r="Q724"/>
  <c r="AB685"/>
  <c r="AH685" s="1"/>
  <c r="AI685"/>
  <c r="V685"/>
  <c r="Y685" s="1"/>
  <c r="Q685"/>
  <c r="W796"/>
  <c r="AJ796"/>
  <c r="R796"/>
  <c r="R395"/>
  <c r="AJ395"/>
  <c r="W395"/>
  <c r="AC341"/>
  <c r="AD341"/>
  <c r="S341"/>
  <c r="AL341"/>
  <c r="X341"/>
  <c r="AB698"/>
  <c r="AH698" s="1"/>
  <c r="Q698"/>
  <c r="AI698"/>
  <c r="V698"/>
  <c r="W493"/>
  <c r="AJ493"/>
  <c r="R493"/>
  <c r="V1207"/>
  <c r="AI1207"/>
  <c r="AB1207"/>
  <c r="AH1207" s="1"/>
  <c r="Q1207"/>
  <c r="W1354"/>
  <c r="AJ1354"/>
  <c r="R1354"/>
  <c r="Q1117"/>
  <c r="AB1117"/>
  <c r="AH1117" s="1"/>
  <c r="AI1117"/>
  <c r="V1117"/>
  <c r="V933"/>
  <c r="AI933"/>
  <c r="AB933"/>
  <c r="AH933" s="1"/>
  <c r="Q933"/>
  <c r="R561"/>
  <c r="AJ561"/>
  <c r="W561"/>
  <c r="R489"/>
  <c r="AJ489"/>
  <c r="W489"/>
  <c r="AB464"/>
  <c r="AH464" s="1"/>
  <c r="Q464"/>
  <c r="V464"/>
  <c r="Y464" s="1"/>
  <c r="AI464"/>
  <c r="AI570"/>
  <c r="Q570"/>
  <c r="V570"/>
  <c r="AB570"/>
  <c r="AH570" s="1"/>
  <c r="V163"/>
  <c r="Y163" s="1"/>
  <c r="AI163"/>
  <c r="Q163"/>
  <c r="T163" s="1"/>
  <c r="AB163"/>
  <c r="AH163" s="1"/>
  <c r="AJ334"/>
  <c r="W334"/>
  <c r="R334"/>
  <c r="AB226"/>
  <c r="AH226" s="1"/>
  <c r="Q226"/>
  <c r="T226" s="1"/>
  <c r="AI226"/>
  <c r="V226"/>
  <c r="W269"/>
  <c r="AJ269"/>
  <c r="R269"/>
  <c r="V264"/>
  <c r="AI264"/>
  <c r="AB264"/>
  <c r="AH264" s="1"/>
  <c r="Q264"/>
  <c r="Q39"/>
  <c r="T39" s="1"/>
  <c r="V39"/>
  <c r="Y39" s="1"/>
  <c r="AI39"/>
  <c r="AB39"/>
  <c r="AH39" s="1"/>
  <c r="AB52"/>
  <c r="AH52" s="1"/>
  <c r="Q52"/>
  <c r="V52"/>
  <c r="AI52"/>
  <c r="V185"/>
  <c r="Y185" s="1"/>
  <c r="AI185"/>
  <c r="Q185"/>
  <c r="T185" s="1"/>
  <c r="AB185"/>
  <c r="AH185" s="1"/>
  <c r="W350"/>
  <c r="AJ350"/>
  <c r="R350"/>
  <c r="R575"/>
  <c r="W575"/>
  <c r="AJ575"/>
  <c r="AB427"/>
  <c r="AH427" s="1"/>
  <c r="Q427"/>
  <c r="AI427"/>
  <c r="V427"/>
  <c r="Y427" s="1"/>
  <c r="AB276"/>
  <c r="AH276" s="1"/>
  <c r="Q276"/>
  <c r="V276"/>
  <c r="AI276"/>
  <c r="AJ367"/>
  <c r="W367"/>
  <c r="R367"/>
  <c r="AB35"/>
  <c r="AH35" s="1"/>
  <c r="Q35"/>
  <c r="AI35"/>
  <c r="V35"/>
  <c r="W197"/>
  <c r="AJ197"/>
  <c r="R197"/>
  <c r="R373"/>
  <c r="AJ373"/>
  <c r="W373"/>
  <c r="AB129"/>
  <c r="AH129" s="1"/>
  <c r="Q129"/>
  <c r="AI129"/>
  <c r="V129"/>
  <c r="Y129" s="1"/>
  <c r="V107"/>
  <c r="Y107" s="1"/>
  <c r="AI107"/>
  <c r="Q107"/>
  <c r="T107" s="1"/>
  <c r="AB107"/>
  <c r="AH107" s="1"/>
  <c r="AJ118"/>
  <c r="R118"/>
  <c r="W118"/>
  <c r="AB14"/>
  <c r="AH14" s="1"/>
  <c r="V14"/>
  <c r="Y14" s="1"/>
  <c r="AI14"/>
  <c r="Q14"/>
  <c r="T14" s="1"/>
  <c r="X315"/>
  <c r="AC315"/>
  <c r="AD315"/>
  <c r="AL315"/>
  <c r="S315"/>
  <c r="V233"/>
  <c r="Y233" s="1"/>
  <c r="AI233"/>
  <c r="AB233"/>
  <c r="AH233" s="1"/>
  <c r="Q233"/>
  <c r="T233" s="1"/>
  <c r="R56"/>
  <c r="AJ56"/>
  <c r="W56"/>
  <c r="V65"/>
  <c r="AI65"/>
  <c r="Q65"/>
  <c r="AB65"/>
  <c r="AH65" s="1"/>
  <c r="AI326"/>
  <c r="V326"/>
  <c r="Y326" s="1"/>
  <c r="AB326"/>
  <c r="AH326" s="1"/>
  <c r="Q326"/>
  <c r="T326" s="1"/>
  <c r="W397"/>
  <c r="R397"/>
  <c r="AJ397"/>
  <c r="AJ184"/>
  <c r="W184"/>
  <c r="R184"/>
  <c r="V108"/>
  <c r="Y108" s="1"/>
  <c r="AI108"/>
  <c r="Q108"/>
  <c r="T108" s="1"/>
  <c r="AB108"/>
  <c r="AH108" s="1"/>
  <c r="V270"/>
  <c r="AI270"/>
  <c r="AB270"/>
  <c r="AH270" s="1"/>
  <c r="Q270"/>
  <c r="V137"/>
  <c r="AI137"/>
  <c r="Q137"/>
  <c r="AB137"/>
  <c r="AH137" s="1"/>
  <c r="R271"/>
  <c r="W271"/>
  <c r="AJ271"/>
  <c r="R199"/>
  <c r="W199"/>
  <c r="AJ199"/>
  <c r="R127"/>
  <c r="AJ127"/>
  <c r="W127"/>
  <c r="AB55"/>
  <c r="AH55" s="1"/>
  <c r="Q55"/>
  <c r="AI55"/>
  <c r="V55"/>
  <c r="AB74"/>
  <c r="AH74" s="1"/>
  <c r="Q74"/>
  <c r="T74" s="1"/>
  <c r="AI74"/>
  <c r="V74"/>
  <c r="Y74" s="1"/>
  <c r="V286"/>
  <c r="Q286"/>
  <c r="T286" s="1"/>
  <c r="AI286"/>
  <c r="AB286"/>
  <c r="AH286" s="1"/>
  <c r="W511"/>
  <c r="AJ511"/>
  <c r="R511"/>
  <c r="W345"/>
  <c r="AJ345"/>
  <c r="R345"/>
  <c r="W143"/>
  <c r="AJ143"/>
  <c r="R143"/>
  <c r="AJ94"/>
  <c r="R94"/>
  <c r="W94"/>
  <c r="W392"/>
  <c r="AJ392"/>
  <c r="R392"/>
  <c r="AB214"/>
  <c r="AH214" s="1"/>
  <c r="AI214"/>
  <c r="V214"/>
  <c r="Y214" s="1"/>
  <c r="Q214"/>
  <c r="AD11"/>
  <c r="AL11"/>
  <c r="AC11"/>
  <c r="S11"/>
  <c r="X11"/>
  <c r="W50"/>
  <c r="AJ50"/>
  <c r="R50"/>
  <c r="AB268"/>
  <c r="AH268" s="1"/>
  <c r="Q268"/>
  <c r="AI268"/>
  <c r="V268"/>
  <c r="R23"/>
  <c r="W23"/>
  <c r="AJ23"/>
  <c r="R75"/>
  <c r="AJ75"/>
  <c r="W75"/>
  <c r="V78"/>
  <c r="Y78" s="1"/>
  <c r="AI78"/>
  <c r="Q78"/>
  <c r="T78" s="1"/>
  <c r="AB78"/>
  <c r="AH78" s="1"/>
  <c r="AB87"/>
  <c r="AH87" s="1"/>
  <c r="Q87"/>
  <c r="T87" s="1"/>
  <c r="AI87"/>
  <c r="V87"/>
  <c r="Y87" s="1"/>
  <c r="AI70"/>
  <c r="V70"/>
  <c r="AB70"/>
  <c r="AH70" s="1"/>
  <c r="Q70"/>
  <c r="W221"/>
  <c r="AJ221"/>
  <c r="R221"/>
  <c r="W302"/>
  <c r="AJ302"/>
  <c r="R302"/>
  <c r="AB117"/>
  <c r="AH117" s="1"/>
  <c r="Q117"/>
  <c r="T117" s="1"/>
  <c r="V117"/>
  <c r="Y117" s="1"/>
  <c r="AI117"/>
  <c r="AB301"/>
  <c r="AH301" s="1"/>
  <c r="AI301"/>
  <c r="V301"/>
  <c r="Q301"/>
  <c r="W423"/>
  <c r="AJ423"/>
  <c r="R423"/>
  <c r="AI100"/>
  <c r="V100"/>
  <c r="Y100" s="1"/>
  <c r="AB100"/>
  <c r="AH100" s="1"/>
  <c r="Q100"/>
  <c r="T100" s="1"/>
  <c r="W240"/>
  <c r="AJ240"/>
  <c r="R240"/>
  <c r="Q2070"/>
  <c r="T2070" s="1"/>
  <c r="AI2070"/>
  <c r="V2070"/>
  <c r="Y2070" s="1"/>
  <c r="AB2070"/>
  <c r="AH2070" s="1"/>
  <c r="W2006"/>
  <c r="AJ2006"/>
  <c r="R2006"/>
  <c r="R2063"/>
  <c r="AJ2063"/>
  <c r="W2063"/>
  <c r="R1848"/>
  <c r="AJ1848"/>
  <c r="W1848"/>
  <c r="Q1980"/>
  <c r="T1980" s="1"/>
  <c r="V1980"/>
  <c r="Y1980" s="1"/>
  <c r="AB1980"/>
  <c r="AH1980" s="1"/>
  <c r="AI1980"/>
  <c r="W1846"/>
  <c r="R1846"/>
  <c r="AJ1846"/>
  <c r="AB1565"/>
  <c r="AH1565" s="1"/>
  <c r="Q1565"/>
  <c r="AI1565"/>
  <c r="V1565"/>
  <c r="V1640"/>
  <c r="AI1640"/>
  <c r="AB1640"/>
  <c r="AH1640" s="1"/>
  <c r="Q1640"/>
  <c r="T1640" s="1"/>
  <c r="Q1501"/>
  <c r="T1501" s="1"/>
  <c r="AI1501"/>
  <c r="V1501"/>
  <c r="Y1501" s="1"/>
  <c r="AB1501"/>
  <c r="AH1501" s="1"/>
  <c r="V1652"/>
  <c r="Y1652" s="1"/>
  <c r="AI1652"/>
  <c r="Q1652"/>
  <c r="T1652" s="1"/>
  <c r="AB1652"/>
  <c r="AH1652" s="1"/>
  <c r="Q1603"/>
  <c r="AB1603"/>
  <c r="AH1603" s="1"/>
  <c r="AI1603"/>
  <c r="V1603"/>
  <c r="Q1259"/>
  <c r="T1259" s="1"/>
  <c r="V1259"/>
  <c r="AB1259"/>
  <c r="AH1259" s="1"/>
  <c r="AI1259"/>
  <c r="R1322"/>
  <c r="AJ1322"/>
  <c r="W1322"/>
  <c r="R1185"/>
  <c r="AJ1185"/>
  <c r="W1185"/>
  <c r="W1372"/>
  <c r="AJ1372"/>
  <c r="R1372"/>
  <c r="W2001"/>
  <c r="AJ2001"/>
  <c r="R2001"/>
  <c r="R1911"/>
  <c r="AJ1911"/>
  <c r="W1911"/>
  <c r="X1797"/>
  <c r="AL1797"/>
  <c r="S1797"/>
  <c r="AC1797"/>
  <c r="AD1797"/>
  <c r="AL1804"/>
  <c r="X1804"/>
  <c r="AC1804"/>
  <c r="AD1804"/>
  <c r="S1804"/>
  <c r="R1936"/>
  <c r="AJ1936"/>
  <c r="W1936"/>
  <c r="V1669"/>
  <c r="AB1669"/>
  <c r="AH1669" s="1"/>
  <c r="Q1669"/>
  <c r="AI1669"/>
  <c r="V1542"/>
  <c r="Y1542" s="1"/>
  <c r="AB1542"/>
  <c r="AH1542" s="1"/>
  <c r="AI1542"/>
  <c r="Q1542"/>
  <c r="T1542" s="1"/>
  <c r="AI1491"/>
  <c r="V1491"/>
  <c r="AB1491"/>
  <c r="AH1491" s="1"/>
  <c r="Q1491"/>
  <c r="AB1370"/>
  <c r="AH1370" s="1"/>
  <c r="Q1370"/>
  <c r="T1370" s="1"/>
  <c r="AI1370"/>
  <c r="V1370"/>
  <c r="Y1370" s="1"/>
  <c r="R1934"/>
  <c r="AJ1934"/>
  <c r="W1934"/>
  <c r="R1701"/>
  <c r="AJ1701"/>
  <c r="W1701"/>
  <c r="AD1748"/>
  <c r="S1748"/>
  <c r="AC1748"/>
  <c r="AL1748"/>
  <c r="X1748"/>
  <c r="W1517"/>
  <c r="AJ1517"/>
  <c r="R1517"/>
  <c r="AB1423"/>
  <c r="AH1423" s="1"/>
  <c r="Q1423"/>
  <c r="AI1423"/>
  <c r="V1423"/>
  <c r="R1473"/>
  <c r="AJ1473"/>
  <c r="W1473"/>
  <c r="AJ1273"/>
  <c r="W1273"/>
  <c r="R1273"/>
  <c r="R2092"/>
  <c r="AJ2092"/>
  <c r="W2092"/>
  <c r="V1902"/>
  <c r="Y1902" s="1"/>
  <c r="AI1902"/>
  <c r="AB1902"/>
  <c r="AH1902" s="1"/>
  <c r="Q1902"/>
  <c r="X1769"/>
  <c r="AC1769"/>
  <c r="AD1769"/>
  <c r="AL1769"/>
  <c r="S1769"/>
  <c r="W1914"/>
  <c r="AJ1914"/>
  <c r="R1914"/>
  <c r="R1667"/>
  <c r="AJ1667"/>
  <c r="W1667"/>
  <c r="R1595"/>
  <c r="AJ1595"/>
  <c r="W1595"/>
  <c r="V1512"/>
  <c r="AI1512"/>
  <c r="Q1512"/>
  <c r="AB1512"/>
  <c r="AH1512" s="1"/>
  <c r="V1450"/>
  <c r="Y1450" s="1"/>
  <c r="AI1450"/>
  <c r="AB1450"/>
  <c r="AH1450" s="1"/>
  <c r="Q1450"/>
  <c r="T1450" s="1"/>
  <c r="R1241"/>
  <c r="AJ1241"/>
  <c r="W1241"/>
  <c r="AC1239"/>
  <c r="AD1239"/>
  <c r="S1239"/>
  <c r="AL1239"/>
  <c r="X1239"/>
  <c r="AJ1120"/>
  <c r="W1120"/>
  <c r="R1120"/>
  <c r="AJ1355"/>
  <c r="R1355"/>
  <c r="W1355"/>
  <c r="W1188"/>
  <c r="AJ1188"/>
  <c r="R1188"/>
  <c r="V993"/>
  <c r="Y993" s="1"/>
  <c r="AB993"/>
  <c r="AH993" s="1"/>
  <c r="AI993"/>
  <c r="Q993"/>
  <c r="T993" s="1"/>
  <c r="W825"/>
  <c r="AJ825"/>
  <c r="R825"/>
  <c r="AI528"/>
  <c r="V528"/>
  <c r="AB528"/>
  <c r="AH528" s="1"/>
  <c r="Q528"/>
  <c r="AB797"/>
  <c r="AH797" s="1"/>
  <c r="V797"/>
  <c r="AI797"/>
  <c r="Q797"/>
  <c r="T797" s="1"/>
  <c r="W1175"/>
  <c r="AJ1175"/>
  <c r="R1175"/>
  <c r="AI991"/>
  <c r="Q991"/>
  <c r="AB991"/>
  <c r="AH991" s="1"/>
  <c r="V991"/>
  <c r="R879"/>
  <c r="W879"/>
  <c r="AJ879"/>
  <c r="AB612"/>
  <c r="AH612" s="1"/>
  <c r="AI612"/>
  <c r="V612"/>
  <c r="Y612" s="1"/>
  <c r="Q612"/>
  <c r="T612" s="1"/>
  <c r="AC952"/>
  <c r="AD952"/>
  <c r="S952"/>
  <c r="AL952"/>
  <c r="X952"/>
  <c r="R544"/>
  <c r="AJ544"/>
  <c r="W544"/>
  <c r="AB1123"/>
  <c r="AH1123" s="1"/>
  <c r="Q1123"/>
  <c r="T1123" s="1"/>
  <c r="AI1123"/>
  <c r="V1123"/>
  <c r="Y1123" s="1"/>
  <c r="AJ848"/>
  <c r="W848"/>
  <c r="R848"/>
  <c r="AI588"/>
  <c r="V588"/>
  <c r="Y588" s="1"/>
  <c r="AB588"/>
  <c r="AH588" s="1"/>
  <c r="Q588"/>
  <c r="T588" s="1"/>
  <c r="W589"/>
  <c r="AJ589"/>
  <c r="R589"/>
  <c r="AJ1234"/>
  <c r="W1234"/>
  <c r="R1234"/>
  <c r="V1056"/>
  <c r="Y1056" s="1"/>
  <c r="AI1056"/>
  <c r="Q1056"/>
  <c r="AB1056"/>
  <c r="AH1056" s="1"/>
  <c r="W1146"/>
  <c r="AJ1146"/>
  <c r="R1146"/>
  <c r="AJ1061"/>
  <c r="W1061"/>
  <c r="R1061"/>
  <c r="AI1103"/>
  <c r="Q1103"/>
  <c r="T1103" s="1"/>
  <c r="V1103"/>
  <c r="AB1103"/>
  <c r="AH1103" s="1"/>
  <c r="W1121"/>
  <c r="AJ1121"/>
  <c r="R1121"/>
  <c r="AB1129"/>
  <c r="AH1129" s="1"/>
  <c r="Q1129"/>
  <c r="T1129" s="1"/>
  <c r="V1129"/>
  <c r="Y1129" s="1"/>
  <c r="AI1129"/>
  <c r="Q656"/>
  <c r="AI656"/>
  <c r="V656"/>
  <c r="AB656"/>
  <c r="AH656" s="1"/>
  <c r="V802"/>
  <c r="Y802" s="1"/>
  <c r="AI802"/>
  <c r="Q802"/>
  <c r="T802" s="1"/>
  <c r="AB802"/>
  <c r="AH802" s="1"/>
  <c r="AJ830"/>
  <c r="R830"/>
  <c r="W830"/>
  <c r="V500"/>
  <c r="Y500" s="1"/>
  <c r="Q500"/>
  <c r="T500" s="1"/>
  <c r="AI500"/>
  <c r="AB500"/>
  <c r="AH500" s="1"/>
  <c r="AB551"/>
  <c r="AH551" s="1"/>
  <c r="Q551"/>
  <c r="AI551"/>
  <c r="V551"/>
  <c r="R1337"/>
  <c r="AJ1337"/>
  <c r="W1337"/>
  <c r="W1181"/>
  <c r="AJ1181"/>
  <c r="R1181"/>
  <c r="W1177"/>
  <c r="AJ1177"/>
  <c r="R1177"/>
  <c r="V1224"/>
  <c r="Y1224" s="1"/>
  <c r="AI1224"/>
  <c r="Q1224"/>
  <c r="T1224" s="1"/>
  <c r="AB1224"/>
  <c r="AH1224" s="1"/>
  <c r="AJ1159"/>
  <c r="R1159"/>
  <c r="W1159"/>
  <c r="R1131"/>
  <c r="W1131"/>
  <c r="AJ1131"/>
  <c r="AB978"/>
  <c r="AH978" s="1"/>
  <c r="V978"/>
  <c r="Y978" s="1"/>
  <c r="Q978"/>
  <c r="AI978"/>
  <c r="AJ679"/>
  <c r="W679"/>
  <c r="R679"/>
  <c r="W669"/>
  <c r="AJ669"/>
  <c r="R669"/>
  <c r="Q850"/>
  <c r="T850" s="1"/>
  <c r="AI850"/>
  <c r="V850"/>
  <c r="Y850" s="1"/>
  <c r="AB850"/>
  <c r="AH850" s="1"/>
  <c r="AJ593"/>
  <c r="W593"/>
  <c r="R593"/>
  <c r="R479"/>
  <c r="W479"/>
  <c r="AJ479"/>
  <c r="V560"/>
  <c r="Y560" s="1"/>
  <c r="Q560"/>
  <c r="T560" s="1"/>
  <c r="AI560"/>
  <c r="AB560"/>
  <c r="AH560" s="1"/>
  <c r="AB484"/>
  <c r="AH484" s="1"/>
  <c r="Q484"/>
  <c r="AI484"/>
  <c r="V484"/>
  <c r="V265"/>
  <c r="AI265"/>
  <c r="Q265"/>
  <c r="AB265"/>
  <c r="AH265" s="1"/>
  <c r="AB361"/>
  <c r="AH361" s="1"/>
  <c r="AI361"/>
  <c r="V361"/>
  <c r="Y361" s="1"/>
  <c r="Q361"/>
  <c r="AJ272"/>
  <c r="W272"/>
  <c r="R272"/>
  <c r="AB255"/>
  <c r="AH255" s="1"/>
  <c r="Q255"/>
  <c r="V255"/>
  <c r="AI255"/>
  <c r="R183"/>
  <c r="W183"/>
  <c r="AJ183"/>
  <c r="R1358"/>
  <c r="AJ1358"/>
  <c r="W1358"/>
  <c r="AI1274"/>
  <c r="V1274"/>
  <c r="AB1274"/>
  <c r="AH1274" s="1"/>
  <c r="Q1274"/>
  <c r="AB1137"/>
  <c r="AH1137" s="1"/>
  <c r="Q1137"/>
  <c r="AI1137"/>
  <c r="V1137"/>
  <c r="Y1137" s="1"/>
  <c r="AJ1087"/>
  <c r="R1087"/>
  <c r="W1087"/>
  <c r="AB786"/>
  <c r="AH786" s="1"/>
  <c r="Q786"/>
  <c r="T786" s="1"/>
  <c r="AI786"/>
  <c r="V786"/>
  <c r="Q906"/>
  <c r="AI906"/>
  <c r="V906"/>
  <c r="AB906"/>
  <c r="AH906" s="1"/>
  <c r="W895"/>
  <c r="AJ895"/>
  <c r="R895"/>
  <c r="W1342"/>
  <c r="AJ1342"/>
  <c r="R1342"/>
  <c r="R1095"/>
  <c r="AJ1095"/>
  <c r="W1095"/>
  <c r="W1195"/>
  <c r="AJ1195"/>
  <c r="R1195"/>
  <c r="AJ1091"/>
  <c r="R1091"/>
  <c r="W1091"/>
  <c r="V789"/>
  <c r="Y789" s="1"/>
  <c r="AI789"/>
  <c r="AB789"/>
  <c r="AH789" s="1"/>
  <c r="Q789"/>
  <c r="V735"/>
  <c r="AI735"/>
  <c r="AB735"/>
  <c r="AH735" s="1"/>
  <c r="Q735"/>
  <c r="R805"/>
  <c r="AJ805"/>
  <c r="W805"/>
  <c r="R426"/>
  <c r="AJ426"/>
  <c r="W426"/>
  <c r="R354"/>
  <c r="W354"/>
  <c r="AJ354"/>
  <c r="AJ604"/>
  <c r="W604"/>
  <c r="R604"/>
  <c r="R613"/>
  <c r="AJ613"/>
  <c r="W613"/>
  <c r="AB1340"/>
  <c r="AH1340" s="1"/>
  <c r="Q1340"/>
  <c r="T1340" s="1"/>
  <c r="AI1340"/>
  <c r="V1340"/>
  <c r="AJ1285"/>
  <c r="W1285"/>
  <c r="R1285"/>
  <c r="AJ1015"/>
  <c r="W1015"/>
  <c r="R1015"/>
  <c r="AJ977"/>
  <c r="W977"/>
  <c r="R977"/>
  <c r="AI1093"/>
  <c r="V1093"/>
  <c r="AB1093"/>
  <c r="AH1093" s="1"/>
  <c r="Q1093"/>
  <c r="W986"/>
  <c r="AJ986"/>
  <c r="R986"/>
  <c r="R817"/>
  <c r="AJ817"/>
  <c r="W817"/>
  <c r="AI913"/>
  <c r="Q913"/>
  <c r="V913"/>
  <c r="AB913"/>
  <c r="AH913" s="1"/>
  <c r="AC630"/>
  <c r="AD630"/>
  <c r="AL630"/>
  <c r="X630"/>
  <c r="S630"/>
  <c r="V658"/>
  <c r="Q658"/>
  <c r="AI658"/>
  <c r="AB658"/>
  <c r="AH658" s="1"/>
  <c r="W721"/>
  <c r="R721"/>
  <c r="AJ721"/>
  <c r="V505"/>
  <c r="Y505" s="1"/>
  <c r="AI505"/>
  <c r="AB505"/>
  <c r="AH505" s="1"/>
  <c r="Q505"/>
  <c r="T505" s="1"/>
  <c r="W645"/>
  <c r="AJ645"/>
  <c r="R645"/>
  <c r="R1192"/>
  <c r="W1192"/>
  <c r="AJ1192"/>
  <c r="AJ1126"/>
  <c r="W1126"/>
  <c r="R1126"/>
  <c r="AD1058"/>
  <c r="S1058"/>
  <c r="AC1058"/>
  <c r="X1058"/>
  <c r="AL1058"/>
  <c r="R1125"/>
  <c r="W1125"/>
  <c r="AJ1125"/>
  <c r="AJ1039"/>
  <c r="W1039"/>
  <c r="R1039"/>
  <c r="AB1135"/>
  <c r="AH1135" s="1"/>
  <c r="Q1135"/>
  <c r="T1135" s="1"/>
  <c r="V1135"/>
  <c r="AI1135"/>
  <c r="AB785"/>
  <c r="AH785" s="1"/>
  <c r="AI785"/>
  <c r="Q785"/>
  <c r="V785"/>
  <c r="Y785" s="1"/>
  <c r="AB792"/>
  <c r="AH792" s="1"/>
  <c r="Q792"/>
  <c r="T792" s="1"/>
  <c r="AI792"/>
  <c r="V792"/>
  <c r="Y792" s="1"/>
  <c r="AB720"/>
  <c r="AH720" s="1"/>
  <c r="Q720"/>
  <c r="AI720"/>
  <c r="V720"/>
  <c r="AB648"/>
  <c r="AH648" s="1"/>
  <c r="Q648"/>
  <c r="AI648"/>
  <c r="V648"/>
  <c r="Y648" s="1"/>
  <c r="R963"/>
  <c r="AJ963"/>
  <c r="W963"/>
  <c r="V675"/>
  <c r="Y675" s="1"/>
  <c r="AI675"/>
  <c r="AB675"/>
  <c r="AH675" s="1"/>
  <c r="Q675"/>
  <c r="Q626"/>
  <c r="AI626"/>
  <c r="V626"/>
  <c r="AB626"/>
  <c r="AH626" s="1"/>
  <c r="R532"/>
  <c r="AJ532"/>
  <c r="W532"/>
  <c r="W718"/>
  <c r="R718"/>
  <c r="AJ718"/>
  <c r="W729"/>
  <c r="AJ729"/>
  <c r="R729"/>
  <c r="R317"/>
  <c r="AJ317"/>
  <c r="W317"/>
  <c r="AI510"/>
  <c r="Q510"/>
  <c r="T510" s="1"/>
  <c r="V510"/>
  <c r="Y510" s="1"/>
  <c r="AB510"/>
  <c r="AH510" s="1"/>
  <c r="AJ391"/>
  <c r="W391"/>
  <c r="R391"/>
  <c r="V285"/>
  <c r="AI285"/>
  <c r="AB285"/>
  <c r="AH285" s="1"/>
  <c r="Q285"/>
  <c r="W534"/>
  <c r="AJ534"/>
  <c r="R534"/>
  <c r="AJ1288"/>
  <c r="R1288"/>
  <c r="W1288"/>
  <c r="W1169"/>
  <c r="AJ1169"/>
  <c r="R1169"/>
  <c r="V1384"/>
  <c r="AI1384"/>
  <c r="AB1384"/>
  <c r="AH1384" s="1"/>
  <c r="Q1384"/>
  <c r="AB876"/>
  <c r="AH876" s="1"/>
  <c r="Q876"/>
  <c r="AI876"/>
  <c r="V876"/>
  <c r="R950"/>
  <c r="AJ950"/>
  <c r="W950"/>
  <c r="W663"/>
  <c r="AJ663"/>
  <c r="R663"/>
  <c r="R531"/>
  <c r="AJ531"/>
  <c r="W531"/>
  <c r="AI459"/>
  <c r="V459"/>
  <c r="Y459" s="1"/>
  <c r="Q459"/>
  <c r="T459" s="1"/>
  <c r="AB459"/>
  <c r="AH459" s="1"/>
  <c r="R408"/>
  <c r="AJ408"/>
  <c r="W408"/>
  <c r="R336"/>
  <c r="AJ336"/>
  <c r="W336"/>
  <c r="AJ545"/>
  <c r="W545"/>
  <c r="R545"/>
  <c r="R958"/>
  <c r="W958"/>
  <c r="AJ958"/>
  <c r="W883"/>
  <c r="AJ883"/>
  <c r="R883"/>
  <c r="AI961"/>
  <c r="Q961"/>
  <c r="AB961"/>
  <c r="AH961" s="1"/>
  <c r="V961"/>
  <c r="AB812"/>
  <c r="AH812" s="1"/>
  <c r="Q812"/>
  <c r="AI812"/>
  <c r="V812"/>
  <c r="Y812" s="1"/>
  <c r="W759"/>
  <c r="AJ759"/>
  <c r="R759"/>
  <c r="R572"/>
  <c r="AJ572"/>
  <c r="W572"/>
  <c r="Q470"/>
  <c r="V470"/>
  <c r="AI470"/>
  <c r="AB470"/>
  <c r="AH470" s="1"/>
  <c r="R394"/>
  <c r="AJ394"/>
  <c r="W394"/>
  <c r="V157"/>
  <c r="Y157" s="1"/>
  <c r="AB157"/>
  <c r="AH157" s="1"/>
  <c r="Q157"/>
  <c r="AI157"/>
  <c r="R176"/>
  <c r="AJ176"/>
  <c r="W176"/>
  <c r="R104"/>
  <c r="W104"/>
  <c r="AJ104"/>
  <c r="W297"/>
  <c r="AJ297"/>
  <c r="R297"/>
  <c r="AB1077"/>
  <c r="AH1077" s="1"/>
  <c r="Q1077"/>
  <c r="T1077" s="1"/>
  <c r="AI1077"/>
  <c r="V1077"/>
  <c r="Y1077" s="1"/>
  <c r="W1152"/>
  <c r="AJ1152"/>
  <c r="R1152"/>
  <c r="W956"/>
  <c r="AJ956"/>
  <c r="R956"/>
  <c r="V815"/>
  <c r="Y815" s="1"/>
  <c r="AI815"/>
  <c r="AB815"/>
  <c r="AH815" s="1"/>
  <c r="Q815"/>
  <c r="AB743"/>
  <c r="AH743" s="1"/>
  <c r="AI743"/>
  <c r="Q743"/>
  <c r="V743"/>
  <c r="R905"/>
  <c r="AJ905"/>
  <c r="W905"/>
  <c r="AJ787"/>
  <c r="W787"/>
  <c r="R787"/>
  <c r="W783"/>
  <c r="AJ783"/>
  <c r="R783"/>
  <c r="R323"/>
  <c r="W323"/>
  <c r="AJ323"/>
  <c r="AI582"/>
  <c r="V582"/>
  <c r="Y582" s="1"/>
  <c r="AB582"/>
  <c r="AH582" s="1"/>
  <c r="Q582"/>
  <c r="T582" s="1"/>
  <c r="W1207"/>
  <c r="AJ1207"/>
  <c r="R1207"/>
  <c r="AJ1073"/>
  <c r="W1073"/>
  <c r="R1073"/>
  <c r="AJ1267"/>
  <c r="W1267"/>
  <c r="R1267"/>
  <c r="W933"/>
  <c r="AJ933"/>
  <c r="R933"/>
  <c r="R886"/>
  <c r="AJ886"/>
  <c r="W886"/>
  <c r="Q561"/>
  <c r="T561" s="1"/>
  <c r="AB561"/>
  <c r="AH561" s="1"/>
  <c r="AI561"/>
  <c r="V561"/>
  <c r="Y561" s="1"/>
  <c r="Q489"/>
  <c r="AI489"/>
  <c r="V489"/>
  <c r="AB489"/>
  <c r="AH489" s="1"/>
  <c r="R464"/>
  <c r="W464"/>
  <c r="AJ464"/>
  <c r="W570"/>
  <c r="AJ570"/>
  <c r="R570"/>
  <c r="AI91"/>
  <c r="Q91"/>
  <c r="V91"/>
  <c r="Y91" s="1"/>
  <c r="AB91"/>
  <c r="AH91" s="1"/>
  <c r="AB225"/>
  <c r="AH225" s="1"/>
  <c r="Q225"/>
  <c r="AI225"/>
  <c r="V225"/>
  <c r="R153"/>
  <c r="AJ153"/>
  <c r="W153"/>
  <c r="V346"/>
  <c r="AB346"/>
  <c r="AH346" s="1"/>
  <c r="Q346"/>
  <c r="AI346"/>
  <c r="W264"/>
  <c r="AJ264"/>
  <c r="R264"/>
  <c r="R52"/>
  <c r="W52"/>
  <c r="AJ52"/>
  <c r="AB575"/>
  <c r="AH575" s="1"/>
  <c r="Q575"/>
  <c r="AI575"/>
  <c r="V575"/>
  <c r="Y575" s="1"/>
  <c r="AB277"/>
  <c r="AH277" s="1"/>
  <c r="Q277"/>
  <c r="V277"/>
  <c r="Y277" s="1"/>
  <c r="AI277"/>
  <c r="W276"/>
  <c r="R276"/>
  <c r="AJ276"/>
  <c r="AB99"/>
  <c r="AH99" s="1"/>
  <c r="Q99"/>
  <c r="AI99"/>
  <c r="V99"/>
  <c r="V476"/>
  <c r="AI476"/>
  <c r="AB476"/>
  <c r="AH476" s="1"/>
  <c r="Q476"/>
  <c r="T476" s="1"/>
  <c r="AJ460"/>
  <c r="W460"/>
  <c r="R460"/>
  <c r="V458"/>
  <c r="Y458" s="1"/>
  <c r="AI458"/>
  <c r="Q458"/>
  <c r="T458" s="1"/>
  <c r="AB458"/>
  <c r="AH458" s="1"/>
  <c r="AI118"/>
  <c r="V118"/>
  <c r="AB118"/>
  <c r="AH118" s="1"/>
  <c r="Q118"/>
  <c r="W314"/>
  <c r="AJ314"/>
  <c r="R314"/>
  <c r="AI76"/>
  <c r="AB76"/>
  <c r="AH76" s="1"/>
  <c r="V76"/>
  <c r="Q76"/>
  <c r="AI344"/>
  <c r="Q344"/>
  <c r="T344" s="1"/>
  <c r="V344"/>
  <c r="Y344" s="1"/>
  <c r="AB344"/>
  <c r="AH344" s="1"/>
  <c r="V84"/>
  <c r="Y84" s="1"/>
  <c r="AI84"/>
  <c r="Q84"/>
  <c r="T84" s="1"/>
  <c r="AB84"/>
  <c r="AH84" s="1"/>
  <c r="AB56"/>
  <c r="AH56" s="1"/>
  <c r="Q56"/>
  <c r="T56" s="1"/>
  <c r="AI56"/>
  <c r="V56"/>
  <c r="W65"/>
  <c r="AJ65"/>
  <c r="R65"/>
  <c r="X244"/>
  <c r="AL244"/>
  <c r="AC244"/>
  <c r="AD244"/>
  <c r="S244"/>
  <c r="W291"/>
  <c r="AJ291"/>
  <c r="R291"/>
  <c r="AB397"/>
  <c r="AH397" s="1"/>
  <c r="Q397"/>
  <c r="V397"/>
  <c r="AI397"/>
  <c r="AB41"/>
  <c r="AH41" s="1"/>
  <c r="Q41"/>
  <c r="AI41"/>
  <c r="V41"/>
  <c r="Y41" s="1"/>
  <c r="W270"/>
  <c r="AJ270"/>
  <c r="R270"/>
  <c r="AJ44"/>
  <c r="W44"/>
  <c r="R44"/>
  <c r="AB79"/>
  <c r="AH79" s="1"/>
  <c r="AI79"/>
  <c r="Q79"/>
  <c r="T79" s="1"/>
  <c r="V79"/>
  <c r="Y79" s="1"/>
  <c r="V388"/>
  <c r="Y388" s="1"/>
  <c r="AB388"/>
  <c r="AH388" s="1"/>
  <c r="Q388"/>
  <c r="AI388"/>
  <c r="R242"/>
  <c r="W242"/>
  <c r="AJ242"/>
  <c r="R170"/>
  <c r="AJ170"/>
  <c r="W170"/>
  <c r="W320"/>
  <c r="AJ320"/>
  <c r="R320"/>
  <c r="AB213"/>
  <c r="AH213" s="1"/>
  <c r="Q213"/>
  <c r="V213"/>
  <c r="AI213"/>
  <c r="R141"/>
  <c r="AJ141"/>
  <c r="W141"/>
  <c r="V511"/>
  <c r="Y511" s="1"/>
  <c r="AI511"/>
  <c r="Q511"/>
  <c r="T511" s="1"/>
  <c r="AB511"/>
  <c r="AH511" s="1"/>
  <c r="R27"/>
  <c r="W27"/>
  <c r="AJ27"/>
  <c r="AB40"/>
  <c r="AH40" s="1"/>
  <c r="Q40"/>
  <c r="V40"/>
  <c r="AI40"/>
  <c r="AI94"/>
  <c r="V94"/>
  <c r="Y94" s="1"/>
  <c r="AB94"/>
  <c r="AH94" s="1"/>
  <c r="Q94"/>
  <c r="W138"/>
  <c r="AJ138"/>
  <c r="R138"/>
  <c r="V411"/>
  <c r="AI411"/>
  <c r="AB411"/>
  <c r="AH411" s="1"/>
  <c r="Q411"/>
  <c r="V412"/>
  <c r="Q412"/>
  <c r="AI412"/>
  <c r="AB412"/>
  <c r="AH412" s="1"/>
  <c r="V132"/>
  <c r="AI132"/>
  <c r="AB132"/>
  <c r="AH132" s="1"/>
  <c r="Q132"/>
  <c r="T132" s="1"/>
  <c r="AJ214"/>
  <c r="R214"/>
  <c r="W214"/>
  <c r="W114"/>
  <c r="R114"/>
  <c r="AJ114"/>
  <c r="Q112"/>
  <c r="AI112"/>
  <c r="V112"/>
  <c r="AB112"/>
  <c r="AH112" s="1"/>
  <c r="AJ268"/>
  <c r="R268"/>
  <c r="W268"/>
  <c r="AB23"/>
  <c r="AH23" s="1"/>
  <c r="AI23"/>
  <c r="Q23"/>
  <c r="V23"/>
  <c r="AB75"/>
  <c r="AH75" s="1"/>
  <c r="Q75"/>
  <c r="AI75"/>
  <c r="V75"/>
  <c r="W203"/>
  <c r="AJ203"/>
  <c r="R203"/>
  <c r="AI48"/>
  <c r="AB48"/>
  <c r="AH48" s="1"/>
  <c r="Q48"/>
  <c r="T48" s="1"/>
  <c r="V48"/>
  <c r="AJ673"/>
  <c r="W673"/>
  <c r="R673"/>
  <c r="AB331"/>
  <c r="AH331" s="1"/>
  <c r="AI331"/>
  <c r="V331"/>
  <c r="Q331"/>
  <c r="T331" s="1"/>
  <c r="X398"/>
  <c r="AL398"/>
  <c r="S398"/>
  <c r="AC398"/>
  <c r="AD398"/>
  <c r="W571"/>
  <c r="AJ571"/>
  <c r="R571"/>
  <c r="AJ87"/>
  <c r="W87"/>
  <c r="R87"/>
  <c r="R301"/>
  <c r="AJ301"/>
  <c r="W301"/>
  <c r="V298"/>
  <c r="Y298" s="1"/>
  <c r="Q298"/>
  <c r="T298" s="1"/>
  <c r="AI298"/>
  <c r="AB298"/>
  <c r="AH298" s="1"/>
  <c r="AJ100"/>
  <c r="W100"/>
  <c r="R100"/>
  <c r="V90"/>
  <c r="Y90" s="1"/>
  <c r="AI90"/>
  <c r="AB90"/>
  <c r="AH90" s="1"/>
  <c r="Q90"/>
  <c r="T90" s="1"/>
  <c r="AI58"/>
  <c r="V58"/>
  <c r="Y58" s="1"/>
  <c r="AB58"/>
  <c r="AH58" s="1"/>
  <c r="Q58"/>
  <c r="AI1973"/>
  <c r="V1973"/>
  <c r="Y1973" s="1"/>
  <c r="Q1973"/>
  <c r="T1973" s="1"/>
  <c r="AB1973"/>
  <c r="AH1973" s="1"/>
  <c r="W2085"/>
  <c r="R2085"/>
  <c r="AJ2085"/>
  <c r="AI1925"/>
  <c r="V1925"/>
  <c r="Y1925" s="1"/>
  <c r="AB1925"/>
  <c r="AH1925" s="1"/>
  <c r="Q1925"/>
  <c r="T1925" s="1"/>
  <c r="V1846"/>
  <c r="AI1846"/>
  <c r="AB1846"/>
  <c r="AH1846" s="1"/>
  <c r="Q1846"/>
  <c r="V1678"/>
  <c r="Y1678" s="1"/>
  <c r="AI1678"/>
  <c r="Q1678"/>
  <c r="T1678" s="1"/>
  <c r="AB1678"/>
  <c r="AH1678" s="1"/>
  <c r="R1565"/>
  <c r="AJ1565"/>
  <c r="W1565"/>
  <c r="W1604"/>
  <c r="AJ1604"/>
  <c r="R1604"/>
  <c r="V1693"/>
  <c r="Y1693" s="1"/>
  <c r="Q1693"/>
  <c r="T1693" s="1"/>
  <c r="AI1693"/>
  <c r="AB1693"/>
  <c r="AH1693" s="1"/>
  <c r="AJ1603"/>
  <c r="R1603"/>
  <c r="W1603"/>
  <c r="AB1644"/>
  <c r="AH1644" s="1"/>
  <c r="Q1644"/>
  <c r="T1644" s="1"/>
  <c r="V1644"/>
  <c r="Y1644" s="1"/>
  <c r="AI1644"/>
  <c r="AB1322"/>
  <c r="AH1322" s="1"/>
  <c r="Q1322"/>
  <c r="AI1322"/>
  <c r="V1322"/>
  <c r="Y1322" s="1"/>
  <c r="W1360"/>
  <c r="AJ1360"/>
  <c r="R1360"/>
  <c r="AB1185"/>
  <c r="AH1185" s="1"/>
  <c r="Q1185"/>
  <c r="T1185" s="1"/>
  <c r="AI1185"/>
  <c r="V1185"/>
  <c r="Y1185" s="1"/>
  <c r="AB1911"/>
  <c r="AH1911" s="1"/>
  <c r="Q1911"/>
  <c r="AI1911"/>
  <c r="V1911"/>
  <c r="Y1911" s="1"/>
  <c r="AB1936"/>
  <c r="AH1936" s="1"/>
  <c r="Q1936"/>
  <c r="AI1936"/>
  <c r="V1936"/>
  <c r="Y1936" s="1"/>
  <c r="X1738"/>
  <c r="AC1738"/>
  <c r="AD1738"/>
  <c r="S1738"/>
  <c r="AL1738"/>
  <c r="X1715"/>
  <c r="AL1715"/>
  <c r="AC1715"/>
  <c r="AD1715"/>
  <c r="S1715"/>
  <c r="AJ1669"/>
  <c r="W1669"/>
  <c r="R1669"/>
  <c r="AI1645"/>
  <c r="V1645"/>
  <c r="Y1645" s="1"/>
  <c r="AB1645"/>
  <c r="AH1645" s="1"/>
  <c r="Q1645"/>
  <c r="T1645" s="1"/>
  <c r="R1491"/>
  <c r="AJ1491"/>
  <c r="W1491"/>
  <c r="V1610"/>
  <c r="Y1610" s="1"/>
  <c r="AI1610"/>
  <c r="Q1610"/>
  <c r="T1610" s="1"/>
  <c r="AB1610"/>
  <c r="AH1610" s="1"/>
  <c r="AB1958"/>
  <c r="AH1958" s="1"/>
  <c r="V1958"/>
  <c r="Y1958" s="1"/>
  <c r="Q1958"/>
  <c r="T1958" s="1"/>
  <c r="AI1958"/>
  <c r="AC2003"/>
  <c r="AL2003"/>
  <c r="X2003"/>
  <c r="S2003"/>
  <c r="AD2003"/>
  <c r="W1877"/>
  <c r="R1877"/>
  <c r="AJ1877"/>
  <c r="R1606"/>
  <c r="AJ1606"/>
  <c r="W1606"/>
  <c r="R1550"/>
  <c r="AJ1550"/>
  <c r="W1550"/>
  <c r="AB1422"/>
  <c r="AH1422" s="1"/>
  <c r="Q1422"/>
  <c r="T1422" s="1"/>
  <c r="AI1422"/>
  <c r="V1422"/>
  <c r="Y1422" s="1"/>
  <c r="AB1350"/>
  <c r="AH1350" s="1"/>
  <c r="Q1350"/>
  <c r="T1350" s="1"/>
  <c r="AI1350"/>
  <c r="V1350"/>
  <c r="Y1350" s="1"/>
  <c r="R1578"/>
  <c r="AJ1578"/>
  <c r="W1578"/>
  <c r="V1385"/>
  <c r="Y1385" s="1"/>
  <c r="AB1385"/>
  <c r="AH1385" s="1"/>
  <c r="Q1385"/>
  <c r="T1385" s="1"/>
  <c r="AI1385"/>
  <c r="Q1178"/>
  <c r="T1178" s="1"/>
  <c r="V1178"/>
  <c r="Y1178" s="1"/>
  <c r="AB1178"/>
  <c r="AH1178" s="1"/>
  <c r="AI1178"/>
  <c r="R1106"/>
  <c r="AJ1106"/>
  <c r="W1106"/>
  <c r="AI1010"/>
  <c r="V1010"/>
  <c r="Y1010" s="1"/>
  <c r="AB1010"/>
  <c r="AH1010" s="1"/>
  <c r="Q1010"/>
  <c r="T1010" s="1"/>
  <c r="R1174"/>
  <c r="AJ1174"/>
  <c r="W1174"/>
  <c r="X1378"/>
  <c r="AC1378"/>
  <c r="AD1378"/>
  <c r="S1378"/>
  <c r="AL1378"/>
  <c r="W2095"/>
  <c r="AJ2095"/>
  <c r="R2095"/>
  <c r="W2096"/>
  <c r="AJ2096"/>
  <c r="R2096"/>
  <c r="AI2101"/>
  <c r="V2101"/>
  <c r="Y2101" s="1"/>
  <c r="Q2101"/>
  <c r="T2101" s="1"/>
  <c r="AB2101"/>
  <c r="AH2101" s="1"/>
  <c r="Q2005"/>
  <c r="T2005" s="1"/>
  <c r="AB2005"/>
  <c r="AH2005" s="1"/>
  <c r="AI2005"/>
  <c r="V2005"/>
  <c r="Y2005" s="1"/>
  <c r="V1914"/>
  <c r="AI1914"/>
  <c r="AB1914"/>
  <c r="AH1914" s="1"/>
  <c r="Q1914"/>
  <c r="AB1667"/>
  <c r="AH1667" s="1"/>
  <c r="Q1667"/>
  <c r="T1667" s="1"/>
  <c r="AI1667"/>
  <c r="V1667"/>
  <c r="Y1667" s="1"/>
  <c r="AB1595"/>
  <c r="AH1595" s="1"/>
  <c r="Q1595"/>
  <c r="T1595" s="1"/>
  <c r="V1595"/>
  <c r="Y1595" s="1"/>
  <c r="AI1595"/>
  <c r="Q1507"/>
  <c r="T1507" s="1"/>
  <c r="AB1507"/>
  <c r="AH1507" s="1"/>
  <c r="AI1507"/>
  <c r="V1507"/>
  <c r="Y1507" s="1"/>
  <c r="AJ1512"/>
  <c r="R1512"/>
  <c r="W1512"/>
  <c r="R1306"/>
  <c r="AJ1306"/>
  <c r="W1306"/>
  <c r="AB1167"/>
  <c r="AH1167" s="1"/>
  <c r="Q1167"/>
  <c r="T1167" s="1"/>
  <c r="AI1167"/>
  <c r="V1167"/>
  <c r="Y1167" s="1"/>
  <c r="R1002"/>
  <c r="AJ1002"/>
  <c r="W1002"/>
  <c r="AB873"/>
  <c r="AH873" s="1"/>
  <c r="Q873"/>
  <c r="T873" s="1"/>
  <c r="V873"/>
  <c r="Y873" s="1"/>
  <c r="AI873"/>
  <c r="V992"/>
  <c r="Y992" s="1"/>
  <c r="AI992"/>
  <c r="Q992"/>
  <c r="T992" s="1"/>
  <c r="AB992"/>
  <c r="AH992" s="1"/>
  <c r="V808"/>
  <c r="Y808" s="1"/>
  <c r="AI808"/>
  <c r="AB808"/>
  <c r="AH808" s="1"/>
  <c r="Q808"/>
  <c r="T808" s="1"/>
  <c r="R616"/>
  <c r="W616"/>
  <c r="AJ616"/>
  <c r="AJ870"/>
  <c r="W870"/>
  <c r="R870"/>
  <c r="V825"/>
  <c r="AI825"/>
  <c r="Q825"/>
  <c r="AB825"/>
  <c r="AH825" s="1"/>
  <c r="AJ806"/>
  <c r="R806"/>
  <c r="W806"/>
  <c r="W1256"/>
  <c r="AJ1256"/>
  <c r="R1256"/>
  <c r="AI1031"/>
  <c r="V1031"/>
  <c r="Y1031" s="1"/>
  <c r="AB1031"/>
  <c r="AH1031" s="1"/>
  <c r="Q1031"/>
  <c r="T1031" s="1"/>
  <c r="R725"/>
  <c r="W725"/>
  <c r="AJ725"/>
  <c r="R653"/>
  <c r="AJ653"/>
  <c r="W653"/>
  <c r="W991"/>
  <c r="AJ991"/>
  <c r="R991"/>
  <c r="R612"/>
  <c r="AJ612"/>
  <c r="W612"/>
  <c r="AB544"/>
  <c r="AH544" s="1"/>
  <c r="Q544"/>
  <c r="T544" s="1"/>
  <c r="AI544"/>
  <c r="V544"/>
  <c r="Y544" s="1"/>
  <c r="AI848"/>
  <c r="V848"/>
  <c r="Y848" s="1"/>
  <c r="AB848"/>
  <c r="AH848" s="1"/>
  <c r="Q848"/>
  <c r="T848" s="1"/>
  <c r="Q449"/>
  <c r="T449" s="1"/>
  <c r="AB449"/>
  <c r="AH449" s="1"/>
  <c r="V449"/>
  <c r="Y449" s="1"/>
  <c r="AI449"/>
  <c r="Q377"/>
  <c r="T377" s="1"/>
  <c r="AB377"/>
  <c r="AH377" s="1"/>
  <c r="AI377"/>
  <c r="V377"/>
  <c r="Y377" s="1"/>
  <c r="R305"/>
  <c r="AJ305"/>
  <c r="W305"/>
  <c r="V518"/>
  <c r="Y518" s="1"/>
  <c r="AB518"/>
  <c r="AH518" s="1"/>
  <c r="Q518"/>
  <c r="T518" s="1"/>
  <c r="AI518"/>
  <c r="W1056"/>
  <c r="R1056"/>
  <c r="AJ1056"/>
  <c r="AJ1018"/>
  <c r="W1018"/>
  <c r="R1018"/>
  <c r="V1061"/>
  <c r="Y1061" s="1"/>
  <c r="AB1061"/>
  <c r="AH1061" s="1"/>
  <c r="Q1061"/>
  <c r="AI1061"/>
  <c r="W1103"/>
  <c r="AJ1103"/>
  <c r="R1103"/>
  <c r="AI1121"/>
  <c r="AB1121"/>
  <c r="AH1121" s="1"/>
  <c r="V1121"/>
  <c r="Y1121" s="1"/>
  <c r="Q1121"/>
  <c r="T1121" s="1"/>
  <c r="AJ656"/>
  <c r="R656"/>
  <c r="W656"/>
  <c r="AB830"/>
  <c r="AH830" s="1"/>
  <c r="Q830"/>
  <c r="T830" s="1"/>
  <c r="AI830"/>
  <c r="V830"/>
  <c r="AI498"/>
  <c r="V498"/>
  <c r="Y498" s="1"/>
  <c r="AB498"/>
  <c r="AH498" s="1"/>
  <c r="Q498"/>
  <c r="T498" s="1"/>
  <c r="AI485"/>
  <c r="V485"/>
  <c r="Y485" s="1"/>
  <c r="AB485"/>
  <c r="AH485" s="1"/>
  <c r="Q485"/>
  <c r="T485" s="1"/>
  <c r="R396"/>
  <c r="AJ396"/>
  <c r="W396"/>
  <c r="R324"/>
  <c r="AJ324"/>
  <c r="W324"/>
  <c r="R500"/>
  <c r="AJ500"/>
  <c r="W500"/>
  <c r="AJ680"/>
  <c r="R680"/>
  <c r="W680"/>
  <c r="W1012"/>
  <c r="AJ1012"/>
  <c r="R1012"/>
  <c r="AB1131"/>
  <c r="AH1131" s="1"/>
  <c r="Q1131"/>
  <c r="V1131"/>
  <c r="AI1131"/>
  <c r="AJ978"/>
  <c r="W978"/>
  <c r="R978"/>
  <c r="AB679"/>
  <c r="AH679" s="1"/>
  <c r="AI679"/>
  <c r="V679"/>
  <c r="Y679" s="1"/>
  <c r="Q679"/>
  <c r="T679" s="1"/>
  <c r="V669"/>
  <c r="Y669" s="1"/>
  <c r="AI669"/>
  <c r="AB669"/>
  <c r="AH669" s="1"/>
  <c r="Q669"/>
  <c r="AI638"/>
  <c r="V638"/>
  <c r="Y638" s="1"/>
  <c r="Q638"/>
  <c r="T638" s="1"/>
  <c r="AB638"/>
  <c r="AH638" s="1"/>
  <c r="AI644"/>
  <c r="AB644"/>
  <c r="AH644" s="1"/>
  <c r="Q644"/>
  <c r="T644" s="1"/>
  <c r="V644"/>
  <c r="Y644" s="1"/>
  <c r="AB472"/>
  <c r="AH472" s="1"/>
  <c r="AI472"/>
  <c r="V472"/>
  <c r="Q472"/>
  <c r="T472" s="1"/>
  <c r="AB593"/>
  <c r="AH593" s="1"/>
  <c r="AI593"/>
  <c r="V593"/>
  <c r="Y593" s="1"/>
  <c r="Q593"/>
  <c r="T593" s="1"/>
  <c r="R484"/>
  <c r="AJ484"/>
  <c r="W484"/>
  <c r="R265"/>
  <c r="W265"/>
  <c r="AJ265"/>
  <c r="R193"/>
  <c r="AJ193"/>
  <c r="W193"/>
  <c r="AJ361"/>
  <c r="W361"/>
  <c r="R361"/>
  <c r="AI272"/>
  <c r="V272"/>
  <c r="AB272"/>
  <c r="AH272" s="1"/>
  <c r="Q272"/>
  <c r="T272" s="1"/>
  <c r="AB1358"/>
  <c r="AH1358" s="1"/>
  <c r="Q1358"/>
  <c r="AI1358"/>
  <c r="V1358"/>
  <c r="AD1070"/>
  <c r="S1070"/>
  <c r="X1070"/>
  <c r="AC1070"/>
  <c r="AL1070"/>
  <c r="W1274"/>
  <c r="AJ1274"/>
  <c r="R1274"/>
  <c r="R779"/>
  <c r="AJ779"/>
  <c r="W779"/>
  <c r="R642"/>
  <c r="AJ642"/>
  <c r="W642"/>
  <c r="AI895"/>
  <c r="V895"/>
  <c r="Y895" s="1"/>
  <c r="AB895"/>
  <c r="AH895" s="1"/>
  <c r="Q895"/>
  <c r="T895" s="1"/>
  <c r="R574"/>
  <c r="AJ574"/>
  <c r="W574"/>
  <c r="R502"/>
  <c r="W502"/>
  <c r="AJ502"/>
  <c r="Q740"/>
  <c r="T740" s="1"/>
  <c r="AI740"/>
  <c r="V740"/>
  <c r="Y740" s="1"/>
  <c r="AB740"/>
  <c r="AH740" s="1"/>
  <c r="AJ832"/>
  <c r="W832"/>
  <c r="R832"/>
  <c r="V1275"/>
  <c r="Y1275" s="1"/>
  <c r="AB1275"/>
  <c r="AH1275" s="1"/>
  <c r="Q1275"/>
  <c r="T1275" s="1"/>
  <c r="AI1275"/>
  <c r="V1342"/>
  <c r="AI1342"/>
  <c r="AB1342"/>
  <c r="AH1342" s="1"/>
  <c r="Q1342"/>
  <c r="AB1095"/>
  <c r="AH1095" s="1"/>
  <c r="Q1095"/>
  <c r="T1095" s="1"/>
  <c r="AI1095"/>
  <c r="V1095"/>
  <c r="Y1095" s="1"/>
  <c r="R995"/>
  <c r="AJ995"/>
  <c r="W995"/>
  <c r="AB1091"/>
  <c r="AH1091" s="1"/>
  <c r="Q1091"/>
  <c r="AI1091"/>
  <c r="V1091"/>
  <c r="AB1149"/>
  <c r="AH1149" s="1"/>
  <c r="Q1149"/>
  <c r="T1149" s="1"/>
  <c r="AI1149"/>
  <c r="V1149"/>
  <c r="Y1149" s="1"/>
  <c r="R864"/>
  <c r="AJ864"/>
  <c r="W864"/>
  <c r="W789"/>
  <c r="AJ789"/>
  <c r="R789"/>
  <c r="R549"/>
  <c r="AJ549"/>
  <c r="W549"/>
  <c r="AI477"/>
  <c r="V477"/>
  <c r="Y477" s="1"/>
  <c r="AB477"/>
  <c r="AH477" s="1"/>
  <c r="Q477"/>
  <c r="T477" s="1"/>
  <c r="AB805"/>
  <c r="AH805" s="1"/>
  <c r="Q805"/>
  <c r="T805" s="1"/>
  <c r="AI805"/>
  <c r="V805"/>
  <c r="AI474"/>
  <c r="V474"/>
  <c r="Q474"/>
  <c r="AB474"/>
  <c r="AH474" s="1"/>
  <c r="AB426"/>
  <c r="AH426" s="1"/>
  <c r="Q426"/>
  <c r="T426" s="1"/>
  <c r="AI426"/>
  <c r="V426"/>
  <c r="Y426" s="1"/>
  <c r="AB354"/>
  <c r="AH354" s="1"/>
  <c r="Q354"/>
  <c r="T354" s="1"/>
  <c r="V354"/>
  <c r="Y354" s="1"/>
  <c r="AI354"/>
  <c r="V604"/>
  <c r="Y604" s="1"/>
  <c r="AI604"/>
  <c r="AB604"/>
  <c r="AH604" s="1"/>
  <c r="Q604"/>
  <c r="AB613"/>
  <c r="AH613" s="1"/>
  <c r="Q613"/>
  <c r="T613" s="1"/>
  <c r="AI613"/>
  <c r="V613"/>
  <c r="V364"/>
  <c r="Y364" s="1"/>
  <c r="AB364"/>
  <c r="AH364" s="1"/>
  <c r="Q364"/>
  <c r="T364" s="1"/>
  <c r="AI364"/>
  <c r="AB1246"/>
  <c r="AH1246" s="1"/>
  <c r="Q1246"/>
  <c r="T1246" s="1"/>
  <c r="V1246"/>
  <c r="Y1246" s="1"/>
  <c r="AI1246"/>
  <c r="Q1000"/>
  <c r="T1000" s="1"/>
  <c r="AB1000"/>
  <c r="AH1000" s="1"/>
  <c r="AI1000"/>
  <c r="V1000"/>
  <c r="Y1000" s="1"/>
  <c r="AB1285"/>
  <c r="AH1285" s="1"/>
  <c r="Q1285"/>
  <c r="T1285" s="1"/>
  <c r="AI1285"/>
  <c r="V1285"/>
  <c r="Y1285" s="1"/>
  <c r="AI1127"/>
  <c r="AB1127"/>
  <c r="AH1127" s="1"/>
  <c r="Q1127"/>
  <c r="T1127" s="1"/>
  <c r="V1127"/>
  <c r="Y1127" s="1"/>
  <c r="AJ1093"/>
  <c r="W1093"/>
  <c r="R1093"/>
  <c r="W891"/>
  <c r="AJ891"/>
  <c r="R891"/>
  <c r="AB817"/>
  <c r="AH817" s="1"/>
  <c r="Q817"/>
  <c r="AI817"/>
  <c r="V817"/>
  <c r="V909"/>
  <c r="Y909" s="1"/>
  <c r="AI909"/>
  <c r="Q909"/>
  <c r="T909" s="1"/>
  <c r="AB909"/>
  <c r="AH909" s="1"/>
  <c r="W913"/>
  <c r="R913"/>
  <c r="AJ913"/>
  <c r="AJ866"/>
  <c r="W866"/>
  <c r="R866"/>
  <c r="R658"/>
  <c r="AJ658"/>
  <c r="W658"/>
  <c r="V670"/>
  <c r="Y670" s="1"/>
  <c r="Q670"/>
  <c r="T670" s="1"/>
  <c r="AI670"/>
  <c r="AB670"/>
  <c r="AH670" s="1"/>
  <c r="V730"/>
  <c r="AI730"/>
  <c r="Q730"/>
  <c r="AB730"/>
  <c r="AH730" s="1"/>
  <c r="AB721"/>
  <c r="AH721" s="1"/>
  <c r="Q721"/>
  <c r="AI721"/>
  <c r="V721"/>
  <c r="V645"/>
  <c r="Y645" s="1"/>
  <c r="AI645"/>
  <c r="AB645"/>
  <c r="AH645" s="1"/>
  <c r="Q645"/>
  <c r="T645" s="1"/>
  <c r="AB1192"/>
  <c r="AH1192" s="1"/>
  <c r="Q1192"/>
  <c r="V1192"/>
  <c r="AI1192"/>
  <c r="W1367"/>
  <c r="AJ1367"/>
  <c r="R1367"/>
  <c r="AL1050"/>
  <c r="X1050"/>
  <c r="AC1050"/>
  <c r="AD1050"/>
  <c r="S1050"/>
  <c r="W1218"/>
  <c r="AJ1218"/>
  <c r="R1218"/>
  <c r="AB1125"/>
  <c r="AH1125" s="1"/>
  <c r="Q1125"/>
  <c r="V1125"/>
  <c r="AI1125"/>
  <c r="AI914"/>
  <c r="AB914"/>
  <c r="AH914" s="1"/>
  <c r="Q914"/>
  <c r="T914" s="1"/>
  <c r="V914"/>
  <c r="Y914" s="1"/>
  <c r="R641"/>
  <c r="AJ641"/>
  <c r="W641"/>
  <c r="AJ912"/>
  <c r="W912"/>
  <c r="R912"/>
  <c r="V706"/>
  <c r="Y706" s="1"/>
  <c r="AI706"/>
  <c r="AB706"/>
  <c r="AH706" s="1"/>
  <c r="Q706"/>
  <c r="T706" s="1"/>
  <c r="R626"/>
  <c r="AJ626"/>
  <c r="W626"/>
  <c r="AB532"/>
  <c r="AH532" s="1"/>
  <c r="Q532"/>
  <c r="AI532"/>
  <c r="V532"/>
  <c r="Q317"/>
  <c r="V317"/>
  <c r="Y317" s="1"/>
  <c r="AB317"/>
  <c r="AH317" s="1"/>
  <c r="AI317"/>
  <c r="V524"/>
  <c r="Q524"/>
  <c r="T524" s="1"/>
  <c r="AI524"/>
  <c r="AB524"/>
  <c r="AH524" s="1"/>
  <c r="AI534"/>
  <c r="AB534"/>
  <c r="AH534" s="1"/>
  <c r="Q534"/>
  <c r="V534"/>
  <c r="Y534" s="1"/>
  <c r="AJ1090"/>
  <c r="W1090"/>
  <c r="R1090"/>
  <c r="W1384"/>
  <c r="AJ1384"/>
  <c r="R1384"/>
  <c r="R876"/>
  <c r="AJ876"/>
  <c r="W876"/>
  <c r="V950"/>
  <c r="Y950" s="1"/>
  <c r="AB950"/>
  <c r="AH950" s="1"/>
  <c r="Q950"/>
  <c r="AI950"/>
  <c r="V663"/>
  <c r="Y663" s="1"/>
  <c r="AI663"/>
  <c r="AB663"/>
  <c r="AH663" s="1"/>
  <c r="Q663"/>
  <c r="T663" s="1"/>
  <c r="W867"/>
  <c r="AJ867"/>
  <c r="R867"/>
  <c r="AB509"/>
  <c r="AH509" s="1"/>
  <c r="V509"/>
  <c r="Y509" s="1"/>
  <c r="Q509"/>
  <c r="T509" s="1"/>
  <c r="AI509"/>
  <c r="W552"/>
  <c r="AJ552"/>
  <c r="R552"/>
  <c r="AB408"/>
  <c r="AH408" s="1"/>
  <c r="Q408"/>
  <c r="V408"/>
  <c r="Y408" s="1"/>
  <c r="AI408"/>
  <c r="AB336"/>
  <c r="AH336" s="1"/>
  <c r="Q336"/>
  <c r="T336" s="1"/>
  <c r="AI336"/>
  <c r="V336"/>
  <c r="Y336" s="1"/>
  <c r="AB770"/>
  <c r="AH770" s="1"/>
  <c r="Q770"/>
  <c r="T770" s="1"/>
  <c r="AI770"/>
  <c r="V770"/>
  <c r="Y770" s="1"/>
  <c r="AB545"/>
  <c r="AH545" s="1"/>
  <c r="V545"/>
  <c r="Q545"/>
  <c r="AI545"/>
  <c r="Q958"/>
  <c r="T958" s="1"/>
  <c r="AB958"/>
  <c r="AH958" s="1"/>
  <c r="AI958"/>
  <c r="V958"/>
  <c r="AI1108"/>
  <c r="V1108"/>
  <c r="Y1108" s="1"/>
  <c r="Q1108"/>
  <c r="T1108" s="1"/>
  <c r="AB1108"/>
  <c r="AH1108" s="1"/>
  <c r="AJ812"/>
  <c r="W812"/>
  <c r="R812"/>
  <c r="V542"/>
  <c r="Y542" s="1"/>
  <c r="AB542"/>
  <c r="AH542" s="1"/>
  <c r="Q542"/>
  <c r="T542" s="1"/>
  <c r="AI542"/>
  <c r="V229"/>
  <c r="Y229" s="1"/>
  <c r="AI229"/>
  <c r="Q229"/>
  <c r="T229" s="1"/>
  <c r="AB229"/>
  <c r="AH229" s="1"/>
  <c r="AB85"/>
  <c r="AH85" s="1"/>
  <c r="AI85"/>
  <c r="Q85"/>
  <c r="T85" s="1"/>
  <c r="V85"/>
  <c r="Y85" s="1"/>
  <c r="AB176"/>
  <c r="AH176" s="1"/>
  <c r="Q176"/>
  <c r="T176" s="1"/>
  <c r="AI176"/>
  <c r="V176"/>
  <c r="Y176" s="1"/>
  <c r="AB104"/>
  <c r="AH104" s="1"/>
  <c r="Q104"/>
  <c r="AI104"/>
  <c r="V104"/>
  <c r="Q911"/>
  <c r="T911" s="1"/>
  <c r="AB911"/>
  <c r="AH911" s="1"/>
  <c r="AI911"/>
  <c r="V911"/>
  <c r="Y911" s="1"/>
  <c r="AB671"/>
  <c r="AH671" s="1"/>
  <c r="AI671"/>
  <c r="Q671"/>
  <c r="T671" s="1"/>
  <c r="V671"/>
  <c r="Y671" s="1"/>
  <c r="Q856"/>
  <c r="T856" s="1"/>
  <c r="AB856"/>
  <c r="AH856" s="1"/>
  <c r="AI856"/>
  <c r="V856"/>
  <c r="Y856" s="1"/>
  <c r="AJ899"/>
  <c r="R899"/>
  <c r="W899"/>
  <c r="AJ884"/>
  <c r="W884"/>
  <c r="R884"/>
  <c r="W724"/>
  <c r="AJ724"/>
  <c r="R724"/>
  <c r="AB787"/>
  <c r="AH787" s="1"/>
  <c r="Q787"/>
  <c r="AI787"/>
  <c r="V787"/>
  <c r="AB562"/>
  <c r="AH562" s="1"/>
  <c r="Q562"/>
  <c r="T562" s="1"/>
  <c r="AI562"/>
  <c r="V562"/>
  <c r="Y562" s="1"/>
  <c r="Q323"/>
  <c r="T323" s="1"/>
  <c r="AB323"/>
  <c r="AH323" s="1"/>
  <c r="AI323"/>
  <c r="V323"/>
  <c r="Y323" s="1"/>
  <c r="W582"/>
  <c r="AJ582"/>
  <c r="R582"/>
  <c r="W1145"/>
  <c r="AJ1145"/>
  <c r="R1145"/>
  <c r="AB1073"/>
  <c r="AH1073" s="1"/>
  <c r="Q1073"/>
  <c r="T1073" s="1"/>
  <c r="V1073"/>
  <c r="Y1073" s="1"/>
  <c r="AI1073"/>
  <c r="AI1187"/>
  <c r="AB1187"/>
  <c r="AH1187" s="1"/>
  <c r="Q1187"/>
  <c r="T1187" s="1"/>
  <c r="V1187"/>
  <c r="Y1187" s="1"/>
  <c r="AB1267"/>
  <c r="AH1267" s="1"/>
  <c r="Q1267"/>
  <c r="AI1267"/>
  <c r="V1267"/>
  <c r="Y1267" s="1"/>
  <c r="R1117"/>
  <c r="AJ1117"/>
  <c r="W1117"/>
  <c r="W966"/>
  <c r="R966"/>
  <c r="AJ966"/>
  <c r="Q886"/>
  <c r="AB886"/>
  <c r="AH886" s="1"/>
  <c r="AI886"/>
  <c r="V886"/>
  <c r="AJ949"/>
  <c r="R949"/>
  <c r="W949"/>
  <c r="V754"/>
  <c r="Y754" s="1"/>
  <c r="AI754"/>
  <c r="AB754"/>
  <c r="AH754" s="1"/>
  <c r="Q754"/>
  <c r="T754" s="1"/>
  <c r="W851"/>
  <c r="AJ851"/>
  <c r="R851"/>
  <c r="AJ674"/>
  <c r="R674"/>
  <c r="W674"/>
  <c r="R438"/>
  <c r="AJ438"/>
  <c r="W438"/>
  <c r="R366"/>
  <c r="AJ366"/>
  <c r="W366"/>
  <c r="AB294"/>
  <c r="AH294" s="1"/>
  <c r="Q294"/>
  <c r="T294" s="1"/>
  <c r="V294"/>
  <c r="Y294" s="1"/>
  <c r="AI294"/>
  <c r="Q480"/>
  <c r="AI480"/>
  <c r="V480"/>
  <c r="Y480" s="1"/>
  <c r="AB480"/>
  <c r="AH480" s="1"/>
  <c r="V235"/>
  <c r="Y235" s="1"/>
  <c r="AI235"/>
  <c r="AB235"/>
  <c r="AH235" s="1"/>
  <c r="Q235"/>
  <c r="T235" s="1"/>
  <c r="R230"/>
  <c r="W230"/>
  <c r="AJ230"/>
  <c r="R158"/>
  <c r="W158"/>
  <c r="AJ158"/>
  <c r="R86"/>
  <c r="AJ86"/>
  <c r="W86"/>
  <c r="R225"/>
  <c r="AJ225"/>
  <c r="W225"/>
  <c r="AB153"/>
  <c r="AH153" s="1"/>
  <c r="Q153"/>
  <c r="AI153"/>
  <c r="V153"/>
  <c r="Y153" s="1"/>
  <c r="R346"/>
  <c r="AJ346"/>
  <c r="W346"/>
  <c r="V162"/>
  <c r="Y162" s="1"/>
  <c r="AI162"/>
  <c r="Q162"/>
  <c r="T162" s="1"/>
  <c r="AB162"/>
  <c r="AH162" s="1"/>
  <c r="AJ88"/>
  <c r="R88"/>
  <c r="W88"/>
  <c r="R277"/>
  <c r="W277"/>
  <c r="AJ277"/>
  <c r="AJ66"/>
  <c r="R66"/>
  <c r="W66"/>
  <c r="AB202"/>
  <c r="AH202" s="1"/>
  <c r="Q202"/>
  <c r="T202" s="1"/>
  <c r="AI202"/>
  <c r="V202"/>
  <c r="Y202" s="1"/>
  <c r="R99"/>
  <c r="AJ99"/>
  <c r="W99"/>
  <c r="AJ208"/>
  <c r="W208"/>
  <c r="R208"/>
  <c r="V71"/>
  <c r="Y71" s="1"/>
  <c r="AI71"/>
  <c r="Q71"/>
  <c r="T71" s="1"/>
  <c r="AB71"/>
  <c r="AH71" s="1"/>
  <c r="W476"/>
  <c r="AJ476"/>
  <c r="R476"/>
  <c r="AB460"/>
  <c r="AH460" s="1"/>
  <c r="AI460"/>
  <c r="V460"/>
  <c r="Q460"/>
  <c r="AJ313"/>
  <c r="W313"/>
  <c r="R313"/>
  <c r="Q106"/>
  <c r="T106" s="1"/>
  <c r="AB106"/>
  <c r="AH106" s="1"/>
  <c r="V106"/>
  <c r="Y106" s="1"/>
  <c r="AI106"/>
  <c r="W7"/>
  <c r="AJ7"/>
  <c r="R7"/>
  <c r="W405"/>
  <c r="AJ405"/>
  <c r="R405"/>
  <c r="AJ76"/>
  <c r="W76"/>
  <c r="R76"/>
  <c r="V192"/>
  <c r="Y192" s="1"/>
  <c r="AI192"/>
  <c r="AB192"/>
  <c r="AH192" s="1"/>
  <c r="Q192"/>
  <c r="T192" s="1"/>
  <c r="AB439"/>
  <c r="AH439" s="1"/>
  <c r="AI439"/>
  <c r="V439"/>
  <c r="Y439" s="1"/>
  <c r="Q439"/>
  <c r="T439" s="1"/>
  <c r="R376"/>
  <c r="AJ376"/>
  <c r="W376"/>
  <c r="W12"/>
  <c r="AJ12"/>
  <c r="R12"/>
  <c r="W77"/>
  <c r="AJ77"/>
  <c r="R77"/>
  <c r="R41"/>
  <c r="W41"/>
  <c r="AJ41"/>
  <c r="V72"/>
  <c r="Y72" s="1"/>
  <c r="AI72"/>
  <c r="AB72"/>
  <c r="AH72" s="1"/>
  <c r="Q72"/>
  <c r="T72" s="1"/>
  <c r="V223"/>
  <c r="Y223" s="1"/>
  <c r="AI223"/>
  <c r="Q223"/>
  <c r="T223" s="1"/>
  <c r="AB223"/>
  <c r="AH223" s="1"/>
  <c r="V151"/>
  <c r="Y151" s="1"/>
  <c r="AI151"/>
  <c r="Q151"/>
  <c r="T151" s="1"/>
  <c r="AB151"/>
  <c r="AH151" s="1"/>
  <c r="W388"/>
  <c r="AJ388"/>
  <c r="R388"/>
  <c r="AB242"/>
  <c r="AH242" s="1"/>
  <c r="Q242"/>
  <c r="V242"/>
  <c r="Y242" s="1"/>
  <c r="AI242"/>
  <c r="AB170"/>
  <c r="AH170" s="1"/>
  <c r="Q170"/>
  <c r="T170" s="1"/>
  <c r="AI170"/>
  <c r="V170"/>
  <c r="Y170" s="1"/>
  <c r="AI320"/>
  <c r="V320"/>
  <c r="Y320" s="1"/>
  <c r="AB320"/>
  <c r="AH320" s="1"/>
  <c r="Q320"/>
  <c r="T320" s="1"/>
  <c r="R213"/>
  <c r="W213"/>
  <c r="AJ213"/>
  <c r="AB141"/>
  <c r="AH141" s="1"/>
  <c r="Q141"/>
  <c r="T141" s="1"/>
  <c r="AI141"/>
  <c r="V141"/>
  <c r="Y141" s="1"/>
  <c r="W131"/>
  <c r="AJ131"/>
  <c r="R131"/>
  <c r="Q27"/>
  <c r="V27"/>
  <c r="AI27"/>
  <c r="AB27"/>
  <c r="AH27" s="1"/>
  <c r="R40"/>
  <c r="W40"/>
  <c r="AJ40"/>
  <c r="V138"/>
  <c r="Y138" s="1"/>
  <c r="AI138"/>
  <c r="Q138"/>
  <c r="AB138"/>
  <c r="AH138" s="1"/>
  <c r="W411"/>
  <c r="AJ411"/>
  <c r="R411"/>
  <c r="AB325"/>
  <c r="AH325" s="1"/>
  <c r="Q325"/>
  <c r="T325" s="1"/>
  <c r="AI325"/>
  <c r="V325"/>
  <c r="Y325" s="1"/>
  <c r="W30"/>
  <c r="AJ30"/>
  <c r="R30"/>
  <c r="AJ112"/>
  <c r="R112"/>
  <c r="W112"/>
  <c r="V258"/>
  <c r="AI258"/>
  <c r="AB258"/>
  <c r="AH258" s="1"/>
  <c r="Q258"/>
  <c r="T258" s="1"/>
  <c r="AI290"/>
  <c r="V290"/>
  <c r="Y290" s="1"/>
  <c r="AB290"/>
  <c r="AH290" s="1"/>
  <c r="Q290"/>
  <c r="T290" s="1"/>
  <c r="AB219"/>
  <c r="AH219" s="1"/>
  <c r="Q219"/>
  <c r="T219" s="1"/>
  <c r="AI219"/>
  <c r="V219"/>
  <c r="Y219" s="1"/>
  <c r="R147"/>
  <c r="W147"/>
  <c r="AJ147"/>
  <c r="W263"/>
  <c r="AJ263"/>
  <c r="R263"/>
  <c r="V203"/>
  <c r="Y203" s="1"/>
  <c r="AI203"/>
  <c r="Q203"/>
  <c r="AB203"/>
  <c r="AH203" s="1"/>
  <c r="W48"/>
  <c r="AJ48"/>
  <c r="R48"/>
  <c r="AB673"/>
  <c r="AH673" s="1"/>
  <c r="AI673"/>
  <c r="V673"/>
  <c r="Y673" s="1"/>
  <c r="Q673"/>
  <c r="T673" s="1"/>
  <c r="R331"/>
  <c r="AJ331"/>
  <c r="W331"/>
  <c r="V571"/>
  <c r="AI571"/>
  <c r="AB571"/>
  <c r="AH571" s="1"/>
  <c r="Q571"/>
  <c r="V234"/>
  <c r="AI234"/>
  <c r="AB234"/>
  <c r="AH234" s="1"/>
  <c r="Q234"/>
  <c r="T234" s="1"/>
  <c r="AB178"/>
  <c r="AH178" s="1"/>
  <c r="Q178"/>
  <c r="T178" s="1"/>
  <c r="AI178"/>
  <c r="V178"/>
  <c r="Y178" s="1"/>
  <c r="V418"/>
  <c r="Y418" s="1"/>
  <c r="AI418"/>
  <c r="AB418"/>
  <c r="AH418" s="1"/>
  <c r="Q418"/>
  <c r="T418" s="1"/>
  <c r="V322"/>
  <c r="Y322" s="1"/>
  <c r="AB322"/>
  <c r="AH322" s="1"/>
  <c r="Q322"/>
  <c r="T322" s="1"/>
  <c r="AI322"/>
  <c r="V245"/>
  <c r="Y245" s="1"/>
  <c r="AI245"/>
  <c r="AB245"/>
  <c r="AH245" s="1"/>
  <c r="Q245"/>
  <c r="T245" s="1"/>
  <c r="R93"/>
  <c r="AJ93"/>
  <c r="W93"/>
  <c r="AJ58"/>
  <c r="W58"/>
  <c r="R58"/>
  <c r="AL3"/>
  <c r="X3"/>
  <c r="S3"/>
  <c r="AC3"/>
  <c r="AB3" s="1"/>
  <c r="AH3" s="1"/>
  <c r="W3"/>
  <c r="AJ3"/>
  <c r="R3"/>
  <c r="T41" l="1"/>
  <c r="T277"/>
  <c r="Y148"/>
  <c r="T816"/>
  <c r="T1930"/>
  <c r="Y1564"/>
  <c r="Y27"/>
  <c r="T545"/>
  <c r="Y1603"/>
  <c r="T268"/>
  <c r="Y698"/>
  <c r="Y1055"/>
  <c r="T2092"/>
  <c r="T1517"/>
  <c r="T373"/>
  <c r="T1039"/>
  <c r="Y753"/>
  <c r="Y1089"/>
  <c r="T1215"/>
  <c r="T399"/>
  <c r="Y781"/>
  <c r="Y453"/>
  <c r="T931"/>
  <c r="Y443"/>
  <c r="T514"/>
  <c r="Y253"/>
  <c r="T634"/>
  <c r="T712"/>
  <c r="Y605"/>
  <c r="Y287"/>
  <c r="Y758"/>
  <c r="T2069"/>
  <c r="T1874"/>
  <c r="Y1866"/>
  <c r="Y2064"/>
  <c r="Y2051"/>
  <c r="T1221"/>
  <c r="Y1431"/>
  <c r="Y1320"/>
  <c r="Y1937"/>
  <c r="Y1674"/>
  <c r="T1872"/>
  <c r="Y1657"/>
  <c r="T1348"/>
  <c r="Y1428"/>
  <c r="Y167"/>
  <c r="Y541"/>
  <c r="T1133"/>
  <c r="T110"/>
  <c r="T1881"/>
  <c r="T187"/>
  <c r="Y1612"/>
  <c r="T1100"/>
  <c r="T1836"/>
  <c r="T2072"/>
  <c r="T1254"/>
  <c r="Y1324"/>
  <c r="T1287"/>
  <c r="T922"/>
  <c r="Y784"/>
  <c r="T380"/>
  <c r="Y841"/>
  <c r="Y1939"/>
  <c r="T2060"/>
  <c r="T858"/>
  <c r="T351"/>
  <c r="Y239"/>
  <c r="T249"/>
  <c r="Y486"/>
  <c r="T1309"/>
  <c r="Y406"/>
  <c r="T1210"/>
  <c r="T964"/>
  <c r="T1673"/>
  <c r="Y1373"/>
  <c r="T1061"/>
  <c r="T112"/>
  <c r="Y99"/>
  <c r="Y1848"/>
  <c r="Y184"/>
  <c r="Y871"/>
  <c r="Y1036"/>
  <c r="T1041"/>
  <c r="T747"/>
  <c r="Y790"/>
  <c r="Y2039"/>
  <c r="T2100"/>
  <c r="Y1250"/>
  <c r="Y1561"/>
  <c r="Y1912"/>
  <c r="Y13"/>
  <c r="T367"/>
  <c r="Y212"/>
  <c r="T529"/>
  <c r="Y1643"/>
  <c r="T65"/>
  <c r="Y572"/>
  <c r="Y980"/>
  <c r="Y372"/>
  <c r="Y1415"/>
  <c r="T1897"/>
  <c r="T948"/>
  <c r="Y1234"/>
  <c r="Y282"/>
  <c r="T462"/>
  <c r="Y201"/>
  <c r="T971"/>
  <c r="T358"/>
  <c r="T231"/>
  <c r="T814"/>
  <c r="T865"/>
  <c r="T340"/>
  <c r="T441"/>
  <c r="Y119"/>
  <c r="Y182"/>
  <c r="T1219"/>
  <c r="Y26"/>
  <c r="Y1043"/>
  <c r="Y60"/>
  <c r="Y291"/>
  <c r="T7"/>
  <c r="Y208"/>
  <c r="T86"/>
  <c r="Y1395"/>
  <c r="T867"/>
  <c r="Y729"/>
  <c r="Y912"/>
  <c r="Y864"/>
  <c r="T779"/>
  <c r="Y1018"/>
  <c r="Y305"/>
  <c r="T870"/>
  <c r="Y1578"/>
  <c r="T1473"/>
  <c r="T454"/>
  <c r="Y896"/>
  <c r="Y92"/>
  <c r="T1539"/>
  <c r="T419"/>
  <c r="T279"/>
  <c r="T1428"/>
  <c r="T611"/>
  <c r="Y1334"/>
  <c r="T2031"/>
  <c r="T1825"/>
  <c r="Y1949"/>
  <c r="Y2009"/>
  <c r="T1891"/>
  <c r="Y1970"/>
  <c r="Y566"/>
  <c r="Y999"/>
  <c r="Y708"/>
  <c r="T1401"/>
  <c r="T1690"/>
  <c r="T1602"/>
  <c r="T1502"/>
  <c r="Y2024"/>
  <c r="Y1555"/>
  <c r="T1900"/>
  <c r="Y1287"/>
  <c r="Y1433"/>
  <c r="T1823"/>
  <c r="T1634"/>
  <c r="Y746"/>
  <c r="Y1484"/>
  <c r="Y2086"/>
  <c r="T1554"/>
  <c r="Y1871"/>
  <c r="Y1417"/>
  <c r="T1576"/>
  <c r="Y1497"/>
  <c r="Y1478"/>
  <c r="Y1944"/>
  <c r="Y598"/>
  <c r="T882"/>
  <c r="Y693"/>
  <c r="T1647"/>
  <c r="T595"/>
  <c r="T357"/>
  <c r="Y1345"/>
  <c r="Y2073"/>
  <c r="T2064"/>
  <c r="Y1563"/>
  <c r="Y276"/>
  <c r="Y215"/>
  <c r="T1424"/>
  <c r="T95"/>
  <c r="T605"/>
  <c r="Y1252"/>
  <c r="T596"/>
  <c r="T2007"/>
  <c r="T1937"/>
  <c r="T1990"/>
  <c r="Y1611"/>
  <c r="T1845"/>
  <c r="T1638"/>
  <c r="T1663"/>
  <c r="Y286"/>
  <c r="Y1351"/>
  <c r="T369"/>
  <c r="Y691"/>
  <c r="Y1146"/>
  <c r="T261"/>
  <c r="Y581"/>
  <c r="T987"/>
  <c r="Y89"/>
  <c r="Y1170"/>
  <c r="T664"/>
  <c r="Y241"/>
  <c r="T1843"/>
  <c r="T2068"/>
  <c r="T307"/>
  <c r="Y1072"/>
  <c r="Y1021"/>
  <c r="Y988"/>
  <c r="Y2048"/>
  <c r="T101"/>
  <c r="T160"/>
  <c r="T1328"/>
  <c r="Y293"/>
  <c r="T169"/>
  <c r="T688"/>
  <c r="T1057"/>
  <c r="T1407"/>
  <c r="T587"/>
  <c r="T1019"/>
  <c r="Y2059"/>
  <c r="T409"/>
  <c r="Y564"/>
  <c r="T693"/>
  <c r="Y63"/>
  <c r="Y1309"/>
  <c r="Y1584"/>
  <c r="T120"/>
  <c r="T1277"/>
  <c r="Y82"/>
  <c r="T1323"/>
  <c r="T1849"/>
  <c r="Y1675"/>
  <c r="Y2066"/>
  <c r="T2032"/>
  <c r="Y1338"/>
  <c r="Y2030"/>
  <c r="Y2109"/>
  <c r="T1959"/>
  <c r="T1179"/>
  <c r="Y1316"/>
  <c r="T1674"/>
  <c r="Y1885"/>
  <c r="Y1987"/>
  <c r="T1986"/>
  <c r="T1357"/>
  <c r="T1363"/>
  <c r="T1524"/>
  <c r="T1681"/>
  <c r="T2011"/>
  <c r="T2046"/>
  <c r="T1486"/>
  <c r="Y1304"/>
  <c r="Y270"/>
  <c r="Y656"/>
  <c r="T240"/>
  <c r="Y195"/>
  <c r="T783"/>
  <c r="Y550"/>
  <c r="T1337"/>
  <c r="T869"/>
  <c r="T620"/>
  <c r="Y1407"/>
  <c r="T926"/>
  <c r="T1033"/>
  <c r="T1470"/>
  <c r="T82"/>
  <c r="T1305"/>
  <c r="T2050"/>
  <c r="Y1926"/>
  <c r="Y2040"/>
  <c r="Y1477"/>
  <c r="Y1917"/>
  <c r="Y1379"/>
  <c r="T1885"/>
  <c r="Y1909"/>
  <c r="Y1872"/>
  <c r="Y1028"/>
  <c r="T1829"/>
  <c r="Y1458"/>
  <c r="Y1369"/>
  <c r="Y1569"/>
  <c r="Y1527"/>
  <c r="T1935"/>
  <c r="Y1486"/>
  <c r="Y1840"/>
  <c r="T730"/>
  <c r="Y532"/>
  <c r="T551"/>
  <c r="Y1491"/>
  <c r="Y70"/>
  <c r="T570"/>
  <c r="Y389"/>
  <c r="T977"/>
  <c r="Y311"/>
  <c r="Y1186"/>
  <c r="T1114"/>
  <c r="Y1372"/>
  <c r="Y392"/>
  <c r="T583"/>
  <c r="T722"/>
  <c r="T193"/>
  <c r="Y934"/>
  <c r="T1146"/>
  <c r="T415"/>
  <c r="T167"/>
  <c r="T430"/>
  <c r="T206"/>
  <c r="T554"/>
  <c r="T541"/>
  <c r="T833"/>
  <c r="Y444"/>
  <c r="Y425"/>
  <c r="T888"/>
  <c r="T46"/>
  <c r="T62"/>
  <c r="T278"/>
  <c r="T28"/>
  <c r="T807"/>
  <c r="T1170"/>
  <c r="Y998"/>
  <c r="T1155"/>
  <c r="Y1843"/>
  <c r="Y2068"/>
  <c r="Y1979"/>
  <c r="T494"/>
  <c r="T385"/>
  <c r="T180"/>
  <c r="T599"/>
  <c r="Y627"/>
  <c r="T877"/>
  <c r="Y692"/>
  <c r="T838"/>
  <c r="T804"/>
  <c r="Y1988"/>
  <c r="Y403"/>
  <c r="Y59"/>
  <c r="Y160"/>
  <c r="Y478"/>
  <c r="T650"/>
  <c r="T742"/>
  <c r="Y908"/>
  <c r="Y1261"/>
  <c r="T420"/>
  <c r="Y587"/>
  <c r="Y1066"/>
  <c r="T967"/>
  <c r="T1156"/>
  <c r="T2059"/>
  <c r="Y165"/>
  <c r="Y409"/>
  <c r="Y304"/>
  <c r="Y249"/>
  <c r="T254"/>
  <c r="T1165"/>
  <c r="Y788"/>
  <c r="Y1027"/>
  <c r="Y979"/>
  <c r="Y1086"/>
  <c r="T18"/>
  <c r="T177"/>
  <c r="Y347"/>
  <c r="T606"/>
  <c r="T784"/>
  <c r="T1011"/>
  <c r="T1551"/>
  <c r="T1069"/>
  <c r="T1270"/>
  <c r="Y1029"/>
  <c r="Y1831"/>
  <c r="T2066"/>
  <c r="Y1894"/>
  <c r="T1338"/>
  <c r="T2109"/>
  <c r="Y1844"/>
  <c r="Y1940"/>
  <c r="Y1030"/>
  <c r="Y1959"/>
  <c r="Y1100"/>
  <c r="T1650"/>
  <c r="Y1179"/>
  <c r="T1088"/>
  <c r="T1356"/>
  <c r="T2000"/>
  <c r="T1832"/>
  <c r="Y1990"/>
  <c r="Y1291"/>
  <c r="Y1986"/>
  <c r="Y1616"/>
  <c r="Y1363"/>
  <c r="T1520"/>
  <c r="Y1681"/>
  <c r="Y1659"/>
  <c r="Y2011"/>
  <c r="T1304"/>
  <c r="T1662"/>
  <c r="Y150"/>
  <c r="Y1846"/>
  <c r="Y48"/>
  <c r="T1358"/>
  <c r="T1911"/>
  <c r="Y56"/>
  <c r="T789"/>
  <c r="T317"/>
  <c r="T815"/>
  <c r="T920"/>
  <c r="T774"/>
  <c r="Y1318"/>
  <c r="T1516"/>
  <c r="Y861"/>
  <c r="T401"/>
  <c r="T1861"/>
  <c r="T923"/>
  <c r="T819"/>
  <c r="Y1619"/>
  <c r="T1214"/>
  <c r="Y1938"/>
  <c r="T2021"/>
  <c r="Y2105"/>
  <c r="Y1427"/>
  <c r="Y1677"/>
  <c r="T1969"/>
  <c r="Y1112"/>
  <c r="Y213"/>
  <c r="Y913"/>
  <c r="T571"/>
  <c r="Y721"/>
  <c r="Y1091"/>
  <c r="Y75"/>
  <c r="T346"/>
  <c r="Y1188"/>
  <c r="Y799"/>
  <c r="T750"/>
  <c r="Y2076"/>
  <c r="T1577"/>
  <c r="W1050"/>
  <c r="AJ1050"/>
  <c r="R1050"/>
  <c r="V1804"/>
  <c r="AB1804"/>
  <c r="AH1804" s="1"/>
  <c r="AI1804"/>
  <c r="Q1804"/>
  <c r="W398"/>
  <c r="AJ398"/>
  <c r="R398"/>
  <c r="AI1797"/>
  <c r="V1797"/>
  <c r="Q1797"/>
  <c r="AB1797"/>
  <c r="AH1797" s="1"/>
  <c r="W315"/>
  <c r="AJ315"/>
  <c r="R315"/>
  <c r="W1756"/>
  <c r="AJ1756"/>
  <c r="R1756"/>
  <c r="R280"/>
  <c r="AJ280"/>
  <c r="W280"/>
  <c r="AJ124"/>
  <c r="W124"/>
  <c r="R124"/>
  <c r="V328"/>
  <c r="AI328"/>
  <c r="Q328"/>
  <c r="AB328"/>
  <c r="AH328" s="1"/>
  <c r="R1296"/>
  <c r="AJ1296"/>
  <c r="W1296"/>
  <c r="Q1805"/>
  <c r="V1805"/>
  <c r="AI1805"/>
  <c r="AB1805"/>
  <c r="AH1805" s="1"/>
  <c r="V292"/>
  <c r="AI292"/>
  <c r="Q292"/>
  <c r="AB292"/>
  <c r="AH292" s="1"/>
  <c r="R123"/>
  <c r="AJ123"/>
  <c r="W123"/>
  <c r="W974"/>
  <c r="AJ974"/>
  <c r="R974"/>
  <c r="V198"/>
  <c r="AI198"/>
  <c r="Q198"/>
  <c r="AB198"/>
  <c r="AH198" s="1"/>
  <c r="V921"/>
  <c r="AI921"/>
  <c r="AB921"/>
  <c r="AH921" s="1"/>
  <c r="Q921"/>
  <c r="R844"/>
  <c r="AJ844"/>
  <c r="W844"/>
  <c r="W1815"/>
  <c r="AJ1815"/>
  <c r="R1815"/>
  <c r="AJ445"/>
  <c r="W445"/>
  <c r="R445"/>
  <c r="V1361"/>
  <c r="AB1361"/>
  <c r="AH1361" s="1"/>
  <c r="AI1361"/>
  <c r="Q1361"/>
  <c r="Q1812"/>
  <c r="AI1812"/>
  <c r="V1812"/>
  <c r="AB1812"/>
  <c r="AH1812" s="1"/>
  <c r="W1183"/>
  <c r="AJ1183"/>
  <c r="R1183"/>
  <c r="AJ1811"/>
  <c r="W1811"/>
  <c r="R1811"/>
  <c r="W1802"/>
  <c r="R1802"/>
  <c r="AJ1802"/>
  <c r="AB1760"/>
  <c r="AH1760" s="1"/>
  <c r="AI1760"/>
  <c r="V1760"/>
  <c r="Q1760"/>
  <c r="AJ868"/>
  <c r="W868"/>
  <c r="R868"/>
  <c r="R1737"/>
  <c r="AJ1737"/>
  <c r="W1737"/>
  <c r="W1605"/>
  <c r="R1605"/>
  <c r="AJ1605"/>
  <c r="W1592"/>
  <c r="AJ1592"/>
  <c r="R1592"/>
  <c r="W1540"/>
  <c r="AJ1540"/>
  <c r="R1540"/>
  <c r="AJ421"/>
  <c r="W421"/>
  <c r="R421"/>
  <c r="V1782"/>
  <c r="AB1782"/>
  <c r="AH1782" s="1"/>
  <c r="AI1782"/>
  <c r="Q1782"/>
  <c r="AB1654"/>
  <c r="AH1654" s="1"/>
  <c r="AI1654"/>
  <c r="Q1654"/>
  <c r="V1654"/>
  <c r="AB1405"/>
  <c r="AH1405" s="1"/>
  <c r="Q1405"/>
  <c r="AI1405"/>
  <c r="V1405"/>
  <c r="W1574"/>
  <c r="AJ1574"/>
  <c r="R1574"/>
  <c r="Q1752"/>
  <c r="V1752"/>
  <c r="AB1752"/>
  <c r="AH1752" s="1"/>
  <c r="AI1752"/>
  <c r="Q1771"/>
  <c r="AB1771"/>
  <c r="AH1771" s="1"/>
  <c r="AI1771"/>
  <c r="V1771"/>
  <c r="R1888"/>
  <c r="W1888"/>
  <c r="AJ1888"/>
  <c r="Q1777"/>
  <c r="AB1777"/>
  <c r="AH1777" s="1"/>
  <c r="AI1777"/>
  <c r="V1777"/>
  <c r="Q1716"/>
  <c r="AI1716"/>
  <c r="V1716"/>
  <c r="AB1716"/>
  <c r="AH1716" s="1"/>
  <c r="W1758"/>
  <c r="R1758"/>
  <c r="AJ1758"/>
  <c r="V1950"/>
  <c r="AI1950"/>
  <c r="AB1950"/>
  <c r="AH1950" s="1"/>
  <c r="Q1950"/>
  <c r="AB1706"/>
  <c r="AH1706" s="1"/>
  <c r="Q1706"/>
  <c r="AI1706"/>
  <c r="V1706"/>
  <c r="Y629"/>
  <c r="T589"/>
  <c r="Y225"/>
  <c r="T886"/>
  <c r="T1914"/>
  <c r="T1936"/>
  <c r="Y234"/>
  <c r="Y258"/>
  <c r="T27"/>
  <c r="Y545"/>
  <c r="T408"/>
  <c r="Y524"/>
  <c r="T604"/>
  <c r="T1342"/>
  <c r="Y331"/>
  <c r="T118"/>
  <c r="T489"/>
  <c r="Y743"/>
  <c r="Y470"/>
  <c r="Y961"/>
  <c r="T1384"/>
  <c r="T785"/>
  <c r="T658"/>
  <c r="Y797"/>
  <c r="T1669"/>
  <c r="Y55"/>
  <c r="Y35"/>
  <c r="Y264"/>
  <c r="T1117"/>
  <c r="T710"/>
  <c r="T1189"/>
  <c r="T516"/>
  <c r="T1273"/>
  <c r="T1877"/>
  <c r="T302"/>
  <c r="Y155"/>
  <c r="Y414"/>
  <c r="T61"/>
  <c r="T1132"/>
  <c r="T686"/>
  <c r="Y455"/>
  <c r="Y1159"/>
  <c r="T655"/>
  <c r="T1234"/>
  <c r="T5"/>
  <c r="T33"/>
  <c r="T332"/>
  <c r="T126"/>
  <c r="T796"/>
  <c r="T1107"/>
  <c r="Y152"/>
  <c r="Y631"/>
  <c r="T1089"/>
  <c r="T580"/>
  <c r="T1263"/>
  <c r="T862"/>
  <c r="T520"/>
  <c r="Y1571"/>
  <c r="T210"/>
  <c r="Y144"/>
  <c r="T201"/>
  <c r="T820"/>
  <c r="T632"/>
  <c r="T940"/>
  <c r="T1045"/>
  <c r="Y609"/>
  <c r="Y1194"/>
  <c r="T681"/>
  <c r="T768"/>
  <c r="T1051"/>
  <c r="Y1099"/>
  <c r="Y1281"/>
  <c r="Y330"/>
  <c r="T97"/>
  <c r="Y492"/>
  <c r="Y910"/>
  <c r="Y2091"/>
  <c r="Y1302"/>
  <c r="T319"/>
  <c r="Y156"/>
  <c r="T174"/>
  <c r="Y96"/>
  <c r="T702"/>
  <c r="Y410"/>
  <c r="Y863"/>
  <c r="Y456"/>
  <c r="T569"/>
  <c r="T1140"/>
  <c r="Y543"/>
  <c r="T614"/>
  <c r="Y175"/>
  <c r="Y400"/>
  <c r="Y321"/>
  <c r="Y339"/>
  <c r="Y466"/>
  <c r="T823"/>
  <c r="Y1009"/>
  <c r="Y365"/>
  <c r="T809"/>
  <c r="T666"/>
  <c r="T748"/>
  <c r="T329"/>
  <c r="T972"/>
  <c r="T1225"/>
  <c r="Y1180"/>
  <c r="T243"/>
  <c r="Y308"/>
  <c r="T259"/>
  <c r="T559"/>
  <c r="T1065"/>
  <c r="Y586"/>
  <c r="Y982"/>
  <c r="Y932"/>
  <c r="T1191"/>
  <c r="Y1647"/>
  <c r="Y8"/>
  <c r="Y266"/>
  <c r="Y488"/>
  <c r="T880"/>
  <c r="T667"/>
  <c r="T512"/>
  <c r="Y757"/>
  <c r="Y1017"/>
  <c r="Y595"/>
  <c r="Y826"/>
  <c r="T1111"/>
  <c r="Y1200"/>
  <c r="Y568"/>
  <c r="Y93"/>
  <c r="Y147"/>
  <c r="Y313"/>
  <c r="Y66"/>
  <c r="Y674"/>
  <c r="T790"/>
  <c r="T1145"/>
  <c r="T899"/>
  <c r="Y750"/>
  <c r="T1395"/>
  <c r="T772"/>
  <c r="T866"/>
  <c r="Y1059"/>
  <c r="Y396"/>
  <c r="T1002"/>
  <c r="Y497"/>
  <c r="T1068"/>
  <c r="T1927"/>
  <c r="Y1948"/>
  <c r="T1142"/>
  <c r="Y357"/>
  <c r="T1106"/>
  <c r="T2062"/>
  <c r="Y1196"/>
  <c r="T1627"/>
  <c r="Y1530"/>
  <c r="T1833"/>
  <c r="Y250"/>
  <c r="Y1211"/>
  <c r="Y1934"/>
  <c r="Y1016"/>
  <c r="T1875"/>
  <c r="Y454"/>
  <c r="T1549"/>
  <c r="T1624"/>
  <c r="T2104"/>
  <c r="Y1487"/>
  <c r="Y2071"/>
  <c r="Y1993"/>
  <c r="Y1539"/>
  <c r="Y1568"/>
  <c r="Y1255"/>
  <c r="T2067"/>
  <c r="Y2013"/>
  <c r="Y1233"/>
  <c r="T1982"/>
  <c r="Y1172"/>
  <c r="T1841"/>
  <c r="T1598"/>
  <c r="Y1464"/>
  <c r="T1901"/>
  <c r="Y2095"/>
  <c r="T2051"/>
  <c r="Y1665"/>
  <c r="T1865"/>
  <c r="T1963"/>
  <c r="Y2025"/>
  <c r="T1582"/>
  <c r="Y2015"/>
  <c r="Y2026"/>
  <c r="Y1502"/>
  <c r="T1555"/>
  <c r="T1449"/>
  <c r="Y1526"/>
  <c r="Y1076"/>
  <c r="Y1505"/>
  <c r="Y1094"/>
  <c r="T1352"/>
  <c r="Y1957"/>
  <c r="Y1276"/>
  <c r="T2019"/>
  <c r="T113"/>
  <c r="T475"/>
  <c r="Y2020"/>
  <c r="T2086"/>
  <c r="Y1368"/>
  <c r="Y2016"/>
  <c r="T1557"/>
  <c r="Y1884"/>
  <c r="Y1908"/>
  <c r="Y1997"/>
  <c r="T700"/>
  <c r="Y1262"/>
  <c r="Y2036"/>
  <c r="T1311"/>
  <c r="Y2045"/>
  <c r="T1434"/>
  <c r="T1390"/>
  <c r="R1082"/>
  <c r="AJ1082"/>
  <c r="W1082"/>
  <c r="R1805"/>
  <c r="AJ1805"/>
  <c r="W1805"/>
  <c r="AB637"/>
  <c r="AH637" s="1"/>
  <c r="Q637"/>
  <c r="AI637"/>
  <c r="V637"/>
  <c r="W198"/>
  <c r="AJ198"/>
  <c r="R198"/>
  <c r="Q1048"/>
  <c r="AB1048"/>
  <c r="AH1048" s="1"/>
  <c r="AI1048"/>
  <c r="V1048"/>
  <c r="W921"/>
  <c r="AJ921"/>
  <c r="R921"/>
  <c r="R969"/>
  <c r="AJ969"/>
  <c r="W969"/>
  <c r="AB592"/>
  <c r="AH592" s="1"/>
  <c r="Q592"/>
  <c r="AI592"/>
  <c r="V592"/>
  <c r="AI1815"/>
  <c r="AB1815"/>
  <c r="AH1815" s="1"/>
  <c r="Q1815"/>
  <c r="T1815" s="1"/>
  <c r="V1815"/>
  <c r="Y1815" s="1"/>
  <c r="R1812"/>
  <c r="AJ1812"/>
  <c r="W1812"/>
  <c r="V1816"/>
  <c r="Q1816"/>
  <c r="AB1816"/>
  <c r="AH1816" s="1"/>
  <c r="AI1816"/>
  <c r="R773"/>
  <c r="AJ773"/>
  <c r="W773"/>
  <c r="AJ1760"/>
  <c r="W1760"/>
  <c r="R1760"/>
  <c r="V1822"/>
  <c r="AI1822"/>
  <c r="AB1822"/>
  <c r="AH1822" s="1"/>
  <c r="Q1822"/>
  <c r="R1660"/>
  <c r="AJ1660"/>
  <c r="W1660"/>
  <c r="AI1814"/>
  <c r="V1814"/>
  <c r="AB1814"/>
  <c r="AH1814" s="1"/>
  <c r="Q1814"/>
  <c r="V1788"/>
  <c r="AB1788"/>
  <c r="AH1788" s="1"/>
  <c r="AI1788"/>
  <c r="Q1788"/>
  <c r="W1782"/>
  <c r="AJ1782"/>
  <c r="R1782"/>
  <c r="R1405"/>
  <c r="AJ1405"/>
  <c r="W1405"/>
  <c r="AB1266"/>
  <c r="AH1266" s="1"/>
  <c r="AI1266"/>
  <c r="V1266"/>
  <c r="Q1266"/>
  <c r="R1771"/>
  <c r="AJ1771"/>
  <c r="W1771"/>
  <c r="R1777"/>
  <c r="AJ1777"/>
  <c r="W1777"/>
  <c r="AB1668"/>
  <c r="AH1668" s="1"/>
  <c r="Q1668"/>
  <c r="AI1668"/>
  <c r="V1668"/>
  <c r="R1807"/>
  <c r="AJ1807"/>
  <c r="W1807"/>
  <c r="V168"/>
  <c r="AI168"/>
  <c r="AB168"/>
  <c r="AH168" s="1"/>
  <c r="Q168"/>
  <c r="W1950"/>
  <c r="AJ1950"/>
  <c r="R1950"/>
  <c r="AI1762"/>
  <c r="Q1762"/>
  <c r="V1762"/>
  <c r="AB1762"/>
  <c r="AH1762" s="1"/>
  <c r="R1724"/>
  <c r="W1724"/>
  <c r="AJ1724"/>
  <c r="AJ1751"/>
  <c r="R1751"/>
  <c r="W1751"/>
  <c r="T1512"/>
  <c r="T313"/>
  <c r="T832"/>
  <c r="Y1012"/>
  <c r="T1079"/>
  <c r="T1685"/>
  <c r="Y2104"/>
  <c r="Y1606"/>
  <c r="T1550"/>
  <c r="Y2096"/>
  <c r="T1366"/>
  <c r="T2038"/>
  <c r="T1355"/>
  <c r="Y1582"/>
  <c r="Y2006"/>
  <c r="Y1604"/>
  <c r="Y1311"/>
  <c r="T1476"/>
  <c r="AJ1377"/>
  <c r="R1377"/>
  <c r="W1377"/>
  <c r="AB1608"/>
  <c r="AH1608" s="1"/>
  <c r="Q1608"/>
  <c r="AI1608"/>
  <c r="V1608"/>
  <c r="Q1741"/>
  <c r="AB1741"/>
  <c r="AH1741" s="1"/>
  <c r="V1741"/>
  <c r="AI1741"/>
  <c r="AI1377"/>
  <c r="V1377"/>
  <c r="Q1377"/>
  <c r="T1377" s="1"/>
  <c r="AB1377"/>
  <c r="AH1377" s="1"/>
  <c r="R1800"/>
  <c r="W1800"/>
  <c r="AJ1800"/>
  <c r="AB248"/>
  <c r="AH248" s="1"/>
  <c r="Q248"/>
  <c r="V248"/>
  <c r="AI248"/>
  <c r="AB146"/>
  <c r="AH146" s="1"/>
  <c r="Q146"/>
  <c r="V146"/>
  <c r="AI146"/>
  <c r="V469"/>
  <c r="Q469"/>
  <c r="AI469"/>
  <c r="AB469"/>
  <c r="AH469" s="1"/>
  <c r="V1704"/>
  <c r="AI1704"/>
  <c r="AB1704"/>
  <c r="AH1704" s="1"/>
  <c r="Q1704"/>
  <c r="R637"/>
  <c r="AJ637"/>
  <c r="W637"/>
  <c r="R1048"/>
  <c r="AJ1048"/>
  <c r="W1048"/>
  <c r="AI834"/>
  <c r="V834"/>
  <c r="AB834"/>
  <c r="AH834" s="1"/>
  <c r="Q834"/>
  <c r="AB1399"/>
  <c r="AH1399" s="1"/>
  <c r="Q1399"/>
  <c r="AI1399"/>
  <c r="V1399"/>
  <c r="R592"/>
  <c r="AJ592"/>
  <c r="W592"/>
  <c r="Q976"/>
  <c r="AB976"/>
  <c r="AH976" s="1"/>
  <c r="AI976"/>
  <c r="V976"/>
  <c r="AB1736"/>
  <c r="AH1736" s="1"/>
  <c r="AI1736"/>
  <c r="V1736"/>
  <c r="Q1736"/>
  <c r="R1816"/>
  <c r="AJ1816"/>
  <c r="W1816"/>
  <c r="AI1726"/>
  <c r="V1726"/>
  <c r="AB1726"/>
  <c r="AH1726" s="1"/>
  <c r="Q1726"/>
  <c r="AJ1814"/>
  <c r="W1814"/>
  <c r="R1814"/>
  <c r="V1592"/>
  <c r="Y1592" s="1"/>
  <c r="AI1592"/>
  <c r="Q1592"/>
  <c r="T1592" s="1"/>
  <c r="AB1592"/>
  <c r="AH1592" s="1"/>
  <c r="AI1540"/>
  <c r="Q1540"/>
  <c r="T1540" s="1"/>
  <c r="V1540"/>
  <c r="Y1540" s="1"/>
  <c r="AB1540"/>
  <c r="AH1540" s="1"/>
  <c r="V1331"/>
  <c r="AB1331"/>
  <c r="AH1331" s="1"/>
  <c r="AI1331"/>
  <c r="Q1331"/>
  <c r="W1788"/>
  <c r="AJ1788"/>
  <c r="R1788"/>
  <c r="V1008"/>
  <c r="AI1008"/>
  <c r="AB1008"/>
  <c r="AH1008" s="1"/>
  <c r="Q1008"/>
  <c r="AJ1266"/>
  <c r="W1266"/>
  <c r="R1266"/>
  <c r="AI1720"/>
  <c r="AB1720"/>
  <c r="AH1720" s="1"/>
  <c r="V1720"/>
  <c r="Q1720"/>
  <c r="V1770"/>
  <c r="AI1770"/>
  <c r="Q1770"/>
  <c r="AB1770"/>
  <c r="AH1770" s="1"/>
  <c r="Q1981"/>
  <c r="AI1981"/>
  <c r="V1981"/>
  <c r="AB1981"/>
  <c r="AH1981" s="1"/>
  <c r="R1668"/>
  <c r="AJ1668"/>
  <c r="W1668"/>
  <c r="AB1807"/>
  <c r="AH1807" s="1"/>
  <c r="AI1807"/>
  <c r="V1807"/>
  <c r="Y1807" s="1"/>
  <c r="Q1807"/>
  <c r="T1807" s="1"/>
  <c r="W168"/>
  <c r="AJ168"/>
  <c r="R168"/>
  <c r="AI1743"/>
  <c r="V1743"/>
  <c r="Q1743"/>
  <c r="AB1743"/>
  <c r="AH1743" s="1"/>
  <c r="Y302"/>
  <c r="Y489"/>
  <c r="Y1115"/>
  <c r="T1288"/>
  <c r="T455"/>
  <c r="Y948"/>
  <c r="Y615"/>
  <c r="Y338"/>
  <c r="T384"/>
  <c r="Y580"/>
  <c r="T142"/>
  <c r="Y224"/>
  <c r="Y565"/>
  <c r="T957"/>
  <c r="Y1133"/>
  <c r="Y319"/>
  <c r="Y931"/>
  <c r="Y760"/>
  <c r="Y558"/>
  <c r="Y173"/>
  <c r="T175"/>
  <c r="T400"/>
  <c r="Y823"/>
  <c r="Y666"/>
  <c r="Y169"/>
  <c r="T973"/>
  <c r="Y187"/>
  <c r="Y853"/>
  <c r="T646"/>
  <c r="T303"/>
  <c r="T8"/>
  <c r="T19"/>
  <c r="T1227"/>
  <c r="T135"/>
  <c r="T826"/>
  <c r="T1043"/>
  <c r="Y1548"/>
  <c r="T438"/>
  <c r="Y899"/>
  <c r="T864"/>
  <c r="T995"/>
  <c r="T324"/>
  <c r="T1018"/>
  <c r="T806"/>
  <c r="Y1002"/>
  <c r="T1968"/>
  <c r="Y1142"/>
  <c r="T1684"/>
  <c r="T1381"/>
  <c r="Y2057"/>
  <c r="Y1597"/>
  <c r="Y596"/>
  <c r="T1400"/>
  <c r="Y2062"/>
  <c r="Y2069"/>
  <c r="Y1523"/>
  <c r="T1052"/>
  <c r="T1687"/>
  <c r="T1495"/>
  <c r="T2071"/>
  <c r="Y316"/>
  <c r="T1118"/>
  <c r="T1691"/>
  <c r="T1489"/>
  <c r="T1255"/>
  <c r="Y1506"/>
  <c r="Y191"/>
  <c r="T2013"/>
  <c r="Y1550"/>
  <c r="T1233"/>
  <c r="Y1952"/>
  <c r="Y1901"/>
  <c r="T2088"/>
  <c r="Y1240"/>
  <c r="Y591"/>
  <c r="Y2038"/>
  <c r="Y2031"/>
  <c r="Y1825"/>
  <c r="T1047"/>
  <c r="Y2072"/>
  <c r="Y1524"/>
  <c r="Y1386"/>
  <c r="Y2043"/>
  <c r="Y1999"/>
  <c r="Y1449"/>
  <c r="T1886"/>
  <c r="T1076"/>
  <c r="Y1900"/>
  <c r="T1433"/>
  <c r="Y1280"/>
  <c r="T1537"/>
  <c r="T1404"/>
  <c r="Y2019"/>
  <c r="Y1060"/>
  <c r="T2020"/>
  <c r="T1484"/>
  <c r="Y1335"/>
  <c r="Y1663"/>
  <c r="T1514"/>
  <c r="T1409"/>
  <c r="T2028"/>
  <c r="T1997"/>
  <c r="T356"/>
  <c r="Y1919"/>
  <c r="T1262"/>
  <c r="Y1576"/>
  <c r="Y1476"/>
  <c r="T1519"/>
  <c r="Y1434"/>
  <c r="V1378"/>
  <c r="AI1378"/>
  <c r="AB1378"/>
  <c r="AH1378" s="1"/>
  <c r="Q1378"/>
  <c r="W1378"/>
  <c r="AJ1378"/>
  <c r="R1378"/>
  <c r="AI1738"/>
  <c r="Q1738"/>
  <c r="AB1738"/>
  <c r="AH1738" s="1"/>
  <c r="V1738"/>
  <c r="AJ1608"/>
  <c r="W1608"/>
  <c r="R1608"/>
  <c r="R1741"/>
  <c r="W1741"/>
  <c r="AJ1741"/>
  <c r="V1296"/>
  <c r="Y1296" s="1"/>
  <c r="AB1296"/>
  <c r="AH1296" s="1"/>
  <c r="Q1296"/>
  <c r="T1296" s="1"/>
  <c r="AI1296"/>
  <c r="W1767"/>
  <c r="R1767"/>
  <c r="AJ1767"/>
  <c r="R248"/>
  <c r="W248"/>
  <c r="AJ248"/>
  <c r="R146"/>
  <c r="AJ146"/>
  <c r="W146"/>
  <c r="R469"/>
  <c r="AJ469"/>
  <c r="W469"/>
  <c r="W1704"/>
  <c r="AJ1704"/>
  <c r="R1704"/>
  <c r="AJ834"/>
  <c r="W834"/>
  <c r="R834"/>
  <c r="R1399"/>
  <c r="AJ1399"/>
  <c r="W1399"/>
  <c r="AB1482"/>
  <c r="AH1482" s="1"/>
  <c r="Q1482"/>
  <c r="AI1482"/>
  <c r="V1482"/>
  <c r="V1739"/>
  <c r="AI1739"/>
  <c r="AB1739"/>
  <c r="AH1739" s="1"/>
  <c r="Q1739"/>
  <c r="R976"/>
  <c r="AJ976"/>
  <c r="W976"/>
  <c r="AJ1736"/>
  <c r="W1736"/>
  <c r="R1736"/>
  <c r="AB1700"/>
  <c r="AH1700" s="1"/>
  <c r="AI1700"/>
  <c r="Q1700"/>
  <c r="V1700"/>
  <c r="Q1723"/>
  <c r="AI1723"/>
  <c r="V1723"/>
  <c r="AB1723"/>
  <c r="AH1723" s="1"/>
  <c r="AB1742"/>
  <c r="AH1742" s="1"/>
  <c r="AI1742"/>
  <c r="V1742"/>
  <c r="Q1742"/>
  <c r="W1726"/>
  <c r="AJ1726"/>
  <c r="R1726"/>
  <c r="R1728"/>
  <c r="AJ1728"/>
  <c r="W1728"/>
  <c r="W1822"/>
  <c r="R1822"/>
  <c r="AJ1822"/>
  <c r="V1710"/>
  <c r="AI1710"/>
  <c r="AB1710"/>
  <c r="AH1710" s="1"/>
  <c r="Q1710"/>
  <c r="AB1731"/>
  <c r="AH1731" s="1"/>
  <c r="Q1731"/>
  <c r="AI1731"/>
  <c r="V1731"/>
  <c r="AB1708"/>
  <c r="AH1708" s="1"/>
  <c r="Q1708"/>
  <c r="V1708"/>
  <c r="AI1708"/>
  <c r="AB1702"/>
  <c r="AH1702" s="1"/>
  <c r="Q1702"/>
  <c r="AI1702"/>
  <c r="V1702"/>
  <c r="AJ1331"/>
  <c r="W1331"/>
  <c r="R1331"/>
  <c r="AB1734"/>
  <c r="AH1734" s="1"/>
  <c r="V1734"/>
  <c r="AI1734"/>
  <c r="Q1734"/>
  <c r="AB1778"/>
  <c r="AH1778" s="1"/>
  <c r="V1778"/>
  <c r="AI1778"/>
  <c r="Q1778"/>
  <c r="Q1729"/>
  <c r="V1729"/>
  <c r="AI1729"/>
  <c r="AB1729"/>
  <c r="AH1729" s="1"/>
  <c r="AB1755"/>
  <c r="AH1755" s="1"/>
  <c r="Q1755"/>
  <c r="AI1755"/>
  <c r="V1755"/>
  <c r="R1730"/>
  <c r="AJ1730"/>
  <c r="W1730"/>
  <c r="AI1780"/>
  <c r="V1780"/>
  <c r="Q1780"/>
  <c r="T1780" s="1"/>
  <c r="AB1780"/>
  <c r="AH1780" s="1"/>
  <c r="Q1818"/>
  <c r="AB1818"/>
  <c r="AH1818" s="1"/>
  <c r="V1818"/>
  <c r="AI1818"/>
  <c r="R1008"/>
  <c r="AJ1008"/>
  <c r="W1008"/>
  <c r="W1720"/>
  <c r="AJ1720"/>
  <c r="R1720"/>
  <c r="R1770"/>
  <c r="AJ1770"/>
  <c r="W1770"/>
  <c r="AB1712"/>
  <c r="AH1712" s="1"/>
  <c r="AI1712"/>
  <c r="V1712"/>
  <c r="Q1712"/>
  <c r="R1981"/>
  <c r="AJ1981"/>
  <c r="W1981"/>
  <c r="AB1801"/>
  <c r="AH1801" s="1"/>
  <c r="Q1801"/>
  <c r="V1801"/>
  <c r="AI1801"/>
  <c r="R1772"/>
  <c r="AJ1772"/>
  <c r="W1772"/>
  <c r="AB1724"/>
  <c r="AH1724" s="1"/>
  <c r="Q1724"/>
  <c r="T1724" s="1"/>
  <c r="AI1724"/>
  <c r="V1724"/>
  <c r="Y1724" s="1"/>
  <c r="AJ1743"/>
  <c r="W1743"/>
  <c r="R1743"/>
  <c r="Q1759"/>
  <c r="AI1759"/>
  <c r="V1759"/>
  <c r="AB1759"/>
  <c r="AH1759" s="1"/>
  <c r="T812"/>
  <c r="T242"/>
  <c r="Y272"/>
  <c r="Y411"/>
  <c r="T213"/>
  <c r="T388"/>
  <c r="T225"/>
  <c r="T913"/>
  <c r="T656"/>
  <c r="Y1259"/>
  <c r="Y268"/>
  <c r="T214"/>
  <c r="T276"/>
  <c r="T264"/>
  <c r="T464"/>
  <c r="Y1117"/>
  <c r="Y724"/>
  <c r="T1152"/>
  <c r="Y883"/>
  <c r="Y1315"/>
  <c r="Y1181"/>
  <c r="T756"/>
  <c r="Y2092"/>
  <c r="T2063"/>
  <c r="Y240"/>
  <c r="T155"/>
  <c r="Y369"/>
  <c r="Y256"/>
  <c r="Y373"/>
  <c r="Y350"/>
  <c r="T691"/>
  <c r="Y813"/>
  <c r="T337"/>
  <c r="Y938"/>
  <c r="Y610"/>
  <c r="Y218"/>
  <c r="Y1163"/>
  <c r="T777"/>
  <c r="T581"/>
  <c r="Y855"/>
  <c r="T482"/>
  <c r="Y1215"/>
  <c r="T1222"/>
  <c r="Y462"/>
  <c r="T144"/>
  <c r="T299"/>
  <c r="T1194"/>
  <c r="Y971"/>
  <c r="T156"/>
  <c r="Y166"/>
  <c r="Y436"/>
  <c r="T96"/>
  <c r="T47"/>
  <c r="Y1026"/>
  <c r="Y953"/>
  <c r="Y762"/>
  <c r="Y231"/>
  <c r="T1072"/>
  <c r="T1025"/>
  <c r="T1541"/>
  <c r="Y677"/>
  <c r="Y327"/>
  <c r="T24"/>
  <c r="T339"/>
  <c r="T491"/>
  <c r="Y514"/>
  <c r="T253"/>
  <c r="T1009"/>
  <c r="Y973"/>
  <c r="Y329"/>
  <c r="T1232"/>
  <c r="T119"/>
  <c r="T853"/>
  <c r="Y1164"/>
  <c r="T194"/>
  <c r="T217"/>
  <c r="Y821"/>
  <c r="T1584"/>
  <c r="T291"/>
  <c r="T66"/>
  <c r="T429"/>
  <c r="Y86"/>
  <c r="Y553"/>
  <c r="T851"/>
  <c r="T729"/>
  <c r="Y832"/>
  <c r="T574"/>
  <c r="Y683"/>
  <c r="Y422"/>
  <c r="T1442"/>
  <c r="Y393"/>
  <c r="Y1106"/>
  <c r="Y1473"/>
  <c r="Y1685"/>
  <c r="T1612"/>
  <c r="T1639"/>
  <c r="Y1393"/>
  <c r="T1858"/>
  <c r="T2040"/>
  <c r="Y1687"/>
  <c r="Y2090"/>
  <c r="Y2060"/>
  <c r="T727"/>
  <c r="T555"/>
  <c r="T236"/>
  <c r="T1568"/>
  <c r="T1160"/>
  <c r="Y419"/>
  <c r="Y1545"/>
  <c r="Y1945"/>
  <c r="Y1896"/>
  <c r="Y1601"/>
  <c r="Y611"/>
  <c r="T1665"/>
  <c r="Y1438"/>
  <c r="Y699"/>
  <c r="T1567"/>
  <c r="Y1891"/>
  <c r="T1386"/>
  <c r="T999"/>
  <c r="Y1401"/>
  <c r="Y1690"/>
  <c r="Y1602"/>
  <c r="T1847"/>
  <c r="T1999"/>
  <c r="Y1599"/>
  <c r="Y1823"/>
  <c r="Y1237"/>
  <c r="T1957"/>
  <c r="T1276"/>
  <c r="T1867"/>
  <c r="T105"/>
  <c r="T746"/>
  <c r="Y2004"/>
  <c r="T1884"/>
  <c r="Y2034"/>
  <c r="T1871"/>
  <c r="Y356"/>
  <c r="Y1853"/>
  <c r="T2014"/>
  <c r="T1480"/>
  <c r="T2036"/>
  <c r="T1944"/>
  <c r="W1797"/>
  <c r="AJ1797"/>
  <c r="R1797"/>
  <c r="AI969"/>
  <c r="V969"/>
  <c r="Y969" s="1"/>
  <c r="Q969"/>
  <c r="T969" s="1"/>
  <c r="AB969"/>
  <c r="AH969" s="1"/>
  <c r="AB1382"/>
  <c r="AH1382" s="1"/>
  <c r="Q1382"/>
  <c r="AI1382"/>
  <c r="V1382"/>
  <c r="AJ1482"/>
  <c r="R1482"/>
  <c r="W1482"/>
  <c r="AJ1739"/>
  <c r="W1739"/>
  <c r="R1739"/>
  <c r="Q1753"/>
  <c r="T1753" s="1"/>
  <c r="V1753"/>
  <c r="AI1753"/>
  <c r="AB1753"/>
  <c r="AH1753" s="1"/>
  <c r="W1744"/>
  <c r="AJ1744"/>
  <c r="R1744"/>
  <c r="R1723"/>
  <c r="AJ1723"/>
  <c r="W1723"/>
  <c r="R1742"/>
  <c r="W1742"/>
  <c r="AJ1742"/>
  <c r="AB1819"/>
  <c r="AH1819" s="1"/>
  <c r="Q1819"/>
  <c r="V1819"/>
  <c r="AI1819"/>
  <c r="R1745"/>
  <c r="AJ1745"/>
  <c r="W1745"/>
  <c r="Q1728"/>
  <c r="T1728" s="1"/>
  <c r="AI1728"/>
  <c r="V1728"/>
  <c r="AB1728"/>
  <c r="AH1728" s="1"/>
  <c r="AB1544"/>
  <c r="AH1544" s="1"/>
  <c r="Q1544"/>
  <c r="AI1544"/>
  <c r="V1544"/>
  <c r="W1710"/>
  <c r="AJ1710"/>
  <c r="R1710"/>
  <c r="W1731"/>
  <c r="R1731"/>
  <c r="AJ1731"/>
  <c r="R1708"/>
  <c r="AJ1708"/>
  <c r="W1708"/>
  <c r="V1547"/>
  <c r="AI1547"/>
  <c r="Q1547"/>
  <c r="AB1547"/>
  <c r="AH1547" s="1"/>
  <c r="AJ1702"/>
  <c r="W1702"/>
  <c r="R1702"/>
  <c r="V1725"/>
  <c r="AB1725"/>
  <c r="AH1725" s="1"/>
  <c r="Q1725"/>
  <c r="AI1725"/>
  <c r="AI1774"/>
  <c r="Q1774"/>
  <c r="AB1774"/>
  <c r="AH1774" s="1"/>
  <c r="V1774"/>
  <c r="W1734"/>
  <c r="AJ1734"/>
  <c r="R1734"/>
  <c r="AB1855"/>
  <c r="AH1855" s="1"/>
  <c r="Q1855"/>
  <c r="AI1855"/>
  <c r="V1855"/>
  <c r="V1727"/>
  <c r="AB1727"/>
  <c r="AH1727" s="1"/>
  <c r="AI1727"/>
  <c r="Q1727"/>
  <c r="R1729"/>
  <c r="AJ1729"/>
  <c r="W1729"/>
  <c r="AB1533"/>
  <c r="AH1533" s="1"/>
  <c r="AI1533"/>
  <c r="V1533"/>
  <c r="Q1533"/>
  <c r="R1790"/>
  <c r="AJ1790"/>
  <c r="W1790"/>
  <c r="R1755"/>
  <c r="AJ1755"/>
  <c r="W1755"/>
  <c r="W1780"/>
  <c r="AJ1780"/>
  <c r="R1780"/>
  <c r="R1818"/>
  <c r="W1818"/>
  <c r="AJ1818"/>
  <c r="V1757"/>
  <c r="Y1757" s="1"/>
  <c r="Q1757"/>
  <c r="T1757" s="1"/>
  <c r="AB1757"/>
  <c r="AH1757" s="1"/>
  <c r="AI1757"/>
  <c r="AB1779"/>
  <c r="AH1779" s="1"/>
  <c r="Q1779"/>
  <c r="V1779"/>
  <c r="AI1779"/>
  <c r="AJ1712"/>
  <c r="W1712"/>
  <c r="R1712"/>
  <c r="V1622"/>
  <c r="AI1622"/>
  <c r="AB1622"/>
  <c r="AH1622" s="1"/>
  <c r="Q1622"/>
  <c r="R1801"/>
  <c r="AJ1801"/>
  <c r="W1801"/>
  <c r="AB1147"/>
  <c r="AH1147" s="1"/>
  <c r="AI1147"/>
  <c r="Q1147"/>
  <c r="V1147"/>
  <c r="R1766"/>
  <c r="AJ1766"/>
  <c r="W1766"/>
  <c r="R1759"/>
  <c r="AJ1759"/>
  <c r="W1759"/>
  <c r="T640"/>
  <c r="Y718"/>
  <c r="T550"/>
  <c r="T719"/>
  <c r="T892"/>
  <c r="Y620"/>
  <c r="Y199"/>
  <c r="T1007"/>
  <c r="Y1518"/>
  <c r="Y180"/>
  <c r="T468"/>
  <c r="Y307"/>
  <c r="T618"/>
  <c r="T558"/>
  <c r="Y24"/>
  <c r="Y1074"/>
  <c r="Y742"/>
  <c r="Y351"/>
  <c r="T128"/>
  <c r="T1075"/>
  <c r="Y1034"/>
  <c r="T26"/>
  <c r="Y1692"/>
  <c r="T1548"/>
  <c r="T12"/>
  <c r="Y438"/>
  <c r="Y851"/>
  <c r="Y884"/>
  <c r="Y1090"/>
  <c r="T549"/>
  <c r="Y995"/>
  <c r="T683"/>
  <c r="T1012"/>
  <c r="Y324"/>
  <c r="T725"/>
  <c r="Y661"/>
  <c r="T1217"/>
  <c r="Y1305"/>
  <c r="T1523"/>
  <c r="Y1646"/>
  <c r="Y1698"/>
  <c r="T716"/>
  <c r="Y1052"/>
  <c r="T316"/>
  <c r="Y236"/>
  <c r="T1606"/>
  <c r="Y1691"/>
  <c r="T1506"/>
  <c r="T983"/>
  <c r="Y2088"/>
  <c r="T949"/>
  <c r="T2096"/>
  <c r="T1282"/>
  <c r="Y2085"/>
  <c r="T1334"/>
  <c r="Y2102"/>
  <c r="Y2054"/>
  <c r="T2098"/>
  <c r="Y1047"/>
  <c r="T1922"/>
  <c r="T1527"/>
  <c r="Y2046"/>
  <c r="Y547"/>
  <c r="T566"/>
  <c r="T2006"/>
  <c r="T2043"/>
  <c r="Y1847"/>
  <c r="T2024"/>
  <c r="T653"/>
  <c r="T1604"/>
  <c r="T1280"/>
  <c r="Y1537"/>
  <c r="Y1404"/>
  <c r="T1339"/>
  <c r="Y1514"/>
  <c r="T2004"/>
  <c r="Y1932"/>
  <c r="Y374"/>
  <c r="T2117"/>
  <c r="T1209"/>
  <c r="Y2014"/>
  <c r="Y1480"/>
  <c r="T1688"/>
  <c r="Y1519"/>
  <c r="T1689"/>
  <c r="T1460"/>
  <c r="T1923"/>
  <c r="Q952"/>
  <c r="AI952"/>
  <c r="AB952"/>
  <c r="AH952" s="1"/>
  <c r="V952"/>
  <c r="W1804"/>
  <c r="AJ1804"/>
  <c r="R1804"/>
  <c r="Q341"/>
  <c r="T341" s="1"/>
  <c r="AI341"/>
  <c r="V341"/>
  <c r="AB341"/>
  <c r="AH341" s="1"/>
  <c r="Q371"/>
  <c r="AB371"/>
  <c r="AH371" s="1"/>
  <c r="AI371"/>
  <c r="V371"/>
  <c r="R1749"/>
  <c r="AJ1749"/>
  <c r="W1749"/>
  <c r="Q1794"/>
  <c r="AB1794"/>
  <c r="AH1794" s="1"/>
  <c r="AI1794"/>
  <c r="V1794"/>
  <c r="Y1794" s="1"/>
  <c r="V1082"/>
  <c r="Y1082" s="1"/>
  <c r="AB1082"/>
  <c r="AH1082" s="1"/>
  <c r="Q1082"/>
  <c r="T1082" s="1"/>
  <c r="AI1082"/>
  <c r="R827"/>
  <c r="W827"/>
  <c r="AJ827"/>
  <c r="R121"/>
  <c r="AJ121"/>
  <c r="W121"/>
  <c r="AB172"/>
  <c r="AH172" s="1"/>
  <c r="AI172"/>
  <c r="Q172"/>
  <c r="V172"/>
  <c r="R707"/>
  <c r="AJ707"/>
  <c r="W707"/>
  <c r="AJ1709"/>
  <c r="R1709"/>
  <c r="W1709"/>
  <c r="V2115"/>
  <c r="AI2115"/>
  <c r="Q2115"/>
  <c r="AB2115"/>
  <c r="AH2115" s="1"/>
  <c r="AB1441"/>
  <c r="AH1441" s="1"/>
  <c r="Q1441"/>
  <c r="AI1441"/>
  <c r="V1441"/>
  <c r="V424"/>
  <c r="AB424"/>
  <c r="AH424" s="1"/>
  <c r="AI424"/>
  <c r="Q424"/>
  <c r="R1382"/>
  <c r="AJ1382"/>
  <c r="W1382"/>
  <c r="V1798"/>
  <c r="AB1798"/>
  <c r="AH1798" s="1"/>
  <c r="Q1798"/>
  <c r="AI1798"/>
  <c r="R1753"/>
  <c r="AJ1753"/>
  <c r="W1753"/>
  <c r="AJ1403"/>
  <c r="R1403"/>
  <c r="W1403"/>
  <c r="AI1803"/>
  <c r="V1803"/>
  <c r="AB1803"/>
  <c r="AH1803" s="1"/>
  <c r="Q1803"/>
  <c r="AB1596"/>
  <c r="AH1596" s="1"/>
  <c r="Q1596"/>
  <c r="AI1596"/>
  <c r="V1596"/>
  <c r="V1745"/>
  <c r="Q1745"/>
  <c r="AB1745"/>
  <c r="AH1745" s="1"/>
  <c r="AI1745"/>
  <c r="AI773"/>
  <c r="Q773"/>
  <c r="T773" s="1"/>
  <c r="V773"/>
  <c r="Y773" s="1"/>
  <c r="AB773"/>
  <c r="AH773" s="1"/>
  <c r="V1775"/>
  <c r="AB1775"/>
  <c r="AH1775" s="1"/>
  <c r="AI1775"/>
  <c r="Q1775"/>
  <c r="AB1703"/>
  <c r="AH1703" s="1"/>
  <c r="Q1703"/>
  <c r="AI1703"/>
  <c r="V1703"/>
  <c r="R1544"/>
  <c r="AJ1544"/>
  <c r="W1544"/>
  <c r="AI1660"/>
  <c r="Q1660"/>
  <c r="T1660" s="1"/>
  <c r="V1660"/>
  <c r="Y1660" s="1"/>
  <c r="AB1660"/>
  <c r="AH1660" s="1"/>
  <c r="AB1754"/>
  <c r="AH1754" s="1"/>
  <c r="Q1754"/>
  <c r="AI1754"/>
  <c r="V1754"/>
  <c r="W1547"/>
  <c r="AJ1547"/>
  <c r="R1547"/>
  <c r="R1725"/>
  <c r="W1725"/>
  <c r="AJ1725"/>
  <c r="AB1761"/>
  <c r="AH1761" s="1"/>
  <c r="Q1761"/>
  <c r="AI1761"/>
  <c r="V1761"/>
  <c r="AB1791"/>
  <c r="AH1791" s="1"/>
  <c r="AI1791"/>
  <c r="Q1791"/>
  <c r="T1791" s="1"/>
  <c r="V1791"/>
  <c r="Y1791" s="1"/>
  <c r="W1774"/>
  <c r="AJ1774"/>
  <c r="R1774"/>
  <c r="AB1740"/>
  <c r="AH1740" s="1"/>
  <c r="Q1740"/>
  <c r="AI1740"/>
  <c r="V1740"/>
  <c r="AI1714"/>
  <c r="V1714"/>
  <c r="AB1714"/>
  <c r="AH1714" s="1"/>
  <c r="Q1714"/>
  <c r="T1714" s="1"/>
  <c r="R1855"/>
  <c r="AJ1855"/>
  <c r="W1855"/>
  <c r="AB1697"/>
  <c r="AH1697" s="1"/>
  <c r="Q1697"/>
  <c r="V1697"/>
  <c r="AI1697"/>
  <c r="R1533"/>
  <c r="AJ1533"/>
  <c r="W1533"/>
  <c r="AB1790"/>
  <c r="AH1790" s="1"/>
  <c r="AI1790"/>
  <c r="V1790"/>
  <c r="Y1790" s="1"/>
  <c r="Q1790"/>
  <c r="AI1750"/>
  <c r="V1750"/>
  <c r="Q1750"/>
  <c r="AB1750"/>
  <c r="AH1750" s="1"/>
  <c r="W1757"/>
  <c r="AJ1757"/>
  <c r="R1757"/>
  <c r="AJ1705"/>
  <c r="R1705"/>
  <c r="W1705"/>
  <c r="R1779"/>
  <c r="W1779"/>
  <c r="AJ1779"/>
  <c r="W1622"/>
  <c r="AJ1622"/>
  <c r="R1622"/>
  <c r="AJ1147"/>
  <c r="R1147"/>
  <c r="W1147"/>
  <c r="R2044"/>
  <c r="W2044"/>
  <c r="AJ2044"/>
  <c r="T876"/>
  <c r="Y613"/>
  <c r="Y933"/>
  <c r="Y197"/>
  <c r="T40"/>
  <c r="T1423"/>
  <c r="Y1207"/>
  <c r="Y297"/>
  <c r="Y531"/>
  <c r="T389"/>
  <c r="T311"/>
  <c r="T1109"/>
  <c r="Y2063"/>
  <c r="T195"/>
  <c r="Y44"/>
  <c r="T350"/>
  <c r="Y583"/>
  <c r="T951"/>
  <c r="Y1177"/>
  <c r="Y300"/>
  <c r="Y563"/>
  <c r="T610"/>
  <c r="T345"/>
  <c r="Y220"/>
  <c r="T1038"/>
  <c r="T947"/>
  <c r="Y482"/>
  <c r="T444"/>
  <c r="Y1080"/>
  <c r="Y1298"/>
  <c r="T1044"/>
  <c r="Y696"/>
  <c r="Y1424"/>
  <c r="T565"/>
  <c r="Y1978"/>
  <c r="T382"/>
  <c r="T436"/>
  <c r="Y47"/>
  <c r="T537"/>
  <c r="T930"/>
  <c r="T760"/>
  <c r="Y171"/>
  <c r="T403"/>
  <c r="T478"/>
  <c r="T499"/>
  <c r="Y491"/>
  <c r="Y935"/>
  <c r="T1261"/>
  <c r="T1066"/>
  <c r="T1349"/>
  <c r="T165"/>
  <c r="T788"/>
  <c r="T2052"/>
  <c r="T433"/>
  <c r="T347"/>
  <c r="Y606"/>
  <c r="Y432"/>
  <c r="T944"/>
  <c r="T893"/>
  <c r="Y263"/>
  <c r="Y77"/>
  <c r="Y12"/>
  <c r="T230"/>
  <c r="T553"/>
  <c r="Y493"/>
  <c r="T1090"/>
  <c r="Y1218"/>
  <c r="Y549"/>
  <c r="Y574"/>
  <c r="Y725"/>
  <c r="Y1256"/>
  <c r="Y806"/>
  <c r="Y1217"/>
  <c r="T2112"/>
  <c r="Y1699"/>
  <c r="Y1251"/>
  <c r="T810"/>
  <c r="Y1639"/>
  <c r="T1894"/>
  <c r="T2082"/>
  <c r="Y1457"/>
  <c r="T274"/>
  <c r="T1455"/>
  <c r="T2090"/>
  <c r="Y727"/>
  <c r="Y2007"/>
  <c r="Y1160"/>
  <c r="T191"/>
  <c r="Y1670"/>
  <c r="T1971"/>
  <c r="T1240"/>
  <c r="Y1829"/>
  <c r="Y1282"/>
  <c r="Y1839"/>
  <c r="T1369"/>
  <c r="Y1600"/>
  <c r="Y1922"/>
  <c r="T407"/>
  <c r="T1543"/>
  <c r="T1599"/>
  <c r="Y376"/>
  <c r="Y1220"/>
  <c r="T1983"/>
  <c r="T1237"/>
  <c r="Y1867"/>
  <c r="Y105"/>
  <c r="T1060"/>
  <c r="Y1339"/>
  <c r="Y1845"/>
  <c r="T1977"/>
  <c r="Y1593"/>
  <c r="T1197"/>
  <c r="Y1469"/>
  <c r="T2034"/>
  <c r="T1040"/>
  <c r="T1049"/>
  <c r="Y2117"/>
  <c r="T1853"/>
  <c r="Y1923"/>
  <c r="Y1488"/>
  <c r="AB244"/>
  <c r="AH244" s="1"/>
  <c r="Q244"/>
  <c r="AI244"/>
  <c r="V244"/>
  <c r="AI398"/>
  <c r="Q398"/>
  <c r="T398" s="1"/>
  <c r="V398"/>
  <c r="Y398" s="1"/>
  <c r="AB398"/>
  <c r="AH398" s="1"/>
  <c r="AB630"/>
  <c r="AH630" s="1"/>
  <c r="Q630"/>
  <c r="V630"/>
  <c r="AI630"/>
  <c r="R952"/>
  <c r="AJ952"/>
  <c r="W952"/>
  <c r="AB11"/>
  <c r="AH11" s="1"/>
  <c r="Q11"/>
  <c r="V11"/>
  <c r="AI11"/>
  <c r="R341"/>
  <c r="AJ341"/>
  <c r="W341"/>
  <c r="R1138"/>
  <c r="AJ1138"/>
  <c r="W1138"/>
  <c r="R371"/>
  <c r="AJ371"/>
  <c r="W371"/>
  <c r="R1794"/>
  <c r="AJ1794"/>
  <c r="W1794"/>
  <c r="AJ172"/>
  <c r="W172"/>
  <c r="R172"/>
  <c r="R527"/>
  <c r="AJ527"/>
  <c r="W527"/>
  <c r="W2115"/>
  <c r="AJ2115"/>
  <c r="R2115"/>
  <c r="R1441"/>
  <c r="AJ1441"/>
  <c r="W1441"/>
  <c r="AJ424"/>
  <c r="R424"/>
  <c r="W424"/>
  <c r="AB1966"/>
  <c r="AH1966" s="1"/>
  <c r="Q1966"/>
  <c r="T1966" s="1"/>
  <c r="AI1966"/>
  <c r="V1966"/>
  <c r="W1803"/>
  <c r="AJ1803"/>
  <c r="R1803"/>
  <c r="AJ1819"/>
  <c r="W1819"/>
  <c r="R1819"/>
  <c r="AJ1775"/>
  <c r="R1775"/>
  <c r="W1775"/>
  <c r="AB1589"/>
  <c r="AH1589" s="1"/>
  <c r="Q1589"/>
  <c r="AI1589"/>
  <c r="V1589"/>
  <c r="AJ1703"/>
  <c r="R1703"/>
  <c r="W1703"/>
  <c r="Q1747"/>
  <c r="AI1747"/>
  <c r="V1747"/>
  <c r="AB1747"/>
  <c r="AH1747" s="1"/>
  <c r="AB1631"/>
  <c r="AH1631" s="1"/>
  <c r="Q1631"/>
  <c r="V1631"/>
  <c r="AI1631"/>
  <c r="R1754"/>
  <c r="AJ1754"/>
  <c r="W1754"/>
  <c r="AJ1761"/>
  <c r="W1761"/>
  <c r="R1761"/>
  <c r="R1791"/>
  <c r="W1791"/>
  <c r="AJ1791"/>
  <c r="AB1472"/>
  <c r="AH1472" s="1"/>
  <c r="Q1472"/>
  <c r="V1472"/>
  <c r="AI1472"/>
  <c r="R1740"/>
  <c r="AJ1740"/>
  <c r="W1740"/>
  <c r="AJ1714"/>
  <c r="W1714"/>
  <c r="R1714"/>
  <c r="AJ1697"/>
  <c r="R1697"/>
  <c r="W1697"/>
  <c r="W1750"/>
  <c r="AJ1750"/>
  <c r="R1750"/>
  <c r="Q1806"/>
  <c r="AI1806"/>
  <c r="V1806"/>
  <c r="AB1806"/>
  <c r="AH1806" s="1"/>
  <c r="AI1821"/>
  <c r="Q1821"/>
  <c r="V1821"/>
  <c r="AB1821"/>
  <c r="AH1821" s="1"/>
  <c r="V1763"/>
  <c r="Y1763" s="1"/>
  <c r="AB1763"/>
  <c r="AH1763" s="1"/>
  <c r="AI1763"/>
  <c r="Q1763"/>
  <c r="AJ1820"/>
  <c r="W1820"/>
  <c r="R1820"/>
  <c r="V1764"/>
  <c r="Q1764"/>
  <c r="AI1764"/>
  <c r="AB1764"/>
  <c r="AH1764" s="1"/>
  <c r="AB1228"/>
  <c r="AH1228" s="1"/>
  <c r="Q1228"/>
  <c r="T1228" s="1"/>
  <c r="AI1228"/>
  <c r="V1228"/>
  <c r="Y1228" s="1"/>
  <c r="T534"/>
  <c r="T484"/>
  <c r="Y1103"/>
  <c r="T724"/>
  <c r="T394"/>
  <c r="T594"/>
  <c r="Y859"/>
  <c r="T1204"/>
  <c r="Y858"/>
  <c r="Y1580"/>
  <c r="T197"/>
  <c r="Y334"/>
  <c r="T846"/>
  <c r="T1101"/>
  <c r="Y828"/>
  <c r="Y125"/>
  <c r="T150"/>
  <c r="T215"/>
  <c r="Y261"/>
  <c r="Y430"/>
  <c r="T368"/>
  <c r="Y1206"/>
  <c r="T312"/>
  <c r="Y751"/>
  <c r="Y508"/>
  <c r="Y833"/>
  <c r="T425"/>
  <c r="Y299"/>
  <c r="Y1001"/>
  <c r="Y818"/>
  <c r="T1978"/>
  <c r="Y1365"/>
  <c r="Y468"/>
  <c r="T1026"/>
  <c r="Y930"/>
  <c r="Y599"/>
  <c r="Y618"/>
  <c r="Y1025"/>
  <c r="Y1878"/>
  <c r="Y110"/>
  <c r="Y628"/>
  <c r="Y1328"/>
  <c r="T960"/>
  <c r="T437"/>
  <c r="Y526"/>
  <c r="T885"/>
  <c r="T1102"/>
  <c r="T1081"/>
  <c r="Y1349"/>
  <c r="Y1432"/>
  <c r="T149"/>
  <c r="Y154"/>
  <c r="Y309"/>
  <c r="T800"/>
  <c r="Y1075"/>
  <c r="T979"/>
  <c r="T1085"/>
  <c r="T636"/>
  <c r="Y2052"/>
  <c r="Y448"/>
  <c r="Y181"/>
  <c r="Y1104"/>
  <c r="Y1011"/>
  <c r="Y621"/>
  <c r="T314"/>
  <c r="T88"/>
  <c r="Y230"/>
  <c r="T366"/>
  <c r="Y966"/>
  <c r="T884"/>
  <c r="Y552"/>
  <c r="Y310"/>
  <c r="T680"/>
  <c r="T879"/>
  <c r="Y616"/>
  <c r="T1174"/>
  <c r="T393"/>
  <c r="Y1367"/>
  <c r="T1699"/>
  <c r="Y1849"/>
  <c r="T1831"/>
  <c r="T678"/>
  <c r="T1162"/>
  <c r="Y810"/>
  <c r="Y1903"/>
  <c r="Y716"/>
  <c r="T1844"/>
  <c r="Y381"/>
  <c r="Y555"/>
  <c r="Y275"/>
  <c r="Y983"/>
  <c r="Y1306"/>
  <c r="T1896"/>
  <c r="T1435"/>
  <c r="Y1836"/>
  <c r="Y949"/>
  <c r="Y849"/>
  <c r="T2085"/>
  <c r="T1268"/>
  <c r="T2102"/>
  <c r="T2054"/>
  <c r="Y2098"/>
  <c r="T699"/>
  <c r="Y1303"/>
  <c r="T1563"/>
  <c r="Y1962"/>
  <c r="T547"/>
  <c r="T521"/>
  <c r="Y1258"/>
  <c r="T1611"/>
  <c r="Y1543"/>
  <c r="Y1641"/>
  <c r="T376"/>
  <c r="Y653"/>
  <c r="T1440"/>
  <c r="T1928"/>
  <c r="T1332"/>
  <c r="Y1638"/>
  <c r="Y2079"/>
  <c r="T1683"/>
  <c r="Y1197"/>
  <c r="T1469"/>
  <c r="T374"/>
  <c r="Y1049"/>
  <c r="Y1209"/>
  <c r="Y1307"/>
  <c r="Y1688"/>
  <c r="Y1575"/>
  <c r="Y2084"/>
  <c r="Y1689"/>
  <c r="T1594"/>
  <c r="Y1460"/>
  <c r="Y1827"/>
  <c r="T2077"/>
  <c r="Y1299"/>
  <c r="Y1364"/>
  <c r="T1488"/>
  <c r="AJ292"/>
  <c r="R292"/>
  <c r="W292"/>
  <c r="R630"/>
  <c r="W630"/>
  <c r="AJ630"/>
  <c r="R1326"/>
  <c r="AJ1326"/>
  <c r="W1326"/>
  <c r="AB1053"/>
  <c r="AH1053" s="1"/>
  <c r="Q1053"/>
  <c r="V1053"/>
  <c r="AI1053"/>
  <c r="R1966"/>
  <c r="AJ1966"/>
  <c r="W1966"/>
  <c r="AI1732"/>
  <c r="AB1732"/>
  <c r="AH1732" s="1"/>
  <c r="Q1732"/>
  <c r="T1732" s="1"/>
  <c r="V1732"/>
  <c r="V1403"/>
  <c r="Y1403" s="1"/>
  <c r="AI1403"/>
  <c r="Q1403"/>
  <c r="AB1403"/>
  <c r="AH1403" s="1"/>
  <c r="AI1744"/>
  <c r="AB1744"/>
  <c r="AH1744" s="1"/>
  <c r="Q1744"/>
  <c r="T1744" s="1"/>
  <c r="V1744"/>
  <c r="Y1744" s="1"/>
  <c r="R1596"/>
  <c r="AJ1596"/>
  <c r="W1596"/>
  <c r="R1589"/>
  <c r="W1589"/>
  <c r="AJ1589"/>
  <c r="V1733"/>
  <c r="AB1733"/>
  <c r="AH1733" s="1"/>
  <c r="Q1733"/>
  <c r="AI1733"/>
  <c r="R1747"/>
  <c r="AJ1747"/>
  <c r="W1747"/>
  <c r="R1631"/>
  <c r="AJ1631"/>
  <c r="W1631"/>
  <c r="R1472"/>
  <c r="W1472"/>
  <c r="AJ1472"/>
  <c r="R1721"/>
  <c r="AJ1721"/>
  <c r="W1721"/>
  <c r="Q1765"/>
  <c r="AB1765"/>
  <c r="AH1765" s="1"/>
  <c r="V1765"/>
  <c r="AI1765"/>
  <c r="Q1735"/>
  <c r="AI1735"/>
  <c r="V1735"/>
  <c r="AB1735"/>
  <c r="AH1735" s="1"/>
  <c r="AI1719"/>
  <c r="V1719"/>
  <c r="AB1719"/>
  <c r="AH1719" s="1"/>
  <c r="Q1719"/>
  <c r="R1795"/>
  <c r="AJ1795"/>
  <c r="W1795"/>
  <c r="R1806"/>
  <c r="W1806"/>
  <c r="AJ1806"/>
  <c r="R1711"/>
  <c r="AJ1711"/>
  <c r="W1711"/>
  <c r="AI1722"/>
  <c r="V1722"/>
  <c r="Q1722"/>
  <c r="AB1722"/>
  <c r="AH1722" s="1"/>
  <c r="W1821"/>
  <c r="AJ1821"/>
  <c r="R1821"/>
  <c r="AB1813"/>
  <c r="AH1813" s="1"/>
  <c r="AI1813"/>
  <c r="V1813"/>
  <c r="Y1813" s="1"/>
  <c r="Q1813"/>
  <c r="T1813" s="1"/>
  <c r="AJ1763"/>
  <c r="W1763"/>
  <c r="R1763"/>
  <c r="R1764"/>
  <c r="AJ1764"/>
  <c r="W1764"/>
  <c r="AB660"/>
  <c r="AH660" s="1"/>
  <c r="Q660"/>
  <c r="T660" s="1"/>
  <c r="AI660"/>
  <c r="V660"/>
  <c r="AB1772"/>
  <c r="AH1772" s="1"/>
  <c r="V1772"/>
  <c r="Y1772" s="1"/>
  <c r="AI1772"/>
  <c r="Q1772"/>
  <c r="T1772" s="1"/>
  <c r="R1228"/>
  <c r="AJ1228"/>
  <c r="W1228"/>
  <c r="AB1766"/>
  <c r="AH1766" s="1"/>
  <c r="AI1766"/>
  <c r="V1766"/>
  <c r="Y1766" s="1"/>
  <c r="Q1766"/>
  <c r="T1766" s="1"/>
  <c r="Y876"/>
  <c r="T361"/>
  <c r="T1192"/>
  <c r="T23"/>
  <c r="T411"/>
  <c r="T104"/>
  <c r="T978"/>
  <c r="T991"/>
  <c r="Y1423"/>
  <c r="T1565"/>
  <c r="T718"/>
  <c r="T608"/>
  <c r="T1518"/>
  <c r="Y537"/>
  <c r="Y533"/>
  <c r="T1074"/>
  <c r="Y1063"/>
  <c r="T359"/>
  <c r="Y885"/>
  <c r="T260"/>
  <c r="Y1057"/>
  <c r="Y1032"/>
  <c r="Y1085"/>
  <c r="T1202"/>
  <c r="T1515"/>
  <c r="T515"/>
  <c r="T1201"/>
  <c r="T73"/>
  <c r="Y1213"/>
  <c r="T1692"/>
  <c r="T1446"/>
  <c r="T216"/>
  <c r="Y131"/>
  <c r="T77"/>
  <c r="Y314"/>
  <c r="Y88"/>
  <c r="T493"/>
  <c r="T641"/>
  <c r="T502"/>
  <c r="T642"/>
  <c r="T1153"/>
  <c r="Y879"/>
  <c r="T1256"/>
  <c r="T616"/>
  <c r="Y1420"/>
  <c r="Y2010"/>
  <c r="T2099"/>
  <c r="Y764"/>
  <c r="T1903"/>
  <c r="T1625"/>
  <c r="Y274"/>
  <c r="Y539"/>
  <c r="T2001"/>
  <c r="Y1961"/>
  <c r="T164"/>
  <c r="T283"/>
  <c r="T1306"/>
  <c r="T1154"/>
  <c r="T1670"/>
  <c r="Y1333"/>
  <c r="Y1357"/>
  <c r="Y1971"/>
  <c r="T504"/>
  <c r="T1303"/>
  <c r="T780"/>
  <c r="T1301"/>
  <c r="T2061"/>
  <c r="T1064"/>
  <c r="T1916"/>
  <c r="Y1983"/>
  <c r="T709"/>
  <c r="Y1294"/>
  <c r="Y1683"/>
  <c r="Y1656"/>
  <c r="T1932"/>
  <c r="Y1040"/>
  <c r="T900"/>
  <c r="T1854"/>
  <c r="Y1995"/>
  <c r="Y1594"/>
  <c r="Y2077"/>
  <c r="T1299"/>
  <c r="T1364"/>
  <c r="T1895"/>
  <c r="R11"/>
  <c r="W11"/>
  <c r="AJ11"/>
  <c r="AB2003"/>
  <c r="AH2003" s="1"/>
  <c r="Q2003"/>
  <c r="V2003"/>
  <c r="AI2003"/>
  <c r="V827"/>
  <c r="Y827" s="1"/>
  <c r="AI827"/>
  <c r="AB827"/>
  <c r="AH827" s="1"/>
  <c r="Q827"/>
  <c r="T827" s="1"/>
  <c r="Q1709"/>
  <c r="T1709" s="1"/>
  <c r="AI1709"/>
  <c r="V1709"/>
  <c r="AB1709"/>
  <c r="AH1709" s="1"/>
  <c r="R1748"/>
  <c r="AJ1748"/>
  <c r="W1748"/>
  <c r="AI1869"/>
  <c r="V1869"/>
  <c r="AB1869"/>
  <c r="AH1869" s="1"/>
  <c r="Q1869"/>
  <c r="T1869" s="1"/>
  <c r="AB1784"/>
  <c r="AH1784" s="1"/>
  <c r="V1784"/>
  <c r="AI1784"/>
  <c r="Q1784"/>
  <c r="AB121"/>
  <c r="AH121" s="1"/>
  <c r="V121"/>
  <c r="Y121" s="1"/>
  <c r="AI121"/>
  <c r="Q121"/>
  <c r="Q1136"/>
  <c r="AI1136"/>
  <c r="V1136"/>
  <c r="AB1136"/>
  <c r="AH1136" s="1"/>
  <c r="V782"/>
  <c r="Y782" s="1"/>
  <c r="AB782"/>
  <c r="AH782" s="1"/>
  <c r="Q782"/>
  <c r="AI782"/>
  <c r="W1732"/>
  <c r="AJ1732"/>
  <c r="R1732"/>
  <c r="Q1789"/>
  <c r="AI1789"/>
  <c r="V1789"/>
  <c r="AB1789"/>
  <c r="AH1789" s="1"/>
  <c r="AI1792"/>
  <c r="AB1792"/>
  <c r="AH1792" s="1"/>
  <c r="V1792"/>
  <c r="Q1792"/>
  <c r="W1733"/>
  <c r="AJ1733"/>
  <c r="R1733"/>
  <c r="R1785"/>
  <c r="W1785"/>
  <c r="AJ1785"/>
  <c r="AB1773"/>
  <c r="AH1773" s="1"/>
  <c r="AI1773"/>
  <c r="V1773"/>
  <c r="Y1773" s="1"/>
  <c r="Q1773"/>
  <c r="T1773" s="1"/>
  <c r="AJ1727"/>
  <c r="R1727"/>
  <c r="W1727"/>
  <c r="R1765"/>
  <c r="W1765"/>
  <c r="AJ1765"/>
  <c r="AI1799"/>
  <c r="Q1799"/>
  <c r="V1799"/>
  <c r="AB1799"/>
  <c r="AH1799" s="1"/>
  <c r="R1735"/>
  <c r="W1735"/>
  <c r="AJ1735"/>
  <c r="AJ1719"/>
  <c r="W1719"/>
  <c r="R1719"/>
  <c r="AB875"/>
  <c r="AH875" s="1"/>
  <c r="Q875"/>
  <c r="V875"/>
  <c r="AI875"/>
  <c r="AI1786"/>
  <c r="V1786"/>
  <c r="AB1786"/>
  <c r="AH1786" s="1"/>
  <c r="Q1786"/>
  <c r="AJ1722"/>
  <c r="W1722"/>
  <c r="R1722"/>
  <c r="AJ1813"/>
  <c r="R1813"/>
  <c r="W1813"/>
  <c r="W1809"/>
  <c r="AJ1809"/>
  <c r="R1809"/>
  <c r="AI1796"/>
  <c r="V1796"/>
  <c r="Y1796" s="1"/>
  <c r="Q1796"/>
  <c r="AB1796"/>
  <c r="AH1796" s="1"/>
  <c r="AB1820"/>
  <c r="AH1820" s="1"/>
  <c r="Q1820"/>
  <c r="T1820" s="1"/>
  <c r="AI1820"/>
  <c r="V1820"/>
  <c r="R660"/>
  <c r="AJ660"/>
  <c r="W660"/>
  <c r="Y730"/>
  <c r="Y1245"/>
  <c r="Y1192"/>
  <c r="T58"/>
  <c r="Y830"/>
  <c r="T99"/>
  <c r="T270"/>
  <c r="T933"/>
  <c r="Y1007"/>
  <c r="Y887"/>
  <c r="Y211"/>
  <c r="Y1402"/>
  <c r="Y571"/>
  <c r="T203"/>
  <c r="T787"/>
  <c r="T1125"/>
  <c r="T817"/>
  <c r="Y805"/>
  <c r="Y472"/>
  <c r="T1131"/>
  <c r="Y1914"/>
  <c r="T1322"/>
  <c r="T412"/>
  <c r="T397"/>
  <c r="T575"/>
  <c r="T157"/>
  <c r="Y285"/>
  <c r="T675"/>
  <c r="Y1135"/>
  <c r="Y735"/>
  <c r="Y786"/>
  <c r="Y484"/>
  <c r="T1056"/>
  <c r="Y528"/>
  <c r="T1902"/>
  <c r="Y137"/>
  <c r="T129"/>
  <c r="Y226"/>
  <c r="Y570"/>
  <c r="T1207"/>
  <c r="T798"/>
  <c r="T297"/>
  <c r="Y759"/>
  <c r="Y1169"/>
  <c r="Y963"/>
  <c r="T689"/>
  <c r="Y417"/>
  <c r="T852"/>
  <c r="T769"/>
  <c r="T1024"/>
  <c r="Y1204"/>
  <c r="T924"/>
  <c r="Y1120"/>
  <c r="T1580"/>
  <c r="Y1360"/>
  <c r="Y423"/>
  <c r="T221"/>
  <c r="Y355"/>
  <c r="T50"/>
  <c r="Y405"/>
  <c r="Y43"/>
  <c r="T1260"/>
  <c r="T395"/>
  <c r="Y1101"/>
  <c r="T1134"/>
  <c r="Y1195"/>
  <c r="T1013"/>
  <c r="Y951"/>
  <c r="T1177"/>
  <c r="Y847"/>
  <c r="T125"/>
  <c r="Y252"/>
  <c r="Y246"/>
  <c r="T45"/>
  <c r="Y529"/>
  <c r="Y647"/>
  <c r="T871"/>
  <c r="T668"/>
  <c r="Y312"/>
  <c r="T402"/>
  <c r="Y801"/>
  <c r="Y947"/>
  <c r="T1182"/>
  <c r="T1080"/>
  <c r="Y1633"/>
  <c r="T89"/>
  <c r="Y46"/>
  <c r="T496"/>
  <c r="T67"/>
  <c r="T465"/>
  <c r="Y619"/>
  <c r="Y766"/>
  <c r="Y922"/>
  <c r="Y133"/>
  <c r="Y602"/>
  <c r="Y843"/>
  <c r="T1249"/>
  <c r="Y451"/>
  <c r="Y968"/>
  <c r="T159"/>
  <c r="T741"/>
  <c r="T1062"/>
  <c r="Y927"/>
  <c r="T1269"/>
  <c r="T1365"/>
  <c r="T295"/>
  <c r="Y915"/>
  <c r="T627"/>
  <c r="T540"/>
  <c r="T533"/>
  <c r="T2048"/>
  <c r="Y1629"/>
  <c r="T1988"/>
  <c r="T461"/>
  <c r="Y446"/>
  <c r="T102"/>
  <c r="Y20"/>
  <c r="Y765"/>
  <c r="Y501"/>
  <c r="Y260"/>
  <c r="T557"/>
  <c r="Y967"/>
  <c r="Y1994"/>
  <c r="T1257"/>
  <c r="Y1859"/>
  <c r="Y548"/>
  <c r="Y457"/>
  <c r="Y254"/>
  <c r="T486"/>
  <c r="T1329"/>
  <c r="Y1165"/>
  <c r="T711"/>
  <c r="Y1168"/>
  <c r="Y736"/>
  <c r="Y578"/>
  <c r="Y1202"/>
  <c r="T1630"/>
  <c r="Y18"/>
  <c r="T9"/>
  <c r="T103"/>
  <c r="T196"/>
  <c r="T894"/>
  <c r="T1084"/>
  <c r="T360"/>
  <c r="Y771"/>
  <c r="Y73"/>
  <c r="T1113"/>
  <c r="T471"/>
  <c r="Y1005"/>
  <c r="T621"/>
  <c r="Y1042"/>
  <c r="Y1236"/>
  <c r="T263"/>
  <c r="Y366"/>
  <c r="T966"/>
  <c r="Y956"/>
  <c r="T552"/>
  <c r="Y1069"/>
  <c r="Y641"/>
  <c r="T1218"/>
  <c r="Y642"/>
  <c r="Y680"/>
  <c r="Y375"/>
  <c r="T1029"/>
  <c r="Y1210"/>
  <c r="Y964"/>
  <c r="Y1174"/>
  <c r="T1388"/>
  <c r="Y1553"/>
  <c r="Y1312"/>
  <c r="Y1924"/>
  <c r="Y1493"/>
  <c r="T1184"/>
  <c r="Y1323"/>
  <c r="T1251"/>
  <c r="Y1387"/>
  <c r="Y1673"/>
  <c r="T1677"/>
  <c r="Y2050"/>
  <c r="T1585"/>
  <c r="Y678"/>
  <c r="Y1162"/>
  <c r="T1864"/>
  <c r="T2030"/>
  <c r="T1457"/>
  <c r="Y2106"/>
  <c r="T539"/>
  <c r="Y2001"/>
  <c r="T1283"/>
  <c r="T1939"/>
  <c r="Y1290"/>
  <c r="Y1462"/>
  <c r="T1607"/>
  <c r="T1247"/>
  <c r="Y1317"/>
  <c r="T2055"/>
  <c r="T1413"/>
  <c r="T275"/>
  <c r="T1028"/>
  <c r="Y1435"/>
  <c r="Y504"/>
  <c r="T115"/>
  <c r="T1231"/>
  <c r="T860"/>
  <c r="T1910"/>
  <c r="Y2083"/>
  <c r="T1408"/>
  <c r="Y1905"/>
  <c r="T1458"/>
  <c r="Y1664"/>
  <c r="T1686"/>
  <c r="T2058"/>
  <c r="Y1313"/>
  <c r="Y2022"/>
  <c r="T1250"/>
  <c r="T1569"/>
  <c r="T1534"/>
  <c r="Y1893"/>
  <c r="T1882"/>
  <c r="Y521"/>
  <c r="Y407"/>
  <c r="Y1842"/>
  <c r="T1166"/>
  <c r="T1465"/>
  <c r="Y2061"/>
  <c r="Y1064"/>
  <c r="Y1916"/>
  <c r="T1119"/>
  <c r="T1840"/>
  <c r="Y1440"/>
  <c r="Y1928"/>
  <c r="Y1974"/>
  <c r="Y1662"/>
  <c r="Y1332"/>
  <c r="Y1977"/>
  <c r="T1593"/>
  <c r="Y1834"/>
  <c r="Y273"/>
  <c r="T1863"/>
  <c r="T1235"/>
  <c r="Y1920"/>
  <c r="T2084"/>
  <c r="T1271"/>
  <c r="T1827"/>
  <c r="Y1353"/>
  <c r="Y1895"/>
  <c r="V1050"/>
  <c r="Y1050" s="1"/>
  <c r="AI1050"/>
  <c r="Q1050"/>
  <c r="T1050" s="1"/>
  <c r="AB1050"/>
  <c r="AH1050" s="1"/>
  <c r="Q1070"/>
  <c r="AI1070"/>
  <c r="V1070"/>
  <c r="AB1070"/>
  <c r="AH1070" s="1"/>
  <c r="Q1800"/>
  <c r="T1800" s="1"/>
  <c r="AI1800"/>
  <c r="AB1800"/>
  <c r="AH1800" s="1"/>
  <c r="V1800"/>
  <c r="Y1800" s="1"/>
  <c r="AB1767"/>
  <c r="AH1767" s="1"/>
  <c r="Q1767"/>
  <c r="T1767" s="1"/>
  <c r="AI1767"/>
  <c r="V1767"/>
  <c r="Y1767" s="1"/>
  <c r="Q1749"/>
  <c r="T1749" s="1"/>
  <c r="AI1749"/>
  <c r="V1749"/>
  <c r="Y1749" s="1"/>
  <c r="AB1749"/>
  <c r="AH1749" s="1"/>
  <c r="AB1058"/>
  <c r="AH1058" s="1"/>
  <c r="Q1058"/>
  <c r="T1058" s="1"/>
  <c r="AI1058"/>
  <c r="V1058"/>
  <c r="Y1058" s="1"/>
  <c r="Q1138"/>
  <c r="AI1138"/>
  <c r="V1138"/>
  <c r="Y1138" s="1"/>
  <c r="AB1138"/>
  <c r="AH1138" s="1"/>
  <c r="W1869"/>
  <c r="AJ1869"/>
  <c r="R1869"/>
  <c r="AI1157"/>
  <c r="V1157"/>
  <c r="AB1157"/>
  <c r="AH1157" s="1"/>
  <c r="Q1157"/>
  <c r="T1157" s="1"/>
  <c r="AB527"/>
  <c r="AH527" s="1"/>
  <c r="Q527"/>
  <c r="AI527"/>
  <c r="V527"/>
  <c r="Y527" s="1"/>
  <c r="R1136"/>
  <c r="AJ1136"/>
  <c r="W1136"/>
  <c r="Q707"/>
  <c r="T707" s="1"/>
  <c r="V707"/>
  <c r="Y707" s="1"/>
  <c r="AB707"/>
  <c r="AH707" s="1"/>
  <c r="AI707"/>
  <c r="Q1326"/>
  <c r="T1326" s="1"/>
  <c r="AI1326"/>
  <c r="V1326"/>
  <c r="Y1326" s="1"/>
  <c r="AB1326"/>
  <c r="AH1326" s="1"/>
  <c r="AJ782"/>
  <c r="W782"/>
  <c r="R782"/>
  <c r="Q928"/>
  <c r="AI928"/>
  <c r="V928"/>
  <c r="AB928"/>
  <c r="AH928" s="1"/>
  <c r="R713"/>
  <c r="AJ713"/>
  <c r="W713"/>
  <c r="AI576"/>
  <c r="V576"/>
  <c r="AB576"/>
  <c r="AH576" s="1"/>
  <c r="Q576"/>
  <c r="W1096"/>
  <c r="AJ1096"/>
  <c r="R1096"/>
  <c r="Q844"/>
  <c r="T844" s="1"/>
  <c r="AI844"/>
  <c r="V844"/>
  <c r="Y844" s="1"/>
  <c r="AB844"/>
  <c r="AH844" s="1"/>
  <c r="AB1437"/>
  <c r="AH1437" s="1"/>
  <c r="Q1437"/>
  <c r="T1437" s="1"/>
  <c r="AI1437"/>
  <c r="V1437"/>
  <c r="AJ1798"/>
  <c r="R1798"/>
  <c r="W1798"/>
  <c r="R1789"/>
  <c r="AJ1789"/>
  <c r="W1789"/>
  <c r="W1792"/>
  <c r="AJ1792"/>
  <c r="R1792"/>
  <c r="Q1717"/>
  <c r="T1717" s="1"/>
  <c r="AB1717"/>
  <c r="AH1717" s="1"/>
  <c r="AI1717"/>
  <c r="V1717"/>
  <c r="V1811"/>
  <c r="Y1811" s="1"/>
  <c r="AB1811"/>
  <c r="AH1811" s="1"/>
  <c r="Q1811"/>
  <c r="T1811" s="1"/>
  <c r="AI1811"/>
  <c r="Q868"/>
  <c r="T868" s="1"/>
  <c r="AI868"/>
  <c r="V868"/>
  <c r="Y868" s="1"/>
  <c r="AB868"/>
  <c r="AH868" s="1"/>
  <c r="AJ1787"/>
  <c r="R1787"/>
  <c r="W1787"/>
  <c r="R1773"/>
  <c r="AJ1773"/>
  <c r="W1773"/>
  <c r="V1713"/>
  <c r="AI1713"/>
  <c r="AB1713"/>
  <c r="AH1713" s="1"/>
  <c r="Q1713"/>
  <c r="Q1783"/>
  <c r="T1783" s="1"/>
  <c r="AI1783"/>
  <c r="AB1783"/>
  <c r="AH1783" s="1"/>
  <c r="V1783"/>
  <c r="R1799"/>
  <c r="AJ1799"/>
  <c r="W1799"/>
  <c r="R875"/>
  <c r="W875"/>
  <c r="AJ875"/>
  <c r="V1810"/>
  <c r="AB1810"/>
  <c r="AH1810" s="1"/>
  <c r="Q1810"/>
  <c r="AI1810"/>
  <c r="AB1795"/>
  <c r="AH1795" s="1"/>
  <c r="V1795"/>
  <c r="Y1795" s="1"/>
  <c r="AI1795"/>
  <c r="Q1795"/>
  <c r="T1795" s="1"/>
  <c r="R1752"/>
  <c r="W1752"/>
  <c r="AJ1752"/>
  <c r="V1705"/>
  <c r="Y1705" s="1"/>
  <c r="AI1705"/>
  <c r="Q1705"/>
  <c r="T1705" s="1"/>
  <c r="AB1705"/>
  <c r="AH1705" s="1"/>
  <c r="W1786"/>
  <c r="AJ1786"/>
  <c r="R1786"/>
  <c r="R1796"/>
  <c r="W1796"/>
  <c r="AJ1796"/>
  <c r="R1716"/>
  <c r="AJ1716"/>
  <c r="W1716"/>
  <c r="Q2044"/>
  <c r="T2044" s="1"/>
  <c r="AI2044"/>
  <c r="V2044"/>
  <c r="Y2044" s="1"/>
  <c r="AB2044"/>
  <c r="AH2044" s="1"/>
  <c r="V1751"/>
  <c r="Y1751" s="1"/>
  <c r="AB1751"/>
  <c r="AH1751" s="1"/>
  <c r="AI1751"/>
  <c r="Q1751"/>
  <c r="T1751" s="1"/>
  <c r="Y5"/>
  <c r="Y1093"/>
  <c r="Y1340"/>
  <c r="T153"/>
  <c r="T720"/>
  <c r="Y1274"/>
  <c r="T703"/>
  <c r="T1212"/>
  <c r="Y1125"/>
  <c r="T721"/>
  <c r="Y1342"/>
  <c r="T669"/>
  <c r="Y1384"/>
  <c r="T626"/>
  <c r="Y720"/>
  <c r="T906"/>
  <c r="T1274"/>
  <c r="T255"/>
  <c r="Y265"/>
  <c r="Y551"/>
  <c r="Y991"/>
  <c r="T1491"/>
  <c r="Y1565"/>
  <c r="T70"/>
  <c r="T52"/>
  <c r="T945"/>
  <c r="T963"/>
  <c r="Y689"/>
  <c r="Y1126"/>
  <c r="Y977"/>
  <c r="T183"/>
  <c r="T1175"/>
  <c r="T1120"/>
  <c r="Y1877"/>
  <c r="T1372"/>
  <c r="Y50"/>
  <c r="Y271"/>
  <c r="T83"/>
  <c r="T334"/>
  <c r="Y722"/>
  <c r="T799"/>
  <c r="T1015"/>
  <c r="T212"/>
  <c r="Y1337"/>
  <c r="T1035"/>
  <c r="Y1110"/>
  <c r="Y404"/>
  <c r="T111"/>
  <c r="T189"/>
  <c r="Y45"/>
  <c r="Y206"/>
  <c r="Y796"/>
  <c r="Y668"/>
  <c r="Y888"/>
  <c r="T918"/>
  <c r="Y1293"/>
  <c r="Y210"/>
  <c r="T10"/>
  <c r="Y62"/>
  <c r="Y278"/>
  <c r="Y67"/>
  <c r="Y820"/>
  <c r="T619"/>
  <c r="T998"/>
  <c r="T451"/>
  <c r="T1278"/>
  <c r="Y530"/>
  <c r="Y1300"/>
  <c r="T1643"/>
  <c r="Y1451"/>
  <c r="T1302"/>
  <c r="Y32"/>
  <c r="Y494"/>
  <c r="T122"/>
  <c r="T81"/>
  <c r="T624"/>
  <c r="Y540"/>
  <c r="T116"/>
  <c r="Y442"/>
  <c r="T692"/>
  <c r="T890"/>
  <c r="Y804"/>
  <c r="T251"/>
  <c r="T490"/>
  <c r="T628"/>
  <c r="Y437"/>
  <c r="T1063"/>
  <c r="Y359"/>
  <c r="Y603"/>
  <c r="Y1151"/>
  <c r="Y420"/>
  <c r="T1389"/>
  <c r="Y1225"/>
  <c r="Y1156"/>
  <c r="Y1130"/>
  <c r="T1432"/>
  <c r="T289"/>
  <c r="T239"/>
  <c r="T309"/>
  <c r="Y559"/>
  <c r="T109"/>
  <c r="T982"/>
  <c r="Y288"/>
  <c r="T793"/>
  <c r="T1032"/>
  <c r="T903"/>
  <c r="Y1014"/>
  <c r="Y1374"/>
  <c r="Y1630"/>
  <c r="T448"/>
  <c r="Y515"/>
  <c r="Y103"/>
  <c r="Y177"/>
  <c r="Y997"/>
  <c r="T181"/>
  <c r="T898"/>
  <c r="Y1158"/>
  <c r="T1104"/>
  <c r="Y590"/>
  <c r="Y1113"/>
  <c r="Y682"/>
  <c r="T1236"/>
  <c r="Y1446"/>
  <c r="Y1551"/>
  <c r="T30"/>
  <c r="T158"/>
  <c r="Y822"/>
  <c r="Y772"/>
  <c r="Y1270"/>
  <c r="Y502"/>
  <c r="Y1153"/>
  <c r="Y1068"/>
  <c r="Y1927"/>
  <c r="T190"/>
  <c r="T1367"/>
  <c r="T1509"/>
  <c r="T1420"/>
  <c r="Y1679"/>
  <c r="T2010"/>
  <c r="Y1585"/>
  <c r="Y2099"/>
  <c r="T1223"/>
  <c r="T764"/>
  <c r="T1614"/>
  <c r="T1837"/>
  <c r="T1459"/>
  <c r="Y2078"/>
  <c r="Y1625"/>
  <c r="T1926"/>
  <c r="T1671"/>
  <c r="Y1624"/>
  <c r="T1046"/>
  <c r="T1410"/>
  <c r="Y1588"/>
  <c r="T1626"/>
  <c r="T1961"/>
  <c r="T381"/>
  <c r="T643"/>
  <c r="Y164"/>
  <c r="T1680"/>
  <c r="Y1650"/>
  <c r="T1946"/>
  <c r="Y1536"/>
  <c r="Y2055"/>
  <c r="Y1088"/>
  <c r="Y1356"/>
  <c r="Y1552"/>
  <c r="Y283"/>
  <c r="T672"/>
  <c r="Y1154"/>
  <c r="T1906"/>
  <c r="Y1832"/>
  <c r="Y1992"/>
  <c r="T1291"/>
  <c r="T1392"/>
  <c r="T2087"/>
  <c r="Y1889"/>
  <c r="Y1418"/>
  <c r="T1616"/>
  <c r="Y115"/>
  <c r="T849"/>
  <c r="Y1910"/>
  <c r="T1613"/>
  <c r="T1583"/>
  <c r="T1984"/>
  <c r="T1461"/>
  <c r="Y1838"/>
  <c r="T2022"/>
  <c r="T1504"/>
  <c r="Y1520"/>
  <c r="T1972"/>
  <c r="T1373"/>
  <c r="T1962"/>
  <c r="Y1454"/>
  <c r="T98"/>
  <c r="Y1097"/>
  <c r="T335"/>
  <c r="Y780"/>
  <c r="Y1301"/>
  <c r="T1258"/>
  <c r="T2026"/>
  <c r="T1641"/>
  <c r="T1229"/>
  <c r="T1873"/>
  <c r="Y2113"/>
  <c r="Y1649"/>
  <c r="T1112"/>
  <c r="Y113"/>
  <c r="Y709"/>
  <c r="T1294"/>
  <c r="T1672"/>
  <c r="T2079"/>
  <c r="Y1989"/>
  <c r="Y1557"/>
  <c r="T1636"/>
  <c r="Y1854"/>
  <c r="Y1863"/>
  <c r="T1307"/>
  <c r="T1995"/>
  <c r="Y2037"/>
  <c r="T1394"/>
  <c r="T1575"/>
  <c r="Y1390"/>
  <c r="Y1651"/>
  <c r="AJ244"/>
  <c r="R244"/>
  <c r="W244"/>
  <c r="R1058"/>
  <c r="AJ1058"/>
  <c r="W1058"/>
  <c r="R1784"/>
  <c r="AJ1784"/>
  <c r="W1784"/>
  <c r="V1715"/>
  <c r="AB1715"/>
  <c r="AH1715" s="1"/>
  <c r="AI1715"/>
  <c r="Q1715"/>
  <c r="R1070"/>
  <c r="AJ1070"/>
  <c r="W1070"/>
  <c r="W2003"/>
  <c r="AJ2003"/>
  <c r="R2003"/>
  <c r="AJ1715"/>
  <c r="W1715"/>
  <c r="R1715"/>
  <c r="V1239"/>
  <c r="Y1239" s="1"/>
  <c r="AB1239"/>
  <c r="AH1239" s="1"/>
  <c r="Q1239"/>
  <c r="T1239" s="1"/>
  <c r="AI1239"/>
  <c r="V1769"/>
  <c r="AB1769"/>
  <c r="AH1769" s="1"/>
  <c r="AI1769"/>
  <c r="Q1769"/>
  <c r="AB1748"/>
  <c r="AH1748" s="1"/>
  <c r="Q1748"/>
  <c r="T1748" s="1"/>
  <c r="AI1748"/>
  <c r="V1748"/>
  <c r="Y1748" s="1"/>
  <c r="V370"/>
  <c r="AB370"/>
  <c r="AH370" s="1"/>
  <c r="AI370"/>
  <c r="Q370"/>
  <c r="W1157"/>
  <c r="AJ1157"/>
  <c r="R1157"/>
  <c r="AB1242"/>
  <c r="AH1242" s="1"/>
  <c r="Q1242"/>
  <c r="AI1242"/>
  <c r="V1242"/>
  <c r="W576"/>
  <c r="AJ576"/>
  <c r="R576"/>
  <c r="AB1808"/>
  <c r="AH1808" s="1"/>
  <c r="Q1808"/>
  <c r="AI1808"/>
  <c r="V1808"/>
  <c r="AJ1437"/>
  <c r="R1437"/>
  <c r="W1437"/>
  <c r="AB1707"/>
  <c r="AH1707" s="1"/>
  <c r="Q1707"/>
  <c r="AI1707"/>
  <c r="V1707"/>
  <c r="Y1707" s="1"/>
  <c r="W1361"/>
  <c r="AJ1361"/>
  <c r="R1361"/>
  <c r="W1768"/>
  <c r="AJ1768"/>
  <c r="R1768"/>
  <c r="R1717"/>
  <c r="AJ1717"/>
  <c r="W1717"/>
  <c r="V1781"/>
  <c r="Y1781" s="1"/>
  <c r="Q1781"/>
  <c r="T1781" s="1"/>
  <c r="AB1781"/>
  <c r="AH1781" s="1"/>
  <c r="AI1781"/>
  <c r="V1776"/>
  <c r="AI1776"/>
  <c r="Q1776"/>
  <c r="AB1776"/>
  <c r="AH1776" s="1"/>
  <c r="AB1521"/>
  <c r="AH1521" s="1"/>
  <c r="Q1521"/>
  <c r="AI1521"/>
  <c r="V1521"/>
  <c r="Q1494"/>
  <c r="T1494" s="1"/>
  <c r="AI1494"/>
  <c r="V1494"/>
  <c r="AB1494"/>
  <c r="AH1494" s="1"/>
  <c r="AI1793"/>
  <c r="V1793"/>
  <c r="Q1793"/>
  <c r="AB1793"/>
  <c r="AH1793" s="1"/>
  <c r="AI1746"/>
  <c r="V1746"/>
  <c r="Q1746"/>
  <c r="AB1746"/>
  <c r="AH1746" s="1"/>
  <c r="V1787"/>
  <c r="Y1787" s="1"/>
  <c r="Q1787"/>
  <c r="T1787" s="1"/>
  <c r="AI1787"/>
  <c r="AB1787"/>
  <c r="AH1787" s="1"/>
  <c r="AB1785"/>
  <c r="AH1785" s="1"/>
  <c r="Q1785"/>
  <c r="T1785" s="1"/>
  <c r="V1785"/>
  <c r="Y1785" s="1"/>
  <c r="AI1785"/>
  <c r="AB1862"/>
  <c r="AH1862" s="1"/>
  <c r="AI1862"/>
  <c r="V1862"/>
  <c r="Q1862"/>
  <c r="W1713"/>
  <c r="AJ1713"/>
  <c r="R1713"/>
  <c r="R1654"/>
  <c r="AJ1654"/>
  <c r="W1654"/>
  <c r="AB714"/>
  <c r="AH714" s="1"/>
  <c r="Q714"/>
  <c r="V714"/>
  <c r="AI714"/>
  <c r="R1783"/>
  <c r="AJ1783"/>
  <c r="W1783"/>
  <c r="AJ1810"/>
  <c r="W1810"/>
  <c r="R1810"/>
  <c r="AB1718"/>
  <c r="AH1718" s="1"/>
  <c r="AI1718"/>
  <c r="V1718"/>
  <c r="Q1718"/>
  <c r="V1817"/>
  <c r="AB1817"/>
  <c r="AH1817" s="1"/>
  <c r="Q1817"/>
  <c r="AI1817"/>
  <c r="V1581"/>
  <c r="AI1581"/>
  <c r="Q1581"/>
  <c r="T1581" s="1"/>
  <c r="AB1581"/>
  <c r="AH1581" s="1"/>
  <c r="AI1809"/>
  <c r="Q1809"/>
  <c r="T1809" s="1"/>
  <c r="AB1809"/>
  <c r="AH1809" s="1"/>
  <c r="V1809"/>
  <c r="Y1809" s="1"/>
  <c r="AI1238"/>
  <c r="V1238"/>
  <c r="AB1238"/>
  <c r="AH1238" s="1"/>
  <c r="Q1238"/>
  <c r="AB1496"/>
  <c r="AH1496" s="1"/>
  <c r="Q1496"/>
  <c r="T1496" s="1"/>
  <c r="AI1496"/>
  <c r="V1496"/>
  <c r="R1706"/>
  <c r="W1706"/>
  <c r="AJ1706"/>
  <c r="T532"/>
  <c r="Y958"/>
  <c r="Y825"/>
  <c r="Y23"/>
  <c r="Y412"/>
  <c r="T76"/>
  <c r="T1093"/>
  <c r="T114"/>
  <c r="Y869"/>
  <c r="Y892"/>
  <c r="T199"/>
  <c r="T138"/>
  <c r="Y460"/>
  <c r="Y104"/>
  <c r="T1091"/>
  <c r="Y1358"/>
  <c r="Y1131"/>
  <c r="T825"/>
  <c r="T1846"/>
  <c r="T75"/>
  <c r="Y397"/>
  <c r="Y346"/>
  <c r="T460"/>
  <c r="T480"/>
  <c r="Y886"/>
  <c r="T1267"/>
  <c r="Y787"/>
  <c r="Y817"/>
  <c r="Y474"/>
  <c r="Y118"/>
  <c r="Y476"/>
  <c r="T961"/>
  <c r="Y255"/>
  <c r="T528"/>
  <c r="Y1669"/>
  <c r="T1603"/>
  <c r="Y1640"/>
  <c r="Y301"/>
  <c r="T55"/>
  <c r="T137"/>
  <c r="Y65"/>
  <c r="T35"/>
  <c r="Y52"/>
  <c r="T685"/>
  <c r="Y798"/>
  <c r="Y710"/>
  <c r="Y391"/>
  <c r="Y516"/>
  <c r="Y925"/>
  <c r="Y1024"/>
  <c r="Y1175"/>
  <c r="Y924"/>
  <c r="Y1273"/>
  <c r="Y1517"/>
  <c r="T1360"/>
  <c r="Y143"/>
  <c r="T184"/>
  <c r="T405"/>
  <c r="Y367"/>
  <c r="T414"/>
  <c r="Y1260"/>
  <c r="Y395"/>
  <c r="Y61"/>
  <c r="Y1132"/>
  <c r="Y1015"/>
  <c r="T1195"/>
  <c r="T1087"/>
  <c r="T1159"/>
  <c r="T994"/>
  <c r="Y126"/>
  <c r="T647"/>
  <c r="T152"/>
  <c r="T631"/>
  <c r="T1036"/>
  <c r="T801"/>
  <c r="Y1263"/>
  <c r="T1293"/>
  <c r="Y10"/>
  <c r="T127"/>
  <c r="Y179"/>
  <c r="T766"/>
  <c r="T609"/>
  <c r="T602"/>
  <c r="Y681"/>
  <c r="Y1249"/>
  <c r="T330"/>
  <c r="T887"/>
  <c r="Y159"/>
  <c r="Y97"/>
  <c r="T530"/>
  <c r="T778"/>
  <c r="T927"/>
  <c r="Y962"/>
  <c r="T910"/>
  <c r="T1451"/>
  <c r="T1979"/>
  <c r="Y358"/>
  <c r="Y295"/>
  <c r="Y122"/>
  <c r="Y227"/>
  <c r="T211"/>
  <c r="Y774"/>
  <c r="Y1230"/>
  <c r="T579"/>
  <c r="Y584"/>
  <c r="Y624"/>
  <c r="T1083"/>
  <c r="T453"/>
  <c r="Y1140"/>
  <c r="Y116"/>
  <c r="T1402"/>
  <c r="T543"/>
  <c r="Y838"/>
  <c r="T57"/>
  <c r="Y257"/>
  <c r="Y222"/>
  <c r="T59"/>
  <c r="T42"/>
  <c r="T15"/>
  <c r="Y814"/>
  <c r="Y650"/>
  <c r="Y634"/>
  <c r="T365"/>
  <c r="Y441"/>
  <c r="Y557"/>
  <c r="Y748"/>
  <c r="Y1389"/>
  <c r="T1180"/>
  <c r="T1994"/>
  <c r="T1859"/>
  <c r="T548"/>
  <c r="T54"/>
  <c r="T457"/>
  <c r="T379"/>
  <c r="T304"/>
  <c r="Y259"/>
  <c r="Y1329"/>
  <c r="Y109"/>
  <c r="Y793"/>
  <c r="T556"/>
  <c r="T1027"/>
  <c r="Y535"/>
  <c r="Y1219"/>
  <c r="T734"/>
  <c r="T1086"/>
  <c r="T578"/>
  <c r="Y903"/>
  <c r="Y9"/>
  <c r="T237"/>
  <c r="T488"/>
  <c r="Y676"/>
  <c r="Y894"/>
  <c r="Y1084"/>
  <c r="Y360"/>
  <c r="Y512"/>
  <c r="T757"/>
  <c r="T1017"/>
  <c r="T590"/>
  <c r="T1213"/>
  <c r="Y471"/>
  <c r="T568"/>
  <c r="Y1414"/>
  <c r="T131"/>
  <c r="Y7"/>
  <c r="T69"/>
  <c r="T674"/>
  <c r="Y845"/>
  <c r="Y1145"/>
  <c r="Y867"/>
  <c r="Y866"/>
  <c r="Y145"/>
  <c r="T1059"/>
  <c r="T396"/>
  <c r="Y1445"/>
  <c r="T497"/>
  <c r="T1312"/>
  <c r="T1948"/>
  <c r="T2008"/>
  <c r="T1493"/>
  <c r="T413"/>
  <c r="Y1079"/>
  <c r="Y1627"/>
  <c r="Y1833"/>
  <c r="T250"/>
  <c r="Y1223"/>
  <c r="T1934"/>
  <c r="Y1837"/>
  <c r="Y1623"/>
  <c r="T1887"/>
  <c r="T1016"/>
  <c r="Y1380"/>
  <c r="Y1875"/>
  <c r="T2017"/>
  <c r="T1341"/>
  <c r="Y1607"/>
  <c r="Y1046"/>
  <c r="T1642"/>
  <c r="Y1247"/>
  <c r="T38"/>
  <c r="T1030"/>
  <c r="Y1253"/>
  <c r="T1190"/>
  <c r="Y1946"/>
  <c r="Y1586"/>
  <c r="Y1413"/>
  <c r="Y279"/>
  <c r="T1172"/>
  <c r="Y1598"/>
  <c r="T1464"/>
  <c r="Y1231"/>
  <c r="Y860"/>
  <c r="Y1613"/>
  <c r="T1991"/>
  <c r="Y1998"/>
  <c r="T1664"/>
  <c r="T1522"/>
  <c r="Y2058"/>
  <c r="Y1865"/>
  <c r="T1313"/>
  <c r="Y1504"/>
  <c r="Y1963"/>
  <c r="Y1972"/>
  <c r="T1659"/>
  <c r="T1561"/>
  <c r="T2025"/>
  <c r="T1454"/>
  <c r="T1970"/>
  <c r="T1097"/>
  <c r="T2015"/>
  <c r="T1856"/>
  <c r="Y1119"/>
  <c r="T1526"/>
  <c r="T1974"/>
  <c r="Y1873"/>
  <c r="T1094"/>
  <c r="Y1352"/>
  <c r="Y1634"/>
  <c r="T2113"/>
  <c r="Y475"/>
  <c r="T1368"/>
  <c r="T2016"/>
  <c r="T1834"/>
  <c r="Y1636"/>
  <c r="Y700"/>
  <c r="Y900"/>
  <c r="Y1235"/>
  <c r="T2107"/>
  <c r="T1353"/>
  <c r="W1738"/>
  <c r="AJ1738"/>
  <c r="R1738"/>
  <c r="R1239"/>
  <c r="AJ1239"/>
  <c r="W1239"/>
  <c r="AJ1769"/>
  <c r="R1769"/>
  <c r="W1769"/>
  <c r="V315"/>
  <c r="Y315" s="1"/>
  <c r="AI315"/>
  <c r="Q315"/>
  <c r="T315" s="1"/>
  <c r="AB315"/>
  <c r="AH315" s="1"/>
  <c r="AI1756"/>
  <c r="Q1756"/>
  <c r="T1756" s="1"/>
  <c r="V1756"/>
  <c r="Y1756" s="1"/>
  <c r="AB1756"/>
  <c r="AH1756" s="1"/>
  <c r="AJ370"/>
  <c r="R370"/>
  <c r="W370"/>
  <c r="R1242"/>
  <c r="AJ1242"/>
  <c r="W1242"/>
  <c r="AB280"/>
  <c r="AH280" s="1"/>
  <c r="Q280"/>
  <c r="T280" s="1"/>
  <c r="AI280"/>
  <c r="V280"/>
  <c r="Y280" s="1"/>
  <c r="V124"/>
  <c r="Y124" s="1"/>
  <c r="AB124"/>
  <c r="AH124" s="1"/>
  <c r="Q124"/>
  <c r="T124" s="1"/>
  <c r="AI124"/>
  <c r="AJ328"/>
  <c r="R328"/>
  <c r="W328"/>
  <c r="AJ928"/>
  <c r="R928"/>
  <c r="W928"/>
  <c r="AB713"/>
  <c r="AH713" s="1"/>
  <c r="AI713"/>
  <c r="Q713"/>
  <c r="V713"/>
  <c r="AJ1053"/>
  <c r="W1053"/>
  <c r="R1053"/>
  <c r="V1096"/>
  <c r="Y1096" s="1"/>
  <c r="AI1096"/>
  <c r="Q1096"/>
  <c r="T1096" s="1"/>
  <c r="AB1096"/>
  <c r="AH1096" s="1"/>
  <c r="AB123"/>
  <c r="AH123" s="1"/>
  <c r="Q123"/>
  <c r="T123" s="1"/>
  <c r="AI123"/>
  <c r="V123"/>
  <c r="Y123" s="1"/>
  <c r="V974"/>
  <c r="Y974" s="1"/>
  <c r="AI974"/>
  <c r="AB974"/>
  <c r="AH974" s="1"/>
  <c r="Q974"/>
  <c r="T974" s="1"/>
  <c r="R1808"/>
  <c r="W1808"/>
  <c r="AJ1808"/>
  <c r="AB445"/>
  <c r="AH445" s="1"/>
  <c r="V445"/>
  <c r="Y445" s="1"/>
  <c r="Q445"/>
  <c r="T445" s="1"/>
  <c r="AI445"/>
  <c r="R1707"/>
  <c r="AJ1707"/>
  <c r="W1707"/>
  <c r="V1183"/>
  <c r="Y1183" s="1"/>
  <c r="AI1183"/>
  <c r="Q1183"/>
  <c r="T1183" s="1"/>
  <c r="AB1183"/>
  <c r="AH1183" s="1"/>
  <c r="R1700"/>
  <c r="W1700"/>
  <c r="AJ1700"/>
  <c r="AI1768"/>
  <c r="Q1768"/>
  <c r="T1768" s="1"/>
  <c r="V1768"/>
  <c r="Y1768" s="1"/>
  <c r="AB1768"/>
  <c r="AH1768" s="1"/>
  <c r="AJ1781"/>
  <c r="R1781"/>
  <c r="W1781"/>
  <c r="Q1802"/>
  <c r="T1802" s="1"/>
  <c r="V1802"/>
  <c r="Y1802" s="1"/>
  <c r="AB1802"/>
  <c r="AH1802" s="1"/>
  <c r="AI1802"/>
  <c r="AJ1776"/>
  <c r="W1776"/>
  <c r="R1776"/>
  <c r="W1521"/>
  <c r="R1521"/>
  <c r="AJ1521"/>
  <c r="R1494"/>
  <c r="AJ1494"/>
  <c r="W1494"/>
  <c r="Q1737"/>
  <c r="T1737" s="1"/>
  <c r="AI1737"/>
  <c r="V1737"/>
  <c r="Y1737" s="1"/>
  <c r="AB1737"/>
  <c r="AH1737" s="1"/>
  <c r="AJ1793"/>
  <c r="W1793"/>
  <c r="R1793"/>
  <c r="AJ1746"/>
  <c r="W1746"/>
  <c r="R1746"/>
  <c r="V1605"/>
  <c r="Y1605" s="1"/>
  <c r="AI1605"/>
  <c r="Q1605"/>
  <c r="T1605" s="1"/>
  <c r="AB1605"/>
  <c r="AH1605" s="1"/>
  <c r="AJ1862"/>
  <c r="W1862"/>
  <c r="R1862"/>
  <c r="AB421"/>
  <c r="AH421" s="1"/>
  <c r="AI421"/>
  <c r="V421"/>
  <c r="Y421" s="1"/>
  <c r="Q421"/>
  <c r="T421" s="1"/>
  <c r="R1778"/>
  <c r="W1778"/>
  <c r="AJ1778"/>
  <c r="R714"/>
  <c r="W714"/>
  <c r="AJ714"/>
  <c r="V1721"/>
  <c r="Y1721" s="1"/>
  <c r="Q1721"/>
  <c r="T1721" s="1"/>
  <c r="AB1721"/>
  <c r="AH1721" s="1"/>
  <c r="AI1721"/>
  <c r="AB1730"/>
  <c r="AH1730" s="1"/>
  <c r="Q1730"/>
  <c r="T1730" s="1"/>
  <c r="AI1730"/>
  <c r="V1730"/>
  <c r="Y1730" s="1"/>
  <c r="V1574"/>
  <c r="Y1574" s="1"/>
  <c r="AI1574"/>
  <c r="AB1574"/>
  <c r="AH1574" s="1"/>
  <c r="Q1574"/>
  <c r="T1574" s="1"/>
  <c r="AJ1718"/>
  <c r="R1718"/>
  <c r="W1718"/>
  <c r="AI1711"/>
  <c r="V1711"/>
  <c r="Y1711" s="1"/>
  <c r="Q1711"/>
  <c r="T1711" s="1"/>
  <c r="AB1711"/>
  <c r="AH1711" s="1"/>
  <c r="AJ1817"/>
  <c r="W1817"/>
  <c r="R1817"/>
  <c r="W1581"/>
  <c r="AJ1581"/>
  <c r="R1581"/>
  <c r="Q1888"/>
  <c r="T1888" s="1"/>
  <c r="V1888"/>
  <c r="Y1888" s="1"/>
  <c r="AI1888"/>
  <c r="AB1888"/>
  <c r="AH1888" s="1"/>
  <c r="W1238"/>
  <c r="AJ1238"/>
  <c r="R1238"/>
  <c r="AB1758"/>
  <c r="AH1758" s="1"/>
  <c r="Q1758"/>
  <c r="T1758" s="1"/>
  <c r="V1758"/>
  <c r="Y1758" s="1"/>
  <c r="AI1758"/>
  <c r="W1762"/>
  <c r="AJ1762"/>
  <c r="R1762"/>
  <c r="R1496"/>
  <c r="W1496"/>
  <c r="AJ1496"/>
  <c r="Y40"/>
  <c r="Y76"/>
  <c r="T950"/>
  <c r="T474"/>
  <c r="Y112"/>
  <c r="Y132"/>
  <c r="T94"/>
  <c r="T91"/>
  <c r="T743"/>
  <c r="T470"/>
  <c r="T285"/>
  <c r="Y626"/>
  <c r="T648"/>
  <c r="Y658"/>
  <c r="T735"/>
  <c r="Y906"/>
  <c r="T1137"/>
  <c r="T265"/>
  <c r="Y1512"/>
  <c r="T301"/>
  <c r="T427"/>
  <c r="T698"/>
  <c r="T905"/>
  <c r="T759"/>
  <c r="T1055"/>
  <c r="T391"/>
  <c r="T1126"/>
  <c r="Y891"/>
  <c r="T417"/>
  <c r="Y183"/>
  <c r="T567"/>
  <c r="T423"/>
  <c r="T271"/>
  <c r="Y1354"/>
  <c r="Y1039"/>
  <c r="Y1087"/>
  <c r="Y622"/>
  <c r="T701"/>
  <c r="T829"/>
  <c r="T1110"/>
  <c r="T252"/>
  <c r="Y111"/>
  <c r="Y349"/>
  <c r="T246"/>
  <c r="T134"/>
  <c r="T282"/>
  <c r="T854"/>
  <c r="Y1243"/>
  <c r="T939"/>
  <c r="Y918"/>
  <c r="T4"/>
  <c r="Y127"/>
  <c r="Y399"/>
  <c r="Y632"/>
  <c r="Y902"/>
  <c r="Y1045"/>
  <c r="T133"/>
  <c r="Y1278"/>
  <c r="T968"/>
  <c r="T781"/>
  <c r="T1300"/>
  <c r="Y1890"/>
  <c r="T32"/>
  <c r="Y363"/>
  <c r="Y435"/>
  <c r="Y81"/>
  <c r="T1143"/>
  <c r="T915"/>
  <c r="T1230"/>
  <c r="Y1041"/>
  <c r="T584"/>
  <c r="Y569"/>
  <c r="Y1083"/>
  <c r="T442"/>
  <c r="Y890"/>
  <c r="T732"/>
  <c r="T1318"/>
  <c r="T1479"/>
  <c r="T1629"/>
  <c r="T20"/>
  <c r="Y42"/>
  <c r="Y15"/>
  <c r="Y865"/>
  <c r="T443"/>
  <c r="Y340"/>
  <c r="Y712"/>
  <c r="Y473"/>
  <c r="T603"/>
  <c r="T1151"/>
  <c r="Y640"/>
  <c r="T348"/>
  <c r="Y972"/>
  <c r="Y54"/>
  <c r="Y247"/>
  <c r="Y289"/>
  <c r="T308"/>
  <c r="T182"/>
  <c r="T586"/>
  <c r="Y556"/>
  <c r="T932"/>
  <c r="Y1128"/>
  <c r="T306"/>
  <c r="T287"/>
  <c r="T736"/>
  <c r="T758"/>
  <c r="T1014"/>
  <c r="T352"/>
  <c r="Y237"/>
  <c r="T266"/>
  <c r="Y19"/>
  <c r="T676"/>
  <c r="Y585"/>
  <c r="T997"/>
  <c r="T601"/>
  <c r="Y898"/>
  <c r="T1158"/>
  <c r="T1141"/>
  <c r="Y1227"/>
  <c r="T981"/>
  <c r="T1005"/>
  <c r="T682"/>
  <c r="T917"/>
  <c r="T1447"/>
  <c r="T93"/>
  <c r="T147"/>
  <c r="Y30"/>
  <c r="T60"/>
  <c r="T208"/>
  <c r="Y69"/>
  <c r="Y158"/>
  <c r="T956"/>
  <c r="T912"/>
  <c r="Y623"/>
  <c r="Y779"/>
  <c r="T305"/>
  <c r="Y870"/>
  <c r="T1445"/>
  <c r="T375"/>
  <c r="T1578"/>
  <c r="T1553"/>
  <c r="Y190"/>
  <c r="Y1509"/>
  <c r="T1196"/>
  <c r="T1679"/>
  <c r="T1211"/>
  <c r="Y1614"/>
  <c r="T1492"/>
  <c r="Y1459"/>
  <c r="T2078"/>
  <c r="Y1874"/>
  <c r="Y1887"/>
  <c r="Y2017"/>
  <c r="T1868"/>
  <c r="Y1671"/>
  <c r="Y1341"/>
  <c r="Y1410"/>
  <c r="Y1642"/>
  <c r="Y1626"/>
  <c r="Y38"/>
  <c r="T896"/>
  <c r="Y643"/>
  <c r="T92"/>
  <c r="T1993"/>
  <c r="Y1190"/>
  <c r="T1536"/>
  <c r="T1552"/>
  <c r="Y672"/>
  <c r="Y1906"/>
  <c r="T1992"/>
  <c r="Y1392"/>
  <c r="T1889"/>
  <c r="T591"/>
  <c r="T2095"/>
  <c r="Y1366"/>
  <c r="Y1991"/>
  <c r="Y1583"/>
  <c r="Y1984"/>
  <c r="Y1461"/>
  <c r="T1838"/>
  <c r="Y1522"/>
  <c r="Y1355"/>
  <c r="T1949"/>
  <c r="T2009"/>
  <c r="Y98"/>
  <c r="Y335"/>
  <c r="T708"/>
  <c r="T1525"/>
  <c r="Y1456"/>
  <c r="Y1886"/>
  <c r="Y1229"/>
  <c r="Y1672"/>
  <c r="T1989"/>
  <c r="Y1554"/>
  <c r="Y1409"/>
  <c r="T273"/>
  <c r="T1919"/>
  <c r="T1417"/>
  <c r="T1920"/>
  <c r="T2037"/>
  <c r="Y1394"/>
  <c r="T2045"/>
  <c r="T1497"/>
  <c r="T1478"/>
  <c r="Y1271"/>
  <c r="Y2107"/>
  <c r="T1651"/>
  <c r="V3"/>
  <c r="Y3" s="1"/>
  <c r="Q3"/>
  <c r="T3" s="1"/>
  <c r="AI3"/>
  <c r="T1707" l="1"/>
  <c r="Y1157"/>
  <c r="Y1765"/>
  <c r="Y1703"/>
  <c r="Y469"/>
  <c r="T1816"/>
  <c r="T1796"/>
  <c r="T1622"/>
  <c r="T1810"/>
  <c r="Y1729"/>
  <c r="Y1070"/>
  <c r="T1745"/>
  <c r="Y1521"/>
  <c r="T1238"/>
  <c r="T1862"/>
  <c r="Y928"/>
  <c r="Y1786"/>
  <c r="Y1136"/>
  <c r="Y630"/>
  <c r="Y1754"/>
  <c r="T424"/>
  <c r="Y1855"/>
  <c r="T1725"/>
  <c r="Y1728"/>
  <c r="T1712"/>
  <c r="Y1755"/>
  <c r="T1734"/>
  <c r="T1378"/>
  <c r="T1788"/>
  <c r="Y1581"/>
  <c r="Y1242"/>
  <c r="T1786"/>
  <c r="T1472"/>
  <c r="Y1631"/>
  <c r="T1589"/>
  <c r="Y1726"/>
  <c r="Y1803"/>
  <c r="T2115"/>
  <c r="T1774"/>
  <c r="Y1753"/>
  <c r="T1608"/>
  <c r="Y660"/>
  <c r="Y834"/>
  <c r="T370"/>
  <c r="T1750"/>
  <c r="Y172"/>
  <c r="Y1801"/>
  <c r="Y1482"/>
  <c r="Y713"/>
  <c r="T1764"/>
  <c r="Y1788"/>
  <c r="Y1862"/>
  <c r="T1746"/>
  <c r="T1808"/>
  <c r="Y1238"/>
  <c r="Y1746"/>
  <c r="T1521"/>
  <c r="T1769"/>
  <c r="T928"/>
  <c r="T1799"/>
  <c r="T1136"/>
  <c r="T1722"/>
  <c r="T1719"/>
  <c r="T1821"/>
  <c r="Y1747"/>
  <c r="Y1761"/>
  <c r="T1754"/>
  <c r="Y1745"/>
  <c r="Y952"/>
  <c r="Y1533"/>
  <c r="T1855"/>
  <c r="Y1725"/>
  <c r="Y1818"/>
  <c r="T1755"/>
  <c r="Y1734"/>
  <c r="T1739"/>
  <c r="Y1770"/>
  <c r="Y1399"/>
  <c r="T146"/>
  <c r="T1266"/>
  <c r="Y1822"/>
  <c r="Y1777"/>
  <c r="T1760"/>
  <c r="T1797"/>
  <c r="T1817"/>
  <c r="T1242"/>
  <c r="Y1713"/>
  <c r="Y1799"/>
  <c r="Y1789"/>
  <c r="Y1869"/>
  <c r="T1765"/>
  <c r="Y1821"/>
  <c r="T630"/>
  <c r="Y1714"/>
  <c r="T1703"/>
  <c r="Y1622"/>
  <c r="T1533"/>
  <c r="Y1712"/>
  <c r="T1708"/>
  <c r="Y1723"/>
  <c r="Y1008"/>
  <c r="Y146"/>
  <c r="Y1377"/>
  <c r="Y637"/>
  <c r="T1706"/>
  <c r="T1716"/>
  <c r="T1654"/>
  <c r="T198"/>
  <c r="Y292"/>
  <c r="Y1708"/>
  <c r="T1770"/>
  <c r="Y168"/>
  <c r="Y1816"/>
  <c r="T1771"/>
  <c r="Y1654"/>
  <c r="Y328"/>
  <c r="Y1810"/>
  <c r="T1631"/>
  <c r="Y2115"/>
  <c r="T1794"/>
  <c r="Y1727"/>
  <c r="T1822"/>
  <c r="Y1706"/>
  <c r="Y1716"/>
  <c r="Y921"/>
  <c r="T292"/>
  <c r="Y1804"/>
  <c r="T1713"/>
  <c r="Y1778"/>
  <c r="Y1710"/>
  <c r="T1981"/>
  <c r="T1008"/>
  <c r="T976"/>
  <c r="T469"/>
  <c r="T592"/>
  <c r="T1405"/>
  <c r="Y1361"/>
  <c r="T328"/>
  <c r="Y1792"/>
  <c r="Y1784"/>
  <c r="T1735"/>
  <c r="Y1472"/>
  <c r="Y1966"/>
  <c r="T244"/>
  <c r="T1790"/>
  <c r="Y1547"/>
  <c r="T1544"/>
  <c r="T1702"/>
  <c r="Y1742"/>
  <c r="T168"/>
  <c r="T1048"/>
  <c r="Y1771"/>
  <c r="Y370"/>
  <c r="Y1496"/>
  <c r="T1792"/>
  <c r="T782"/>
  <c r="Y1732"/>
  <c r="T1763"/>
  <c r="Y1589"/>
  <c r="Y1798"/>
  <c r="Y341"/>
  <c r="T1727"/>
  <c r="T1819"/>
  <c r="T1778"/>
  <c r="T1742"/>
  <c r="T1482"/>
  <c r="Y1981"/>
  <c r="Y1331"/>
  <c r="T1726"/>
  <c r="Y592"/>
  <c r="Y1405"/>
  <c r="T921"/>
  <c r="T1804"/>
  <c r="Y1776"/>
  <c r="T1715"/>
  <c r="T527"/>
  <c r="T1138"/>
  <c r="T1784"/>
  <c r="Y1709"/>
  <c r="Y1735"/>
  <c r="T1806"/>
  <c r="Y244"/>
  <c r="Y1750"/>
  <c r="T1803"/>
  <c r="T172"/>
  <c r="T1779"/>
  <c r="Y1774"/>
  <c r="T1547"/>
  <c r="Y1544"/>
  <c r="Y1819"/>
  <c r="T1382"/>
  <c r="T1801"/>
  <c r="Y1780"/>
  <c r="T1729"/>
  <c r="Y1702"/>
  <c r="T1710"/>
  <c r="T1738"/>
  <c r="Y1743"/>
  <c r="Y976"/>
  <c r="Y1704"/>
  <c r="Y1608"/>
  <c r="Y1782"/>
  <c r="T1361"/>
  <c r="Y1793"/>
  <c r="Y1783"/>
  <c r="Y576"/>
  <c r="T11"/>
  <c r="T1697"/>
  <c r="Y1775"/>
  <c r="T1798"/>
  <c r="T1441"/>
  <c r="T371"/>
  <c r="Y1779"/>
  <c r="T1759"/>
  <c r="T1743"/>
  <c r="T834"/>
  <c r="T248"/>
  <c r="T1741"/>
  <c r="T1668"/>
  <c r="Y1814"/>
  <c r="Y1048"/>
  <c r="Y1950"/>
  <c r="T1812"/>
  <c r="Y1715"/>
  <c r="Y1494"/>
  <c r="T713"/>
  <c r="Y1718"/>
  <c r="T1793"/>
  <c r="T1776"/>
  <c r="Y1769"/>
  <c r="Y1437"/>
  <c r="Y1820"/>
  <c r="Y1733"/>
  <c r="T1403"/>
  <c r="T1053"/>
  <c r="Y1806"/>
  <c r="Y11"/>
  <c r="Y1697"/>
  <c r="T1740"/>
  <c r="T1596"/>
  <c r="T952"/>
  <c r="Y1382"/>
  <c r="T1731"/>
  <c r="T1700"/>
  <c r="Y1739"/>
  <c r="Y1738"/>
  <c r="T1331"/>
  <c r="Y248"/>
  <c r="T1777"/>
  <c r="T1805"/>
  <c r="T1718"/>
  <c r="T714"/>
  <c r="Y1808"/>
  <c r="Y1717"/>
  <c r="T576"/>
  <c r="T875"/>
  <c r="T2003"/>
  <c r="Y1719"/>
  <c r="Y1053"/>
  <c r="Y1764"/>
  <c r="T1747"/>
  <c r="T1761"/>
  <c r="Y1441"/>
  <c r="T1147"/>
  <c r="Y1759"/>
  <c r="T1818"/>
  <c r="Y1700"/>
  <c r="Y1720"/>
  <c r="Y1736"/>
  <c r="T1399"/>
  <c r="T1704"/>
  <c r="Y1741"/>
  <c r="T1762"/>
  <c r="Y1668"/>
  <c r="T1814"/>
  <c r="T1752"/>
  <c r="T1782"/>
  <c r="Y1812"/>
  <c r="Y1805"/>
  <c r="Y1817"/>
  <c r="Y714"/>
  <c r="T1070"/>
  <c r="Y875"/>
  <c r="T1789"/>
  <c r="T121"/>
  <c r="Y2003"/>
  <c r="Y1722"/>
  <c r="T1733"/>
  <c r="Y1740"/>
  <c r="T1775"/>
  <c r="Y1596"/>
  <c r="Y424"/>
  <c r="Y371"/>
  <c r="Y1147"/>
  <c r="Y1731"/>
  <c r="T1723"/>
  <c r="Y1378"/>
  <c r="T1720"/>
  <c r="T1736"/>
  <c r="Y1762"/>
  <c r="Y1266"/>
  <c r="T637"/>
  <c r="T1950"/>
  <c r="Y1752"/>
  <c r="Y1760"/>
  <c r="Y198"/>
  <c r="Y1797"/>
</calcChain>
</file>

<file path=xl/connections.xml><?xml version="1.0" encoding="utf-8"?>
<connections xmlns="http://schemas.openxmlformats.org/spreadsheetml/2006/main">
  <connection id="1" name="Weights" type="6" refreshedVersion="3" saveData="1">
    <textPr prompt="0" sourceFile="E:\Axioma\US_MN\Weights.out" delimiter="|">
      <textFields>
        <textField/>
      </textFields>
    </textPr>
  </connection>
</connections>
</file>

<file path=xl/sharedStrings.xml><?xml version="1.0" encoding="utf-8"?>
<sst xmlns="http://schemas.openxmlformats.org/spreadsheetml/2006/main" count="8928" uniqueCount="2265">
  <si>
    <t>HMSY_US</t>
  </si>
  <si>
    <t>INVN_US</t>
  </si>
  <si>
    <t>MFRM_US</t>
  </si>
  <si>
    <t>MHR_US</t>
  </si>
  <si>
    <t>HTWR_US</t>
  </si>
  <si>
    <t>DK_US</t>
  </si>
  <si>
    <t>ACOR_US</t>
  </si>
  <si>
    <t>SN_US</t>
  </si>
  <si>
    <t>PRLB_US</t>
  </si>
  <si>
    <t>BV_US</t>
  </si>
  <si>
    <t>HLIT_US</t>
  </si>
  <si>
    <t>BWS_US</t>
  </si>
  <si>
    <t>ALJ_US</t>
  </si>
  <si>
    <t>SANM_US</t>
  </si>
  <si>
    <t>AEGR_US</t>
  </si>
  <si>
    <t>SGY_US</t>
  </si>
  <si>
    <t>NC_US</t>
  </si>
  <si>
    <t>IMPV_US</t>
  </si>
  <si>
    <t>WNR_US</t>
  </si>
  <si>
    <t>AHS_US</t>
  </si>
  <si>
    <t>DWRE_US</t>
  </si>
  <si>
    <t>XPO_US</t>
  </si>
  <si>
    <t>ATRS_US</t>
  </si>
  <si>
    <t>Final Active Weight (%)</t>
  </si>
  <si>
    <t>Initial Benchmark Weight (%)</t>
  </si>
  <si>
    <t>expectedAlphaCentered</t>
  </si>
  <si>
    <t>NUVA_US</t>
  </si>
  <si>
    <t>ACHN_US</t>
  </si>
  <si>
    <t>DXCM_US</t>
  </si>
  <si>
    <t>AMED_US</t>
  </si>
  <si>
    <t>EBS_US</t>
  </si>
  <si>
    <t>GCA_US</t>
  </si>
  <si>
    <t>ARRY_US</t>
  </si>
  <si>
    <t>WTI_US</t>
  </si>
  <si>
    <t>BLX_US</t>
  </si>
  <si>
    <t>CVI_US</t>
  </si>
  <si>
    <t>SNTA_US</t>
  </si>
  <si>
    <t>SAIA_US</t>
  </si>
  <si>
    <t>INFN_US</t>
  </si>
  <si>
    <t>SCHN_US</t>
  </si>
  <si>
    <t>HTH_US</t>
  </si>
  <si>
    <t>JIVE_US</t>
  </si>
  <si>
    <t>Turnover</t>
  </si>
  <si>
    <t>HW_US</t>
  </si>
  <si>
    <t>APEI_US</t>
  </si>
  <si>
    <t>Initial Weight (%)</t>
  </si>
  <si>
    <t>Final Weight (%)</t>
  </si>
  <si>
    <t>Delta Weight (%)</t>
  </si>
  <si>
    <t>Initial Active Weight (%)</t>
  </si>
  <si>
    <t>SQNM_US</t>
  </si>
  <si>
    <t>LZB_US</t>
  </si>
  <si>
    <t>CBM_US</t>
  </si>
  <si>
    <t>ODP_US</t>
  </si>
  <si>
    <t>TASR_US</t>
  </si>
  <si>
    <t>ACTG_US</t>
  </si>
  <si>
    <t>FRAN_US</t>
  </si>
  <si>
    <t>ZIOP_US</t>
  </si>
  <si>
    <t>STRA_US</t>
  </si>
  <si>
    <t>MOH_US</t>
  </si>
  <si>
    <t>TPLM_US</t>
  </si>
  <si>
    <t>SREV_US</t>
  </si>
  <si>
    <t>ACHC_US</t>
  </si>
  <si>
    <t>HK_US</t>
  </si>
  <si>
    <t>MED_US</t>
  </si>
  <si>
    <t>CONN_US</t>
  </si>
  <si>
    <t>PPC_US</t>
  </si>
  <si>
    <t>GBX_US</t>
  </si>
  <si>
    <t>ONE_US</t>
  </si>
  <si>
    <t>VG_US</t>
  </si>
  <si>
    <t>MM_US</t>
  </si>
  <si>
    <t>NSIT_US</t>
  </si>
  <si>
    <t>AIN_US</t>
  </si>
  <si>
    <t>BCOR_US</t>
  </si>
  <si>
    <t>KND_US</t>
  </si>
  <si>
    <t>STC_US</t>
  </si>
  <si>
    <t>MNRO_US</t>
  </si>
  <si>
    <t>FARO_US</t>
  </si>
  <si>
    <t>ELNK_US</t>
  </si>
  <si>
    <t>GHDX_US</t>
  </si>
  <si>
    <t>CNC_US</t>
  </si>
  <si>
    <t>CLD_US</t>
  </si>
  <si>
    <t>BKS_US</t>
  </si>
  <si>
    <t>PES_US</t>
  </si>
  <si>
    <t>AVAV_US</t>
  </si>
  <si>
    <t>GIII_US</t>
  </si>
  <si>
    <t>DDD_US</t>
  </si>
  <si>
    <t>ACCO_US</t>
  </si>
  <si>
    <t>VRA_US</t>
  </si>
  <si>
    <t>VVI_US</t>
  </si>
  <si>
    <t>ELGX_US</t>
  </si>
  <si>
    <t>YELP_US</t>
  </si>
  <si>
    <t>LOGM_US</t>
  </si>
  <si>
    <t>APOG_US</t>
  </si>
  <si>
    <t>MINI_US</t>
  </si>
  <si>
    <t>CLNE_US</t>
  </si>
  <si>
    <t>FIVE_US</t>
  </si>
  <si>
    <t>NAT_US</t>
  </si>
  <si>
    <t>RAVN_US</t>
  </si>
  <si>
    <t>GEOS_US</t>
  </si>
  <si>
    <t>FOE_US</t>
  </si>
  <si>
    <t>AVG_US</t>
  </si>
  <si>
    <t>TEN_US</t>
  </si>
  <si>
    <t>CTB_US</t>
  </si>
  <si>
    <t>SZYM_US</t>
  </si>
  <si>
    <t>ANGI_US</t>
  </si>
  <si>
    <t>BSFT_US</t>
  </si>
  <si>
    <t>PACW_US</t>
  </si>
  <si>
    <t>MKTX_US</t>
  </si>
  <si>
    <t>IMGN_US</t>
  </si>
  <si>
    <t>RTK_US</t>
  </si>
  <si>
    <t>RH_US</t>
  </si>
  <si>
    <t>KRA_US</t>
  </si>
  <si>
    <t>FFIN_US</t>
  </si>
  <si>
    <t>DMND_US</t>
  </si>
  <si>
    <t>MOV_US</t>
  </si>
  <si>
    <t>AIRM_US</t>
  </si>
  <si>
    <t>QUAD_US</t>
  </si>
  <si>
    <t>MGLN_US</t>
  </si>
  <si>
    <t>SAM_US</t>
  </si>
  <si>
    <t>HGG_US</t>
  </si>
  <si>
    <t>PCRX_US</t>
  </si>
  <si>
    <t>TNGO_US</t>
  </si>
  <si>
    <t>RLD_US</t>
  </si>
  <si>
    <t>OFG_US</t>
  </si>
  <si>
    <t>BDBD_US</t>
  </si>
  <si>
    <t>UIS_US</t>
  </si>
  <si>
    <t>CRAY_US</t>
  </si>
  <si>
    <t>DIN_US</t>
  </si>
  <si>
    <t>LL_US</t>
  </si>
  <si>
    <t>OMG_US</t>
  </si>
  <si>
    <t>LNN_US</t>
  </si>
  <si>
    <t>BKE_US</t>
  </si>
  <si>
    <t>SEM_US</t>
  </si>
  <si>
    <t>BHE_US</t>
  </si>
  <si>
    <t>WBMD_US</t>
  </si>
  <si>
    <t>CLC_US</t>
  </si>
  <si>
    <t>SPSC_US</t>
  </si>
  <si>
    <t>CJES_US</t>
  </si>
  <si>
    <t>SCHL_US</t>
  </si>
  <si>
    <t>OZRK_US</t>
  </si>
  <si>
    <t>EPAM_US</t>
  </si>
  <si>
    <t>CDE_US</t>
  </si>
  <si>
    <t>LQDT_US</t>
  </si>
  <si>
    <t>SSI_US</t>
  </si>
  <si>
    <t>GLDD_US</t>
  </si>
  <si>
    <t>PAY_US</t>
  </si>
  <si>
    <t>TFSL_US</t>
  </si>
  <si>
    <t>ANR_US</t>
  </si>
  <si>
    <t>TAHO_US</t>
  </si>
  <si>
    <t>GLNG_US</t>
  </si>
  <si>
    <t>DF_US</t>
  </si>
  <si>
    <t>AOL_US</t>
  </si>
  <si>
    <t>MYGN_US</t>
  </si>
  <si>
    <t>BPOP_US</t>
  </si>
  <si>
    <t>GTI_US</t>
  </si>
  <si>
    <t>ERIE_US</t>
  </si>
  <si>
    <t>MDRX_US</t>
  </si>
  <si>
    <t>WTW_US</t>
  </si>
  <si>
    <t>MBI_US</t>
  </si>
  <si>
    <t>P_US</t>
  </si>
  <si>
    <t>DNKN_US</t>
  </si>
  <si>
    <t>X_US</t>
  </si>
  <si>
    <t>DWA_US</t>
  </si>
  <si>
    <t>NDSN_US</t>
  </si>
  <si>
    <t>CRR_US</t>
  </si>
  <si>
    <t>JBL_US</t>
  </si>
  <si>
    <t>TFM_US</t>
  </si>
  <si>
    <t>AWAY_US</t>
  </si>
  <si>
    <t>DECK_US</t>
  </si>
  <si>
    <t>STLD_US</t>
  </si>
  <si>
    <t>OSK_US</t>
  </si>
  <si>
    <t>DNB_US</t>
  </si>
  <si>
    <t>BRKR_US</t>
  </si>
  <si>
    <t>LXK_US</t>
  </si>
  <si>
    <t>RXN_US</t>
  </si>
  <si>
    <t>SGI_US</t>
  </si>
  <si>
    <t>CCOI_US</t>
  </si>
  <si>
    <t>PLCM_US</t>
  </si>
  <si>
    <t>MNKD_US</t>
  </si>
  <si>
    <t>ZUMZ_US</t>
  </si>
  <si>
    <t>KEG_US</t>
  </si>
  <si>
    <t>THLD_US</t>
  </si>
  <si>
    <t>SSYS_US</t>
  </si>
  <si>
    <t>QLIK_US</t>
  </si>
  <si>
    <t>ABMD_US</t>
  </si>
  <si>
    <t>CENX_US</t>
  </si>
  <si>
    <t>ZAGG_US</t>
  </si>
  <si>
    <t>SONS_US</t>
  </si>
  <si>
    <t>GTLS_US</t>
  </si>
  <si>
    <t>HMST_US</t>
  </si>
  <si>
    <t>EGHT_US</t>
  </si>
  <si>
    <t>PPO_US</t>
  </si>
  <si>
    <t>SPPI_US</t>
  </si>
  <si>
    <t>INT_US</t>
  </si>
  <si>
    <t>PLXS_US</t>
  </si>
  <si>
    <t>NSP_US</t>
  </si>
  <si>
    <t>SNV_US</t>
  </si>
  <si>
    <t>SNSS_US</t>
  </si>
  <si>
    <t>SXC_US</t>
  </si>
  <si>
    <t>AGO_US</t>
  </si>
  <si>
    <t>SHLD_US</t>
  </si>
  <si>
    <t>GORO_US</t>
  </si>
  <si>
    <t>TCB_US</t>
  </si>
  <si>
    <t>SWI_US</t>
  </si>
  <si>
    <t>GNC_US</t>
  </si>
  <si>
    <t>KERX_US</t>
  </si>
  <si>
    <t>ARIA_US</t>
  </si>
  <si>
    <t>AMD_US</t>
  </si>
  <si>
    <t>CREE_US</t>
  </si>
  <si>
    <t>JCP_US</t>
  </si>
  <si>
    <t>VVUS_US</t>
  </si>
  <si>
    <t>JOE_US</t>
  </si>
  <si>
    <t>KOS_US</t>
  </si>
  <si>
    <t>DNR_US</t>
  </si>
  <si>
    <t>VLY_US</t>
  </si>
  <si>
    <t>TK_US</t>
  </si>
  <si>
    <t>KEX_US</t>
  </si>
  <si>
    <t>DBD_US</t>
  </si>
  <si>
    <t>INFA_US</t>
  </si>
  <si>
    <t>DLB_US</t>
  </si>
  <si>
    <t>XCO_US</t>
  </si>
  <si>
    <t>TPX_US</t>
  </si>
  <si>
    <t>LPI_US</t>
  </si>
  <si>
    <t>ATML_US</t>
  </si>
  <si>
    <t>KRO_US</t>
  </si>
  <si>
    <t>SD_US</t>
  </si>
  <si>
    <t>NATI_US</t>
  </si>
  <si>
    <t>ALEX_US</t>
  </si>
  <si>
    <t>NCR_US</t>
  </si>
  <si>
    <t>FHN_US</t>
  </si>
  <si>
    <t>WIN_US</t>
  </si>
  <si>
    <t>UPL_US</t>
  </si>
  <si>
    <t>CLF_US</t>
  </si>
  <si>
    <t>RGLD_US</t>
  </si>
  <si>
    <t>SLM_US</t>
  </si>
  <si>
    <t>QEP_US</t>
  </si>
  <si>
    <t>ORI_US</t>
  </si>
  <si>
    <t>ZBRA_US</t>
  </si>
  <si>
    <t>MORN_US</t>
  </si>
  <si>
    <t>TECH_US</t>
  </si>
  <si>
    <t>NUAN_US</t>
  </si>
  <si>
    <t>FCNCA_US</t>
  </si>
  <si>
    <t>TDW_US</t>
  </si>
  <si>
    <t>CPRT_US</t>
  </si>
  <si>
    <t>ERA_US</t>
  </si>
  <si>
    <t>STR_US</t>
  </si>
  <si>
    <t>ATR_US</t>
  </si>
  <si>
    <t>KBR_US</t>
  </si>
  <si>
    <t>SLH_US</t>
  </si>
  <si>
    <t>CBI_US</t>
  </si>
  <si>
    <t>FULT_US</t>
  </si>
  <si>
    <t>THOR_US</t>
  </si>
  <si>
    <t>PMCS_US</t>
  </si>
  <si>
    <t>ATW_US</t>
  </si>
  <si>
    <t>SLAB_US</t>
  </si>
  <si>
    <t>CHH_US</t>
  </si>
  <si>
    <t>THC_US</t>
  </si>
  <si>
    <t>CY_US</t>
  </si>
  <si>
    <t>GGG_US</t>
  </si>
  <si>
    <t>KMT_US</t>
  </si>
  <si>
    <t>UTIW_US</t>
  </si>
  <si>
    <t>CMP_US</t>
  </si>
  <si>
    <t>BRO_US</t>
  </si>
  <si>
    <t>RRD_US</t>
  </si>
  <si>
    <t>CFR_US</t>
  </si>
  <si>
    <t>WTR_US</t>
  </si>
  <si>
    <t>PRA_US</t>
  </si>
  <si>
    <t>TFX_US</t>
  </si>
  <si>
    <t>IM_US</t>
  </si>
  <si>
    <t>EGN_US</t>
  </si>
  <si>
    <t>THG_US</t>
  </si>
  <si>
    <t>AXLL_US</t>
  </si>
  <si>
    <t>FII_US</t>
  </si>
  <si>
    <t>FLO_US</t>
  </si>
  <si>
    <t>AAN_US</t>
  </si>
  <si>
    <t>ALR_US</t>
  </si>
  <si>
    <t>WOOF_US</t>
  </si>
  <si>
    <t>SLGN_US</t>
  </si>
  <si>
    <t>OI_US</t>
  </si>
  <si>
    <t>CVA_US</t>
  </si>
  <si>
    <t>IPI_US</t>
  </si>
  <si>
    <t>SM_US</t>
  </si>
  <si>
    <t>CYN_US</t>
  </si>
  <si>
    <t>BTU_US</t>
  </si>
  <si>
    <t>FLIR_US</t>
  </si>
  <si>
    <t>KMPR_US</t>
  </si>
  <si>
    <t>VC_US</t>
  </si>
  <si>
    <t>BOH_US</t>
  </si>
  <si>
    <t>OII_US</t>
  </si>
  <si>
    <t>MCY_US</t>
  </si>
  <si>
    <t>JDSU_US</t>
  </si>
  <si>
    <t>RDC_US</t>
  </si>
  <si>
    <t>HE_US</t>
  </si>
  <si>
    <t>SMG_US</t>
  </si>
  <si>
    <t>TE_US</t>
  </si>
  <si>
    <t>BMS_US</t>
  </si>
  <si>
    <t>BOKF_US</t>
  </si>
  <si>
    <t>WTM_US</t>
  </si>
  <si>
    <t>SON_US</t>
  </si>
  <si>
    <t>SPW_US</t>
  </si>
  <si>
    <t>BKU_US</t>
  </si>
  <si>
    <t>VVC_US</t>
  </si>
  <si>
    <t>TGI_US</t>
  </si>
  <si>
    <t>PBCT_US</t>
  </si>
  <si>
    <t>CCO_US</t>
  </si>
  <si>
    <t>PNRA_US</t>
  </si>
  <si>
    <t>GES_US</t>
  </si>
  <si>
    <t>GMT_US</t>
  </si>
  <si>
    <t>ROVI_US</t>
  </si>
  <si>
    <t>JNS_US</t>
  </si>
  <si>
    <t>PTEN_US</t>
  </si>
  <si>
    <t>VMI_US</t>
  </si>
  <si>
    <t>RNR_US</t>
  </si>
  <si>
    <t>ITRI_US</t>
  </si>
  <si>
    <t>JOY_US</t>
  </si>
  <si>
    <t>THO_US</t>
  </si>
  <si>
    <t>LPNT_US</t>
  </si>
  <si>
    <t>MSM_US</t>
  </si>
  <si>
    <t>BIG_US</t>
  </si>
  <si>
    <t>OC_US</t>
  </si>
  <si>
    <t>RES_US</t>
  </si>
  <si>
    <t>CRS_US</t>
  </si>
  <si>
    <t>HSC_US</t>
  </si>
  <si>
    <t>CPA_US</t>
  </si>
  <si>
    <t>NSR_US</t>
  </si>
  <si>
    <t>DSW_US</t>
  </si>
  <si>
    <t>CBT_US</t>
  </si>
  <si>
    <t>AWI_US</t>
  </si>
  <si>
    <t>WDR_US</t>
  </si>
  <si>
    <t>WAFD_US</t>
  </si>
  <si>
    <t>AHL_US</t>
  </si>
  <si>
    <t>RVBD_US</t>
  </si>
  <si>
    <t>TUP_US</t>
  </si>
  <si>
    <t>CLH_US</t>
  </si>
  <si>
    <t>TECD_US</t>
  </si>
  <si>
    <t>LSTR_US</t>
  </si>
  <si>
    <t>CR_US</t>
  </si>
  <si>
    <t>VR_US</t>
  </si>
  <si>
    <t>ASNA_US</t>
  </si>
  <si>
    <t>RGC_US</t>
  </si>
  <si>
    <t>MDU_US</t>
  </si>
  <si>
    <t>GXP_US</t>
  </si>
  <si>
    <t>PBI_US</t>
  </si>
  <si>
    <t>AL_US</t>
  </si>
  <si>
    <t>AEO_US</t>
  </si>
  <si>
    <t>PENN_US</t>
  </si>
  <si>
    <t>TTC_US</t>
  </si>
  <si>
    <t>ENH_US</t>
  </si>
  <si>
    <t>SFG_US</t>
  </si>
  <si>
    <t>GNW_US</t>
  </si>
  <si>
    <t>MTW_US</t>
  </si>
  <si>
    <t>CKH_US</t>
  </si>
  <si>
    <t>JW/A_US</t>
  </si>
  <si>
    <t>TER_US</t>
  </si>
  <si>
    <t>MATX_US</t>
  </si>
  <si>
    <t>CRL_US</t>
  </si>
  <si>
    <t>HNT_US</t>
  </si>
  <si>
    <t>XLS_US</t>
  </si>
  <si>
    <t>BIO_US</t>
  </si>
  <si>
    <t>CVC_US</t>
  </si>
  <si>
    <t>WEN_US</t>
  </si>
  <si>
    <t>CRI_US</t>
  </si>
  <si>
    <t>DV_US</t>
  </si>
  <si>
    <t>GME_US</t>
  </si>
  <si>
    <t>WPX_US</t>
  </si>
  <si>
    <t>CBSH_US</t>
  </si>
  <si>
    <t>CYT_US</t>
  </si>
  <si>
    <t>BWC_US</t>
  </si>
  <si>
    <t>LII_US</t>
  </si>
  <si>
    <t>HLF_US</t>
  </si>
  <si>
    <t>PKI_US</t>
  </si>
  <si>
    <t>DST_US</t>
  </si>
  <si>
    <t>GEF_US</t>
  </si>
  <si>
    <t>HRC_US</t>
  </si>
  <si>
    <t>AVX_US</t>
  </si>
  <si>
    <t>CHS_US</t>
  </si>
  <si>
    <t>FCS_US</t>
  </si>
  <si>
    <t>VSH_US</t>
  </si>
  <si>
    <t>AWH_US</t>
  </si>
  <si>
    <t>ATI_US</t>
  </si>
  <si>
    <t>RBC_US</t>
  </si>
  <si>
    <t>STRZA_US</t>
  </si>
  <si>
    <t>CNK_US</t>
  </si>
  <si>
    <t>WCC_US</t>
  </si>
  <si>
    <t>TKR_US</t>
  </si>
  <si>
    <t>SATS_US</t>
  </si>
  <si>
    <t>UNT_US</t>
  </si>
  <si>
    <t>FOSL_US</t>
  </si>
  <si>
    <t>SPN_US</t>
  </si>
  <si>
    <t>IGT_US</t>
  </si>
  <si>
    <t>CFFN_US</t>
  </si>
  <si>
    <t>ITT_US</t>
  </si>
  <si>
    <t>AGCO_US</t>
  </si>
  <si>
    <t>ACM_US</t>
  </si>
  <si>
    <t>EAT_US</t>
  </si>
  <si>
    <t>UFS_US</t>
  </si>
  <si>
    <t>NBR_US</t>
  </si>
  <si>
    <t>AIZ_US</t>
  </si>
  <si>
    <t>LPLA_US</t>
  </si>
  <si>
    <t>MDR_US</t>
  </si>
  <si>
    <t>SHOS_US</t>
  </si>
  <si>
    <t>RS_US</t>
  </si>
  <si>
    <t>OIS_US</t>
  </si>
  <si>
    <t>EGL_US</t>
  </si>
  <si>
    <t>CMC_US</t>
  </si>
  <si>
    <t>AVP_US</t>
  </si>
  <si>
    <t>AVY_US</t>
  </si>
  <si>
    <t>NAV_US</t>
  </si>
  <si>
    <t>ANAT_US</t>
  </si>
  <si>
    <t>BGC_US</t>
  </si>
  <si>
    <t>ANF_US</t>
  </si>
  <si>
    <t>FNFG_US</t>
  </si>
  <si>
    <t>USM_US</t>
  </si>
  <si>
    <t>CFNL_US</t>
  </si>
  <si>
    <t>TEX_US</t>
  </si>
  <si>
    <t>IPXL_US</t>
  </si>
  <si>
    <t>APOL_US</t>
  </si>
  <si>
    <t>BAH_US</t>
  </si>
  <si>
    <t>TDS_US</t>
  </si>
  <si>
    <t>ZNGA_US</t>
  </si>
  <si>
    <t>CNW_US</t>
  </si>
  <si>
    <t>ESI_US</t>
  </si>
  <si>
    <t>CLGX_US</t>
  </si>
  <si>
    <t>NUS_US</t>
  </si>
  <si>
    <t>MRC_US</t>
  </si>
  <si>
    <t>MDCO_US</t>
  </si>
  <si>
    <t>OREX_US</t>
  </si>
  <si>
    <t>RUSHA_US</t>
  </si>
  <si>
    <t>TRGP_US</t>
  </si>
  <si>
    <t>ARII_US</t>
  </si>
  <si>
    <t>KELYA_US</t>
  </si>
  <si>
    <t>SGMO_US</t>
  </si>
  <si>
    <t>HA_US</t>
  </si>
  <si>
    <t>WNC_US</t>
  </si>
  <si>
    <t>BCO_US</t>
  </si>
  <si>
    <t>VAC_US</t>
  </si>
  <si>
    <t>REXX_US</t>
  </si>
  <si>
    <t>SCSC_US</t>
  </si>
  <si>
    <t>EXEL_US</t>
  </si>
  <si>
    <t>ARNA_US</t>
  </si>
  <si>
    <t>PRXL_US</t>
  </si>
  <si>
    <t>PMC_US</t>
  </si>
  <si>
    <t>ACI_US</t>
  </si>
  <si>
    <t>GPOR_US</t>
  </si>
  <si>
    <t>PBY_US</t>
  </si>
  <si>
    <t>ticker</t>
  </si>
  <si>
    <t>isIndex</t>
  </si>
  <si>
    <t>isNonIndex</t>
  </si>
  <si>
    <t>alpha</t>
  </si>
  <si>
    <t>BOFI_US</t>
  </si>
  <si>
    <t>RRGB_US</t>
  </si>
  <si>
    <t>SKYW_US</t>
  </si>
  <si>
    <t>RJET_US</t>
  </si>
  <si>
    <t>BBRG_US</t>
  </si>
  <si>
    <t>AIR_US</t>
  </si>
  <si>
    <t>PHH_US</t>
  </si>
  <si>
    <t>PLCE_US</t>
  </si>
  <si>
    <t>SCS_US</t>
  </si>
  <si>
    <t>WOR_US</t>
  </si>
  <si>
    <t>OMCL_US</t>
  </si>
  <si>
    <t>SKX_US</t>
  </si>
  <si>
    <t>CIR_US</t>
  </si>
  <si>
    <t>NXST_US</t>
  </si>
  <si>
    <t>WST_US</t>
  </si>
  <si>
    <t>AZZ_US</t>
  </si>
  <si>
    <t>FDP_US</t>
  </si>
  <si>
    <t>SHLM_US</t>
  </si>
  <si>
    <t>ALOG_US</t>
  </si>
  <si>
    <t>WGO_US</t>
  </si>
  <si>
    <t>TBI_US</t>
  </si>
  <si>
    <t>FMER_US</t>
  </si>
  <si>
    <t>SAFM_US</t>
  </si>
  <si>
    <t>MDAS_US</t>
  </si>
  <si>
    <t>GVA_US</t>
  </si>
  <si>
    <t>FF_US</t>
  </si>
  <si>
    <t>SWFT_US</t>
  </si>
  <si>
    <t>ENS_US</t>
  </si>
  <si>
    <t>FAF_US</t>
  </si>
  <si>
    <t>ANN_US</t>
  </si>
  <si>
    <t>STE_US</t>
  </si>
  <si>
    <t>PRGS_US</t>
  </si>
  <si>
    <t>PDLI_US</t>
  </si>
  <si>
    <t>TZOO_US</t>
  </si>
  <si>
    <t>ICUI_US</t>
  </si>
  <si>
    <t>CMTL_US</t>
  </si>
  <si>
    <t>CGI_US</t>
  </si>
  <si>
    <t>GB_US</t>
  </si>
  <si>
    <t>SMP_US</t>
  </si>
  <si>
    <t>BGG_US</t>
  </si>
  <si>
    <t>CNMD_US</t>
  </si>
  <si>
    <t>KFY_US</t>
  </si>
  <si>
    <t>RT_US</t>
  </si>
  <si>
    <t>CMN_US</t>
  </si>
  <si>
    <t>CHMT_US</t>
  </si>
  <si>
    <t>NBIX_US</t>
  </si>
  <si>
    <t>MWA_US</t>
  </si>
  <si>
    <t>NTCT_US</t>
  </si>
  <si>
    <t>QLGC_US</t>
  </si>
  <si>
    <t>MW_US</t>
  </si>
  <si>
    <t>MLI_US</t>
  </si>
  <si>
    <t>CYNO_US</t>
  </si>
  <si>
    <t>NILE_US</t>
  </si>
  <si>
    <t>KALU_US</t>
  </si>
  <si>
    <t>UVV_US</t>
  </si>
  <si>
    <t>CYBX_US</t>
  </si>
  <si>
    <t>CALM_US</t>
  </si>
  <si>
    <t>HEES_US</t>
  </si>
  <si>
    <t>DAR_US</t>
  </si>
  <si>
    <t>CACI_US</t>
  </si>
  <si>
    <t>LXU_US</t>
  </si>
  <si>
    <t>UNF_US</t>
  </si>
  <si>
    <t>JACK_US</t>
  </si>
  <si>
    <t>HLX_US</t>
  </si>
  <si>
    <t>CAS_US</t>
  </si>
  <si>
    <t>MENT_US</t>
  </si>
  <si>
    <t>AMWD_US</t>
  </si>
  <si>
    <t>SAH_US</t>
  </si>
  <si>
    <t>PETS_US</t>
  </si>
  <si>
    <t>KWR_US</t>
  </si>
  <si>
    <t>CLW_US</t>
  </si>
  <si>
    <t>AMSG_US</t>
  </si>
  <si>
    <t>WSO_US</t>
  </si>
  <si>
    <t>IART_US</t>
  </si>
  <si>
    <t>PB_US</t>
  </si>
  <si>
    <t>SCL_US</t>
  </si>
  <si>
    <t>HMN_US</t>
  </si>
  <si>
    <t>ABM_US</t>
  </si>
  <si>
    <t>NX_US</t>
  </si>
  <si>
    <t>PZZA_US</t>
  </si>
  <si>
    <t>USTR_US</t>
  </si>
  <si>
    <t>EIG_US</t>
  </si>
  <si>
    <t>NR_US</t>
  </si>
  <si>
    <t>GLT_US</t>
  </si>
  <si>
    <t>ETH_US</t>
  </si>
  <si>
    <t>OSIS_US</t>
  </si>
  <si>
    <t>GPK_US</t>
  </si>
  <si>
    <t>PAG_US</t>
  </si>
  <si>
    <t>AEL_US</t>
  </si>
  <si>
    <t>EXP_US</t>
  </si>
  <si>
    <t>EME_US</t>
  </si>
  <si>
    <t>BOBE_US</t>
  </si>
  <si>
    <t>SEMG_US</t>
  </si>
  <si>
    <t>HSNI_US</t>
  </si>
  <si>
    <t>AAWW_US</t>
  </si>
  <si>
    <t>HAFC_US</t>
  </si>
  <si>
    <t>DXPE_US</t>
  </si>
  <si>
    <t>HNI_US</t>
  </si>
  <si>
    <t>SUSQ_US</t>
  </si>
  <si>
    <t>SNX_US</t>
  </si>
  <si>
    <t>MNTA_US</t>
  </si>
  <si>
    <t>CBRL_US</t>
  </si>
  <si>
    <t>MTOR_US</t>
  </si>
  <si>
    <t>AIMC_US</t>
  </si>
  <si>
    <t>MANT_US</t>
  </si>
  <si>
    <t>RFP_US</t>
  </si>
  <si>
    <t>EXH_US</t>
  </si>
  <si>
    <t>OTTR_US</t>
  </si>
  <si>
    <t>TRS_US</t>
  </si>
  <si>
    <t>ZINC_US</t>
  </si>
  <si>
    <t>BANR_US</t>
  </si>
  <si>
    <t>IO_US</t>
  </si>
  <si>
    <t>AIT_US</t>
  </si>
  <si>
    <t>CATO_US</t>
  </si>
  <si>
    <t>UMBF_US</t>
  </si>
  <si>
    <t>AWR_US</t>
  </si>
  <si>
    <t>MTX_US</t>
  </si>
  <si>
    <t>HCI_US</t>
  </si>
  <si>
    <t>TREX_US</t>
  </si>
  <si>
    <t>TWI_US</t>
  </si>
  <si>
    <t>OMI_US</t>
  </si>
  <si>
    <t>BECN_US</t>
  </si>
  <si>
    <t>HPY_US</t>
  </si>
  <si>
    <t>IRBT_US</t>
  </si>
  <si>
    <t>EEFT_US</t>
  </si>
  <si>
    <t>TCBI_US</t>
  </si>
  <si>
    <t>HELE_US</t>
  </si>
  <si>
    <t>GSM_US</t>
  </si>
  <si>
    <t>ACXM_US</t>
  </si>
  <si>
    <t>RGS_US</t>
  </si>
  <si>
    <t>AGII_US</t>
  </si>
  <si>
    <t>SYA_US</t>
  </si>
  <si>
    <t>LORL_US</t>
  </si>
  <si>
    <t>POL_US</t>
  </si>
  <si>
    <t>CBU_US</t>
  </si>
  <si>
    <t>KOP_US</t>
  </si>
  <si>
    <t>WBS_US</t>
  </si>
  <si>
    <t>DLX_US</t>
  </si>
  <si>
    <t>CROX_US</t>
  </si>
  <si>
    <t>DMD_US</t>
  </si>
  <si>
    <t>AYR_US</t>
  </si>
  <si>
    <t>BRC_US</t>
  </si>
  <si>
    <t>PVA_US</t>
  </si>
  <si>
    <t>BJRI_US</t>
  </si>
  <si>
    <t>DAN_US</t>
  </si>
  <si>
    <t>CALX_US</t>
  </si>
  <si>
    <t>FICO_US</t>
  </si>
  <si>
    <t>CVG_US</t>
  </si>
  <si>
    <t>CTCT_US</t>
  </si>
  <si>
    <t>NTGR_US</t>
  </si>
  <si>
    <t>BRS_US</t>
  </si>
  <si>
    <t>CAKE_US</t>
  </si>
  <si>
    <t>JJSF_US</t>
  </si>
  <si>
    <t>WMGI_US</t>
  </si>
  <si>
    <t>ARRS_US</t>
  </si>
  <si>
    <t>WTFC_US</t>
  </si>
  <si>
    <t>BKH_US</t>
  </si>
  <si>
    <t>TXRH_US</t>
  </si>
  <si>
    <t>EXXI_US</t>
  </si>
  <si>
    <t>CRK_US</t>
  </si>
  <si>
    <t>MWW_US</t>
  </si>
  <si>
    <t>WERN_US</t>
  </si>
  <si>
    <t>ARO_US</t>
  </si>
  <si>
    <t>LMNX_US</t>
  </si>
  <si>
    <t>MLHR_US</t>
  </si>
  <si>
    <t>AEGN_US</t>
  </si>
  <si>
    <t>THS_US</t>
  </si>
  <si>
    <t>ABG_US</t>
  </si>
  <si>
    <t>TTEK_US</t>
  </si>
  <si>
    <t>IOSP_US</t>
  </si>
  <si>
    <t>CHDN_US</t>
  </si>
  <si>
    <t>CPHD_US</t>
  </si>
  <si>
    <t>IPHS_US</t>
  </si>
  <si>
    <t>FOR_US</t>
  </si>
  <si>
    <t>SVU_US</t>
  </si>
  <si>
    <t>MSTR_US</t>
  </si>
  <si>
    <t>NPO_US</t>
  </si>
  <si>
    <t>MASI_US</t>
  </si>
  <si>
    <t>WTS_US</t>
  </si>
  <si>
    <t>ESL_US</t>
  </si>
  <si>
    <t>OLN_US</t>
  </si>
  <si>
    <t>FNSR_US</t>
  </si>
  <si>
    <t>SONC_US</t>
  </si>
  <si>
    <t>NPBC_US</t>
  </si>
  <si>
    <t>BAS_US</t>
  </si>
  <si>
    <t>PNM_US</t>
  </si>
  <si>
    <t>TNC_US</t>
  </si>
  <si>
    <t>POR_US</t>
  </si>
  <si>
    <t>KS_US</t>
  </si>
  <si>
    <t>EXPR_US</t>
  </si>
  <si>
    <t>LGF_US</t>
  </si>
  <si>
    <t>LPX_US</t>
  </si>
  <si>
    <t>QSII_US</t>
  </si>
  <si>
    <t>LANC_US</t>
  </si>
  <si>
    <t>BBCN_US</t>
  </si>
  <si>
    <t>PLT_US</t>
  </si>
  <si>
    <t>CWT_US</t>
  </si>
  <si>
    <t>UMPQ_US</t>
  </si>
  <si>
    <t>MTZ_US</t>
  </si>
  <si>
    <t>CSGS_US</t>
  </si>
  <si>
    <t>AZPN_US</t>
  </si>
  <si>
    <t>SFLY_US</t>
  </si>
  <si>
    <t>HLS_US</t>
  </si>
  <si>
    <t>IIVI_US</t>
  </si>
  <si>
    <t>FELE_US</t>
  </si>
  <si>
    <t>SWM_US</t>
  </si>
  <si>
    <t>HUBG_US</t>
  </si>
  <si>
    <t>EE_US</t>
  </si>
  <si>
    <t>SIGI_US</t>
  </si>
  <si>
    <t>PNK_US</t>
  </si>
  <si>
    <t>AVA_US</t>
  </si>
  <si>
    <t>OFIX_US</t>
  </si>
  <si>
    <t>CVBF_US</t>
  </si>
  <si>
    <t>AXE_US</t>
  </si>
  <si>
    <t>DW_US</t>
  </si>
  <si>
    <t>TPC_US</t>
  </si>
  <si>
    <t>SWX_US</t>
  </si>
  <si>
    <t>HAE_US</t>
  </si>
  <si>
    <t>CNO_US</t>
  </si>
  <si>
    <t>VRNT_US</t>
  </si>
  <si>
    <t>SXT_US</t>
  </si>
  <si>
    <t>USG_US</t>
  </si>
  <si>
    <t>LG_US</t>
  </si>
  <si>
    <t>TYL_US</t>
  </si>
  <si>
    <t>MANH_US</t>
  </si>
  <si>
    <t>GY_US</t>
  </si>
  <si>
    <t>DY_US</t>
  </si>
  <si>
    <t>LF_US</t>
  </si>
  <si>
    <t>PRI_US</t>
  </si>
  <si>
    <t>FUL_US</t>
  </si>
  <si>
    <t>INFI_US</t>
  </si>
  <si>
    <t>CW_US</t>
  </si>
  <si>
    <t>MTG_US</t>
  </si>
  <si>
    <t>OCN_US</t>
  </si>
  <si>
    <t>RDN_US</t>
  </si>
  <si>
    <t>HLSS_US</t>
  </si>
  <si>
    <t>NSM_US</t>
  </si>
  <si>
    <t>WGL_US</t>
  </si>
  <si>
    <t>COLB_US</t>
  </si>
  <si>
    <t>IDCC_US</t>
  </si>
  <si>
    <t>BPFH_US</t>
  </si>
  <si>
    <t>EDE_US</t>
  </si>
  <si>
    <t>HBHC_US</t>
  </si>
  <si>
    <t>UIL_US</t>
  </si>
  <si>
    <t>CSU_US</t>
  </si>
  <si>
    <t>MRH_US</t>
  </si>
  <si>
    <t>NWE_US</t>
  </si>
  <si>
    <t>CZR_US</t>
  </si>
  <si>
    <t>TDY_US</t>
  </si>
  <si>
    <t>ESE_US</t>
  </si>
  <si>
    <t>KNX_US</t>
  </si>
  <si>
    <t>MDC_US</t>
  </si>
  <si>
    <t>MOG/A_US</t>
  </si>
  <si>
    <t>CNL_US</t>
  </si>
  <si>
    <t>SHOO_US</t>
  </si>
  <si>
    <t>IDA_US</t>
  </si>
  <si>
    <t>ALE_US</t>
  </si>
  <si>
    <t>AF_US</t>
  </si>
  <si>
    <t>AEIS_US</t>
  </si>
  <si>
    <t>AMCC_US</t>
  </si>
  <si>
    <t>BRKS_US</t>
  </si>
  <si>
    <t>CCMP_US</t>
  </si>
  <si>
    <t>CSH_US</t>
  </si>
  <si>
    <t>CRUS_US</t>
  </si>
  <si>
    <t>CACC_US</t>
  </si>
  <si>
    <t>DIOD_US</t>
  </si>
  <si>
    <t>ENTG_US</t>
  </si>
  <si>
    <t>BGCP_US</t>
  </si>
  <si>
    <t>EZPW_US</t>
  </si>
  <si>
    <t>FCFS_US</t>
  </si>
  <si>
    <t>AI_US</t>
  </si>
  <si>
    <t>IDTI_US</t>
  </si>
  <si>
    <t>ISIL_US</t>
  </si>
  <si>
    <t>ITG_US</t>
  </si>
  <si>
    <t>KCG_US</t>
  </si>
  <si>
    <t>LSCC_US</t>
  </si>
  <si>
    <t>ECPG_US</t>
  </si>
  <si>
    <t>MKSI_US</t>
  </si>
  <si>
    <t>MSCC_US</t>
  </si>
  <si>
    <t>OVTI_US</t>
  </si>
  <si>
    <t>POWI_US</t>
  </si>
  <si>
    <t>RMBS_US</t>
  </si>
  <si>
    <t>SMTC_US</t>
  </si>
  <si>
    <t>SF_US</t>
  </si>
  <si>
    <t>UTEK_US</t>
  </si>
  <si>
    <t>VECO_US</t>
  </si>
  <si>
    <t>WRLD_US</t>
  </si>
  <si>
    <t>PRAA_US</t>
  </si>
  <si>
    <t>TSRA_US</t>
  </si>
  <si>
    <t>NNI_US</t>
  </si>
  <si>
    <t>PJC_US</t>
  </si>
  <si>
    <t>GHL_US</t>
  </si>
  <si>
    <t>CNS_US</t>
  </si>
  <si>
    <t>MPWR_US</t>
  </si>
  <si>
    <t>SPWR_US</t>
  </si>
  <si>
    <t>WETF_US</t>
  </si>
  <si>
    <t>EVR_US</t>
  </si>
  <si>
    <t>HF_US</t>
  </si>
  <si>
    <t>CAVM_US</t>
  </si>
  <si>
    <t>ENTR_US</t>
  </si>
  <si>
    <t>VRTS_US</t>
  </si>
  <si>
    <t>FNGN_US</t>
  </si>
  <si>
    <t>GDOT_US</t>
  </si>
  <si>
    <t>NYT_US</t>
  </si>
  <si>
    <t>IRWD_US</t>
  </si>
  <si>
    <t>KNL_US</t>
  </si>
  <si>
    <t>PEGA_US</t>
  </si>
  <si>
    <t>HGR_US</t>
  </si>
  <si>
    <t>SIX_US</t>
  </si>
  <si>
    <t>CPLA_US</t>
  </si>
  <si>
    <t>ALGT_US</t>
  </si>
  <si>
    <t>NWBI_US</t>
  </si>
  <si>
    <t>PBH_US</t>
  </si>
  <si>
    <t>SBGI_US</t>
  </si>
  <si>
    <t>JCOM_US</t>
  </si>
  <si>
    <t>ICON_US</t>
  </si>
  <si>
    <t>POST_US</t>
  </si>
  <si>
    <t>POOL_US</t>
  </si>
  <si>
    <t>ADVS_US</t>
  </si>
  <si>
    <t>OAS_US</t>
  </si>
  <si>
    <t>DGI_US</t>
  </si>
  <si>
    <t>TYPE_US</t>
  </si>
  <si>
    <t>HURN_US</t>
  </si>
  <si>
    <t>FTK_US</t>
  </si>
  <si>
    <t>USNA_US</t>
  </si>
  <si>
    <t>ATU_US</t>
  </si>
  <si>
    <t>CPSI_US</t>
  </si>
  <si>
    <t>BIOS_US</t>
  </si>
  <si>
    <t>ENOC_US</t>
  </si>
  <si>
    <t>AFSI_US</t>
  </si>
  <si>
    <t>ROSE_US</t>
  </si>
  <si>
    <t>MTH_US</t>
  </si>
  <si>
    <t>RTI_US</t>
  </si>
  <si>
    <t>TIVO_US</t>
  </si>
  <si>
    <t>FINL_US</t>
  </si>
  <si>
    <t>BGS_US</t>
  </si>
  <si>
    <t>PRIM_US</t>
  </si>
  <si>
    <t>SCSS_US</t>
  </si>
  <si>
    <t>EFII_US</t>
  </si>
  <si>
    <t>BERY_US</t>
  </si>
  <si>
    <t>BC_US</t>
  </si>
  <si>
    <t>MSA_US</t>
  </si>
  <si>
    <t>MHO_US</t>
  </si>
  <si>
    <t>BYD_US</t>
  </si>
  <si>
    <t>RCII_US</t>
  </si>
  <si>
    <t>LNCE_US</t>
  </si>
  <si>
    <t>CHE_US</t>
  </si>
  <si>
    <t>HXL_US</t>
  </si>
  <si>
    <t>NEOG_US</t>
  </si>
  <si>
    <t>TILE_US</t>
  </si>
  <si>
    <t>PNY_US</t>
  </si>
  <si>
    <t>PVTB_US</t>
  </si>
  <si>
    <t>IBOC_US</t>
  </si>
  <si>
    <t>SPNC_US</t>
  </si>
  <si>
    <t>NWN_US</t>
  </si>
  <si>
    <t>SGEN_US</t>
  </si>
  <si>
    <t>B_US</t>
  </si>
  <si>
    <t>SJI_US</t>
  </si>
  <si>
    <t>CASY_US</t>
  </si>
  <si>
    <t>BBG_US</t>
  </si>
  <si>
    <t>CIEN_US</t>
  </si>
  <si>
    <t>HCSG_US</t>
  </si>
  <si>
    <t>BCPC_US</t>
  </si>
  <si>
    <t>CATM_US</t>
  </si>
  <si>
    <t>COLM_US</t>
  </si>
  <si>
    <t>NCMI_US</t>
  </si>
  <si>
    <t>MMS_US</t>
  </si>
  <si>
    <t>BWLD_US</t>
  </si>
  <si>
    <t>NJR_US</t>
  </si>
  <si>
    <t>CAP_US</t>
  </si>
  <si>
    <t>BLT_US</t>
  </si>
  <si>
    <t>RYL_US</t>
  </si>
  <si>
    <t>TR_US</t>
  </si>
  <si>
    <t>MDSO_US</t>
  </si>
  <si>
    <t>VGR_US</t>
  </si>
  <si>
    <t>ANDE_US</t>
  </si>
  <si>
    <t>BDC_US</t>
  </si>
  <si>
    <t>HI_US</t>
  </si>
  <si>
    <t>MDP_US</t>
  </si>
  <si>
    <t>HTLD_US</t>
  </si>
  <si>
    <t>FMBI_US</t>
  </si>
  <si>
    <t>FCF_US</t>
  </si>
  <si>
    <t>ASGN_US</t>
  </si>
  <si>
    <t>WAGE_US</t>
  </si>
  <si>
    <t>MTN_US</t>
  </si>
  <si>
    <t>GPI_US</t>
  </si>
  <si>
    <t>DRQ_US</t>
  </si>
  <si>
    <t>VIVO_US</t>
  </si>
  <si>
    <t>SPB_US</t>
  </si>
  <si>
    <t>CATY_US</t>
  </si>
  <si>
    <t>FCN_US</t>
  </si>
  <si>
    <t>SSD_US</t>
  </si>
  <si>
    <t>RLI_US</t>
  </si>
  <si>
    <t>TMH_US</t>
  </si>
  <si>
    <t>NOG_US</t>
  </si>
  <si>
    <t>OXM_US</t>
  </si>
  <si>
    <t>ROLL_US</t>
  </si>
  <si>
    <t>FNB_US</t>
  </si>
  <si>
    <t>TAL_US</t>
  </si>
  <si>
    <t>WWD_US</t>
  </si>
  <si>
    <t>LFUS_US</t>
  </si>
  <si>
    <t>KKD_US</t>
  </si>
  <si>
    <t>LAD_US</t>
  </si>
  <si>
    <t>WMS_US</t>
  </si>
  <si>
    <t>AKRX_US</t>
  </si>
  <si>
    <t>IGTE_US</t>
  </si>
  <si>
    <t>EVER_US</t>
  </si>
  <si>
    <t>ISBC_US</t>
  </si>
  <si>
    <t>ELX_US</t>
  </si>
  <si>
    <t>MTSC_US</t>
  </si>
  <si>
    <t>GCO_US</t>
  </si>
  <si>
    <t>CNSL_US</t>
  </si>
  <si>
    <t>MBFI_US</t>
  </si>
  <si>
    <t>ROG_US</t>
  </si>
  <si>
    <t>RATE_US</t>
  </si>
  <si>
    <t>SYNA_US</t>
  </si>
  <si>
    <t>TRMK_US</t>
  </si>
  <si>
    <t>UNFI_US</t>
  </si>
  <si>
    <t>ELLI_US</t>
  </si>
  <si>
    <t>TRAK_US</t>
  </si>
  <si>
    <t>BMI_US</t>
  </si>
  <si>
    <t>PKT_US</t>
  </si>
  <si>
    <t>KBH_US</t>
  </si>
  <si>
    <t>CVLT_US</t>
  </si>
  <si>
    <t>CUB_US</t>
  </si>
  <si>
    <t>MATW_US</t>
  </si>
  <si>
    <t>ELY_US</t>
  </si>
  <si>
    <t>GNRC_US</t>
  </si>
  <si>
    <t>HEI_US</t>
  </si>
  <si>
    <t>IILG_US</t>
  </si>
  <si>
    <t>EXLS_US</t>
  </si>
  <si>
    <t>VSI_US</t>
  </si>
  <si>
    <t>CLDX_US</t>
  </si>
  <si>
    <t>GLRE_US</t>
  </si>
  <si>
    <t>HALO_US</t>
  </si>
  <si>
    <t>THR_US</t>
  </si>
  <si>
    <t>RNDY_US</t>
  </si>
  <si>
    <t>FWRD_US</t>
  </si>
  <si>
    <t>LTM_US</t>
  </si>
  <si>
    <t>WABC_US</t>
  </si>
  <si>
    <t>CAMP_US</t>
  </si>
  <si>
    <t>AVD_US</t>
  </si>
  <si>
    <t>FET_US</t>
  </si>
  <si>
    <t>GBCI_US</t>
  </si>
  <si>
    <t>BLKB_US</t>
  </si>
  <si>
    <t>HIBB_US</t>
  </si>
  <si>
    <t>EBIX_US</t>
  </si>
  <si>
    <t>ACAT_US</t>
  </si>
  <si>
    <t>ULTI_US</t>
  </si>
  <si>
    <t>ACIW_US</t>
  </si>
  <si>
    <t>FFBC_US</t>
  </si>
  <si>
    <t>IRDM_US</t>
  </si>
  <si>
    <t>SWC_US</t>
  </si>
  <si>
    <t>CCC_US</t>
  </si>
  <si>
    <t>SNCR_US</t>
  </si>
  <si>
    <t>LOPE_US</t>
  </si>
  <si>
    <t>COHR_US</t>
  </si>
  <si>
    <t>TGH_US</t>
  </si>
  <si>
    <t>ALGN_US</t>
  </si>
  <si>
    <t>PNFP_US</t>
  </si>
  <si>
    <t>CGNX_US</t>
  </si>
  <si>
    <t>ONB_US</t>
  </si>
  <si>
    <t>TISI_US</t>
  </si>
  <si>
    <t>SYNT_US</t>
  </si>
  <si>
    <t>ARAY_US</t>
  </si>
  <si>
    <t>FEIC_US</t>
  </si>
  <si>
    <t>PIR_US</t>
  </si>
  <si>
    <t>LRN_US</t>
  </si>
  <si>
    <t>RDEN_US</t>
  </si>
  <si>
    <t>ZQK_US</t>
  </si>
  <si>
    <t>ABAX_US</t>
  </si>
  <si>
    <t>NXTM_US</t>
  </si>
  <si>
    <t>AKS_US</t>
  </si>
  <si>
    <t>BXS_US</t>
  </si>
  <si>
    <t>CHUY_US</t>
  </si>
  <si>
    <t>EGOV_US</t>
  </si>
  <si>
    <t>GLF_US</t>
  </si>
  <si>
    <t>HOS_US</t>
  </si>
  <si>
    <t>HL_US</t>
  </si>
  <si>
    <t>RPXC_US</t>
  </si>
  <si>
    <t>RP_US</t>
  </si>
  <si>
    <t>BLOX_US</t>
  </si>
  <si>
    <t>THRX_US</t>
  </si>
  <si>
    <t>EPAY_US</t>
  </si>
  <si>
    <t>ISCA_US</t>
  </si>
  <si>
    <t>TTWO_US</t>
  </si>
  <si>
    <t>ABCO_US</t>
  </si>
  <si>
    <t>IBKC_US</t>
  </si>
  <si>
    <t>WCG_US</t>
  </si>
  <si>
    <t>PSMT_US</t>
  </si>
  <si>
    <t>HERO_US</t>
  </si>
  <si>
    <t>AXL_US</t>
  </si>
  <si>
    <t>RSTI_US</t>
  </si>
  <si>
    <t>SGMS_US</t>
  </si>
  <si>
    <t>STMP_US</t>
  </si>
  <si>
    <t>DORM_US</t>
  </si>
  <si>
    <t>UBSI_US</t>
  </si>
  <si>
    <t>WWW_US</t>
  </si>
  <si>
    <t>VSAT_US</t>
  </si>
  <si>
    <t>SPF_US</t>
  </si>
  <si>
    <t>TITN_US</t>
  </si>
  <si>
    <t>TTI_US</t>
  </si>
  <si>
    <t>LPSN_US</t>
  </si>
  <si>
    <t>EXAS_US</t>
  </si>
  <si>
    <t>BRLI_US</t>
  </si>
  <si>
    <t>BZH_US</t>
  </si>
  <si>
    <t>QDEL_US</t>
  </si>
  <si>
    <t>IPCM_US</t>
  </si>
  <si>
    <t>CEB_US</t>
  </si>
  <si>
    <t>CRZO_US</t>
  </si>
  <si>
    <t>VCRA_US</t>
  </si>
  <si>
    <t>ADTN_US</t>
  </si>
  <si>
    <t>PODD_US</t>
  </si>
  <si>
    <t>PDCE_US</t>
  </si>
  <si>
    <t>TUMI_US</t>
  </si>
  <si>
    <t>SWHC_US</t>
  </si>
  <si>
    <t>GDP_US</t>
  </si>
  <si>
    <t>CAB_US</t>
  </si>
  <si>
    <t>SFL_US</t>
  </si>
  <si>
    <t>WWWW_US</t>
  </si>
  <si>
    <t>XXIA_US</t>
  </si>
  <si>
    <t>CSOD_US</t>
  </si>
  <si>
    <t>CALL_US</t>
  </si>
  <si>
    <t>BID_US</t>
  </si>
  <si>
    <t>BCEI_US</t>
  </si>
  <si>
    <t>FANG_US</t>
  </si>
  <si>
    <t>HOV_US</t>
  </si>
  <si>
    <t>NKTR_US</t>
  </si>
  <si>
    <t>WAL_US</t>
  </si>
  <si>
    <t>AT_US</t>
  </si>
  <si>
    <t>GWRE_US</t>
  </si>
  <si>
    <t>ARUN_US</t>
  </si>
  <si>
    <t>AREX_US</t>
  </si>
  <si>
    <t>ATHN_US</t>
  </si>
  <si>
    <t>OPK_US</t>
  </si>
  <si>
    <t>DVAX_US</t>
  </si>
  <si>
    <t>RGR_US</t>
  </si>
  <si>
    <t>CBB_US</t>
  </si>
  <si>
    <t>SLCA_US</t>
  </si>
  <si>
    <t>curWt</t>
  </si>
  <si>
    <t>benchWt</t>
  </si>
  <si>
    <t>actWt</t>
  </si>
  <si>
    <t>maxTrWt</t>
  </si>
  <si>
    <t>minAcSz</t>
  </si>
  <si>
    <t>minAcVol</t>
  </si>
  <si>
    <t>min%Held</t>
  </si>
  <si>
    <t>minTrTo</t>
  </si>
  <si>
    <t>maxAxSz</t>
  </si>
  <si>
    <t>maxAcVol</t>
  </si>
  <si>
    <t>max%Held</t>
  </si>
  <si>
    <t>maxTrTo</t>
  </si>
  <si>
    <t>minWt</t>
  </si>
  <si>
    <t>maxWt</t>
  </si>
  <si>
    <t>avSell</t>
  </si>
  <si>
    <t>avBuy</t>
  </si>
  <si>
    <t>mdvT</t>
  </si>
  <si>
    <t>mdvH</t>
  </si>
  <si>
    <t>aDec</t>
  </si>
  <si>
    <t>rDec</t>
  </si>
  <si>
    <t>rINDec</t>
  </si>
  <si>
    <t>rNIDec</t>
  </si>
  <si>
    <t>region</t>
  </si>
  <si>
    <t>regionIdx</t>
  </si>
  <si>
    <t>regionNonIdx</t>
  </si>
  <si>
    <t>sector</t>
  </si>
  <si>
    <t>canShort</t>
  </si>
  <si>
    <t>type</t>
  </si>
  <si>
    <t>US</t>
  </si>
  <si>
    <t xml:space="preserve"> DoNotBuy</t>
  </si>
  <si>
    <t>EURO</t>
  </si>
  <si>
    <t xml:space="preserve"> DoNotIncrease</t>
  </si>
  <si>
    <t>CA</t>
  </si>
  <si>
    <t>JBT_US</t>
  </si>
  <si>
    <t>EHTH_US</t>
  </si>
  <si>
    <t>FSYS_US</t>
  </si>
  <si>
    <t>GEVA_US</t>
  </si>
  <si>
    <t>BONT_US</t>
  </si>
  <si>
    <t>PRO_US</t>
  </si>
  <si>
    <t>BGFV_US</t>
  </si>
  <si>
    <t>BEBE_US</t>
  </si>
  <si>
    <t>SCTY_US</t>
  </si>
  <si>
    <t>PBF_US</t>
  </si>
  <si>
    <t>BBSI_US</t>
  </si>
  <si>
    <t>CLVS_US</t>
  </si>
  <si>
    <t>GPRE_US</t>
  </si>
  <si>
    <t>RPRX_US</t>
  </si>
  <si>
    <t>EXAM_US</t>
  </si>
  <si>
    <t>KEYW_US</t>
  </si>
  <si>
    <t>SSP_US</t>
  </si>
  <si>
    <t>DENN_US</t>
  </si>
  <si>
    <t>LGND_US</t>
  </si>
  <si>
    <t>PLAB_US</t>
  </si>
  <si>
    <t>WAC_US</t>
  </si>
  <si>
    <t>RRTS_US</t>
  </si>
  <si>
    <t>BPI_US</t>
  </si>
  <si>
    <t>VRTU_US</t>
  </si>
  <si>
    <t>FORR_US</t>
  </si>
  <si>
    <t>WEX_US</t>
  </si>
  <si>
    <t>STNG_US</t>
  </si>
  <si>
    <t>NGVC_US</t>
  </si>
  <si>
    <t>PFPT_US</t>
  </si>
  <si>
    <t>SSTK_US</t>
  </si>
  <si>
    <t>VHC_US</t>
  </si>
  <si>
    <t>BFAM_US</t>
  </si>
  <si>
    <t>REGI_US</t>
  </si>
  <si>
    <t>IVC_US</t>
  </si>
  <si>
    <t>RKUS_US</t>
  </si>
  <si>
    <t>PKD_US</t>
  </si>
  <si>
    <t>CKEC_US</t>
  </si>
  <si>
    <t>CST_US</t>
  </si>
  <si>
    <t>OWW_US</t>
  </si>
  <si>
    <t>IPAR_US</t>
  </si>
  <si>
    <t>THRM_US</t>
  </si>
  <si>
    <t>FRGI_US</t>
  </si>
  <si>
    <t>BCC_US</t>
  </si>
  <si>
    <t>HRG_US</t>
  </si>
  <si>
    <t>AMKR_US</t>
  </si>
  <si>
    <t>AMBA_US</t>
  </si>
  <si>
    <t>HWAY_US</t>
  </si>
  <si>
    <t>KW_US</t>
  </si>
  <si>
    <t>FLTX_US</t>
  </si>
  <si>
    <t>GLUU_US</t>
  </si>
  <si>
    <t>XONE_US</t>
  </si>
  <si>
    <t>isShort</t>
  </si>
  <si>
    <t>Row Labels</t>
  </si>
  <si>
    <t>Grand Total</t>
  </si>
  <si>
    <t>Values</t>
  </si>
  <si>
    <t>Sum of isShort</t>
  </si>
  <si>
    <t>liqBucket</t>
  </si>
  <si>
    <t>TTMI_US</t>
  </si>
  <si>
    <t>SCOR_US</t>
  </si>
  <si>
    <t>ECHO_US</t>
  </si>
  <si>
    <t>RTEC_US</t>
  </si>
  <si>
    <t>PRKR_US</t>
  </si>
  <si>
    <t>TSRO_US</t>
  </si>
  <si>
    <t>industry</t>
  </si>
  <si>
    <t>aDecIdx</t>
  </si>
  <si>
    <t>aDecNonIdx</t>
  </si>
  <si>
    <t>aVentIdx</t>
  </si>
  <si>
    <t>aVentNonIdx</t>
  </si>
  <si>
    <t>underWeight</t>
  </si>
  <si>
    <t>shortWeight</t>
  </si>
  <si>
    <t>overWeight</t>
  </si>
  <si>
    <t>finalActiveMDVt</t>
  </si>
  <si>
    <t>finalActiveMDVh</t>
  </si>
  <si>
    <t>finalActive</t>
  </si>
  <si>
    <t>constShortMDVt</t>
  </si>
  <si>
    <t>constShortMDVh</t>
  </si>
  <si>
    <t>constLongMDVt</t>
  </si>
  <si>
    <t>constLongMDVh</t>
  </si>
  <si>
    <t>constOther</t>
  </si>
  <si>
    <t>constShortOther</t>
  </si>
  <si>
    <t>constLongOther</t>
  </si>
  <si>
    <t>minAcPosit</t>
  </si>
  <si>
    <t>maxAcPosit</t>
  </si>
  <si>
    <t>finalActiveChart</t>
  </si>
  <si>
    <t>finalActiveMDVtChart</t>
  </si>
  <si>
    <t>finalActiveMDVhChart</t>
  </si>
  <si>
    <t>Sum of underWeight</t>
  </si>
  <si>
    <t>Sum of shortWeight</t>
  </si>
  <si>
    <t>initialActiveChart</t>
  </si>
  <si>
    <t>Sum of overWeight</t>
  </si>
  <si>
    <t>aVent</t>
  </si>
  <si>
    <t>uninvestable</t>
  </si>
  <si>
    <t>HOMB_US</t>
  </si>
  <si>
    <t>finalActiveUninvestable</t>
  </si>
  <si>
    <t>finalActiveUninvestableChart</t>
  </si>
  <si>
    <t>Count of aDec</t>
  </si>
  <si>
    <t>UNIV DECILES 7-10</t>
  </si>
  <si>
    <t>Count of aVent</t>
  </si>
  <si>
    <t>Count of isIndex</t>
  </si>
  <si>
    <t>UNIV VENTILES 17-20</t>
  </si>
  <si>
    <t>UNIV DECILES 1-4</t>
  </si>
  <si>
    <t>UNIV VENTILES 1-4</t>
  </si>
  <si>
    <t>shortLimit</t>
  </si>
  <si>
    <t>longLimit</t>
  </si>
  <si>
    <t>shortLimMDVt</t>
  </si>
  <si>
    <t>shortLimMDVh</t>
  </si>
  <si>
    <t>shortLimFlags</t>
  </si>
  <si>
    <t>shortNoPosit</t>
  </si>
  <si>
    <t>longLimMDVt</t>
  </si>
  <si>
    <t>longLimMDVh</t>
  </si>
  <si>
    <t>longLimFlags</t>
  </si>
  <si>
    <t>longNoPosit</t>
  </si>
  <si>
    <t>shortUninvest</t>
  </si>
  <si>
    <t>longUninvest</t>
  </si>
  <si>
    <t>finalActiveFlags</t>
  </si>
  <si>
    <t>finalActiveFlagsChart</t>
  </si>
  <si>
    <t>Sum of shortLimMDVt</t>
  </si>
  <si>
    <t>Sum of shortLimMDVh</t>
  </si>
  <si>
    <t>Sum of shortLimFlags</t>
  </si>
  <si>
    <t>Sum of shortUninvest</t>
  </si>
  <si>
    <t>Sum of shortNoPosit</t>
  </si>
  <si>
    <t>Sum of longLimMDVt</t>
  </si>
  <si>
    <t>Sum of longLimMDVh</t>
  </si>
  <si>
    <t>Sum of longLimFlags</t>
  </si>
  <si>
    <t>Sum of longUninvest</t>
  </si>
  <si>
    <t>Sum of longNoPosit</t>
  </si>
  <si>
    <t>Sum of Turnover</t>
  </si>
  <si>
    <t>isOver</t>
  </si>
  <si>
    <t>heldUnder</t>
  </si>
  <si>
    <t>Sum of isOver</t>
  </si>
  <si>
    <t>Sum of heldUnder</t>
  </si>
  <si>
    <t>pivotIndexVentileBot</t>
  </si>
  <si>
    <t>pivotNonIndexVentileBot</t>
  </si>
  <si>
    <t>pivotNonIndexDecileTop</t>
  </si>
  <si>
    <t>pivotIndexDecileBot</t>
  </si>
  <si>
    <t>pivotUnivDecileTop</t>
  </si>
  <si>
    <t>pivotNonIndexVentileTop</t>
  </si>
  <si>
    <t>pivotIndexDecileTop</t>
  </si>
  <si>
    <t>pivotNonIndexDecileBot</t>
  </si>
  <si>
    <t>pivotUnivVentileBot</t>
  </si>
  <si>
    <t>pivotIndexVentileTop</t>
  </si>
  <si>
    <t>pivotUnivVentileTop</t>
  </si>
  <si>
    <t>pivotUnivDecileBot</t>
  </si>
  <si>
    <t>Ticker</t>
  </si>
  <si>
    <t>NES_US</t>
  </si>
  <si>
    <t>OSTK_US</t>
  </si>
  <si>
    <t>LOCK_US</t>
  </si>
  <si>
    <t>RMTI_US</t>
  </si>
  <si>
    <t>EGY_US</t>
  </si>
  <si>
    <t>ACRX_US</t>
  </si>
  <si>
    <t>IQNT_US</t>
  </si>
  <si>
    <t>POWR_US</t>
  </si>
  <si>
    <t>FBC_US</t>
  </si>
  <si>
    <t>AFOP_US</t>
  </si>
  <si>
    <t>OLED_US</t>
  </si>
  <si>
    <t>VNDA_US</t>
  </si>
  <si>
    <t>INSM_US</t>
  </si>
  <si>
    <t>TEAR_US</t>
  </si>
  <si>
    <t>SRPT_US</t>
  </si>
  <si>
    <t>AFFX_US</t>
  </si>
  <si>
    <t>OUTR_US</t>
  </si>
  <si>
    <t>GK_US</t>
  </si>
  <si>
    <t>GTN_US</t>
  </si>
  <si>
    <t>IMMU_US</t>
  </si>
  <si>
    <t>ININ_US</t>
  </si>
  <si>
    <t>MEI_US</t>
  </si>
  <si>
    <t>NVAX_US</t>
  </si>
  <si>
    <t>NTRI_US</t>
  </si>
  <si>
    <t>TESO_US</t>
  </si>
  <si>
    <t>KTOS_US</t>
  </si>
  <si>
    <t>XOMA_US</t>
  </si>
  <si>
    <t>ACAD_US</t>
  </si>
  <si>
    <t>ATRO_US</t>
  </si>
  <si>
    <t>PGTI_US</t>
  </si>
  <si>
    <t>RBCN_US</t>
  </si>
  <si>
    <t>FDML_US</t>
  </si>
  <si>
    <t>ENV_US</t>
  </si>
  <si>
    <t>ANAC_US</t>
  </si>
  <si>
    <t>FXCM_US</t>
  </si>
  <si>
    <t>WAIR_US</t>
  </si>
  <si>
    <t>UBNT_US</t>
  </si>
  <si>
    <t>MTDR_US</t>
  </si>
  <si>
    <t>TTS_US</t>
  </si>
  <si>
    <t>GMED_US</t>
  </si>
  <si>
    <t>BLMN_US</t>
  </si>
  <si>
    <t>DYN_US</t>
  </si>
  <si>
    <t>STML_US</t>
  </si>
  <si>
    <t>XOOM_US</t>
  </si>
  <si>
    <t>EVTC_US</t>
  </si>
  <si>
    <t>AMBC_US</t>
  </si>
  <si>
    <t>MKTO_US</t>
  </si>
  <si>
    <t>SYRG_US</t>
  </si>
  <si>
    <t>RGEN_US</t>
  </si>
  <si>
    <t>EXTR_US</t>
  </si>
  <si>
    <t>UFPI_US</t>
  </si>
  <si>
    <t>ANIK_US</t>
  </si>
  <si>
    <t>UCBI_US</t>
  </si>
  <si>
    <t>HY_US</t>
  </si>
  <si>
    <t>DYAX_US</t>
  </si>
  <si>
    <t>TUES_US</t>
  </si>
  <si>
    <t>ECOM_US</t>
  </si>
  <si>
    <t>NLNK_US</t>
  </si>
  <si>
    <t>GALE_US</t>
  </si>
  <si>
    <t>XON_US</t>
  </si>
  <si>
    <t>EOX_US</t>
  </si>
  <si>
    <t>TXTR_US</t>
  </si>
  <si>
    <t>EPZM_US</t>
  </si>
  <si>
    <t>NDLS_US</t>
  </si>
  <si>
    <t>MDCA_US</t>
  </si>
  <si>
    <t>CALD_US</t>
  </si>
  <si>
    <t>SHOR_US</t>
  </si>
  <si>
    <t>FSS_US</t>
  </si>
  <si>
    <t>NTLS_US</t>
  </si>
  <si>
    <t>GERN_US</t>
  </si>
  <si>
    <t>CECO_US</t>
  </si>
  <si>
    <t>FLDM_US</t>
  </si>
  <si>
    <t>GOGO_US</t>
  </si>
  <si>
    <t>INSY_US</t>
  </si>
  <si>
    <t>CSII_US</t>
  </si>
  <si>
    <t>KYTH_US</t>
  </si>
  <si>
    <t>BABY_US</t>
  </si>
  <si>
    <t>CPST_US</t>
  </si>
  <si>
    <t>SGNT_US</t>
  </si>
  <si>
    <t>NYLD_US</t>
  </si>
  <si>
    <t>SALE_US</t>
  </si>
  <si>
    <t>TOWR_US</t>
  </si>
  <si>
    <t>GIMO_US</t>
  </si>
  <si>
    <t>CMLS_US</t>
  </si>
  <si>
    <t>LCI_US</t>
  </si>
  <si>
    <t>ACET_US</t>
  </si>
  <si>
    <t>FTD_US</t>
  </si>
  <si>
    <t>FRO_US</t>
  </si>
  <si>
    <t>TPRE_US</t>
  </si>
  <si>
    <t>ZLTQ_US</t>
  </si>
  <si>
    <t>MILL_US</t>
  </si>
  <si>
    <t>PRFT_US</t>
  </si>
  <si>
    <t>UNIS_US</t>
  </si>
  <si>
    <t>CTIC_US</t>
  </si>
  <si>
    <t>UVE_US</t>
  </si>
  <si>
    <t>GST_US</t>
  </si>
  <si>
    <t>DEPO_US</t>
  </si>
  <si>
    <t>MEG_US</t>
  </si>
  <si>
    <t>WIBC_US</t>
  </si>
  <si>
    <t>OMER_US</t>
  </si>
  <si>
    <t>HZNP_US</t>
  </si>
  <si>
    <t>MACK_US</t>
  </si>
  <si>
    <t>SUPN_US</t>
  </si>
  <si>
    <t>DFRG_US</t>
  </si>
  <si>
    <t>QLYS_US</t>
  </si>
  <si>
    <t>SSNI_US</t>
  </si>
  <si>
    <t>OMED_US</t>
  </si>
  <si>
    <t>CVT_US</t>
  </si>
  <si>
    <t>PTC_US</t>
  </si>
  <si>
    <t>PEGI_US</t>
  </si>
  <si>
    <t>PBPB_US</t>
  </si>
  <si>
    <t>FUEL_US</t>
  </si>
  <si>
    <t>CERS_US</t>
  </si>
  <si>
    <t>NCS_US</t>
  </si>
  <si>
    <t>CYTK_US</t>
  </si>
  <si>
    <t>ZGNX_US</t>
  </si>
  <si>
    <t>PTLA_US</t>
  </si>
  <si>
    <t>AGIO_US</t>
  </si>
  <si>
    <t>PLKI_US</t>
  </si>
  <si>
    <t>ECOL_US</t>
  </si>
  <si>
    <t>WWE_US</t>
  </si>
  <si>
    <t>GLOG_US</t>
  </si>
  <si>
    <t>TCS_US</t>
  </si>
  <si>
    <t>ESNT_US</t>
  </si>
  <si>
    <t>MHLD_US</t>
  </si>
  <si>
    <t>ENT_US</t>
  </si>
  <si>
    <t>ECYT_US</t>
  </si>
  <si>
    <t>BURL_US</t>
  </si>
  <si>
    <t>PRTA_US</t>
  </si>
  <si>
    <t>WLH_US</t>
  </si>
  <si>
    <t>BNFT_US</t>
  </si>
  <si>
    <t>XLRN_US</t>
  </si>
  <si>
    <t>RCPT_US</t>
  </si>
  <si>
    <t>PACB_US</t>
  </si>
  <si>
    <t>OPHT_US</t>
  </si>
  <si>
    <t>FCEL_US</t>
  </si>
  <si>
    <t>AMRI_US</t>
  </si>
  <si>
    <t>YRCW_US</t>
  </si>
  <si>
    <t>FMI_US</t>
  </si>
  <si>
    <t>SFXE_US</t>
  </si>
  <si>
    <t>RALY_US</t>
  </si>
  <si>
    <t>ENTA_US</t>
  </si>
  <si>
    <t>MTRX_US</t>
  </si>
  <si>
    <t>SMCI_US</t>
  </si>
  <si>
    <t xml:space="preserve"> MustSell</t>
  </si>
  <si>
    <t>MDV20</t>
  </si>
  <si>
    <t>ASCMA_US</t>
  </si>
  <si>
    <t>OSUR_US</t>
  </si>
  <si>
    <t>FBP_US</t>
  </si>
  <si>
    <t>EVC_US</t>
  </si>
  <si>
    <t>KPTI_US</t>
  </si>
  <si>
    <t>EIGI_US</t>
  </si>
  <si>
    <t>VLCCF_US</t>
  </si>
  <si>
    <t>HAWK_US</t>
  </si>
  <si>
    <t>BCOV_US</t>
  </si>
  <si>
    <t>TPH_US</t>
  </si>
  <si>
    <t>MXWL_US</t>
  </si>
  <si>
    <t>BLUE_US</t>
  </si>
  <si>
    <t>FWM_US</t>
  </si>
  <si>
    <t>CWEI_US</t>
  </si>
  <si>
    <t>KATE_US</t>
  </si>
  <si>
    <t>SZMK_US</t>
  </si>
  <si>
    <t xml:space="preserve"> NotInvestable DoNotIncrease</t>
  </si>
  <si>
    <t>MGEE_US</t>
  </si>
  <si>
    <t>ESGR_US</t>
  </si>
  <si>
    <t>WDFC_US</t>
  </si>
  <si>
    <t>UBSH_US</t>
  </si>
  <si>
    <t>KAMN_US</t>
  </si>
  <si>
    <t>WIRE_US</t>
  </si>
  <si>
    <t>STL_US</t>
  </si>
  <si>
    <t>NBTB_US</t>
  </si>
  <si>
    <t>EXPO_US</t>
  </si>
  <si>
    <t>SNHY_US</t>
  </si>
  <si>
    <t>CHFC_US</t>
  </si>
  <si>
    <t>RPTP_US</t>
  </si>
  <si>
    <t>NBHC_US</t>
  </si>
  <si>
    <t>NCI_US</t>
  </si>
  <si>
    <t>PRK_US</t>
  </si>
  <si>
    <t>INDB_US</t>
  </si>
  <si>
    <t>ASTE_US</t>
  </si>
  <si>
    <t>RNST_US</t>
  </si>
  <si>
    <t>MGRC_US</t>
  </si>
  <si>
    <t>CORE_US</t>
  </si>
  <si>
    <t>NEWP_US</t>
  </si>
  <si>
    <t>AAON_US</t>
  </si>
  <si>
    <t>SPTN_US</t>
  </si>
  <si>
    <t>EGBN_US</t>
  </si>
  <si>
    <t>ENSG_US</t>
  </si>
  <si>
    <t>SYKE_US</t>
  </si>
  <si>
    <t>NP_US</t>
  </si>
  <si>
    <t>AMSF_US</t>
  </si>
  <si>
    <t>ICFI_US</t>
  </si>
  <si>
    <t>FRME_US</t>
  </si>
  <si>
    <t>NFBK_US</t>
  </si>
  <si>
    <t>FRED_US</t>
  </si>
  <si>
    <t>BH_US</t>
  </si>
  <si>
    <t>TMP_US</t>
  </si>
  <si>
    <t>CHCO_US</t>
  </si>
  <si>
    <t>DEL_US</t>
  </si>
  <si>
    <t>STBA_US</t>
  </si>
  <si>
    <t>MCF_US</t>
  </si>
  <si>
    <t>SXI_US</t>
  </si>
  <si>
    <t>SAFT_US</t>
  </si>
  <si>
    <t>SHEN_US</t>
  </si>
  <si>
    <t>CTS_US</t>
  </si>
  <si>
    <t>NTK_US</t>
  </si>
  <si>
    <t>SQI_US</t>
  </si>
  <si>
    <t>MDXG_US</t>
  </si>
  <si>
    <t>TXMD_US</t>
  </si>
  <si>
    <t>LKFN_US</t>
  </si>
  <si>
    <t>BHLB_US</t>
  </si>
  <si>
    <t>TRST_US</t>
  </si>
  <si>
    <t>RNET_US</t>
  </si>
  <si>
    <t>STNR_US</t>
  </si>
  <si>
    <t>FFIC_US</t>
  </si>
  <si>
    <t>WPP_US</t>
  </si>
  <si>
    <t>TBBK_US</t>
  </si>
  <si>
    <t>MMSI_US</t>
  </si>
  <si>
    <t>NAVG_US</t>
  </si>
  <si>
    <t>SASR_US</t>
  </si>
  <si>
    <t>HAYN_US</t>
  </si>
  <si>
    <t>FIX_US</t>
  </si>
  <si>
    <t>GRC_US</t>
  </si>
  <si>
    <t>SFNC_US</t>
  </si>
  <si>
    <t>PKE_US</t>
  </si>
  <si>
    <t>RECN_US</t>
  </si>
  <si>
    <t>UFCS_US</t>
  </si>
  <si>
    <t>PICO_US</t>
  </si>
  <si>
    <t>CBF_US</t>
  </si>
  <si>
    <t>HSTM_US</t>
  </si>
  <si>
    <t>TG_US</t>
  </si>
  <si>
    <t>ABCB_US</t>
  </si>
  <si>
    <t>CPK_US</t>
  </si>
  <si>
    <t>MYE_US</t>
  </si>
  <si>
    <t>CASS_US</t>
  </si>
  <si>
    <t>CTBI_US</t>
  </si>
  <si>
    <t>CVCO_US</t>
  </si>
  <si>
    <t>NHC_US</t>
  </si>
  <si>
    <t>CRVL_US</t>
  </si>
  <si>
    <t>STBZ_US</t>
  </si>
  <si>
    <t>PHIIK_US</t>
  </si>
  <si>
    <t>WMK_US</t>
  </si>
  <si>
    <t>ASEI_US</t>
  </si>
  <si>
    <t>CKP_US</t>
  </si>
  <si>
    <t>STAA_US</t>
  </si>
  <si>
    <t>WASH_US</t>
  </si>
  <si>
    <t>SAAS_US</t>
  </si>
  <si>
    <t>WSTC_US</t>
  </si>
  <si>
    <t>NWLI_US</t>
  </si>
  <si>
    <t>ORA_US</t>
  </si>
  <si>
    <t>GFF_US</t>
  </si>
  <si>
    <t>GBL_US</t>
  </si>
  <si>
    <t>PDFS_US</t>
  </si>
  <si>
    <t>ATRC_US</t>
  </si>
  <si>
    <t>TRNX_US</t>
  </si>
  <si>
    <t>SGYP_US</t>
  </si>
  <si>
    <t>OMN_US</t>
  </si>
  <si>
    <t>MCRL_US</t>
  </si>
  <si>
    <t>MRTN_US</t>
  </si>
  <si>
    <t>TRC_US</t>
  </si>
  <si>
    <t>PKOH_US</t>
  </si>
  <si>
    <t>FSTR_US</t>
  </si>
  <si>
    <t>FIBK_US</t>
  </si>
  <si>
    <t>SUP_US</t>
  </si>
  <si>
    <t>EXAR_US</t>
  </si>
  <si>
    <t>LDR_US</t>
  </si>
  <si>
    <t>EOPN_US</t>
  </si>
  <si>
    <t>EPIQ_US</t>
  </si>
  <si>
    <t>KAI_US</t>
  </si>
  <si>
    <t>UTL_US</t>
  </si>
  <si>
    <t>BNCL_US</t>
  </si>
  <si>
    <t>NANO_US</t>
  </si>
  <si>
    <t>CPF_US</t>
  </si>
  <si>
    <t>SYBT_US</t>
  </si>
  <si>
    <t>LABL_US</t>
  </si>
  <si>
    <t>SFE_US</t>
  </si>
  <si>
    <t>EBF_US</t>
  </si>
  <si>
    <t>GNMK_US</t>
  </si>
  <si>
    <t>ALG_US</t>
  </si>
  <si>
    <t>NGS_US</t>
  </si>
  <si>
    <t>COWN_US</t>
  </si>
  <si>
    <t>IPHI_US</t>
  </si>
  <si>
    <t>GPX_US</t>
  </si>
  <si>
    <t>TOWN_US</t>
  </si>
  <si>
    <t>WG_US</t>
  </si>
  <si>
    <t>WHG_US</t>
  </si>
  <si>
    <t>HMHC_US</t>
  </si>
  <si>
    <t>ZEP_US</t>
  </si>
  <si>
    <t>CVGW_US</t>
  </si>
  <si>
    <t>COBZ_US</t>
  </si>
  <si>
    <t>INAP_US</t>
  </si>
  <si>
    <t>LXRX_US</t>
  </si>
  <si>
    <t>USPH_US</t>
  </si>
  <si>
    <t>SP_US</t>
  </si>
  <si>
    <t>BANF_US</t>
  </si>
  <si>
    <t>HTLF_US</t>
  </si>
  <si>
    <t>GTS_US</t>
  </si>
  <si>
    <t>IL_US</t>
  </si>
  <si>
    <t>CEVA_US</t>
  </si>
  <si>
    <t>TCBK_US</t>
  </si>
  <si>
    <t>ISSI_US</t>
  </si>
  <si>
    <t>SCVL_US</t>
  </si>
  <si>
    <t>NEWS_US</t>
  </si>
  <si>
    <t>ROCK_US</t>
  </si>
  <si>
    <t>AGX_US</t>
  </si>
  <si>
    <t>DTSI_US</t>
  </si>
  <si>
    <t>HZO_US</t>
  </si>
  <si>
    <t>ATSG_US</t>
  </si>
  <si>
    <t>DEST_US</t>
  </si>
  <si>
    <t>FFG_US</t>
  </si>
  <si>
    <t>PLOW_US</t>
  </si>
  <si>
    <t>THFF_US</t>
  </si>
  <si>
    <t>NPK_US</t>
  </si>
  <si>
    <t>FORM_US</t>
  </si>
  <si>
    <t>BLDR_US</t>
  </si>
  <si>
    <t>FBNC_US</t>
  </si>
  <si>
    <t>BMTC_US</t>
  </si>
  <si>
    <t>RIGL_US</t>
  </si>
  <si>
    <t>GSIG_US</t>
  </si>
  <si>
    <t>MNI_US</t>
  </si>
  <si>
    <t>EFSC_US</t>
  </si>
  <si>
    <t>PPHM_US</t>
  </si>
  <si>
    <t>FRM_US</t>
  </si>
  <si>
    <t>CHEF_US</t>
  </si>
  <si>
    <t>RMAX_US</t>
  </si>
  <si>
    <t>PTCT_US</t>
  </si>
  <si>
    <t>INWK_US</t>
  </si>
  <si>
    <t>MOD_US</t>
  </si>
  <si>
    <t>UBNK_US</t>
  </si>
  <si>
    <t>MRCY_US</t>
  </si>
  <si>
    <t>MYCC_US</t>
  </si>
  <si>
    <t>CTWS_US</t>
  </si>
  <si>
    <t>MG_US</t>
  </si>
  <si>
    <t>OKSB_US</t>
  </si>
  <si>
    <t>LAYN_US</t>
  </si>
  <si>
    <t>CBR_US</t>
  </si>
  <si>
    <t>BDSI_US</t>
  </si>
  <si>
    <t>GHM_US</t>
  </si>
  <si>
    <t>DRII_US</t>
  </si>
  <si>
    <t>SCAI_US</t>
  </si>
  <si>
    <t>HWKN_US</t>
  </si>
  <si>
    <t>NWPX_US</t>
  </si>
  <si>
    <t>ELRC_US</t>
  </si>
  <si>
    <t>OB_US</t>
  </si>
  <si>
    <t>CIA_US</t>
  </si>
  <si>
    <t>AGM_US</t>
  </si>
  <si>
    <t>SRDX_US</t>
  </si>
  <si>
    <t>MSEX_US</t>
  </si>
  <si>
    <t>SEAC_US</t>
  </si>
  <si>
    <t>CBZ_US</t>
  </si>
  <si>
    <t>UVSP_US</t>
  </si>
  <si>
    <t>HTBI_US</t>
  </si>
  <si>
    <t>CSFL_US</t>
  </si>
  <si>
    <t>XNPT_US</t>
  </si>
  <si>
    <t>CENTA_US</t>
  </si>
  <si>
    <t>STFC_US</t>
  </si>
  <si>
    <t>ORBC_US</t>
  </si>
  <si>
    <t>BNCN_US</t>
  </si>
  <si>
    <t>CECE_US</t>
  </si>
  <si>
    <t>REMY_US</t>
  </si>
  <si>
    <t>SMRT_US</t>
  </si>
  <si>
    <t>VNCE_US</t>
  </si>
  <si>
    <t>PGNX_US</t>
  </si>
  <si>
    <t>HVB_US</t>
  </si>
  <si>
    <t>ORN_US</t>
  </si>
  <si>
    <t>REV_US</t>
  </si>
  <si>
    <t>PQ_US</t>
  </si>
  <si>
    <t>BKMU_US</t>
  </si>
  <si>
    <t>GIFI_US</t>
  </si>
  <si>
    <t>YDKN_US</t>
  </si>
  <si>
    <t>CAC_US</t>
  </si>
  <si>
    <t>PHX_US</t>
  </si>
  <si>
    <t>HCOM_US</t>
  </si>
  <si>
    <t>CRMT_US</t>
  </si>
  <si>
    <t>GSBC_US</t>
  </si>
  <si>
    <t>CETV_US</t>
  </si>
  <si>
    <t>PSTB_US</t>
  </si>
  <si>
    <t>CSV_US</t>
  </si>
  <si>
    <t>LNDC_US</t>
  </si>
  <si>
    <t>IXYS_US</t>
  </si>
  <si>
    <t>QLTY_US</t>
  </si>
  <si>
    <t>PFBC_US</t>
  </si>
  <si>
    <t>FCBC_US</t>
  </si>
  <si>
    <t>IMMR_US</t>
  </si>
  <si>
    <t>MIG_US</t>
  </si>
  <si>
    <t>NVEC_US</t>
  </si>
  <si>
    <t>METR_US</t>
  </si>
  <si>
    <t>IMKTA_US</t>
  </si>
  <si>
    <t>REX_US</t>
  </si>
  <si>
    <t>HFWA_US</t>
  </si>
  <si>
    <t>OPY_US</t>
  </si>
  <si>
    <t>BDE_US</t>
  </si>
  <si>
    <t>UAM_US</t>
  </si>
  <si>
    <t>ZIXI_US</t>
  </si>
  <si>
    <t>PCO_US</t>
  </si>
  <si>
    <t>FBNK_US</t>
  </si>
  <si>
    <t>DHX_US</t>
  </si>
  <si>
    <t>MCS_US</t>
  </si>
  <si>
    <t>LHCG_US</t>
  </si>
  <si>
    <t>COHU_US</t>
  </si>
  <si>
    <t>BOOM_US</t>
  </si>
  <si>
    <t>NLS_US</t>
  </si>
  <si>
    <t>DSCI_US</t>
  </si>
  <si>
    <t>KOPN_US</t>
  </si>
  <si>
    <t>ERII_US</t>
  </si>
  <si>
    <t>PCBK_US</t>
  </si>
  <si>
    <t>TNK_US</t>
  </si>
  <si>
    <t>KEM_US</t>
  </si>
  <si>
    <t>IDT_US</t>
  </si>
  <si>
    <t>WD_US</t>
  </si>
  <si>
    <t>BMRC_US</t>
  </si>
  <si>
    <t>RLYP_US</t>
  </si>
  <si>
    <t>YORW_US</t>
  </si>
  <si>
    <t>SENEA_US</t>
  </si>
  <si>
    <t>DGII_US</t>
  </si>
  <si>
    <t>ACLS_US</t>
  </si>
  <si>
    <t>CTG_US</t>
  </si>
  <si>
    <t>NKSH_US</t>
  </si>
  <si>
    <t>MCHX_US</t>
  </si>
  <si>
    <t>CLMS_US</t>
  </si>
  <si>
    <t>HWCC_US</t>
  </si>
  <si>
    <t>USAP_US</t>
  </si>
  <si>
    <t>DXLG_US</t>
  </si>
  <si>
    <t>OCFC_US</t>
  </si>
  <si>
    <t>SCLN_US</t>
  </si>
  <si>
    <t>VOXX_US</t>
  </si>
  <si>
    <t>CZNC_US</t>
  </si>
  <si>
    <t>NAVB_US</t>
  </si>
  <si>
    <t>FIZZ_US</t>
  </si>
  <si>
    <t>CHFN_US</t>
  </si>
  <si>
    <t>ETM_US</t>
  </si>
  <si>
    <t>MLAB_US</t>
  </si>
  <si>
    <t>MNTX_US</t>
  </si>
  <si>
    <t>BWINB_US</t>
  </si>
  <si>
    <t>SUBK_US</t>
  </si>
  <si>
    <t>VDSI_US</t>
  </si>
  <si>
    <t>OSIR_US</t>
  </si>
  <si>
    <t>AHC_US</t>
  </si>
  <si>
    <t>TNDM_US</t>
  </si>
  <si>
    <t>PWOD_US</t>
  </si>
  <si>
    <t>MXL_US</t>
  </si>
  <si>
    <t>ESIO_US</t>
  </si>
  <si>
    <t>VSTM_US</t>
  </si>
  <si>
    <t>NUTR_US</t>
  </si>
  <si>
    <t>TRK_US</t>
  </si>
  <si>
    <t>CRAI_US</t>
  </si>
  <si>
    <t>BBNK_US</t>
  </si>
  <si>
    <t>WIX_US</t>
  </si>
  <si>
    <t>CCRN_US</t>
  </si>
  <si>
    <t>PFSI_US</t>
  </si>
  <si>
    <t>EBSB_US</t>
  </si>
  <si>
    <t>LDRH_US</t>
  </si>
  <si>
    <t>POZN_US</t>
  </si>
  <si>
    <t>CBK_US</t>
  </si>
  <si>
    <t>RTIX_US</t>
  </si>
  <si>
    <t>LMNR_US</t>
  </si>
  <si>
    <t>URG_US</t>
  </si>
  <si>
    <t>CEMP_US</t>
  </si>
  <si>
    <t>GBLI_US</t>
  </si>
  <si>
    <t>JMBA_US</t>
  </si>
  <si>
    <t>EPM_US</t>
  </si>
  <si>
    <t>MLR_US</t>
  </si>
  <si>
    <t>AGYS_US</t>
  </si>
  <si>
    <t>QNST_US</t>
  </si>
  <si>
    <t>LMOS_US</t>
  </si>
  <si>
    <t>MHGC_US</t>
  </si>
  <si>
    <t>KVHI_US</t>
  </si>
  <si>
    <t>FBRC_US</t>
  </si>
  <si>
    <t>CTO_US</t>
  </si>
  <si>
    <t>TWIN_US</t>
  </si>
  <si>
    <t>VPG_US</t>
  </si>
  <si>
    <t>AMPE_US</t>
  </si>
  <si>
    <t>CMRX_US</t>
  </si>
  <si>
    <t>IBTX_US</t>
  </si>
  <si>
    <t>FXCB_US</t>
  </si>
  <si>
    <t>OMEX_US</t>
  </si>
  <si>
    <t>JGW_US</t>
  </si>
  <si>
    <t>MGNX_US</t>
  </si>
  <si>
    <t>CVGI_US</t>
  </si>
  <si>
    <t>GBNK_US</t>
  </si>
  <si>
    <t>AFAM_US</t>
  </si>
  <si>
    <t>MN_US</t>
  </si>
  <si>
    <t>TESS_US</t>
  </si>
  <si>
    <t>MTSI_US</t>
  </si>
  <si>
    <t>CWST_US</t>
  </si>
  <si>
    <t>TIS_US</t>
  </si>
  <si>
    <t>LION_US</t>
  </si>
  <si>
    <t>CORT_US</t>
  </si>
  <si>
    <t>PRGX_US</t>
  </si>
  <si>
    <t>PSEM_US</t>
  </si>
  <si>
    <t>NATL_US</t>
  </si>
  <si>
    <t>CCF_US</t>
  </si>
  <si>
    <t>ACW_US</t>
  </si>
  <si>
    <t>PFS_US</t>
  </si>
  <si>
    <t>UCFC_US</t>
  </si>
  <si>
    <t>SPDC_US</t>
  </si>
  <si>
    <t>FXEN_US</t>
  </si>
  <si>
    <t>PGEM_US</t>
  </si>
  <si>
    <t>WMAR_US</t>
  </si>
  <si>
    <t>BSRR_US</t>
  </si>
  <si>
    <t>FC_US</t>
  </si>
  <si>
    <t>AMRC_US</t>
  </si>
  <si>
    <t>BELFB_US</t>
  </si>
  <si>
    <t>SNAK_US</t>
  </si>
  <si>
    <t>SPAR_US</t>
  </si>
  <si>
    <t>OGXI_US</t>
  </si>
  <si>
    <t>SBCF_US</t>
  </si>
  <si>
    <t>DMRC_US</t>
  </si>
  <si>
    <t>VLGEA_US</t>
  </si>
  <si>
    <t>WEYS_US</t>
  </si>
  <si>
    <t>MRLN_US</t>
  </si>
  <si>
    <t>VICR_US</t>
  </si>
  <si>
    <t>CVO_US</t>
  </si>
  <si>
    <t>FLXS_US</t>
  </si>
  <si>
    <t>AVHI_US</t>
  </si>
  <si>
    <t>DSPG_US</t>
  </si>
  <si>
    <t>RNG_US</t>
  </si>
  <si>
    <t>GUID_US</t>
  </si>
  <si>
    <t>MRGE_US</t>
  </si>
  <si>
    <t>PSIX_US</t>
  </si>
  <si>
    <t>PERY_US</t>
  </si>
  <si>
    <t>NMRX_US</t>
  </si>
  <si>
    <t>AXDX_US</t>
  </si>
  <si>
    <t>PFMT_US</t>
  </si>
  <si>
    <t>CCXI_US</t>
  </si>
  <si>
    <t>TWER_US</t>
  </si>
  <si>
    <t>LYTS_US</t>
  </si>
  <si>
    <t>CCBG_US</t>
  </si>
  <si>
    <t>ISLE_US</t>
  </si>
  <si>
    <t>WINA_US</t>
  </si>
  <si>
    <t>ISH_US</t>
  </si>
  <si>
    <t>TTPH_US</t>
  </si>
  <si>
    <t>ARTNA_US</t>
  </si>
  <si>
    <t>AEPI_US</t>
  </si>
  <si>
    <t>CUNB_US</t>
  </si>
  <si>
    <t>JONE_US</t>
  </si>
  <si>
    <t>RNWK_US</t>
  </si>
  <si>
    <t>AERI_US</t>
  </si>
  <si>
    <t>HURC_US</t>
  </si>
  <si>
    <t>REIS_US</t>
  </si>
  <si>
    <t>FOXF_US</t>
  </si>
  <si>
    <t>NICK_US</t>
  </si>
  <si>
    <t>STRL_US</t>
  </si>
  <si>
    <t>HCCI_US</t>
  </si>
  <si>
    <t>SPNS_US</t>
  </si>
  <si>
    <t>LGIH_US</t>
  </si>
  <si>
    <t>MCRI_US</t>
  </si>
  <si>
    <t>ADUS_US</t>
  </si>
  <si>
    <t>BREW_US</t>
  </si>
  <si>
    <t>LMIA_US</t>
  </si>
  <si>
    <t>FFNW_US</t>
  </si>
  <si>
    <t>BBX_US</t>
  </si>
  <si>
    <t>PETX_US</t>
  </si>
  <si>
    <t>LXFT_US</t>
  </si>
  <si>
    <t>FFKT_US</t>
  </si>
  <si>
    <t>UACL_US</t>
  </si>
  <si>
    <t>FHCO_US</t>
  </si>
  <si>
    <t>RM_US</t>
  </si>
  <si>
    <t>OXFD_US</t>
  </si>
  <si>
    <t>AIQ_US</t>
  </si>
  <si>
    <t>FSGI_US</t>
  </si>
  <si>
    <t>NOR_US</t>
  </si>
  <si>
    <t>PLPM_US</t>
  </si>
  <si>
    <t>SPRT_US</t>
  </si>
  <si>
    <t>MDW_US</t>
  </si>
  <si>
    <t>MSL_US</t>
  </si>
  <si>
    <t>UFPT_US</t>
  </si>
  <si>
    <t>BTX_US</t>
  </si>
  <si>
    <t>SNBC_US</t>
  </si>
  <si>
    <t>PMFG_US</t>
  </si>
  <si>
    <t>JAKK_US</t>
  </si>
  <si>
    <t>WCIC_US</t>
  </si>
  <si>
    <t>ENPH_US</t>
  </si>
  <si>
    <t>CPSS_US</t>
  </si>
  <si>
    <t>NATH_US</t>
  </si>
  <si>
    <t>FCSC_US</t>
  </si>
  <si>
    <t>BRSS_US</t>
  </si>
  <si>
    <t>AOSL_US</t>
  </si>
  <si>
    <t>PSUN_US</t>
  </si>
  <si>
    <t>LCNB_US</t>
  </si>
  <si>
    <t>CARB_US</t>
  </si>
  <si>
    <t>BUSE_US</t>
  </si>
  <si>
    <t>UCP_US</t>
  </si>
  <si>
    <t>MSO_US</t>
  </si>
  <si>
    <t>ARQL_US</t>
  </si>
  <si>
    <t>MEIP_US</t>
  </si>
  <si>
    <t>NCFT_US</t>
  </si>
  <si>
    <t>MCBC_US</t>
  </si>
  <si>
    <t>HALL_US</t>
  </si>
  <si>
    <t>WIFI_US</t>
  </si>
  <si>
    <t>TAX_US</t>
  </si>
  <si>
    <t>FPRX_US</t>
  </si>
  <si>
    <t>GCAP_US</t>
  </si>
  <si>
    <t>STCK_US</t>
  </si>
  <si>
    <t>AMSC_US</t>
  </si>
  <si>
    <t>MMI_US</t>
  </si>
  <si>
    <t>SGM_US</t>
  </si>
  <si>
    <t>LBAI_US</t>
  </si>
  <si>
    <t>WTBA_US</t>
  </si>
  <si>
    <t>TGTX_US</t>
  </si>
  <si>
    <t>LLNW_US</t>
  </si>
  <si>
    <t>ALIM_US</t>
  </si>
  <si>
    <t>REXI_US</t>
  </si>
  <si>
    <t>DGICA_US</t>
  </si>
  <si>
    <t>USLM_US</t>
  </si>
  <si>
    <t>TLYS_US</t>
  </si>
  <si>
    <t>DXM_US</t>
  </si>
  <si>
    <t>RGLS_US</t>
  </si>
  <si>
    <t>AAOI_US</t>
  </si>
  <si>
    <t>EGAN_US</t>
  </si>
  <si>
    <t>AMRS_US</t>
  </si>
  <si>
    <t>ALCO_US</t>
  </si>
  <si>
    <t>RVLT_US</t>
  </si>
  <si>
    <t>PCYO_US</t>
  </si>
  <si>
    <t>CTRL_US</t>
  </si>
  <si>
    <t>IRG_US</t>
  </si>
  <si>
    <t>ISSC_US</t>
  </si>
  <si>
    <t>CHGG_US</t>
  </si>
  <si>
    <t>SAMG_US</t>
  </si>
  <si>
    <t>MBRG_US</t>
  </si>
  <si>
    <t>HMTV_US</t>
  </si>
  <si>
    <t>MVNR_US</t>
  </si>
  <si>
    <t>TSC_US</t>
  </si>
  <si>
    <t>MRIN_US</t>
  </si>
  <si>
    <t>HVT_US</t>
  </si>
  <si>
    <t>OVAS_US</t>
  </si>
  <si>
    <t>LOV_US</t>
  </si>
  <si>
    <t>MODN_US</t>
  </si>
  <si>
    <t>VCYT_US</t>
  </si>
  <si>
    <t>CNOB_US</t>
  </si>
  <si>
    <t>WSBF_US</t>
  </si>
  <si>
    <t>ESPR_US</t>
  </si>
  <si>
    <t>VMEM_US</t>
  </si>
  <si>
    <t>HTCH_US</t>
  </si>
  <si>
    <t>TTGT_US</t>
  </si>
  <si>
    <t>EAC_US</t>
  </si>
  <si>
    <t>NL_US</t>
  </si>
  <si>
    <t>HBNC_US</t>
  </si>
  <si>
    <t>GMO_US</t>
  </si>
  <si>
    <t>PTX_US</t>
  </si>
  <si>
    <t>LWAY_US</t>
  </si>
  <si>
    <t>BKYF_US</t>
  </si>
  <si>
    <t>RCAP_US</t>
  </si>
  <si>
    <t>HIIQ_US</t>
  </si>
  <si>
    <t>AMNB_US</t>
  </si>
  <si>
    <t>CRY_US</t>
  </si>
  <si>
    <t>TRMR_US</t>
  </si>
  <si>
    <t>YUME_US</t>
  </si>
  <si>
    <t>CYNI_US</t>
  </si>
  <si>
    <t>RENT_US</t>
  </si>
  <si>
    <t>KMG_US</t>
  </si>
  <si>
    <t>FLIC_US</t>
  </si>
  <si>
    <t>SJW_US</t>
  </si>
  <si>
    <t>UTI_US</t>
  </si>
  <si>
    <t>NBBC_US</t>
  </si>
  <si>
    <t>BHB_US</t>
  </si>
  <si>
    <t>BSET_US</t>
  </si>
  <si>
    <t>EMCI_US</t>
  </si>
  <si>
    <t>JBSS_US</t>
  </si>
  <si>
    <t>LTS_US</t>
  </si>
  <si>
    <t>SBSI_US</t>
  </si>
  <si>
    <t>TAST_US</t>
  </si>
  <si>
    <t>WSFS_US</t>
  </si>
  <si>
    <t>SEB_US</t>
  </si>
  <si>
    <t>FRP_US</t>
  </si>
  <si>
    <t>ANGO_US</t>
  </si>
  <si>
    <t>CMCO_US</t>
  </si>
  <si>
    <t>CSBK_US</t>
  </si>
  <si>
    <t>ORIT_US</t>
  </si>
  <si>
    <t>FDEF_US</t>
  </si>
  <si>
    <t>RDI_US</t>
  </si>
  <si>
    <t>EXAC_US</t>
  </si>
  <si>
    <t>DAKT_US</t>
  </si>
  <si>
    <t>IPCC_US</t>
  </si>
  <si>
    <t>JRN_US</t>
  </si>
  <si>
    <t>VASC_US</t>
  </si>
  <si>
    <t>HNRG_US</t>
  </si>
  <si>
    <t>XOXO_US</t>
  </si>
  <si>
    <t>PGC_US</t>
  </si>
  <si>
    <t>CCNE_US</t>
  </si>
  <si>
    <t>HNH_US</t>
  </si>
  <si>
    <t>QTM_US</t>
  </si>
  <si>
    <t>DTLK_US</t>
  </si>
  <si>
    <t>NRIM_US</t>
  </si>
  <si>
    <t>JOUT_US</t>
  </si>
  <si>
    <t>TNAV_US</t>
  </si>
  <si>
    <t>LUB_US</t>
  </si>
  <si>
    <t>TBNK_US</t>
  </si>
  <si>
    <t>XRM_US</t>
  </si>
  <si>
    <t>MYRG_US</t>
  </si>
  <si>
    <t>AROW_US</t>
  </si>
  <si>
    <t>AMSWA_US</t>
  </si>
  <si>
    <t>TTEC_US</t>
  </si>
  <si>
    <t>TREE_US</t>
  </si>
  <si>
    <t>LBY_US</t>
  </si>
  <si>
    <t>SYX_US</t>
  </si>
  <si>
    <t>SCMP_US</t>
  </si>
  <si>
    <t>QADA_US</t>
  </si>
  <si>
    <t>AOI_US</t>
  </si>
  <si>
    <t>NATR_US</t>
  </si>
  <si>
    <t>GABC_US</t>
  </si>
  <si>
    <t>MBWM_US</t>
  </si>
  <si>
    <t>CRD/B_US</t>
  </si>
  <si>
    <t>PEBO_US</t>
  </si>
  <si>
    <t>FLWS_US</t>
  </si>
  <si>
    <t>BDGE_US</t>
  </si>
  <si>
    <t>TSYS_US</t>
  </si>
  <si>
    <t>BRKL_US</t>
  </si>
  <si>
    <t>INTX_US</t>
  </si>
  <si>
    <t>ANCX_US</t>
  </si>
  <si>
    <t>MBVT_US</t>
  </si>
  <si>
    <t>RBCAA_US</t>
  </si>
  <si>
    <t>LDL_US</t>
  </si>
  <si>
    <t>AP_US</t>
  </si>
  <si>
    <t>NWY_US</t>
  </si>
  <si>
    <t>SRCE_US</t>
  </si>
  <si>
    <t>LCUT_US</t>
  </si>
  <si>
    <t>HDNG_US</t>
  </si>
  <si>
    <t>CTRN_US</t>
  </si>
  <si>
    <t>PPBI_US</t>
  </si>
  <si>
    <t>IIIN_US</t>
  </si>
  <si>
    <t>RLOC_US</t>
  </si>
  <si>
    <t>CFI_US</t>
  </si>
  <si>
    <t>CSS_US</t>
  </si>
  <si>
    <t>GNCMA_US</t>
  </si>
  <si>
    <t>WLB_US</t>
  </si>
  <si>
    <t>MSFG_US</t>
  </si>
  <si>
    <t>HSII_US</t>
  </si>
  <si>
    <t>SHLO_US</t>
  </si>
  <si>
    <t>CDI_US</t>
  </si>
  <si>
    <t>INTL_US</t>
  </si>
  <si>
    <t>GLPW_US</t>
  </si>
  <si>
    <t>PLUS_US</t>
  </si>
  <si>
    <t>HPTX_US</t>
  </si>
  <si>
    <t>HHS_US</t>
  </si>
  <si>
    <t>PLPC_US</t>
  </si>
  <si>
    <t>GFIG_US</t>
  </si>
  <si>
    <t>FISI_US</t>
  </si>
  <si>
    <t>SRI_US</t>
  </si>
  <si>
    <t>CASH_US</t>
  </si>
  <si>
    <t>DCO_US</t>
  </si>
  <si>
    <t>RAIL_US</t>
  </si>
  <si>
    <t>KIRK_US</t>
  </si>
  <si>
    <t>VSEC_US</t>
  </si>
  <si>
    <t>ATNI_US</t>
  </si>
  <si>
    <t>HCKT_US</t>
  </si>
  <si>
    <t>COKE_US</t>
  </si>
  <si>
    <t>DCOM_US</t>
  </si>
  <si>
    <t>BBOX_US</t>
  </si>
  <si>
    <t>AE_US</t>
  </si>
  <si>
    <t>CNSI_US</t>
  </si>
  <si>
    <t>MTRN_US</t>
  </si>
  <si>
    <t>IMN_US</t>
  </si>
  <si>
    <t>UEIC_US</t>
  </si>
  <si>
    <t>PCCC_US</t>
  </si>
  <si>
    <t>ARC_US</t>
  </si>
  <si>
    <t>CPE_US</t>
  </si>
  <si>
    <t>AXAS_US</t>
  </si>
  <si>
    <t>FARM_US</t>
  </si>
  <si>
    <t>KFRC_US</t>
  </si>
  <si>
    <t>RST_US</t>
  </si>
  <si>
    <t>FVE_US</t>
  </si>
  <si>
    <t>WSBC_US</t>
  </si>
  <si>
    <t>UFI_US</t>
  </si>
  <si>
    <t>UCTT_US</t>
  </si>
  <si>
    <t>NNBR_US</t>
  </si>
  <si>
    <t>SPA_US</t>
  </si>
  <si>
    <t>BANC_US</t>
  </si>
  <si>
    <t>ZEUS_US</t>
  </si>
  <si>
    <t>USCR_US</t>
  </si>
  <si>
    <t>PGI_US</t>
  </si>
  <si>
    <t>AMAG_US</t>
  </si>
  <si>
    <t>MGI_US</t>
  </si>
  <si>
    <t>LIOX_US</t>
  </si>
  <si>
    <t>RUTH_US</t>
  </si>
  <si>
    <t>CUBI_US</t>
  </si>
  <si>
    <t>PRSC_US</t>
  </si>
  <si>
    <t>SKUL_US</t>
  </si>
  <si>
    <t>OME_US</t>
  </si>
  <si>
    <t>POWL_US</t>
  </si>
  <si>
    <t>PATK_US</t>
  </si>
  <si>
    <t>500 - 1000</t>
  </si>
  <si>
    <t>250 - 500</t>
  </si>
  <si>
    <t>RARE_US</t>
  </si>
  <si>
    <t>SEAS_US</t>
  </si>
  <si>
    <t>RTRX_US</t>
  </si>
  <si>
    <t>ASPX_US</t>
  </si>
  <si>
    <t>CRCM_US</t>
  </si>
  <si>
    <t>RICE_US</t>
  </si>
  <si>
    <t>PF_US</t>
  </si>
  <si>
    <t>PINC_US</t>
  </si>
  <si>
    <t>CDZI_US</t>
  </si>
  <si>
    <t>ONTY_US</t>
  </si>
  <si>
    <t>SAIC_US</t>
  </si>
  <si>
    <t>AMC_US</t>
  </si>
  <si>
    <t>VEEV_US</t>
  </si>
  <si>
    <t>KIN_US</t>
  </si>
  <si>
    <t>HNSN_US</t>
  </si>
  <si>
    <t>LE_US</t>
  </si>
  <si>
    <t>APAM_US</t>
  </si>
  <si>
    <t>TMHC_US</t>
  </si>
  <si>
    <t>MEA_US</t>
  </si>
  <si>
    <t>NADL_US</t>
  </si>
  <si>
    <t>IVAC_US</t>
  </si>
  <si>
    <t>HELI_US</t>
  </si>
  <si>
    <t>DRNA_US</t>
  </si>
  <si>
    <t>NWHM_US</t>
  </si>
  <si>
    <t>SNOW_US</t>
  </si>
  <si>
    <t>FLXN_US</t>
  </si>
  <si>
    <t>RSPP_US</t>
  </si>
  <si>
    <t>MBUU_US</t>
  </si>
  <si>
    <t>IBP_US</t>
  </si>
  <si>
    <t>SALT_US</t>
  </si>
  <si>
    <t>DSCO_US</t>
  </si>
  <si>
    <t>VRNS_US</t>
  </si>
  <si>
    <t>FGL_US</t>
  </si>
  <si>
    <t>UQM_US</t>
  </si>
  <si>
    <t>XNCR_US</t>
  </si>
  <si>
    <t>CARA_US</t>
  </si>
  <si>
    <t>ETRM_US</t>
  </si>
  <si>
    <t>INGN_US</t>
  </si>
  <si>
    <t>CAK_US</t>
  </si>
  <si>
    <t>ZU_US</t>
  </si>
  <si>
    <t>CBPX_US</t>
  </si>
  <si>
    <t>ARCB_US</t>
  </si>
  <si>
    <t>LADR_US</t>
  </si>
  <si>
    <t>RVNC_US</t>
  </si>
  <si>
    <t>LDOS_US</t>
  </si>
  <si>
    <t>HNR_US</t>
  </si>
  <si>
    <t>I_US</t>
  </si>
  <si>
    <t>FI_US</t>
  </si>
  <si>
    <t>CLCT_US</t>
  </si>
  <si>
    <t>&gt; 2000</t>
  </si>
  <si>
    <t>1000 - 2000</t>
  </si>
  <si>
    <t>&lt;= 150</t>
  </si>
  <si>
    <t>150 - 250</t>
  </si>
  <si>
    <t xml:space="preserve"> DoNotBuyLong</t>
  </si>
  <si>
    <t xml:space="preserve"> DoNotShort</t>
  </si>
  <si>
    <t>TLMR_US</t>
  </si>
  <si>
    <t>XCRA_US</t>
  </si>
  <si>
    <t>NRCIA_US</t>
  </si>
  <si>
    <t>TBPH_US</t>
  </si>
  <si>
    <t>TREC_US</t>
  </si>
  <si>
    <t>CUDA_US</t>
  </si>
  <si>
    <t>NMBL_US</t>
  </si>
  <si>
    <t>FRBK_US</t>
  </si>
  <si>
    <t>AFH_US</t>
  </si>
  <si>
    <t>HIL_US</t>
  </si>
  <si>
    <t>BSTC_US</t>
  </si>
  <si>
    <t>SNMX_US</t>
  </si>
  <si>
    <t>CUI_US</t>
  </si>
  <si>
    <t>RDNT_US</t>
  </si>
  <si>
    <t>PTIE_US</t>
  </si>
  <si>
    <t>IBCP_US</t>
  </si>
  <si>
    <t>UIHC_US</t>
  </si>
  <si>
    <t>NAO_US</t>
  </si>
  <si>
    <t>HRTX_US</t>
  </si>
  <si>
    <t>MRTX_US</t>
  </si>
  <si>
    <t>PEIX_US</t>
  </si>
  <si>
    <t>CIDM_US</t>
  </si>
  <si>
    <t>BALT_US</t>
  </si>
  <si>
    <t>ATNM_US</t>
  </si>
  <si>
    <t>BBW_US</t>
  </si>
  <si>
    <t>IG_US</t>
  </si>
  <si>
    <t>PTSI_US</t>
  </si>
  <si>
    <t>ENZ_US</t>
  </si>
  <si>
    <t>USAK_US</t>
  </si>
  <si>
    <t>LEE_US</t>
  </si>
  <si>
    <t>GAIA_US</t>
  </si>
  <si>
    <t>NNA_US</t>
  </si>
  <si>
    <t>CACB_US</t>
  </si>
  <si>
    <t>REI_US</t>
  </si>
  <si>
    <t>NSTG_US</t>
  </si>
  <si>
    <t>NYNY_US</t>
  </si>
  <si>
    <t>AGEN_US</t>
  </si>
  <si>
    <t>BCRX_US</t>
  </si>
  <si>
    <t>OCLR_US</t>
  </si>
  <si>
    <t xml:space="preserve"> DoNotIncrease badFactorData</t>
  </si>
  <si>
    <t>CYTR_US</t>
  </si>
  <si>
    <t>DXYN_US</t>
  </si>
  <si>
    <t>HILL_US</t>
  </si>
  <si>
    <t>DAVE_US</t>
  </si>
  <si>
    <t>SSB_US</t>
  </si>
  <si>
    <t>INO_US</t>
  </si>
  <si>
    <t>ARWR_US</t>
  </si>
  <si>
    <t>PLUG_US</t>
  </si>
  <si>
    <t>QUIK_US</t>
  </si>
  <si>
    <t>FNHC_US</t>
  </si>
  <si>
    <t>VTSS_US</t>
  </si>
  <si>
    <t>BEL_US</t>
  </si>
  <si>
    <t>ANIP_US</t>
  </si>
  <si>
    <t>CSCD_US</t>
  </si>
  <si>
    <t>MPAA_US</t>
  </si>
  <si>
    <t>STRT_US</t>
  </si>
  <si>
    <t>ESCA_US</t>
  </si>
  <si>
    <t>CLFD_US</t>
  </si>
  <si>
    <t>PCYG_US</t>
  </si>
  <si>
    <t>TRXC_US</t>
  </si>
  <si>
    <t>NBS_US</t>
  </si>
  <si>
    <t>IDRA_US</t>
  </si>
  <si>
    <t>TAT_US</t>
  </si>
  <si>
    <t>VTNR_US</t>
  </si>
  <si>
    <t>NWBO_US</t>
  </si>
  <si>
    <t>SQBG_US</t>
  </si>
  <si>
    <t>OHRP_US</t>
  </si>
  <si>
    <t>NNVC_US</t>
  </si>
  <si>
    <t>SGBK_US</t>
  </si>
  <si>
    <t>GTT_US</t>
  </si>
  <si>
    <t>LBMH_US</t>
  </si>
  <si>
    <t>FBIZ_US</t>
  </si>
  <si>
    <t>DHT_US</t>
  </si>
  <si>
    <t>BPTH_US</t>
  </si>
  <si>
    <t>GSAT_US</t>
  </si>
  <si>
    <t>NM_US</t>
  </si>
  <si>
    <t>EMGL</t>
  </si>
  <si>
    <t>CUR_US</t>
  </si>
  <si>
    <t>BEAT_US</t>
  </si>
  <si>
    <t>SB_US</t>
  </si>
  <si>
    <t>ASPS_US</t>
  </si>
  <si>
    <t>SPOK_US</t>
  </si>
  <si>
    <t>CPS_US</t>
  </si>
  <si>
    <t>CORR_US</t>
  </si>
  <si>
    <t>TROX_US</t>
  </si>
  <si>
    <t>ONVO_US</t>
  </si>
  <si>
    <t>MUSA_US</t>
  </si>
  <si>
    <t>ASC_US</t>
  </si>
  <si>
    <t>DOOR_US</t>
  </si>
  <si>
    <t>KODK_US</t>
  </si>
  <si>
    <t>XXII_US</t>
  </si>
  <si>
    <t>EROS_US</t>
  </si>
  <si>
    <t>NMIH_US</t>
  </si>
  <si>
    <t>CACQ_US</t>
  </si>
  <si>
    <t>KFX_US</t>
  </si>
  <si>
    <t>OGS_US</t>
  </si>
  <si>
    <t>ITCI_US</t>
  </si>
  <si>
    <t>KN_US</t>
  </si>
  <si>
    <t>EPE_US</t>
  </si>
  <si>
    <t>NEWM_US</t>
  </si>
  <si>
    <t>NGHC_US</t>
  </si>
  <si>
    <t>COUP_US</t>
  </si>
  <si>
    <t>AKAO_US</t>
  </si>
  <si>
    <t>CSLT_US</t>
  </si>
  <si>
    <t>PCTY_US</t>
  </si>
  <si>
    <t>AKBA_US</t>
  </si>
  <si>
    <t>QTWO_US</t>
  </si>
  <si>
    <t>ATEN_US</t>
  </si>
  <si>
    <t>AMBR_US</t>
  </si>
  <si>
    <t>BRDR_US</t>
  </si>
  <si>
    <t>VSAR_US</t>
  </si>
  <si>
    <t>TNET_US</t>
  </si>
  <si>
    <t>HIVE_US</t>
  </si>
  <si>
    <t>TWOU_US</t>
  </si>
  <si>
    <t>EVDY_US</t>
  </si>
  <si>
    <t>AGTC_US</t>
  </si>
  <si>
    <t>RUBI_US</t>
  </si>
  <si>
    <t>FIVN_US</t>
  </si>
  <si>
    <t>OPWR_US</t>
  </si>
  <si>
    <t>LQ_US</t>
  </si>
  <si>
    <t>ADMS_US</t>
  </si>
  <si>
    <t>PAHC_US</t>
  </si>
  <si>
    <t>ZOES_US</t>
  </si>
  <si>
    <t>MC_US</t>
  </si>
  <si>
    <t>OPB_US</t>
  </si>
  <si>
    <t>SPWH_US</t>
  </si>
  <si>
    <t>CVEO_US</t>
  </si>
  <si>
    <t>DNOW_US</t>
  </si>
  <si>
    <t>VTL_US</t>
  </si>
  <si>
    <t>TIME_US</t>
  </si>
  <si>
    <t>QRHC_US</t>
  </si>
  <si>
    <t>FRSH_US</t>
  </si>
  <si>
    <t>ALDR_US</t>
  </si>
  <si>
    <t>KTWO_US</t>
  </si>
  <si>
    <t>SFBS_US</t>
  </si>
  <si>
    <t>ZEN_US</t>
  </si>
  <si>
    <t>PE_US</t>
  </si>
  <si>
    <t>RYAM_US</t>
  </si>
  <si>
    <t>ICPT_US</t>
  </si>
  <si>
    <t>TMST_US</t>
  </si>
  <si>
    <t>PNX_US</t>
  </si>
  <si>
    <t>AAMC_US</t>
  </si>
  <si>
    <t xml:space="preserve"> DoNotOverWeight</t>
  </si>
  <si>
    <t>ACTA_US</t>
  </si>
  <si>
    <t>SQBK_US</t>
  </si>
  <si>
    <t>TRUE_US</t>
  </si>
  <si>
    <t>NSAM_US</t>
  </si>
  <si>
    <t>RDUS_US</t>
  </si>
  <si>
    <t>MOBL_US</t>
  </si>
  <si>
    <t>TSE_US</t>
  </si>
  <si>
    <t>MRD_US</t>
  </si>
  <si>
    <t>ABY_US</t>
  </si>
  <si>
    <t>ZSPH_US</t>
  </si>
  <si>
    <t>NAME_US</t>
  </si>
  <si>
    <t>ZFGN_US</t>
  </si>
  <si>
    <t>ECR_US</t>
  </si>
  <si>
    <t>KITE_US</t>
  </si>
  <si>
    <t>ARDX_US</t>
  </si>
  <si>
    <t>ADPT_US</t>
  </si>
  <si>
    <t>AMPH_US</t>
  </si>
  <si>
    <t>IMPR_US</t>
  </si>
  <si>
    <t>SERV_US</t>
  </si>
  <si>
    <t>SAGE_US</t>
  </si>
  <si>
    <t>TERP_US</t>
  </si>
  <si>
    <t>TRUP_US</t>
  </si>
  <si>
    <t>GLOB_US</t>
  </si>
  <si>
    <t>BHBK_US</t>
  </si>
  <si>
    <t>XENT_US</t>
  </si>
  <si>
    <t>TSQ_US</t>
  </si>
  <si>
    <t>LOCO_US</t>
  </si>
  <si>
    <t>OCUL_US</t>
  </si>
  <si>
    <t>SPKE_US</t>
  </si>
  <si>
    <t>IMDZ_US</t>
  </si>
  <si>
    <t>AAVL_US</t>
  </si>
  <si>
    <t>CTLT_US</t>
  </si>
  <si>
    <t>HQY_US</t>
  </si>
  <si>
    <t>FCB_US</t>
  </si>
  <si>
    <t>LOXO_US</t>
  </si>
  <si>
    <t>TTOO_US</t>
  </si>
  <si>
    <t>GNBC_US</t>
  </si>
  <si>
    <t>ICD_US</t>
  </si>
  <si>
    <t>RYI_US</t>
  </si>
  <si>
    <t>OTIC_US</t>
  </si>
  <si>
    <t>LTRPA_US</t>
  </si>
  <si>
    <t>HRTG_US</t>
  </si>
  <si>
    <t>NEON_US</t>
  </si>
  <si>
    <t>MFLX_US</t>
  </si>
  <si>
    <t>KE_US</t>
  </si>
  <si>
    <t>KBAL_US</t>
  </si>
  <si>
    <t>ATRI_US</t>
  </si>
  <si>
    <t>FNLC_US</t>
  </si>
  <si>
    <t>MOFG_US</t>
  </si>
  <si>
    <t>VEC_US</t>
  </si>
  <si>
    <t>EVLV_US</t>
  </si>
  <si>
    <t>CRWN_US</t>
  </si>
  <si>
    <t>PAYC_US</t>
  </si>
  <si>
    <t>TUBE_US</t>
  </si>
  <si>
    <t>GRUB_US</t>
  </si>
  <si>
    <t>ADNC_US</t>
  </si>
  <si>
    <t>ANET_US</t>
  </si>
  <si>
    <t>CMPR_US</t>
  </si>
  <si>
    <t>TBK_US</t>
  </si>
  <si>
    <t>PLAY_US</t>
  </si>
  <si>
    <t>HUBS_US</t>
  </si>
  <si>
    <t>OMAM_US</t>
  </si>
  <si>
    <t>VSLR_US</t>
  </si>
  <si>
    <t>SFS_US</t>
  </si>
  <si>
    <t>GWB_US</t>
  </si>
  <si>
    <t>VTAE_US</t>
  </si>
  <si>
    <t>BOOT_US</t>
  </si>
  <si>
    <t>ATRA_US</t>
  </si>
  <si>
    <t>CIVI_US</t>
  </si>
  <si>
    <t>VWR_US</t>
  </si>
  <si>
    <t>W_US</t>
  </si>
  <si>
    <t>AAC_US</t>
  </si>
  <si>
    <t>CALA_US</t>
  </si>
  <si>
    <t>TKAI_US</t>
  </si>
  <si>
    <t>FMSA_US</t>
  </si>
  <si>
    <t>DERM_US</t>
  </si>
  <si>
    <t>YDLE_US</t>
  </si>
  <si>
    <t>MDLY_US</t>
  </si>
  <si>
    <t>SIEN_US</t>
  </si>
  <si>
    <t>FSAM_US</t>
  </si>
  <si>
    <t>TVPT_US</t>
  </si>
  <si>
    <t>DPLO_US</t>
  </si>
  <si>
    <t>NVRO_US</t>
  </si>
  <si>
    <t>FRPT_US</t>
  </si>
  <si>
    <t>INCR_US</t>
  </si>
  <si>
    <t>CHRS_US</t>
  </si>
  <si>
    <t>HABT_US</t>
  </si>
  <si>
    <t>ENVA_US</t>
  </si>
  <si>
    <t>AINC_US</t>
  </si>
  <si>
    <t>PRAH_US</t>
  </si>
  <si>
    <t>NEFF_US</t>
  </si>
  <si>
    <t>LTXB_US</t>
  </si>
  <si>
    <t>VA_US</t>
  </si>
  <si>
    <t>FGEN_US</t>
  </si>
  <si>
    <t>ASB_US</t>
  </si>
  <si>
    <t>FNBC_US</t>
  </si>
  <si>
    <t>GEN_US</t>
  </si>
  <si>
    <t>DHIL_US</t>
  </si>
  <si>
    <t>GFN_US</t>
  </si>
  <si>
    <t>ABCW_US</t>
  </si>
  <si>
    <t>DWSN_US</t>
  </si>
  <si>
    <t>MLNK_US</t>
  </si>
  <si>
    <t>MBII_US</t>
  </si>
  <si>
    <t xml:space="preserve"> NotInvestable DoNotBuy DoNotIncrease</t>
  </si>
  <si>
    <t>OA_US</t>
  </si>
  <si>
    <t xml:space="preserve"> DoNotBuy DoNotIncrease badFactorData</t>
  </si>
  <si>
    <t xml:space="preserve"> DoNotBuy DoNotIncrease</t>
  </si>
  <si>
    <t>PFIS_US</t>
  </si>
  <si>
    <t>MITK_US</t>
  </si>
  <si>
    <t>GNCA_US</t>
  </si>
  <si>
    <t>EGLT_US</t>
  </si>
  <si>
    <t xml:space="preserve"> DoNotBuyLong DoNotOverWeight</t>
  </si>
  <si>
    <t xml:space="preserve"> NotInvestable DoNotIncrease badFactorData</t>
  </si>
  <si>
    <t>KCLI_US</t>
  </si>
  <si>
    <t>KRNY_US</t>
  </si>
  <si>
    <t>CYTX_US</t>
  </si>
  <si>
    <t xml:space="preserve"> DoNotTrade</t>
  </si>
  <si>
    <t>ICEL_US</t>
  </si>
  <si>
    <t>VSTO_US</t>
  </si>
</sst>
</file>

<file path=xl/styles.xml><?xml version="1.0" encoding="utf-8"?>
<styleSheet xmlns="http://schemas.openxmlformats.org/spreadsheetml/2006/main">
  <numFmts count="7">
    <numFmt numFmtId="41" formatCode="_(* #,##0_);_(* \(#,##0\);_(* &quot;-&quot;_);_(@_)"/>
    <numFmt numFmtId="43" formatCode="_(* #,##0.00_);_(* \(#,##0.00\);_(* &quot;-&quot;??_);_(@_)"/>
    <numFmt numFmtId="165" formatCode="0.0%"/>
    <numFmt numFmtId="166" formatCode="_(* #,##0_);_(* \(#,##0\);_(* &quot;-&quot;??_);_(@_)"/>
    <numFmt numFmtId="167" formatCode="0.0000%"/>
    <numFmt numFmtId="168" formatCode="_(* 0.0%_);_(* \-0.0%;_(* &quot;-&quot;_);_(@_)"/>
    <numFmt numFmtId="170" formatCode="_(* 0_);_(* \-0;_(* &quot;-&quot;_);_(@_)"/>
  </numFmts>
  <fonts count="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</cellStyleXfs>
  <cellXfs count="34">
    <xf numFmtId="0" fontId="0" fillId="0" borderId="0" xfId="0"/>
    <xf numFmtId="0" fontId="0" fillId="0" borderId="0" xfId="0" applyAlignment="1">
      <alignment horizontal="right"/>
    </xf>
    <xf numFmtId="3" fontId="0" fillId="0" borderId="0" xfId="0" applyNumberFormat="1"/>
    <xf numFmtId="0" fontId="0" fillId="0" borderId="0" xfId="0" applyFill="1"/>
    <xf numFmtId="165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10" fontId="3" fillId="0" borderId="0" xfId="2" applyNumberFormat="1" applyFont="1" applyAlignment="1">
      <alignment horizontal="right"/>
    </xf>
    <xf numFmtId="0" fontId="0" fillId="2" borderId="0" xfId="0" applyFill="1"/>
    <xf numFmtId="0" fontId="0" fillId="0" borderId="0" xfId="0" pivotButton="1"/>
    <xf numFmtId="0" fontId="0" fillId="3" borderId="0" xfId="0" applyFill="1"/>
    <xf numFmtId="43" fontId="0" fillId="0" borderId="0" xfId="1" applyFont="1"/>
    <xf numFmtId="10" fontId="0" fillId="0" borderId="0" xfId="2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10" fontId="0" fillId="0" borderId="0" xfId="2" applyNumberFormat="1" applyFont="1" applyAlignment="1">
      <alignment horizontal="left"/>
    </xf>
    <xf numFmtId="167" fontId="3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43" fontId="0" fillId="0" borderId="0" xfId="1" applyFont="1" applyAlignment="1">
      <alignment horizontal="right"/>
    </xf>
    <xf numFmtId="167" fontId="0" fillId="0" borderId="0" xfId="2" applyNumberFormat="1" applyFont="1" applyAlignment="1">
      <alignment horizontal="left"/>
    </xf>
    <xf numFmtId="0" fontId="3" fillId="2" borderId="0" xfId="0" applyFont="1" applyFill="1"/>
    <xf numFmtId="167" fontId="0" fillId="0" borderId="0" xfId="2" applyNumberFormat="1" applyFont="1"/>
    <xf numFmtId="10" fontId="3" fillId="0" borderId="0" xfId="2" applyNumberFormat="1" applyFont="1" applyAlignment="1">
      <alignment horizontal="left"/>
    </xf>
    <xf numFmtId="43" fontId="3" fillId="0" borderId="0" xfId="1" applyFont="1" applyAlignment="1">
      <alignment horizontal="right"/>
    </xf>
    <xf numFmtId="0" fontId="3" fillId="3" borderId="0" xfId="0" applyFont="1" applyFill="1"/>
    <xf numFmtId="166" fontId="0" fillId="0" borderId="0" xfId="0" applyNumberFormat="1"/>
    <xf numFmtId="167" fontId="3" fillId="0" borderId="0" xfId="2" applyNumberFormat="1" applyFont="1" applyAlignment="1">
      <alignment horizontal="left"/>
    </xf>
    <xf numFmtId="168" fontId="0" fillId="0" borderId="0" xfId="2" applyNumberFormat="1" applyFont="1"/>
    <xf numFmtId="168" fontId="0" fillId="0" borderId="0" xfId="0" pivotButton="1" applyNumberFormat="1"/>
    <xf numFmtId="168" fontId="0" fillId="0" borderId="0" xfId="0" applyNumberFormat="1"/>
    <xf numFmtId="41" fontId="0" fillId="0" borderId="0" xfId="0" applyNumberFormat="1"/>
    <xf numFmtId="170" fontId="0" fillId="0" borderId="0" xfId="0" applyNumberFormat="1"/>
    <xf numFmtId="170" fontId="0" fillId="0" borderId="0" xfId="1" applyNumberFormat="1" applyFont="1"/>
    <xf numFmtId="11" fontId="0" fillId="0" borderId="0" xfId="0" applyNumberFormat="1" applyAlignment="1">
      <alignment horizontal="right"/>
    </xf>
    <xf numFmtId="11" fontId="3" fillId="0" borderId="0" xfId="0" applyNumberFormat="1" applyFont="1" applyAlignment="1">
      <alignment horizontal="right"/>
    </xf>
  </cellXfs>
  <cellStyles count="10">
    <cellStyle name="Comma" xfId="1" builtinId="3"/>
    <cellStyle name="Comma 2" xfId="5"/>
    <cellStyle name="Normal" xfId="0" builtinId="0"/>
    <cellStyle name="Normal 2" xfId="4"/>
    <cellStyle name="Normal 2 2" xfId="9"/>
    <cellStyle name="Normal 3" xfId="3"/>
    <cellStyle name="Normal 3 2" xfId="8"/>
    <cellStyle name="Normal 4" xfId="7"/>
    <cellStyle name="Percent" xfId="2" builtinId="5"/>
    <cellStyle name="Percent 2" xfId="6"/>
  </cellStyles>
  <dxfs count="123">
    <dxf>
      <numFmt numFmtId="168" formatCode="_(* 0.0%_);_(* \-0.0%;_(* &quot;-&quot;_);_(@_)"/>
    </dxf>
    <dxf>
      <numFmt numFmtId="13" formatCode="0%"/>
    </dxf>
    <dxf>
      <numFmt numFmtId="166" formatCode="_(* #,##0_);_(* \(#,##0\);_(* &quot;-&quot;??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71" formatCode="_(* 0.0%_);_(* \(#,##0\);_(* &quot;-&quot;_);_(@_)"/>
    </dxf>
    <dxf>
      <numFmt numFmtId="166" formatCode="_(* #,##0_);_(* \(#,##0\);_(* &quot;-&quot;??_);_(@_)"/>
    </dxf>
    <dxf>
      <numFmt numFmtId="165" formatCode="0.0%"/>
    </dxf>
    <dxf>
      <numFmt numFmtId="166" formatCode="_(* #,##0_);_(* \(#,##0\);_(* &quot;-&quot;??_);_(@_)"/>
    </dxf>
    <dxf>
      <numFmt numFmtId="1" formatCode="0"/>
    </dxf>
    <dxf>
      <numFmt numFmtId="14" formatCode="0.00%"/>
    </dxf>
    <dxf>
      <numFmt numFmtId="170" formatCode="_(* 0_);_(* \-0;_(* &quot;-&quot;_);_(@_)"/>
    </dxf>
    <dxf>
      <numFmt numFmtId="170" formatCode="_(* 0_);_(* \-0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5" formatCode="0.0%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4" formatCode="0.00%"/>
    </dxf>
    <dxf>
      <numFmt numFmtId="168" formatCode="_(* 0.0%_);_(* \-0.0%;_(* &quot;-&quot;_);_(@_)"/>
    </dxf>
    <dxf>
      <numFmt numFmtId="166" formatCode="_(* #,##0_);_(* \(#,##0\);_(* &quot;-&quot;??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5" formatCode="0.0%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" formatCode="0"/>
    </dxf>
    <dxf>
      <numFmt numFmtId="14" formatCode="0.00%"/>
    </dxf>
    <dxf>
      <numFmt numFmtId="170" formatCode="_(* 0_);_(* \-0;_(* &quot;-&quot;_);_(@_)"/>
    </dxf>
    <dxf>
      <numFmt numFmtId="170" formatCode="_(* 0_);_(* \-0;_(* &quot;-&quot;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5" formatCode="0.0%"/>
    </dxf>
    <dxf>
      <numFmt numFmtId="165" formatCode="0.0%"/>
    </dxf>
    <dxf>
      <numFmt numFmtId="166" formatCode="_(* #,##0_);_(* \(#,##0\);_(* &quot;-&quot;??_);_(@_)"/>
    </dxf>
    <dxf>
      <numFmt numFmtId="14" formatCode="0.00%"/>
    </dxf>
    <dxf>
      <numFmt numFmtId="166" formatCode="_(* #,##0_);_(* \(#,##0\);_(* &quot;-&quot;??_);_(@_)"/>
    </dxf>
    <dxf>
      <numFmt numFmtId="168" formatCode="_(* 0.0%_);_(* \-0.0%;_(* &quot;-&quot;_);_(@_)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5" formatCode="0.0%"/>
    </dxf>
    <dxf>
      <numFmt numFmtId="166" formatCode="_(* #,##0_);_(* \(#,##0\);_(* &quot;-&quot;??_);_(@_)"/>
    </dxf>
    <dxf>
      <numFmt numFmtId="14" formatCode="0.00%"/>
    </dxf>
    <dxf>
      <numFmt numFmtId="166" formatCode="_(* #,##0_);_(* \(#,##0\);_(* &quot;-&quot;??_);_(@_)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5" formatCode="0.0%"/>
    </dxf>
    <dxf>
      <numFmt numFmtId="166" formatCode="_(* #,##0_);_(* \(#,##0\);_(* &quot;-&quot;??_);_(@_)"/>
    </dxf>
    <dxf>
      <numFmt numFmtId="14" formatCode="0.00%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4" formatCode="0.00%"/>
    </dxf>
    <dxf>
      <numFmt numFmtId="166" formatCode="_(* #,##0_);_(* \(#,##0\);_(* &quot;-&quot;??_);_(@_)"/>
    </dxf>
    <dxf>
      <numFmt numFmtId="168" formatCode="_(* 0.0%_);_(* \-0.0%;_(* &quot;-&quot;_);_(@_)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6" formatCode="_(* #,##0_);_(* \(#,##0\);_(* &quot;-&quot;??_);_(@_)"/>
    </dxf>
    <dxf>
      <numFmt numFmtId="14" formatCode="0.00%"/>
    </dxf>
    <dxf>
      <numFmt numFmtId="166" formatCode="_(* #,##0_);_(* \(#,##0\);_(* &quot;-&quot;??_);_(@_)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9" formatCode="_(* 0.0%_);_(* \-0.0%;_(* &quot;-&quot;_);_(@_)\l"/>
    </dxf>
    <dxf>
      <numFmt numFmtId="165" formatCode="0.0%"/>
    </dxf>
    <dxf>
      <numFmt numFmtId="166" formatCode="_(* #,##0_);_(* \(#,##0\);_(* &quot;-&quot;??_);_(@_)"/>
    </dxf>
    <dxf>
      <numFmt numFmtId="14" formatCode="0.00%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4" formatCode="0.00%"/>
    </dxf>
    <dxf>
      <numFmt numFmtId="168" formatCode="_(* 0.0%_);_(* \-0.0%;_(* &quot;-&quot;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6" formatCode="_(* #,##0_);_(* \(#,##0\);_(* &quot;-&quot;??_);_(@_)"/>
    </dxf>
    <dxf>
      <numFmt numFmtId="14" formatCode="0.00%"/>
    </dxf>
    <dxf>
      <numFmt numFmtId="170" formatCode="_(* 0_);_(* \-0;_(* &quot;-&quot;_);_(@_)"/>
    </dxf>
    <dxf>
      <numFmt numFmtId="170" formatCode="_(* 0_);_(* \-0;_(* &quot;-&quot;_);_(@_)"/>
    </dxf>
    <dxf>
      <numFmt numFmtId="170" formatCode="_(* 0_);_(* \-0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8" formatCode="_(* 0.0%_);_(* \-0.0%;_(* &quot;-&quot;_);_(@_)"/>
    </dxf>
    <dxf>
      <numFmt numFmtId="165" formatCode="0.0%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4" formatCode="0.00%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connections" Target="connection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[Question2.xlsm]Tile Detail Pivot!pivotUnivDecileBot</c:name>
    <c:fmtId val="12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Universe Deciles 7-10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  <c:spPr>
          <a:solidFill>
            <a:schemeClr val="accent2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3"/>
        <c:spPr>
          <a:solidFill>
            <a:schemeClr val="accent2"/>
          </a:solidFill>
        </c:spPr>
        <c:marker>
          <c:symbol val="none"/>
        </c:marker>
        <c:dLbl>
          <c:idx val="0"/>
          <c:delete val="1"/>
        </c:dLbl>
      </c:pivotFmt>
      <c:pivotFmt>
        <c:idx val="4"/>
        <c:spPr>
          <a:solidFill>
            <a:schemeClr val="accent1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7"/>
        <c:spPr>
          <a:solidFill>
            <a:schemeClr val="bg1">
              <a:lumMod val="8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"/>
        <c:spPr>
          <a:solidFill>
            <a:schemeClr val="accent2"/>
          </a:solidFill>
        </c:spPr>
        <c:marker>
          <c:symbol val="none"/>
        </c:marker>
      </c:pivotFmt>
      <c:pivotFmt>
        <c:idx val="1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"/>
        <c:spPr>
          <a:solidFill>
            <a:schemeClr val="accent2"/>
          </a:solidFill>
        </c:spPr>
        <c:marker>
          <c:symbol val="none"/>
        </c:marker>
      </c:pivotFmt>
      <c:pivotFmt>
        <c:idx val="1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0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1"/>
        <c:spPr>
          <a:solidFill>
            <a:schemeClr val="accent2"/>
          </a:solidFill>
        </c:spPr>
        <c:marker>
          <c:symbol val="none"/>
        </c:marker>
      </c:pivotFmt>
      <c:pivotFmt>
        <c:idx val="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25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6"/>
        <c:spPr>
          <a:ln>
            <a:noFill/>
          </a:ln>
        </c:spPr>
        <c:marker>
          <c:symbol val="none"/>
        </c:marker>
      </c:pivotFmt>
      <c:pivotFmt>
        <c:idx val="27"/>
        <c:spPr>
          <a:ln>
            <a:noFill/>
          </a:ln>
        </c:spPr>
        <c:marker>
          <c:symbol val="none"/>
        </c:marker>
      </c:pivotFmt>
      <c:pivotFmt>
        <c:idx val="28"/>
        <c:spPr>
          <a:ln>
            <a:noFill/>
          </a:ln>
        </c:spPr>
        <c:marker>
          <c:symbol val="none"/>
        </c:marker>
      </c:pivotFmt>
      <c:pivotFmt>
        <c:idx val="2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0"/>
        <c:spPr>
          <a:solidFill>
            <a:schemeClr val="accent2"/>
          </a:solidFill>
        </c:spPr>
        <c:marker>
          <c:symbol val="none"/>
        </c:marker>
      </c:pivotFmt>
      <c:pivotFmt>
        <c:idx val="31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3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33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34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35"/>
        <c:spPr>
          <a:ln>
            <a:noFill/>
          </a:ln>
        </c:spPr>
        <c:marker>
          <c:symbol val="none"/>
        </c:marker>
      </c:pivotFmt>
      <c:pivotFmt>
        <c:idx val="36"/>
        <c:spPr>
          <a:ln>
            <a:noFill/>
          </a:ln>
        </c:spPr>
        <c:marker>
          <c:symbol val="none"/>
        </c:marker>
      </c:pivotFmt>
      <c:pivotFmt>
        <c:idx val="37"/>
        <c:spPr>
          <a:ln>
            <a:noFill/>
          </a:ln>
        </c:spPr>
        <c:marker>
          <c:symbol val="none"/>
        </c:marker>
      </c:pivotFmt>
      <c:pivotFmt>
        <c:idx val="3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9"/>
        <c:spPr>
          <a:solidFill>
            <a:schemeClr val="accent2"/>
          </a:solidFill>
        </c:spPr>
        <c:marker>
          <c:symbol val="none"/>
        </c:marker>
      </c:pivotFmt>
      <c:pivotFmt>
        <c:idx val="4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4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4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4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44"/>
        <c:spPr>
          <a:ln>
            <a:noFill/>
          </a:ln>
        </c:spPr>
        <c:marker>
          <c:symbol val="none"/>
        </c:marker>
      </c:pivotFmt>
      <c:pivotFmt>
        <c:idx val="45"/>
        <c:spPr>
          <a:ln>
            <a:noFill/>
          </a:ln>
        </c:spPr>
        <c:marker>
          <c:symbol val="none"/>
        </c:marker>
      </c:pivotFmt>
      <c:pivotFmt>
        <c:idx val="46"/>
        <c:spPr>
          <a:ln>
            <a:noFill/>
          </a:ln>
        </c:spPr>
        <c:marker>
          <c:symbol val="none"/>
        </c:marker>
      </c:pivotFmt>
      <c:pivotFmt>
        <c:idx val="4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48"/>
        <c:spPr>
          <a:solidFill>
            <a:schemeClr val="accent2"/>
          </a:solidFill>
        </c:spPr>
        <c:marker>
          <c:symbol val="none"/>
        </c:marker>
      </c:pivotFmt>
      <c:pivotFmt>
        <c:idx val="49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5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53"/>
        <c:spPr>
          <a:ln>
            <a:noFill/>
          </a:ln>
        </c:spPr>
        <c:marker>
          <c:symbol val="none"/>
        </c:marker>
      </c:pivotFmt>
      <c:pivotFmt>
        <c:idx val="54"/>
        <c:spPr>
          <a:ln>
            <a:noFill/>
          </a:ln>
        </c:spPr>
        <c:marker>
          <c:symbol val="none"/>
        </c:marker>
      </c:pivotFmt>
      <c:pivotFmt>
        <c:idx val="55"/>
        <c:spPr>
          <a:ln>
            <a:noFill/>
          </a:ln>
        </c:spPr>
        <c:marker>
          <c:symbol val="none"/>
        </c:marker>
      </c:pivotFmt>
      <c:pivotFmt>
        <c:idx val="56"/>
        <c:spPr>
          <a:solidFill>
            <a:schemeClr val="accent3"/>
          </a:solidFill>
        </c:spPr>
        <c:marker>
          <c:symbol val="none"/>
        </c:marker>
      </c:pivotFmt>
      <c:pivotFmt>
        <c:idx val="5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58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9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0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6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62"/>
        <c:spPr>
          <a:ln>
            <a:noFill/>
          </a:ln>
        </c:spPr>
        <c:marker>
          <c:symbol val="none"/>
        </c:marker>
      </c:pivotFmt>
      <c:pivotFmt>
        <c:idx val="63"/>
        <c:spPr>
          <a:ln>
            <a:noFill/>
          </a:ln>
        </c:spPr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spPr>
          <a:solidFill>
            <a:schemeClr val="accent3"/>
          </a:solidFill>
        </c:spPr>
        <c:marker>
          <c:symbol val="none"/>
        </c:marker>
      </c:pivotFmt>
      <c:pivotFmt>
        <c:idx val="66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67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6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9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72"/>
        <c:spPr>
          <a:ln>
            <a:noFill/>
          </a:ln>
        </c:spPr>
        <c:marker>
          <c:symbol val="none"/>
        </c:marker>
      </c:pivotFmt>
      <c:pivotFmt>
        <c:idx val="73"/>
        <c:spPr>
          <a:ln>
            <a:noFill/>
          </a:ln>
        </c:spPr>
        <c:marker>
          <c:symbol val="none"/>
        </c:marker>
      </c:pivotFmt>
      <c:pivotFmt>
        <c:idx val="74"/>
        <c:spPr>
          <a:solidFill>
            <a:schemeClr val="accent3"/>
          </a:solidFill>
        </c:spPr>
        <c:marker>
          <c:symbol val="none"/>
        </c:marker>
      </c:pivotFmt>
      <c:pivotFmt>
        <c:idx val="7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7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7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7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0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81"/>
        <c:spPr>
          <a:ln>
            <a:noFill/>
          </a:ln>
        </c:spPr>
        <c:marker>
          <c:symbol val="none"/>
        </c:marker>
      </c:pivotFmt>
      <c:pivotFmt>
        <c:idx val="82"/>
        <c:spPr>
          <a:ln>
            <a:noFill/>
          </a:ln>
        </c:spPr>
        <c:marker>
          <c:symbol val="none"/>
        </c:marker>
      </c:pivotFmt>
      <c:pivotFmt>
        <c:idx val="83"/>
        <c:spPr>
          <a:solidFill>
            <a:schemeClr val="accent3"/>
          </a:solidFill>
        </c:spPr>
        <c:marker>
          <c:symbol val="none"/>
        </c:marker>
      </c:pivotFmt>
      <c:pivotFmt>
        <c:idx val="8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85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8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87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8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0"/>
        <c:spPr>
          <a:ln>
            <a:noFill/>
          </a:ln>
        </c:spPr>
        <c:marker>
          <c:symbol val="none"/>
        </c:marker>
      </c:pivotFmt>
      <c:pivotFmt>
        <c:idx val="91"/>
        <c:spPr>
          <a:ln>
            <a:noFill/>
          </a:ln>
        </c:spPr>
        <c:marker>
          <c:symbol val="none"/>
        </c:marker>
      </c:pivotFmt>
      <c:pivotFmt>
        <c:idx val="92"/>
        <c:spPr>
          <a:solidFill>
            <a:schemeClr val="accent3"/>
          </a:solidFill>
        </c:spPr>
        <c:marker>
          <c:symbol val="none"/>
        </c:marker>
      </c:pivotFmt>
      <c:pivotFmt>
        <c:idx val="9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4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9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9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9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98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9"/>
        <c:spPr>
          <a:ln>
            <a:noFill/>
          </a:ln>
        </c:spPr>
        <c:marker>
          <c:symbol val="none"/>
        </c:marker>
      </c:pivotFmt>
      <c:pivotFmt>
        <c:idx val="100"/>
        <c:spPr>
          <a:ln>
            <a:noFill/>
          </a:ln>
        </c:spPr>
        <c:marker>
          <c:symbol val="none"/>
        </c:marker>
      </c:pivotFmt>
      <c:pivotFmt>
        <c:idx val="101"/>
        <c:spPr>
          <a:solidFill>
            <a:schemeClr val="accent3"/>
          </a:solidFill>
        </c:spPr>
        <c:marker>
          <c:symbol val="none"/>
        </c:marker>
      </c:pivotFmt>
      <c:pivotFmt>
        <c:idx val="10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03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0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05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0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07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08"/>
        <c:spPr>
          <a:ln>
            <a:noFill/>
          </a:ln>
        </c:spPr>
        <c:marker>
          <c:symbol val="none"/>
        </c:marker>
      </c:pivotFmt>
      <c:pivotFmt>
        <c:idx val="109"/>
        <c:spPr>
          <a:ln>
            <a:noFill/>
          </a:ln>
        </c:spPr>
        <c:marker>
          <c:symbol val="none"/>
        </c:marker>
      </c:pivotFmt>
      <c:pivotFmt>
        <c:idx val="110"/>
        <c:spPr>
          <a:solidFill>
            <a:schemeClr val="accent3"/>
          </a:solidFill>
        </c:spPr>
        <c:marker>
          <c:symbol val="none"/>
        </c:marker>
      </c:pivotFmt>
      <c:pivotFmt>
        <c:idx val="11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1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1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1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1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17"/>
        <c:spPr>
          <a:ln>
            <a:noFill/>
          </a:ln>
        </c:spPr>
        <c:marker>
          <c:symbol val="none"/>
        </c:marker>
      </c:pivotFmt>
      <c:pivotFmt>
        <c:idx val="118"/>
        <c:spPr>
          <a:ln>
            <a:noFill/>
          </a:ln>
        </c:spPr>
        <c:marker>
          <c:symbol val="none"/>
        </c:marker>
      </c:pivotFmt>
      <c:pivotFmt>
        <c:idx val="119"/>
        <c:spPr>
          <a:ln>
            <a:noFill/>
          </a:ln>
        </c:spPr>
        <c:marker>
          <c:symbol val="none"/>
        </c:marker>
      </c:pivotFmt>
      <c:pivotFmt>
        <c:idx val="120"/>
        <c:spPr>
          <a:solidFill>
            <a:schemeClr val="accent3"/>
          </a:solidFill>
        </c:spPr>
        <c:marker>
          <c:symbol val="none"/>
        </c:marker>
      </c:pivotFmt>
      <c:pivotFmt>
        <c:idx val="1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2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2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27"/>
        <c:spPr>
          <a:ln>
            <a:noFill/>
          </a:ln>
        </c:spPr>
        <c:marker>
          <c:symbol val="none"/>
        </c:marker>
      </c:pivotFmt>
      <c:pivotFmt>
        <c:idx val="128"/>
        <c:spPr>
          <a:ln>
            <a:noFill/>
          </a:ln>
        </c:spPr>
        <c:marker>
          <c:symbol val="none"/>
        </c:marker>
      </c:pivotFmt>
      <c:pivotFmt>
        <c:idx val="129"/>
        <c:spPr>
          <a:ln>
            <a:noFill/>
          </a:ln>
        </c:spPr>
        <c:marker>
          <c:symbol val="none"/>
        </c:marker>
      </c:pivotFmt>
      <c:pivotFmt>
        <c:idx val="130"/>
        <c:spPr>
          <a:solidFill>
            <a:schemeClr val="accent3"/>
          </a:solidFill>
        </c:spPr>
        <c:marker>
          <c:symbol val="none"/>
        </c:marker>
      </c:pivotFmt>
      <c:pivotFmt>
        <c:idx val="13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3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3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3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3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37"/>
        <c:spPr>
          <a:ln>
            <a:noFill/>
          </a:ln>
        </c:spPr>
        <c:marker>
          <c:symbol val="none"/>
        </c:marker>
      </c:pivotFmt>
      <c:pivotFmt>
        <c:idx val="138"/>
        <c:spPr>
          <a:ln>
            <a:noFill/>
          </a:ln>
        </c:spPr>
        <c:marker>
          <c:symbol val="none"/>
        </c:marker>
      </c:pivotFmt>
      <c:pivotFmt>
        <c:idx val="139"/>
        <c:spPr>
          <a:ln>
            <a:noFill/>
          </a:ln>
        </c:spPr>
        <c:marker>
          <c:symbol val="none"/>
        </c:marker>
      </c:pivotFmt>
      <c:pivotFmt>
        <c:idx val="140"/>
        <c:spPr>
          <a:solidFill>
            <a:schemeClr val="accent3"/>
          </a:solidFill>
        </c:spPr>
        <c:marker>
          <c:symbol val="none"/>
        </c:marker>
      </c:pivotFmt>
      <c:pivotFmt>
        <c:idx val="14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4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4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4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4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4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7"/>
        <c:spPr>
          <a:ln>
            <a:noFill/>
          </a:ln>
        </c:spPr>
        <c:marker>
          <c:symbol val="none"/>
        </c:marker>
      </c:pivotFmt>
      <c:pivotFmt>
        <c:idx val="148"/>
        <c:spPr>
          <a:ln>
            <a:noFill/>
          </a:ln>
        </c:spPr>
        <c:marker>
          <c:symbol val="none"/>
        </c:marker>
      </c:pivotFmt>
      <c:pivotFmt>
        <c:idx val="149"/>
        <c:spPr>
          <a:ln>
            <a:noFill/>
          </a:ln>
        </c:spPr>
        <c:marker>
          <c:symbol val="none"/>
        </c:marker>
      </c:pivotFmt>
      <c:pivotFmt>
        <c:idx val="150"/>
        <c:spPr>
          <a:solidFill>
            <a:schemeClr val="accent3"/>
          </a:solidFill>
        </c:spPr>
        <c:marker>
          <c:symbol val="none"/>
        </c:marker>
      </c:pivotFmt>
      <c:pivotFmt>
        <c:idx val="15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5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5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5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5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57"/>
        <c:spPr>
          <a:ln>
            <a:noFill/>
          </a:ln>
        </c:spPr>
        <c:marker>
          <c:symbol val="none"/>
        </c:marker>
      </c:pivotFmt>
      <c:pivotFmt>
        <c:idx val="158"/>
        <c:spPr>
          <a:ln>
            <a:noFill/>
          </a:ln>
        </c:spPr>
        <c:marker>
          <c:symbol val="none"/>
        </c:marker>
      </c:pivotFmt>
      <c:pivotFmt>
        <c:idx val="159"/>
        <c:spPr>
          <a:ln>
            <a:noFill/>
          </a:ln>
        </c:spPr>
        <c:marker>
          <c:symbol val="none"/>
        </c:marker>
      </c:pivotFmt>
      <c:pivotFmt>
        <c:idx val="160"/>
        <c:spPr>
          <a:ln>
            <a:noFill/>
          </a:ln>
        </c:spPr>
        <c:marker>
          <c:symbol val="none"/>
        </c:marker>
      </c:pivotFmt>
      <c:pivotFmt>
        <c:idx val="16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6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6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6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chemeClr val="accent3"/>
          </a:solidFill>
        </c:spPr>
        <c:marker>
          <c:symbol val="none"/>
        </c:marker>
      </c:pivotFmt>
      <c:pivotFmt>
        <c:idx val="16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7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7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7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7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spPr>
          <a:ln>
            <a:noFill/>
          </a:ln>
        </c:spPr>
        <c:marker>
          <c:symbol val="none"/>
        </c:marker>
      </c:pivotFmt>
      <c:pivotFmt>
        <c:idx val="178"/>
        <c:spPr>
          <a:ln>
            <a:noFill/>
          </a:ln>
        </c:spPr>
        <c:marker>
          <c:symbol val="none"/>
        </c:marker>
      </c:pivotFmt>
      <c:pivotFmt>
        <c:idx val="179"/>
        <c:spPr>
          <a:ln>
            <a:noFill/>
          </a:ln>
        </c:spPr>
        <c:marker>
          <c:symbol val="none"/>
        </c:marker>
      </c:pivotFmt>
      <c:pivotFmt>
        <c:idx val="180"/>
        <c:spPr>
          <a:ln>
            <a:noFill/>
          </a:ln>
        </c:spPr>
        <c:marker>
          <c:symbol val="none"/>
        </c:marker>
      </c:pivotFmt>
      <c:pivotFmt>
        <c:idx val="181"/>
        <c:spPr>
          <a:solidFill>
            <a:schemeClr val="accent3"/>
          </a:solidFill>
        </c:spPr>
        <c:marker>
          <c:symbol val="none"/>
        </c:marker>
      </c:pivotFmt>
      <c:pivotFmt>
        <c:idx val="18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83"/>
        <c:spPr>
          <a:solidFill>
            <a:srgbClr val="C00000"/>
          </a:solidFill>
        </c:spPr>
        <c:marker>
          <c:symbol val="none"/>
        </c:marker>
      </c:pivotFmt>
      <c:pivotFmt>
        <c:idx val="184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8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6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8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88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89"/>
        <c:spPr>
          <a:ln>
            <a:noFill/>
          </a:ln>
        </c:spPr>
        <c:marker>
          <c:symbol val="none"/>
        </c:marker>
      </c:pivotFmt>
      <c:pivotFmt>
        <c:idx val="190"/>
        <c:spPr>
          <a:ln>
            <a:noFill/>
          </a:ln>
        </c:spPr>
        <c:marker>
          <c:symbol val="none"/>
        </c:marker>
      </c:pivotFmt>
      <c:pivotFmt>
        <c:idx val="191"/>
        <c:spPr>
          <a:ln>
            <a:noFill/>
          </a:ln>
        </c:spPr>
        <c:marker>
          <c:symbol val="none"/>
        </c:marker>
      </c:pivotFmt>
      <c:pivotFmt>
        <c:idx val="192"/>
        <c:spPr>
          <a:ln>
            <a:noFill/>
          </a:ln>
        </c:spPr>
        <c:marker>
          <c:symbol val="none"/>
        </c:marker>
      </c:pivotFmt>
      <c:pivotFmt>
        <c:idx val="193"/>
        <c:spPr>
          <a:ln>
            <a:noFill/>
          </a:ln>
        </c:spPr>
        <c:marker>
          <c:symbol val="none"/>
        </c:marker>
      </c:pivotFmt>
      <c:pivotFmt>
        <c:idx val="194"/>
        <c:spPr>
          <a:solidFill>
            <a:schemeClr val="accent3"/>
          </a:solidFill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96"/>
        <c:spPr>
          <a:solidFill>
            <a:srgbClr val="C00000"/>
          </a:solidFill>
        </c:spPr>
        <c:marker>
          <c:symbol val="none"/>
        </c:marker>
      </c:pivotFmt>
      <c:pivotFmt>
        <c:idx val="197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9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99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00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01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02"/>
        <c:spPr>
          <a:ln>
            <a:noFill/>
          </a:ln>
        </c:spPr>
        <c:marker>
          <c:symbol val="none"/>
        </c:marker>
      </c:pivotFmt>
      <c:pivotFmt>
        <c:idx val="203"/>
        <c:spPr>
          <a:ln>
            <a:noFill/>
          </a:ln>
        </c:spPr>
        <c:marker>
          <c:symbol val="none"/>
        </c:marker>
      </c:pivotFmt>
      <c:pivotFmt>
        <c:idx val="204"/>
        <c:spPr>
          <a:ln>
            <a:noFill/>
          </a:ln>
        </c:spPr>
        <c:marker>
          <c:symbol val="none"/>
        </c:marker>
      </c:pivotFmt>
      <c:pivotFmt>
        <c:idx val="205"/>
        <c:spPr>
          <a:ln>
            <a:noFill/>
          </a:ln>
        </c:spPr>
        <c:marker>
          <c:symbol val="none"/>
        </c:marker>
      </c:pivotFmt>
      <c:pivotFmt>
        <c:idx val="206"/>
        <c:spPr>
          <a:ln>
            <a:noFill/>
          </a:ln>
        </c:spPr>
        <c:marker>
          <c:symbol val="none"/>
        </c:marker>
      </c:pivotFmt>
      <c:pivotFmt>
        <c:idx val="207"/>
        <c:spPr>
          <a:solidFill>
            <a:schemeClr val="accent3"/>
          </a:solidFill>
        </c:spPr>
        <c:marker>
          <c:symbol val="none"/>
        </c:marker>
      </c:pivotFmt>
      <c:pivotFmt>
        <c:idx val="20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09"/>
        <c:spPr>
          <a:solidFill>
            <a:srgbClr val="C00000"/>
          </a:solidFill>
        </c:spPr>
        <c:marker>
          <c:symbol val="none"/>
        </c:marker>
      </c:pivotFmt>
      <c:pivotFmt>
        <c:idx val="210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1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13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14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15"/>
        <c:spPr>
          <a:ln>
            <a:noFill/>
          </a:ln>
        </c:spPr>
        <c:marker>
          <c:symbol val="none"/>
        </c:marker>
      </c:pivotFmt>
      <c:pivotFmt>
        <c:idx val="216"/>
        <c:spPr>
          <a:ln>
            <a:noFill/>
          </a:ln>
        </c:spPr>
        <c:marker>
          <c:symbol val="none"/>
        </c:marker>
      </c:pivotFmt>
      <c:pivotFmt>
        <c:idx val="217"/>
        <c:spPr>
          <a:ln>
            <a:noFill/>
          </a:ln>
        </c:spPr>
        <c:marker>
          <c:symbol val="none"/>
        </c:marker>
      </c:pivotFmt>
      <c:pivotFmt>
        <c:idx val="218"/>
        <c:spPr>
          <a:ln>
            <a:noFill/>
          </a:ln>
        </c:spPr>
        <c:marker>
          <c:symbol val="none"/>
        </c:marker>
      </c:pivotFmt>
      <c:pivotFmt>
        <c:idx val="219"/>
        <c:spPr>
          <a:ln>
            <a:noFill/>
          </a:ln>
        </c:spPr>
        <c:marker>
          <c:symbol val="none"/>
        </c:marker>
      </c:pivotFmt>
      <c:pivotFmt>
        <c:idx val="220"/>
        <c:spPr>
          <a:solidFill>
            <a:schemeClr val="accent3"/>
          </a:solidFill>
        </c:spPr>
        <c:marker>
          <c:symbol val="none"/>
        </c:marker>
      </c:pivotFmt>
      <c:pivotFmt>
        <c:idx val="2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22"/>
        <c:spPr>
          <a:solidFill>
            <a:srgbClr val="C00000"/>
          </a:solidFill>
        </c:spPr>
        <c:marker>
          <c:symbol val="none"/>
        </c:marker>
      </c:pivotFmt>
      <c:pivotFmt>
        <c:idx val="22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2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2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2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2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28"/>
        <c:spPr>
          <a:ln>
            <a:noFill/>
          </a:ln>
        </c:spPr>
        <c:marker>
          <c:symbol val="none"/>
        </c:marker>
      </c:pivotFmt>
      <c:pivotFmt>
        <c:idx val="229"/>
        <c:spPr>
          <a:ln>
            <a:noFill/>
          </a:ln>
        </c:spPr>
        <c:marker>
          <c:symbol val="none"/>
        </c:marker>
      </c:pivotFmt>
      <c:pivotFmt>
        <c:idx val="230"/>
        <c:spPr>
          <a:ln>
            <a:noFill/>
          </a:ln>
        </c:spPr>
        <c:marker>
          <c:symbol val="none"/>
        </c:marker>
      </c:pivotFmt>
      <c:pivotFmt>
        <c:idx val="231"/>
        <c:spPr>
          <a:ln>
            <a:noFill/>
          </a:ln>
        </c:spPr>
        <c:marker>
          <c:symbol val="none"/>
        </c:marker>
      </c:pivotFmt>
      <c:pivotFmt>
        <c:idx val="232"/>
        <c:spPr>
          <a:ln>
            <a:noFill/>
          </a:ln>
        </c:spPr>
        <c:marker>
          <c:symbol val="none"/>
        </c:marker>
      </c:pivotFmt>
      <c:pivotFmt>
        <c:idx val="233"/>
        <c:spPr>
          <a:solidFill>
            <a:schemeClr val="accent3"/>
          </a:solidFill>
        </c:spPr>
        <c:marker>
          <c:symbol val="none"/>
        </c:marker>
      </c:pivotFmt>
      <c:pivotFmt>
        <c:idx val="23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35"/>
        <c:spPr>
          <a:solidFill>
            <a:srgbClr val="C00000"/>
          </a:solidFill>
        </c:spPr>
        <c:marker>
          <c:symbol val="none"/>
        </c:marker>
      </c:pivotFmt>
      <c:pivotFmt>
        <c:idx val="236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3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38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3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40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41"/>
        <c:spPr>
          <a:ln>
            <a:noFill/>
          </a:ln>
        </c:spPr>
        <c:marker>
          <c:symbol val="none"/>
        </c:marker>
      </c:pivotFmt>
      <c:pivotFmt>
        <c:idx val="242"/>
        <c:spPr>
          <a:ln>
            <a:noFill/>
          </a:ln>
        </c:spPr>
        <c:marker>
          <c:symbol val="none"/>
        </c:marker>
      </c:pivotFmt>
      <c:pivotFmt>
        <c:idx val="243"/>
        <c:spPr>
          <a:ln>
            <a:noFill/>
          </a:ln>
        </c:spPr>
        <c:marker>
          <c:symbol val="none"/>
        </c:marker>
      </c:pivotFmt>
      <c:pivotFmt>
        <c:idx val="244"/>
        <c:spPr>
          <a:ln>
            <a:noFill/>
          </a:ln>
        </c:spPr>
        <c:marker>
          <c:symbol val="none"/>
        </c:marker>
      </c:pivotFmt>
      <c:pivotFmt>
        <c:idx val="245"/>
        <c:spPr>
          <a:ln>
            <a:noFill/>
          </a:ln>
        </c:spPr>
        <c:marker>
          <c:symbol val="none"/>
        </c:marker>
      </c:pivotFmt>
      <c:pivotFmt>
        <c:idx val="246"/>
        <c:spPr>
          <a:ln>
            <a:noFill/>
          </a:ln>
        </c:spPr>
        <c:marker>
          <c:symbol val="none"/>
        </c:marker>
      </c:pivotFmt>
      <c:pivotFmt>
        <c:idx val="247"/>
        <c:spPr>
          <a:ln>
            <a:noFill/>
          </a:ln>
        </c:spPr>
        <c:marker>
          <c:symbol val="none"/>
        </c:marker>
      </c:pivotFmt>
      <c:pivotFmt>
        <c:idx val="248"/>
        <c:spPr>
          <a:solidFill>
            <a:schemeClr val="accent3"/>
          </a:solidFill>
        </c:spPr>
        <c:marker>
          <c:symbol val="none"/>
        </c:marker>
      </c:pivotFmt>
      <c:pivotFmt>
        <c:idx val="24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50"/>
        <c:spPr>
          <a:solidFill>
            <a:srgbClr val="C00000"/>
          </a:solidFill>
        </c:spPr>
        <c:marker>
          <c:symbol val="none"/>
        </c:marker>
      </c:pivotFmt>
      <c:pivotFmt>
        <c:idx val="25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5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5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5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5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56"/>
        <c:spPr>
          <a:ln>
            <a:noFill/>
          </a:ln>
        </c:spPr>
        <c:marker>
          <c:symbol val="none"/>
        </c:marker>
      </c:pivotFmt>
      <c:pivotFmt>
        <c:idx val="257"/>
        <c:spPr>
          <a:ln>
            <a:noFill/>
          </a:ln>
        </c:spPr>
        <c:marker>
          <c:symbol val="none"/>
        </c:marker>
      </c:pivotFmt>
      <c:pivotFmt>
        <c:idx val="258"/>
        <c:spPr>
          <a:ln>
            <a:noFill/>
          </a:ln>
        </c:spPr>
        <c:marker>
          <c:symbol val="none"/>
        </c:marker>
      </c:pivotFmt>
      <c:pivotFmt>
        <c:idx val="259"/>
        <c:spPr>
          <a:ln>
            <a:noFill/>
          </a:ln>
        </c:spPr>
        <c:marker>
          <c:symbol val="none"/>
        </c:marker>
      </c:pivotFmt>
      <c:pivotFmt>
        <c:idx val="260"/>
        <c:spPr>
          <a:ln>
            <a:noFill/>
          </a:ln>
        </c:spPr>
        <c:marker>
          <c:symbol val="none"/>
        </c:marker>
      </c:pivotFmt>
      <c:pivotFmt>
        <c:idx val="261"/>
        <c:spPr>
          <a:ln>
            <a:noFill/>
          </a:ln>
        </c:spPr>
        <c:marker>
          <c:symbol val="none"/>
        </c:marker>
      </c:pivotFmt>
      <c:pivotFmt>
        <c:idx val="262"/>
        <c:spPr>
          <a:solidFill>
            <a:schemeClr val="accent3"/>
          </a:solidFill>
        </c:spPr>
        <c:marker>
          <c:symbol val="none"/>
        </c:marker>
      </c:pivotFmt>
      <c:pivotFmt>
        <c:idx val="26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64"/>
        <c:spPr>
          <a:solidFill>
            <a:srgbClr val="C00000"/>
          </a:solidFill>
        </c:spPr>
        <c:marker>
          <c:symbol val="none"/>
        </c:marker>
      </c:pivotFmt>
      <c:pivotFmt>
        <c:idx val="265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6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67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6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69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70"/>
        <c:spPr>
          <a:ln>
            <a:noFill/>
          </a:ln>
        </c:spPr>
        <c:marker>
          <c:symbol val="none"/>
        </c:marker>
      </c:pivotFmt>
      <c:pivotFmt>
        <c:idx val="271"/>
        <c:spPr>
          <a:ln>
            <a:noFill/>
          </a:ln>
        </c:spPr>
        <c:marker>
          <c:symbol val="none"/>
        </c:marker>
      </c:pivotFmt>
      <c:pivotFmt>
        <c:idx val="272"/>
        <c:spPr>
          <a:ln>
            <a:noFill/>
          </a:ln>
        </c:spPr>
        <c:marker>
          <c:symbol val="none"/>
        </c:marker>
      </c:pivotFmt>
      <c:pivotFmt>
        <c:idx val="273"/>
        <c:spPr>
          <a:ln>
            <a:noFill/>
          </a:ln>
        </c:spPr>
        <c:marker>
          <c:symbol val="none"/>
        </c:marker>
      </c:pivotFmt>
      <c:pivotFmt>
        <c:idx val="274"/>
        <c:spPr>
          <a:ln>
            <a:noFill/>
          </a:ln>
        </c:spPr>
        <c:marker>
          <c:symbol val="none"/>
        </c:marker>
      </c:pivotFmt>
      <c:pivotFmt>
        <c:idx val="275"/>
        <c:spPr>
          <a:ln>
            <a:noFill/>
          </a:ln>
        </c:spPr>
        <c:marker>
          <c:symbol val="none"/>
        </c:marker>
      </c:pivotFmt>
      <c:pivotFmt>
        <c:idx val="276"/>
        <c:spPr>
          <a:solidFill>
            <a:schemeClr val="accent3"/>
          </a:solidFill>
        </c:spPr>
        <c:marker>
          <c:symbol val="none"/>
        </c:marker>
      </c:pivotFmt>
      <c:pivotFmt>
        <c:idx val="27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78"/>
        <c:spPr>
          <a:solidFill>
            <a:srgbClr val="C00000"/>
          </a:solidFill>
        </c:spPr>
        <c:marker>
          <c:symbol val="none"/>
        </c:marker>
      </c:pivotFmt>
      <c:pivotFmt>
        <c:idx val="279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8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8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82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83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84"/>
        <c:spPr>
          <a:ln>
            <a:noFill/>
          </a:ln>
        </c:spPr>
        <c:marker>
          <c:symbol val="none"/>
        </c:marker>
      </c:pivotFmt>
      <c:pivotFmt>
        <c:idx val="285"/>
        <c:spPr>
          <a:ln>
            <a:noFill/>
          </a:ln>
        </c:spPr>
        <c:marker>
          <c:symbol val="none"/>
        </c:marker>
      </c:pivotFmt>
      <c:pivotFmt>
        <c:idx val="286"/>
        <c:spPr>
          <a:ln>
            <a:noFill/>
          </a:ln>
        </c:spPr>
        <c:marker>
          <c:symbol val="none"/>
        </c:marker>
      </c:pivotFmt>
      <c:pivotFmt>
        <c:idx val="287"/>
        <c:spPr>
          <a:ln>
            <a:noFill/>
          </a:ln>
        </c:spPr>
        <c:marker>
          <c:symbol val="none"/>
        </c:marker>
      </c:pivotFmt>
      <c:pivotFmt>
        <c:idx val="288"/>
        <c:spPr>
          <a:ln>
            <a:noFill/>
          </a:ln>
        </c:spPr>
        <c:marker>
          <c:symbol val="none"/>
        </c:marker>
      </c:pivotFmt>
      <c:pivotFmt>
        <c:idx val="289"/>
        <c:spPr>
          <a:ln>
            <a:noFill/>
          </a:ln>
        </c:spPr>
        <c:marker>
          <c:symbol val="none"/>
        </c:marker>
      </c:pivotFmt>
      <c:pivotFmt>
        <c:idx val="290"/>
        <c:spPr>
          <a:solidFill>
            <a:schemeClr val="accent3"/>
          </a:solidFill>
        </c:spPr>
        <c:marker>
          <c:symbol val="none"/>
        </c:marker>
      </c:pivotFmt>
      <c:pivotFmt>
        <c:idx val="29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92"/>
        <c:spPr>
          <a:solidFill>
            <a:srgbClr val="C00000"/>
          </a:solidFill>
        </c:spPr>
        <c:marker>
          <c:symbol val="none"/>
        </c:marker>
      </c:pivotFmt>
      <c:pivotFmt>
        <c:idx val="29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9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9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9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9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98"/>
        <c:spPr>
          <a:ln>
            <a:noFill/>
          </a:ln>
        </c:spPr>
        <c:marker>
          <c:symbol val="none"/>
        </c:marker>
      </c:pivotFmt>
      <c:pivotFmt>
        <c:idx val="299"/>
        <c:spPr>
          <a:ln>
            <a:noFill/>
          </a:ln>
        </c:spPr>
        <c:marker>
          <c:symbol val="none"/>
        </c:marker>
      </c:pivotFmt>
      <c:pivotFmt>
        <c:idx val="300"/>
        <c:spPr>
          <a:ln>
            <a:noFill/>
          </a:ln>
        </c:spPr>
        <c:marker>
          <c:symbol val="none"/>
        </c:marker>
      </c:pivotFmt>
      <c:pivotFmt>
        <c:idx val="301"/>
        <c:spPr>
          <a:ln>
            <a:noFill/>
          </a:ln>
        </c:spPr>
        <c:marker>
          <c:symbol val="none"/>
        </c:marker>
      </c:pivotFmt>
      <c:pivotFmt>
        <c:idx val="302"/>
        <c:spPr>
          <a:ln>
            <a:noFill/>
          </a:ln>
        </c:spPr>
        <c:marker>
          <c:symbol val="none"/>
        </c:marker>
      </c:pivotFmt>
      <c:pivotFmt>
        <c:idx val="303"/>
        <c:spPr>
          <a:ln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'Tile Detail Pivot'!$D$3:$D$4</c:f>
              <c:strCache>
                <c:ptCount val="1"/>
                <c:pt idx="0">
                  <c:v>Sum of overWeight</c:v>
                </c:pt>
              </c:strCache>
            </c:strRef>
          </c:tx>
          <c:spPr>
            <a:solidFill>
              <a:schemeClr val="accent3"/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Pivot'!$D$5:$D$9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2.7514666670859301E-3</c:v>
                </c:pt>
                <c:pt idx="2">
                  <c:v>1.0184533334885199E-3</c:v>
                </c:pt>
                <c:pt idx="3">
                  <c:v>6.8992000010513E-4</c:v>
                </c:pt>
              </c:numCache>
            </c:numRef>
          </c:val>
        </c:ser>
        <c:ser>
          <c:idx val="1"/>
          <c:order val="1"/>
          <c:tx>
            <c:strRef>
              <c:f>'Tile Detail Pivot'!$E$3:$E$4</c:f>
              <c:strCache>
                <c:ptCount val="1"/>
                <c:pt idx="0">
                  <c:v>Sum of underWeight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Pivot'!$E$5:$E$9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'Tile Detail Pivot'!$F$3:$F$4</c:f>
              <c:strCache>
                <c:ptCount val="1"/>
                <c:pt idx="0">
                  <c:v>Sum of shortWeight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Pivot'!$F$5:$F$9</c:f>
              <c:numCache>
                <c:formatCode>_(* 0.0%_);_(* \-0.0%;_(* "-"_);_(@_)</c:formatCode>
                <c:ptCount val="4"/>
                <c:pt idx="0">
                  <c:v>-1.4789908573682238E-2</c:v>
                </c:pt>
                <c:pt idx="1">
                  <c:v>-0.11456791910317213</c:v>
                </c:pt>
                <c:pt idx="2">
                  <c:v>-0.38577966371592809</c:v>
                </c:pt>
                <c:pt idx="3">
                  <c:v>-0.56280276305718813</c:v>
                </c:pt>
              </c:numCache>
            </c:numRef>
          </c:val>
        </c:ser>
        <c:ser>
          <c:idx val="3"/>
          <c:order val="3"/>
          <c:tx>
            <c:strRef>
              <c:f>'Tile Detail Pivot'!$G$3:$G$4</c:f>
              <c:strCache>
                <c:ptCount val="1"/>
                <c:pt idx="0">
                  <c:v>Sum of shortLimMDVt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Pivot'!$G$5:$G$9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-8.2282209516538404E-3</c:v>
                </c:pt>
                <c:pt idx="2">
                  <c:v>-2.4265755423202463E-2</c:v>
                </c:pt>
                <c:pt idx="3">
                  <c:v>-3.8622589631180662E-2</c:v>
                </c:pt>
              </c:numCache>
            </c:numRef>
          </c:val>
        </c:ser>
        <c:ser>
          <c:idx val="4"/>
          <c:order val="4"/>
          <c:tx>
            <c:strRef>
              <c:f>'Tile Detail Pivot'!$H$3:$H$4</c:f>
              <c:strCache>
                <c:ptCount val="1"/>
                <c:pt idx="0">
                  <c:v>Sum of shortLimMDVh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Pivot'!$H$5:$H$9</c:f>
              <c:numCache>
                <c:formatCode>_(* 0.0%_);_(* \-0.0%;_(* "-"_);_(@_)</c:formatCode>
                <c:ptCount val="4"/>
                <c:pt idx="0">
                  <c:v>-3.0772571427165351E-3</c:v>
                </c:pt>
                <c:pt idx="1">
                  <c:v>-2.9022247605184504E-3</c:v>
                </c:pt>
                <c:pt idx="2">
                  <c:v>-1.0711119995460792E-2</c:v>
                </c:pt>
                <c:pt idx="3">
                  <c:v>-2.5606273442225762E-2</c:v>
                </c:pt>
              </c:numCache>
            </c:numRef>
          </c:val>
        </c:ser>
        <c:ser>
          <c:idx val="5"/>
          <c:order val="5"/>
          <c:tx>
            <c:strRef>
              <c:f>'Tile Detail Pivot'!$I$3:$I$4</c:f>
              <c:strCache>
                <c:ptCount val="1"/>
                <c:pt idx="0">
                  <c:v>Sum of shortLimFlags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Pivot'!$I$5:$I$9</c:f>
              <c:numCache>
                <c:formatCode>_(* 0.0%_);_(* \-0.0%;_(* "-"_);_(@_)</c:formatCode>
                <c:ptCount val="4"/>
                <c:pt idx="0">
                  <c:v>-9.7000000000000017E-2</c:v>
                </c:pt>
                <c:pt idx="1">
                  <c:v>-0.14237327999998076</c:v>
                </c:pt>
                <c:pt idx="2">
                  <c:v>-0.18011971428481835</c:v>
                </c:pt>
                <c:pt idx="3">
                  <c:v>-0.12548616761775033</c:v>
                </c:pt>
              </c:numCache>
            </c:numRef>
          </c:val>
        </c:ser>
        <c:ser>
          <c:idx val="6"/>
          <c:order val="6"/>
          <c:tx>
            <c:strRef>
              <c:f>'Tile Detail Pivot'!$J$3:$J$4</c:f>
              <c:strCache>
                <c:ptCount val="1"/>
                <c:pt idx="0">
                  <c:v>Sum of shortUninvest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Pivot'!$J$5:$J$9</c:f>
              <c:numCache>
                <c:formatCode>_(* 0.0%_);_(* \-0.0%;_(* "-"_);_(@_)</c:formatCode>
                <c:ptCount val="4"/>
                <c:pt idx="0">
                  <c:v>-7.1753257138552958E-3</c:v>
                </c:pt>
                <c:pt idx="1">
                  <c:v>-1.1597752380433961E-2</c:v>
                </c:pt>
                <c:pt idx="2">
                  <c:v>-4.3987817140874359E-2</c:v>
                </c:pt>
                <c:pt idx="3">
                  <c:v>-9.860497054020663E-2</c:v>
                </c:pt>
              </c:numCache>
            </c:numRef>
          </c:val>
        </c:ser>
        <c:ser>
          <c:idx val="7"/>
          <c:order val="7"/>
          <c:tx>
            <c:strRef>
              <c:f>'Tile Detail Pivot'!$K$3:$K$4</c:f>
              <c:strCache>
                <c:ptCount val="1"/>
                <c:pt idx="0">
                  <c:v>Sum of shortNoPosit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Pivot'!$K$5:$K$9</c:f>
              <c:numCache>
                <c:formatCode>_(* 0.0%_);_(* \-0.0%;_(* "-"_);_(@_)</c:formatCode>
                <c:ptCount val="4"/>
                <c:pt idx="0">
                  <c:v>-1.0650347657124606</c:v>
                </c:pt>
                <c:pt idx="1">
                  <c:v>-0.88702741042354594</c:v>
                </c:pt>
                <c:pt idx="2">
                  <c:v>-0.46072819229550205</c:v>
                </c:pt>
                <c:pt idx="3">
                  <c:v>-0.15319747022075447</c:v>
                </c:pt>
              </c:numCache>
            </c:numRef>
          </c:val>
        </c:ser>
        <c:gapWidth val="95"/>
        <c:overlap val="100"/>
        <c:axId val="775503232"/>
        <c:axId val="775541888"/>
      </c:barChart>
      <c:lineChart>
        <c:grouping val="standard"/>
        <c:ser>
          <c:idx val="8"/>
          <c:order val="8"/>
          <c:tx>
            <c:strRef>
              <c:f>'Tile Detail Pivot'!$L$3:$L$4</c:f>
              <c:strCache>
                <c:ptCount val="1"/>
                <c:pt idx="0">
                  <c:v>Sum of isShort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Pivot'!$L$5:$L$9</c:f>
              <c:numCache>
                <c:formatCode>_(* 0_);_(* \-0;_(* "-"_);_(@_)</c:formatCode>
                <c:ptCount val="4"/>
                <c:pt idx="0">
                  <c:v>8</c:v>
                </c:pt>
                <c:pt idx="1">
                  <c:v>38</c:v>
                </c:pt>
                <c:pt idx="2">
                  <c:v>94</c:v>
                </c:pt>
                <c:pt idx="3">
                  <c:v>147</c:v>
                </c:pt>
              </c:numCache>
            </c:numRef>
          </c:val>
        </c:ser>
        <c:ser>
          <c:idx val="9"/>
          <c:order val="9"/>
          <c:tx>
            <c:strRef>
              <c:f>'Tile Detail Pivot'!$M$3:$M$4</c:f>
              <c:strCache>
                <c:ptCount val="1"/>
                <c:pt idx="0">
                  <c:v>Sum of heldUnder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Pivot'!$M$5:$M$9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'Tile Detail Pivot'!$N$3:$N$4</c:f>
              <c:strCache>
                <c:ptCount val="1"/>
                <c:pt idx="0">
                  <c:v>Sum of isOver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Pivot'!$N$5:$N$9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'Tile Detail Pivot'!$O$3:$O$4</c:f>
              <c:strCache>
                <c:ptCount val="1"/>
                <c:pt idx="0">
                  <c:v>Count of aDec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Pivot'!$O$5:$O$9</c:f>
              <c:numCache>
                <c:formatCode>_(* #,##0_);_(* \(#,##0\);_(* "-"??_);_(@_)</c:formatCode>
                <c:ptCount val="4"/>
                <c:pt idx="0">
                  <c:v>211</c:v>
                </c:pt>
                <c:pt idx="1">
                  <c:v>211</c:v>
                </c:pt>
                <c:pt idx="2">
                  <c:v>211</c:v>
                </c:pt>
                <c:pt idx="3">
                  <c:v>211</c:v>
                </c:pt>
              </c:numCache>
            </c:numRef>
          </c:val>
        </c:ser>
        <c:ser>
          <c:idx val="12"/>
          <c:order val="12"/>
          <c:tx>
            <c:strRef>
              <c:f>'Tile Detail Pivot'!$P$3:$P$4</c:f>
              <c:strCache>
                <c:ptCount val="1"/>
                <c:pt idx="0">
                  <c:v>Count of isIndex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Pivot'!$P$5:$P$9</c:f>
              <c:numCache>
                <c:formatCode>_(* #,##0_);_(* \(#,##0\);_(* "-"??_);_(@_)</c:formatCode>
                <c:ptCount val="4"/>
              </c:numCache>
            </c:numRef>
          </c:val>
        </c:ser>
        <c:ser>
          <c:idx val="13"/>
          <c:order val="13"/>
          <c:tx>
            <c:strRef>
              <c:f>'Tile Detail Pivot'!$Q$3:$Q$4</c:f>
              <c:strCache>
                <c:ptCount val="1"/>
                <c:pt idx="0">
                  <c:v>Sum of Turnover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Pivot'!$C$5:$C$9</c:f>
              <c:strCache>
                <c:ptCount val="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strCache>
            </c:strRef>
          </c:cat>
          <c:val>
            <c:numRef>
              <c:f>'Tile Detail Pivot'!$Q$5:$Q$9</c:f>
              <c:numCache>
                <c:formatCode>0.0%</c:formatCode>
                <c:ptCount val="4"/>
                <c:pt idx="0">
                  <c:v>4.8103942864472934E-2</c:v>
                </c:pt>
                <c:pt idx="1">
                  <c:v>0.13236348192493139</c:v>
                </c:pt>
                <c:pt idx="2">
                  <c:v>0.20853054307939475</c:v>
                </c:pt>
                <c:pt idx="3">
                  <c:v>0.21470913748033627</c:v>
                </c:pt>
              </c:numCache>
            </c:numRef>
          </c:val>
        </c:ser>
        <c:marker val="1"/>
        <c:axId val="775545600"/>
        <c:axId val="775543808"/>
      </c:lineChart>
      <c:catAx>
        <c:axId val="775503232"/>
        <c:scaling>
          <c:orientation val="minMax"/>
        </c:scaling>
        <c:axPos val="b"/>
        <c:majorTickMark val="none"/>
        <c:tickLblPos val="low"/>
        <c:crossAx val="775541888"/>
        <c:crosses val="autoZero"/>
        <c:auto val="1"/>
        <c:lblAlgn val="ctr"/>
        <c:lblOffset val="100"/>
      </c:catAx>
      <c:valAx>
        <c:axId val="775541888"/>
        <c:scaling>
          <c:orientation val="minMax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Active Exposure</a:t>
                </a:r>
              </a:p>
            </c:rich>
          </c:tx>
          <c:layout/>
        </c:title>
        <c:numFmt formatCode="0%" sourceLinked="0"/>
        <c:majorTickMark val="none"/>
        <c:tickLblPos val="nextTo"/>
        <c:crossAx val="775503232"/>
        <c:crosses val="autoZero"/>
        <c:crossBetween val="between"/>
      </c:valAx>
      <c:valAx>
        <c:axId val="775543808"/>
        <c:scaling>
          <c:orientation val="minMax"/>
        </c:scaling>
        <c:axPos val="r"/>
        <c:numFmt formatCode="_(* 0_);_(* \-0;_(* &quot;-&quot;_);_(@_)" sourceLinked="1"/>
        <c:tickLblPos val="nextTo"/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775545600"/>
        <c:crosses val="max"/>
        <c:crossBetween val="between"/>
      </c:valAx>
      <c:catAx>
        <c:axId val="775545600"/>
        <c:scaling>
          <c:orientation val="minMax"/>
        </c:scaling>
        <c:delete val="1"/>
        <c:axPos val="b"/>
        <c:tickLblPos val="none"/>
        <c:crossAx val="775543808"/>
        <c:crosses val="autoZero"/>
        <c:auto val="1"/>
        <c:lblAlgn val="ctr"/>
        <c:lblOffset val="100"/>
      </c:catAx>
      <c:dTable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ln>
          <a:solidFill>
            <a:srgbClr val="000000"/>
          </a:solidFill>
        </a:ln>
      </c:spPr>
    </c:plotArea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[Question2.xlsm]Tile Detail Pivot!pivotUnivVentileBot</c:name>
    <c:fmtId val="6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Universe Ventiles 17-20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  <c:spPr>
          <a:solidFill>
            <a:schemeClr val="accent2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3"/>
        <c:spPr>
          <a:solidFill>
            <a:schemeClr val="accent2"/>
          </a:solidFill>
        </c:spPr>
        <c:marker>
          <c:symbol val="none"/>
        </c:marker>
        <c:dLbl>
          <c:idx val="0"/>
          <c:delete val="1"/>
        </c:dLbl>
      </c:pivotFmt>
      <c:pivotFmt>
        <c:idx val="4"/>
        <c:spPr>
          <a:solidFill>
            <a:schemeClr val="accent1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7"/>
        <c:spPr>
          <a:solidFill>
            <a:schemeClr val="bg1">
              <a:lumMod val="8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"/>
        <c:spPr>
          <a:solidFill>
            <a:schemeClr val="accent2"/>
          </a:solidFill>
        </c:spPr>
        <c:marker>
          <c:symbol val="none"/>
        </c:marker>
      </c:pivotFmt>
      <c:pivotFmt>
        <c:idx val="1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"/>
        <c:spPr>
          <a:solidFill>
            <a:schemeClr val="accent2"/>
          </a:solidFill>
        </c:spPr>
        <c:marker>
          <c:symbol val="none"/>
        </c:marker>
      </c:pivotFmt>
      <c:pivotFmt>
        <c:idx val="1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0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1"/>
        <c:spPr>
          <a:solidFill>
            <a:schemeClr val="accent2"/>
          </a:solidFill>
        </c:spPr>
        <c:marker>
          <c:symbol val="none"/>
        </c:marker>
      </c:pivotFmt>
      <c:pivotFmt>
        <c:idx val="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25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6"/>
        <c:spPr>
          <a:ln>
            <a:noFill/>
          </a:ln>
        </c:spPr>
        <c:marker>
          <c:symbol val="none"/>
        </c:marker>
      </c:pivotFmt>
      <c:pivotFmt>
        <c:idx val="27"/>
        <c:spPr>
          <a:ln>
            <a:noFill/>
          </a:ln>
        </c:spPr>
        <c:marker>
          <c:symbol val="none"/>
        </c:marker>
      </c:pivotFmt>
      <c:pivotFmt>
        <c:idx val="28"/>
        <c:spPr>
          <a:ln>
            <a:noFill/>
          </a:ln>
        </c:spPr>
        <c:marker>
          <c:symbol val="none"/>
        </c:marker>
      </c:pivotFmt>
      <c:pivotFmt>
        <c:idx val="2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0"/>
        <c:spPr>
          <a:solidFill>
            <a:schemeClr val="accent2"/>
          </a:solidFill>
        </c:spPr>
        <c:marker>
          <c:symbol val="none"/>
        </c:marker>
      </c:pivotFmt>
      <c:pivotFmt>
        <c:idx val="31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3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33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34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35"/>
        <c:spPr>
          <a:ln>
            <a:noFill/>
          </a:ln>
        </c:spPr>
        <c:marker>
          <c:symbol val="none"/>
        </c:marker>
      </c:pivotFmt>
      <c:pivotFmt>
        <c:idx val="36"/>
        <c:spPr>
          <a:ln>
            <a:noFill/>
          </a:ln>
        </c:spPr>
        <c:marker>
          <c:symbol val="none"/>
        </c:marker>
      </c:pivotFmt>
      <c:pivotFmt>
        <c:idx val="37"/>
        <c:spPr>
          <a:ln>
            <a:noFill/>
          </a:ln>
        </c:spPr>
        <c:marker>
          <c:symbol val="none"/>
        </c:marker>
      </c:pivotFmt>
      <c:pivotFmt>
        <c:idx val="3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9"/>
        <c:spPr>
          <a:solidFill>
            <a:schemeClr val="accent2"/>
          </a:solidFill>
        </c:spPr>
        <c:marker>
          <c:symbol val="none"/>
        </c:marker>
      </c:pivotFmt>
      <c:pivotFmt>
        <c:idx val="4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4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4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4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44"/>
        <c:spPr>
          <a:ln>
            <a:noFill/>
          </a:ln>
        </c:spPr>
        <c:marker>
          <c:symbol val="none"/>
        </c:marker>
      </c:pivotFmt>
      <c:pivotFmt>
        <c:idx val="45"/>
        <c:spPr>
          <a:ln>
            <a:noFill/>
          </a:ln>
        </c:spPr>
        <c:marker>
          <c:symbol val="none"/>
        </c:marker>
      </c:pivotFmt>
      <c:pivotFmt>
        <c:idx val="46"/>
        <c:spPr>
          <a:ln>
            <a:noFill/>
          </a:ln>
        </c:spPr>
        <c:marker>
          <c:symbol val="none"/>
        </c:marker>
      </c:pivotFmt>
      <c:pivotFmt>
        <c:idx val="4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48"/>
        <c:spPr>
          <a:solidFill>
            <a:schemeClr val="accent2"/>
          </a:solidFill>
        </c:spPr>
        <c:marker>
          <c:symbol val="none"/>
        </c:marker>
      </c:pivotFmt>
      <c:pivotFmt>
        <c:idx val="49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5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53"/>
        <c:spPr>
          <a:ln>
            <a:noFill/>
          </a:ln>
        </c:spPr>
        <c:marker>
          <c:symbol val="none"/>
        </c:marker>
      </c:pivotFmt>
      <c:pivotFmt>
        <c:idx val="54"/>
        <c:spPr>
          <a:ln>
            <a:noFill/>
          </a:ln>
        </c:spPr>
        <c:marker>
          <c:symbol val="none"/>
        </c:marker>
      </c:pivotFmt>
      <c:pivotFmt>
        <c:idx val="55"/>
        <c:spPr>
          <a:ln>
            <a:noFill/>
          </a:ln>
        </c:spPr>
        <c:marker>
          <c:symbol val="none"/>
        </c:marker>
      </c:pivotFmt>
      <c:pivotFmt>
        <c:idx val="56"/>
        <c:spPr>
          <a:solidFill>
            <a:schemeClr val="accent3"/>
          </a:solidFill>
        </c:spPr>
        <c:marker>
          <c:symbol val="none"/>
        </c:marker>
      </c:pivotFmt>
      <c:pivotFmt>
        <c:idx val="5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58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9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0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6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62"/>
        <c:spPr>
          <a:ln>
            <a:noFill/>
          </a:ln>
        </c:spPr>
        <c:marker>
          <c:symbol val="none"/>
        </c:marker>
      </c:pivotFmt>
      <c:pivotFmt>
        <c:idx val="63"/>
        <c:spPr>
          <a:ln>
            <a:noFill/>
          </a:ln>
        </c:spPr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spPr>
          <a:solidFill>
            <a:schemeClr val="accent3"/>
          </a:solidFill>
        </c:spPr>
        <c:marker>
          <c:symbol val="none"/>
        </c:marker>
      </c:pivotFmt>
      <c:pivotFmt>
        <c:idx val="66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67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6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9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72"/>
        <c:spPr>
          <a:ln>
            <a:noFill/>
          </a:ln>
        </c:spPr>
        <c:marker>
          <c:symbol val="none"/>
        </c:marker>
      </c:pivotFmt>
      <c:pivotFmt>
        <c:idx val="73"/>
        <c:spPr>
          <a:ln>
            <a:noFill/>
          </a:ln>
        </c:spPr>
        <c:marker>
          <c:symbol val="none"/>
        </c:marker>
      </c:pivotFmt>
      <c:pivotFmt>
        <c:idx val="74"/>
        <c:spPr>
          <a:solidFill>
            <a:schemeClr val="accent3"/>
          </a:solidFill>
        </c:spPr>
        <c:marker>
          <c:symbol val="none"/>
        </c:marker>
      </c:pivotFmt>
      <c:pivotFmt>
        <c:idx val="7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7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7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7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0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81"/>
        <c:spPr>
          <a:ln>
            <a:noFill/>
          </a:ln>
        </c:spPr>
        <c:marker>
          <c:symbol val="none"/>
        </c:marker>
      </c:pivotFmt>
      <c:pivotFmt>
        <c:idx val="82"/>
        <c:spPr>
          <a:ln>
            <a:noFill/>
          </a:ln>
        </c:spPr>
        <c:marker>
          <c:symbol val="none"/>
        </c:marker>
      </c:pivotFmt>
      <c:pivotFmt>
        <c:idx val="83"/>
        <c:spPr>
          <a:solidFill>
            <a:schemeClr val="accent3"/>
          </a:solidFill>
        </c:spPr>
        <c:marker>
          <c:symbol val="none"/>
        </c:marker>
      </c:pivotFmt>
      <c:pivotFmt>
        <c:idx val="8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85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8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87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8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0"/>
        <c:spPr>
          <a:ln>
            <a:noFill/>
          </a:ln>
        </c:spPr>
        <c:marker>
          <c:symbol val="none"/>
        </c:marker>
      </c:pivotFmt>
      <c:pivotFmt>
        <c:idx val="91"/>
        <c:spPr>
          <a:ln>
            <a:noFill/>
          </a:ln>
        </c:spPr>
        <c:marker>
          <c:symbol val="none"/>
        </c:marker>
      </c:pivotFmt>
      <c:pivotFmt>
        <c:idx val="92"/>
        <c:spPr>
          <a:solidFill>
            <a:schemeClr val="accent3"/>
          </a:solidFill>
        </c:spPr>
        <c:marker>
          <c:symbol val="none"/>
        </c:marker>
      </c:pivotFmt>
      <c:pivotFmt>
        <c:idx val="9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4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9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9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9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98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9"/>
        <c:spPr>
          <a:ln>
            <a:noFill/>
          </a:ln>
        </c:spPr>
        <c:marker>
          <c:symbol val="none"/>
        </c:marker>
      </c:pivotFmt>
      <c:pivotFmt>
        <c:idx val="100"/>
        <c:spPr>
          <a:ln>
            <a:noFill/>
          </a:ln>
        </c:spPr>
        <c:marker>
          <c:symbol val="none"/>
        </c:marker>
      </c:pivotFmt>
      <c:pivotFmt>
        <c:idx val="101"/>
        <c:spPr>
          <a:solidFill>
            <a:schemeClr val="accent3"/>
          </a:solidFill>
        </c:spPr>
        <c:marker>
          <c:symbol val="none"/>
        </c:marker>
      </c:pivotFmt>
      <c:pivotFmt>
        <c:idx val="10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03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0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05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0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07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08"/>
        <c:spPr>
          <a:ln>
            <a:noFill/>
          </a:ln>
        </c:spPr>
        <c:marker>
          <c:symbol val="none"/>
        </c:marker>
      </c:pivotFmt>
      <c:pivotFmt>
        <c:idx val="109"/>
        <c:spPr>
          <a:ln>
            <a:noFill/>
          </a:ln>
        </c:spPr>
        <c:marker>
          <c:symbol val="none"/>
        </c:marker>
      </c:pivotFmt>
      <c:pivotFmt>
        <c:idx val="110"/>
        <c:spPr>
          <a:solidFill>
            <a:schemeClr val="accent3"/>
          </a:solidFill>
        </c:spPr>
        <c:marker>
          <c:symbol val="none"/>
        </c:marker>
      </c:pivotFmt>
      <c:pivotFmt>
        <c:idx val="11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1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1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1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1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17"/>
        <c:spPr>
          <a:ln>
            <a:noFill/>
          </a:ln>
        </c:spPr>
        <c:marker>
          <c:symbol val="none"/>
        </c:marker>
      </c:pivotFmt>
      <c:pivotFmt>
        <c:idx val="118"/>
        <c:spPr>
          <a:ln>
            <a:noFill/>
          </a:ln>
        </c:spPr>
        <c:marker>
          <c:symbol val="none"/>
        </c:marker>
      </c:pivotFmt>
      <c:pivotFmt>
        <c:idx val="119"/>
        <c:spPr>
          <a:ln>
            <a:noFill/>
          </a:ln>
        </c:spPr>
        <c:marker>
          <c:symbol val="none"/>
        </c:marker>
      </c:pivotFmt>
      <c:pivotFmt>
        <c:idx val="120"/>
        <c:spPr>
          <a:solidFill>
            <a:schemeClr val="accent3"/>
          </a:solidFill>
        </c:spPr>
        <c:marker>
          <c:symbol val="none"/>
        </c:marker>
      </c:pivotFmt>
      <c:pivotFmt>
        <c:idx val="1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2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2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27"/>
        <c:spPr>
          <a:ln>
            <a:noFill/>
          </a:ln>
        </c:spPr>
        <c:marker>
          <c:symbol val="none"/>
        </c:marker>
      </c:pivotFmt>
      <c:pivotFmt>
        <c:idx val="128"/>
        <c:spPr>
          <a:ln>
            <a:noFill/>
          </a:ln>
        </c:spPr>
        <c:marker>
          <c:symbol val="none"/>
        </c:marker>
      </c:pivotFmt>
      <c:pivotFmt>
        <c:idx val="129"/>
        <c:spPr>
          <a:ln>
            <a:noFill/>
          </a:ln>
        </c:spPr>
        <c:marker>
          <c:symbol val="none"/>
        </c:marker>
      </c:pivotFmt>
      <c:pivotFmt>
        <c:idx val="130"/>
        <c:spPr>
          <a:solidFill>
            <a:schemeClr val="accent3"/>
          </a:solidFill>
        </c:spPr>
        <c:marker>
          <c:symbol val="none"/>
        </c:marker>
      </c:pivotFmt>
      <c:pivotFmt>
        <c:idx val="13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3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3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3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3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37"/>
        <c:spPr>
          <a:ln>
            <a:noFill/>
          </a:ln>
        </c:spPr>
        <c:marker>
          <c:symbol val="none"/>
        </c:marker>
      </c:pivotFmt>
      <c:pivotFmt>
        <c:idx val="138"/>
        <c:spPr>
          <a:ln>
            <a:noFill/>
          </a:ln>
        </c:spPr>
        <c:marker>
          <c:symbol val="none"/>
        </c:marker>
      </c:pivotFmt>
      <c:pivotFmt>
        <c:idx val="139"/>
        <c:spPr>
          <a:ln>
            <a:noFill/>
          </a:ln>
        </c:spPr>
        <c:marker>
          <c:symbol val="none"/>
        </c:marker>
      </c:pivotFmt>
      <c:pivotFmt>
        <c:idx val="140"/>
        <c:spPr>
          <a:solidFill>
            <a:schemeClr val="accent3"/>
          </a:solidFill>
        </c:spPr>
        <c:marker>
          <c:symbol val="none"/>
        </c:marker>
      </c:pivotFmt>
      <c:pivotFmt>
        <c:idx val="14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4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4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4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4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4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7"/>
        <c:spPr>
          <a:ln>
            <a:noFill/>
          </a:ln>
        </c:spPr>
        <c:marker>
          <c:symbol val="none"/>
        </c:marker>
      </c:pivotFmt>
      <c:pivotFmt>
        <c:idx val="148"/>
        <c:spPr>
          <a:ln>
            <a:noFill/>
          </a:ln>
        </c:spPr>
        <c:marker>
          <c:symbol val="none"/>
        </c:marker>
      </c:pivotFmt>
      <c:pivotFmt>
        <c:idx val="149"/>
        <c:spPr>
          <a:ln>
            <a:noFill/>
          </a:ln>
        </c:spPr>
        <c:marker>
          <c:symbol val="none"/>
        </c:marker>
      </c:pivotFmt>
      <c:pivotFmt>
        <c:idx val="150"/>
        <c:spPr>
          <a:solidFill>
            <a:schemeClr val="accent3"/>
          </a:solidFill>
        </c:spPr>
        <c:marker>
          <c:symbol val="none"/>
        </c:marker>
      </c:pivotFmt>
      <c:pivotFmt>
        <c:idx val="15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5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5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5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5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57"/>
        <c:spPr>
          <a:ln>
            <a:noFill/>
          </a:ln>
        </c:spPr>
        <c:marker>
          <c:symbol val="none"/>
        </c:marker>
      </c:pivotFmt>
      <c:pivotFmt>
        <c:idx val="158"/>
        <c:spPr>
          <a:ln>
            <a:noFill/>
          </a:ln>
        </c:spPr>
        <c:marker>
          <c:symbol val="none"/>
        </c:marker>
      </c:pivotFmt>
      <c:pivotFmt>
        <c:idx val="159"/>
        <c:spPr>
          <a:ln>
            <a:noFill/>
          </a:ln>
        </c:spPr>
        <c:marker>
          <c:symbol val="none"/>
        </c:marker>
      </c:pivotFmt>
      <c:pivotFmt>
        <c:idx val="160"/>
        <c:spPr>
          <a:ln>
            <a:noFill/>
          </a:ln>
        </c:spPr>
        <c:marker>
          <c:symbol val="none"/>
        </c:marker>
      </c:pivotFmt>
      <c:pivotFmt>
        <c:idx val="16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6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6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6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chemeClr val="accent3"/>
          </a:solidFill>
        </c:spPr>
        <c:marker>
          <c:symbol val="none"/>
        </c:marker>
      </c:pivotFmt>
      <c:pivotFmt>
        <c:idx val="16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7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7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7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7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spPr>
          <a:ln>
            <a:noFill/>
          </a:ln>
        </c:spPr>
        <c:marker>
          <c:symbol val="none"/>
        </c:marker>
      </c:pivotFmt>
      <c:pivotFmt>
        <c:idx val="178"/>
        <c:spPr>
          <a:ln>
            <a:noFill/>
          </a:ln>
        </c:spPr>
        <c:marker>
          <c:symbol val="none"/>
        </c:marker>
      </c:pivotFmt>
      <c:pivotFmt>
        <c:idx val="179"/>
        <c:spPr>
          <a:ln>
            <a:noFill/>
          </a:ln>
        </c:spPr>
        <c:marker>
          <c:symbol val="none"/>
        </c:marker>
      </c:pivotFmt>
      <c:pivotFmt>
        <c:idx val="180"/>
        <c:spPr>
          <a:ln>
            <a:noFill/>
          </a:ln>
        </c:spPr>
        <c:marker>
          <c:symbol val="none"/>
        </c:marker>
      </c:pivotFmt>
      <c:pivotFmt>
        <c:idx val="181"/>
        <c:spPr>
          <a:solidFill>
            <a:schemeClr val="accent3"/>
          </a:solidFill>
        </c:spPr>
        <c:marker>
          <c:symbol val="none"/>
        </c:marker>
      </c:pivotFmt>
      <c:pivotFmt>
        <c:idx val="18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83"/>
        <c:spPr>
          <a:solidFill>
            <a:srgbClr val="C00000"/>
          </a:solidFill>
        </c:spPr>
        <c:marker>
          <c:symbol val="none"/>
        </c:marker>
      </c:pivotFmt>
      <c:pivotFmt>
        <c:idx val="184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8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6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8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88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89"/>
        <c:spPr>
          <a:ln>
            <a:noFill/>
          </a:ln>
        </c:spPr>
        <c:marker>
          <c:symbol val="none"/>
        </c:marker>
      </c:pivotFmt>
      <c:pivotFmt>
        <c:idx val="190"/>
        <c:spPr>
          <a:ln>
            <a:noFill/>
          </a:ln>
        </c:spPr>
        <c:marker>
          <c:symbol val="none"/>
        </c:marker>
      </c:pivotFmt>
      <c:pivotFmt>
        <c:idx val="191"/>
        <c:spPr>
          <a:ln>
            <a:noFill/>
          </a:ln>
        </c:spPr>
        <c:marker>
          <c:symbol val="none"/>
        </c:marker>
      </c:pivotFmt>
      <c:pivotFmt>
        <c:idx val="192"/>
        <c:spPr>
          <a:ln>
            <a:noFill/>
          </a:ln>
        </c:spPr>
        <c:marker>
          <c:symbol val="none"/>
        </c:marker>
      </c:pivotFmt>
      <c:pivotFmt>
        <c:idx val="193"/>
        <c:spPr>
          <a:ln>
            <a:noFill/>
          </a:ln>
        </c:spPr>
        <c:marker>
          <c:symbol val="none"/>
        </c:marker>
      </c:pivotFmt>
      <c:pivotFmt>
        <c:idx val="194"/>
        <c:spPr>
          <a:solidFill>
            <a:schemeClr val="accent3"/>
          </a:solidFill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96"/>
        <c:spPr>
          <a:solidFill>
            <a:srgbClr val="C00000"/>
          </a:solidFill>
        </c:spPr>
        <c:marker>
          <c:symbol val="none"/>
        </c:marker>
      </c:pivotFmt>
      <c:pivotFmt>
        <c:idx val="197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9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99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00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01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02"/>
        <c:spPr>
          <a:ln>
            <a:noFill/>
          </a:ln>
        </c:spPr>
        <c:marker>
          <c:symbol val="none"/>
        </c:marker>
      </c:pivotFmt>
      <c:pivotFmt>
        <c:idx val="203"/>
        <c:spPr>
          <a:ln>
            <a:noFill/>
          </a:ln>
        </c:spPr>
        <c:marker>
          <c:symbol val="none"/>
        </c:marker>
      </c:pivotFmt>
      <c:pivotFmt>
        <c:idx val="204"/>
        <c:spPr>
          <a:ln>
            <a:noFill/>
          </a:ln>
        </c:spPr>
        <c:marker>
          <c:symbol val="none"/>
        </c:marker>
      </c:pivotFmt>
      <c:pivotFmt>
        <c:idx val="205"/>
        <c:spPr>
          <a:ln>
            <a:noFill/>
          </a:ln>
        </c:spPr>
        <c:marker>
          <c:symbol val="none"/>
        </c:marker>
      </c:pivotFmt>
      <c:pivotFmt>
        <c:idx val="206"/>
        <c:spPr>
          <a:ln>
            <a:noFill/>
          </a:ln>
        </c:spPr>
        <c:marker>
          <c:symbol val="none"/>
        </c:marker>
      </c:pivotFmt>
      <c:pivotFmt>
        <c:idx val="207"/>
        <c:spPr>
          <a:solidFill>
            <a:schemeClr val="accent3"/>
          </a:solidFill>
        </c:spPr>
        <c:marker>
          <c:symbol val="none"/>
        </c:marker>
      </c:pivotFmt>
      <c:pivotFmt>
        <c:idx val="20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09"/>
        <c:spPr>
          <a:solidFill>
            <a:srgbClr val="C00000"/>
          </a:solidFill>
        </c:spPr>
        <c:marker>
          <c:symbol val="none"/>
        </c:marker>
      </c:pivotFmt>
      <c:pivotFmt>
        <c:idx val="210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1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13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14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15"/>
        <c:spPr>
          <a:ln>
            <a:noFill/>
          </a:ln>
        </c:spPr>
        <c:marker>
          <c:symbol val="none"/>
        </c:marker>
      </c:pivotFmt>
      <c:pivotFmt>
        <c:idx val="216"/>
        <c:spPr>
          <a:ln>
            <a:noFill/>
          </a:ln>
        </c:spPr>
        <c:marker>
          <c:symbol val="none"/>
        </c:marker>
      </c:pivotFmt>
      <c:pivotFmt>
        <c:idx val="217"/>
        <c:spPr>
          <a:ln>
            <a:noFill/>
          </a:ln>
        </c:spPr>
        <c:marker>
          <c:symbol val="none"/>
        </c:marker>
      </c:pivotFmt>
      <c:pivotFmt>
        <c:idx val="218"/>
        <c:spPr>
          <a:ln>
            <a:noFill/>
          </a:ln>
        </c:spPr>
        <c:marker>
          <c:symbol val="none"/>
        </c:marker>
      </c:pivotFmt>
      <c:pivotFmt>
        <c:idx val="219"/>
        <c:spPr>
          <a:ln>
            <a:noFill/>
          </a:ln>
        </c:spPr>
        <c:marker>
          <c:symbol val="none"/>
        </c:marker>
      </c:pivotFmt>
      <c:pivotFmt>
        <c:idx val="220"/>
        <c:spPr>
          <a:solidFill>
            <a:schemeClr val="accent3"/>
          </a:solidFill>
        </c:spPr>
        <c:marker>
          <c:symbol val="none"/>
        </c:marker>
      </c:pivotFmt>
      <c:pivotFmt>
        <c:idx val="2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22"/>
        <c:spPr>
          <a:solidFill>
            <a:srgbClr val="C00000"/>
          </a:solidFill>
        </c:spPr>
        <c:marker>
          <c:symbol val="none"/>
        </c:marker>
      </c:pivotFmt>
      <c:pivotFmt>
        <c:idx val="22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2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2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2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2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28"/>
        <c:spPr>
          <a:ln>
            <a:noFill/>
          </a:ln>
        </c:spPr>
        <c:marker>
          <c:symbol val="none"/>
        </c:marker>
      </c:pivotFmt>
      <c:pivotFmt>
        <c:idx val="229"/>
        <c:spPr>
          <a:ln>
            <a:noFill/>
          </a:ln>
        </c:spPr>
        <c:marker>
          <c:symbol val="none"/>
        </c:marker>
      </c:pivotFmt>
      <c:pivotFmt>
        <c:idx val="230"/>
        <c:spPr>
          <a:ln>
            <a:noFill/>
          </a:ln>
        </c:spPr>
        <c:marker>
          <c:symbol val="none"/>
        </c:marker>
      </c:pivotFmt>
      <c:pivotFmt>
        <c:idx val="231"/>
        <c:spPr>
          <a:ln>
            <a:noFill/>
          </a:ln>
        </c:spPr>
        <c:marker>
          <c:symbol val="none"/>
        </c:marker>
      </c:pivotFmt>
      <c:pivotFmt>
        <c:idx val="232"/>
        <c:spPr>
          <a:ln>
            <a:noFill/>
          </a:ln>
        </c:spPr>
        <c:marker>
          <c:symbol val="none"/>
        </c:marker>
      </c:pivotFmt>
      <c:pivotFmt>
        <c:idx val="233"/>
        <c:spPr>
          <a:solidFill>
            <a:schemeClr val="accent3"/>
          </a:solidFill>
        </c:spPr>
        <c:marker>
          <c:symbol val="none"/>
        </c:marker>
      </c:pivotFmt>
      <c:pivotFmt>
        <c:idx val="23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35"/>
        <c:spPr>
          <a:solidFill>
            <a:srgbClr val="C00000"/>
          </a:solidFill>
        </c:spPr>
        <c:marker>
          <c:symbol val="none"/>
        </c:marker>
      </c:pivotFmt>
      <c:pivotFmt>
        <c:idx val="236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3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38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3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40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41"/>
        <c:spPr>
          <a:ln>
            <a:noFill/>
          </a:ln>
        </c:spPr>
        <c:marker>
          <c:symbol val="none"/>
        </c:marker>
      </c:pivotFmt>
      <c:pivotFmt>
        <c:idx val="242"/>
        <c:spPr>
          <a:ln>
            <a:noFill/>
          </a:ln>
        </c:spPr>
        <c:marker>
          <c:symbol val="none"/>
        </c:marker>
      </c:pivotFmt>
      <c:pivotFmt>
        <c:idx val="243"/>
        <c:spPr>
          <a:ln>
            <a:noFill/>
          </a:ln>
        </c:spPr>
        <c:marker>
          <c:symbol val="none"/>
        </c:marker>
      </c:pivotFmt>
      <c:pivotFmt>
        <c:idx val="244"/>
        <c:spPr>
          <a:ln>
            <a:noFill/>
          </a:ln>
        </c:spPr>
        <c:marker>
          <c:symbol val="none"/>
        </c:marker>
      </c:pivotFmt>
      <c:pivotFmt>
        <c:idx val="245"/>
        <c:spPr>
          <a:ln>
            <a:noFill/>
          </a:ln>
        </c:spPr>
        <c:marker>
          <c:symbol val="none"/>
        </c:marker>
      </c:pivotFmt>
      <c:pivotFmt>
        <c:idx val="246"/>
        <c:spPr>
          <a:ln>
            <a:noFill/>
          </a:ln>
        </c:spPr>
        <c:marker>
          <c:symbol val="none"/>
        </c:marker>
      </c:pivotFmt>
      <c:pivotFmt>
        <c:idx val="247"/>
        <c:spPr>
          <a:ln>
            <a:noFill/>
          </a:ln>
        </c:spPr>
        <c:marker>
          <c:symbol val="none"/>
        </c:marker>
      </c:pivotFmt>
      <c:pivotFmt>
        <c:idx val="248"/>
        <c:spPr>
          <a:solidFill>
            <a:schemeClr val="accent3"/>
          </a:solidFill>
        </c:spPr>
        <c:marker>
          <c:symbol val="none"/>
        </c:marker>
      </c:pivotFmt>
      <c:pivotFmt>
        <c:idx val="24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50"/>
        <c:spPr>
          <a:solidFill>
            <a:srgbClr val="C00000"/>
          </a:solidFill>
        </c:spPr>
        <c:marker>
          <c:symbol val="none"/>
        </c:marker>
      </c:pivotFmt>
      <c:pivotFmt>
        <c:idx val="25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5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5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5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5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56"/>
        <c:spPr>
          <a:ln>
            <a:noFill/>
          </a:ln>
        </c:spPr>
        <c:marker>
          <c:symbol val="none"/>
        </c:marker>
      </c:pivotFmt>
      <c:pivotFmt>
        <c:idx val="257"/>
        <c:spPr>
          <a:ln>
            <a:noFill/>
          </a:ln>
        </c:spPr>
        <c:marker>
          <c:symbol val="none"/>
        </c:marker>
      </c:pivotFmt>
      <c:pivotFmt>
        <c:idx val="258"/>
        <c:spPr>
          <a:ln>
            <a:noFill/>
          </a:ln>
        </c:spPr>
        <c:marker>
          <c:symbol val="none"/>
        </c:marker>
      </c:pivotFmt>
      <c:pivotFmt>
        <c:idx val="259"/>
        <c:spPr>
          <a:ln>
            <a:noFill/>
          </a:ln>
        </c:spPr>
        <c:marker>
          <c:symbol val="none"/>
        </c:marker>
      </c:pivotFmt>
      <c:pivotFmt>
        <c:idx val="260"/>
        <c:spPr>
          <a:ln>
            <a:noFill/>
          </a:ln>
        </c:spPr>
        <c:marker>
          <c:symbol val="none"/>
        </c:marker>
      </c:pivotFmt>
      <c:pivotFmt>
        <c:idx val="261"/>
        <c:spPr>
          <a:ln>
            <a:noFill/>
          </a:ln>
        </c:spPr>
        <c:marker>
          <c:symbol val="none"/>
        </c:marker>
      </c:pivotFmt>
      <c:pivotFmt>
        <c:idx val="262"/>
        <c:spPr>
          <a:solidFill>
            <a:schemeClr val="accent3"/>
          </a:solidFill>
        </c:spPr>
        <c:marker>
          <c:symbol val="none"/>
        </c:marker>
      </c:pivotFmt>
      <c:pivotFmt>
        <c:idx val="26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64"/>
        <c:spPr>
          <a:solidFill>
            <a:srgbClr val="C00000"/>
          </a:solidFill>
        </c:spPr>
        <c:marker>
          <c:symbol val="none"/>
        </c:marker>
      </c:pivotFmt>
      <c:pivotFmt>
        <c:idx val="265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6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67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6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69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70"/>
        <c:spPr>
          <a:ln>
            <a:noFill/>
          </a:ln>
        </c:spPr>
        <c:marker>
          <c:symbol val="none"/>
        </c:marker>
      </c:pivotFmt>
      <c:pivotFmt>
        <c:idx val="271"/>
        <c:spPr>
          <a:ln>
            <a:noFill/>
          </a:ln>
        </c:spPr>
        <c:marker>
          <c:symbol val="none"/>
        </c:marker>
      </c:pivotFmt>
      <c:pivotFmt>
        <c:idx val="272"/>
        <c:spPr>
          <a:ln>
            <a:noFill/>
          </a:ln>
        </c:spPr>
        <c:marker>
          <c:symbol val="none"/>
        </c:marker>
      </c:pivotFmt>
      <c:pivotFmt>
        <c:idx val="273"/>
        <c:spPr>
          <a:ln>
            <a:noFill/>
          </a:ln>
        </c:spPr>
        <c:marker>
          <c:symbol val="none"/>
        </c:marker>
      </c:pivotFmt>
      <c:pivotFmt>
        <c:idx val="274"/>
        <c:spPr>
          <a:ln>
            <a:noFill/>
          </a:ln>
        </c:spPr>
        <c:marker>
          <c:symbol val="none"/>
        </c:marker>
      </c:pivotFmt>
      <c:pivotFmt>
        <c:idx val="275"/>
        <c:spPr>
          <a:ln>
            <a:noFill/>
          </a:ln>
        </c:spPr>
        <c:marker>
          <c:symbol val="none"/>
        </c:marker>
      </c:pivotFmt>
      <c:pivotFmt>
        <c:idx val="276"/>
        <c:spPr>
          <a:solidFill>
            <a:schemeClr val="accent3"/>
          </a:solidFill>
        </c:spPr>
        <c:marker>
          <c:symbol val="none"/>
        </c:marker>
      </c:pivotFmt>
      <c:pivotFmt>
        <c:idx val="27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78"/>
        <c:spPr>
          <a:solidFill>
            <a:srgbClr val="C00000"/>
          </a:solidFill>
        </c:spPr>
        <c:marker>
          <c:symbol val="none"/>
        </c:marker>
      </c:pivotFmt>
      <c:pivotFmt>
        <c:idx val="279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8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8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82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83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84"/>
        <c:spPr>
          <a:ln>
            <a:noFill/>
          </a:ln>
        </c:spPr>
        <c:marker>
          <c:symbol val="none"/>
        </c:marker>
      </c:pivotFmt>
      <c:pivotFmt>
        <c:idx val="285"/>
        <c:spPr>
          <a:ln>
            <a:noFill/>
          </a:ln>
        </c:spPr>
        <c:marker>
          <c:symbol val="none"/>
        </c:marker>
      </c:pivotFmt>
      <c:pivotFmt>
        <c:idx val="286"/>
        <c:spPr>
          <a:ln>
            <a:noFill/>
          </a:ln>
        </c:spPr>
        <c:marker>
          <c:symbol val="none"/>
        </c:marker>
      </c:pivotFmt>
      <c:pivotFmt>
        <c:idx val="287"/>
        <c:spPr>
          <a:ln>
            <a:noFill/>
          </a:ln>
        </c:spPr>
        <c:marker>
          <c:symbol val="none"/>
        </c:marker>
      </c:pivotFmt>
      <c:pivotFmt>
        <c:idx val="288"/>
        <c:spPr>
          <a:ln>
            <a:noFill/>
          </a:ln>
        </c:spPr>
        <c:marker>
          <c:symbol val="none"/>
        </c:marker>
      </c:pivotFmt>
      <c:pivotFmt>
        <c:idx val="289"/>
        <c:spPr>
          <a:ln>
            <a:noFill/>
          </a:ln>
        </c:spPr>
        <c:marker>
          <c:symbol val="none"/>
        </c:marker>
      </c:pivotFmt>
      <c:pivotFmt>
        <c:idx val="290"/>
        <c:spPr>
          <a:solidFill>
            <a:schemeClr val="accent3"/>
          </a:solidFill>
        </c:spPr>
        <c:marker>
          <c:symbol val="none"/>
        </c:marker>
      </c:pivotFmt>
      <c:pivotFmt>
        <c:idx val="29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92"/>
        <c:spPr>
          <a:solidFill>
            <a:srgbClr val="C00000"/>
          </a:solidFill>
        </c:spPr>
        <c:marker>
          <c:symbol val="none"/>
        </c:marker>
      </c:pivotFmt>
      <c:pivotFmt>
        <c:idx val="29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9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9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9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9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98"/>
        <c:spPr>
          <a:ln>
            <a:noFill/>
          </a:ln>
        </c:spPr>
        <c:marker>
          <c:symbol val="none"/>
        </c:marker>
      </c:pivotFmt>
      <c:pivotFmt>
        <c:idx val="299"/>
        <c:spPr>
          <a:ln>
            <a:noFill/>
          </a:ln>
        </c:spPr>
        <c:marker>
          <c:symbol val="none"/>
        </c:marker>
      </c:pivotFmt>
      <c:pivotFmt>
        <c:idx val="300"/>
        <c:spPr>
          <a:ln>
            <a:noFill/>
          </a:ln>
        </c:spPr>
        <c:marker>
          <c:symbol val="none"/>
        </c:marker>
      </c:pivotFmt>
      <c:pivotFmt>
        <c:idx val="301"/>
        <c:spPr>
          <a:ln>
            <a:noFill/>
          </a:ln>
        </c:spPr>
        <c:marker>
          <c:symbol val="none"/>
        </c:marker>
      </c:pivotFmt>
      <c:pivotFmt>
        <c:idx val="302"/>
        <c:spPr>
          <a:ln>
            <a:noFill/>
          </a:ln>
        </c:spPr>
        <c:marker>
          <c:symbol val="none"/>
        </c:marker>
      </c:pivotFmt>
      <c:pivotFmt>
        <c:idx val="303"/>
        <c:spPr>
          <a:ln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'Tile Detail Pivot'!$D$13:$D$14</c:f>
              <c:strCache>
                <c:ptCount val="1"/>
                <c:pt idx="0">
                  <c:v>Sum of overWeight</c:v>
                </c:pt>
              </c:strCache>
            </c:strRef>
          </c:tx>
          <c:spPr>
            <a:solidFill>
              <a:schemeClr val="accent3"/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Pivot'!$D$15:$D$19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1.0184533334885199E-3</c:v>
                </c:pt>
                <c:pt idx="2">
                  <c:v>6.8992000010513E-4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'Tile Detail Pivot'!$E$13:$E$14</c:f>
              <c:strCache>
                <c:ptCount val="1"/>
                <c:pt idx="0">
                  <c:v>Sum of underWeight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Pivot'!$E$15:$E$19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'Tile Detail Pivot'!$F$13:$F$14</c:f>
              <c:strCache>
                <c:ptCount val="1"/>
                <c:pt idx="0">
                  <c:v>Sum of shortWeight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Pivot'!$F$15:$F$19</c:f>
              <c:numCache>
                <c:formatCode>_(* 0.0%_);_(* \-0.0%;_(* "-"_);_(@_)</c:formatCode>
                <c:ptCount val="4"/>
                <c:pt idx="0">
                  <c:v>-0.13641643716364424</c:v>
                </c:pt>
                <c:pt idx="1">
                  <c:v>-0.2493632265522836</c:v>
                </c:pt>
                <c:pt idx="2">
                  <c:v>-0.28995017547275398</c:v>
                </c:pt>
                <c:pt idx="3">
                  <c:v>-0.27285258758443437</c:v>
                </c:pt>
              </c:numCache>
            </c:numRef>
          </c:val>
        </c:ser>
        <c:ser>
          <c:idx val="3"/>
          <c:order val="3"/>
          <c:tx>
            <c:strRef>
              <c:f>'Tile Detail Pivot'!$G$13:$G$14</c:f>
              <c:strCache>
                <c:ptCount val="1"/>
                <c:pt idx="0">
                  <c:v>Sum of shortLimMDVt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Pivot'!$G$15:$G$19</c:f>
              <c:numCache>
                <c:formatCode>_(* 0.0%_);_(* \-0.0%;_(* "-"_);_(@_)</c:formatCode>
                <c:ptCount val="4"/>
                <c:pt idx="0">
                  <c:v>-3.8569828567401204E-3</c:v>
                </c:pt>
                <c:pt idx="1">
                  <c:v>-2.0408772566462341E-2</c:v>
                </c:pt>
                <c:pt idx="2">
                  <c:v>-2.0825649520582995E-2</c:v>
                </c:pt>
                <c:pt idx="3">
                  <c:v>-1.7796940110597667E-2</c:v>
                </c:pt>
              </c:numCache>
            </c:numRef>
          </c:val>
        </c:ser>
        <c:ser>
          <c:idx val="4"/>
          <c:order val="4"/>
          <c:tx>
            <c:strRef>
              <c:f>'Tile Detail Pivot'!$H$13:$H$14</c:f>
              <c:strCache>
                <c:ptCount val="1"/>
                <c:pt idx="0">
                  <c:v>Sum of shortLimMDVh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Pivot'!$H$15:$H$19</c:f>
              <c:numCache>
                <c:formatCode>_(* 0.0%_);_(* \-0.0%;_(* "-"_);_(@_)</c:formatCode>
                <c:ptCount val="4"/>
                <c:pt idx="0">
                  <c:v>-3.85474285529217E-3</c:v>
                </c:pt>
                <c:pt idx="1">
                  <c:v>-6.8563771401686218E-3</c:v>
                </c:pt>
                <c:pt idx="2">
                  <c:v>-2.4288419026177403E-3</c:v>
                </c:pt>
                <c:pt idx="3">
                  <c:v>-2.3177431539608023E-2</c:v>
                </c:pt>
              </c:numCache>
            </c:numRef>
          </c:val>
        </c:ser>
        <c:ser>
          <c:idx val="5"/>
          <c:order val="5"/>
          <c:tx>
            <c:strRef>
              <c:f>'Tile Detail Pivot'!$I$13:$I$14</c:f>
              <c:strCache>
                <c:ptCount val="1"/>
                <c:pt idx="0">
                  <c:v>Sum of shortLimFlags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Pivot'!$I$15:$I$19</c:f>
              <c:numCache>
                <c:formatCode>_(* 0.0%_);_(* \-0.0%;_(* "-"_);_(@_)</c:formatCode>
                <c:ptCount val="4"/>
                <c:pt idx="0">
                  <c:v>-8.8427443808903258E-2</c:v>
                </c:pt>
                <c:pt idx="1">
                  <c:v>-9.169227047591505E-2</c:v>
                </c:pt>
                <c:pt idx="2">
                  <c:v>-8.2000000000000017E-2</c:v>
                </c:pt>
                <c:pt idx="3">
                  <c:v>-4.3486167617750281E-2</c:v>
                </c:pt>
              </c:numCache>
            </c:numRef>
          </c:val>
        </c:ser>
        <c:ser>
          <c:idx val="6"/>
          <c:order val="6"/>
          <c:tx>
            <c:strRef>
              <c:f>'Tile Detail Pivot'!$J$13:$J$14</c:f>
              <c:strCache>
                <c:ptCount val="1"/>
                <c:pt idx="0">
                  <c:v>Sum of shortUninvest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Pivot'!$J$15:$J$19</c:f>
              <c:numCache>
                <c:formatCode>_(* 0.0%_);_(* \-0.0%;_(* "-"_);_(@_)</c:formatCode>
                <c:ptCount val="4"/>
                <c:pt idx="0">
                  <c:v>-2.2813234285304879E-2</c:v>
                </c:pt>
                <c:pt idx="1">
                  <c:v>-2.1174582855569481E-2</c:v>
                </c:pt>
                <c:pt idx="2">
                  <c:v>-2.1905622855376131E-2</c:v>
                </c:pt>
                <c:pt idx="3">
                  <c:v>-7.6699347684830499E-2</c:v>
                </c:pt>
              </c:numCache>
            </c:numRef>
          </c:val>
        </c:ser>
        <c:ser>
          <c:idx val="7"/>
          <c:order val="7"/>
          <c:tx>
            <c:strRef>
              <c:f>'Tile Detail Pivot'!$K$13:$K$14</c:f>
              <c:strCache>
                <c:ptCount val="1"/>
                <c:pt idx="0">
                  <c:v>Sum of shortNoPosit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Pivot'!$K$15:$K$19</c:f>
              <c:numCache>
                <c:formatCode>_(* 0.0%_);_(* \-0.0%;_(* "-"_);_(@_)</c:formatCode>
                <c:ptCount val="4"/>
                <c:pt idx="0">
                  <c:v>-0.31513115903011557</c:v>
                </c:pt>
                <c:pt idx="1">
                  <c:v>-0.14559703326538645</c:v>
                </c:pt>
                <c:pt idx="2">
                  <c:v>-8.1403287390690332E-2</c:v>
                </c:pt>
                <c:pt idx="3">
                  <c:v>-7.1794182830064113E-2</c:v>
                </c:pt>
              </c:numCache>
            </c:numRef>
          </c:val>
        </c:ser>
        <c:gapWidth val="95"/>
        <c:overlap val="100"/>
        <c:axId val="777530752"/>
        <c:axId val="777557120"/>
      </c:barChart>
      <c:lineChart>
        <c:grouping val="standard"/>
        <c:ser>
          <c:idx val="8"/>
          <c:order val="8"/>
          <c:tx>
            <c:strRef>
              <c:f>'Tile Detail Pivot'!$L$13:$L$14</c:f>
              <c:strCache>
                <c:ptCount val="1"/>
                <c:pt idx="0">
                  <c:v>Sum of isShort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Pivot'!$L$15:$L$19</c:f>
              <c:numCache>
                <c:formatCode>_(* 0_);_(* \-0;_(* "-"_);_(@_)</c:formatCode>
                <c:ptCount val="4"/>
                <c:pt idx="0">
                  <c:v>38</c:v>
                </c:pt>
                <c:pt idx="1">
                  <c:v>56</c:v>
                </c:pt>
                <c:pt idx="2">
                  <c:v>67</c:v>
                </c:pt>
                <c:pt idx="3">
                  <c:v>80</c:v>
                </c:pt>
              </c:numCache>
            </c:numRef>
          </c:val>
        </c:ser>
        <c:ser>
          <c:idx val="9"/>
          <c:order val="9"/>
          <c:tx>
            <c:strRef>
              <c:f>'Tile Detail Pivot'!$M$13:$M$14</c:f>
              <c:strCache>
                <c:ptCount val="1"/>
                <c:pt idx="0">
                  <c:v>Sum of heldUnder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Pivot'!$M$15:$M$19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'Tile Detail Pivot'!$N$13:$N$14</c:f>
              <c:strCache>
                <c:ptCount val="1"/>
                <c:pt idx="0">
                  <c:v>Sum of isOver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Pivot'!$N$15:$N$19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'Tile Detail Pivot'!$O$13:$O$14</c:f>
              <c:strCache>
                <c:ptCount val="1"/>
                <c:pt idx="0">
                  <c:v>Count of aVent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Pivot'!$O$15:$O$19</c:f>
              <c:numCache>
                <c:formatCode>_(* #,##0_);_(* \(#,##0\);_(* "-"??_);_(@_)</c:formatCode>
                <c:ptCount val="4"/>
                <c:pt idx="0">
                  <c:v>106</c:v>
                </c:pt>
                <c:pt idx="1">
                  <c:v>105</c:v>
                </c:pt>
                <c:pt idx="2">
                  <c:v>106</c:v>
                </c:pt>
                <c:pt idx="3">
                  <c:v>105</c:v>
                </c:pt>
              </c:numCache>
            </c:numRef>
          </c:val>
        </c:ser>
        <c:ser>
          <c:idx val="12"/>
          <c:order val="12"/>
          <c:tx>
            <c:strRef>
              <c:f>'Tile Detail Pivot'!$P$13:$P$14</c:f>
              <c:strCache>
                <c:ptCount val="1"/>
                <c:pt idx="0">
                  <c:v>Count of isIndex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Pivot'!$P$15:$P$19</c:f>
              <c:numCache>
                <c:formatCode>_(* #,##0_);_(* \(#,##0\);_(* "-"??_);_(@_)</c:formatCode>
                <c:ptCount val="4"/>
              </c:numCache>
            </c:numRef>
          </c:val>
        </c:ser>
        <c:ser>
          <c:idx val="13"/>
          <c:order val="13"/>
          <c:tx>
            <c:strRef>
              <c:f>'Tile Detail Pivot'!$Q$13:$Q$14</c:f>
              <c:strCache>
                <c:ptCount val="1"/>
                <c:pt idx="0">
                  <c:v>Sum of Turnover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Pivot'!$C$15:$C$19</c:f>
              <c:strCache>
                <c:ptCount val="4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</c:strCache>
            </c:strRef>
          </c:cat>
          <c:val>
            <c:numRef>
              <c:f>'Tile Detail Pivot'!$Q$15:$Q$19</c:f>
              <c:numCache>
                <c:formatCode>0.0%</c:formatCode>
                <c:ptCount val="4"/>
                <c:pt idx="0">
                  <c:v>8.1449740964792183E-2</c:v>
                </c:pt>
                <c:pt idx="1">
                  <c:v>0.12708080211460265</c:v>
                </c:pt>
                <c:pt idx="2">
                  <c:v>0.10299758858712325</c:v>
                </c:pt>
                <c:pt idx="3">
                  <c:v>0.111711548893213</c:v>
                </c:pt>
              </c:numCache>
            </c:numRef>
          </c:val>
        </c:ser>
        <c:marker val="1"/>
        <c:axId val="777560832"/>
        <c:axId val="777559040"/>
      </c:lineChart>
      <c:catAx>
        <c:axId val="777530752"/>
        <c:scaling>
          <c:orientation val="minMax"/>
        </c:scaling>
        <c:axPos val="b"/>
        <c:majorTickMark val="none"/>
        <c:tickLblPos val="low"/>
        <c:crossAx val="777557120"/>
        <c:crosses val="autoZero"/>
        <c:auto val="1"/>
        <c:lblAlgn val="ctr"/>
        <c:lblOffset val="100"/>
      </c:catAx>
      <c:valAx>
        <c:axId val="777557120"/>
        <c:scaling>
          <c:orientation val="minMax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Active Exposure</a:t>
                </a:r>
              </a:p>
            </c:rich>
          </c:tx>
          <c:layout/>
        </c:title>
        <c:numFmt formatCode="0%" sourceLinked="0"/>
        <c:majorTickMark val="none"/>
        <c:tickLblPos val="nextTo"/>
        <c:crossAx val="777530752"/>
        <c:crosses val="autoZero"/>
        <c:crossBetween val="between"/>
      </c:valAx>
      <c:valAx>
        <c:axId val="777559040"/>
        <c:scaling>
          <c:orientation val="minMax"/>
        </c:scaling>
        <c:axPos val="r"/>
        <c:numFmt formatCode="_(* 0_);_(* \-0;_(* &quot;-&quot;_);_(@_)" sourceLinked="1"/>
        <c:tickLblPos val="nextTo"/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777560832"/>
        <c:crosses val="max"/>
        <c:crossBetween val="between"/>
      </c:valAx>
      <c:catAx>
        <c:axId val="777560832"/>
        <c:scaling>
          <c:orientation val="minMax"/>
        </c:scaling>
        <c:delete val="1"/>
        <c:axPos val="b"/>
        <c:tickLblPos val="none"/>
        <c:crossAx val="777559040"/>
        <c:crosses val="autoZero"/>
        <c:auto val="1"/>
        <c:lblAlgn val="ctr"/>
        <c:lblOffset val="100"/>
      </c:catAx>
      <c:dTable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ln>
          <a:solidFill>
            <a:srgbClr val="000000"/>
          </a:solidFill>
        </a:ln>
      </c:spPr>
    </c:plotArea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[Question2.xlsm]Tile Detail Pivot!pivotUnivDecileTop</c:name>
    <c:fmtId val="13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Universe Deciles 1-4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  <c:spPr>
          <a:solidFill>
            <a:schemeClr val="accent2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3"/>
        <c:spPr>
          <a:solidFill>
            <a:schemeClr val="accent2"/>
          </a:solidFill>
        </c:spPr>
        <c:marker>
          <c:symbol val="none"/>
        </c:marker>
        <c:dLbl>
          <c:idx val="0"/>
          <c:delete val="1"/>
        </c:dLbl>
      </c:pivotFmt>
      <c:pivotFmt>
        <c:idx val="4"/>
        <c:spPr>
          <a:solidFill>
            <a:schemeClr val="accent1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7"/>
        <c:spPr>
          <a:solidFill>
            <a:schemeClr val="bg1">
              <a:lumMod val="8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"/>
        <c:spPr>
          <a:solidFill>
            <a:schemeClr val="accent2"/>
          </a:solidFill>
        </c:spPr>
        <c:marker>
          <c:symbol val="none"/>
        </c:marker>
      </c:pivotFmt>
      <c:pivotFmt>
        <c:idx val="1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"/>
        <c:spPr>
          <a:solidFill>
            <a:schemeClr val="accent2"/>
          </a:solidFill>
        </c:spPr>
        <c:marker>
          <c:symbol val="none"/>
        </c:marker>
      </c:pivotFmt>
      <c:pivotFmt>
        <c:idx val="1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0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1"/>
        <c:spPr>
          <a:solidFill>
            <a:schemeClr val="accent2"/>
          </a:solidFill>
        </c:spPr>
        <c:marker>
          <c:symbol val="none"/>
        </c:marker>
      </c:pivotFmt>
      <c:pivotFmt>
        <c:idx val="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25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6"/>
        <c:spPr>
          <a:ln>
            <a:noFill/>
          </a:ln>
        </c:spPr>
        <c:marker>
          <c:symbol val="none"/>
        </c:marker>
      </c:pivotFmt>
      <c:pivotFmt>
        <c:idx val="27"/>
        <c:spPr>
          <a:ln>
            <a:noFill/>
          </a:ln>
        </c:spPr>
        <c:marker>
          <c:symbol val="none"/>
        </c:marker>
      </c:pivotFmt>
      <c:pivotFmt>
        <c:idx val="28"/>
        <c:spPr>
          <a:ln>
            <a:noFill/>
          </a:ln>
        </c:spPr>
        <c:marker>
          <c:symbol val="none"/>
        </c:marker>
      </c:pivotFmt>
      <c:pivotFmt>
        <c:idx val="2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0"/>
        <c:spPr>
          <a:solidFill>
            <a:schemeClr val="accent2"/>
          </a:solidFill>
        </c:spPr>
        <c:marker>
          <c:symbol val="none"/>
        </c:marker>
      </c:pivotFmt>
      <c:pivotFmt>
        <c:idx val="31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3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33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34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35"/>
        <c:spPr>
          <a:ln>
            <a:noFill/>
          </a:ln>
        </c:spPr>
        <c:marker>
          <c:symbol val="none"/>
        </c:marker>
      </c:pivotFmt>
      <c:pivotFmt>
        <c:idx val="36"/>
        <c:spPr>
          <a:ln>
            <a:noFill/>
          </a:ln>
        </c:spPr>
        <c:marker>
          <c:symbol val="none"/>
        </c:marker>
      </c:pivotFmt>
      <c:pivotFmt>
        <c:idx val="37"/>
        <c:spPr>
          <a:ln>
            <a:noFill/>
          </a:ln>
        </c:spPr>
        <c:marker>
          <c:symbol val="none"/>
        </c:marker>
      </c:pivotFmt>
      <c:pivotFmt>
        <c:idx val="3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9"/>
        <c:spPr>
          <a:solidFill>
            <a:schemeClr val="accent2"/>
          </a:solidFill>
        </c:spPr>
        <c:marker>
          <c:symbol val="none"/>
        </c:marker>
      </c:pivotFmt>
      <c:pivotFmt>
        <c:idx val="4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4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4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4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44"/>
        <c:spPr>
          <a:ln>
            <a:noFill/>
          </a:ln>
        </c:spPr>
        <c:marker>
          <c:symbol val="none"/>
        </c:marker>
      </c:pivotFmt>
      <c:pivotFmt>
        <c:idx val="45"/>
        <c:spPr>
          <a:ln>
            <a:noFill/>
          </a:ln>
        </c:spPr>
        <c:marker>
          <c:symbol val="none"/>
        </c:marker>
      </c:pivotFmt>
      <c:pivotFmt>
        <c:idx val="46"/>
        <c:spPr>
          <a:ln>
            <a:noFill/>
          </a:ln>
        </c:spPr>
        <c:marker>
          <c:symbol val="none"/>
        </c:marker>
      </c:pivotFmt>
      <c:pivotFmt>
        <c:idx val="4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48"/>
        <c:spPr>
          <a:solidFill>
            <a:schemeClr val="accent2"/>
          </a:solidFill>
        </c:spPr>
        <c:marker>
          <c:symbol val="none"/>
        </c:marker>
      </c:pivotFmt>
      <c:pivotFmt>
        <c:idx val="49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5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53"/>
        <c:spPr>
          <a:ln>
            <a:noFill/>
          </a:ln>
        </c:spPr>
        <c:marker>
          <c:symbol val="none"/>
        </c:marker>
      </c:pivotFmt>
      <c:pivotFmt>
        <c:idx val="54"/>
        <c:spPr>
          <a:ln>
            <a:noFill/>
          </a:ln>
        </c:spPr>
        <c:marker>
          <c:symbol val="none"/>
        </c:marker>
      </c:pivotFmt>
      <c:pivotFmt>
        <c:idx val="55"/>
        <c:spPr>
          <a:ln>
            <a:noFill/>
          </a:ln>
        </c:spPr>
        <c:marker>
          <c:symbol val="none"/>
        </c:marker>
      </c:pivotFmt>
      <c:pivotFmt>
        <c:idx val="56"/>
        <c:spPr>
          <a:solidFill>
            <a:schemeClr val="accent3"/>
          </a:solidFill>
        </c:spPr>
        <c:marker>
          <c:symbol val="none"/>
        </c:marker>
      </c:pivotFmt>
      <c:pivotFmt>
        <c:idx val="5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58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9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0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6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62"/>
        <c:spPr>
          <a:ln>
            <a:noFill/>
          </a:ln>
        </c:spPr>
        <c:marker>
          <c:symbol val="none"/>
        </c:marker>
      </c:pivotFmt>
      <c:pivotFmt>
        <c:idx val="63"/>
        <c:spPr>
          <a:ln>
            <a:noFill/>
          </a:ln>
        </c:spPr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spPr>
          <a:solidFill>
            <a:schemeClr val="accent3"/>
          </a:solidFill>
        </c:spPr>
        <c:marker>
          <c:symbol val="none"/>
        </c:marker>
      </c:pivotFmt>
      <c:pivotFmt>
        <c:idx val="66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67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6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9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72"/>
        <c:spPr>
          <a:ln>
            <a:noFill/>
          </a:ln>
        </c:spPr>
        <c:marker>
          <c:symbol val="none"/>
        </c:marker>
      </c:pivotFmt>
      <c:pivotFmt>
        <c:idx val="73"/>
        <c:spPr>
          <a:ln>
            <a:noFill/>
          </a:ln>
        </c:spPr>
        <c:marker>
          <c:symbol val="none"/>
        </c:marker>
      </c:pivotFmt>
      <c:pivotFmt>
        <c:idx val="74"/>
        <c:spPr>
          <a:solidFill>
            <a:schemeClr val="accent3"/>
          </a:solidFill>
        </c:spPr>
        <c:marker>
          <c:symbol val="none"/>
        </c:marker>
      </c:pivotFmt>
      <c:pivotFmt>
        <c:idx val="7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7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7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7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0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81"/>
        <c:spPr>
          <a:ln>
            <a:noFill/>
          </a:ln>
        </c:spPr>
        <c:marker>
          <c:symbol val="none"/>
        </c:marker>
      </c:pivotFmt>
      <c:pivotFmt>
        <c:idx val="82"/>
        <c:spPr>
          <a:ln>
            <a:noFill/>
          </a:ln>
        </c:spPr>
        <c:marker>
          <c:symbol val="none"/>
        </c:marker>
      </c:pivotFmt>
      <c:pivotFmt>
        <c:idx val="83"/>
        <c:spPr>
          <a:solidFill>
            <a:schemeClr val="accent3"/>
          </a:solidFill>
        </c:spPr>
        <c:marker>
          <c:symbol val="none"/>
        </c:marker>
      </c:pivotFmt>
      <c:pivotFmt>
        <c:idx val="8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85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8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87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8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0"/>
        <c:spPr>
          <a:ln>
            <a:noFill/>
          </a:ln>
        </c:spPr>
        <c:marker>
          <c:symbol val="none"/>
        </c:marker>
      </c:pivotFmt>
      <c:pivotFmt>
        <c:idx val="91"/>
        <c:spPr>
          <a:ln>
            <a:noFill/>
          </a:ln>
        </c:spPr>
        <c:marker>
          <c:symbol val="none"/>
        </c:marker>
      </c:pivotFmt>
      <c:pivotFmt>
        <c:idx val="92"/>
        <c:spPr>
          <a:solidFill>
            <a:schemeClr val="accent3"/>
          </a:solidFill>
        </c:spPr>
        <c:marker>
          <c:symbol val="none"/>
        </c:marker>
      </c:pivotFmt>
      <c:pivotFmt>
        <c:idx val="9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4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9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9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9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98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9"/>
        <c:spPr>
          <a:ln>
            <a:noFill/>
          </a:ln>
        </c:spPr>
        <c:marker>
          <c:symbol val="none"/>
        </c:marker>
      </c:pivotFmt>
      <c:pivotFmt>
        <c:idx val="100"/>
        <c:spPr>
          <a:ln>
            <a:noFill/>
          </a:ln>
        </c:spPr>
        <c:marker>
          <c:symbol val="none"/>
        </c:marker>
      </c:pivotFmt>
      <c:pivotFmt>
        <c:idx val="101"/>
        <c:spPr>
          <a:solidFill>
            <a:schemeClr val="accent3"/>
          </a:solidFill>
        </c:spPr>
        <c:marker>
          <c:symbol val="none"/>
        </c:marker>
      </c:pivotFmt>
      <c:pivotFmt>
        <c:idx val="10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03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0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05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0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07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08"/>
        <c:spPr>
          <a:ln>
            <a:noFill/>
          </a:ln>
        </c:spPr>
        <c:marker>
          <c:symbol val="none"/>
        </c:marker>
      </c:pivotFmt>
      <c:pivotFmt>
        <c:idx val="109"/>
        <c:spPr>
          <a:ln>
            <a:noFill/>
          </a:ln>
        </c:spPr>
        <c:marker>
          <c:symbol val="none"/>
        </c:marker>
      </c:pivotFmt>
      <c:pivotFmt>
        <c:idx val="110"/>
        <c:spPr>
          <a:solidFill>
            <a:schemeClr val="accent3"/>
          </a:solidFill>
        </c:spPr>
        <c:marker>
          <c:symbol val="none"/>
        </c:marker>
      </c:pivotFmt>
      <c:pivotFmt>
        <c:idx val="11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1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1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1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1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17"/>
        <c:spPr>
          <a:ln>
            <a:noFill/>
          </a:ln>
        </c:spPr>
        <c:marker>
          <c:symbol val="none"/>
        </c:marker>
      </c:pivotFmt>
      <c:pivotFmt>
        <c:idx val="118"/>
        <c:spPr>
          <a:ln>
            <a:noFill/>
          </a:ln>
        </c:spPr>
        <c:marker>
          <c:symbol val="none"/>
        </c:marker>
      </c:pivotFmt>
      <c:pivotFmt>
        <c:idx val="119"/>
        <c:spPr>
          <a:ln>
            <a:noFill/>
          </a:ln>
        </c:spPr>
        <c:marker>
          <c:symbol val="none"/>
        </c:marker>
      </c:pivotFmt>
      <c:pivotFmt>
        <c:idx val="120"/>
        <c:spPr>
          <a:solidFill>
            <a:schemeClr val="accent3"/>
          </a:solidFill>
        </c:spPr>
        <c:marker>
          <c:symbol val="none"/>
        </c:marker>
      </c:pivotFmt>
      <c:pivotFmt>
        <c:idx val="1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2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2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27"/>
        <c:spPr>
          <a:ln>
            <a:noFill/>
          </a:ln>
        </c:spPr>
        <c:marker>
          <c:symbol val="none"/>
        </c:marker>
      </c:pivotFmt>
      <c:pivotFmt>
        <c:idx val="128"/>
        <c:spPr>
          <a:ln>
            <a:noFill/>
          </a:ln>
        </c:spPr>
        <c:marker>
          <c:symbol val="none"/>
        </c:marker>
      </c:pivotFmt>
      <c:pivotFmt>
        <c:idx val="129"/>
        <c:spPr>
          <a:ln>
            <a:noFill/>
          </a:ln>
        </c:spPr>
        <c:marker>
          <c:symbol val="none"/>
        </c:marker>
      </c:pivotFmt>
      <c:pivotFmt>
        <c:idx val="130"/>
        <c:spPr>
          <a:solidFill>
            <a:schemeClr val="accent3"/>
          </a:solidFill>
        </c:spPr>
        <c:marker>
          <c:symbol val="none"/>
        </c:marker>
      </c:pivotFmt>
      <c:pivotFmt>
        <c:idx val="13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3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3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3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3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37"/>
        <c:spPr>
          <a:ln>
            <a:noFill/>
          </a:ln>
        </c:spPr>
        <c:marker>
          <c:symbol val="none"/>
        </c:marker>
      </c:pivotFmt>
      <c:pivotFmt>
        <c:idx val="138"/>
        <c:spPr>
          <a:ln>
            <a:noFill/>
          </a:ln>
        </c:spPr>
        <c:marker>
          <c:symbol val="none"/>
        </c:marker>
      </c:pivotFmt>
      <c:pivotFmt>
        <c:idx val="139"/>
        <c:spPr>
          <a:ln>
            <a:noFill/>
          </a:ln>
        </c:spPr>
        <c:marker>
          <c:symbol val="none"/>
        </c:marker>
      </c:pivotFmt>
      <c:pivotFmt>
        <c:idx val="140"/>
        <c:spPr>
          <a:solidFill>
            <a:schemeClr val="accent3"/>
          </a:solidFill>
        </c:spPr>
        <c:marker>
          <c:symbol val="none"/>
        </c:marker>
      </c:pivotFmt>
      <c:pivotFmt>
        <c:idx val="14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4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4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4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4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4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7"/>
        <c:spPr>
          <a:ln>
            <a:noFill/>
          </a:ln>
        </c:spPr>
        <c:marker>
          <c:symbol val="none"/>
        </c:marker>
      </c:pivotFmt>
      <c:pivotFmt>
        <c:idx val="148"/>
        <c:spPr>
          <a:ln>
            <a:noFill/>
          </a:ln>
        </c:spPr>
        <c:marker>
          <c:symbol val="none"/>
        </c:marker>
      </c:pivotFmt>
      <c:pivotFmt>
        <c:idx val="149"/>
        <c:spPr>
          <a:ln>
            <a:noFill/>
          </a:ln>
        </c:spPr>
        <c:marker>
          <c:symbol val="none"/>
        </c:marker>
      </c:pivotFmt>
      <c:pivotFmt>
        <c:idx val="150"/>
        <c:spPr>
          <a:solidFill>
            <a:schemeClr val="accent3"/>
          </a:solidFill>
        </c:spPr>
        <c:marker>
          <c:symbol val="none"/>
        </c:marker>
      </c:pivotFmt>
      <c:pivotFmt>
        <c:idx val="15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5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5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5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5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57"/>
        <c:spPr>
          <a:ln>
            <a:noFill/>
          </a:ln>
        </c:spPr>
        <c:marker>
          <c:symbol val="none"/>
        </c:marker>
      </c:pivotFmt>
      <c:pivotFmt>
        <c:idx val="158"/>
        <c:spPr>
          <a:ln>
            <a:noFill/>
          </a:ln>
        </c:spPr>
        <c:marker>
          <c:symbol val="none"/>
        </c:marker>
      </c:pivotFmt>
      <c:pivotFmt>
        <c:idx val="159"/>
        <c:spPr>
          <a:ln>
            <a:noFill/>
          </a:ln>
        </c:spPr>
        <c:marker>
          <c:symbol val="none"/>
        </c:marker>
      </c:pivotFmt>
      <c:pivotFmt>
        <c:idx val="160"/>
        <c:spPr>
          <a:ln>
            <a:noFill/>
          </a:ln>
        </c:spPr>
        <c:marker>
          <c:symbol val="none"/>
        </c:marker>
      </c:pivotFmt>
      <c:pivotFmt>
        <c:idx val="16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6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6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6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chemeClr val="accent3"/>
          </a:solidFill>
        </c:spPr>
        <c:marker>
          <c:symbol val="none"/>
        </c:marker>
      </c:pivotFmt>
      <c:pivotFmt>
        <c:idx val="16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7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7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7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7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spPr>
          <a:ln>
            <a:noFill/>
          </a:ln>
        </c:spPr>
        <c:marker>
          <c:symbol val="none"/>
        </c:marker>
      </c:pivotFmt>
      <c:pivotFmt>
        <c:idx val="178"/>
        <c:spPr>
          <a:ln>
            <a:noFill/>
          </a:ln>
        </c:spPr>
        <c:marker>
          <c:symbol val="none"/>
        </c:marker>
      </c:pivotFmt>
      <c:pivotFmt>
        <c:idx val="179"/>
        <c:spPr>
          <a:ln>
            <a:noFill/>
          </a:ln>
        </c:spPr>
        <c:marker>
          <c:symbol val="none"/>
        </c:marker>
      </c:pivotFmt>
      <c:pivotFmt>
        <c:idx val="180"/>
        <c:spPr>
          <a:ln>
            <a:noFill/>
          </a:ln>
        </c:spPr>
        <c:marker>
          <c:symbol val="none"/>
        </c:marker>
      </c:pivotFmt>
      <c:pivotFmt>
        <c:idx val="181"/>
        <c:spPr>
          <a:solidFill>
            <a:schemeClr val="accent3"/>
          </a:solidFill>
        </c:spPr>
        <c:marker>
          <c:symbol val="none"/>
        </c:marker>
      </c:pivotFmt>
      <c:pivotFmt>
        <c:idx val="18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83"/>
        <c:spPr>
          <a:solidFill>
            <a:srgbClr val="C00000"/>
          </a:solidFill>
        </c:spPr>
        <c:marker>
          <c:symbol val="none"/>
        </c:marker>
      </c:pivotFmt>
      <c:pivotFmt>
        <c:idx val="184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8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6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8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88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89"/>
        <c:spPr>
          <a:ln>
            <a:noFill/>
          </a:ln>
        </c:spPr>
        <c:marker>
          <c:symbol val="none"/>
        </c:marker>
      </c:pivotFmt>
      <c:pivotFmt>
        <c:idx val="190"/>
        <c:spPr>
          <a:ln>
            <a:noFill/>
          </a:ln>
        </c:spPr>
        <c:marker>
          <c:symbol val="none"/>
        </c:marker>
      </c:pivotFmt>
      <c:pivotFmt>
        <c:idx val="191"/>
        <c:spPr>
          <a:ln>
            <a:noFill/>
          </a:ln>
        </c:spPr>
        <c:marker>
          <c:symbol val="none"/>
        </c:marker>
      </c:pivotFmt>
      <c:pivotFmt>
        <c:idx val="192"/>
        <c:spPr>
          <a:ln>
            <a:noFill/>
          </a:ln>
        </c:spPr>
        <c:marker>
          <c:symbol val="none"/>
        </c:marker>
      </c:pivotFmt>
      <c:pivotFmt>
        <c:idx val="193"/>
        <c:spPr>
          <a:ln>
            <a:noFill/>
          </a:ln>
        </c:spPr>
        <c:marker>
          <c:symbol val="none"/>
        </c:marker>
      </c:pivotFmt>
      <c:pivotFmt>
        <c:idx val="194"/>
        <c:spPr>
          <a:solidFill>
            <a:schemeClr val="accent3"/>
          </a:solidFill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96"/>
        <c:spPr>
          <a:solidFill>
            <a:srgbClr val="C00000"/>
          </a:solidFill>
        </c:spPr>
        <c:marker>
          <c:symbol val="none"/>
        </c:marker>
      </c:pivotFmt>
      <c:pivotFmt>
        <c:idx val="197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9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99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00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01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02"/>
        <c:spPr>
          <a:ln>
            <a:noFill/>
          </a:ln>
        </c:spPr>
        <c:marker>
          <c:symbol val="none"/>
        </c:marker>
      </c:pivotFmt>
      <c:pivotFmt>
        <c:idx val="203"/>
        <c:spPr>
          <a:ln>
            <a:noFill/>
          </a:ln>
        </c:spPr>
        <c:marker>
          <c:symbol val="none"/>
        </c:marker>
      </c:pivotFmt>
      <c:pivotFmt>
        <c:idx val="204"/>
        <c:spPr>
          <a:ln>
            <a:noFill/>
          </a:ln>
        </c:spPr>
        <c:marker>
          <c:symbol val="none"/>
        </c:marker>
      </c:pivotFmt>
      <c:pivotFmt>
        <c:idx val="205"/>
        <c:spPr>
          <a:ln>
            <a:noFill/>
          </a:ln>
        </c:spPr>
        <c:marker>
          <c:symbol val="none"/>
        </c:marker>
      </c:pivotFmt>
      <c:pivotFmt>
        <c:idx val="206"/>
        <c:spPr>
          <a:ln>
            <a:noFill/>
          </a:ln>
        </c:spPr>
        <c:marker>
          <c:symbol val="none"/>
        </c:marker>
      </c:pivotFmt>
      <c:pivotFmt>
        <c:idx val="207"/>
        <c:spPr>
          <a:solidFill>
            <a:schemeClr val="accent3"/>
          </a:solidFill>
        </c:spPr>
        <c:marker>
          <c:symbol val="none"/>
        </c:marker>
      </c:pivotFmt>
      <c:pivotFmt>
        <c:idx val="20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09"/>
        <c:spPr>
          <a:solidFill>
            <a:srgbClr val="C00000"/>
          </a:solidFill>
        </c:spPr>
        <c:marker>
          <c:symbol val="none"/>
        </c:marker>
      </c:pivotFmt>
      <c:pivotFmt>
        <c:idx val="210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1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13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14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15"/>
        <c:spPr>
          <a:ln>
            <a:noFill/>
          </a:ln>
        </c:spPr>
        <c:marker>
          <c:symbol val="none"/>
        </c:marker>
      </c:pivotFmt>
      <c:pivotFmt>
        <c:idx val="216"/>
        <c:spPr>
          <a:ln>
            <a:noFill/>
          </a:ln>
        </c:spPr>
        <c:marker>
          <c:symbol val="none"/>
        </c:marker>
      </c:pivotFmt>
      <c:pivotFmt>
        <c:idx val="217"/>
        <c:spPr>
          <a:ln>
            <a:noFill/>
          </a:ln>
        </c:spPr>
        <c:marker>
          <c:symbol val="none"/>
        </c:marker>
      </c:pivotFmt>
      <c:pivotFmt>
        <c:idx val="218"/>
        <c:spPr>
          <a:ln>
            <a:noFill/>
          </a:ln>
        </c:spPr>
        <c:marker>
          <c:symbol val="none"/>
        </c:marker>
      </c:pivotFmt>
      <c:pivotFmt>
        <c:idx val="219"/>
        <c:spPr>
          <a:ln>
            <a:noFill/>
          </a:ln>
        </c:spPr>
        <c:marker>
          <c:symbol val="none"/>
        </c:marker>
      </c:pivotFmt>
      <c:pivotFmt>
        <c:idx val="220"/>
        <c:spPr>
          <a:solidFill>
            <a:schemeClr val="accent3"/>
          </a:solidFill>
        </c:spPr>
        <c:marker>
          <c:symbol val="none"/>
        </c:marker>
      </c:pivotFmt>
      <c:pivotFmt>
        <c:idx val="2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22"/>
        <c:spPr>
          <a:solidFill>
            <a:srgbClr val="C00000"/>
          </a:solidFill>
        </c:spPr>
        <c:marker>
          <c:symbol val="none"/>
        </c:marker>
      </c:pivotFmt>
      <c:pivotFmt>
        <c:idx val="22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2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2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2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2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28"/>
        <c:spPr>
          <a:ln>
            <a:noFill/>
          </a:ln>
        </c:spPr>
        <c:marker>
          <c:symbol val="none"/>
        </c:marker>
      </c:pivotFmt>
      <c:pivotFmt>
        <c:idx val="229"/>
        <c:spPr>
          <a:ln>
            <a:noFill/>
          </a:ln>
        </c:spPr>
        <c:marker>
          <c:symbol val="none"/>
        </c:marker>
      </c:pivotFmt>
      <c:pivotFmt>
        <c:idx val="230"/>
        <c:spPr>
          <a:ln>
            <a:noFill/>
          </a:ln>
        </c:spPr>
        <c:marker>
          <c:symbol val="none"/>
        </c:marker>
      </c:pivotFmt>
      <c:pivotFmt>
        <c:idx val="231"/>
        <c:spPr>
          <a:ln>
            <a:noFill/>
          </a:ln>
        </c:spPr>
        <c:marker>
          <c:symbol val="none"/>
        </c:marker>
      </c:pivotFmt>
      <c:pivotFmt>
        <c:idx val="232"/>
        <c:spPr>
          <a:ln>
            <a:noFill/>
          </a:ln>
        </c:spPr>
        <c:marker>
          <c:symbol val="none"/>
        </c:marker>
      </c:pivotFmt>
      <c:pivotFmt>
        <c:idx val="233"/>
        <c:spPr>
          <a:solidFill>
            <a:schemeClr val="accent3"/>
          </a:solidFill>
        </c:spPr>
        <c:marker>
          <c:symbol val="none"/>
        </c:marker>
      </c:pivotFmt>
      <c:pivotFmt>
        <c:idx val="23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35"/>
        <c:spPr>
          <a:solidFill>
            <a:srgbClr val="C00000"/>
          </a:solidFill>
        </c:spPr>
        <c:marker>
          <c:symbol val="none"/>
        </c:marker>
      </c:pivotFmt>
      <c:pivotFmt>
        <c:idx val="236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3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38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3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40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41"/>
        <c:spPr>
          <a:ln>
            <a:noFill/>
          </a:ln>
        </c:spPr>
        <c:marker>
          <c:symbol val="none"/>
        </c:marker>
      </c:pivotFmt>
      <c:pivotFmt>
        <c:idx val="242"/>
        <c:spPr>
          <a:ln>
            <a:noFill/>
          </a:ln>
        </c:spPr>
        <c:marker>
          <c:symbol val="none"/>
        </c:marker>
      </c:pivotFmt>
      <c:pivotFmt>
        <c:idx val="243"/>
        <c:spPr>
          <a:ln>
            <a:noFill/>
          </a:ln>
        </c:spPr>
        <c:marker>
          <c:symbol val="none"/>
        </c:marker>
      </c:pivotFmt>
      <c:pivotFmt>
        <c:idx val="244"/>
        <c:spPr>
          <a:ln>
            <a:noFill/>
          </a:ln>
        </c:spPr>
        <c:marker>
          <c:symbol val="none"/>
        </c:marker>
      </c:pivotFmt>
      <c:pivotFmt>
        <c:idx val="245"/>
        <c:spPr>
          <a:ln>
            <a:noFill/>
          </a:ln>
        </c:spPr>
        <c:marker>
          <c:symbol val="none"/>
        </c:marker>
      </c:pivotFmt>
      <c:pivotFmt>
        <c:idx val="246"/>
        <c:spPr>
          <a:ln>
            <a:noFill/>
          </a:ln>
        </c:spPr>
        <c:marker>
          <c:symbol val="none"/>
        </c:marker>
      </c:pivotFmt>
      <c:pivotFmt>
        <c:idx val="247"/>
        <c:spPr>
          <a:ln>
            <a:noFill/>
          </a:ln>
        </c:spPr>
        <c:marker>
          <c:symbol val="none"/>
        </c:marker>
      </c:pivotFmt>
      <c:pivotFmt>
        <c:idx val="248"/>
        <c:spPr>
          <a:solidFill>
            <a:schemeClr val="accent3"/>
          </a:solidFill>
        </c:spPr>
        <c:marker>
          <c:symbol val="none"/>
        </c:marker>
      </c:pivotFmt>
      <c:pivotFmt>
        <c:idx val="24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50"/>
        <c:spPr>
          <a:solidFill>
            <a:srgbClr val="C00000"/>
          </a:solidFill>
        </c:spPr>
        <c:marker>
          <c:symbol val="none"/>
        </c:marker>
      </c:pivotFmt>
      <c:pivotFmt>
        <c:idx val="25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5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5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5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5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56"/>
        <c:spPr>
          <a:ln>
            <a:noFill/>
          </a:ln>
        </c:spPr>
        <c:marker>
          <c:symbol val="none"/>
        </c:marker>
      </c:pivotFmt>
      <c:pivotFmt>
        <c:idx val="257"/>
        <c:spPr>
          <a:ln>
            <a:noFill/>
          </a:ln>
        </c:spPr>
        <c:marker>
          <c:symbol val="none"/>
        </c:marker>
      </c:pivotFmt>
      <c:pivotFmt>
        <c:idx val="258"/>
        <c:spPr>
          <a:ln>
            <a:noFill/>
          </a:ln>
        </c:spPr>
        <c:marker>
          <c:symbol val="none"/>
        </c:marker>
      </c:pivotFmt>
      <c:pivotFmt>
        <c:idx val="259"/>
        <c:spPr>
          <a:ln>
            <a:noFill/>
          </a:ln>
        </c:spPr>
        <c:marker>
          <c:symbol val="none"/>
        </c:marker>
      </c:pivotFmt>
      <c:pivotFmt>
        <c:idx val="260"/>
        <c:spPr>
          <a:ln>
            <a:noFill/>
          </a:ln>
        </c:spPr>
        <c:marker>
          <c:symbol val="none"/>
        </c:marker>
      </c:pivotFmt>
      <c:pivotFmt>
        <c:idx val="261"/>
        <c:spPr>
          <a:ln>
            <a:noFill/>
          </a:ln>
        </c:spPr>
        <c:marker>
          <c:symbol val="none"/>
        </c:marker>
      </c:pivotFmt>
      <c:pivotFmt>
        <c:idx val="262"/>
        <c:spPr>
          <a:solidFill>
            <a:schemeClr val="accent3"/>
          </a:solidFill>
        </c:spPr>
        <c:marker>
          <c:symbol val="none"/>
        </c:marker>
      </c:pivotFmt>
      <c:pivotFmt>
        <c:idx val="26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64"/>
        <c:spPr>
          <a:solidFill>
            <a:srgbClr val="C00000"/>
          </a:solidFill>
        </c:spPr>
        <c:marker>
          <c:symbol val="none"/>
        </c:marker>
      </c:pivotFmt>
      <c:pivotFmt>
        <c:idx val="265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6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67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6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69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70"/>
        <c:spPr>
          <a:ln>
            <a:noFill/>
          </a:ln>
        </c:spPr>
        <c:marker>
          <c:symbol val="none"/>
        </c:marker>
      </c:pivotFmt>
      <c:pivotFmt>
        <c:idx val="271"/>
        <c:spPr>
          <a:ln>
            <a:noFill/>
          </a:ln>
        </c:spPr>
        <c:marker>
          <c:symbol val="none"/>
        </c:marker>
      </c:pivotFmt>
      <c:pivotFmt>
        <c:idx val="272"/>
        <c:spPr>
          <a:ln>
            <a:noFill/>
          </a:ln>
        </c:spPr>
        <c:marker>
          <c:symbol val="none"/>
        </c:marker>
      </c:pivotFmt>
      <c:pivotFmt>
        <c:idx val="273"/>
        <c:spPr>
          <a:ln>
            <a:noFill/>
          </a:ln>
        </c:spPr>
        <c:marker>
          <c:symbol val="none"/>
        </c:marker>
      </c:pivotFmt>
      <c:pivotFmt>
        <c:idx val="274"/>
        <c:spPr>
          <a:ln>
            <a:noFill/>
          </a:ln>
        </c:spPr>
        <c:marker>
          <c:symbol val="none"/>
        </c:marker>
      </c:pivotFmt>
      <c:pivotFmt>
        <c:idx val="275"/>
        <c:spPr>
          <a:ln>
            <a:noFill/>
          </a:ln>
        </c:spPr>
        <c:marker>
          <c:symbol val="none"/>
        </c:marker>
      </c:pivotFmt>
      <c:pivotFmt>
        <c:idx val="276"/>
        <c:spPr>
          <a:solidFill>
            <a:schemeClr val="accent3"/>
          </a:solidFill>
        </c:spPr>
        <c:marker>
          <c:symbol val="none"/>
        </c:marker>
      </c:pivotFmt>
      <c:pivotFmt>
        <c:idx val="27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78"/>
        <c:spPr>
          <a:solidFill>
            <a:srgbClr val="C00000"/>
          </a:solidFill>
        </c:spPr>
        <c:marker>
          <c:symbol val="none"/>
        </c:marker>
      </c:pivotFmt>
      <c:pivotFmt>
        <c:idx val="279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8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8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82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83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84"/>
        <c:spPr>
          <a:ln>
            <a:noFill/>
          </a:ln>
        </c:spPr>
        <c:marker>
          <c:symbol val="none"/>
        </c:marker>
      </c:pivotFmt>
      <c:pivotFmt>
        <c:idx val="285"/>
        <c:spPr>
          <a:ln>
            <a:noFill/>
          </a:ln>
        </c:spPr>
        <c:marker>
          <c:symbol val="none"/>
        </c:marker>
      </c:pivotFmt>
      <c:pivotFmt>
        <c:idx val="286"/>
        <c:spPr>
          <a:ln>
            <a:noFill/>
          </a:ln>
        </c:spPr>
        <c:marker>
          <c:symbol val="none"/>
        </c:marker>
      </c:pivotFmt>
      <c:pivotFmt>
        <c:idx val="287"/>
        <c:spPr>
          <a:ln>
            <a:noFill/>
          </a:ln>
        </c:spPr>
        <c:marker>
          <c:symbol val="none"/>
        </c:marker>
      </c:pivotFmt>
      <c:pivotFmt>
        <c:idx val="288"/>
        <c:spPr>
          <a:ln>
            <a:noFill/>
          </a:ln>
        </c:spPr>
        <c:marker>
          <c:symbol val="none"/>
        </c:marker>
      </c:pivotFmt>
      <c:pivotFmt>
        <c:idx val="289"/>
        <c:spPr>
          <a:ln>
            <a:noFill/>
          </a:ln>
        </c:spPr>
        <c:marker>
          <c:symbol val="none"/>
        </c:marker>
      </c:pivotFmt>
      <c:pivotFmt>
        <c:idx val="290"/>
        <c:spPr>
          <a:solidFill>
            <a:schemeClr val="accent3"/>
          </a:solidFill>
        </c:spPr>
        <c:marker>
          <c:symbol val="none"/>
        </c:marker>
      </c:pivotFmt>
      <c:pivotFmt>
        <c:idx val="29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92"/>
        <c:spPr>
          <a:solidFill>
            <a:srgbClr val="C00000"/>
          </a:solidFill>
        </c:spPr>
        <c:marker>
          <c:symbol val="none"/>
        </c:marker>
      </c:pivotFmt>
      <c:pivotFmt>
        <c:idx val="29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9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9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9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9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98"/>
        <c:spPr>
          <a:ln>
            <a:noFill/>
          </a:ln>
        </c:spPr>
        <c:marker>
          <c:symbol val="none"/>
        </c:marker>
      </c:pivotFmt>
      <c:pivotFmt>
        <c:idx val="299"/>
        <c:spPr>
          <a:ln>
            <a:noFill/>
          </a:ln>
        </c:spPr>
        <c:marker>
          <c:symbol val="none"/>
        </c:marker>
      </c:pivotFmt>
      <c:pivotFmt>
        <c:idx val="300"/>
        <c:spPr>
          <a:ln>
            <a:noFill/>
          </a:ln>
        </c:spPr>
        <c:marker>
          <c:symbol val="none"/>
        </c:marker>
      </c:pivotFmt>
      <c:pivotFmt>
        <c:idx val="301"/>
        <c:spPr>
          <a:ln>
            <a:noFill/>
          </a:ln>
        </c:spPr>
        <c:marker>
          <c:symbol val="none"/>
        </c:marker>
      </c:pivotFmt>
      <c:pivotFmt>
        <c:idx val="302"/>
        <c:spPr>
          <a:ln>
            <a:noFill/>
          </a:ln>
        </c:spPr>
        <c:marker>
          <c:symbol val="none"/>
        </c:marker>
      </c:pivotFmt>
      <c:pivotFmt>
        <c:idx val="303"/>
        <c:spPr>
          <a:ln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'Tile Detail Pivot'!$D$23:$D$24</c:f>
              <c:strCache>
                <c:ptCount val="1"/>
                <c:pt idx="0">
                  <c:v>Sum of overWeight</c:v>
                </c:pt>
              </c:strCache>
            </c:strRef>
          </c:tx>
          <c:spPr>
            <a:solidFill>
              <a:schemeClr val="accent3"/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Pivot'!$D$25:$D$29</c:f>
              <c:numCache>
                <c:formatCode>_(* 0.0%_);_(* \-0.0%;_(* "-"_);_(@_)</c:formatCode>
                <c:ptCount val="4"/>
                <c:pt idx="0">
                  <c:v>0.6362280031826627</c:v>
                </c:pt>
                <c:pt idx="1">
                  <c:v>0.3187078610009455</c:v>
                </c:pt>
                <c:pt idx="2">
                  <c:v>0.10883741525467987</c:v>
                </c:pt>
                <c:pt idx="3">
                  <c:v>2.0449020955496975E-2</c:v>
                </c:pt>
              </c:numCache>
            </c:numRef>
          </c:val>
        </c:ser>
        <c:ser>
          <c:idx val="1"/>
          <c:order val="1"/>
          <c:tx>
            <c:strRef>
              <c:f>'Tile Detail Pivot'!$E$23:$E$24</c:f>
              <c:strCache>
                <c:ptCount val="1"/>
                <c:pt idx="0">
                  <c:v>Sum of underWeight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Pivot'!$E$25:$E$29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'Tile Detail Pivot'!$F$23:$F$24</c:f>
              <c:strCache>
                <c:ptCount val="1"/>
                <c:pt idx="0">
                  <c:v>Sum of shortWeight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Pivot'!$F$25:$F$29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-7.6156876202080892E-3</c:v>
                </c:pt>
              </c:numCache>
            </c:numRef>
          </c:val>
        </c:ser>
        <c:ser>
          <c:idx val="3"/>
          <c:order val="3"/>
          <c:tx>
            <c:strRef>
              <c:f>'Tile Detail Pivot'!$G$23:$G$24</c:f>
              <c:strCache>
                <c:ptCount val="1"/>
                <c:pt idx="0">
                  <c:v>Sum of longLimMDVt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Pivot'!$G$25:$G$29</c:f>
              <c:numCache>
                <c:formatCode>_(* 0.0%_);_(* \-0.0%;_(* "-"_);_(@_)</c:formatCode>
                <c:ptCount val="4"/>
                <c:pt idx="0">
                  <c:v>1.6545299043435501E-2</c:v>
                </c:pt>
                <c:pt idx="1">
                  <c:v>2.1657662853357396E-2</c:v>
                </c:pt>
                <c:pt idx="2">
                  <c:v>1.4432582856370692E-2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'Tile Detail Pivot'!$H$23:$H$24</c:f>
              <c:strCache>
                <c:ptCount val="1"/>
                <c:pt idx="0">
                  <c:v>Sum of longLimMDVh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Pivot'!$H$25:$H$29</c:f>
              <c:numCache>
                <c:formatCode>_(* 0.0%_);_(* \-0.0%;_(* "-"_);_(@_)</c:formatCode>
                <c:ptCount val="4"/>
                <c:pt idx="0">
                  <c:v>1.2329192377954951E-2</c:v>
                </c:pt>
                <c:pt idx="1">
                  <c:v>4.7074666654030508E-3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'Tile Detail Pivot'!$I$23:$I$24</c:f>
              <c:strCache>
                <c:ptCount val="1"/>
                <c:pt idx="0">
                  <c:v>Sum of longLimFlags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Pivot'!$I$25:$I$29</c:f>
              <c:numCache>
                <c:formatCode>_(* 0.0%_);_(* \-0.0%;_(* "-"_);_(@_)</c:formatCode>
                <c:ptCount val="4"/>
                <c:pt idx="0">
                  <c:v>0.18814822857114649</c:v>
                </c:pt>
                <c:pt idx="1">
                  <c:v>0.14746477714178516</c:v>
                </c:pt>
                <c:pt idx="2">
                  <c:v>9.0500000000000011E-2</c:v>
                </c:pt>
                <c:pt idx="3">
                  <c:v>4.6613714285579227E-2</c:v>
                </c:pt>
              </c:numCache>
            </c:numRef>
          </c:val>
        </c:ser>
        <c:ser>
          <c:idx val="6"/>
          <c:order val="6"/>
          <c:tx>
            <c:strRef>
              <c:f>'Tile Detail Pivot'!$J$23:$J$24</c:f>
              <c:strCache>
                <c:ptCount val="1"/>
                <c:pt idx="0">
                  <c:v>Sum of longUninvest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Pivot'!$J$25:$J$29</c:f>
              <c:numCache>
                <c:formatCode>_(* 0.0%_);_(* \-0.0%;_(* "-"_);_(@_)</c:formatCode>
                <c:ptCount val="4"/>
                <c:pt idx="0">
                  <c:v>2.7090426663709047E-2</c:v>
                </c:pt>
                <c:pt idx="1">
                  <c:v>1.5374224760437991E-2</c:v>
                </c:pt>
                <c:pt idx="2">
                  <c:v>4.0000000000000001E-3</c:v>
                </c:pt>
                <c:pt idx="3">
                  <c:v>4.8320304760125004E-3</c:v>
                </c:pt>
              </c:numCache>
            </c:numRef>
          </c:val>
        </c:ser>
        <c:ser>
          <c:idx val="7"/>
          <c:order val="7"/>
          <c:tx>
            <c:strRef>
              <c:f>'Tile Detail Pivot'!$K$23:$K$24</c:f>
              <c:strCache>
                <c:ptCount val="1"/>
                <c:pt idx="0">
                  <c:v>Sum of longNoPosit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Pivot'!$K$25:$K$29</c:f>
              <c:numCache>
                <c:formatCode>_(* 0.0%_);_(* \-0.0%;_(* "-"_);_(@_)</c:formatCode>
                <c:ptCount val="4"/>
                <c:pt idx="0">
                  <c:v>0.34368348569404739</c:v>
                </c:pt>
                <c:pt idx="1">
                  <c:v>0.69589735998474611</c:v>
                </c:pt>
                <c:pt idx="2">
                  <c:v>0.97980953522960812</c:v>
                </c:pt>
                <c:pt idx="3">
                  <c:v>1.1411803009505781</c:v>
                </c:pt>
              </c:numCache>
            </c:numRef>
          </c:val>
        </c:ser>
        <c:gapWidth val="95"/>
        <c:overlap val="100"/>
        <c:axId val="779300224"/>
        <c:axId val="779322496"/>
      </c:barChart>
      <c:lineChart>
        <c:grouping val="standard"/>
        <c:ser>
          <c:idx val="8"/>
          <c:order val="8"/>
          <c:tx>
            <c:strRef>
              <c:f>'Tile Detail Pivot'!$L$23:$L$24</c:f>
              <c:strCache>
                <c:ptCount val="1"/>
                <c:pt idx="0">
                  <c:v>Sum of isShort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Pivot'!$L$25:$L$29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</c:ser>
        <c:ser>
          <c:idx val="9"/>
          <c:order val="9"/>
          <c:tx>
            <c:strRef>
              <c:f>'Tile Detail Pivot'!$M$23:$M$24</c:f>
              <c:strCache>
                <c:ptCount val="1"/>
                <c:pt idx="0">
                  <c:v>Sum of heldUnder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Pivot'!$M$25:$M$29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'Tile Detail Pivot'!$N$23:$N$24</c:f>
              <c:strCache>
                <c:ptCount val="1"/>
                <c:pt idx="0">
                  <c:v>Sum of isOver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Pivot'!$N$25:$N$29</c:f>
              <c:numCache>
                <c:formatCode>_(* 0_);_(* \-0;_(* "-"_);_(@_)</c:formatCode>
                <c:ptCount val="4"/>
                <c:pt idx="0">
                  <c:v>140</c:v>
                </c:pt>
                <c:pt idx="1">
                  <c:v>84</c:v>
                </c:pt>
                <c:pt idx="2">
                  <c:v>26</c:v>
                </c:pt>
                <c:pt idx="3">
                  <c:v>9</c:v>
                </c:pt>
              </c:numCache>
            </c:numRef>
          </c:val>
        </c:ser>
        <c:ser>
          <c:idx val="11"/>
          <c:order val="11"/>
          <c:tx>
            <c:strRef>
              <c:f>'Tile Detail Pivot'!$O$23:$O$24</c:f>
              <c:strCache>
                <c:ptCount val="1"/>
                <c:pt idx="0">
                  <c:v>Count of aDec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Pivot'!$O$25:$O$29</c:f>
              <c:numCache>
                <c:formatCode>_(* #,##0_);_(* \(#,##0\);_(* "-"??_);_(@_)</c:formatCode>
                <c:ptCount val="4"/>
                <c:pt idx="0">
                  <c:v>212</c:v>
                </c:pt>
                <c:pt idx="1">
                  <c:v>211</c:v>
                </c:pt>
                <c:pt idx="2">
                  <c:v>211</c:v>
                </c:pt>
                <c:pt idx="3">
                  <c:v>211</c:v>
                </c:pt>
              </c:numCache>
            </c:numRef>
          </c:val>
        </c:ser>
        <c:ser>
          <c:idx val="12"/>
          <c:order val="12"/>
          <c:tx>
            <c:strRef>
              <c:f>'Tile Detail Pivot'!$P$23:$P$24</c:f>
              <c:strCache>
                <c:ptCount val="1"/>
                <c:pt idx="0">
                  <c:v>Count of isIndex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Pivot'!$P$25:$P$29</c:f>
              <c:numCache>
                <c:formatCode>_(* #,##0_);_(* \(#,##0\);_(* "-"??_);_(@_)</c:formatCode>
                <c:ptCount val="4"/>
              </c:numCache>
            </c:numRef>
          </c:val>
        </c:ser>
        <c:ser>
          <c:idx val="13"/>
          <c:order val="13"/>
          <c:tx>
            <c:strRef>
              <c:f>'Tile Detail Pivot'!$Q$23:$Q$24</c:f>
              <c:strCache>
                <c:ptCount val="1"/>
                <c:pt idx="0">
                  <c:v>Sum of Turnover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Pivot'!$C$25:$C$29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Pivot'!$Q$25:$Q$29</c:f>
              <c:numCache>
                <c:formatCode>0.0%</c:formatCode>
                <c:ptCount val="4"/>
                <c:pt idx="0">
                  <c:v>0.3035115017986299</c:v>
                </c:pt>
                <c:pt idx="1">
                  <c:v>0.19745611812532635</c:v>
                </c:pt>
                <c:pt idx="2">
                  <c:v>0.11772461906555791</c:v>
                </c:pt>
                <c:pt idx="3">
                  <c:v>5.5024598103622736E-2</c:v>
                </c:pt>
              </c:numCache>
            </c:numRef>
          </c:val>
        </c:ser>
        <c:marker val="1"/>
        <c:axId val="779330304"/>
        <c:axId val="779324416"/>
      </c:lineChart>
      <c:catAx>
        <c:axId val="779300224"/>
        <c:scaling>
          <c:orientation val="minMax"/>
        </c:scaling>
        <c:axPos val="b"/>
        <c:majorTickMark val="none"/>
        <c:tickLblPos val="low"/>
        <c:crossAx val="779322496"/>
        <c:crosses val="autoZero"/>
        <c:auto val="1"/>
        <c:lblAlgn val="ctr"/>
        <c:lblOffset val="100"/>
      </c:catAx>
      <c:valAx>
        <c:axId val="779322496"/>
        <c:scaling>
          <c:orientation val="minMax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Active Exposure</a:t>
                </a:r>
              </a:p>
            </c:rich>
          </c:tx>
          <c:layout/>
        </c:title>
        <c:numFmt formatCode="0%" sourceLinked="0"/>
        <c:majorTickMark val="none"/>
        <c:tickLblPos val="nextTo"/>
        <c:crossAx val="779300224"/>
        <c:crosses val="autoZero"/>
        <c:crossBetween val="between"/>
      </c:valAx>
      <c:valAx>
        <c:axId val="779324416"/>
        <c:scaling>
          <c:orientation val="minMax"/>
        </c:scaling>
        <c:axPos val="r"/>
        <c:numFmt formatCode="_(* 0_);_(* \-0;_(* &quot;-&quot;_);_(@_)" sourceLinked="1"/>
        <c:tickLblPos val="nextTo"/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779330304"/>
        <c:crosses val="max"/>
        <c:crossBetween val="between"/>
      </c:valAx>
      <c:catAx>
        <c:axId val="779330304"/>
        <c:scaling>
          <c:orientation val="minMax"/>
        </c:scaling>
        <c:delete val="1"/>
        <c:axPos val="b"/>
        <c:tickLblPos val="none"/>
        <c:crossAx val="779324416"/>
        <c:crosses val="autoZero"/>
        <c:auto val="1"/>
        <c:lblAlgn val="ctr"/>
        <c:lblOffset val="100"/>
      </c:catAx>
      <c:dTable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ln>
          <a:solidFill>
            <a:srgbClr val="000000"/>
          </a:solidFill>
        </a:ln>
      </c:spPr>
    </c:plotArea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[Question2.xlsm]Tile Detail Pivot!pivotUnivVentileTop</c:name>
    <c:fmtId val="11"/>
  </c:pivotSource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Universe Ventiles 1-4</a:t>
            </a:r>
          </a:p>
        </c:rich>
      </c:tx>
      <c:layout/>
    </c:title>
    <c:pivotFmts>
      <c:pivotFmt>
        <c:idx val="0"/>
      </c:pivotFmt>
      <c:pivotFmt>
        <c:idx val="1"/>
      </c:pivotFmt>
      <c:pivotFmt>
        <c:idx val="2"/>
        <c:spPr>
          <a:solidFill>
            <a:schemeClr val="accent2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3"/>
        <c:spPr>
          <a:solidFill>
            <a:schemeClr val="accent2"/>
          </a:solidFill>
        </c:spPr>
        <c:marker>
          <c:symbol val="none"/>
        </c:marker>
        <c:dLbl>
          <c:idx val="0"/>
          <c:delete val="1"/>
        </c:dLbl>
      </c:pivotFmt>
      <c:pivotFmt>
        <c:idx val="4"/>
        <c:spPr>
          <a:solidFill>
            <a:schemeClr val="accent1">
              <a:lumMod val="7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7"/>
        <c:spPr>
          <a:solidFill>
            <a:schemeClr val="bg1">
              <a:lumMod val="85000"/>
            </a:schemeClr>
          </a:solidFill>
        </c:spPr>
        <c:marker>
          <c:symbol val="none"/>
        </c:marker>
        <c:dLbl>
          <c:idx val="0"/>
          <c:delete val="1"/>
        </c:dLbl>
      </c:pivotFmt>
      <c:pivotFmt>
        <c:idx val="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"/>
        <c:spPr>
          <a:solidFill>
            <a:schemeClr val="accent2"/>
          </a:solidFill>
        </c:spPr>
        <c:marker>
          <c:symbol val="none"/>
        </c:marker>
      </c:pivotFmt>
      <c:pivotFmt>
        <c:idx val="1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"/>
        <c:spPr>
          <a:solidFill>
            <a:schemeClr val="accent2"/>
          </a:solidFill>
        </c:spPr>
        <c:marker>
          <c:symbol val="none"/>
        </c:marker>
      </c:pivotFmt>
      <c:pivotFmt>
        <c:idx val="1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0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1"/>
        <c:spPr>
          <a:solidFill>
            <a:schemeClr val="accent2"/>
          </a:solidFill>
        </c:spPr>
        <c:marker>
          <c:symbol val="none"/>
        </c:marker>
      </c:pivotFmt>
      <c:pivotFmt>
        <c:idx val="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25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26"/>
        <c:spPr>
          <a:ln>
            <a:noFill/>
          </a:ln>
        </c:spPr>
        <c:marker>
          <c:symbol val="none"/>
        </c:marker>
      </c:pivotFmt>
      <c:pivotFmt>
        <c:idx val="27"/>
        <c:spPr>
          <a:ln>
            <a:noFill/>
          </a:ln>
        </c:spPr>
        <c:marker>
          <c:symbol val="none"/>
        </c:marker>
      </c:pivotFmt>
      <c:pivotFmt>
        <c:idx val="28"/>
        <c:spPr>
          <a:ln>
            <a:noFill/>
          </a:ln>
        </c:spPr>
        <c:marker>
          <c:symbol val="none"/>
        </c:marker>
      </c:pivotFmt>
      <c:pivotFmt>
        <c:idx val="2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0"/>
        <c:spPr>
          <a:solidFill>
            <a:schemeClr val="accent2"/>
          </a:solidFill>
        </c:spPr>
        <c:marker>
          <c:symbol val="none"/>
        </c:marker>
      </c:pivotFmt>
      <c:pivotFmt>
        <c:idx val="31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3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33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34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35"/>
        <c:spPr>
          <a:ln>
            <a:noFill/>
          </a:ln>
        </c:spPr>
        <c:marker>
          <c:symbol val="none"/>
        </c:marker>
      </c:pivotFmt>
      <c:pivotFmt>
        <c:idx val="36"/>
        <c:spPr>
          <a:ln>
            <a:noFill/>
          </a:ln>
        </c:spPr>
        <c:marker>
          <c:symbol val="none"/>
        </c:marker>
      </c:pivotFmt>
      <c:pivotFmt>
        <c:idx val="37"/>
        <c:spPr>
          <a:ln>
            <a:noFill/>
          </a:ln>
        </c:spPr>
        <c:marker>
          <c:symbol val="none"/>
        </c:marker>
      </c:pivotFmt>
      <c:pivotFmt>
        <c:idx val="3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39"/>
        <c:spPr>
          <a:solidFill>
            <a:schemeClr val="accent2"/>
          </a:solidFill>
        </c:spPr>
        <c:marker>
          <c:symbol val="none"/>
        </c:marker>
      </c:pivotFmt>
      <c:pivotFmt>
        <c:idx val="40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4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42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43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44"/>
        <c:spPr>
          <a:ln>
            <a:noFill/>
          </a:ln>
        </c:spPr>
        <c:marker>
          <c:symbol val="none"/>
        </c:marker>
      </c:pivotFmt>
      <c:pivotFmt>
        <c:idx val="45"/>
        <c:spPr>
          <a:ln>
            <a:noFill/>
          </a:ln>
        </c:spPr>
        <c:marker>
          <c:symbol val="none"/>
        </c:marker>
      </c:pivotFmt>
      <c:pivotFmt>
        <c:idx val="46"/>
        <c:spPr>
          <a:ln>
            <a:noFill/>
          </a:ln>
        </c:spPr>
        <c:marker>
          <c:symbol val="none"/>
        </c:marker>
      </c:pivotFmt>
      <c:pivotFmt>
        <c:idx val="4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48"/>
        <c:spPr>
          <a:solidFill>
            <a:schemeClr val="accent2"/>
          </a:solidFill>
        </c:spPr>
        <c:marker>
          <c:symbol val="none"/>
        </c:marker>
      </c:pivotFmt>
      <c:pivotFmt>
        <c:idx val="49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0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5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53"/>
        <c:spPr>
          <a:ln>
            <a:noFill/>
          </a:ln>
        </c:spPr>
        <c:marker>
          <c:symbol val="none"/>
        </c:marker>
      </c:pivotFmt>
      <c:pivotFmt>
        <c:idx val="54"/>
        <c:spPr>
          <a:ln>
            <a:noFill/>
          </a:ln>
        </c:spPr>
        <c:marker>
          <c:symbol val="none"/>
        </c:marker>
      </c:pivotFmt>
      <c:pivotFmt>
        <c:idx val="55"/>
        <c:spPr>
          <a:ln>
            <a:noFill/>
          </a:ln>
        </c:spPr>
        <c:marker>
          <c:symbol val="none"/>
        </c:marker>
      </c:pivotFmt>
      <c:pivotFmt>
        <c:idx val="56"/>
        <c:spPr>
          <a:solidFill>
            <a:schemeClr val="accent3"/>
          </a:solidFill>
        </c:spPr>
        <c:marker>
          <c:symbol val="none"/>
        </c:marker>
      </c:pivotFmt>
      <c:pivotFmt>
        <c:idx val="57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58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59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0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6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62"/>
        <c:spPr>
          <a:ln>
            <a:noFill/>
          </a:ln>
        </c:spPr>
        <c:marker>
          <c:symbol val="none"/>
        </c:marker>
      </c:pivotFmt>
      <c:pivotFmt>
        <c:idx val="63"/>
        <c:spPr>
          <a:ln>
            <a:noFill/>
          </a:ln>
        </c:spPr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spPr>
          <a:solidFill>
            <a:schemeClr val="accent3"/>
          </a:solidFill>
        </c:spPr>
        <c:marker>
          <c:symbol val="none"/>
        </c:marker>
      </c:pivotFmt>
      <c:pivotFmt>
        <c:idx val="66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67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6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69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72"/>
        <c:spPr>
          <a:ln>
            <a:noFill/>
          </a:ln>
        </c:spPr>
        <c:marker>
          <c:symbol val="none"/>
        </c:marker>
      </c:pivotFmt>
      <c:pivotFmt>
        <c:idx val="73"/>
        <c:spPr>
          <a:ln>
            <a:noFill/>
          </a:ln>
        </c:spPr>
        <c:marker>
          <c:symbol val="none"/>
        </c:marker>
      </c:pivotFmt>
      <c:pivotFmt>
        <c:idx val="74"/>
        <c:spPr>
          <a:solidFill>
            <a:schemeClr val="accent3"/>
          </a:solidFill>
        </c:spPr>
        <c:marker>
          <c:symbol val="none"/>
        </c:marker>
      </c:pivotFmt>
      <c:pivotFmt>
        <c:idx val="7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76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7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78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7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0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81"/>
        <c:spPr>
          <a:ln>
            <a:noFill/>
          </a:ln>
        </c:spPr>
        <c:marker>
          <c:symbol val="none"/>
        </c:marker>
      </c:pivotFmt>
      <c:pivotFmt>
        <c:idx val="82"/>
        <c:spPr>
          <a:ln>
            <a:noFill/>
          </a:ln>
        </c:spPr>
        <c:marker>
          <c:symbol val="none"/>
        </c:marker>
      </c:pivotFmt>
      <c:pivotFmt>
        <c:idx val="83"/>
        <c:spPr>
          <a:solidFill>
            <a:schemeClr val="accent3"/>
          </a:solidFill>
        </c:spPr>
        <c:marker>
          <c:symbol val="none"/>
        </c:marker>
      </c:pivotFmt>
      <c:pivotFmt>
        <c:idx val="8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85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8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87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8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89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0"/>
        <c:spPr>
          <a:ln>
            <a:noFill/>
          </a:ln>
        </c:spPr>
        <c:marker>
          <c:symbol val="none"/>
        </c:marker>
      </c:pivotFmt>
      <c:pivotFmt>
        <c:idx val="91"/>
        <c:spPr>
          <a:ln>
            <a:noFill/>
          </a:ln>
        </c:spPr>
        <c:marker>
          <c:symbol val="none"/>
        </c:marker>
      </c:pivotFmt>
      <c:pivotFmt>
        <c:idx val="92"/>
        <c:spPr>
          <a:solidFill>
            <a:schemeClr val="accent3"/>
          </a:solidFill>
        </c:spPr>
        <c:marker>
          <c:symbol val="none"/>
        </c:marker>
      </c:pivotFmt>
      <c:pivotFmt>
        <c:idx val="9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94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9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96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9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98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99"/>
        <c:spPr>
          <a:ln>
            <a:noFill/>
          </a:ln>
        </c:spPr>
        <c:marker>
          <c:symbol val="none"/>
        </c:marker>
      </c:pivotFmt>
      <c:pivotFmt>
        <c:idx val="100"/>
        <c:spPr>
          <a:ln>
            <a:noFill/>
          </a:ln>
        </c:spPr>
        <c:marker>
          <c:symbol val="none"/>
        </c:marker>
      </c:pivotFmt>
      <c:pivotFmt>
        <c:idx val="101"/>
        <c:spPr>
          <a:solidFill>
            <a:schemeClr val="accent3"/>
          </a:solidFill>
        </c:spPr>
        <c:marker>
          <c:symbol val="none"/>
        </c:marker>
      </c:pivotFmt>
      <c:pivotFmt>
        <c:idx val="10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03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0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05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0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07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08"/>
        <c:spPr>
          <a:ln>
            <a:noFill/>
          </a:ln>
        </c:spPr>
        <c:marker>
          <c:symbol val="none"/>
        </c:marker>
      </c:pivotFmt>
      <c:pivotFmt>
        <c:idx val="109"/>
        <c:spPr>
          <a:ln>
            <a:noFill/>
          </a:ln>
        </c:spPr>
        <c:marker>
          <c:symbol val="none"/>
        </c:marker>
      </c:pivotFmt>
      <c:pivotFmt>
        <c:idx val="110"/>
        <c:spPr>
          <a:solidFill>
            <a:schemeClr val="accent3"/>
          </a:solidFill>
        </c:spPr>
        <c:marker>
          <c:symbol val="none"/>
        </c:marker>
      </c:pivotFmt>
      <c:pivotFmt>
        <c:idx val="11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1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1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1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1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1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17"/>
        <c:spPr>
          <a:ln>
            <a:noFill/>
          </a:ln>
        </c:spPr>
        <c:marker>
          <c:symbol val="none"/>
        </c:marker>
      </c:pivotFmt>
      <c:pivotFmt>
        <c:idx val="118"/>
        <c:spPr>
          <a:ln>
            <a:noFill/>
          </a:ln>
        </c:spPr>
        <c:marker>
          <c:symbol val="none"/>
        </c:marker>
      </c:pivotFmt>
      <c:pivotFmt>
        <c:idx val="119"/>
        <c:spPr>
          <a:ln>
            <a:noFill/>
          </a:ln>
        </c:spPr>
        <c:marker>
          <c:symbol val="none"/>
        </c:marker>
      </c:pivotFmt>
      <c:pivotFmt>
        <c:idx val="120"/>
        <c:spPr>
          <a:solidFill>
            <a:schemeClr val="accent3"/>
          </a:solidFill>
        </c:spPr>
        <c:marker>
          <c:symbol val="none"/>
        </c:marker>
      </c:pivotFmt>
      <c:pivotFmt>
        <c:idx val="1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2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2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2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2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2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27"/>
        <c:spPr>
          <a:ln>
            <a:noFill/>
          </a:ln>
        </c:spPr>
        <c:marker>
          <c:symbol val="none"/>
        </c:marker>
      </c:pivotFmt>
      <c:pivotFmt>
        <c:idx val="128"/>
        <c:spPr>
          <a:ln>
            <a:noFill/>
          </a:ln>
        </c:spPr>
        <c:marker>
          <c:symbol val="none"/>
        </c:marker>
      </c:pivotFmt>
      <c:pivotFmt>
        <c:idx val="129"/>
        <c:spPr>
          <a:ln>
            <a:noFill/>
          </a:ln>
        </c:spPr>
        <c:marker>
          <c:symbol val="none"/>
        </c:marker>
      </c:pivotFmt>
      <c:pivotFmt>
        <c:idx val="130"/>
        <c:spPr>
          <a:solidFill>
            <a:schemeClr val="accent3"/>
          </a:solidFill>
        </c:spPr>
        <c:marker>
          <c:symbol val="none"/>
        </c:marker>
      </c:pivotFmt>
      <c:pivotFmt>
        <c:idx val="13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3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3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3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3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3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37"/>
        <c:spPr>
          <a:ln>
            <a:noFill/>
          </a:ln>
        </c:spPr>
        <c:marker>
          <c:symbol val="none"/>
        </c:marker>
      </c:pivotFmt>
      <c:pivotFmt>
        <c:idx val="138"/>
        <c:spPr>
          <a:ln>
            <a:noFill/>
          </a:ln>
        </c:spPr>
        <c:marker>
          <c:symbol val="none"/>
        </c:marker>
      </c:pivotFmt>
      <c:pivotFmt>
        <c:idx val="139"/>
        <c:spPr>
          <a:ln>
            <a:noFill/>
          </a:ln>
        </c:spPr>
        <c:marker>
          <c:symbol val="none"/>
        </c:marker>
      </c:pivotFmt>
      <c:pivotFmt>
        <c:idx val="140"/>
        <c:spPr>
          <a:solidFill>
            <a:schemeClr val="accent3"/>
          </a:solidFill>
        </c:spPr>
        <c:marker>
          <c:symbol val="none"/>
        </c:marker>
      </c:pivotFmt>
      <c:pivotFmt>
        <c:idx val="14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4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4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4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4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4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47"/>
        <c:spPr>
          <a:ln>
            <a:noFill/>
          </a:ln>
        </c:spPr>
        <c:marker>
          <c:symbol val="none"/>
        </c:marker>
      </c:pivotFmt>
      <c:pivotFmt>
        <c:idx val="148"/>
        <c:spPr>
          <a:ln>
            <a:noFill/>
          </a:ln>
        </c:spPr>
        <c:marker>
          <c:symbol val="none"/>
        </c:marker>
      </c:pivotFmt>
      <c:pivotFmt>
        <c:idx val="149"/>
        <c:spPr>
          <a:ln>
            <a:noFill/>
          </a:ln>
        </c:spPr>
        <c:marker>
          <c:symbol val="none"/>
        </c:marker>
      </c:pivotFmt>
      <c:pivotFmt>
        <c:idx val="150"/>
        <c:spPr>
          <a:solidFill>
            <a:schemeClr val="accent3"/>
          </a:solidFill>
        </c:spPr>
        <c:marker>
          <c:symbol val="none"/>
        </c:marker>
      </c:pivotFmt>
      <c:pivotFmt>
        <c:idx val="15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52"/>
        <c:spPr>
          <a:solidFill>
            <a:schemeClr val="accent1">
              <a:lumMod val="75000"/>
            </a:schemeClr>
          </a:solidFill>
        </c:spPr>
        <c:marker>
          <c:symbol val="none"/>
        </c:marker>
      </c:pivotFmt>
      <c:pivotFmt>
        <c:idx val="153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54"/>
        <c:spPr>
          <a:solidFill>
            <a:schemeClr val="accent1">
              <a:lumMod val="40000"/>
              <a:lumOff val="60000"/>
            </a:schemeClr>
          </a:solidFill>
        </c:spPr>
        <c:marker>
          <c:symbol val="none"/>
        </c:marker>
      </c:pivotFmt>
      <c:pivotFmt>
        <c:idx val="155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56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57"/>
        <c:spPr>
          <a:ln>
            <a:noFill/>
          </a:ln>
        </c:spPr>
        <c:marker>
          <c:symbol val="none"/>
        </c:marker>
      </c:pivotFmt>
      <c:pivotFmt>
        <c:idx val="158"/>
        <c:spPr>
          <a:ln>
            <a:noFill/>
          </a:ln>
        </c:spPr>
        <c:marker>
          <c:symbol val="none"/>
        </c:marker>
      </c:pivotFmt>
      <c:pivotFmt>
        <c:idx val="159"/>
        <c:spPr>
          <a:ln>
            <a:noFill/>
          </a:ln>
        </c:spPr>
        <c:marker>
          <c:symbol val="none"/>
        </c:marker>
      </c:pivotFmt>
      <c:pivotFmt>
        <c:idx val="160"/>
        <c:spPr>
          <a:ln>
            <a:noFill/>
          </a:ln>
        </c:spPr>
        <c:marker>
          <c:symbol val="none"/>
        </c:marker>
      </c:pivotFmt>
      <c:pivotFmt>
        <c:idx val="16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6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6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6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chemeClr val="accent3"/>
          </a:solidFill>
        </c:spPr>
        <c:marker>
          <c:symbol val="none"/>
        </c:marker>
      </c:pivotFmt>
      <c:pivotFmt>
        <c:idx val="16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7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7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7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7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spPr>
          <a:ln>
            <a:noFill/>
          </a:ln>
        </c:spPr>
        <c:marker>
          <c:symbol val="none"/>
        </c:marker>
      </c:pivotFmt>
      <c:pivotFmt>
        <c:idx val="178"/>
        <c:spPr>
          <a:ln>
            <a:noFill/>
          </a:ln>
        </c:spPr>
        <c:marker>
          <c:symbol val="none"/>
        </c:marker>
      </c:pivotFmt>
      <c:pivotFmt>
        <c:idx val="179"/>
        <c:spPr>
          <a:ln>
            <a:noFill/>
          </a:ln>
        </c:spPr>
        <c:marker>
          <c:symbol val="none"/>
        </c:marker>
      </c:pivotFmt>
      <c:pivotFmt>
        <c:idx val="180"/>
        <c:spPr>
          <a:ln>
            <a:noFill/>
          </a:ln>
        </c:spPr>
        <c:marker>
          <c:symbol val="none"/>
        </c:marker>
      </c:pivotFmt>
      <c:pivotFmt>
        <c:idx val="181"/>
        <c:spPr>
          <a:solidFill>
            <a:schemeClr val="accent3"/>
          </a:solidFill>
        </c:spPr>
        <c:marker>
          <c:symbol val="none"/>
        </c:marker>
      </c:pivotFmt>
      <c:pivotFmt>
        <c:idx val="182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83"/>
        <c:spPr>
          <a:solidFill>
            <a:srgbClr val="C00000"/>
          </a:solidFill>
        </c:spPr>
        <c:marker>
          <c:symbol val="none"/>
        </c:marker>
      </c:pivotFmt>
      <c:pivotFmt>
        <c:idx val="184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85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86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187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188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189"/>
        <c:spPr>
          <a:ln>
            <a:noFill/>
          </a:ln>
        </c:spPr>
        <c:marker>
          <c:symbol val="none"/>
        </c:marker>
      </c:pivotFmt>
      <c:pivotFmt>
        <c:idx val="190"/>
        <c:spPr>
          <a:ln>
            <a:noFill/>
          </a:ln>
        </c:spPr>
        <c:marker>
          <c:symbol val="none"/>
        </c:marker>
      </c:pivotFmt>
      <c:pivotFmt>
        <c:idx val="191"/>
        <c:spPr>
          <a:ln>
            <a:noFill/>
          </a:ln>
        </c:spPr>
        <c:marker>
          <c:symbol val="none"/>
        </c:marker>
      </c:pivotFmt>
      <c:pivotFmt>
        <c:idx val="192"/>
        <c:spPr>
          <a:ln>
            <a:noFill/>
          </a:ln>
        </c:spPr>
        <c:marker>
          <c:symbol val="none"/>
        </c:marker>
      </c:pivotFmt>
      <c:pivotFmt>
        <c:idx val="193"/>
        <c:spPr>
          <a:ln>
            <a:noFill/>
          </a:ln>
        </c:spPr>
        <c:marker>
          <c:symbol val="none"/>
        </c:marker>
      </c:pivotFmt>
      <c:pivotFmt>
        <c:idx val="194"/>
        <c:spPr>
          <a:solidFill>
            <a:schemeClr val="accent3"/>
          </a:solidFill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196"/>
        <c:spPr>
          <a:solidFill>
            <a:srgbClr val="C00000"/>
          </a:solidFill>
        </c:spPr>
        <c:marker>
          <c:symbol val="none"/>
        </c:marker>
      </c:pivotFmt>
      <c:pivotFmt>
        <c:idx val="197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198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199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00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01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02"/>
        <c:spPr>
          <a:ln>
            <a:noFill/>
          </a:ln>
        </c:spPr>
        <c:marker>
          <c:symbol val="none"/>
        </c:marker>
      </c:pivotFmt>
      <c:pivotFmt>
        <c:idx val="203"/>
        <c:spPr>
          <a:ln>
            <a:noFill/>
          </a:ln>
        </c:spPr>
        <c:marker>
          <c:symbol val="none"/>
        </c:marker>
      </c:pivotFmt>
      <c:pivotFmt>
        <c:idx val="204"/>
        <c:spPr>
          <a:ln>
            <a:noFill/>
          </a:ln>
        </c:spPr>
        <c:marker>
          <c:symbol val="none"/>
        </c:marker>
      </c:pivotFmt>
      <c:pivotFmt>
        <c:idx val="205"/>
        <c:spPr>
          <a:ln>
            <a:noFill/>
          </a:ln>
        </c:spPr>
        <c:marker>
          <c:symbol val="none"/>
        </c:marker>
      </c:pivotFmt>
      <c:pivotFmt>
        <c:idx val="206"/>
        <c:spPr>
          <a:ln>
            <a:noFill/>
          </a:ln>
        </c:spPr>
        <c:marker>
          <c:symbol val="none"/>
        </c:marker>
      </c:pivotFmt>
      <c:pivotFmt>
        <c:idx val="207"/>
        <c:spPr>
          <a:solidFill>
            <a:schemeClr val="accent3"/>
          </a:solidFill>
        </c:spPr>
        <c:marker>
          <c:symbol val="none"/>
        </c:marker>
      </c:pivotFmt>
      <c:pivotFmt>
        <c:idx val="208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09"/>
        <c:spPr>
          <a:solidFill>
            <a:srgbClr val="C00000"/>
          </a:solidFill>
        </c:spPr>
        <c:marker>
          <c:symbol val="none"/>
        </c:marker>
      </c:pivotFmt>
      <c:pivotFmt>
        <c:idx val="210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11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1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13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14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15"/>
        <c:spPr>
          <a:ln>
            <a:noFill/>
          </a:ln>
        </c:spPr>
        <c:marker>
          <c:symbol val="none"/>
        </c:marker>
      </c:pivotFmt>
      <c:pivotFmt>
        <c:idx val="216"/>
        <c:spPr>
          <a:ln>
            <a:noFill/>
          </a:ln>
        </c:spPr>
        <c:marker>
          <c:symbol val="none"/>
        </c:marker>
      </c:pivotFmt>
      <c:pivotFmt>
        <c:idx val="217"/>
        <c:spPr>
          <a:ln>
            <a:noFill/>
          </a:ln>
        </c:spPr>
        <c:marker>
          <c:symbol val="none"/>
        </c:marker>
      </c:pivotFmt>
      <c:pivotFmt>
        <c:idx val="218"/>
        <c:spPr>
          <a:ln>
            <a:noFill/>
          </a:ln>
        </c:spPr>
        <c:marker>
          <c:symbol val="none"/>
        </c:marker>
      </c:pivotFmt>
      <c:pivotFmt>
        <c:idx val="219"/>
        <c:spPr>
          <a:ln>
            <a:noFill/>
          </a:ln>
        </c:spPr>
        <c:marker>
          <c:symbol val="none"/>
        </c:marker>
      </c:pivotFmt>
      <c:pivotFmt>
        <c:idx val="220"/>
        <c:spPr>
          <a:solidFill>
            <a:schemeClr val="accent3"/>
          </a:solidFill>
        </c:spPr>
        <c:marker>
          <c:symbol val="none"/>
        </c:marker>
      </c:pivotFmt>
      <c:pivotFmt>
        <c:idx val="221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22"/>
        <c:spPr>
          <a:solidFill>
            <a:srgbClr val="C00000"/>
          </a:solidFill>
        </c:spPr>
        <c:marker>
          <c:symbol val="none"/>
        </c:marker>
      </c:pivotFmt>
      <c:pivotFmt>
        <c:idx val="223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24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25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26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27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28"/>
        <c:spPr>
          <a:ln>
            <a:noFill/>
          </a:ln>
        </c:spPr>
        <c:marker>
          <c:symbol val="none"/>
        </c:marker>
      </c:pivotFmt>
      <c:pivotFmt>
        <c:idx val="229"/>
        <c:spPr>
          <a:ln>
            <a:noFill/>
          </a:ln>
        </c:spPr>
        <c:marker>
          <c:symbol val="none"/>
        </c:marker>
      </c:pivotFmt>
      <c:pivotFmt>
        <c:idx val="230"/>
        <c:spPr>
          <a:ln>
            <a:noFill/>
          </a:ln>
        </c:spPr>
        <c:marker>
          <c:symbol val="none"/>
        </c:marker>
      </c:pivotFmt>
      <c:pivotFmt>
        <c:idx val="231"/>
        <c:spPr>
          <a:ln>
            <a:noFill/>
          </a:ln>
        </c:spPr>
        <c:marker>
          <c:symbol val="none"/>
        </c:marker>
      </c:pivotFmt>
      <c:pivotFmt>
        <c:idx val="232"/>
        <c:spPr>
          <a:ln>
            <a:noFill/>
          </a:ln>
        </c:spPr>
        <c:marker>
          <c:symbol val="none"/>
        </c:marker>
      </c:pivotFmt>
      <c:pivotFmt>
        <c:idx val="233"/>
        <c:spPr>
          <a:solidFill>
            <a:schemeClr val="accent3"/>
          </a:solidFill>
        </c:spPr>
        <c:marker>
          <c:symbol val="none"/>
        </c:marker>
      </c:pivotFmt>
      <c:pivotFmt>
        <c:idx val="234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35"/>
        <c:spPr>
          <a:solidFill>
            <a:srgbClr val="C00000"/>
          </a:solidFill>
        </c:spPr>
        <c:marker>
          <c:symbol val="none"/>
        </c:marker>
      </c:pivotFmt>
      <c:pivotFmt>
        <c:idx val="236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37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38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39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40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41"/>
        <c:spPr>
          <a:ln>
            <a:noFill/>
          </a:ln>
        </c:spPr>
        <c:marker>
          <c:symbol val="none"/>
        </c:marker>
      </c:pivotFmt>
      <c:pivotFmt>
        <c:idx val="242"/>
        <c:spPr>
          <a:ln>
            <a:noFill/>
          </a:ln>
        </c:spPr>
        <c:marker>
          <c:symbol val="none"/>
        </c:marker>
      </c:pivotFmt>
      <c:pivotFmt>
        <c:idx val="243"/>
        <c:spPr>
          <a:ln>
            <a:noFill/>
          </a:ln>
        </c:spPr>
        <c:marker>
          <c:symbol val="none"/>
        </c:marker>
      </c:pivotFmt>
      <c:pivotFmt>
        <c:idx val="244"/>
        <c:spPr>
          <a:ln>
            <a:noFill/>
          </a:ln>
        </c:spPr>
        <c:marker>
          <c:symbol val="none"/>
        </c:marker>
      </c:pivotFmt>
      <c:pivotFmt>
        <c:idx val="245"/>
        <c:spPr>
          <a:ln>
            <a:noFill/>
          </a:ln>
        </c:spPr>
        <c:marker>
          <c:symbol val="none"/>
        </c:marker>
      </c:pivotFmt>
      <c:pivotFmt>
        <c:idx val="246"/>
        <c:spPr>
          <a:ln>
            <a:noFill/>
          </a:ln>
        </c:spPr>
        <c:marker>
          <c:symbol val="none"/>
        </c:marker>
      </c:pivotFmt>
      <c:pivotFmt>
        <c:idx val="247"/>
        <c:spPr>
          <a:ln>
            <a:noFill/>
          </a:ln>
        </c:spPr>
        <c:marker>
          <c:symbol val="none"/>
        </c:marker>
      </c:pivotFmt>
      <c:pivotFmt>
        <c:idx val="248"/>
        <c:spPr>
          <a:solidFill>
            <a:schemeClr val="accent3"/>
          </a:solidFill>
        </c:spPr>
        <c:marker>
          <c:symbol val="none"/>
        </c:marker>
      </c:pivotFmt>
      <c:pivotFmt>
        <c:idx val="249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50"/>
        <c:spPr>
          <a:solidFill>
            <a:srgbClr val="C00000"/>
          </a:solidFill>
        </c:spPr>
        <c:marker>
          <c:symbol val="none"/>
        </c:marker>
      </c:pivotFmt>
      <c:pivotFmt>
        <c:idx val="251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52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53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54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55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56"/>
        <c:spPr>
          <a:ln>
            <a:noFill/>
          </a:ln>
        </c:spPr>
        <c:marker>
          <c:symbol val="none"/>
        </c:marker>
      </c:pivotFmt>
      <c:pivotFmt>
        <c:idx val="257"/>
        <c:spPr>
          <a:ln>
            <a:noFill/>
          </a:ln>
        </c:spPr>
        <c:marker>
          <c:symbol val="none"/>
        </c:marker>
      </c:pivotFmt>
      <c:pivotFmt>
        <c:idx val="258"/>
        <c:spPr>
          <a:ln>
            <a:noFill/>
          </a:ln>
        </c:spPr>
        <c:marker>
          <c:symbol val="none"/>
        </c:marker>
      </c:pivotFmt>
      <c:pivotFmt>
        <c:idx val="259"/>
        <c:spPr>
          <a:ln>
            <a:noFill/>
          </a:ln>
        </c:spPr>
        <c:marker>
          <c:symbol val="none"/>
        </c:marker>
      </c:pivotFmt>
      <c:pivotFmt>
        <c:idx val="260"/>
        <c:spPr>
          <a:ln>
            <a:noFill/>
          </a:ln>
        </c:spPr>
        <c:marker>
          <c:symbol val="none"/>
        </c:marker>
      </c:pivotFmt>
      <c:pivotFmt>
        <c:idx val="261"/>
        <c:spPr>
          <a:ln>
            <a:noFill/>
          </a:ln>
        </c:spPr>
        <c:marker>
          <c:symbol val="none"/>
        </c:marker>
      </c:pivotFmt>
      <c:pivotFmt>
        <c:idx val="262"/>
        <c:spPr>
          <a:solidFill>
            <a:schemeClr val="accent3"/>
          </a:solidFill>
        </c:spPr>
        <c:marker>
          <c:symbol val="none"/>
        </c:marker>
      </c:pivotFmt>
      <c:pivotFmt>
        <c:idx val="263"/>
        <c:spPr>
          <a:solidFill>
            <a:schemeClr val="accent2">
              <a:lumMod val="75000"/>
            </a:schemeClr>
          </a:solidFill>
        </c:spPr>
        <c:marker>
          <c:symbol val="none"/>
        </c:marker>
      </c:pivotFmt>
      <c:pivotFmt>
        <c:idx val="264"/>
        <c:spPr>
          <a:solidFill>
            <a:srgbClr val="C00000"/>
          </a:solidFill>
        </c:spPr>
        <c:marker>
          <c:symbol val="none"/>
        </c:marker>
      </c:pivotFmt>
      <c:pivotFmt>
        <c:idx val="265"/>
        <c:spPr>
          <a:solidFill>
            <a:schemeClr val="accent1">
              <a:lumMod val="50000"/>
            </a:schemeClr>
          </a:solidFill>
        </c:spPr>
        <c:marker>
          <c:symbol val="none"/>
        </c:marker>
      </c:pivotFmt>
      <c:pivotFmt>
        <c:idx val="266"/>
        <c:spPr>
          <a:solidFill>
            <a:schemeClr val="tx2">
              <a:lumMod val="60000"/>
              <a:lumOff val="40000"/>
            </a:schemeClr>
          </a:solidFill>
        </c:spPr>
        <c:marker>
          <c:symbol val="none"/>
        </c:marker>
      </c:pivotFmt>
      <c:pivotFmt>
        <c:idx val="267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</c:pivotFmt>
      <c:pivotFmt>
        <c:idx val="268"/>
        <c:spPr>
          <a:solidFill>
            <a:schemeClr val="accent6">
              <a:lumMod val="75000"/>
            </a:schemeClr>
          </a:solidFill>
        </c:spPr>
        <c:marker>
          <c:symbol val="none"/>
        </c:marker>
      </c:pivotFmt>
      <c:pivotFmt>
        <c:idx val="269"/>
        <c:spPr>
          <a:solidFill>
            <a:schemeClr val="bg1">
              <a:lumMod val="75000"/>
            </a:schemeClr>
          </a:solidFill>
        </c:spPr>
        <c:marker>
          <c:symbol val="none"/>
        </c:marker>
      </c:pivotFmt>
      <c:pivotFmt>
        <c:idx val="270"/>
        <c:spPr>
          <a:ln>
            <a:noFill/>
          </a:ln>
        </c:spPr>
        <c:marker>
          <c:symbol val="none"/>
        </c:marker>
      </c:pivotFmt>
      <c:pivotFmt>
        <c:idx val="271"/>
        <c:spPr>
          <a:ln>
            <a:noFill/>
          </a:ln>
        </c:spPr>
        <c:marker>
          <c:symbol val="none"/>
        </c:marker>
      </c:pivotFmt>
      <c:pivotFmt>
        <c:idx val="272"/>
        <c:spPr>
          <a:ln>
            <a:noFill/>
          </a:ln>
        </c:spPr>
        <c:marker>
          <c:symbol val="none"/>
        </c:marker>
      </c:pivotFmt>
      <c:pivotFmt>
        <c:idx val="273"/>
        <c:spPr>
          <a:ln>
            <a:noFill/>
          </a:ln>
        </c:spPr>
        <c:marker>
          <c:symbol val="none"/>
        </c:marker>
      </c:pivotFmt>
      <c:pivotFmt>
        <c:idx val="274"/>
        <c:spPr>
          <a:ln>
            <a:noFill/>
          </a:ln>
        </c:spPr>
        <c:marker>
          <c:symbol val="none"/>
        </c:marker>
      </c:pivotFmt>
      <c:pivotFmt>
        <c:idx val="275"/>
        <c:spPr>
          <a:ln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'Tile Detail Pivot'!$D$33:$D$34</c:f>
              <c:strCache>
                <c:ptCount val="1"/>
                <c:pt idx="0">
                  <c:v>Sum of overWeight</c:v>
                </c:pt>
              </c:strCache>
            </c:strRef>
          </c:tx>
          <c:spPr>
            <a:solidFill>
              <a:schemeClr val="accent3"/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Pivot'!$D$35:$D$39</c:f>
              <c:numCache>
                <c:formatCode>_(* 0.0%_);_(* \-0.0%;_(* "-"_);_(@_)</c:formatCode>
                <c:ptCount val="4"/>
                <c:pt idx="0">
                  <c:v>0.31942876957248412</c:v>
                </c:pt>
                <c:pt idx="1">
                  <c:v>0.31679923361017864</c:v>
                </c:pt>
                <c:pt idx="2">
                  <c:v>0.20001691812571659</c:v>
                </c:pt>
                <c:pt idx="3">
                  <c:v>0.11869094287522899</c:v>
                </c:pt>
              </c:numCache>
            </c:numRef>
          </c:val>
        </c:ser>
        <c:ser>
          <c:idx val="1"/>
          <c:order val="1"/>
          <c:tx>
            <c:strRef>
              <c:f>'Tile Detail Pivot'!$E$33:$E$34</c:f>
              <c:strCache>
                <c:ptCount val="1"/>
                <c:pt idx="0">
                  <c:v>Sum of underWeight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Pivot'!$E$35:$E$39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'Tile Detail Pivot'!$F$33:$F$34</c:f>
              <c:strCache>
                <c:ptCount val="1"/>
                <c:pt idx="0">
                  <c:v>Sum of shortWeight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Pivot'!$F$35:$F$39</c:f>
              <c:numCache>
                <c:formatCode>_(* 0.0%_);_(* \-0.0%;_(*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'Tile Detail Pivot'!$G$33:$G$34</c:f>
              <c:strCache>
                <c:ptCount val="1"/>
                <c:pt idx="0">
                  <c:v>Sum of longLimMDVt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Pivot'!$G$35:$G$39</c:f>
              <c:numCache>
                <c:formatCode>_(* 0.0%_);_(* \-0.0%;_(* "-"_);_(@_)</c:formatCode>
                <c:ptCount val="4"/>
                <c:pt idx="0">
                  <c:v>7.9593599983938217E-3</c:v>
                </c:pt>
                <c:pt idx="1">
                  <c:v>8.5859390450416812E-3</c:v>
                </c:pt>
                <c:pt idx="2">
                  <c:v>1.3961718092489426E-2</c:v>
                </c:pt>
                <c:pt idx="3">
                  <c:v>7.6959447608679708E-3</c:v>
                </c:pt>
              </c:numCache>
            </c:numRef>
          </c:val>
        </c:ser>
        <c:ser>
          <c:idx val="4"/>
          <c:order val="4"/>
          <c:tx>
            <c:strRef>
              <c:f>'Tile Detail Pivot'!$H$33:$H$34</c:f>
              <c:strCache>
                <c:ptCount val="1"/>
                <c:pt idx="0">
                  <c:v>Sum of longLimMDVh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Pivot'!$H$35:$H$39</c:f>
              <c:numCache>
                <c:formatCode>_(* 0.0%_);_(* \-0.0%;_(* "-"_);_(@_)</c:formatCode>
                <c:ptCount val="4"/>
                <c:pt idx="0">
                  <c:v>1.7794628555092605E-3</c:v>
                </c:pt>
                <c:pt idx="1">
                  <c:v>1.0549729522445692E-2</c:v>
                </c:pt>
                <c:pt idx="2">
                  <c:v>8.2077333246793026E-4</c:v>
                </c:pt>
                <c:pt idx="3">
                  <c:v>3.8866933329351205E-3</c:v>
                </c:pt>
              </c:numCache>
            </c:numRef>
          </c:val>
        </c:ser>
        <c:ser>
          <c:idx val="5"/>
          <c:order val="5"/>
          <c:tx>
            <c:strRef>
              <c:f>'Tile Detail Pivot'!$I$33:$I$34</c:f>
              <c:strCache>
                <c:ptCount val="1"/>
                <c:pt idx="0">
                  <c:v>Sum of longLimFlags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Pivot'!$I$35:$I$39</c:f>
              <c:numCache>
                <c:formatCode>_(* 0.0%_);_(* \-0.0%;_(* "-"_);_(@_)</c:formatCode>
                <c:ptCount val="4"/>
                <c:pt idx="0">
                  <c:v>7.8064594285495573E-2</c:v>
                </c:pt>
                <c:pt idx="1">
                  <c:v>0.11008363428565088</c:v>
                </c:pt>
                <c:pt idx="2">
                  <c:v>7.4024525713984698E-2</c:v>
                </c:pt>
                <c:pt idx="3">
                  <c:v>7.3440251427800432E-2</c:v>
                </c:pt>
              </c:numCache>
            </c:numRef>
          </c:val>
        </c:ser>
        <c:ser>
          <c:idx val="6"/>
          <c:order val="6"/>
          <c:tx>
            <c:strRef>
              <c:f>'Tile Detail Pivot'!$J$33:$J$34</c:f>
              <c:strCache>
                <c:ptCount val="1"/>
                <c:pt idx="0">
                  <c:v>Sum of longUninvest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Pivot'!$J$35:$J$39</c:f>
              <c:numCache>
                <c:formatCode>_(* 0.0%_);_(* \-0.0%;_(* "-"_);_(@_)</c:formatCode>
                <c:ptCount val="4"/>
                <c:pt idx="0">
                  <c:v>3.3230285713254141E-3</c:v>
                </c:pt>
                <c:pt idx="1">
                  <c:v>2.3767398092383634E-2</c:v>
                </c:pt>
                <c:pt idx="2">
                  <c:v>8.7175504756141116E-3</c:v>
                </c:pt>
                <c:pt idx="3">
                  <c:v>6.6566742848238811E-3</c:v>
                </c:pt>
              </c:numCache>
            </c:numRef>
          </c:val>
        </c:ser>
        <c:ser>
          <c:idx val="7"/>
          <c:order val="7"/>
          <c:tx>
            <c:strRef>
              <c:f>'Tile Detail Pivot'!$K$33:$K$34</c:f>
              <c:strCache>
                <c:ptCount val="1"/>
                <c:pt idx="0">
                  <c:v>Sum of longNoPosit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Pivot'!$K$35:$K$39</c:f>
              <c:numCache>
                <c:formatCode>_(* 0.0%_);_(* \-0.0%;_(* "-"_);_(@_)</c:formatCode>
                <c:ptCount val="4"/>
                <c:pt idx="0">
                  <c:v>0.1964454704647538</c:v>
                </c:pt>
                <c:pt idx="1">
                  <c:v>0.14723801522929353</c:v>
                </c:pt>
                <c:pt idx="2">
                  <c:v>0.30227755427714731</c:v>
                </c:pt>
                <c:pt idx="3">
                  <c:v>0.39361980570759947</c:v>
                </c:pt>
              </c:numCache>
            </c:numRef>
          </c:val>
        </c:ser>
        <c:gapWidth val="95"/>
        <c:overlap val="100"/>
        <c:axId val="780759424"/>
        <c:axId val="780760960"/>
      </c:barChart>
      <c:lineChart>
        <c:grouping val="standard"/>
        <c:ser>
          <c:idx val="8"/>
          <c:order val="8"/>
          <c:tx>
            <c:strRef>
              <c:f>'Tile Detail Pivot'!$L$33:$L$34</c:f>
              <c:strCache>
                <c:ptCount val="1"/>
                <c:pt idx="0">
                  <c:v>Sum of isShort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Pivot'!$L$35:$L$39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'Tile Detail Pivot'!$M$33:$M$34</c:f>
              <c:strCache>
                <c:ptCount val="1"/>
                <c:pt idx="0">
                  <c:v>Sum of heldUnder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Pivot'!$M$35:$M$39</c:f>
              <c:numCache>
                <c:formatCode>_(* 0_);_(* \-0;_(*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'Tile Detail Pivot'!$N$33:$N$34</c:f>
              <c:strCache>
                <c:ptCount val="1"/>
                <c:pt idx="0">
                  <c:v>Sum of isOver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Pivot'!$N$35:$N$39</c:f>
              <c:numCache>
                <c:formatCode>_(* 0_);_(* \-0;_(* "-"_);_(@_)</c:formatCode>
                <c:ptCount val="4"/>
                <c:pt idx="0">
                  <c:v>71</c:v>
                </c:pt>
                <c:pt idx="1">
                  <c:v>69</c:v>
                </c:pt>
                <c:pt idx="2">
                  <c:v>53</c:v>
                </c:pt>
                <c:pt idx="3">
                  <c:v>31</c:v>
                </c:pt>
              </c:numCache>
            </c:numRef>
          </c:val>
        </c:ser>
        <c:ser>
          <c:idx val="11"/>
          <c:order val="11"/>
          <c:tx>
            <c:strRef>
              <c:f>'Tile Detail Pivot'!$O$33:$O$34</c:f>
              <c:strCache>
                <c:ptCount val="1"/>
                <c:pt idx="0">
                  <c:v>Count of aVent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Pivot'!$O$35:$O$39</c:f>
              <c:numCache>
                <c:formatCode>_(* 0_);_(* \-0;_(* "-"_);_(@_)</c:formatCode>
                <c:ptCount val="4"/>
                <c:pt idx="0">
                  <c:v>106</c:v>
                </c:pt>
                <c:pt idx="1">
                  <c:v>106</c:v>
                </c:pt>
                <c:pt idx="2">
                  <c:v>105</c:v>
                </c:pt>
                <c:pt idx="3">
                  <c:v>106</c:v>
                </c:pt>
              </c:numCache>
            </c:numRef>
          </c:val>
        </c:ser>
        <c:ser>
          <c:idx val="12"/>
          <c:order val="12"/>
          <c:tx>
            <c:strRef>
              <c:f>'Tile Detail Pivot'!$P$33:$P$34</c:f>
              <c:strCache>
                <c:ptCount val="1"/>
                <c:pt idx="0">
                  <c:v>Count of isIndex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Pivot'!$P$35:$P$39</c:f>
              <c:numCache>
                <c:formatCode>_(* 0_);_(* \-0;_(* "-"_);_(@_)</c:formatCode>
                <c:ptCount val="4"/>
              </c:numCache>
            </c:numRef>
          </c:val>
        </c:ser>
        <c:ser>
          <c:idx val="13"/>
          <c:order val="13"/>
          <c:tx>
            <c:strRef>
              <c:f>'Tile Detail Pivot'!$Q$33:$Q$34</c:f>
              <c:strCache>
                <c:ptCount val="1"/>
                <c:pt idx="0">
                  <c:v>Sum of Turnover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cat>
            <c:strRef>
              <c:f>'Tile Detail Pivot'!$C$35:$C$39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'Tile Detail Pivot'!$Q$35:$Q$39</c:f>
              <c:numCache>
                <c:formatCode>_(* 0.0%_);_(* \-0.0%;_(* "-"_);_(@_)</c:formatCode>
                <c:ptCount val="4"/>
                <c:pt idx="0">
                  <c:v>0.15719968002395404</c:v>
                </c:pt>
                <c:pt idx="1">
                  <c:v>0.14631182177467592</c:v>
                </c:pt>
                <c:pt idx="2">
                  <c:v>0.1152258590651771</c:v>
                </c:pt>
                <c:pt idx="3">
                  <c:v>8.2230259060149288E-2</c:v>
                </c:pt>
              </c:numCache>
            </c:numRef>
          </c:val>
        </c:ser>
        <c:marker val="1"/>
        <c:axId val="780764672"/>
        <c:axId val="780763136"/>
      </c:lineChart>
      <c:catAx>
        <c:axId val="780759424"/>
        <c:scaling>
          <c:orientation val="minMax"/>
        </c:scaling>
        <c:axPos val="b"/>
        <c:majorTickMark val="none"/>
        <c:tickLblPos val="low"/>
        <c:crossAx val="780760960"/>
        <c:crosses val="autoZero"/>
        <c:auto val="1"/>
        <c:lblAlgn val="ctr"/>
        <c:lblOffset val="100"/>
      </c:catAx>
      <c:valAx>
        <c:axId val="780760960"/>
        <c:scaling>
          <c:orientation val="minMax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Net Active Exposure</a:t>
                </a:r>
              </a:p>
            </c:rich>
          </c:tx>
          <c:layout/>
        </c:title>
        <c:numFmt formatCode="0%" sourceLinked="0"/>
        <c:majorTickMark val="none"/>
        <c:tickLblPos val="nextTo"/>
        <c:crossAx val="780759424"/>
        <c:crosses val="autoZero"/>
        <c:crossBetween val="between"/>
      </c:valAx>
      <c:valAx>
        <c:axId val="780763136"/>
        <c:scaling>
          <c:orientation val="minMax"/>
        </c:scaling>
        <c:axPos val="r"/>
        <c:numFmt formatCode="_(* 0_);_(* \-0;_(* &quot;-&quot;_);_(@_)" sourceLinked="1"/>
        <c:tickLblPos val="nextTo"/>
        <c:txPr>
          <a:bodyPr/>
          <a:lstStyle/>
          <a:p>
            <a:pPr>
              <a:defRPr sz="100">
                <a:solidFill>
                  <a:schemeClr val="bg1"/>
                </a:solidFill>
              </a:defRPr>
            </a:pPr>
            <a:endParaRPr lang="en-US"/>
          </a:p>
        </c:txPr>
        <c:crossAx val="780764672"/>
        <c:crosses val="max"/>
        <c:crossBetween val="between"/>
      </c:valAx>
      <c:catAx>
        <c:axId val="780764672"/>
        <c:scaling>
          <c:orientation val="minMax"/>
        </c:scaling>
        <c:delete val="1"/>
        <c:axPos val="b"/>
        <c:tickLblPos val="none"/>
        <c:crossAx val="780763136"/>
        <c:crosses val="autoZero"/>
        <c:auto val="1"/>
        <c:lblAlgn val="ctr"/>
        <c:lblOffset val="100"/>
      </c:catAx>
      <c:dTable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  <c:spPr>
        <a:ln>
          <a:solidFill>
            <a:srgbClr val="000000"/>
          </a:solidFill>
        </a:ln>
      </c:spPr>
    </c:plotArea>
    <c:plotVisOnly val="1"/>
    <c:dispBlanksAs val="gap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Initial And Optimal Active Weights vs. Expected Alpha</a:t>
            </a:r>
          </a:p>
        </c:rich>
      </c:tx>
      <c:layout>
        <c:manualLayout>
          <c:xMode val="edge"/>
          <c:yMode val="edge"/>
          <c:x val="0.27192008879023338"/>
          <c:y val="1.957585644371976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6559378468368748E-2"/>
          <c:y val="0.12234910277324652"/>
          <c:w val="0.87347391786903461"/>
          <c:h val="0.72593800978792256"/>
        </c:manualLayout>
      </c:layout>
      <c:scatterChart>
        <c:scatterStyle val="lineMarker"/>
        <c:ser>
          <c:idx val="0"/>
          <c:order val="0"/>
          <c:tx>
            <c:v>Initial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ysClr val="window" lastClr="FFFFFF">
                  <a:lumMod val="50000"/>
                  <a:alpha val="70000"/>
                </a:sysClr>
              </a:solidFill>
              <a:ln w="9525">
                <a:noFill/>
              </a:ln>
            </c:spPr>
          </c:marker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Weights.out!$AG$3:$AG$5001</c:f>
              <c:numCache>
                <c:formatCode>_(* #,##0.00_);_(* \(#,##0.00\);_(* "-"??_);_(@_)</c:formatCode>
                <c:ptCount val="4999"/>
                <c:pt idx="0">
                  <c:v>1.2257142859010599E-2</c:v>
                </c:pt>
                <c:pt idx="1">
                  <c:v>1.02085028586984E-2</c:v>
                </c:pt>
                <c:pt idx="2">
                  <c:v>9.3757714300001099E-3</c:v>
                </c:pt>
                <c:pt idx="3">
                  <c:v>9.1326400013916394E-3</c:v>
                </c:pt>
                <c:pt idx="4">
                  <c:v>9.0782476204309698E-3</c:v>
                </c:pt>
                <c:pt idx="5">
                  <c:v>9.0559542870942405E-3</c:v>
                </c:pt>
                <c:pt idx="6">
                  <c:v>8.8953333346888097E-3</c:v>
                </c:pt>
                <c:pt idx="7">
                  <c:v>8.8329371442031103E-3</c:v>
                </c:pt>
                <c:pt idx="8">
                  <c:v>8.7249066679961698E-3</c:v>
                </c:pt>
                <c:pt idx="9">
                  <c:v>8.6308723822675609E-3</c:v>
                </c:pt>
                <c:pt idx="10">
                  <c:v>8.5464342870166E-3</c:v>
                </c:pt>
                <c:pt idx="11">
                  <c:v>8.5049904774864692E-3</c:v>
                </c:pt>
                <c:pt idx="12">
                  <c:v>8.4761600012916005E-3</c:v>
                </c:pt>
                <c:pt idx="13">
                  <c:v>8.3335580965079696E-3</c:v>
                </c:pt>
                <c:pt idx="14">
                  <c:v>8.2309333345875705E-3</c:v>
                </c:pt>
                <c:pt idx="15">
                  <c:v>8.22632381077734E-3</c:v>
                </c:pt>
                <c:pt idx="16">
                  <c:v>8.17947428696068E-3</c:v>
                </c:pt>
                <c:pt idx="17">
                  <c:v>8.1763733345792504E-3</c:v>
                </c:pt>
                <c:pt idx="18">
                  <c:v>8.1724342869596098E-3</c:v>
                </c:pt>
                <c:pt idx="19">
                  <c:v>8.1593600012433293E-3</c:v>
                </c:pt>
                <c:pt idx="20">
                  <c:v>8.0995200012342096E-3</c:v>
                </c:pt>
                <c:pt idx="21">
                  <c:v>8.0592914297995099E-3</c:v>
                </c:pt>
                <c:pt idx="22">
                  <c:v>8.0242590488417906E-3</c:v>
                </c:pt>
                <c:pt idx="23">
                  <c:v>8.0168000012216002E-3</c:v>
                </c:pt>
                <c:pt idx="24">
                  <c:v>7.97795428692997E-3</c:v>
                </c:pt>
                <c:pt idx="25">
                  <c:v>7.9511771440687502E-3</c:v>
                </c:pt>
                <c:pt idx="26">
                  <c:v>7.9437600012104703E-3</c:v>
                </c:pt>
                <c:pt idx="27">
                  <c:v>7.9183238107304096E-3</c:v>
                </c:pt>
                <c:pt idx="28">
                  <c:v>7.9059200012047103E-3</c:v>
                </c:pt>
                <c:pt idx="29">
                  <c:v>7.76747169642171E-3</c:v>
                </c:pt>
                <c:pt idx="30">
                  <c:v>7.7587504773727603E-3</c:v>
                </c:pt>
                <c:pt idx="31">
                  <c:v>7.7586666678489402E-3</c:v>
                </c:pt>
                <c:pt idx="32">
                  <c:v>7.7173485726045399E-3</c:v>
                </c:pt>
                <c:pt idx="33">
                  <c:v>7.6472000011652804E-3</c:v>
                </c:pt>
                <c:pt idx="34">
                  <c:v>7.6421295249740296E-3</c:v>
                </c:pt>
                <c:pt idx="35">
                  <c:v>7.5580685725802699E-3</c:v>
                </c:pt>
                <c:pt idx="36">
                  <c:v>7.5504000011505298E-3</c:v>
                </c:pt>
                <c:pt idx="37">
                  <c:v>7.48586666780737E-3</c:v>
                </c:pt>
                <c:pt idx="38">
                  <c:v>7.4629028582800603E-3</c:v>
                </c:pt>
                <c:pt idx="39">
                  <c:v>7.4379695249429199E-3</c:v>
                </c:pt>
                <c:pt idx="40">
                  <c:v>7.4367542868475E-3</c:v>
                </c:pt>
                <c:pt idx="41">
                  <c:v>7.4267809535126499E-3</c:v>
                </c:pt>
                <c:pt idx="42">
                  <c:v>7.4154666677966399E-3</c:v>
                </c:pt>
                <c:pt idx="43">
                  <c:v>7.4131200011296099E-3</c:v>
                </c:pt>
                <c:pt idx="44">
                  <c:v>7.3743161915998902E-3</c:v>
                </c:pt>
                <c:pt idx="45">
                  <c:v>7.3729333344568198E-3</c:v>
                </c:pt>
                <c:pt idx="46">
                  <c:v>7.3386552392135096E-3</c:v>
                </c:pt>
                <c:pt idx="47">
                  <c:v>7.33253714397448E-3</c:v>
                </c:pt>
                <c:pt idx="48">
                  <c:v>7.3216000011156702E-3</c:v>
                </c:pt>
                <c:pt idx="49">
                  <c:v>7.2960800011117799E-3</c:v>
                </c:pt>
                <c:pt idx="50">
                  <c:v>7.2912190487300901E-3</c:v>
                </c:pt>
                <c:pt idx="51">
                  <c:v>7.2253028582438504E-3</c:v>
                </c:pt>
                <c:pt idx="52">
                  <c:v>7.1195352391801199E-3</c:v>
                </c:pt>
                <c:pt idx="53">
                  <c:v>7.1164342867986903E-3</c:v>
                </c:pt>
                <c:pt idx="54">
                  <c:v>7.1067123820353004E-3</c:v>
                </c:pt>
                <c:pt idx="55">
                  <c:v>7.1026057153680102E-3</c:v>
                </c:pt>
                <c:pt idx="56">
                  <c:v>7.0953142867954703E-3</c:v>
                </c:pt>
                <c:pt idx="57">
                  <c:v>7.0840419058413699E-3</c:v>
                </c:pt>
                <c:pt idx="58">
                  <c:v>7.08274285822213E-3</c:v>
                </c:pt>
                <c:pt idx="59">
                  <c:v>7.0721828582205196E-3</c:v>
                </c:pt>
                <c:pt idx="60">
                  <c:v>7.0641371439335802E-3</c:v>
                </c:pt>
                <c:pt idx="61">
                  <c:v>7.0490514296455697E-3</c:v>
                </c:pt>
                <c:pt idx="62">
                  <c:v>7.0408800010728903E-3</c:v>
                </c:pt>
                <c:pt idx="63">
                  <c:v>7.0400000010727602E-3</c:v>
                </c:pt>
                <c:pt idx="64">
                  <c:v>7.0383238105963097E-3</c:v>
                </c:pt>
                <c:pt idx="65">
                  <c:v>6.9769333343964804E-3</c:v>
                </c:pt>
                <c:pt idx="66">
                  <c:v>6.9394285724859997E-3</c:v>
                </c:pt>
                <c:pt idx="67">
                  <c:v>6.9074133343858899E-3</c:v>
                </c:pt>
                <c:pt idx="68">
                  <c:v>6.8786666677148403E-3</c:v>
                </c:pt>
                <c:pt idx="69">
                  <c:v>6.8755657153334098E-3</c:v>
                </c:pt>
                <c:pt idx="70">
                  <c:v>6.8308114296123101E-3</c:v>
                </c:pt>
                <c:pt idx="71">
                  <c:v>6.7980419057977904E-3</c:v>
                </c:pt>
                <c:pt idx="72">
                  <c:v>6.7772571438898602E-3</c:v>
                </c:pt>
                <c:pt idx="73">
                  <c:v>6.7771733343660401E-3</c:v>
                </c:pt>
                <c:pt idx="74">
                  <c:v>6.7517371438859698E-3</c:v>
                </c:pt>
                <c:pt idx="75">
                  <c:v>6.7376152391219199E-3</c:v>
                </c:pt>
                <c:pt idx="76">
                  <c:v>6.7280609534061796E-3</c:v>
                </c:pt>
                <c:pt idx="77">
                  <c:v>6.7161600010234102E-3</c:v>
                </c:pt>
                <c:pt idx="78">
                  <c:v>6.7047619057835801E-3</c:v>
                </c:pt>
                <c:pt idx="79">
                  <c:v>6.6848152391138704E-3</c:v>
                </c:pt>
                <c:pt idx="80">
                  <c:v>6.6846476200662303E-3</c:v>
                </c:pt>
                <c:pt idx="81">
                  <c:v>6.6670895248254602E-3</c:v>
                </c:pt>
                <c:pt idx="82">
                  <c:v>6.6410666676786304E-3</c:v>
                </c:pt>
                <c:pt idx="83">
                  <c:v>6.5773714295736902E-3</c:v>
                </c:pt>
                <c:pt idx="84">
                  <c:v>6.5523123819508202E-3</c:v>
                </c:pt>
                <c:pt idx="85">
                  <c:v>6.5243200009941797E-3</c:v>
                </c:pt>
                <c:pt idx="86">
                  <c:v>6.5210933343270196E-3</c:v>
                </c:pt>
                <c:pt idx="87">
                  <c:v>6.4741180962246203E-3</c:v>
                </c:pt>
                <c:pt idx="88">
                  <c:v>6.46297142955626E-3</c:v>
                </c:pt>
                <c:pt idx="89">
                  <c:v>6.4223238105024496E-3</c:v>
                </c:pt>
                <c:pt idx="90">
                  <c:v>6.4068190485953198E-3</c:v>
                </c:pt>
                <c:pt idx="91">
                  <c:v>6.3835200009727203E-3</c:v>
                </c:pt>
                <c:pt idx="92">
                  <c:v>6.3626933343028796E-3</c:v>
                </c:pt>
                <c:pt idx="93">
                  <c:v>6.3242666676303601E-3</c:v>
                </c:pt>
                <c:pt idx="94">
                  <c:v>6.2949333342925597E-3</c:v>
                </c:pt>
                <c:pt idx="95">
                  <c:v>6.23568000095019E-3</c:v>
                </c:pt>
                <c:pt idx="96">
                  <c:v>6.17760000094134E-3</c:v>
                </c:pt>
                <c:pt idx="97">
                  <c:v>6.1656990485585801E-3</c:v>
                </c:pt>
                <c:pt idx="98">
                  <c:v>6.0661333342576897E-3</c:v>
                </c:pt>
                <c:pt idx="99">
                  <c:v>6.0642895247335999E-3</c:v>
                </c:pt>
                <c:pt idx="100">
                  <c:v>5.9672800009092997E-3</c:v>
                </c:pt>
                <c:pt idx="101">
                  <c:v>5.9075657151859097E-3</c:v>
                </c:pt>
                <c:pt idx="102">
                  <c:v>5.8216190485061497E-3</c:v>
                </c:pt>
                <c:pt idx="103">
                  <c:v>5.8209485723155702E-3</c:v>
                </c:pt>
                <c:pt idx="104">
                  <c:v>5.7453104770659501E-3</c:v>
                </c:pt>
                <c:pt idx="105">
                  <c:v>5.7446400008753697E-3</c:v>
                </c:pt>
                <c:pt idx="106">
                  <c:v>5.6501028580038196E-3</c:v>
                </c:pt>
                <c:pt idx="107">
                  <c:v>5.6271390484765099E-3</c:v>
                </c:pt>
                <c:pt idx="108">
                  <c:v>5.5809600008504302E-3</c:v>
                </c:pt>
                <c:pt idx="109">
                  <c:v>5.4884761913125196E-3</c:v>
                </c:pt>
                <c:pt idx="110">
                  <c:v>5.4476190484491604E-3</c:v>
                </c:pt>
                <c:pt idx="111">
                  <c:v>5.4353828579711003E-3</c:v>
                </c:pt>
                <c:pt idx="112">
                  <c:v>5.3981714293939997E-3</c:v>
                </c:pt>
                <c:pt idx="113">
                  <c:v>5.3884495246306202E-3</c:v>
                </c:pt>
                <c:pt idx="114">
                  <c:v>5.2689371436600201E-3</c:v>
                </c:pt>
                <c:pt idx="115">
                  <c:v>5.19250285793409E-3</c:v>
                </c:pt>
                <c:pt idx="116">
                  <c:v>5.18956952460031E-3</c:v>
                </c:pt>
                <c:pt idx="117">
                  <c:v>5.1541893341187301E-3</c:v>
                </c:pt>
                <c:pt idx="118">
                  <c:v>5.1433066674503999E-3</c:v>
                </c:pt>
                <c:pt idx="119">
                  <c:v>5.0946971436334702E-3</c:v>
                </c:pt>
                <c:pt idx="120">
                  <c:v>5.0813714293457303E-3</c:v>
                </c:pt>
                <c:pt idx="121">
                  <c:v>5.0597485721995796E-3</c:v>
                </c:pt>
                <c:pt idx="122">
                  <c:v>5.0401371436251596E-3</c:v>
                </c:pt>
                <c:pt idx="123">
                  <c:v>5.0285714293376799E-3</c:v>
                </c:pt>
                <c:pt idx="124">
                  <c:v>5.0171314293359403E-3</c:v>
                </c:pt>
                <c:pt idx="125">
                  <c:v>5.0116000007636701E-3</c:v>
                </c:pt>
                <c:pt idx="126">
                  <c:v>5.0015428579049904E-3</c:v>
                </c:pt>
                <c:pt idx="127">
                  <c:v>4.9793333340920802E-3</c:v>
                </c:pt>
                <c:pt idx="128">
                  <c:v>4.9768609531393301E-3</c:v>
                </c:pt>
                <c:pt idx="129">
                  <c:v>4.9485333340873903E-3</c:v>
                </c:pt>
                <c:pt idx="130">
                  <c:v>4.9408228578957398E-3</c:v>
                </c:pt>
                <c:pt idx="131">
                  <c:v>4.9126628578914497E-3</c:v>
                </c:pt>
                <c:pt idx="132">
                  <c:v>4.9106095245577998E-3</c:v>
                </c:pt>
                <c:pt idx="133">
                  <c:v>4.75694476262962E-3</c:v>
                </c:pt>
                <c:pt idx="134">
                  <c:v>4.7316342864352897E-3</c:v>
                </c:pt>
                <c:pt idx="135">
                  <c:v>4.6931657150008597E-3</c:v>
                </c:pt>
                <c:pt idx="136">
                  <c:v>4.5777600006975602E-3</c:v>
                </c:pt>
                <c:pt idx="137">
                  <c:v>4.4310933340085401E-3</c:v>
                </c:pt>
                <c:pt idx="138">
                  <c:v>4.3869257149541903E-3</c:v>
                </c:pt>
                <c:pt idx="139">
                  <c:v>4.3461942863765599E-3</c:v>
                </c:pt>
                <c:pt idx="140">
                  <c:v>4.3433447625666E-3</c:v>
                </c:pt>
                <c:pt idx="141">
                  <c:v>4.3205485720869399E-3</c:v>
                </c:pt>
                <c:pt idx="142">
                  <c:v>4.3086476197041696E-3</c:v>
                </c:pt>
                <c:pt idx="143">
                  <c:v>4.29507047684496E-3</c:v>
                </c:pt>
                <c:pt idx="144">
                  <c:v>4.2908800006538402E-3</c:v>
                </c:pt>
                <c:pt idx="145">
                  <c:v>4.2754800006514996E-3</c:v>
                </c:pt>
                <c:pt idx="146">
                  <c:v>4.2436952387418904E-3</c:v>
                </c:pt>
                <c:pt idx="147">
                  <c:v>4.1700266673020897E-3</c:v>
                </c:pt>
                <c:pt idx="148">
                  <c:v>4.09577142919554E-3</c:v>
                </c:pt>
                <c:pt idx="149">
                  <c:v>4.0650971434765797E-3</c:v>
                </c:pt>
                <c:pt idx="150">
                  <c:v>4.0628342863333802E-3</c:v>
                </c:pt>
                <c:pt idx="151">
                  <c:v>4.0520228577603E-3</c:v>
                </c:pt>
                <c:pt idx="152">
                  <c:v>3.9582400006031599E-3</c:v>
                </c:pt>
                <c:pt idx="153">
                  <c:v>3.8971428577366999E-3</c:v>
                </c:pt>
                <c:pt idx="154">
                  <c:v>3.8950476196411401E-3</c:v>
                </c:pt>
                <c:pt idx="155">
                  <c:v>3.7528228577147099E-3</c:v>
                </c:pt>
                <c:pt idx="156">
                  <c:v>3.7519847624764898E-3</c:v>
                </c:pt>
                <c:pt idx="157">
                  <c:v>3.72139428628135E-3</c:v>
                </c:pt>
                <c:pt idx="158">
                  <c:v>3.5942552386429298E-3</c:v>
                </c:pt>
                <c:pt idx="159">
                  <c:v>3.5288000005377199E-3</c:v>
                </c:pt>
                <c:pt idx="160">
                  <c:v>3.5146361910117501E-3</c:v>
                </c:pt>
                <c:pt idx="161">
                  <c:v>3.3833066671822101E-3</c:v>
                </c:pt>
                <c:pt idx="162">
                  <c:v>3.3634438100363299E-3</c:v>
                </c:pt>
                <c:pt idx="163">
                  <c:v>3.2894400005012399E-3</c:v>
                </c:pt>
                <c:pt idx="164">
                  <c:v>3.2849142862148399E-3</c:v>
                </c:pt>
                <c:pt idx="165">
                  <c:v>3.2802628576426998E-3</c:v>
                </c:pt>
                <c:pt idx="166">
                  <c:v>3.2560000004961502E-3</c:v>
                </c:pt>
                <c:pt idx="167">
                  <c:v>3.22616381001541E-3</c:v>
                </c:pt>
                <c:pt idx="168">
                  <c:v>3.2249904766819002E-3</c:v>
                </c:pt>
                <c:pt idx="169">
                  <c:v>3.1752914290552798E-3</c:v>
                </c:pt>
                <c:pt idx="170">
                  <c:v>3.1397980957165398E-3</c:v>
                </c:pt>
                <c:pt idx="171">
                  <c:v>3.1231200004759002E-3</c:v>
                </c:pt>
                <c:pt idx="172">
                  <c:v>3.09634285761468E-3</c:v>
                </c:pt>
                <c:pt idx="173">
                  <c:v>3.0731276195159001E-3</c:v>
                </c:pt>
                <c:pt idx="174">
                  <c:v>3.0347428576052902E-3</c:v>
                </c:pt>
                <c:pt idx="175">
                  <c:v>2.98772571474098E-3</c:v>
                </c:pt>
                <c:pt idx="176">
                  <c:v>2.9268380956840802E-3</c:v>
                </c:pt>
                <c:pt idx="177">
                  <c:v>2.9261257147316002E-3</c:v>
                </c:pt>
                <c:pt idx="178">
                  <c:v>2.78683428613894E-3</c:v>
                </c:pt>
                <c:pt idx="179">
                  <c:v>2.75674666708674E-3</c:v>
                </c:pt>
                <c:pt idx="180">
                  <c:v>2.73177142898769E-3</c:v>
                </c:pt>
                <c:pt idx="181">
                  <c:v>2.7292571432730298E-3</c:v>
                </c:pt>
                <c:pt idx="182">
                  <c:v>2.6186704765895101E-3</c:v>
                </c:pt>
                <c:pt idx="183">
                  <c:v>2.61330666706488E-3</c:v>
                </c:pt>
                <c:pt idx="184">
                  <c:v>2.4927466670465102E-3</c:v>
                </c:pt>
                <c:pt idx="185">
                  <c:v>2.4566666670410098E-3</c:v>
                </c:pt>
                <c:pt idx="186">
                  <c:v>2.4188266670352402E-3</c:v>
                </c:pt>
                <c:pt idx="187">
                  <c:v>2.39360000036473E-3</c:v>
                </c:pt>
                <c:pt idx="188">
                  <c:v>2.3721447622662298E-3</c:v>
                </c:pt>
                <c:pt idx="189">
                  <c:v>2.3261333336877898E-3</c:v>
                </c:pt>
                <c:pt idx="190">
                  <c:v>2.3084495241612801E-3</c:v>
                </c:pt>
                <c:pt idx="191">
                  <c:v>2.28045714320464E-3</c:v>
                </c:pt>
                <c:pt idx="192">
                  <c:v>2.2769371432041002E-3</c:v>
                </c:pt>
                <c:pt idx="193">
                  <c:v>2.2745066670132501E-3</c:v>
                </c:pt>
                <c:pt idx="194">
                  <c:v>2.2608457146302201E-3</c:v>
                </c:pt>
                <c:pt idx="195">
                  <c:v>2.2051961908122202E-3</c:v>
                </c:pt>
                <c:pt idx="196">
                  <c:v>2.1941333336676699E-3</c:v>
                </c:pt>
                <c:pt idx="197">
                  <c:v>2.1839923812851702E-3</c:v>
                </c:pt>
                <c:pt idx="198">
                  <c:v>2.0496876193599502E-3</c:v>
                </c:pt>
                <c:pt idx="199">
                  <c:v>2.0374095241199801E-3</c:v>
                </c:pt>
                <c:pt idx="200">
                  <c:v>2.0121828574494699E-3</c:v>
                </c:pt>
                <c:pt idx="201">
                  <c:v>1.9982285717330601E-3</c:v>
                </c:pt>
                <c:pt idx="202">
                  <c:v>1.99810285744733E-3</c:v>
                </c:pt>
                <c:pt idx="203">
                  <c:v>1.9947085717325198E-3</c:v>
                </c:pt>
                <c:pt idx="204">
                  <c:v>1.9876266669695401E-3</c:v>
                </c:pt>
                <c:pt idx="205">
                  <c:v>1.9671771431569E-3</c:v>
                </c:pt>
                <c:pt idx="206">
                  <c:v>1.9544380955359101E-3</c:v>
                </c:pt>
                <c:pt idx="207">
                  <c:v>1.9541028574406199E-3</c:v>
                </c:pt>
                <c:pt idx="208">
                  <c:v>1.92908571457967E-3</c:v>
                </c:pt>
                <c:pt idx="209">
                  <c:v>1.90775619076689E-3</c:v>
                </c:pt>
                <c:pt idx="210">
                  <c:v>1.9001714288609699E-3</c:v>
                </c:pt>
                <c:pt idx="211">
                  <c:v>1.89870476219408E-3</c:v>
                </c:pt>
                <c:pt idx="212">
                  <c:v>1.8933409526694599E-3</c:v>
                </c:pt>
                <c:pt idx="213">
                  <c:v>1.8869295240970499E-3</c:v>
                </c:pt>
                <c:pt idx="214">
                  <c:v>1.8823619050487401E-3</c:v>
                </c:pt>
                <c:pt idx="215">
                  <c:v>1.8371047621846999E-3</c:v>
                </c:pt>
                <c:pt idx="216">
                  <c:v>1.83274666694594E-3</c:v>
                </c:pt>
                <c:pt idx="217">
                  <c:v>1.7982171431311499E-3</c:v>
                </c:pt>
                <c:pt idx="218">
                  <c:v>1.7842209526528301E-3</c:v>
                </c:pt>
                <c:pt idx="219">
                  <c:v>1.77877333360438E-3</c:v>
                </c:pt>
                <c:pt idx="220">
                  <c:v>1.7038476193072501E-3</c:v>
                </c:pt>
                <c:pt idx="221">
                  <c:v>1.7016685716878699E-3</c:v>
                </c:pt>
                <c:pt idx="222">
                  <c:v>1.60595809548281E-3</c:v>
                </c:pt>
                <c:pt idx="223">
                  <c:v>1.60562285738752E-3</c:v>
                </c:pt>
                <c:pt idx="224">
                  <c:v>1.5808990478599399E-3</c:v>
                </c:pt>
                <c:pt idx="225">
                  <c:v>1.56132952404744E-3</c:v>
                </c:pt>
                <c:pt idx="226">
                  <c:v>1.5611200002378801E-3</c:v>
                </c:pt>
                <c:pt idx="227">
                  <c:v>1.4928152383227101E-3</c:v>
                </c:pt>
                <c:pt idx="228">
                  <c:v>1.4546400002216501E-3</c:v>
                </c:pt>
                <c:pt idx="229">
                  <c:v>1.36441904782695E-3</c:v>
                </c:pt>
                <c:pt idx="230">
                  <c:v>1.2676190478121999E-3</c:v>
                </c:pt>
                <c:pt idx="231">
                  <c:v>1.2524914287622799E-3</c:v>
                </c:pt>
                <c:pt idx="232">
                  <c:v>1.24574476209458E-3</c:v>
                </c:pt>
                <c:pt idx="233">
                  <c:v>1.21792000018558E-3</c:v>
                </c:pt>
                <c:pt idx="234">
                  <c:v>1.11718095255118E-3</c:v>
                </c:pt>
                <c:pt idx="235">
                  <c:v>1.0120000001542001E-3</c:v>
                </c:pt>
                <c:pt idx="236">
                  <c:v>9.5333333347860302E-4</c:v>
                </c:pt>
                <c:pt idx="237">
                  <c:v>9.2525714299813403E-4</c:v>
                </c:pt>
                <c:pt idx="238">
                  <c:v>8.9906666680366698E-4</c:v>
                </c:pt>
                <c:pt idx="239">
                  <c:v>7.3492571439770298E-4</c:v>
                </c:pt>
                <c:pt idx="240">
                  <c:v>6.7697142867458602E-4</c:v>
                </c:pt>
                <c:pt idx="241">
                  <c:v>6.0690666675914696E-4</c:v>
                </c:pt>
                <c:pt idx="242">
                  <c:v>5.9022857151851105E-4</c:v>
                </c:pt>
                <c:pt idx="243">
                  <c:v>5.8545142866064004E-4</c:v>
                </c:pt>
                <c:pt idx="244">
                  <c:v>5.7376000008743005E-4</c:v>
                </c:pt>
                <c:pt idx="245">
                  <c:v>5.2234285722245195E-4</c:v>
                </c:pt>
                <c:pt idx="246">
                  <c:v>4.8500571435961898E-4</c:v>
                </c:pt>
                <c:pt idx="247">
                  <c:v>4.4847440006833803E-4</c:v>
                </c:pt>
                <c:pt idx="248">
                  <c:v>4.4653714292518601E-4</c:v>
                </c:pt>
                <c:pt idx="249">
                  <c:v>3.7571809529534701E-4</c:v>
                </c:pt>
                <c:pt idx="250">
                  <c:v>3.1839238100089698E-4</c:v>
                </c:pt>
                <c:pt idx="251">
                  <c:v>2.7849904766148498E-4</c:v>
                </c:pt>
                <c:pt idx="252">
                  <c:v>2.5385904765773003E-4</c:v>
                </c:pt>
                <c:pt idx="253">
                  <c:v>2.43017447656078E-4</c:v>
                </c:pt>
                <c:pt idx="254">
                  <c:v>1.94438095267723E-4</c:v>
                </c:pt>
                <c:pt idx="255">
                  <c:v>1.54209523833022E-4</c:v>
                </c:pt>
                <c:pt idx="256">
                  <c:v>1.1687238097018999E-4</c:v>
                </c:pt>
                <c:pt idx="257">
                  <c:v>1.05055238111246E-4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0</c:v>
                </c:pt>
                <c:pt idx="262">
                  <c:v>999</c:v>
                </c:pt>
                <c:pt idx="263">
                  <c:v>0</c:v>
                </c:pt>
                <c:pt idx="264">
                  <c:v>0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0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0</c:v>
                </c:pt>
                <c:pt idx="281">
                  <c:v>999</c:v>
                </c:pt>
                <c:pt idx="282">
                  <c:v>999</c:v>
                </c:pt>
                <c:pt idx="283">
                  <c:v>0</c:v>
                </c:pt>
                <c:pt idx="284">
                  <c:v>0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999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0</c:v>
                </c:pt>
                <c:pt idx="306">
                  <c:v>0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999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0</c:v>
                </c:pt>
                <c:pt idx="324">
                  <c:v>0</c:v>
                </c:pt>
                <c:pt idx="325">
                  <c:v>999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999</c:v>
                </c:pt>
                <c:pt idx="339">
                  <c:v>999</c:v>
                </c:pt>
                <c:pt idx="340">
                  <c:v>0</c:v>
                </c:pt>
                <c:pt idx="341">
                  <c:v>999</c:v>
                </c:pt>
                <c:pt idx="342">
                  <c:v>0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0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999</c:v>
                </c:pt>
                <c:pt idx="368">
                  <c:v>999</c:v>
                </c:pt>
                <c:pt idx="369">
                  <c:v>0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0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999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0</c:v>
                </c:pt>
                <c:pt idx="403">
                  <c:v>999</c:v>
                </c:pt>
                <c:pt idx="404">
                  <c:v>0</c:v>
                </c:pt>
                <c:pt idx="405">
                  <c:v>0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999</c:v>
                </c:pt>
                <c:pt idx="419">
                  <c:v>999</c:v>
                </c:pt>
                <c:pt idx="420">
                  <c:v>999</c:v>
                </c:pt>
                <c:pt idx="421">
                  <c:v>999</c:v>
                </c:pt>
                <c:pt idx="422">
                  <c:v>999</c:v>
                </c:pt>
                <c:pt idx="423">
                  <c:v>0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999</c:v>
                </c:pt>
                <c:pt idx="443">
                  <c:v>999</c:v>
                </c:pt>
                <c:pt idx="444">
                  <c:v>0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999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0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0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0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999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0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0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0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0</c:v>
                </c:pt>
                <c:pt idx="572">
                  <c:v>999</c:v>
                </c:pt>
                <c:pt idx="573">
                  <c:v>999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999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0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0</c:v>
                </c:pt>
                <c:pt idx="620">
                  <c:v>0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999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999</c:v>
                </c:pt>
                <c:pt idx="635">
                  <c:v>999</c:v>
                </c:pt>
                <c:pt idx="636">
                  <c:v>0</c:v>
                </c:pt>
                <c:pt idx="637">
                  <c:v>999</c:v>
                </c:pt>
                <c:pt idx="638">
                  <c:v>0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0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0</c:v>
                </c:pt>
                <c:pt idx="650">
                  <c:v>999</c:v>
                </c:pt>
                <c:pt idx="651">
                  <c:v>999</c:v>
                </c:pt>
                <c:pt idx="652">
                  <c:v>0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999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0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999</c:v>
                </c:pt>
                <c:pt idx="705">
                  <c:v>999</c:v>
                </c:pt>
                <c:pt idx="706">
                  <c:v>999</c:v>
                </c:pt>
                <c:pt idx="707">
                  <c:v>0</c:v>
                </c:pt>
                <c:pt idx="708">
                  <c:v>999</c:v>
                </c:pt>
                <c:pt idx="709">
                  <c:v>999</c:v>
                </c:pt>
                <c:pt idx="710">
                  <c:v>999</c:v>
                </c:pt>
                <c:pt idx="711">
                  <c:v>999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0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0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999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0</c:v>
                </c:pt>
                <c:pt idx="779">
                  <c:v>999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0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0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0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999</c:v>
                </c:pt>
                <c:pt idx="825">
                  <c:v>0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999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999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0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999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0</c:v>
                </c:pt>
                <c:pt idx="870">
                  <c:v>999</c:v>
                </c:pt>
                <c:pt idx="871">
                  <c:v>999</c:v>
                </c:pt>
                <c:pt idx="872">
                  <c:v>999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0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0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999</c:v>
                </c:pt>
                <c:pt idx="919">
                  <c:v>999</c:v>
                </c:pt>
                <c:pt idx="920">
                  <c:v>0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999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999</c:v>
                </c:pt>
                <c:pt idx="950">
                  <c:v>0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0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999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999</c:v>
                </c:pt>
                <c:pt idx="972">
                  <c:v>999</c:v>
                </c:pt>
                <c:pt idx="973">
                  <c:v>999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0</c:v>
                </c:pt>
                <c:pt idx="992">
                  <c:v>999</c:v>
                </c:pt>
                <c:pt idx="993">
                  <c:v>0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999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0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0</c:v>
                </c:pt>
                <c:pt idx="1038">
                  <c:v>999</c:v>
                </c:pt>
                <c:pt idx="1039">
                  <c:v>0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999</c:v>
                </c:pt>
                <c:pt idx="1046">
                  <c:v>999</c:v>
                </c:pt>
                <c:pt idx="1047">
                  <c:v>999</c:v>
                </c:pt>
                <c:pt idx="1048">
                  <c:v>999</c:v>
                </c:pt>
                <c:pt idx="1049">
                  <c:v>999</c:v>
                </c:pt>
                <c:pt idx="1050">
                  <c:v>999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999</c:v>
                </c:pt>
                <c:pt idx="1056">
                  <c:v>999</c:v>
                </c:pt>
                <c:pt idx="1057">
                  <c:v>0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999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999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999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0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0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999</c:v>
                </c:pt>
                <c:pt idx="1134">
                  <c:v>0</c:v>
                </c:pt>
                <c:pt idx="1135">
                  <c:v>999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999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999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0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999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0</c:v>
                </c:pt>
                <c:pt idx="1185">
                  <c:v>999</c:v>
                </c:pt>
                <c:pt idx="1186">
                  <c:v>0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0</c:v>
                </c:pt>
                <c:pt idx="1207">
                  <c:v>999</c:v>
                </c:pt>
                <c:pt idx="1208">
                  <c:v>0</c:v>
                </c:pt>
                <c:pt idx="1209">
                  <c:v>999</c:v>
                </c:pt>
                <c:pt idx="1210">
                  <c:v>999</c:v>
                </c:pt>
                <c:pt idx="1211">
                  <c:v>0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0</c:v>
                </c:pt>
                <c:pt idx="1219">
                  <c:v>999</c:v>
                </c:pt>
                <c:pt idx="1220">
                  <c:v>0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999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0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999</c:v>
                </c:pt>
                <c:pt idx="1236">
                  <c:v>999</c:v>
                </c:pt>
                <c:pt idx="1237">
                  <c:v>999</c:v>
                </c:pt>
                <c:pt idx="1238">
                  <c:v>999</c:v>
                </c:pt>
                <c:pt idx="1239">
                  <c:v>999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0</c:v>
                </c:pt>
                <c:pt idx="1247">
                  <c:v>999</c:v>
                </c:pt>
                <c:pt idx="1248">
                  <c:v>0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0</c:v>
                </c:pt>
                <c:pt idx="1254">
                  <c:v>0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999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0</c:v>
                </c:pt>
                <c:pt idx="1268">
                  <c:v>0</c:v>
                </c:pt>
                <c:pt idx="1269">
                  <c:v>999</c:v>
                </c:pt>
                <c:pt idx="1270">
                  <c:v>999</c:v>
                </c:pt>
                <c:pt idx="1271">
                  <c:v>0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0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999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0</c:v>
                </c:pt>
                <c:pt idx="1299">
                  <c:v>999</c:v>
                </c:pt>
                <c:pt idx="1300">
                  <c:v>999</c:v>
                </c:pt>
                <c:pt idx="1301">
                  <c:v>0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999</c:v>
                </c:pt>
                <c:pt idx="1324">
                  <c:v>999</c:v>
                </c:pt>
                <c:pt idx="1325">
                  <c:v>999</c:v>
                </c:pt>
                <c:pt idx="1326">
                  <c:v>0</c:v>
                </c:pt>
                <c:pt idx="1327">
                  <c:v>999</c:v>
                </c:pt>
                <c:pt idx="1328">
                  <c:v>999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0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0</c:v>
                </c:pt>
                <c:pt idx="1356">
                  <c:v>999</c:v>
                </c:pt>
                <c:pt idx="1357">
                  <c:v>999</c:v>
                </c:pt>
                <c:pt idx="1358">
                  <c:v>999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0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999</c:v>
                </c:pt>
                <c:pt idx="1375">
                  <c:v>999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999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0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999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999</c:v>
                </c:pt>
                <c:pt idx="1401">
                  <c:v>999</c:v>
                </c:pt>
                <c:pt idx="1402">
                  <c:v>999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999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999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0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0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999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999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999</c:v>
                </c:pt>
                <c:pt idx="1492">
                  <c:v>999</c:v>
                </c:pt>
                <c:pt idx="1493">
                  <c:v>999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0</c:v>
                </c:pt>
                <c:pt idx="1498">
                  <c:v>0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0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0</c:v>
                </c:pt>
                <c:pt idx="1516">
                  <c:v>999</c:v>
                </c:pt>
                <c:pt idx="1517">
                  <c:v>999</c:v>
                </c:pt>
                <c:pt idx="1518">
                  <c:v>999</c:v>
                </c:pt>
                <c:pt idx="1519">
                  <c:v>0</c:v>
                </c:pt>
                <c:pt idx="1520">
                  <c:v>999</c:v>
                </c:pt>
                <c:pt idx="1521">
                  <c:v>0</c:v>
                </c:pt>
                <c:pt idx="1522">
                  <c:v>999</c:v>
                </c:pt>
                <c:pt idx="1523">
                  <c:v>999</c:v>
                </c:pt>
                <c:pt idx="1524">
                  <c:v>0</c:v>
                </c:pt>
                <c:pt idx="1525">
                  <c:v>0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0</c:v>
                </c:pt>
                <c:pt idx="1530">
                  <c:v>999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0</c:v>
                </c:pt>
                <c:pt idx="1535">
                  <c:v>999</c:v>
                </c:pt>
                <c:pt idx="1536">
                  <c:v>0</c:v>
                </c:pt>
                <c:pt idx="1537">
                  <c:v>999</c:v>
                </c:pt>
                <c:pt idx="1538">
                  <c:v>999</c:v>
                </c:pt>
                <c:pt idx="1539">
                  <c:v>0</c:v>
                </c:pt>
                <c:pt idx="1540">
                  <c:v>999</c:v>
                </c:pt>
                <c:pt idx="1541">
                  <c:v>999</c:v>
                </c:pt>
                <c:pt idx="1542">
                  <c:v>999</c:v>
                </c:pt>
                <c:pt idx="1543">
                  <c:v>999</c:v>
                </c:pt>
                <c:pt idx="1544">
                  <c:v>999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0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0</c:v>
                </c:pt>
                <c:pt idx="1571">
                  <c:v>999</c:v>
                </c:pt>
                <c:pt idx="1572">
                  <c:v>0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999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0</c:v>
                </c:pt>
                <c:pt idx="1586">
                  <c:v>999</c:v>
                </c:pt>
                <c:pt idx="1587">
                  <c:v>999</c:v>
                </c:pt>
                <c:pt idx="1588">
                  <c:v>999</c:v>
                </c:pt>
                <c:pt idx="1589">
                  <c:v>999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999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999</c:v>
                </c:pt>
                <c:pt idx="1603">
                  <c:v>999</c:v>
                </c:pt>
                <c:pt idx="1604">
                  <c:v>0</c:v>
                </c:pt>
                <c:pt idx="1605">
                  <c:v>999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0</c:v>
                </c:pt>
                <c:pt idx="1616">
                  <c:v>0</c:v>
                </c:pt>
                <c:pt idx="1617">
                  <c:v>999</c:v>
                </c:pt>
                <c:pt idx="1618">
                  <c:v>999</c:v>
                </c:pt>
                <c:pt idx="1619">
                  <c:v>999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0</c:v>
                </c:pt>
                <c:pt idx="1628">
                  <c:v>999</c:v>
                </c:pt>
                <c:pt idx="1629">
                  <c:v>999</c:v>
                </c:pt>
                <c:pt idx="1630">
                  <c:v>0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0</c:v>
                </c:pt>
                <c:pt idx="1647">
                  <c:v>999</c:v>
                </c:pt>
                <c:pt idx="1648">
                  <c:v>999</c:v>
                </c:pt>
                <c:pt idx="1649">
                  <c:v>0</c:v>
                </c:pt>
                <c:pt idx="1650">
                  <c:v>999</c:v>
                </c:pt>
                <c:pt idx="1651">
                  <c:v>999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0</c:v>
                </c:pt>
                <c:pt idx="1657">
                  <c:v>999</c:v>
                </c:pt>
                <c:pt idx="1658">
                  <c:v>999</c:v>
                </c:pt>
                <c:pt idx="1659">
                  <c:v>0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999</c:v>
                </c:pt>
                <c:pt idx="1666">
                  <c:v>0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0</c:v>
                </c:pt>
                <c:pt idx="1685">
                  <c:v>0</c:v>
                </c:pt>
                <c:pt idx="1686">
                  <c:v>999</c:v>
                </c:pt>
                <c:pt idx="1687">
                  <c:v>0</c:v>
                </c:pt>
                <c:pt idx="1688">
                  <c:v>0</c:v>
                </c:pt>
                <c:pt idx="1689">
                  <c:v>999</c:v>
                </c:pt>
                <c:pt idx="1690">
                  <c:v>999</c:v>
                </c:pt>
                <c:pt idx="1691">
                  <c:v>0</c:v>
                </c:pt>
                <c:pt idx="1692">
                  <c:v>999</c:v>
                </c:pt>
                <c:pt idx="1693">
                  <c:v>999</c:v>
                </c:pt>
                <c:pt idx="1694">
                  <c:v>999</c:v>
                </c:pt>
                <c:pt idx="1695">
                  <c:v>999</c:v>
                </c:pt>
                <c:pt idx="1696">
                  <c:v>0</c:v>
                </c:pt>
                <c:pt idx="1697">
                  <c:v>999</c:v>
                </c:pt>
                <c:pt idx="1698">
                  <c:v>0</c:v>
                </c:pt>
                <c:pt idx="1699">
                  <c:v>999</c:v>
                </c:pt>
                <c:pt idx="1700">
                  <c:v>999</c:v>
                </c:pt>
                <c:pt idx="1701">
                  <c:v>999</c:v>
                </c:pt>
                <c:pt idx="1702">
                  <c:v>999</c:v>
                </c:pt>
                <c:pt idx="1703">
                  <c:v>999</c:v>
                </c:pt>
                <c:pt idx="1704">
                  <c:v>999</c:v>
                </c:pt>
                <c:pt idx="1705">
                  <c:v>999</c:v>
                </c:pt>
                <c:pt idx="1706">
                  <c:v>999</c:v>
                </c:pt>
                <c:pt idx="1707">
                  <c:v>999</c:v>
                </c:pt>
                <c:pt idx="1708">
                  <c:v>999</c:v>
                </c:pt>
                <c:pt idx="1709">
                  <c:v>999</c:v>
                </c:pt>
                <c:pt idx="1710">
                  <c:v>999</c:v>
                </c:pt>
                <c:pt idx="1711">
                  <c:v>999</c:v>
                </c:pt>
                <c:pt idx="1712">
                  <c:v>999</c:v>
                </c:pt>
                <c:pt idx="1713">
                  <c:v>999</c:v>
                </c:pt>
                <c:pt idx="1714">
                  <c:v>999</c:v>
                </c:pt>
                <c:pt idx="1715">
                  <c:v>999</c:v>
                </c:pt>
                <c:pt idx="1716">
                  <c:v>999</c:v>
                </c:pt>
                <c:pt idx="1717">
                  <c:v>999</c:v>
                </c:pt>
                <c:pt idx="1718">
                  <c:v>999</c:v>
                </c:pt>
                <c:pt idx="1719">
                  <c:v>999</c:v>
                </c:pt>
                <c:pt idx="1720">
                  <c:v>999</c:v>
                </c:pt>
                <c:pt idx="1721">
                  <c:v>999</c:v>
                </c:pt>
                <c:pt idx="1722">
                  <c:v>999</c:v>
                </c:pt>
                <c:pt idx="1723">
                  <c:v>999</c:v>
                </c:pt>
                <c:pt idx="1724">
                  <c:v>999</c:v>
                </c:pt>
                <c:pt idx="1725">
                  <c:v>999</c:v>
                </c:pt>
                <c:pt idx="1726">
                  <c:v>999</c:v>
                </c:pt>
                <c:pt idx="1727">
                  <c:v>999</c:v>
                </c:pt>
                <c:pt idx="1728">
                  <c:v>999</c:v>
                </c:pt>
                <c:pt idx="1729">
                  <c:v>999</c:v>
                </c:pt>
                <c:pt idx="1730">
                  <c:v>999</c:v>
                </c:pt>
                <c:pt idx="1731">
                  <c:v>999</c:v>
                </c:pt>
                <c:pt idx="1732">
                  <c:v>999</c:v>
                </c:pt>
                <c:pt idx="1733">
                  <c:v>999</c:v>
                </c:pt>
                <c:pt idx="1734">
                  <c:v>999</c:v>
                </c:pt>
                <c:pt idx="1735">
                  <c:v>999</c:v>
                </c:pt>
                <c:pt idx="1736">
                  <c:v>999</c:v>
                </c:pt>
                <c:pt idx="1737">
                  <c:v>999</c:v>
                </c:pt>
                <c:pt idx="1738">
                  <c:v>999</c:v>
                </c:pt>
                <c:pt idx="1739">
                  <c:v>999</c:v>
                </c:pt>
                <c:pt idx="1740">
                  <c:v>999</c:v>
                </c:pt>
                <c:pt idx="1741">
                  <c:v>999</c:v>
                </c:pt>
                <c:pt idx="1742">
                  <c:v>999</c:v>
                </c:pt>
                <c:pt idx="1743">
                  <c:v>999</c:v>
                </c:pt>
                <c:pt idx="1744">
                  <c:v>999</c:v>
                </c:pt>
                <c:pt idx="1745">
                  <c:v>999</c:v>
                </c:pt>
                <c:pt idx="1746">
                  <c:v>999</c:v>
                </c:pt>
                <c:pt idx="1747">
                  <c:v>999</c:v>
                </c:pt>
                <c:pt idx="1748">
                  <c:v>999</c:v>
                </c:pt>
                <c:pt idx="1749">
                  <c:v>999</c:v>
                </c:pt>
                <c:pt idx="1750">
                  <c:v>999</c:v>
                </c:pt>
                <c:pt idx="1751">
                  <c:v>999</c:v>
                </c:pt>
                <c:pt idx="1752">
                  <c:v>999</c:v>
                </c:pt>
                <c:pt idx="1753">
                  <c:v>999</c:v>
                </c:pt>
                <c:pt idx="1754">
                  <c:v>999</c:v>
                </c:pt>
                <c:pt idx="1755">
                  <c:v>999</c:v>
                </c:pt>
                <c:pt idx="1756">
                  <c:v>999</c:v>
                </c:pt>
                <c:pt idx="1757">
                  <c:v>999</c:v>
                </c:pt>
                <c:pt idx="1758">
                  <c:v>999</c:v>
                </c:pt>
                <c:pt idx="1759">
                  <c:v>999</c:v>
                </c:pt>
                <c:pt idx="1760">
                  <c:v>999</c:v>
                </c:pt>
                <c:pt idx="1761">
                  <c:v>999</c:v>
                </c:pt>
                <c:pt idx="1762">
                  <c:v>999</c:v>
                </c:pt>
                <c:pt idx="1763">
                  <c:v>999</c:v>
                </c:pt>
                <c:pt idx="1764">
                  <c:v>999</c:v>
                </c:pt>
                <c:pt idx="1765">
                  <c:v>999</c:v>
                </c:pt>
                <c:pt idx="1766">
                  <c:v>999</c:v>
                </c:pt>
                <c:pt idx="1767">
                  <c:v>999</c:v>
                </c:pt>
                <c:pt idx="1768">
                  <c:v>999</c:v>
                </c:pt>
                <c:pt idx="1769">
                  <c:v>999</c:v>
                </c:pt>
                <c:pt idx="1770">
                  <c:v>999</c:v>
                </c:pt>
                <c:pt idx="1771">
                  <c:v>999</c:v>
                </c:pt>
                <c:pt idx="1772">
                  <c:v>999</c:v>
                </c:pt>
                <c:pt idx="1773">
                  <c:v>999</c:v>
                </c:pt>
                <c:pt idx="1774">
                  <c:v>999</c:v>
                </c:pt>
                <c:pt idx="1775">
                  <c:v>999</c:v>
                </c:pt>
                <c:pt idx="1776">
                  <c:v>999</c:v>
                </c:pt>
                <c:pt idx="1777">
                  <c:v>999</c:v>
                </c:pt>
                <c:pt idx="1778">
                  <c:v>999</c:v>
                </c:pt>
                <c:pt idx="1779">
                  <c:v>999</c:v>
                </c:pt>
                <c:pt idx="1780">
                  <c:v>999</c:v>
                </c:pt>
                <c:pt idx="1781">
                  <c:v>999</c:v>
                </c:pt>
                <c:pt idx="1782">
                  <c:v>999</c:v>
                </c:pt>
                <c:pt idx="1783">
                  <c:v>999</c:v>
                </c:pt>
                <c:pt idx="1784">
                  <c:v>999</c:v>
                </c:pt>
                <c:pt idx="1785">
                  <c:v>999</c:v>
                </c:pt>
                <c:pt idx="1786">
                  <c:v>999</c:v>
                </c:pt>
                <c:pt idx="1787">
                  <c:v>999</c:v>
                </c:pt>
                <c:pt idx="1788">
                  <c:v>999</c:v>
                </c:pt>
                <c:pt idx="1789">
                  <c:v>999</c:v>
                </c:pt>
                <c:pt idx="1790">
                  <c:v>999</c:v>
                </c:pt>
                <c:pt idx="1791">
                  <c:v>999</c:v>
                </c:pt>
                <c:pt idx="1792">
                  <c:v>999</c:v>
                </c:pt>
                <c:pt idx="1793">
                  <c:v>999</c:v>
                </c:pt>
                <c:pt idx="1794">
                  <c:v>999</c:v>
                </c:pt>
                <c:pt idx="1795">
                  <c:v>999</c:v>
                </c:pt>
                <c:pt idx="1796">
                  <c:v>999</c:v>
                </c:pt>
                <c:pt idx="1797">
                  <c:v>999</c:v>
                </c:pt>
                <c:pt idx="1798">
                  <c:v>999</c:v>
                </c:pt>
                <c:pt idx="1799">
                  <c:v>999</c:v>
                </c:pt>
                <c:pt idx="1800">
                  <c:v>999</c:v>
                </c:pt>
                <c:pt idx="1801">
                  <c:v>999</c:v>
                </c:pt>
                <c:pt idx="1802">
                  <c:v>999</c:v>
                </c:pt>
                <c:pt idx="1803">
                  <c:v>999</c:v>
                </c:pt>
                <c:pt idx="1804">
                  <c:v>999</c:v>
                </c:pt>
                <c:pt idx="1805">
                  <c:v>999</c:v>
                </c:pt>
                <c:pt idx="1806">
                  <c:v>999</c:v>
                </c:pt>
                <c:pt idx="1807">
                  <c:v>999</c:v>
                </c:pt>
                <c:pt idx="1808">
                  <c:v>999</c:v>
                </c:pt>
                <c:pt idx="1809">
                  <c:v>999</c:v>
                </c:pt>
                <c:pt idx="1810">
                  <c:v>999</c:v>
                </c:pt>
                <c:pt idx="1811">
                  <c:v>999</c:v>
                </c:pt>
                <c:pt idx="1812">
                  <c:v>999</c:v>
                </c:pt>
                <c:pt idx="1813">
                  <c:v>999</c:v>
                </c:pt>
                <c:pt idx="1814">
                  <c:v>999</c:v>
                </c:pt>
                <c:pt idx="1815">
                  <c:v>999</c:v>
                </c:pt>
                <c:pt idx="1816">
                  <c:v>999</c:v>
                </c:pt>
                <c:pt idx="1817">
                  <c:v>999</c:v>
                </c:pt>
                <c:pt idx="1818">
                  <c:v>999</c:v>
                </c:pt>
                <c:pt idx="1819">
                  <c:v>999</c:v>
                </c:pt>
                <c:pt idx="1820">
                  <c:v>-1.2194285716143801E-5</c:v>
                </c:pt>
                <c:pt idx="1821">
                  <c:v>-5.1794285722178101E-5</c:v>
                </c:pt>
                <c:pt idx="1822">
                  <c:v>-1.1758476192267901E-4</c:v>
                </c:pt>
                <c:pt idx="1823">
                  <c:v>-1.20685714304104E-4</c:v>
                </c:pt>
                <c:pt idx="1824">
                  <c:v>-2.08308571460313E-4</c:v>
                </c:pt>
                <c:pt idx="1825">
                  <c:v>-4.1594666673004898E-4</c:v>
                </c:pt>
                <c:pt idx="1826">
                  <c:v>-4.5760000006972901E-4</c:v>
                </c:pt>
                <c:pt idx="1827">
                  <c:v>-4.6564571435666902E-4</c:v>
                </c:pt>
                <c:pt idx="1828">
                  <c:v>-4.80563809597038E-4</c:v>
                </c:pt>
                <c:pt idx="1829">
                  <c:v>-4.8106666673997198E-4</c:v>
                </c:pt>
                <c:pt idx="1830">
                  <c:v>-4.9053714293189102E-4</c:v>
                </c:pt>
                <c:pt idx="1831">
                  <c:v>-5.5096380960776496E-4</c:v>
                </c:pt>
                <c:pt idx="1832">
                  <c:v>-5.54022857227279E-4</c:v>
                </c:pt>
                <c:pt idx="1833">
                  <c:v>-5.5716152389442396E-4</c:v>
                </c:pt>
                <c:pt idx="1834">
                  <c:v>-5.60057142942484E-4</c:v>
                </c:pt>
                <c:pt idx="1835">
                  <c:v>-5.6822857151515795E-4</c:v>
                </c:pt>
                <c:pt idx="1836">
                  <c:v>-6.0242285723465395E-4</c:v>
                </c:pt>
                <c:pt idx="1837">
                  <c:v>-6.3108571438187904E-4</c:v>
                </c:pt>
                <c:pt idx="1838">
                  <c:v>-7.1372190487066197E-4</c:v>
                </c:pt>
                <c:pt idx="1839">
                  <c:v>-7.5214857154318399E-4</c:v>
                </c:pt>
                <c:pt idx="1840">
                  <c:v>-8.0398476202727298E-4</c:v>
                </c:pt>
                <c:pt idx="1841">
                  <c:v>-8.4053828584236697E-4</c:v>
                </c:pt>
                <c:pt idx="1842">
                  <c:v>-8.6617142870341597E-4</c:v>
                </c:pt>
                <c:pt idx="1843">
                  <c:v>-8.8100571441996202E-4</c:v>
                </c:pt>
                <c:pt idx="1844">
                  <c:v>-9.0229333347082504E-4</c:v>
                </c:pt>
                <c:pt idx="1845">
                  <c:v>-9.0702857156678505E-4</c:v>
                </c:pt>
                <c:pt idx="1846">
                  <c:v>-9.1457142871079102E-4</c:v>
                </c:pt>
                <c:pt idx="1847">
                  <c:v>-9.2274285728346497E-4</c:v>
                </c:pt>
                <c:pt idx="1848">
                  <c:v>-9.5609904776473896E-4</c:v>
                </c:pt>
                <c:pt idx="1849">
                  <c:v>-9.6100190490834298E-4</c:v>
                </c:pt>
                <c:pt idx="1850">
                  <c:v>-9.6682666681399199E-4</c:v>
                </c:pt>
                <c:pt idx="1851">
                  <c:v>-1.0082180953917201E-3</c:v>
                </c:pt>
                <c:pt idx="1852">
                  <c:v>-1.01376000015447E-3</c:v>
                </c:pt>
                <c:pt idx="1853">
                  <c:v>-1.0141505525354799E-3</c:v>
                </c:pt>
                <c:pt idx="1854">
                  <c:v>-1.0155200001547399E-3</c:v>
                </c:pt>
                <c:pt idx="1855">
                  <c:v>-1.02846857158529E-3</c:v>
                </c:pt>
                <c:pt idx="1856">
                  <c:v>-1.0293904763473301E-3</c:v>
                </c:pt>
                <c:pt idx="1857">
                  <c:v>-1.0539885715891699E-3</c:v>
                </c:pt>
                <c:pt idx="1858">
                  <c:v>-1.12891428588631E-3</c:v>
                </c:pt>
                <c:pt idx="1859">
                  <c:v>-1.1331047620774201E-3</c:v>
                </c:pt>
                <c:pt idx="1860">
                  <c:v>-1.1792000001796801E-3</c:v>
                </c:pt>
                <c:pt idx="1861">
                  <c:v>-1.21607619066149E-3</c:v>
                </c:pt>
                <c:pt idx="1862">
                  <c:v>-1.30692571448486E-3</c:v>
                </c:pt>
                <c:pt idx="1863">
                  <c:v>-1.32968000020261E-3</c:v>
                </c:pt>
                <c:pt idx="1864">
                  <c:v>-1.3370971430608899E-3</c:v>
                </c:pt>
                <c:pt idx="1865">
                  <c:v>-1.3822306668772901E-3</c:v>
                </c:pt>
                <c:pt idx="1866">
                  <c:v>-1.4022171430708101E-3</c:v>
                </c:pt>
                <c:pt idx="1867">
                  <c:v>-1.4176800002160201E-3</c:v>
                </c:pt>
                <c:pt idx="1868">
                  <c:v>-1.42227360021672E-3</c:v>
                </c:pt>
                <c:pt idx="1869">
                  <c:v>-1.4227764573596601E-3</c:v>
                </c:pt>
                <c:pt idx="1870">
                  <c:v>-1.4391771430764401E-3</c:v>
                </c:pt>
                <c:pt idx="1871">
                  <c:v>-1.4501561906971601E-3</c:v>
                </c:pt>
                <c:pt idx="1872">
                  <c:v>-1.4777471240347E-3</c:v>
                </c:pt>
                <c:pt idx="1873">
                  <c:v>-1.49268952403698E-3</c:v>
                </c:pt>
                <c:pt idx="1874">
                  <c:v>-1.5412571430919999E-3</c:v>
                </c:pt>
                <c:pt idx="1875">
                  <c:v>-1.57645714309736E-3</c:v>
                </c:pt>
                <c:pt idx="1876">
                  <c:v>-1.5967390478623599E-3</c:v>
                </c:pt>
                <c:pt idx="1877">
                  <c:v>-1.6628714669200499E-3</c:v>
                </c:pt>
                <c:pt idx="1878">
                  <c:v>-1.6690666669210001E-3</c:v>
                </c:pt>
                <c:pt idx="1879">
                  <c:v>-1.69158000025776E-3</c:v>
                </c:pt>
                <c:pt idx="1880">
                  <c:v>-1.7138209526421E-3</c:v>
                </c:pt>
                <c:pt idx="1881">
                  <c:v>-1.73904761931261E-3</c:v>
                </c:pt>
                <c:pt idx="1882">
                  <c:v>-1.78099428598567E-3</c:v>
                </c:pt>
                <c:pt idx="1883">
                  <c:v>-1.7818742859858001E-3</c:v>
                </c:pt>
                <c:pt idx="1884">
                  <c:v>-1.79004571455848E-3</c:v>
                </c:pt>
                <c:pt idx="1885">
                  <c:v>-1.8077295240849799E-3</c:v>
                </c:pt>
                <c:pt idx="1886">
                  <c:v>-1.8736457145712201E-3</c:v>
                </c:pt>
                <c:pt idx="1887">
                  <c:v>-1.8848761907634E-3</c:v>
                </c:pt>
                <c:pt idx="1888">
                  <c:v>-1.9058285717189799E-3</c:v>
                </c:pt>
                <c:pt idx="1889">
                  <c:v>-1.93876571458114E-3</c:v>
                </c:pt>
                <c:pt idx="1890">
                  <c:v>-1.9567428574410201E-3</c:v>
                </c:pt>
                <c:pt idx="1891">
                  <c:v>-1.9676800002998299E-3</c:v>
                </c:pt>
                <c:pt idx="1892">
                  <c:v>-1.9732114288721E-3</c:v>
                </c:pt>
                <c:pt idx="1893">
                  <c:v>-1.9740914288722401E-3</c:v>
                </c:pt>
                <c:pt idx="1894">
                  <c:v>-1.9745523812532599E-3</c:v>
                </c:pt>
                <c:pt idx="1895">
                  <c:v>-1.9970133336376398E-3</c:v>
                </c:pt>
                <c:pt idx="1896">
                  <c:v>-2.0097523812586198E-3</c:v>
                </c:pt>
                <c:pt idx="1897">
                  <c:v>-2.0310400003094899E-3</c:v>
                </c:pt>
                <c:pt idx="1898">
                  <c:v>-2.0615466669808001E-3</c:v>
                </c:pt>
                <c:pt idx="1899">
                  <c:v>-2.06674285745778E-3</c:v>
                </c:pt>
                <c:pt idx="1900">
                  <c:v>-2.0788114288882E-3</c:v>
                </c:pt>
                <c:pt idx="1901">
                  <c:v>-2.07885333365011E-3</c:v>
                </c:pt>
                <c:pt idx="1902">
                  <c:v>-2.1224761907996099E-3</c:v>
                </c:pt>
                <c:pt idx="1903">
                  <c:v>-2.12331428603783E-3</c:v>
                </c:pt>
                <c:pt idx="1904">
                  <c:v>-2.1252846479429001E-3</c:v>
                </c:pt>
                <c:pt idx="1905">
                  <c:v>-2.1484990479464301E-3</c:v>
                </c:pt>
                <c:pt idx="1906">
                  <c:v>-2.1495466669942099E-3</c:v>
                </c:pt>
                <c:pt idx="1907">
                  <c:v>-2.1566285717572E-3</c:v>
                </c:pt>
                <c:pt idx="1908">
                  <c:v>-2.1675238098540898E-3</c:v>
                </c:pt>
                <c:pt idx="1909">
                  <c:v>-2.1803885717608198E-3</c:v>
                </c:pt>
                <c:pt idx="1910">
                  <c:v>-2.21022476224155E-3</c:v>
                </c:pt>
                <c:pt idx="1911">
                  <c:v>-2.2173904765283598E-3</c:v>
                </c:pt>
                <c:pt idx="1912">
                  <c:v>-2.2370019051027798E-3</c:v>
                </c:pt>
                <c:pt idx="1913">
                  <c:v>-2.2618514289160902E-3</c:v>
                </c:pt>
                <c:pt idx="1914">
                  <c:v>-2.2625219051066701E-3</c:v>
                </c:pt>
                <c:pt idx="1915">
                  <c:v>-2.2715733336794702E-3</c:v>
                </c:pt>
                <c:pt idx="1916">
                  <c:v>-2.2739200003465002E-3</c:v>
                </c:pt>
                <c:pt idx="1917">
                  <c:v>-2.31817142892467E-3</c:v>
                </c:pt>
                <c:pt idx="1918">
                  <c:v>-2.3343466670223698E-3</c:v>
                </c:pt>
                <c:pt idx="1919">
                  <c:v>-2.34758857178629E-3</c:v>
                </c:pt>
                <c:pt idx="1920">
                  <c:v>-2.3658171432176401E-3</c:v>
                </c:pt>
                <c:pt idx="1921">
                  <c:v>-2.3831657146488601E-3</c:v>
                </c:pt>
                <c:pt idx="1922">
                  <c:v>-2.4024000003660798E-3</c:v>
                </c:pt>
                <c:pt idx="1923">
                  <c:v>-2.4032380956042999E-3</c:v>
                </c:pt>
                <c:pt idx="1924">
                  <c:v>-2.4075961908430598E-3</c:v>
                </c:pt>
                <c:pt idx="1925">
                  <c:v>-2.4084342860812799E-3</c:v>
                </c:pt>
                <c:pt idx="1926">
                  <c:v>-2.4217600003690301E-3</c:v>
                </c:pt>
                <c:pt idx="1927">
                  <c:v>-2.4319428575134299E-3</c:v>
                </c:pt>
                <c:pt idx="1928">
                  <c:v>-2.45545142894559E-3</c:v>
                </c:pt>
                <c:pt idx="1929">
                  <c:v>-2.4710400003765298E-3</c:v>
                </c:pt>
                <c:pt idx="1930">
                  <c:v>-2.4960990479993999E-3</c:v>
                </c:pt>
                <c:pt idx="1931">
                  <c:v>-2.5033904765719402E-3</c:v>
                </c:pt>
                <c:pt idx="1932">
                  <c:v>-2.5170514289549798E-3</c:v>
                </c:pt>
                <c:pt idx="1933">
                  <c:v>-2.5501142861028702E-3</c:v>
                </c:pt>
                <c:pt idx="1934">
                  <c:v>-2.5902171432518402E-3</c:v>
                </c:pt>
                <c:pt idx="1935">
                  <c:v>-2.5983466670626001E-3</c:v>
                </c:pt>
                <c:pt idx="1936">
                  <c:v>-2.61770666706555E-3</c:v>
                </c:pt>
                <c:pt idx="1937">
                  <c:v>-2.6279314289718702E-3</c:v>
                </c:pt>
                <c:pt idx="1938">
                  <c:v>-2.6303200004008098E-3</c:v>
                </c:pt>
                <c:pt idx="1939">
                  <c:v>-2.6347200004014802E-3</c:v>
                </c:pt>
                <c:pt idx="1940">
                  <c:v>-2.6408800004024198E-3</c:v>
                </c:pt>
                <c:pt idx="1941">
                  <c:v>-2.6682438099303899E-3</c:v>
                </c:pt>
                <c:pt idx="1942">
                  <c:v>-2.68648076231413E-3</c:v>
                </c:pt>
                <c:pt idx="1943">
                  <c:v>-2.69405714326766E-3</c:v>
                </c:pt>
                <c:pt idx="1944">
                  <c:v>-2.6986666670778901E-3</c:v>
                </c:pt>
                <c:pt idx="1945">
                  <c:v>-2.7456000004183701E-3</c:v>
                </c:pt>
                <c:pt idx="1946">
                  <c:v>-2.7652114289927901E-3</c:v>
                </c:pt>
                <c:pt idx="1947">
                  <c:v>-2.7741790480417701E-3</c:v>
                </c:pt>
                <c:pt idx="1948">
                  <c:v>-2.7925333337588602E-3</c:v>
                </c:pt>
                <c:pt idx="1949">
                  <c:v>-2.7931200004256101E-3</c:v>
                </c:pt>
                <c:pt idx="1950">
                  <c:v>-2.8258895242401299E-3</c:v>
                </c:pt>
                <c:pt idx="1951">
                  <c:v>-2.8600000004358E-3</c:v>
                </c:pt>
                <c:pt idx="1952">
                  <c:v>-2.9427200004484102E-3</c:v>
                </c:pt>
                <c:pt idx="1953">
                  <c:v>-2.9603200004510899E-3</c:v>
                </c:pt>
                <c:pt idx="1954">
                  <c:v>-2.9670666671187899E-3</c:v>
                </c:pt>
                <c:pt idx="1955">
                  <c:v>-2.9878095242648001E-3</c:v>
                </c:pt>
                <c:pt idx="1956">
                  <c:v>-2.9892761909316901E-3</c:v>
                </c:pt>
                <c:pt idx="1957">
                  <c:v>-3.01550857188807E-3</c:v>
                </c:pt>
                <c:pt idx="1958">
                  <c:v>-3.0561142861799699E-3</c:v>
                </c:pt>
                <c:pt idx="1959">
                  <c:v>-3.0637409528477999E-3</c:v>
                </c:pt>
                <c:pt idx="1960">
                  <c:v>-3.1051428576160198E-3</c:v>
                </c:pt>
                <c:pt idx="1961">
                  <c:v>-3.14017523857374E-3</c:v>
                </c:pt>
                <c:pt idx="1962">
                  <c:v>-3.18610285762835E-3</c:v>
                </c:pt>
                <c:pt idx="1963">
                  <c:v>-3.1863542861998201E-3</c:v>
                </c:pt>
                <c:pt idx="1964">
                  <c:v>-3.1915714290577601E-3</c:v>
                </c:pt>
                <c:pt idx="1965">
                  <c:v>-3.2093600004890399E-3</c:v>
                </c:pt>
                <c:pt idx="1966">
                  <c:v>-3.2325333338259002E-3</c:v>
                </c:pt>
                <c:pt idx="1967">
                  <c:v>-3.2923733338350199E-3</c:v>
                </c:pt>
                <c:pt idx="1968">
                  <c:v>-3.30238857193179E-3</c:v>
                </c:pt>
                <c:pt idx="1969">
                  <c:v>-3.3181447624103799E-3</c:v>
                </c:pt>
                <c:pt idx="1970">
                  <c:v>-3.3516266671773901E-3</c:v>
                </c:pt>
                <c:pt idx="1971">
                  <c:v>-3.3614323814645901E-3</c:v>
                </c:pt>
                <c:pt idx="1972">
                  <c:v>-3.4184228576637598E-3</c:v>
                </c:pt>
                <c:pt idx="1973">
                  <c:v>-3.4341790481423498E-3</c:v>
                </c:pt>
                <c:pt idx="1974">
                  <c:v>-3.4442361910010199E-3</c:v>
                </c:pt>
                <c:pt idx="1975">
                  <c:v>-3.4508571433829799E-3</c:v>
                </c:pt>
                <c:pt idx="1976">
                  <c:v>-3.4603276195749001E-3</c:v>
                </c:pt>
                <c:pt idx="1977">
                  <c:v>-3.4728571433863399E-3</c:v>
                </c:pt>
                <c:pt idx="1978">
                  <c:v>-3.4749942862437998E-3</c:v>
                </c:pt>
                <c:pt idx="1979">
                  <c:v>-3.4879428576743499E-3</c:v>
                </c:pt>
                <c:pt idx="1980">
                  <c:v>-3.49485714338969E-3</c:v>
                </c:pt>
                <c:pt idx="1981">
                  <c:v>-3.5193295243458001E-3</c:v>
                </c:pt>
                <c:pt idx="1982">
                  <c:v>-3.6554395434141599E-3</c:v>
                </c:pt>
                <c:pt idx="1983">
                  <c:v>-3.6835961910375E-3</c:v>
                </c:pt>
                <c:pt idx="1984">
                  <c:v>-3.6849371434186499E-3</c:v>
                </c:pt>
                <c:pt idx="1985">
                  <c:v>-3.68657142913319E-3</c:v>
                </c:pt>
                <c:pt idx="1986">
                  <c:v>-3.6937371434199902E-3</c:v>
                </c:pt>
                <c:pt idx="1987">
                  <c:v>-3.76212571485899E-3</c:v>
                </c:pt>
                <c:pt idx="1988">
                  <c:v>-3.7640533339068998E-3</c:v>
                </c:pt>
                <c:pt idx="1989">
                  <c:v>-3.7948533339115902E-3</c:v>
                </c:pt>
                <c:pt idx="1990">
                  <c:v>-3.8815542863057601E-3</c:v>
                </c:pt>
                <c:pt idx="1991">
                  <c:v>-3.9374720005999897E-3</c:v>
                </c:pt>
                <c:pt idx="1992">
                  <c:v>-3.9451238101249697E-3</c:v>
                </c:pt>
                <c:pt idx="1993">
                  <c:v>-3.9569828577458201E-3</c:v>
                </c:pt>
                <c:pt idx="1994">
                  <c:v>-4.03920000061549E-3</c:v>
                </c:pt>
                <c:pt idx="1995">
                  <c:v>-4.0748190482399697E-3</c:v>
                </c:pt>
                <c:pt idx="1996">
                  <c:v>-4.0903238101470899E-3</c:v>
                </c:pt>
                <c:pt idx="1997">
                  <c:v>-4.1656685720633402E-3</c:v>
                </c:pt>
                <c:pt idx="1998">
                  <c:v>-4.4132000006724802E-3</c:v>
                </c:pt>
                <c:pt idx="1999">
                  <c:v>-4.4668800006806599E-3</c:v>
                </c:pt>
                <c:pt idx="2000">
                  <c:v>-4.5910857149853001E-3</c:v>
                </c:pt>
                <c:pt idx="2001">
                  <c:v>-4.6132114292743902E-3</c:v>
                </c:pt>
                <c:pt idx="2002">
                  <c:v>-4.6457295245174402E-3</c:v>
                </c:pt>
                <c:pt idx="2003">
                  <c:v>-4.6501714292800202E-3</c:v>
                </c:pt>
                <c:pt idx="2004">
                  <c:v>-4.7408952388176603E-3</c:v>
                </c:pt>
                <c:pt idx="2005">
                  <c:v>-4.8282666674024002E-3</c:v>
                </c:pt>
                <c:pt idx="2006">
                  <c:v>-4.9261142864649296E-3</c:v>
                </c:pt>
                <c:pt idx="2007">
                  <c:v>-4.9280000007509298E-3</c:v>
                </c:pt>
                <c:pt idx="2008">
                  <c:v>-4.9420800007530701E-3</c:v>
                </c:pt>
                <c:pt idx="2009">
                  <c:v>-4.9808000007589698E-3</c:v>
                </c:pt>
                <c:pt idx="2010">
                  <c:v>-5.0105733340968404E-3</c:v>
                </c:pt>
                <c:pt idx="2011">
                  <c:v>-5.0380000007676897E-3</c:v>
                </c:pt>
                <c:pt idx="2012">
                  <c:v>-5.06192761981896E-3</c:v>
                </c:pt>
                <c:pt idx="2013">
                  <c:v>-5.07927619125017E-3</c:v>
                </c:pt>
                <c:pt idx="2014">
                  <c:v>-5.0873219055371103E-3</c:v>
                </c:pt>
                <c:pt idx="2015">
                  <c:v>-5.1009828579201503E-3</c:v>
                </c:pt>
                <c:pt idx="2016">
                  <c:v>-5.1090285722070897E-3</c:v>
                </c:pt>
                <c:pt idx="2017">
                  <c:v>-5.1423847626883602E-3</c:v>
                </c:pt>
                <c:pt idx="2018">
                  <c:v>-5.1607390484054404E-3</c:v>
                </c:pt>
                <c:pt idx="2019">
                  <c:v>-5.1762857150744798E-3</c:v>
                </c:pt>
                <c:pt idx="2020">
                  <c:v>-5.2317257150829299E-3</c:v>
                </c:pt>
                <c:pt idx="2021">
                  <c:v>-5.2336533341308398E-3</c:v>
                </c:pt>
                <c:pt idx="2022">
                  <c:v>-5.2783238103281203E-3</c:v>
                </c:pt>
                <c:pt idx="2023">
                  <c:v>-5.38057142939132E-3</c:v>
                </c:pt>
                <c:pt idx="2024">
                  <c:v>-5.4059657151094799E-3</c:v>
                </c:pt>
                <c:pt idx="2025">
                  <c:v>-5.4753600008343398E-3</c:v>
                </c:pt>
                <c:pt idx="2026">
                  <c:v>-5.4901942865508797E-3</c:v>
                </c:pt>
                <c:pt idx="2027">
                  <c:v>-5.53520000084345E-3</c:v>
                </c:pt>
                <c:pt idx="2028">
                  <c:v>-5.5666285722768098E-3</c:v>
                </c:pt>
                <c:pt idx="2029">
                  <c:v>-5.6139390484744997E-3</c:v>
                </c:pt>
                <c:pt idx="2030">
                  <c:v>-5.64691809609857E-3</c:v>
                </c:pt>
                <c:pt idx="2031">
                  <c:v>-5.6661942865777002E-3</c:v>
                </c:pt>
                <c:pt idx="2032">
                  <c:v>-5.69368381039141E-3</c:v>
                </c:pt>
                <c:pt idx="2033">
                  <c:v>-5.7333676199212702E-3</c:v>
                </c:pt>
                <c:pt idx="2034">
                  <c:v>-5.7886400008820699E-3</c:v>
                </c:pt>
                <c:pt idx="2035">
                  <c:v>-5.8057371437418197E-3</c:v>
                </c:pt>
                <c:pt idx="2036">
                  <c:v>-5.8421942866045198E-3</c:v>
                </c:pt>
                <c:pt idx="2037">
                  <c:v>-5.8561904770828401E-3</c:v>
                </c:pt>
                <c:pt idx="2038">
                  <c:v>-5.8687200008942803E-3</c:v>
                </c:pt>
                <c:pt idx="2039">
                  <c:v>-5.90744000090018E-3</c:v>
                </c:pt>
                <c:pt idx="2040">
                  <c:v>-6.0127466675828902E-3</c:v>
                </c:pt>
                <c:pt idx="2041">
                  <c:v>-6.1980495247539796E-3</c:v>
                </c:pt>
                <c:pt idx="2042">
                  <c:v>-6.20106666761159E-3</c:v>
                </c:pt>
                <c:pt idx="2043">
                  <c:v>-6.2144761914231499E-3</c:v>
                </c:pt>
                <c:pt idx="2044">
                  <c:v>-6.2194628580905797E-3</c:v>
                </c:pt>
                <c:pt idx="2045">
                  <c:v>-6.3119885723903896E-3</c:v>
                </c:pt>
                <c:pt idx="2046">
                  <c:v>-6.3621066676361297E-3</c:v>
                </c:pt>
                <c:pt idx="2047">
                  <c:v>-6.3726666676377402E-3</c:v>
                </c:pt>
                <c:pt idx="2048">
                  <c:v>-6.3735466676378702E-3</c:v>
                </c:pt>
                <c:pt idx="2049">
                  <c:v>-6.4095428581195397E-3</c:v>
                </c:pt>
                <c:pt idx="2050">
                  <c:v>-6.4141523819297701E-3</c:v>
                </c:pt>
                <c:pt idx="2051">
                  <c:v>-6.4219047628833303E-3</c:v>
                </c:pt>
                <c:pt idx="2052">
                  <c:v>-6.4604571438415899E-3</c:v>
                </c:pt>
                <c:pt idx="2053">
                  <c:v>-6.4826666676545E-3</c:v>
                </c:pt>
                <c:pt idx="2054">
                  <c:v>-6.5653866676670999E-3</c:v>
                </c:pt>
                <c:pt idx="2055">
                  <c:v>-6.6030590486252198E-3</c:v>
                </c:pt>
                <c:pt idx="2056">
                  <c:v>-6.6243047629141799E-3</c:v>
                </c:pt>
                <c:pt idx="2057">
                  <c:v>-6.6345714295824101E-3</c:v>
                </c:pt>
                <c:pt idx="2058">
                  <c:v>-6.6465142867270796E-3</c:v>
                </c:pt>
                <c:pt idx="2059">
                  <c:v>-6.7277257153108899E-3</c:v>
                </c:pt>
                <c:pt idx="2060">
                  <c:v>-6.7287733343586696E-3</c:v>
                </c:pt>
                <c:pt idx="2061">
                  <c:v>-6.7494323819808598E-3</c:v>
                </c:pt>
                <c:pt idx="2062">
                  <c:v>-6.7810704772237797E-3</c:v>
                </c:pt>
                <c:pt idx="2063">
                  <c:v>-6.8345828581843097E-3</c:v>
                </c:pt>
                <c:pt idx="2064">
                  <c:v>-6.8901485724784904E-3</c:v>
                </c:pt>
                <c:pt idx="2065">
                  <c:v>-6.9746285724913704E-3</c:v>
                </c:pt>
                <c:pt idx="2066">
                  <c:v>-7.0092000010680599E-3</c:v>
                </c:pt>
                <c:pt idx="2067">
                  <c:v>-7.0140190486878496E-3</c:v>
                </c:pt>
                <c:pt idx="2068">
                  <c:v>-7.0819047629839E-3</c:v>
                </c:pt>
                <c:pt idx="2069">
                  <c:v>-7.1028571439394799E-3</c:v>
                </c:pt>
                <c:pt idx="2070">
                  <c:v>-7.11291428679815E-3</c:v>
                </c:pt>
                <c:pt idx="2071">
                  <c:v>-7.1311428582294997E-3</c:v>
                </c:pt>
                <c:pt idx="2072">
                  <c:v>-7.1392011439450204E-3</c:v>
                </c:pt>
                <c:pt idx="2073">
                  <c:v>-7.1954666677631098E-3</c:v>
                </c:pt>
                <c:pt idx="2074">
                  <c:v>-7.24273523919889E-3</c:v>
                </c:pt>
                <c:pt idx="2075">
                  <c:v>-7.2631847630115296E-3</c:v>
                </c:pt>
                <c:pt idx="2076">
                  <c:v>-7.3889828582687899E-3</c:v>
                </c:pt>
                <c:pt idx="2077">
                  <c:v>-7.3934247630313699E-3</c:v>
                </c:pt>
                <c:pt idx="2078">
                  <c:v>-7.4110666677959696E-3</c:v>
                </c:pt>
                <c:pt idx="2079">
                  <c:v>-7.4221295249405099E-3</c:v>
                </c:pt>
                <c:pt idx="2080">
                  <c:v>-7.4312714677990501E-3</c:v>
                </c:pt>
                <c:pt idx="2081">
                  <c:v>-7.4877104773314598E-3</c:v>
                </c:pt>
                <c:pt idx="2082">
                  <c:v>-7.52877714400438E-3</c:v>
                </c:pt>
                <c:pt idx="2083">
                  <c:v>-7.5369904773389699E-3</c:v>
                </c:pt>
                <c:pt idx="2084">
                  <c:v>-7.5495200011503998E-3</c:v>
                </c:pt>
                <c:pt idx="2085">
                  <c:v>-7.5721904773443302E-3</c:v>
                </c:pt>
                <c:pt idx="2086">
                  <c:v>-7.5957828583003099E-3</c:v>
                </c:pt>
                <c:pt idx="2087">
                  <c:v>-7.5979200011577703E-3</c:v>
                </c:pt>
                <c:pt idx="2088">
                  <c:v>-7.6641714297392997E-3</c:v>
                </c:pt>
                <c:pt idx="2089">
                  <c:v>-7.6695771440258402E-3</c:v>
                </c:pt>
                <c:pt idx="2090">
                  <c:v>-7.68432762021856E-3</c:v>
                </c:pt>
                <c:pt idx="2091">
                  <c:v>-7.6860142868854803E-3</c:v>
                </c:pt>
                <c:pt idx="2092">
                  <c:v>-7.8648114297698701E-3</c:v>
                </c:pt>
                <c:pt idx="2093">
                  <c:v>-7.8789333345339295E-3</c:v>
                </c:pt>
                <c:pt idx="2094">
                  <c:v>-7.9514285726402095E-3</c:v>
                </c:pt>
                <c:pt idx="2095">
                  <c:v>-7.9773257155012992E-3</c:v>
                </c:pt>
                <c:pt idx="2096">
                  <c:v>-7.9974400012186499E-3</c:v>
                </c:pt>
                <c:pt idx="2097">
                  <c:v>-8.0144114297926693E-3</c:v>
                </c:pt>
                <c:pt idx="2098">
                  <c:v>-8.0168000012216002E-3</c:v>
                </c:pt>
                <c:pt idx="2099">
                  <c:v>-8.0784000012309905E-3</c:v>
                </c:pt>
                <c:pt idx="2100">
                  <c:v>-8.3734514298473804E-3</c:v>
                </c:pt>
                <c:pt idx="2101">
                  <c:v>-8.4198400012830202E-3</c:v>
                </c:pt>
                <c:pt idx="2102">
                  <c:v>-8.5165980965358594E-3</c:v>
                </c:pt>
                <c:pt idx="2103">
                  <c:v>-8.5239314298703097E-3</c:v>
                </c:pt>
                <c:pt idx="2104">
                  <c:v>-8.6441142870314798E-3</c:v>
                </c:pt>
                <c:pt idx="2105">
                  <c:v>-8.8502857156343203E-3</c:v>
                </c:pt>
                <c:pt idx="2106">
                  <c:v>-8.8766438108764407E-3</c:v>
                </c:pt>
                <c:pt idx="2107">
                  <c:v>-8.9616685727941601E-3</c:v>
                </c:pt>
                <c:pt idx="2108">
                  <c:v>-9.0910285728138703E-3</c:v>
                </c:pt>
                <c:pt idx="2109">
                  <c:v>-9.4059428585761395E-3</c:v>
                </c:pt>
                <c:pt idx="2110">
                  <c:v>-1.0011885715811301E-2</c:v>
                </c:pt>
                <c:pt idx="2111">
                  <c:v>-1.0315904763476699E-2</c:v>
                </c:pt>
                <c:pt idx="2112">
                  <c:v>-1.04626133349276E-2</c:v>
                </c:pt>
                <c:pt idx="2113">
                  <c:v>-1.26516342876421E-2</c:v>
                </c:pt>
                <c:pt idx="2114">
                  <c:v>0.945111339686874</c:v>
                </c:pt>
              </c:numCache>
            </c:numRef>
          </c:yVal>
        </c:ser>
        <c:ser>
          <c:idx val="1"/>
          <c:order val="1"/>
          <c:tx>
            <c:v>Optimal</c:v>
          </c:tx>
          <c:spPr>
            <a:ln w="28575">
              <a:noFill/>
            </a:ln>
          </c:spPr>
          <c:marker>
            <c:symbol val="square"/>
            <c:size val="4"/>
            <c:spPr>
              <a:noFill/>
              <a:ln>
                <a:solidFill>
                  <a:srgbClr val="000080">
                    <a:alpha val="60000"/>
                  </a:srgbClr>
                </a:solidFill>
                <a:prstDash val="solid"/>
              </a:ln>
            </c:spPr>
          </c:marker>
          <c:dPt>
            <c:idx val="446"/>
            <c:marker>
              <c:symbol val="square"/>
              <c:size val="5"/>
            </c:marker>
          </c:dPt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Weights.out!$AH$3:$AH$5001</c:f>
              <c:numCache>
                <c:formatCode>_(* #,##0.00_);_(* \(#,##0.00\);_(* "-"??_);_(@_)</c:formatCode>
                <c:ptCount val="4999"/>
                <c:pt idx="0">
                  <c:v>6.4952380962278403E-3</c:v>
                </c:pt>
                <c:pt idx="1">
                  <c:v>6.5136342867068301E-3</c:v>
                </c:pt>
                <c:pt idx="2">
                  <c:v>6.5346285724243204E-3</c:v>
                </c:pt>
                <c:pt idx="3">
                  <c:v>6.5233142867083104E-3</c:v>
                </c:pt>
                <c:pt idx="4">
                  <c:v>6.5249904771847497E-3</c:v>
                </c:pt>
                <c:pt idx="5">
                  <c:v>6.4845104771785898E-3</c:v>
                </c:pt>
                <c:pt idx="6">
                  <c:v>4.3205904768488504E-3</c:v>
                </c:pt>
                <c:pt idx="7">
                  <c:v>6.5048761914674102E-3</c:v>
                </c:pt>
                <c:pt idx="8">
                  <c:v>999</c:v>
                </c:pt>
                <c:pt idx="9">
                  <c:v>6.1251352390285898E-3</c:v>
                </c:pt>
                <c:pt idx="10">
                  <c:v>6.4926400009893501E-3</c:v>
                </c:pt>
                <c:pt idx="11">
                  <c:v>5.95349333424053E-3</c:v>
                </c:pt>
                <c:pt idx="12">
                  <c:v>6.1553066676046098E-3</c:v>
                </c:pt>
                <c:pt idx="13">
                  <c:v>6.0232647628225902E-3</c:v>
                </c:pt>
                <c:pt idx="14">
                  <c:v>4.0480000006168202E-4</c:v>
                </c:pt>
                <c:pt idx="15">
                  <c:v>6.5073904771820699E-3</c:v>
                </c:pt>
                <c:pt idx="16">
                  <c:v>6.4754171438438698E-3</c:v>
                </c:pt>
                <c:pt idx="17">
                  <c:v>6.4773866676536901E-3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6.5160228581357697E-3</c:v>
                </c:pt>
                <c:pt idx="22">
                  <c:v>6.0074666675820898E-3</c:v>
                </c:pt>
                <c:pt idx="23">
                  <c:v>5.8789866675625097E-3</c:v>
                </c:pt>
                <c:pt idx="24">
                  <c:v>6.5700800010011504E-3</c:v>
                </c:pt>
                <c:pt idx="25">
                  <c:v>5.6601600008624898E-3</c:v>
                </c:pt>
                <c:pt idx="26">
                  <c:v>0</c:v>
                </c:pt>
                <c:pt idx="27">
                  <c:v>4.9489523817064995E-4</c:v>
                </c:pt>
                <c:pt idx="28">
                  <c:v>999</c:v>
                </c:pt>
                <c:pt idx="29">
                  <c:v>6.5317375629000696E-3</c:v>
                </c:pt>
                <c:pt idx="30">
                  <c:v>0</c:v>
                </c:pt>
                <c:pt idx="31">
                  <c:v>6.5172800009931E-3</c:v>
                </c:pt>
                <c:pt idx="32">
                  <c:v>5.9940571437705203E-3</c:v>
                </c:pt>
                <c:pt idx="33">
                  <c:v>5.9720990485290799E-3</c:v>
                </c:pt>
                <c:pt idx="34">
                  <c:v>4.2744114292227603E-3</c:v>
                </c:pt>
                <c:pt idx="35">
                  <c:v>0</c:v>
                </c:pt>
                <c:pt idx="36">
                  <c:v>6.5208000009936403E-3</c:v>
                </c:pt>
                <c:pt idx="37">
                  <c:v>4.5850933340320097E-3</c:v>
                </c:pt>
                <c:pt idx="38">
                  <c:v>0</c:v>
                </c:pt>
                <c:pt idx="39">
                  <c:v>6.4555961914599001E-3</c:v>
                </c:pt>
                <c:pt idx="40">
                  <c:v>6.5206323819460002E-3</c:v>
                </c:pt>
                <c:pt idx="41">
                  <c:v>6.5235238105178697E-3</c:v>
                </c:pt>
                <c:pt idx="42">
                  <c:v>0</c:v>
                </c:pt>
                <c:pt idx="43">
                  <c:v>6.3541028581110999E-3</c:v>
                </c:pt>
                <c:pt idx="44">
                  <c:v>6.4922209533702403E-3</c:v>
                </c:pt>
                <c:pt idx="45">
                  <c:v>0</c:v>
                </c:pt>
                <c:pt idx="46">
                  <c:v>6.5344190486147603E-3</c:v>
                </c:pt>
                <c:pt idx="47">
                  <c:v>6.5524800009984698E-3</c:v>
                </c:pt>
                <c:pt idx="48">
                  <c:v>6.5371428581389897E-3</c:v>
                </c:pt>
                <c:pt idx="49">
                  <c:v>3.1268914290479002E-3</c:v>
                </c:pt>
                <c:pt idx="50">
                  <c:v>6.5080190486107399E-3</c:v>
                </c:pt>
                <c:pt idx="51">
                  <c:v>999</c:v>
                </c:pt>
                <c:pt idx="52">
                  <c:v>5.9953980961516802E-3</c:v>
                </c:pt>
                <c:pt idx="53">
                  <c:v>5.9303619056655698E-3</c:v>
                </c:pt>
                <c:pt idx="54">
                  <c:v>6.4940647628943301E-3</c:v>
                </c:pt>
                <c:pt idx="55">
                  <c:v>6.5562514295704703E-3</c:v>
                </c:pt>
                <c:pt idx="56">
                  <c:v>4.7997714293028203E-3</c:v>
                </c:pt>
                <c:pt idx="57">
                  <c:v>5.9865142866265099E-3</c:v>
                </c:pt>
                <c:pt idx="58">
                  <c:v>5.9022857151850997E-3</c:v>
                </c:pt>
                <c:pt idx="59">
                  <c:v>6.4828342867021401E-3</c:v>
                </c:pt>
                <c:pt idx="60">
                  <c:v>6.5122514295637701E-3</c:v>
                </c:pt>
                <c:pt idx="61">
                  <c:v>5.9967390485328297E-3</c:v>
                </c:pt>
                <c:pt idx="62">
                  <c:v>6.3703200009707101E-3</c:v>
                </c:pt>
                <c:pt idx="63">
                  <c:v>6.5036190486100704E-3</c:v>
                </c:pt>
                <c:pt idx="64">
                  <c:v>2.9777523814061299E-3</c:v>
                </c:pt>
                <c:pt idx="65">
                  <c:v>6.4562666676504701E-3</c:v>
                </c:pt>
                <c:pt idx="66">
                  <c:v>4.9443428578962801E-3</c:v>
                </c:pt>
                <c:pt idx="67">
                  <c:v>4.6871733340475598E-3</c:v>
                </c:pt>
                <c:pt idx="68">
                  <c:v>2.7514666670859301E-3</c:v>
                </c:pt>
                <c:pt idx="69">
                  <c:v>0</c:v>
                </c:pt>
                <c:pt idx="70">
                  <c:v>6.0718323818776104E-3</c:v>
                </c:pt>
                <c:pt idx="71">
                  <c:v>6.4464190486013496E-3</c:v>
                </c:pt>
                <c:pt idx="72">
                  <c:v>6.5262476200420904E-3</c:v>
                </c:pt>
                <c:pt idx="73">
                  <c:v>6.4746209533675598E-3</c:v>
                </c:pt>
                <c:pt idx="74">
                  <c:v>6.4377028581238402E-3</c:v>
                </c:pt>
                <c:pt idx="75">
                  <c:v>6.5108685724206998E-3</c:v>
                </c:pt>
                <c:pt idx="76">
                  <c:v>1.1717409525594999E-3</c:v>
                </c:pt>
                <c:pt idx="77">
                  <c:v>999</c:v>
                </c:pt>
                <c:pt idx="78">
                  <c:v>6.4952380962278403E-3</c:v>
                </c:pt>
                <c:pt idx="79">
                  <c:v>5.9811504771018799E-3</c:v>
                </c:pt>
                <c:pt idx="80">
                  <c:v>0</c:v>
                </c:pt>
                <c:pt idx="81">
                  <c:v>5.9986666675807404E-3</c:v>
                </c:pt>
                <c:pt idx="82">
                  <c:v>6.4987580962283797E-3</c:v>
                </c:pt>
                <c:pt idx="83">
                  <c:v>999</c:v>
                </c:pt>
                <c:pt idx="84">
                  <c:v>0</c:v>
                </c:pt>
                <c:pt idx="85">
                  <c:v>6.0582971437803104E-3</c:v>
                </c:pt>
                <c:pt idx="86">
                  <c:v>3.4686666671952201E-3</c:v>
                </c:pt>
                <c:pt idx="87">
                  <c:v>6.4741180962246203E-3</c:v>
                </c:pt>
                <c:pt idx="88">
                  <c:v>5.9752000009104999E-3</c:v>
                </c:pt>
                <c:pt idx="89">
                  <c:v>5.99196190567496E-3</c:v>
                </c:pt>
                <c:pt idx="90">
                  <c:v>0</c:v>
                </c:pt>
                <c:pt idx="91">
                  <c:v>0</c:v>
                </c:pt>
                <c:pt idx="92">
                  <c:v>6.0109866675826197E-3</c:v>
                </c:pt>
                <c:pt idx="93">
                  <c:v>1.00202666681935E-3</c:v>
                </c:pt>
                <c:pt idx="94">
                  <c:v>5.96933333424294E-3</c:v>
                </c:pt>
                <c:pt idx="95">
                  <c:v>5.9387428580477998E-3</c:v>
                </c:pt>
                <c:pt idx="96">
                  <c:v>5.9869333342456197E-3</c:v>
                </c:pt>
                <c:pt idx="97">
                  <c:v>3.3631085719410402E-3</c:v>
                </c:pt>
                <c:pt idx="98">
                  <c:v>5.99720000091385E-3</c:v>
                </c:pt>
                <c:pt idx="99">
                  <c:v>6.5307733343284904E-3</c:v>
                </c:pt>
                <c:pt idx="100">
                  <c:v>0</c:v>
                </c:pt>
                <c:pt idx="101">
                  <c:v>5.9970742866281204E-3</c:v>
                </c:pt>
                <c:pt idx="102">
                  <c:v>6.0544838104463899E-3</c:v>
                </c:pt>
                <c:pt idx="103">
                  <c:v>6.5358019057578298E-3</c:v>
                </c:pt>
                <c:pt idx="104">
                  <c:v>5.7453104770659501E-3</c:v>
                </c:pt>
                <c:pt idx="105">
                  <c:v>5.7446400008753697E-3</c:v>
                </c:pt>
                <c:pt idx="106">
                  <c:v>0</c:v>
                </c:pt>
                <c:pt idx="107">
                  <c:v>0</c:v>
                </c:pt>
                <c:pt idx="108">
                  <c:v>3.98640000060745E-3</c:v>
                </c:pt>
                <c:pt idx="109">
                  <c:v>6.5017333343240702E-3</c:v>
                </c:pt>
                <c:pt idx="110">
                  <c:v>2.0952380955573699E-3</c:v>
                </c:pt>
                <c:pt idx="111">
                  <c:v>2.9693295242619899E-3</c:v>
                </c:pt>
                <c:pt idx="112">
                  <c:v>0</c:v>
                </c:pt>
                <c:pt idx="113">
                  <c:v>5.9968228580566498E-3</c:v>
                </c:pt>
                <c:pt idx="114">
                  <c:v>999</c:v>
                </c:pt>
                <c:pt idx="115">
                  <c:v>5.19250285793409E-3</c:v>
                </c:pt>
                <c:pt idx="116">
                  <c:v>3.9604609529844499E-3</c:v>
                </c:pt>
                <c:pt idx="117">
                  <c:v>4.0446769529972797E-3</c:v>
                </c:pt>
                <c:pt idx="118">
                  <c:v>999</c:v>
                </c:pt>
                <c:pt idx="119">
                  <c:v>5.9807314294827701E-3</c:v>
                </c:pt>
                <c:pt idx="120">
                  <c:v>999</c:v>
                </c:pt>
                <c:pt idx="121">
                  <c:v>999</c:v>
                </c:pt>
                <c:pt idx="122">
                  <c:v>6.0201638104411597E-3</c:v>
                </c:pt>
                <c:pt idx="123">
                  <c:v>999</c:v>
                </c:pt>
                <c:pt idx="124">
                  <c:v>999</c:v>
                </c:pt>
                <c:pt idx="125">
                  <c:v>5.9900552390080002E-3</c:v>
                </c:pt>
                <c:pt idx="126">
                  <c:v>999</c:v>
                </c:pt>
                <c:pt idx="127">
                  <c:v>3.9631428577467601E-3</c:v>
                </c:pt>
                <c:pt idx="128">
                  <c:v>4.0509333339506098E-3</c:v>
                </c:pt>
                <c:pt idx="129">
                  <c:v>2.9691200004524302E-3</c:v>
                </c:pt>
                <c:pt idx="130">
                  <c:v>3.9832990482260196E-3</c:v>
                </c:pt>
                <c:pt idx="131">
                  <c:v>4.9126628578914497E-3</c:v>
                </c:pt>
                <c:pt idx="132">
                  <c:v>999</c:v>
                </c:pt>
                <c:pt idx="133">
                  <c:v>999</c:v>
                </c:pt>
                <c:pt idx="134">
                  <c:v>999</c:v>
                </c:pt>
                <c:pt idx="135">
                  <c:v>4.6931657150008597E-3</c:v>
                </c:pt>
                <c:pt idx="136">
                  <c:v>4.00073142918106E-3</c:v>
                </c:pt>
                <c:pt idx="137">
                  <c:v>2.2607619051064E-3</c:v>
                </c:pt>
                <c:pt idx="138">
                  <c:v>4.3869257149541903E-3</c:v>
                </c:pt>
                <c:pt idx="139">
                  <c:v>6.1571085723667899E-3</c:v>
                </c:pt>
                <c:pt idx="140">
                  <c:v>6.0383085723486902E-3</c:v>
                </c:pt>
                <c:pt idx="141">
                  <c:v>5.2656685722309504E-3</c:v>
                </c:pt>
                <c:pt idx="142">
                  <c:v>5.9965714294851896E-3</c:v>
                </c:pt>
                <c:pt idx="143">
                  <c:v>999</c:v>
                </c:pt>
                <c:pt idx="144">
                  <c:v>3.99771428632346E-3</c:v>
                </c:pt>
                <c:pt idx="145">
                  <c:v>999</c:v>
                </c:pt>
                <c:pt idx="146">
                  <c:v>4.0804761910979703E-3</c:v>
                </c:pt>
                <c:pt idx="147">
                  <c:v>0</c:v>
                </c:pt>
                <c:pt idx="148">
                  <c:v>2.9353028575901398E-3</c:v>
                </c:pt>
                <c:pt idx="149">
                  <c:v>4.0650971434765797E-3</c:v>
                </c:pt>
                <c:pt idx="150">
                  <c:v>6.0326933342526E-3</c:v>
                </c:pt>
                <c:pt idx="151">
                  <c:v>4.00073142918106E-3</c:v>
                </c:pt>
                <c:pt idx="152">
                  <c:v>0</c:v>
                </c:pt>
                <c:pt idx="153">
                  <c:v>6.47428571527227E-3</c:v>
                </c:pt>
                <c:pt idx="154">
                  <c:v>3.8950476196411401E-3</c:v>
                </c:pt>
                <c:pt idx="155">
                  <c:v>5.5188571436981101E-3</c:v>
                </c:pt>
                <c:pt idx="156">
                  <c:v>3.7519847624764898E-3</c:v>
                </c:pt>
                <c:pt idx="157">
                  <c:v>999</c:v>
                </c:pt>
                <c:pt idx="158">
                  <c:v>999</c:v>
                </c:pt>
                <c:pt idx="159">
                  <c:v>0</c:v>
                </c:pt>
                <c:pt idx="160">
                  <c:v>999</c:v>
                </c:pt>
                <c:pt idx="161">
                  <c:v>0</c:v>
                </c:pt>
                <c:pt idx="162">
                  <c:v>2.9926704766464998E-3</c:v>
                </c:pt>
                <c:pt idx="163">
                  <c:v>999</c:v>
                </c:pt>
                <c:pt idx="164">
                  <c:v>3.0070857147439299E-3</c:v>
                </c:pt>
                <c:pt idx="165">
                  <c:v>999</c:v>
                </c:pt>
                <c:pt idx="166">
                  <c:v>2.9459047623536599E-3</c:v>
                </c:pt>
                <c:pt idx="167">
                  <c:v>3.22616381001541E-3</c:v>
                </c:pt>
                <c:pt idx="168">
                  <c:v>0</c:v>
                </c:pt>
                <c:pt idx="169">
                  <c:v>999</c:v>
                </c:pt>
                <c:pt idx="170">
                  <c:v>3.1397980957165398E-3</c:v>
                </c:pt>
                <c:pt idx="171">
                  <c:v>2.99376000045619E-3</c:v>
                </c:pt>
                <c:pt idx="172">
                  <c:v>2.4770742860917398E-3</c:v>
                </c:pt>
                <c:pt idx="173">
                  <c:v>999</c:v>
                </c:pt>
                <c:pt idx="174">
                  <c:v>999</c:v>
                </c:pt>
                <c:pt idx="175">
                  <c:v>1.05449142873211E-3</c:v>
                </c:pt>
                <c:pt idx="176">
                  <c:v>999</c:v>
                </c:pt>
                <c:pt idx="177">
                  <c:v>0</c:v>
                </c:pt>
                <c:pt idx="178">
                  <c:v>2.9917485718844502E-3</c:v>
                </c:pt>
                <c:pt idx="179">
                  <c:v>6.0350400009196196E-3</c:v>
                </c:pt>
                <c:pt idx="180">
                  <c:v>999</c:v>
                </c:pt>
                <c:pt idx="181">
                  <c:v>2.99518476236117E-3</c:v>
                </c:pt>
                <c:pt idx="182">
                  <c:v>0</c:v>
                </c:pt>
                <c:pt idx="183">
                  <c:v>999</c:v>
                </c:pt>
                <c:pt idx="184">
                  <c:v>2.00945904792525E-3</c:v>
                </c:pt>
                <c:pt idx="185">
                  <c:v>0</c:v>
                </c:pt>
                <c:pt idx="186">
                  <c:v>999</c:v>
                </c:pt>
                <c:pt idx="187">
                  <c:v>3.0037333337910401E-3</c:v>
                </c:pt>
                <c:pt idx="188">
                  <c:v>1.3087695240089499E-3</c:v>
                </c:pt>
                <c:pt idx="189">
                  <c:v>999</c:v>
                </c:pt>
                <c:pt idx="190">
                  <c:v>2.9904914290271199E-3</c:v>
                </c:pt>
                <c:pt idx="191">
                  <c:v>6.4612952390798103E-3</c:v>
                </c:pt>
                <c:pt idx="192">
                  <c:v>5.9769600009107696E-3</c:v>
                </c:pt>
                <c:pt idx="193">
                  <c:v>6.4985904771807301E-4</c:v>
                </c:pt>
                <c:pt idx="194">
                  <c:v>0</c:v>
                </c:pt>
                <c:pt idx="195">
                  <c:v>999</c:v>
                </c:pt>
                <c:pt idx="196">
                  <c:v>999</c:v>
                </c:pt>
                <c:pt idx="197">
                  <c:v>999</c:v>
                </c:pt>
                <c:pt idx="198">
                  <c:v>0</c:v>
                </c:pt>
                <c:pt idx="199">
                  <c:v>999</c:v>
                </c:pt>
                <c:pt idx="200">
                  <c:v>1.99885714316173E-3</c:v>
                </c:pt>
                <c:pt idx="201">
                  <c:v>999</c:v>
                </c:pt>
                <c:pt idx="202">
                  <c:v>0</c:v>
                </c:pt>
                <c:pt idx="203">
                  <c:v>0</c:v>
                </c:pt>
                <c:pt idx="204">
                  <c:v>1.9876266669695401E-3</c:v>
                </c:pt>
                <c:pt idx="205">
                  <c:v>1.0928761906427199E-3</c:v>
                </c:pt>
                <c:pt idx="206">
                  <c:v>0</c:v>
                </c:pt>
                <c:pt idx="207">
                  <c:v>0</c:v>
                </c:pt>
                <c:pt idx="208">
                  <c:v>2.0070285717344E-3</c:v>
                </c:pt>
                <c:pt idx="209">
                  <c:v>2.01997714316494E-3</c:v>
                </c:pt>
                <c:pt idx="210">
                  <c:v>3.0402742861775599E-3</c:v>
                </c:pt>
                <c:pt idx="211">
                  <c:v>0</c:v>
                </c:pt>
                <c:pt idx="212">
                  <c:v>3.3880838100400798E-3</c:v>
                </c:pt>
                <c:pt idx="213">
                  <c:v>0</c:v>
                </c:pt>
                <c:pt idx="214">
                  <c:v>1.8823619050487401E-3</c:v>
                </c:pt>
                <c:pt idx="215">
                  <c:v>1.9978514288758599E-3</c:v>
                </c:pt>
                <c:pt idx="216">
                  <c:v>1.9993600003046599E-3</c:v>
                </c:pt>
                <c:pt idx="217">
                  <c:v>1.7982171431311499E-3</c:v>
                </c:pt>
                <c:pt idx="218">
                  <c:v>999</c:v>
                </c:pt>
                <c:pt idx="219">
                  <c:v>1.77877333360438E-3</c:v>
                </c:pt>
                <c:pt idx="220">
                  <c:v>999</c:v>
                </c:pt>
                <c:pt idx="221">
                  <c:v>0</c:v>
                </c:pt>
                <c:pt idx="222">
                  <c:v>999</c:v>
                </c:pt>
                <c:pt idx="223">
                  <c:v>8.8050285727702901E-4</c:v>
                </c:pt>
                <c:pt idx="224">
                  <c:v>6.0195771437744098E-3</c:v>
                </c:pt>
                <c:pt idx="225">
                  <c:v>0</c:v>
                </c:pt>
                <c:pt idx="226">
                  <c:v>6.46749714384266E-3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2.0166666669739599E-3</c:v>
                </c:pt>
                <c:pt idx="231">
                  <c:v>1.2524914287622799E-3</c:v>
                </c:pt>
                <c:pt idx="232">
                  <c:v>1.24574476209458E-3</c:v>
                </c:pt>
                <c:pt idx="233">
                  <c:v>999</c:v>
                </c:pt>
                <c:pt idx="234">
                  <c:v>0</c:v>
                </c:pt>
                <c:pt idx="235">
                  <c:v>0</c:v>
                </c:pt>
                <c:pt idx="236">
                  <c:v>4.0333333339479302E-4</c:v>
                </c:pt>
                <c:pt idx="237">
                  <c:v>9.2525714299813403E-4</c:v>
                </c:pt>
                <c:pt idx="238">
                  <c:v>8.9906666680366698E-4</c:v>
                </c:pt>
                <c:pt idx="239">
                  <c:v>0</c:v>
                </c:pt>
                <c:pt idx="240">
                  <c:v>999</c:v>
                </c:pt>
                <c:pt idx="241">
                  <c:v>999</c:v>
                </c:pt>
                <c:pt idx="242">
                  <c:v>0</c:v>
                </c:pt>
                <c:pt idx="243">
                  <c:v>5.8545142866064E-3</c:v>
                </c:pt>
                <c:pt idx="244">
                  <c:v>1.7212800002622899E-3</c:v>
                </c:pt>
                <c:pt idx="245">
                  <c:v>999</c:v>
                </c:pt>
                <c:pt idx="246">
                  <c:v>0</c:v>
                </c:pt>
                <c:pt idx="247">
                  <c:v>999</c:v>
                </c:pt>
                <c:pt idx="248">
                  <c:v>999</c:v>
                </c:pt>
                <c:pt idx="249">
                  <c:v>6.5750666676685802E-3</c:v>
                </c:pt>
                <c:pt idx="250">
                  <c:v>999</c:v>
                </c:pt>
                <c:pt idx="251">
                  <c:v>0</c:v>
                </c:pt>
                <c:pt idx="252">
                  <c:v>999</c:v>
                </c:pt>
                <c:pt idx="253">
                  <c:v>0</c:v>
                </c:pt>
                <c:pt idx="254">
                  <c:v>0</c:v>
                </c:pt>
                <c:pt idx="255">
                  <c:v>999</c:v>
                </c:pt>
                <c:pt idx="256">
                  <c:v>0</c:v>
                </c:pt>
                <c:pt idx="257">
                  <c:v>1.05055238111246E-4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1.5411733335681699E-3</c:v>
                </c:pt>
                <c:pt idx="262">
                  <c:v>999</c:v>
                </c:pt>
                <c:pt idx="263">
                  <c:v>-6.50445714384829E-3</c:v>
                </c:pt>
                <c:pt idx="264">
                  <c:v>-1.9932000003037198E-3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6.4052266676426998E-3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6.0624457152095102E-3</c:v>
                </c:pt>
                <c:pt idx="281">
                  <c:v>999</c:v>
                </c:pt>
                <c:pt idx="282">
                  <c:v>999</c:v>
                </c:pt>
                <c:pt idx="283">
                  <c:v>-1.09296000016654E-3</c:v>
                </c:pt>
                <c:pt idx="284">
                  <c:v>-1.1442514287457899E-3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999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1.0301866668236399E-3</c:v>
                </c:pt>
                <c:pt idx="306">
                  <c:v>1.4962514287994201E-3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999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-1.9903923812556699E-3</c:v>
                </c:pt>
                <c:pt idx="324">
                  <c:v>-6.4957409533707797E-3</c:v>
                </c:pt>
                <c:pt idx="325">
                  <c:v>999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999</c:v>
                </c:pt>
                <c:pt idx="339">
                  <c:v>999</c:v>
                </c:pt>
                <c:pt idx="340">
                  <c:v>3.0226323814129701E-3</c:v>
                </c:pt>
                <c:pt idx="341">
                  <c:v>999</c:v>
                </c:pt>
                <c:pt idx="342">
                  <c:v>1.58819047643248E-3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999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999</c:v>
                </c:pt>
                <c:pt idx="368">
                  <c:v>999</c:v>
                </c:pt>
                <c:pt idx="369">
                  <c:v>-3.9889142863221202E-3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-2.5967542861099801E-3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999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6.5049600009912303E-3</c:v>
                </c:pt>
                <c:pt idx="403">
                  <c:v>999</c:v>
                </c:pt>
                <c:pt idx="404">
                  <c:v>4.9187809531304801E-3</c:v>
                </c:pt>
                <c:pt idx="405">
                  <c:v>5.9270095247126802E-4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999</c:v>
                </c:pt>
                <c:pt idx="419">
                  <c:v>999</c:v>
                </c:pt>
                <c:pt idx="420">
                  <c:v>999</c:v>
                </c:pt>
                <c:pt idx="421">
                  <c:v>999</c:v>
                </c:pt>
                <c:pt idx="422">
                  <c:v>999</c:v>
                </c:pt>
                <c:pt idx="423">
                  <c:v>2.99828571474259E-3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999</c:v>
                </c:pt>
                <c:pt idx="443">
                  <c:v>999</c:v>
                </c:pt>
                <c:pt idx="444">
                  <c:v>6.55055238195056E-3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999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5.8329333342221597E-3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2.0089142860204002E-3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6.5283009533757402E-3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999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-5.7124571437276099E-4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-6.4978361914663297E-3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6.4638514295563901E-3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-3.0460571433213002E-3</c:v>
                </c:pt>
                <c:pt idx="572">
                  <c:v>999</c:v>
                </c:pt>
                <c:pt idx="573">
                  <c:v>999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999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1.2529523811433E-3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1.5645561907145901E-3</c:v>
                </c:pt>
                <c:pt idx="620">
                  <c:v>6.5559161914751796E-3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999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999</c:v>
                </c:pt>
                <c:pt idx="635">
                  <c:v>999</c:v>
                </c:pt>
                <c:pt idx="636">
                  <c:v>999</c:v>
                </c:pt>
                <c:pt idx="637">
                  <c:v>999</c:v>
                </c:pt>
                <c:pt idx="638">
                  <c:v>5.4589333341651704E-4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3.2256609528724801E-3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999</c:v>
                </c:pt>
                <c:pt idx="650">
                  <c:v>999</c:v>
                </c:pt>
                <c:pt idx="651">
                  <c:v>999</c:v>
                </c:pt>
                <c:pt idx="652">
                  <c:v>-2.3280190479737901E-3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999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-6.4792304771777798E-3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999</c:v>
                </c:pt>
                <c:pt idx="705">
                  <c:v>999</c:v>
                </c:pt>
                <c:pt idx="706">
                  <c:v>999</c:v>
                </c:pt>
                <c:pt idx="707">
                  <c:v>-5.9868495247217997E-3</c:v>
                </c:pt>
                <c:pt idx="708">
                  <c:v>999</c:v>
                </c:pt>
                <c:pt idx="709">
                  <c:v>999</c:v>
                </c:pt>
                <c:pt idx="710">
                  <c:v>999</c:v>
                </c:pt>
                <c:pt idx="711">
                  <c:v>999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999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-1.23568761923591E-3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999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1.1101409525501101E-3</c:v>
                </c:pt>
                <c:pt idx="779">
                  <c:v>999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999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1.9019314288612401E-3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2.00036571459053E-3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999</c:v>
                </c:pt>
                <c:pt idx="825">
                  <c:v>-1.4819619049877199E-3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999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999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-8.8125714299142901E-4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999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6.0171047628216501E-3</c:v>
                </c:pt>
                <c:pt idx="870">
                  <c:v>999</c:v>
                </c:pt>
                <c:pt idx="871">
                  <c:v>999</c:v>
                </c:pt>
                <c:pt idx="872">
                  <c:v>999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-4.0702095244297401E-3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6.4796914295588096E-3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999</c:v>
                </c:pt>
                <c:pt idx="919">
                  <c:v>999</c:v>
                </c:pt>
                <c:pt idx="920">
                  <c:v>6.5090666676585196E-3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999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999</c:v>
                </c:pt>
                <c:pt idx="950">
                  <c:v>6.50378666765772E-3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-4.02851428632815E-3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999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999</c:v>
                </c:pt>
                <c:pt idx="972">
                  <c:v>999</c:v>
                </c:pt>
                <c:pt idx="973">
                  <c:v>999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-5.2862857150912405E-4</c:v>
                </c:pt>
                <c:pt idx="992">
                  <c:v>999</c:v>
                </c:pt>
                <c:pt idx="993">
                  <c:v>1.9990247622093701E-3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999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6.50144000099069E-3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-2.0965790479385198E-3</c:v>
                </c:pt>
                <c:pt idx="1038">
                  <c:v>999</c:v>
                </c:pt>
                <c:pt idx="1039">
                  <c:v>-6.4994285724189601E-3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999</c:v>
                </c:pt>
                <c:pt idx="1046">
                  <c:v>999</c:v>
                </c:pt>
                <c:pt idx="1047">
                  <c:v>999</c:v>
                </c:pt>
                <c:pt idx="1048">
                  <c:v>999</c:v>
                </c:pt>
                <c:pt idx="1049">
                  <c:v>999</c:v>
                </c:pt>
                <c:pt idx="1050">
                  <c:v>999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999</c:v>
                </c:pt>
                <c:pt idx="1056">
                  <c:v>999</c:v>
                </c:pt>
                <c:pt idx="1057">
                  <c:v>3.6766400005602499E-3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999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999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999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5.1304000007817699E-3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-2.0292380955473101E-3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999</c:v>
                </c:pt>
                <c:pt idx="1134">
                  <c:v>4.0094476196585798E-3</c:v>
                </c:pt>
                <c:pt idx="1135">
                  <c:v>999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999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999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2.7563276194676298E-3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999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-6.4365714295522396E-3</c:v>
                </c:pt>
                <c:pt idx="1185">
                  <c:v>999</c:v>
                </c:pt>
                <c:pt idx="1186">
                  <c:v>7.40205714398507E-4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2.97565714331057E-3</c:v>
                </c:pt>
                <c:pt idx="1207">
                  <c:v>999</c:v>
                </c:pt>
                <c:pt idx="1208">
                  <c:v>3.9996000006094603E-3</c:v>
                </c:pt>
                <c:pt idx="1209">
                  <c:v>999</c:v>
                </c:pt>
                <c:pt idx="1210">
                  <c:v>999</c:v>
                </c:pt>
                <c:pt idx="1211">
                  <c:v>999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-6.4480533343158897E-3</c:v>
                </c:pt>
                <c:pt idx="1219">
                  <c:v>999</c:v>
                </c:pt>
                <c:pt idx="1220">
                  <c:v>999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999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-1.5714285716680199E-3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999</c:v>
                </c:pt>
                <c:pt idx="1236">
                  <c:v>999</c:v>
                </c:pt>
                <c:pt idx="1237">
                  <c:v>999</c:v>
                </c:pt>
                <c:pt idx="1238">
                  <c:v>999</c:v>
                </c:pt>
                <c:pt idx="1239">
                  <c:v>999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-5.5462628579879998E-3</c:v>
                </c:pt>
                <c:pt idx="1247">
                  <c:v>999</c:v>
                </c:pt>
                <c:pt idx="1248">
                  <c:v>-1.0368076192056E-3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6.5824000010030305E-4</c:v>
                </c:pt>
                <c:pt idx="1254">
                  <c:v>1.9968457145899902E-3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999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999</c:v>
                </c:pt>
                <c:pt idx="1268">
                  <c:v>4.8693333340753199E-4</c:v>
                </c:pt>
                <c:pt idx="1269">
                  <c:v>999</c:v>
                </c:pt>
                <c:pt idx="1270">
                  <c:v>999</c:v>
                </c:pt>
                <c:pt idx="1271">
                  <c:v>-1.52931428594732E-3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7.6970666678395497E-4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999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-2.2551466670102998E-3</c:v>
                </c:pt>
                <c:pt idx="1299">
                  <c:v>999</c:v>
                </c:pt>
                <c:pt idx="1300">
                  <c:v>999</c:v>
                </c:pt>
                <c:pt idx="1301">
                  <c:v>-1.65942857168143E-4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999</c:v>
                </c:pt>
                <c:pt idx="1324">
                  <c:v>999</c:v>
                </c:pt>
                <c:pt idx="1325">
                  <c:v>999</c:v>
                </c:pt>
                <c:pt idx="1326">
                  <c:v>999</c:v>
                </c:pt>
                <c:pt idx="1327">
                  <c:v>999</c:v>
                </c:pt>
                <c:pt idx="1328">
                  <c:v>999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-6.0090171437728003E-3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-6.4812000009876096E-3</c:v>
                </c:pt>
                <c:pt idx="1356">
                  <c:v>999</c:v>
                </c:pt>
                <c:pt idx="1357">
                  <c:v>999</c:v>
                </c:pt>
                <c:pt idx="1358">
                  <c:v>999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999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999</c:v>
                </c:pt>
                <c:pt idx="1375">
                  <c:v>999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999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6.0763161914020999E-3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999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999</c:v>
                </c:pt>
                <c:pt idx="1401">
                  <c:v>999</c:v>
                </c:pt>
                <c:pt idx="1402">
                  <c:v>999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999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999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2.5017142860954899E-4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1.9787009526824602E-3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999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999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999</c:v>
                </c:pt>
                <c:pt idx="1492">
                  <c:v>999</c:v>
                </c:pt>
                <c:pt idx="1493">
                  <c:v>999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999</c:v>
                </c:pt>
                <c:pt idx="1498">
                  <c:v>-1.97924571458731E-3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-7.8248761916685505E-4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1.9857828574454499E-3</c:v>
                </c:pt>
                <c:pt idx="1516">
                  <c:v>999</c:v>
                </c:pt>
                <c:pt idx="1517">
                  <c:v>999</c:v>
                </c:pt>
                <c:pt idx="1518">
                  <c:v>999</c:v>
                </c:pt>
                <c:pt idx="1519">
                  <c:v>3.16800000048274E-3</c:v>
                </c:pt>
                <c:pt idx="1520">
                  <c:v>999</c:v>
                </c:pt>
                <c:pt idx="1521">
                  <c:v>-5.9756190485296097E-3</c:v>
                </c:pt>
                <c:pt idx="1522">
                  <c:v>999</c:v>
                </c:pt>
                <c:pt idx="1523">
                  <c:v>999</c:v>
                </c:pt>
                <c:pt idx="1524">
                  <c:v>5.7385219056363401E-3</c:v>
                </c:pt>
                <c:pt idx="1525">
                  <c:v>-6.0183619056789796E-3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2.00262857173373E-3</c:v>
                </c:pt>
                <c:pt idx="1530">
                  <c:v>999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-5.9945600009134502E-3</c:v>
                </c:pt>
                <c:pt idx="1535">
                  <c:v>999</c:v>
                </c:pt>
                <c:pt idx="1536">
                  <c:v>6.0717485723537903E-3</c:v>
                </c:pt>
                <c:pt idx="1537">
                  <c:v>999</c:v>
                </c:pt>
                <c:pt idx="1538">
                  <c:v>999</c:v>
                </c:pt>
                <c:pt idx="1539">
                  <c:v>-1.55638476214192E-3</c:v>
                </c:pt>
                <c:pt idx="1540">
                  <c:v>999</c:v>
                </c:pt>
                <c:pt idx="1541">
                  <c:v>999</c:v>
                </c:pt>
                <c:pt idx="1542">
                  <c:v>999</c:v>
                </c:pt>
                <c:pt idx="1543">
                  <c:v>999</c:v>
                </c:pt>
                <c:pt idx="1544">
                  <c:v>999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999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999</c:v>
                </c:pt>
                <c:pt idx="1571">
                  <c:v>999</c:v>
                </c:pt>
                <c:pt idx="1572">
                  <c:v>1.1435390477933E-3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999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5.1811047626942604E-4</c:v>
                </c:pt>
                <c:pt idx="1586">
                  <c:v>999</c:v>
                </c:pt>
                <c:pt idx="1587">
                  <c:v>999</c:v>
                </c:pt>
                <c:pt idx="1588">
                  <c:v>999</c:v>
                </c:pt>
                <c:pt idx="1589">
                  <c:v>999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999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999</c:v>
                </c:pt>
                <c:pt idx="1603">
                  <c:v>999</c:v>
                </c:pt>
                <c:pt idx="1604">
                  <c:v>-5.9913752390082101E-3</c:v>
                </c:pt>
                <c:pt idx="1605">
                  <c:v>999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-5.9628800009086198E-3</c:v>
                </c:pt>
                <c:pt idx="1616">
                  <c:v>3.4236190481407398E-3</c:v>
                </c:pt>
                <c:pt idx="1617">
                  <c:v>999</c:v>
                </c:pt>
                <c:pt idx="1618">
                  <c:v>999</c:v>
                </c:pt>
                <c:pt idx="1619">
                  <c:v>999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-1.57080000023936E-3</c:v>
                </c:pt>
                <c:pt idx="1628">
                  <c:v>999</c:v>
                </c:pt>
                <c:pt idx="1629">
                  <c:v>999</c:v>
                </c:pt>
                <c:pt idx="1630">
                  <c:v>999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-1.47224000022434E-3</c:v>
                </c:pt>
                <c:pt idx="1635">
                  <c:v>6.0588000009232403E-3</c:v>
                </c:pt>
                <c:pt idx="1636">
                  <c:v>-1.9862857145883802E-3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-5.9770857151965001E-3</c:v>
                </c:pt>
                <c:pt idx="1647">
                  <c:v>999</c:v>
                </c:pt>
                <c:pt idx="1648">
                  <c:v>999</c:v>
                </c:pt>
                <c:pt idx="1649">
                  <c:v>999</c:v>
                </c:pt>
                <c:pt idx="1650">
                  <c:v>999</c:v>
                </c:pt>
                <c:pt idx="1651">
                  <c:v>999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-1.15489523827122E-3</c:v>
                </c:pt>
                <c:pt idx="1657">
                  <c:v>999</c:v>
                </c:pt>
                <c:pt idx="1658">
                  <c:v>999</c:v>
                </c:pt>
                <c:pt idx="1659">
                  <c:v>-6.5153523819451902E-3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999</c:v>
                </c:pt>
                <c:pt idx="1666">
                  <c:v>4.1274514292003704E-3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-4.7157942864328797E-3</c:v>
                </c:pt>
                <c:pt idx="1673">
                  <c:v>-6.4966209533709098E-3</c:v>
                </c:pt>
                <c:pt idx="1674">
                  <c:v>-2.04185142888256E-3</c:v>
                </c:pt>
                <c:pt idx="1675">
                  <c:v>-1.9779047622061501E-3</c:v>
                </c:pt>
                <c:pt idx="1676">
                  <c:v>-2.03204571459535E-3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-8.1798095250559702E-4</c:v>
                </c:pt>
                <c:pt idx="1685">
                  <c:v>-1.9975161907805701E-3</c:v>
                </c:pt>
                <c:pt idx="1686">
                  <c:v>999</c:v>
                </c:pt>
                <c:pt idx="1687">
                  <c:v>-1.9946666669706098E-3</c:v>
                </c:pt>
                <c:pt idx="1688">
                  <c:v>-9.1205714299612305E-4</c:v>
                </c:pt>
                <c:pt idx="1689">
                  <c:v>999</c:v>
                </c:pt>
                <c:pt idx="1690">
                  <c:v>999</c:v>
                </c:pt>
                <c:pt idx="1691">
                  <c:v>5.9734400009102302E-3</c:v>
                </c:pt>
                <c:pt idx="1692">
                  <c:v>999</c:v>
                </c:pt>
                <c:pt idx="1693">
                  <c:v>999</c:v>
                </c:pt>
                <c:pt idx="1694">
                  <c:v>999</c:v>
                </c:pt>
                <c:pt idx="1695">
                  <c:v>999</c:v>
                </c:pt>
                <c:pt idx="1696">
                  <c:v>-6.01995428663161E-3</c:v>
                </c:pt>
                <c:pt idx="1697">
                  <c:v>999</c:v>
                </c:pt>
                <c:pt idx="1698">
                  <c:v>-5.9895314294841099E-3</c:v>
                </c:pt>
                <c:pt idx="1699">
                  <c:v>999</c:v>
                </c:pt>
                <c:pt idx="1700">
                  <c:v>999</c:v>
                </c:pt>
                <c:pt idx="1701">
                  <c:v>999</c:v>
                </c:pt>
                <c:pt idx="1702">
                  <c:v>999</c:v>
                </c:pt>
                <c:pt idx="1703">
                  <c:v>999</c:v>
                </c:pt>
                <c:pt idx="1704">
                  <c:v>999</c:v>
                </c:pt>
                <c:pt idx="1705">
                  <c:v>999</c:v>
                </c:pt>
                <c:pt idx="1706">
                  <c:v>999</c:v>
                </c:pt>
                <c:pt idx="1707">
                  <c:v>999</c:v>
                </c:pt>
                <c:pt idx="1708">
                  <c:v>999</c:v>
                </c:pt>
                <c:pt idx="1709">
                  <c:v>999</c:v>
                </c:pt>
                <c:pt idx="1710">
                  <c:v>999</c:v>
                </c:pt>
                <c:pt idx="1711">
                  <c:v>999</c:v>
                </c:pt>
                <c:pt idx="1712">
                  <c:v>999</c:v>
                </c:pt>
                <c:pt idx="1713">
                  <c:v>999</c:v>
                </c:pt>
                <c:pt idx="1714">
                  <c:v>999</c:v>
                </c:pt>
                <c:pt idx="1715">
                  <c:v>999</c:v>
                </c:pt>
                <c:pt idx="1716">
                  <c:v>999</c:v>
                </c:pt>
                <c:pt idx="1717">
                  <c:v>999</c:v>
                </c:pt>
                <c:pt idx="1718">
                  <c:v>999</c:v>
                </c:pt>
                <c:pt idx="1719">
                  <c:v>999</c:v>
                </c:pt>
                <c:pt idx="1720">
                  <c:v>999</c:v>
                </c:pt>
                <c:pt idx="1721">
                  <c:v>999</c:v>
                </c:pt>
                <c:pt idx="1722">
                  <c:v>999</c:v>
                </c:pt>
                <c:pt idx="1723">
                  <c:v>999</c:v>
                </c:pt>
                <c:pt idx="1724">
                  <c:v>999</c:v>
                </c:pt>
                <c:pt idx="1725">
                  <c:v>999</c:v>
                </c:pt>
                <c:pt idx="1726">
                  <c:v>999</c:v>
                </c:pt>
                <c:pt idx="1727">
                  <c:v>999</c:v>
                </c:pt>
                <c:pt idx="1728">
                  <c:v>999</c:v>
                </c:pt>
                <c:pt idx="1729">
                  <c:v>999</c:v>
                </c:pt>
                <c:pt idx="1730">
                  <c:v>999</c:v>
                </c:pt>
                <c:pt idx="1731">
                  <c:v>999</c:v>
                </c:pt>
                <c:pt idx="1732">
                  <c:v>999</c:v>
                </c:pt>
                <c:pt idx="1733">
                  <c:v>999</c:v>
                </c:pt>
                <c:pt idx="1734">
                  <c:v>999</c:v>
                </c:pt>
                <c:pt idx="1735">
                  <c:v>999</c:v>
                </c:pt>
                <c:pt idx="1736">
                  <c:v>999</c:v>
                </c:pt>
                <c:pt idx="1737">
                  <c:v>999</c:v>
                </c:pt>
                <c:pt idx="1738">
                  <c:v>999</c:v>
                </c:pt>
                <c:pt idx="1739">
                  <c:v>999</c:v>
                </c:pt>
                <c:pt idx="1740">
                  <c:v>999</c:v>
                </c:pt>
                <c:pt idx="1741">
                  <c:v>999</c:v>
                </c:pt>
                <c:pt idx="1742">
                  <c:v>999</c:v>
                </c:pt>
                <c:pt idx="1743">
                  <c:v>999</c:v>
                </c:pt>
                <c:pt idx="1744">
                  <c:v>999</c:v>
                </c:pt>
                <c:pt idx="1745">
                  <c:v>999</c:v>
                </c:pt>
                <c:pt idx="1746">
                  <c:v>999</c:v>
                </c:pt>
                <c:pt idx="1747">
                  <c:v>999</c:v>
                </c:pt>
                <c:pt idx="1748">
                  <c:v>999</c:v>
                </c:pt>
                <c:pt idx="1749">
                  <c:v>999</c:v>
                </c:pt>
                <c:pt idx="1750">
                  <c:v>999</c:v>
                </c:pt>
                <c:pt idx="1751">
                  <c:v>999</c:v>
                </c:pt>
                <c:pt idx="1752">
                  <c:v>999</c:v>
                </c:pt>
                <c:pt idx="1753">
                  <c:v>999</c:v>
                </c:pt>
                <c:pt idx="1754">
                  <c:v>999</c:v>
                </c:pt>
                <c:pt idx="1755">
                  <c:v>999</c:v>
                </c:pt>
                <c:pt idx="1756">
                  <c:v>999</c:v>
                </c:pt>
                <c:pt idx="1757">
                  <c:v>999</c:v>
                </c:pt>
                <c:pt idx="1758">
                  <c:v>999</c:v>
                </c:pt>
                <c:pt idx="1759">
                  <c:v>999</c:v>
                </c:pt>
                <c:pt idx="1760">
                  <c:v>999</c:v>
                </c:pt>
                <c:pt idx="1761">
                  <c:v>999</c:v>
                </c:pt>
                <c:pt idx="1762">
                  <c:v>999</c:v>
                </c:pt>
                <c:pt idx="1763">
                  <c:v>999</c:v>
                </c:pt>
                <c:pt idx="1764">
                  <c:v>999</c:v>
                </c:pt>
                <c:pt idx="1765">
                  <c:v>999</c:v>
                </c:pt>
                <c:pt idx="1766">
                  <c:v>999</c:v>
                </c:pt>
                <c:pt idx="1767">
                  <c:v>999</c:v>
                </c:pt>
                <c:pt idx="1768">
                  <c:v>999</c:v>
                </c:pt>
                <c:pt idx="1769">
                  <c:v>999</c:v>
                </c:pt>
                <c:pt idx="1770">
                  <c:v>999</c:v>
                </c:pt>
                <c:pt idx="1771">
                  <c:v>999</c:v>
                </c:pt>
                <c:pt idx="1772">
                  <c:v>999</c:v>
                </c:pt>
                <c:pt idx="1773">
                  <c:v>999</c:v>
                </c:pt>
                <c:pt idx="1774">
                  <c:v>999</c:v>
                </c:pt>
                <c:pt idx="1775">
                  <c:v>999</c:v>
                </c:pt>
                <c:pt idx="1776">
                  <c:v>999</c:v>
                </c:pt>
                <c:pt idx="1777">
                  <c:v>999</c:v>
                </c:pt>
                <c:pt idx="1778">
                  <c:v>999</c:v>
                </c:pt>
                <c:pt idx="1779">
                  <c:v>999</c:v>
                </c:pt>
                <c:pt idx="1780">
                  <c:v>999</c:v>
                </c:pt>
                <c:pt idx="1781">
                  <c:v>999</c:v>
                </c:pt>
                <c:pt idx="1782">
                  <c:v>999</c:v>
                </c:pt>
                <c:pt idx="1783">
                  <c:v>999</c:v>
                </c:pt>
                <c:pt idx="1784">
                  <c:v>999</c:v>
                </c:pt>
                <c:pt idx="1785">
                  <c:v>999</c:v>
                </c:pt>
                <c:pt idx="1786">
                  <c:v>999</c:v>
                </c:pt>
                <c:pt idx="1787">
                  <c:v>999</c:v>
                </c:pt>
                <c:pt idx="1788">
                  <c:v>999</c:v>
                </c:pt>
                <c:pt idx="1789">
                  <c:v>999</c:v>
                </c:pt>
                <c:pt idx="1790">
                  <c:v>999</c:v>
                </c:pt>
                <c:pt idx="1791">
                  <c:v>999</c:v>
                </c:pt>
                <c:pt idx="1792">
                  <c:v>999</c:v>
                </c:pt>
                <c:pt idx="1793">
                  <c:v>999</c:v>
                </c:pt>
                <c:pt idx="1794">
                  <c:v>999</c:v>
                </c:pt>
                <c:pt idx="1795">
                  <c:v>999</c:v>
                </c:pt>
                <c:pt idx="1796">
                  <c:v>999</c:v>
                </c:pt>
                <c:pt idx="1797">
                  <c:v>999</c:v>
                </c:pt>
                <c:pt idx="1798">
                  <c:v>999</c:v>
                </c:pt>
                <c:pt idx="1799">
                  <c:v>999</c:v>
                </c:pt>
                <c:pt idx="1800">
                  <c:v>999</c:v>
                </c:pt>
                <c:pt idx="1801">
                  <c:v>999</c:v>
                </c:pt>
                <c:pt idx="1802">
                  <c:v>999</c:v>
                </c:pt>
                <c:pt idx="1803">
                  <c:v>999</c:v>
                </c:pt>
                <c:pt idx="1804">
                  <c:v>999</c:v>
                </c:pt>
                <c:pt idx="1805">
                  <c:v>999</c:v>
                </c:pt>
                <c:pt idx="1806">
                  <c:v>999</c:v>
                </c:pt>
                <c:pt idx="1807">
                  <c:v>999</c:v>
                </c:pt>
                <c:pt idx="1808">
                  <c:v>999</c:v>
                </c:pt>
                <c:pt idx="1809">
                  <c:v>999</c:v>
                </c:pt>
                <c:pt idx="1810">
                  <c:v>999</c:v>
                </c:pt>
                <c:pt idx="1811">
                  <c:v>999</c:v>
                </c:pt>
                <c:pt idx="1812">
                  <c:v>999</c:v>
                </c:pt>
                <c:pt idx="1813">
                  <c:v>999</c:v>
                </c:pt>
                <c:pt idx="1814">
                  <c:v>999</c:v>
                </c:pt>
                <c:pt idx="1815">
                  <c:v>999</c:v>
                </c:pt>
                <c:pt idx="1816">
                  <c:v>999</c:v>
                </c:pt>
                <c:pt idx="1817">
                  <c:v>999</c:v>
                </c:pt>
                <c:pt idx="1818">
                  <c:v>999</c:v>
                </c:pt>
                <c:pt idx="1819">
                  <c:v>999</c:v>
                </c:pt>
                <c:pt idx="1820">
                  <c:v>0</c:v>
                </c:pt>
                <c:pt idx="1821">
                  <c:v>1.7480571431235099E-3</c:v>
                </c:pt>
                <c:pt idx="1822">
                  <c:v>999</c:v>
                </c:pt>
                <c:pt idx="1823">
                  <c:v>-6.0041142866291896E-3</c:v>
                </c:pt>
                <c:pt idx="1824">
                  <c:v>999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999</c:v>
                </c:pt>
                <c:pt idx="1829">
                  <c:v>999</c:v>
                </c:pt>
                <c:pt idx="1830">
                  <c:v>0</c:v>
                </c:pt>
                <c:pt idx="1831">
                  <c:v>999</c:v>
                </c:pt>
                <c:pt idx="1832">
                  <c:v>999</c:v>
                </c:pt>
                <c:pt idx="1833">
                  <c:v>999</c:v>
                </c:pt>
                <c:pt idx="1834">
                  <c:v>-8.14628571552704E-5</c:v>
                </c:pt>
                <c:pt idx="1835">
                  <c:v>-9.8492952395960796E-4</c:v>
                </c:pt>
                <c:pt idx="1836">
                  <c:v>999</c:v>
                </c:pt>
                <c:pt idx="1837">
                  <c:v>999</c:v>
                </c:pt>
                <c:pt idx="1838">
                  <c:v>0</c:v>
                </c:pt>
                <c:pt idx="1839">
                  <c:v>0</c:v>
                </c:pt>
                <c:pt idx="1840">
                  <c:v>999</c:v>
                </c:pt>
                <c:pt idx="1841">
                  <c:v>999</c:v>
                </c:pt>
                <c:pt idx="1842">
                  <c:v>0</c:v>
                </c:pt>
                <c:pt idx="1843">
                  <c:v>-3.30377142907486E-4</c:v>
                </c:pt>
                <c:pt idx="1844">
                  <c:v>999</c:v>
                </c:pt>
                <c:pt idx="1845">
                  <c:v>0</c:v>
                </c:pt>
                <c:pt idx="1846">
                  <c:v>-8.1295238107625996E-5</c:v>
                </c:pt>
                <c:pt idx="1847">
                  <c:v>999</c:v>
                </c:pt>
                <c:pt idx="1848">
                  <c:v>-1.9953371431611902E-3</c:v>
                </c:pt>
                <c:pt idx="1849">
                  <c:v>999</c:v>
                </c:pt>
                <c:pt idx="1850">
                  <c:v>-7.3685333344561497E-4</c:v>
                </c:pt>
                <c:pt idx="1851">
                  <c:v>999</c:v>
                </c:pt>
                <c:pt idx="1852">
                  <c:v>999</c:v>
                </c:pt>
                <c:pt idx="1853">
                  <c:v>999</c:v>
                </c:pt>
                <c:pt idx="1854">
                  <c:v>-1.0155200001547399E-3</c:v>
                </c:pt>
                <c:pt idx="1855">
                  <c:v>-2.0061485717342699E-3</c:v>
                </c:pt>
                <c:pt idx="1856">
                  <c:v>999</c:v>
                </c:pt>
                <c:pt idx="1857">
                  <c:v>999</c:v>
                </c:pt>
                <c:pt idx="1858">
                  <c:v>-5.9832457151974402E-3</c:v>
                </c:pt>
                <c:pt idx="1859">
                  <c:v>999</c:v>
                </c:pt>
                <c:pt idx="1860">
                  <c:v>-1.0893561906421801E-3</c:v>
                </c:pt>
                <c:pt idx="1861">
                  <c:v>0</c:v>
                </c:pt>
                <c:pt idx="1862">
                  <c:v>-1.9888000003030499E-3</c:v>
                </c:pt>
                <c:pt idx="1863">
                  <c:v>999</c:v>
                </c:pt>
                <c:pt idx="1864">
                  <c:v>0</c:v>
                </c:pt>
                <c:pt idx="1865">
                  <c:v>0</c:v>
                </c:pt>
                <c:pt idx="1866">
                  <c:v>999</c:v>
                </c:pt>
                <c:pt idx="1867">
                  <c:v>999</c:v>
                </c:pt>
                <c:pt idx="1868">
                  <c:v>999</c:v>
                </c:pt>
                <c:pt idx="1869">
                  <c:v>999</c:v>
                </c:pt>
                <c:pt idx="1870">
                  <c:v>999</c:v>
                </c:pt>
                <c:pt idx="1871">
                  <c:v>999</c:v>
                </c:pt>
                <c:pt idx="1872">
                  <c:v>999</c:v>
                </c:pt>
                <c:pt idx="1873">
                  <c:v>999</c:v>
                </c:pt>
                <c:pt idx="1874">
                  <c:v>0</c:v>
                </c:pt>
                <c:pt idx="1875">
                  <c:v>999</c:v>
                </c:pt>
                <c:pt idx="1876">
                  <c:v>0</c:v>
                </c:pt>
                <c:pt idx="1877">
                  <c:v>-6.5134314676591797E-3</c:v>
                </c:pt>
                <c:pt idx="1878">
                  <c:v>-2.0028800003052002E-3</c:v>
                </c:pt>
                <c:pt idx="1879">
                  <c:v>-2.1016600003202499E-3</c:v>
                </c:pt>
                <c:pt idx="1880">
                  <c:v>0</c:v>
                </c:pt>
                <c:pt idx="1881">
                  <c:v>-1.4608000002225901E-4</c:v>
                </c:pt>
                <c:pt idx="1882">
                  <c:v>0</c:v>
                </c:pt>
                <c:pt idx="1883">
                  <c:v>-3.2824000005001702E-3</c:v>
                </c:pt>
                <c:pt idx="1884">
                  <c:v>-1.99579809554221E-3</c:v>
                </c:pt>
                <c:pt idx="1885">
                  <c:v>999</c:v>
                </c:pt>
                <c:pt idx="1886">
                  <c:v>0</c:v>
                </c:pt>
                <c:pt idx="1887">
                  <c:v>-2.0047238098292899E-3</c:v>
                </c:pt>
                <c:pt idx="1888">
                  <c:v>999</c:v>
                </c:pt>
                <c:pt idx="1889">
                  <c:v>0</c:v>
                </c:pt>
                <c:pt idx="1890">
                  <c:v>-1.7077028574030699E-3</c:v>
                </c:pt>
                <c:pt idx="1891">
                  <c:v>0</c:v>
                </c:pt>
                <c:pt idx="1892">
                  <c:v>0</c:v>
                </c:pt>
                <c:pt idx="1893">
                  <c:v>-2.02224000030815E-3</c:v>
                </c:pt>
                <c:pt idx="1894">
                  <c:v>-1.9745523812532599E-3</c:v>
                </c:pt>
                <c:pt idx="1895">
                  <c:v>0</c:v>
                </c:pt>
                <c:pt idx="1896">
                  <c:v>0</c:v>
                </c:pt>
                <c:pt idx="1897">
                  <c:v>-6.5283428581376498E-3</c:v>
                </c:pt>
                <c:pt idx="1898">
                  <c:v>-1.9984380955426098E-3</c:v>
                </c:pt>
                <c:pt idx="1899">
                  <c:v>999</c:v>
                </c:pt>
                <c:pt idx="1900">
                  <c:v>-2.00036571459053E-3</c:v>
                </c:pt>
                <c:pt idx="1901">
                  <c:v>-2.0007009526858202E-3</c:v>
                </c:pt>
                <c:pt idx="1902">
                  <c:v>-1.2734857144797599E-4</c:v>
                </c:pt>
                <c:pt idx="1903">
                  <c:v>-6.5114971438493697E-3</c:v>
                </c:pt>
                <c:pt idx="1904">
                  <c:v>999</c:v>
                </c:pt>
                <c:pt idx="1905">
                  <c:v>-2.0028380955432802E-3</c:v>
                </c:pt>
                <c:pt idx="1906">
                  <c:v>0</c:v>
                </c:pt>
                <c:pt idx="1907">
                  <c:v>0</c:v>
                </c:pt>
                <c:pt idx="1908">
                  <c:v>-1.9941219050657699E-3</c:v>
                </c:pt>
                <c:pt idx="1909">
                  <c:v>-2.1122514288932901E-3</c:v>
                </c:pt>
                <c:pt idx="1910">
                  <c:v>999</c:v>
                </c:pt>
                <c:pt idx="1911">
                  <c:v>-2.0073219050677801E-3</c:v>
                </c:pt>
                <c:pt idx="1912">
                  <c:v>999</c:v>
                </c:pt>
                <c:pt idx="1913">
                  <c:v>-4.9949219055230301E-3</c:v>
                </c:pt>
                <c:pt idx="1914">
                  <c:v>999</c:v>
                </c:pt>
                <c:pt idx="1915">
                  <c:v>-2.0087466669727601E-3</c:v>
                </c:pt>
                <c:pt idx="1916">
                  <c:v>-2.00640000030573E-3</c:v>
                </c:pt>
                <c:pt idx="1917">
                  <c:v>-2.0090819050680498E-3</c:v>
                </c:pt>
                <c:pt idx="1918">
                  <c:v>-1.9970133336376398E-3</c:v>
                </c:pt>
                <c:pt idx="1919">
                  <c:v>999</c:v>
                </c:pt>
                <c:pt idx="1920">
                  <c:v>999</c:v>
                </c:pt>
                <c:pt idx="1921">
                  <c:v>-5.5607200008473403E-3</c:v>
                </c:pt>
                <c:pt idx="1922">
                  <c:v>-2.05920000031378E-3</c:v>
                </c:pt>
                <c:pt idx="1923">
                  <c:v>-2.0156190479261801E-3</c:v>
                </c:pt>
                <c:pt idx="1924">
                  <c:v>-1.9888838098268699E-3</c:v>
                </c:pt>
                <c:pt idx="1925">
                  <c:v>0</c:v>
                </c:pt>
                <c:pt idx="1926">
                  <c:v>0</c:v>
                </c:pt>
                <c:pt idx="1927">
                  <c:v>-2.0036761907815102E-3</c:v>
                </c:pt>
                <c:pt idx="1928">
                  <c:v>-2.0462095241213199E-3</c:v>
                </c:pt>
                <c:pt idx="1929">
                  <c:v>-1.9981866669711501E-3</c:v>
                </c:pt>
                <c:pt idx="1930">
                  <c:v>-1.99056000030332E-3</c:v>
                </c:pt>
                <c:pt idx="1931">
                  <c:v>-1.9929904764941601E-3</c:v>
                </c:pt>
                <c:pt idx="1932">
                  <c:v>999</c:v>
                </c:pt>
                <c:pt idx="1933">
                  <c:v>-2.0400914288822999E-3</c:v>
                </c:pt>
                <c:pt idx="1934">
                  <c:v>-2.0188457145933398E-3</c:v>
                </c:pt>
                <c:pt idx="1935">
                  <c:v>999</c:v>
                </c:pt>
                <c:pt idx="1936">
                  <c:v>-1.9970133336376398E-3</c:v>
                </c:pt>
                <c:pt idx="1937">
                  <c:v>0</c:v>
                </c:pt>
                <c:pt idx="1938">
                  <c:v>999</c:v>
                </c:pt>
                <c:pt idx="1939">
                  <c:v>-2.0701371431725902E-3</c:v>
                </c:pt>
                <c:pt idx="1940">
                  <c:v>999</c:v>
                </c:pt>
                <c:pt idx="1941">
                  <c:v>-1.9498704764875901E-3</c:v>
                </c:pt>
                <c:pt idx="1942">
                  <c:v>999</c:v>
                </c:pt>
                <c:pt idx="1943">
                  <c:v>-1.9756419050629501E-3</c:v>
                </c:pt>
                <c:pt idx="1944">
                  <c:v>-1.9993600003046599E-3</c:v>
                </c:pt>
                <c:pt idx="1945">
                  <c:v>-3.00205714331459E-3</c:v>
                </c:pt>
                <c:pt idx="1946">
                  <c:v>-6.5033676200385998E-3</c:v>
                </c:pt>
                <c:pt idx="1947">
                  <c:v>999</c:v>
                </c:pt>
                <c:pt idx="1948">
                  <c:v>0</c:v>
                </c:pt>
                <c:pt idx="1949">
                  <c:v>-2.9955200004564602E-3</c:v>
                </c:pt>
                <c:pt idx="1950">
                  <c:v>999</c:v>
                </c:pt>
                <c:pt idx="1951">
                  <c:v>-1.7160000002614799E-3</c:v>
                </c:pt>
                <c:pt idx="1952">
                  <c:v>999</c:v>
                </c:pt>
                <c:pt idx="1953">
                  <c:v>-6.55499428671314E-3</c:v>
                </c:pt>
                <c:pt idx="1954">
                  <c:v>-6.4577333343173596E-3</c:v>
                </c:pt>
                <c:pt idx="1955">
                  <c:v>-1.9999047622095002E-3</c:v>
                </c:pt>
                <c:pt idx="1956">
                  <c:v>-5.4350476198758097E-3</c:v>
                </c:pt>
                <c:pt idx="1957">
                  <c:v>999</c:v>
                </c:pt>
                <c:pt idx="1958">
                  <c:v>999</c:v>
                </c:pt>
                <c:pt idx="1959">
                  <c:v>-3.0637409528477999E-3</c:v>
                </c:pt>
                <c:pt idx="1960">
                  <c:v>999</c:v>
                </c:pt>
                <c:pt idx="1961">
                  <c:v>999</c:v>
                </c:pt>
                <c:pt idx="1962">
                  <c:v>999</c:v>
                </c:pt>
                <c:pt idx="1963">
                  <c:v>999</c:v>
                </c:pt>
                <c:pt idx="1964">
                  <c:v>-3.9772857148917696E-3</c:v>
                </c:pt>
                <c:pt idx="1965">
                  <c:v>-2.00857904792511E-3</c:v>
                </c:pt>
                <c:pt idx="1966">
                  <c:v>-1.96260952410858E-3</c:v>
                </c:pt>
                <c:pt idx="1967">
                  <c:v>999</c:v>
                </c:pt>
                <c:pt idx="1968">
                  <c:v>-6.4951542867040203E-3</c:v>
                </c:pt>
                <c:pt idx="1969">
                  <c:v>-2.04193523840639E-3</c:v>
                </c:pt>
                <c:pt idx="1970">
                  <c:v>999</c:v>
                </c:pt>
                <c:pt idx="1971">
                  <c:v>999</c:v>
                </c:pt>
                <c:pt idx="1972">
                  <c:v>999</c:v>
                </c:pt>
                <c:pt idx="1973">
                  <c:v>0</c:v>
                </c:pt>
                <c:pt idx="1974">
                  <c:v>999</c:v>
                </c:pt>
                <c:pt idx="1975">
                  <c:v>999</c:v>
                </c:pt>
                <c:pt idx="1976">
                  <c:v>999</c:v>
                </c:pt>
                <c:pt idx="1977">
                  <c:v>-3.4728571433863399E-3</c:v>
                </c:pt>
                <c:pt idx="1978">
                  <c:v>999</c:v>
                </c:pt>
                <c:pt idx="1979">
                  <c:v>-9.0011428585143994E-5</c:v>
                </c:pt>
                <c:pt idx="1980">
                  <c:v>-2.0114285717350699E-3</c:v>
                </c:pt>
                <c:pt idx="1981">
                  <c:v>-3.0794133338025698E-3</c:v>
                </c:pt>
                <c:pt idx="1982">
                  <c:v>999</c:v>
                </c:pt>
                <c:pt idx="1983">
                  <c:v>-2.4257828575124998E-3</c:v>
                </c:pt>
                <c:pt idx="1984">
                  <c:v>999</c:v>
                </c:pt>
                <c:pt idx="1985">
                  <c:v>999</c:v>
                </c:pt>
                <c:pt idx="1986">
                  <c:v>999</c:v>
                </c:pt>
                <c:pt idx="1987">
                  <c:v>999</c:v>
                </c:pt>
                <c:pt idx="1988">
                  <c:v>-1.8820266669534499E-3</c:v>
                </c:pt>
                <c:pt idx="1989">
                  <c:v>0</c:v>
                </c:pt>
                <c:pt idx="1990">
                  <c:v>-2.00338285744813E-3</c:v>
                </c:pt>
                <c:pt idx="1991">
                  <c:v>999</c:v>
                </c:pt>
                <c:pt idx="1992">
                  <c:v>0</c:v>
                </c:pt>
                <c:pt idx="1993">
                  <c:v>999</c:v>
                </c:pt>
                <c:pt idx="1994">
                  <c:v>999</c:v>
                </c:pt>
                <c:pt idx="1995">
                  <c:v>999</c:v>
                </c:pt>
                <c:pt idx="1996">
                  <c:v>999</c:v>
                </c:pt>
                <c:pt idx="1997">
                  <c:v>-3.9464228577442096E-3</c:v>
                </c:pt>
                <c:pt idx="1998">
                  <c:v>999</c:v>
                </c:pt>
                <c:pt idx="1999">
                  <c:v>-6.4521600009831799E-3</c:v>
                </c:pt>
                <c:pt idx="2000">
                  <c:v>999</c:v>
                </c:pt>
                <c:pt idx="2001">
                  <c:v>999</c:v>
                </c:pt>
                <c:pt idx="2002">
                  <c:v>999</c:v>
                </c:pt>
                <c:pt idx="2003">
                  <c:v>-1.9634057145848901E-3</c:v>
                </c:pt>
                <c:pt idx="2004">
                  <c:v>0</c:v>
                </c:pt>
                <c:pt idx="2005">
                  <c:v>-6.0353333342529998E-3</c:v>
                </c:pt>
                <c:pt idx="2006">
                  <c:v>-3.4193028576638899E-3</c:v>
                </c:pt>
                <c:pt idx="2007">
                  <c:v>999</c:v>
                </c:pt>
                <c:pt idx="2008">
                  <c:v>999</c:v>
                </c:pt>
                <c:pt idx="2009">
                  <c:v>-6.0016000009145299E-3</c:v>
                </c:pt>
                <c:pt idx="2010">
                  <c:v>999</c:v>
                </c:pt>
                <c:pt idx="2011">
                  <c:v>0</c:v>
                </c:pt>
                <c:pt idx="2012">
                  <c:v>-6.0141714294878702E-3</c:v>
                </c:pt>
                <c:pt idx="2013">
                  <c:v>-5.07927619125017E-3</c:v>
                </c:pt>
                <c:pt idx="2014">
                  <c:v>-5.5910171437091004E-3</c:v>
                </c:pt>
                <c:pt idx="2015">
                  <c:v>999</c:v>
                </c:pt>
                <c:pt idx="2016">
                  <c:v>0</c:v>
                </c:pt>
                <c:pt idx="2017">
                  <c:v>0</c:v>
                </c:pt>
                <c:pt idx="2018">
                  <c:v>999</c:v>
                </c:pt>
                <c:pt idx="2019">
                  <c:v>-6.5566285724276696E-3</c:v>
                </c:pt>
                <c:pt idx="2020">
                  <c:v>-6.0010971437715896E-3</c:v>
                </c:pt>
                <c:pt idx="2021">
                  <c:v>-6.4231200009787597E-3</c:v>
                </c:pt>
                <c:pt idx="2022">
                  <c:v>-6.5388190486154298E-3</c:v>
                </c:pt>
                <c:pt idx="2023">
                  <c:v>-6.72571428673915E-4</c:v>
                </c:pt>
                <c:pt idx="2024">
                  <c:v>-5.4059657151094799E-3</c:v>
                </c:pt>
                <c:pt idx="2025">
                  <c:v>-6.4926400009893501E-3</c:v>
                </c:pt>
                <c:pt idx="2026">
                  <c:v>999</c:v>
                </c:pt>
                <c:pt idx="2027">
                  <c:v>999</c:v>
                </c:pt>
                <c:pt idx="2028">
                  <c:v>0</c:v>
                </c:pt>
                <c:pt idx="2029">
                  <c:v>-5.9899923818651397E-3</c:v>
                </c:pt>
                <c:pt idx="2030">
                  <c:v>999</c:v>
                </c:pt>
                <c:pt idx="2031">
                  <c:v>-6.4925142867036196E-3</c:v>
                </c:pt>
                <c:pt idx="2032">
                  <c:v>999</c:v>
                </c:pt>
                <c:pt idx="2033">
                  <c:v>-6.0056647628199096E-3</c:v>
                </c:pt>
                <c:pt idx="2034">
                  <c:v>0</c:v>
                </c:pt>
                <c:pt idx="2035">
                  <c:v>-6.4808228581304103E-3</c:v>
                </c:pt>
                <c:pt idx="2036">
                  <c:v>-6.4933942867037497E-3</c:v>
                </c:pt>
                <c:pt idx="2037">
                  <c:v>-2.15507809556648E-3</c:v>
                </c:pt>
                <c:pt idx="2038">
                  <c:v>0</c:v>
                </c:pt>
                <c:pt idx="2039">
                  <c:v>-5.9936800009133201E-3</c:v>
                </c:pt>
                <c:pt idx="2040">
                  <c:v>0</c:v>
                </c:pt>
                <c:pt idx="2041">
                  <c:v>999</c:v>
                </c:pt>
                <c:pt idx="2042">
                  <c:v>-6.0112380961540902E-3</c:v>
                </c:pt>
                <c:pt idx="2043">
                  <c:v>-6.2144761914231499E-3</c:v>
                </c:pt>
                <c:pt idx="2044">
                  <c:v>-6.0091428580585299E-3</c:v>
                </c:pt>
                <c:pt idx="2045">
                  <c:v>-4.09426285776674E-3</c:v>
                </c:pt>
                <c:pt idx="2046">
                  <c:v>0</c:v>
                </c:pt>
                <c:pt idx="2047">
                  <c:v>-6.0018933342478997E-3</c:v>
                </c:pt>
                <c:pt idx="2048">
                  <c:v>-2.6014476194440301E-3</c:v>
                </c:pt>
                <c:pt idx="2049">
                  <c:v>-6.4872342867028096E-3</c:v>
                </c:pt>
                <c:pt idx="2050">
                  <c:v>-6.5307733343284904E-3</c:v>
                </c:pt>
                <c:pt idx="2051">
                  <c:v>-6.5503428581409999E-3</c:v>
                </c:pt>
                <c:pt idx="2052">
                  <c:v>0</c:v>
                </c:pt>
                <c:pt idx="2053">
                  <c:v>-4.6849523816662698E-3</c:v>
                </c:pt>
                <c:pt idx="2054">
                  <c:v>-6.0359200009197497E-3</c:v>
                </c:pt>
                <c:pt idx="2055">
                  <c:v>999</c:v>
                </c:pt>
                <c:pt idx="2056">
                  <c:v>-6.00327619139097E-3</c:v>
                </c:pt>
                <c:pt idx="2057">
                  <c:v>-6.4576495247935404E-3</c:v>
                </c:pt>
                <c:pt idx="2058">
                  <c:v>-6.49012571527468E-3</c:v>
                </c:pt>
                <c:pt idx="2059">
                  <c:v>-6.5298514295664498E-3</c:v>
                </c:pt>
                <c:pt idx="2060">
                  <c:v>-6.0142133342497798E-3</c:v>
                </c:pt>
                <c:pt idx="2061">
                  <c:v>-1.74554285740884E-3</c:v>
                </c:pt>
                <c:pt idx="2062">
                  <c:v>0</c:v>
                </c:pt>
                <c:pt idx="2063">
                  <c:v>0</c:v>
                </c:pt>
                <c:pt idx="2064">
                  <c:v>-6.4926400009893501E-3</c:v>
                </c:pt>
                <c:pt idx="2065">
                  <c:v>0</c:v>
                </c:pt>
                <c:pt idx="2066">
                  <c:v>-2.0026285717337201E-4</c:v>
                </c:pt>
                <c:pt idx="2067">
                  <c:v>0</c:v>
                </c:pt>
                <c:pt idx="2068">
                  <c:v>-6.4826666676545E-3</c:v>
                </c:pt>
                <c:pt idx="2069">
                  <c:v>-6.0232228580606798E-3</c:v>
                </c:pt>
                <c:pt idx="2070">
                  <c:v>-6.5201714295649704E-3</c:v>
                </c:pt>
                <c:pt idx="2071">
                  <c:v>-6.4655695247947502E-3</c:v>
                </c:pt>
                <c:pt idx="2072">
                  <c:v>-6.48632495336934E-3</c:v>
                </c:pt>
                <c:pt idx="2073">
                  <c:v>-5.9619580961465801E-3</c:v>
                </c:pt>
                <c:pt idx="2074">
                  <c:v>-5.98136000091144E-3</c:v>
                </c:pt>
                <c:pt idx="2075">
                  <c:v>-6.5276723819470703E-3</c:v>
                </c:pt>
                <c:pt idx="2076">
                  <c:v>-6.4885333343220599E-3</c:v>
                </c:pt>
                <c:pt idx="2077">
                  <c:v>0</c:v>
                </c:pt>
                <c:pt idx="2078">
                  <c:v>-6.0016000009145299E-3</c:v>
                </c:pt>
                <c:pt idx="2079">
                  <c:v>-6.4191390485972E-3</c:v>
                </c:pt>
                <c:pt idx="2080">
                  <c:v>-6.4600448009843802E-3</c:v>
                </c:pt>
                <c:pt idx="2081">
                  <c:v>-6.5215542867080398E-3</c:v>
                </c:pt>
                <c:pt idx="2082">
                  <c:v>-6.4721066676528896E-3</c:v>
                </c:pt>
                <c:pt idx="2083">
                  <c:v>-6.0295923818711704E-3</c:v>
                </c:pt>
                <c:pt idx="2084">
                  <c:v>-5.9977866675806103E-3</c:v>
                </c:pt>
                <c:pt idx="2085">
                  <c:v>-6.4072380962144296E-3</c:v>
                </c:pt>
                <c:pt idx="2086">
                  <c:v>-5.9910400009129203E-3</c:v>
                </c:pt>
                <c:pt idx="2087">
                  <c:v>-6.5125028581352303E-3</c:v>
                </c:pt>
                <c:pt idx="2088">
                  <c:v>-5.9970742866281204E-3</c:v>
                </c:pt>
                <c:pt idx="2089">
                  <c:v>-5.9860114294835801E-3</c:v>
                </c:pt>
                <c:pt idx="2090">
                  <c:v>-6.5096533343252799E-3</c:v>
                </c:pt>
                <c:pt idx="2091">
                  <c:v>-6.4992714295617898E-3</c:v>
                </c:pt>
                <c:pt idx="2092">
                  <c:v>0</c:v>
                </c:pt>
                <c:pt idx="2093">
                  <c:v>-6.0250666675847704E-3</c:v>
                </c:pt>
                <c:pt idx="2094">
                  <c:v>-6.5685714295723504E-3</c:v>
                </c:pt>
                <c:pt idx="2095">
                  <c:v>-6.4261790485982701E-3</c:v>
                </c:pt>
                <c:pt idx="2096">
                  <c:v>0</c:v>
                </c:pt>
                <c:pt idx="2097">
                  <c:v>-6.4981714295616203E-3</c:v>
                </c:pt>
                <c:pt idx="2098">
                  <c:v>-3.8175238101055098E-4</c:v>
                </c:pt>
                <c:pt idx="2099">
                  <c:v>-6.5396571438536598E-3</c:v>
                </c:pt>
                <c:pt idx="2100">
                  <c:v>-6.4910476200367301E-3</c:v>
                </c:pt>
                <c:pt idx="2101">
                  <c:v>-6.4768000009869401E-3</c:v>
                </c:pt>
                <c:pt idx="2102">
                  <c:v>-6.4393790486002803E-3</c:v>
                </c:pt>
                <c:pt idx="2103">
                  <c:v>0</c:v>
                </c:pt>
                <c:pt idx="2104">
                  <c:v>0</c:v>
                </c:pt>
                <c:pt idx="2105">
                  <c:v>-6.0016000009145299E-3</c:v>
                </c:pt>
                <c:pt idx="2106">
                  <c:v>-6.0436723818733202E-3</c:v>
                </c:pt>
                <c:pt idx="2107">
                  <c:v>-6.0018514294859901E-3</c:v>
                </c:pt>
                <c:pt idx="2108">
                  <c:v>0</c:v>
                </c:pt>
                <c:pt idx="2109">
                  <c:v>-9.4059428585761395E-3</c:v>
                </c:pt>
                <c:pt idx="2110">
                  <c:v>-6.5077257152773597E-3</c:v>
                </c:pt>
                <c:pt idx="2111">
                  <c:v>-6.4774285724155996E-3</c:v>
                </c:pt>
                <c:pt idx="2112">
                  <c:v>999</c:v>
                </c:pt>
                <c:pt idx="2113">
                  <c:v>-6.4429619057436802E-3</c:v>
                </c:pt>
                <c:pt idx="2114">
                  <c:v>0.99900000001900702</c:v>
                </c:pt>
              </c:numCache>
            </c:numRef>
          </c:yVal>
        </c:ser>
        <c:ser>
          <c:idx val="5"/>
          <c:order val="2"/>
          <c:tx>
            <c:v>Uninvestable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 w="15875">
                <a:solidFill>
                  <a:schemeClr val="accent6"/>
                </a:solidFill>
              </a:ln>
            </c:spPr>
          </c:marker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Weights.out!$AK$3:$AK$5001</c:f>
              <c:numCache>
                <c:formatCode>_(* #,##0.00_);_(* \(#,##0.00\);_(* "-"??_);_(@_)</c:formatCode>
                <c:ptCount val="4999"/>
                <c:pt idx="0">
                  <c:v>999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999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999</c:v>
                </c:pt>
                <c:pt idx="19">
                  <c:v>999</c:v>
                </c:pt>
                <c:pt idx="20">
                  <c:v>999</c:v>
                </c:pt>
                <c:pt idx="21">
                  <c:v>999</c:v>
                </c:pt>
                <c:pt idx="22">
                  <c:v>999</c:v>
                </c:pt>
                <c:pt idx="23">
                  <c:v>999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5.9294400009035301E-3</c:v>
                </c:pt>
                <c:pt idx="29">
                  <c:v>999</c:v>
                </c:pt>
                <c:pt idx="30">
                  <c:v>999</c:v>
                </c:pt>
                <c:pt idx="31">
                  <c:v>999</c:v>
                </c:pt>
                <c:pt idx="32">
                  <c:v>999</c:v>
                </c:pt>
                <c:pt idx="33">
                  <c:v>999</c:v>
                </c:pt>
                <c:pt idx="34">
                  <c:v>999</c:v>
                </c:pt>
                <c:pt idx="35">
                  <c:v>999</c:v>
                </c:pt>
                <c:pt idx="36">
                  <c:v>999</c:v>
                </c:pt>
                <c:pt idx="37">
                  <c:v>999</c:v>
                </c:pt>
                <c:pt idx="38">
                  <c:v>999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999</c:v>
                </c:pt>
                <c:pt idx="43">
                  <c:v>999</c:v>
                </c:pt>
                <c:pt idx="44">
                  <c:v>999</c:v>
                </c:pt>
                <c:pt idx="45">
                  <c:v>999</c:v>
                </c:pt>
                <c:pt idx="46">
                  <c:v>999</c:v>
                </c:pt>
                <c:pt idx="47">
                  <c:v>999</c:v>
                </c:pt>
                <c:pt idx="48">
                  <c:v>999</c:v>
                </c:pt>
                <c:pt idx="49">
                  <c:v>999</c:v>
                </c:pt>
                <c:pt idx="50">
                  <c:v>999</c:v>
                </c:pt>
                <c:pt idx="51">
                  <c:v>6.4872342867028096E-3</c:v>
                </c:pt>
                <c:pt idx="52">
                  <c:v>999</c:v>
                </c:pt>
                <c:pt idx="53">
                  <c:v>999</c:v>
                </c:pt>
                <c:pt idx="54">
                  <c:v>999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999</c:v>
                </c:pt>
                <c:pt idx="59">
                  <c:v>999</c:v>
                </c:pt>
                <c:pt idx="60">
                  <c:v>999</c:v>
                </c:pt>
                <c:pt idx="61">
                  <c:v>999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999</c:v>
                </c:pt>
                <c:pt idx="67">
                  <c:v>999</c:v>
                </c:pt>
                <c:pt idx="68">
                  <c:v>999</c:v>
                </c:pt>
                <c:pt idx="69">
                  <c:v>999</c:v>
                </c:pt>
                <c:pt idx="70">
                  <c:v>999</c:v>
                </c:pt>
                <c:pt idx="71">
                  <c:v>999</c:v>
                </c:pt>
                <c:pt idx="72">
                  <c:v>999</c:v>
                </c:pt>
                <c:pt idx="73">
                  <c:v>999</c:v>
                </c:pt>
                <c:pt idx="74">
                  <c:v>999</c:v>
                </c:pt>
                <c:pt idx="75">
                  <c:v>999</c:v>
                </c:pt>
                <c:pt idx="76">
                  <c:v>999</c:v>
                </c:pt>
                <c:pt idx="77">
                  <c:v>999</c:v>
                </c:pt>
                <c:pt idx="78">
                  <c:v>999</c:v>
                </c:pt>
                <c:pt idx="79">
                  <c:v>999</c:v>
                </c:pt>
                <c:pt idx="80">
                  <c:v>999</c:v>
                </c:pt>
                <c:pt idx="81">
                  <c:v>999</c:v>
                </c:pt>
                <c:pt idx="82">
                  <c:v>999</c:v>
                </c:pt>
                <c:pt idx="83">
                  <c:v>999</c:v>
                </c:pt>
                <c:pt idx="84">
                  <c:v>999</c:v>
                </c:pt>
                <c:pt idx="85">
                  <c:v>999</c:v>
                </c:pt>
                <c:pt idx="86">
                  <c:v>999</c:v>
                </c:pt>
                <c:pt idx="87">
                  <c:v>999</c:v>
                </c:pt>
                <c:pt idx="88">
                  <c:v>999</c:v>
                </c:pt>
                <c:pt idx="89">
                  <c:v>999</c:v>
                </c:pt>
                <c:pt idx="90">
                  <c:v>999</c:v>
                </c:pt>
                <c:pt idx="91">
                  <c:v>999</c:v>
                </c:pt>
                <c:pt idx="92">
                  <c:v>999</c:v>
                </c:pt>
                <c:pt idx="93">
                  <c:v>999</c:v>
                </c:pt>
                <c:pt idx="94">
                  <c:v>999</c:v>
                </c:pt>
                <c:pt idx="95">
                  <c:v>999</c:v>
                </c:pt>
                <c:pt idx="96">
                  <c:v>999</c:v>
                </c:pt>
                <c:pt idx="97">
                  <c:v>999</c:v>
                </c:pt>
                <c:pt idx="98">
                  <c:v>999</c:v>
                </c:pt>
                <c:pt idx="99">
                  <c:v>999</c:v>
                </c:pt>
                <c:pt idx="100">
                  <c:v>999</c:v>
                </c:pt>
                <c:pt idx="101">
                  <c:v>999</c:v>
                </c:pt>
                <c:pt idx="102">
                  <c:v>999</c:v>
                </c:pt>
                <c:pt idx="103">
                  <c:v>999</c:v>
                </c:pt>
                <c:pt idx="104">
                  <c:v>999</c:v>
                </c:pt>
                <c:pt idx="105">
                  <c:v>999</c:v>
                </c:pt>
                <c:pt idx="106">
                  <c:v>999</c:v>
                </c:pt>
                <c:pt idx="107">
                  <c:v>999</c:v>
                </c:pt>
                <c:pt idx="108">
                  <c:v>999</c:v>
                </c:pt>
                <c:pt idx="109">
                  <c:v>999</c:v>
                </c:pt>
                <c:pt idx="110">
                  <c:v>999</c:v>
                </c:pt>
                <c:pt idx="111">
                  <c:v>999</c:v>
                </c:pt>
                <c:pt idx="112">
                  <c:v>999</c:v>
                </c:pt>
                <c:pt idx="113">
                  <c:v>999</c:v>
                </c:pt>
                <c:pt idx="114">
                  <c:v>999</c:v>
                </c:pt>
                <c:pt idx="115">
                  <c:v>999</c:v>
                </c:pt>
                <c:pt idx="116">
                  <c:v>999</c:v>
                </c:pt>
                <c:pt idx="117">
                  <c:v>999</c:v>
                </c:pt>
                <c:pt idx="118">
                  <c:v>999</c:v>
                </c:pt>
                <c:pt idx="119">
                  <c:v>999</c:v>
                </c:pt>
                <c:pt idx="120">
                  <c:v>999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999</c:v>
                </c:pt>
                <c:pt idx="125">
                  <c:v>999</c:v>
                </c:pt>
                <c:pt idx="126">
                  <c:v>999</c:v>
                </c:pt>
                <c:pt idx="127">
                  <c:v>999</c:v>
                </c:pt>
                <c:pt idx="128">
                  <c:v>999</c:v>
                </c:pt>
                <c:pt idx="129">
                  <c:v>999</c:v>
                </c:pt>
                <c:pt idx="130">
                  <c:v>999</c:v>
                </c:pt>
                <c:pt idx="131">
                  <c:v>999</c:v>
                </c:pt>
                <c:pt idx="132">
                  <c:v>999</c:v>
                </c:pt>
                <c:pt idx="133">
                  <c:v>999</c:v>
                </c:pt>
                <c:pt idx="134">
                  <c:v>999</c:v>
                </c:pt>
                <c:pt idx="135">
                  <c:v>999</c:v>
                </c:pt>
                <c:pt idx="136">
                  <c:v>999</c:v>
                </c:pt>
                <c:pt idx="137">
                  <c:v>999</c:v>
                </c:pt>
                <c:pt idx="138">
                  <c:v>999</c:v>
                </c:pt>
                <c:pt idx="139">
                  <c:v>999</c:v>
                </c:pt>
                <c:pt idx="140">
                  <c:v>999</c:v>
                </c:pt>
                <c:pt idx="141">
                  <c:v>999</c:v>
                </c:pt>
                <c:pt idx="142">
                  <c:v>999</c:v>
                </c:pt>
                <c:pt idx="143">
                  <c:v>999</c:v>
                </c:pt>
                <c:pt idx="144">
                  <c:v>999</c:v>
                </c:pt>
                <c:pt idx="145">
                  <c:v>999</c:v>
                </c:pt>
                <c:pt idx="146">
                  <c:v>999</c:v>
                </c:pt>
                <c:pt idx="147">
                  <c:v>999</c:v>
                </c:pt>
                <c:pt idx="148">
                  <c:v>999</c:v>
                </c:pt>
                <c:pt idx="149">
                  <c:v>999</c:v>
                </c:pt>
                <c:pt idx="150">
                  <c:v>999</c:v>
                </c:pt>
                <c:pt idx="151">
                  <c:v>999</c:v>
                </c:pt>
                <c:pt idx="152">
                  <c:v>999</c:v>
                </c:pt>
                <c:pt idx="153">
                  <c:v>999</c:v>
                </c:pt>
                <c:pt idx="154">
                  <c:v>999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999</c:v>
                </c:pt>
                <c:pt idx="159">
                  <c:v>999</c:v>
                </c:pt>
                <c:pt idx="160">
                  <c:v>3.5146361910117501E-3</c:v>
                </c:pt>
                <c:pt idx="161">
                  <c:v>999</c:v>
                </c:pt>
                <c:pt idx="162">
                  <c:v>999</c:v>
                </c:pt>
                <c:pt idx="163">
                  <c:v>2.9761600004535099E-3</c:v>
                </c:pt>
                <c:pt idx="164">
                  <c:v>999</c:v>
                </c:pt>
                <c:pt idx="165">
                  <c:v>999</c:v>
                </c:pt>
                <c:pt idx="166">
                  <c:v>999</c:v>
                </c:pt>
                <c:pt idx="167">
                  <c:v>999</c:v>
                </c:pt>
                <c:pt idx="168">
                  <c:v>999</c:v>
                </c:pt>
                <c:pt idx="169">
                  <c:v>999</c:v>
                </c:pt>
                <c:pt idx="170">
                  <c:v>999</c:v>
                </c:pt>
                <c:pt idx="171">
                  <c:v>999</c:v>
                </c:pt>
                <c:pt idx="172">
                  <c:v>999</c:v>
                </c:pt>
                <c:pt idx="173">
                  <c:v>999</c:v>
                </c:pt>
                <c:pt idx="174">
                  <c:v>3.0347428576052902E-3</c:v>
                </c:pt>
                <c:pt idx="175">
                  <c:v>999</c:v>
                </c:pt>
                <c:pt idx="176">
                  <c:v>999</c:v>
                </c:pt>
                <c:pt idx="177">
                  <c:v>999</c:v>
                </c:pt>
                <c:pt idx="178">
                  <c:v>999</c:v>
                </c:pt>
                <c:pt idx="179">
                  <c:v>999</c:v>
                </c:pt>
                <c:pt idx="180">
                  <c:v>999</c:v>
                </c:pt>
                <c:pt idx="181">
                  <c:v>999</c:v>
                </c:pt>
                <c:pt idx="182">
                  <c:v>999</c:v>
                </c:pt>
                <c:pt idx="183">
                  <c:v>2.61330666706488E-3</c:v>
                </c:pt>
                <c:pt idx="184">
                  <c:v>999</c:v>
                </c:pt>
                <c:pt idx="185">
                  <c:v>999</c:v>
                </c:pt>
                <c:pt idx="186">
                  <c:v>1.0184533334885199E-3</c:v>
                </c:pt>
                <c:pt idx="187">
                  <c:v>999</c:v>
                </c:pt>
                <c:pt idx="188">
                  <c:v>999</c:v>
                </c:pt>
                <c:pt idx="189">
                  <c:v>999</c:v>
                </c:pt>
                <c:pt idx="190">
                  <c:v>999</c:v>
                </c:pt>
                <c:pt idx="191">
                  <c:v>999</c:v>
                </c:pt>
                <c:pt idx="192">
                  <c:v>999</c:v>
                </c:pt>
                <c:pt idx="193">
                  <c:v>999</c:v>
                </c:pt>
                <c:pt idx="194">
                  <c:v>999</c:v>
                </c:pt>
                <c:pt idx="195">
                  <c:v>999</c:v>
                </c:pt>
                <c:pt idx="196">
                  <c:v>2.1941333336676699E-3</c:v>
                </c:pt>
                <c:pt idx="197">
                  <c:v>999</c:v>
                </c:pt>
                <c:pt idx="198">
                  <c:v>999</c:v>
                </c:pt>
                <c:pt idx="199">
                  <c:v>2.0374095241199801E-3</c:v>
                </c:pt>
                <c:pt idx="200">
                  <c:v>999</c:v>
                </c:pt>
                <c:pt idx="201">
                  <c:v>1.9982285717330601E-3</c:v>
                </c:pt>
                <c:pt idx="202">
                  <c:v>999</c:v>
                </c:pt>
                <c:pt idx="203">
                  <c:v>999</c:v>
                </c:pt>
                <c:pt idx="204">
                  <c:v>999</c:v>
                </c:pt>
                <c:pt idx="205">
                  <c:v>999</c:v>
                </c:pt>
                <c:pt idx="206">
                  <c:v>999</c:v>
                </c:pt>
                <c:pt idx="207">
                  <c:v>999</c:v>
                </c:pt>
                <c:pt idx="208">
                  <c:v>999</c:v>
                </c:pt>
                <c:pt idx="209">
                  <c:v>999</c:v>
                </c:pt>
                <c:pt idx="210">
                  <c:v>999</c:v>
                </c:pt>
                <c:pt idx="211">
                  <c:v>999</c:v>
                </c:pt>
                <c:pt idx="212">
                  <c:v>999</c:v>
                </c:pt>
                <c:pt idx="213">
                  <c:v>999</c:v>
                </c:pt>
                <c:pt idx="214">
                  <c:v>999</c:v>
                </c:pt>
                <c:pt idx="215">
                  <c:v>999</c:v>
                </c:pt>
                <c:pt idx="216">
                  <c:v>999</c:v>
                </c:pt>
                <c:pt idx="217">
                  <c:v>999</c:v>
                </c:pt>
                <c:pt idx="218">
                  <c:v>1.7842209526528301E-3</c:v>
                </c:pt>
                <c:pt idx="219">
                  <c:v>999</c:v>
                </c:pt>
                <c:pt idx="220">
                  <c:v>1.7038476193072501E-3</c:v>
                </c:pt>
                <c:pt idx="221">
                  <c:v>999</c:v>
                </c:pt>
                <c:pt idx="222">
                  <c:v>1.1679695239874999E-3</c:v>
                </c:pt>
                <c:pt idx="223">
                  <c:v>999</c:v>
                </c:pt>
                <c:pt idx="224">
                  <c:v>999</c:v>
                </c:pt>
                <c:pt idx="225">
                  <c:v>999</c:v>
                </c:pt>
                <c:pt idx="226">
                  <c:v>999</c:v>
                </c:pt>
                <c:pt idx="227">
                  <c:v>999</c:v>
                </c:pt>
                <c:pt idx="228">
                  <c:v>999</c:v>
                </c:pt>
                <c:pt idx="229">
                  <c:v>999</c:v>
                </c:pt>
                <c:pt idx="230">
                  <c:v>999</c:v>
                </c:pt>
                <c:pt idx="231">
                  <c:v>999</c:v>
                </c:pt>
                <c:pt idx="232">
                  <c:v>999</c:v>
                </c:pt>
                <c:pt idx="233">
                  <c:v>6.8992000010513E-4</c:v>
                </c:pt>
                <c:pt idx="234">
                  <c:v>999</c:v>
                </c:pt>
                <c:pt idx="235">
                  <c:v>999</c:v>
                </c:pt>
                <c:pt idx="236">
                  <c:v>999</c:v>
                </c:pt>
                <c:pt idx="237">
                  <c:v>999</c:v>
                </c:pt>
                <c:pt idx="238">
                  <c:v>999</c:v>
                </c:pt>
                <c:pt idx="239">
                  <c:v>999</c:v>
                </c:pt>
                <c:pt idx="240">
                  <c:v>6.7697142867458602E-4</c:v>
                </c:pt>
                <c:pt idx="241">
                  <c:v>999</c:v>
                </c:pt>
                <c:pt idx="242">
                  <c:v>999</c:v>
                </c:pt>
                <c:pt idx="243">
                  <c:v>999</c:v>
                </c:pt>
                <c:pt idx="244">
                  <c:v>999</c:v>
                </c:pt>
                <c:pt idx="245">
                  <c:v>999</c:v>
                </c:pt>
                <c:pt idx="246">
                  <c:v>999</c:v>
                </c:pt>
                <c:pt idx="247">
                  <c:v>0</c:v>
                </c:pt>
                <c:pt idx="248">
                  <c:v>0</c:v>
                </c:pt>
                <c:pt idx="249">
                  <c:v>999</c:v>
                </c:pt>
                <c:pt idx="250">
                  <c:v>3.1839238100089698E-4</c:v>
                </c:pt>
                <c:pt idx="251">
                  <c:v>999</c:v>
                </c:pt>
                <c:pt idx="252">
                  <c:v>2.5385904765773003E-4</c:v>
                </c:pt>
                <c:pt idx="253">
                  <c:v>999</c:v>
                </c:pt>
                <c:pt idx="254">
                  <c:v>999</c:v>
                </c:pt>
                <c:pt idx="255">
                  <c:v>999</c:v>
                </c:pt>
                <c:pt idx="256">
                  <c:v>999</c:v>
                </c:pt>
                <c:pt idx="257">
                  <c:v>999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999</c:v>
                </c:pt>
                <c:pt idx="262">
                  <c:v>999</c:v>
                </c:pt>
                <c:pt idx="263">
                  <c:v>999</c:v>
                </c:pt>
                <c:pt idx="264">
                  <c:v>999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999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999</c:v>
                </c:pt>
                <c:pt idx="281">
                  <c:v>999</c:v>
                </c:pt>
                <c:pt idx="282">
                  <c:v>999</c:v>
                </c:pt>
                <c:pt idx="283">
                  <c:v>999</c:v>
                </c:pt>
                <c:pt idx="284">
                  <c:v>999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999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999</c:v>
                </c:pt>
                <c:pt idx="306">
                  <c:v>999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999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999</c:v>
                </c:pt>
                <c:pt idx="324">
                  <c:v>999</c:v>
                </c:pt>
                <c:pt idx="325">
                  <c:v>999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999</c:v>
                </c:pt>
                <c:pt idx="339">
                  <c:v>999</c:v>
                </c:pt>
                <c:pt idx="340">
                  <c:v>999</c:v>
                </c:pt>
                <c:pt idx="341">
                  <c:v>999</c:v>
                </c:pt>
                <c:pt idx="342">
                  <c:v>999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999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999</c:v>
                </c:pt>
                <c:pt idx="368">
                  <c:v>999</c:v>
                </c:pt>
                <c:pt idx="369">
                  <c:v>999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999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999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999</c:v>
                </c:pt>
                <c:pt idx="403">
                  <c:v>999</c:v>
                </c:pt>
                <c:pt idx="404">
                  <c:v>999</c:v>
                </c:pt>
                <c:pt idx="405">
                  <c:v>999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999</c:v>
                </c:pt>
                <c:pt idx="419">
                  <c:v>999</c:v>
                </c:pt>
                <c:pt idx="420">
                  <c:v>999</c:v>
                </c:pt>
                <c:pt idx="421">
                  <c:v>999</c:v>
                </c:pt>
                <c:pt idx="422">
                  <c:v>999</c:v>
                </c:pt>
                <c:pt idx="423">
                  <c:v>999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999</c:v>
                </c:pt>
                <c:pt idx="443">
                  <c:v>999</c:v>
                </c:pt>
                <c:pt idx="444">
                  <c:v>999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999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999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999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999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999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999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999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999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999</c:v>
                </c:pt>
                <c:pt idx="572">
                  <c:v>999</c:v>
                </c:pt>
                <c:pt idx="573">
                  <c:v>999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999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999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999</c:v>
                </c:pt>
                <c:pt idx="620">
                  <c:v>999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999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999</c:v>
                </c:pt>
                <c:pt idx="635">
                  <c:v>999</c:v>
                </c:pt>
                <c:pt idx="636">
                  <c:v>999</c:v>
                </c:pt>
                <c:pt idx="637">
                  <c:v>999</c:v>
                </c:pt>
                <c:pt idx="638">
                  <c:v>999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999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999</c:v>
                </c:pt>
                <c:pt idx="650">
                  <c:v>999</c:v>
                </c:pt>
                <c:pt idx="651">
                  <c:v>999</c:v>
                </c:pt>
                <c:pt idx="652">
                  <c:v>999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999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999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999</c:v>
                </c:pt>
                <c:pt idx="705">
                  <c:v>999</c:v>
                </c:pt>
                <c:pt idx="706">
                  <c:v>999</c:v>
                </c:pt>
                <c:pt idx="707">
                  <c:v>999</c:v>
                </c:pt>
                <c:pt idx="708">
                  <c:v>999</c:v>
                </c:pt>
                <c:pt idx="709">
                  <c:v>999</c:v>
                </c:pt>
                <c:pt idx="710">
                  <c:v>999</c:v>
                </c:pt>
                <c:pt idx="711">
                  <c:v>999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999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999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999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999</c:v>
                </c:pt>
                <c:pt idx="779">
                  <c:v>999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999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999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999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999</c:v>
                </c:pt>
                <c:pt idx="825">
                  <c:v>999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999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999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999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999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999</c:v>
                </c:pt>
                <c:pt idx="870">
                  <c:v>999</c:v>
                </c:pt>
                <c:pt idx="871">
                  <c:v>999</c:v>
                </c:pt>
                <c:pt idx="872">
                  <c:v>999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999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999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999</c:v>
                </c:pt>
                <c:pt idx="919">
                  <c:v>999</c:v>
                </c:pt>
                <c:pt idx="920">
                  <c:v>999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999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999</c:v>
                </c:pt>
                <c:pt idx="950">
                  <c:v>999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999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999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999</c:v>
                </c:pt>
                <c:pt idx="972">
                  <c:v>999</c:v>
                </c:pt>
                <c:pt idx="973">
                  <c:v>999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999</c:v>
                </c:pt>
                <c:pt idx="992">
                  <c:v>999</c:v>
                </c:pt>
                <c:pt idx="993">
                  <c:v>999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999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999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999</c:v>
                </c:pt>
                <c:pt idx="1038">
                  <c:v>999</c:v>
                </c:pt>
                <c:pt idx="1039">
                  <c:v>999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999</c:v>
                </c:pt>
                <c:pt idx="1046">
                  <c:v>999</c:v>
                </c:pt>
                <c:pt idx="1047">
                  <c:v>999</c:v>
                </c:pt>
                <c:pt idx="1048">
                  <c:v>999</c:v>
                </c:pt>
                <c:pt idx="1049">
                  <c:v>999</c:v>
                </c:pt>
                <c:pt idx="1050">
                  <c:v>999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999</c:v>
                </c:pt>
                <c:pt idx="1056">
                  <c:v>999</c:v>
                </c:pt>
                <c:pt idx="1057">
                  <c:v>999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999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999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999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999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999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999</c:v>
                </c:pt>
                <c:pt idx="1134">
                  <c:v>999</c:v>
                </c:pt>
                <c:pt idx="1135">
                  <c:v>999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999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999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999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999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999</c:v>
                </c:pt>
                <c:pt idx="1185">
                  <c:v>999</c:v>
                </c:pt>
                <c:pt idx="1186">
                  <c:v>999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999</c:v>
                </c:pt>
                <c:pt idx="1207">
                  <c:v>999</c:v>
                </c:pt>
                <c:pt idx="1208">
                  <c:v>999</c:v>
                </c:pt>
                <c:pt idx="1209">
                  <c:v>999</c:v>
                </c:pt>
                <c:pt idx="1210">
                  <c:v>999</c:v>
                </c:pt>
                <c:pt idx="1211">
                  <c:v>999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999</c:v>
                </c:pt>
                <c:pt idx="1219">
                  <c:v>999</c:v>
                </c:pt>
                <c:pt idx="1220">
                  <c:v>999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999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999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999</c:v>
                </c:pt>
                <c:pt idx="1236">
                  <c:v>999</c:v>
                </c:pt>
                <c:pt idx="1237">
                  <c:v>999</c:v>
                </c:pt>
                <c:pt idx="1238">
                  <c:v>999</c:v>
                </c:pt>
                <c:pt idx="1239">
                  <c:v>999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999</c:v>
                </c:pt>
                <c:pt idx="1247">
                  <c:v>999</c:v>
                </c:pt>
                <c:pt idx="1248">
                  <c:v>999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999</c:v>
                </c:pt>
                <c:pt idx="1254">
                  <c:v>999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999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999</c:v>
                </c:pt>
                <c:pt idx="1268">
                  <c:v>999</c:v>
                </c:pt>
                <c:pt idx="1269">
                  <c:v>999</c:v>
                </c:pt>
                <c:pt idx="1270">
                  <c:v>999</c:v>
                </c:pt>
                <c:pt idx="1271">
                  <c:v>999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999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999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999</c:v>
                </c:pt>
                <c:pt idx="1299">
                  <c:v>999</c:v>
                </c:pt>
                <c:pt idx="1300">
                  <c:v>999</c:v>
                </c:pt>
                <c:pt idx="1301">
                  <c:v>999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999</c:v>
                </c:pt>
                <c:pt idx="1324">
                  <c:v>999</c:v>
                </c:pt>
                <c:pt idx="1325">
                  <c:v>999</c:v>
                </c:pt>
                <c:pt idx="1326">
                  <c:v>999</c:v>
                </c:pt>
                <c:pt idx="1327">
                  <c:v>999</c:v>
                </c:pt>
                <c:pt idx="1328">
                  <c:v>999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999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999</c:v>
                </c:pt>
                <c:pt idx="1356">
                  <c:v>999</c:v>
                </c:pt>
                <c:pt idx="1357">
                  <c:v>999</c:v>
                </c:pt>
                <c:pt idx="1358">
                  <c:v>999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999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999</c:v>
                </c:pt>
                <c:pt idx="1375">
                  <c:v>999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999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999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999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999</c:v>
                </c:pt>
                <c:pt idx="1401">
                  <c:v>999</c:v>
                </c:pt>
                <c:pt idx="1402">
                  <c:v>999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999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999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999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999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999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999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999</c:v>
                </c:pt>
                <c:pt idx="1492">
                  <c:v>999</c:v>
                </c:pt>
                <c:pt idx="1493">
                  <c:v>999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999</c:v>
                </c:pt>
                <c:pt idx="1498">
                  <c:v>999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999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999</c:v>
                </c:pt>
                <c:pt idx="1516">
                  <c:v>999</c:v>
                </c:pt>
                <c:pt idx="1517">
                  <c:v>999</c:v>
                </c:pt>
                <c:pt idx="1518">
                  <c:v>999</c:v>
                </c:pt>
                <c:pt idx="1519">
                  <c:v>999</c:v>
                </c:pt>
                <c:pt idx="1520">
                  <c:v>999</c:v>
                </c:pt>
                <c:pt idx="1521">
                  <c:v>999</c:v>
                </c:pt>
                <c:pt idx="1522">
                  <c:v>999</c:v>
                </c:pt>
                <c:pt idx="1523">
                  <c:v>999</c:v>
                </c:pt>
                <c:pt idx="1524">
                  <c:v>999</c:v>
                </c:pt>
                <c:pt idx="1525">
                  <c:v>999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999</c:v>
                </c:pt>
                <c:pt idx="1530">
                  <c:v>999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999</c:v>
                </c:pt>
                <c:pt idx="1535">
                  <c:v>999</c:v>
                </c:pt>
                <c:pt idx="1536">
                  <c:v>999</c:v>
                </c:pt>
                <c:pt idx="1537">
                  <c:v>999</c:v>
                </c:pt>
                <c:pt idx="1538">
                  <c:v>999</c:v>
                </c:pt>
                <c:pt idx="1539">
                  <c:v>999</c:v>
                </c:pt>
                <c:pt idx="1540">
                  <c:v>999</c:v>
                </c:pt>
                <c:pt idx="1541">
                  <c:v>999</c:v>
                </c:pt>
                <c:pt idx="1542">
                  <c:v>999</c:v>
                </c:pt>
                <c:pt idx="1543">
                  <c:v>999</c:v>
                </c:pt>
                <c:pt idx="1544">
                  <c:v>999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999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999</c:v>
                </c:pt>
                <c:pt idx="1571">
                  <c:v>999</c:v>
                </c:pt>
                <c:pt idx="1572">
                  <c:v>999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999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999</c:v>
                </c:pt>
                <c:pt idx="1586">
                  <c:v>999</c:v>
                </c:pt>
                <c:pt idx="1587">
                  <c:v>999</c:v>
                </c:pt>
                <c:pt idx="1588">
                  <c:v>999</c:v>
                </c:pt>
                <c:pt idx="1589">
                  <c:v>999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999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999</c:v>
                </c:pt>
                <c:pt idx="1603">
                  <c:v>999</c:v>
                </c:pt>
                <c:pt idx="1604">
                  <c:v>999</c:v>
                </c:pt>
                <c:pt idx="1605">
                  <c:v>999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999</c:v>
                </c:pt>
                <c:pt idx="1616">
                  <c:v>999</c:v>
                </c:pt>
                <c:pt idx="1617">
                  <c:v>999</c:v>
                </c:pt>
                <c:pt idx="1618">
                  <c:v>999</c:v>
                </c:pt>
                <c:pt idx="1619">
                  <c:v>999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999</c:v>
                </c:pt>
                <c:pt idx="1628">
                  <c:v>999</c:v>
                </c:pt>
                <c:pt idx="1629">
                  <c:v>999</c:v>
                </c:pt>
                <c:pt idx="1630">
                  <c:v>999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999</c:v>
                </c:pt>
                <c:pt idx="1635">
                  <c:v>999</c:v>
                </c:pt>
                <c:pt idx="1636">
                  <c:v>999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999</c:v>
                </c:pt>
                <c:pt idx="1647">
                  <c:v>999</c:v>
                </c:pt>
                <c:pt idx="1648">
                  <c:v>999</c:v>
                </c:pt>
                <c:pt idx="1649">
                  <c:v>999</c:v>
                </c:pt>
                <c:pt idx="1650">
                  <c:v>999</c:v>
                </c:pt>
                <c:pt idx="1651">
                  <c:v>999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999</c:v>
                </c:pt>
                <c:pt idx="1657">
                  <c:v>999</c:v>
                </c:pt>
                <c:pt idx="1658">
                  <c:v>999</c:v>
                </c:pt>
                <c:pt idx="1659">
                  <c:v>999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999</c:v>
                </c:pt>
                <c:pt idx="1666">
                  <c:v>999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999</c:v>
                </c:pt>
                <c:pt idx="1673">
                  <c:v>999</c:v>
                </c:pt>
                <c:pt idx="1674">
                  <c:v>999</c:v>
                </c:pt>
                <c:pt idx="1675">
                  <c:v>999</c:v>
                </c:pt>
                <c:pt idx="1676">
                  <c:v>999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999</c:v>
                </c:pt>
                <c:pt idx="1685">
                  <c:v>999</c:v>
                </c:pt>
                <c:pt idx="1686">
                  <c:v>999</c:v>
                </c:pt>
                <c:pt idx="1687">
                  <c:v>999</c:v>
                </c:pt>
                <c:pt idx="1688">
                  <c:v>999</c:v>
                </c:pt>
                <c:pt idx="1689">
                  <c:v>999</c:v>
                </c:pt>
                <c:pt idx="1690">
                  <c:v>999</c:v>
                </c:pt>
                <c:pt idx="1691">
                  <c:v>999</c:v>
                </c:pt>
                <c:pt idx="1692">
                  <c:v>999</c:v>
                </c:pt>
                <c:pt idx="1693">
                  <c:v>999</c:v>
                </c:pt>
                <c:pt idx="1694">
                  <c:v>999</c:v>
                </c:pt>
                <c:pt idx="1695">
                  <c:v>999</c:v>
                </c:pt>
                <c:pt idx="1696">
                  <c:v>999</c:v>
                </c:pt>
                <c:pt idx="1697">
                  <c:v>999</c:v>
                </c:pt>
                <c:pt idx="1698">
                  <c:v>999</c:v>
                </c:pt>
                <c:pt idx="1699">
                  <c:v>999</c:v>
                </c:pt>
                <c:pt idx="1700">
                  <c:v>999</c:v>
                </c:pt>
                <c:pt idx="1701">
                  <c:v>999</c:v>
                </c:pt>
                <c:pt idx="1702">
                  <c:v>999</c:v>
                </c:pt>
                <c:pt idx="1703">
                  <c:v>999</c:v>
                </c:pt>
                <c:pt idx="1704">
                  <c:v>999</c:v>
                </c:pt>
                <c:pt idx="1705">
                  <c:v>999</c:v>
                </c:pt>
                <c:pt idx="1706">
                  <c:v>999</c:v>
                </c:pt>
                <c:pt idx="1707">
                  <c:v>999</c:v>
                </c:pt>
                <c:pt idx="1708">
                  <c:v>999</c:v>
                </c:pt>
                <c:pt idx="1709">
                  <c:v>999</c:v>
                </c:pt>
                <c:pt idx="1710">
                  <c:v>999</c:v>
                </c:pt>
                <c:pt idx="1711">
                  <c:v>999</c:v>
                </c:pt>
                <c:pt idx="1712">
                  <c:v>999</c:v>
                </c:pt>
                <c:pt idx="1713">
                  <c:v>999</c:v>
                </c:pt>
                <c:pt idx="1714">
                  <c:v>999</c:v>
                </c:pt>
                <c:pt idx="1715">
                  <c:v>999</c:v>
                </c:pt>
                <c:pt idx="1716">
                  <c:v>999</c:v>
                </c:pt>
                <c:pt idx="1717">
                  <c:v>999</c:v>
                </c:pt>
                <c:pt idx="1718">
                  <c:v>999</c:v>
                </c:pt>
                <c:pt idx="1719">
                  <c:v>999</c:v>
                </c:pt>
                <c:pt idx="1720">
                  <c:v>999</c:v>
                </c:pt>
                <c:pt idx="1721">
                  <c:v>999</c:v>
                </c:pt>
                <c:pt idx="1722">
                  <c:v>999</c:v>
                </c:pt>
                <c:pt idx="1723">
                  <c:v>999</c:v>
                </c:pt>
                <c:pt idx="1724">
                  <c:v>999</c:v>
                </c:pt>
                <c:pt idx="1725">
                  <c:v>999</c:v>
                </c:pt>
                <c:pt idx="1726">
                  <c:v>999</c:v>
                </c:pt>
                <c:pt idx="1727">
                  <c:v>999</c:v>
                </c:pt>
                <c:pt idx="1728">
                  <c:v>999</c:v>
                </c:pt>
                <c:pt idx="1729">
                  <c:v>999</c:v>
                </c:pt>
                <c:pt idx="1730">
                  <c:v>999</c:v>
                </c:pt>
                <c:pt idx="1731">
                  <c:v>999</c:v>
                </c:pt>
                <c:pt idx="1732">
                  <c:v>999</c:v>
                </c:pt>
                <c:pt idx="1733">
                  <c:v>999</c:v>
                </c:pt>
                <c:pt idx="1734">
                  <c:v>999</c:v>
                </c:pt>
                <c:pt idx="1735">
                  <c:v>999</c:v>
                </c:pt>
                <c:pt idx="1736">
                  <c:v>999</c:v>
                </c:pt>
                <c:pt idx="1737">
                  <c:v>999</c:v>
                </c:pt>
                <c:pt idx="1738">
                  <c:v>999</c:v>
                </c:pt>
                <c:pt idx="1739">
                  <c:v>999</c:v>
                </c:pt>
                <c:pt idx="1740">
                  <c:v>999</c:v>
                </c:pt>
                <c:pt idx="1741">
                  <c:v>999</c:v>
                </c:pt>
                <c:pt idx="1742">
                  <c:v>999</c:v>
                </c:pt>
                <c:pt idx="1743">
                  <c:v>999</c:v>
                </c:pt>
                <c:pt idx="1744">
                  <c:v>999</c:v>
                </c:pt>
                <c:pt idx="1745">
                  <c:v>999</c:v>
                </c:pt>
                <c:pt idx="1746">
                  <c:v>999</c:v>
                </c:pt>
                <c:pt idx="1747">
                  <c:v>999</c:v>
                </c:pt>
                <c:pt idx="1748">
                  <c:v>999</c:v>
                </c:pt>
                <c:pt idx="1749">
                  <c:v>999</c:v>
                </c:pt>
                <c:pt idx="1750">
                  <c:v>999</c:v>
                </c:pt>
                <c:pt idx="1751">
                  <c:v>999</c:v>
                </c:pt>
                <c:pt idx="1752">
                  <c:v>999</c:v>
                </c:pt>
                <c:pt idx="1753">
                  <c:v>999</c:v>
                </c:pt>
                <c:pt idx="1754">
                  <c:v>999</c:v>
                </c:pt>
                <c:pt idx="1755">
                  <c:v>999</c:v>
                </c:pt>
                <c:pt idx="1756">
                  <c:v>999</c:v>
                </c:pt>
                <c:pt idx="1757">
                  <c:v>999</c:v>
                </c:pt>
                <c:pt idx="1758">
                  <c:v>999</c:v>
                </c:pt>
                <c:pt idx="1759">
                  <c:v>999</c:v>
                </c:pt>
                <c:pt idx="1760">
                  <c:v>999</c:v>
                </c:pt>
                <c:pt idx="1761">
                  <c:v>999</c:v>
                </c:pt>
                <c:pt idx="1762">
                  <c:v>999</c:v>
                </c:pt>
                <c:pt idx="1763">
                  <c:v>999</c:v>
                </c:pt>
                <c:pt idx="1764">
                  <c:v>999</c:v>
                </c:pt>
                <c:pt idx="1765">
                  <c:v>999</c:v>
                </c:pt>
                <c:pt idx="1766">
                  <c:v>999</c:v>
                </c:pt>
                <c:pt idx="1767">
                  <c:v>999</c:v>
                </c:pt>
                <c:pt idx="1768">
                  <c:v>999</c:v>
                </c:pt>
                <c:pt idx="1769">
                  <c:v>999</c:v>
                </c:pt>
                <c:pt idx="1770">
                  <c:v>999</c:v>
                </c:pt>
                <c:pt idx="1771">
                  <c:v>999</c:v>
                </c:pt>
                <c:pt idx="1772">
                  <c:v>999</c:v>
                </c:pt>
                <c:pt idx="1773">
                  <c:v>999</c:v>
                </c:pt>
                <c:pt idx="1774">
                  <c:v>999</c:v>
                </c:pt>
                <c:pt idx="1775">
                  <c:v>999</c:v>
                </c:pt>
                <c:pt idx="1776">
                  <c:v>999</c:v>
                </c:pt>
                <c:pt idx="1777">
                  <c:v>999</c:v>
                </c:pt>
                <c:pt idx="1778">
                  <c:v>999</c:v>
                </c:pt>
                <c:pt idx="1779">
                  <c:v>999</c:v>
                </c:pt>
                <c:pt idx="1780">
                  <c:v>999</c:v>
                </c:pt>
                <c:pt idx="1781">
                  <c:v>999</c:v>
                </c:pt>
                <c:pt idx="1782">
                  <c:v>999</c:v>
                </c:pt>
                <c:pt idx="1783">
                  <c:v>999</c:v>
                </c:pt>
                <c:pt idx="1784">
                  <c:v>999</c:v>
                </c:pt>
                <c:pt idx="1785">
                  <c:v>999</c:v>
                </c:pt>
                <c:pt idx="1786">
                  <c:v>999</c:v>
                </c:pt>
                <c:pt idx="1787">
                  <c:v>999</c:v>
                </c:pt>
                <c:pt idx="1788">
                  <c:v>999</c:v>
                </c:pt>
                <c:pt idx="1789">
                  <c:v>999</c:v>
                </c:pt>
                <c:pt idx="1790">
                  <c:v>999</c:v>
                </c:pt>
                <c:pt idx="1791">
                  <c:v>999</c:v>
                </c:pt>
                <c:pt idx="1792">
                  <c:v>999</c:v>
                </c:pt>
                <c:pt idx="1793">
                  <c:v>999</c:v>
                </c:pt>
                <c:pt idx="1794">
                  <c:v>999</c:v>
                </c:pt>
                <c:pt idx="1795">
                  <c:v>999</c:v>
                </c:pt>
                <c:pt idx="1796">
                  <c:v>999</c:v>
                </c:pt>
                <c:pt idx="1797">
                  <c:v>999</c:v>
                </c:pt>
                <c:pt idx="1798">
                  <c:v>999</c:v>
                </c:pt>
                <c:pt idx="1799">
                  <c:v>999</c:v>
                </c:pt>
                <c:pt idx="1800">
                  <c:v>999</c:v>
                </c:pt>
                <c:pt idx="1801">
                  <c:v>999</c:v>
                </c:pt>
                <c:pt idx="1802">
                  <c:v>999</c:v>
                </c:pt>
                <c:pt idx="1803">
                  <c:v>999</c:v>
                </c:pt>
                <c:pt idx="1804">
                  <c:v>999</c:v>
                </c:pt>
                <c:pt idx="1805">
                  <c:v>999</c:v>
                </c:pt>
                <c:pt idx="1806">
                  <c:v>999</c:v>
                </c:pt>
                <c:pt idx="1807">
                  <c:v>999</c:v>
                </c:pt>
                <c:pt idx="1808">
                  <c:v>999</c:v>
                </c:pt>
                <c:pt idx="1809">
                  <c:v>999</c:v>
                </c:pt>
                <c:pt idx="1810">
                  <c:v>999</c:v>
                </c:pt>
                <c:pt idx="1811">
                  <c:v>999</c:v>
                </c:pt>
                <c:pt idx="1812">
                  <c:v>999</c:v>
                </c:pt>
                <c:pt idx="1813">
                  <c:v>999</c:v>
                </c:pt>
                <c:pt idx="1814">
                  <c:v>999</c:v>
                </c:pt>
                <c:pt idx="1815">
                  <c:v>999</c:v>
                </c:pt>
                <c:pt idx="1816">
                  <c:v>999</c:v>
                </c:pt>
                <c:pt idx="1817">
                  <c:v>999</c:v>
                </c:pt>
                <c:pt idx="1818">
                  <c:v>999</c:v>
                </c:pt>
                <c:pt idx="1819">
                  <c:v>999</c:v>
                </c:pt>
                <c:pt idx="1820">
                  <c:v>999</c:v>
                </c:pt>
                <c:pt idx="1821">
                  <c:v>999</c:v>
                </c:pt>
                <c:pt idx="1822">
                  <c:v>-1.1758476192267901E-4</c:v>
                </c:pt>
                <c:pt idx="1823">
                  <c:v>999</c:v>
                </c:pt>
                <c:pt idx="1824">
                  <c:v>0</c:v>
                </c:pt>
                <c:pt idx="1825">
                  <c:v>999</c:v>
                </c:pt>
                <c:pt idx="1826">
                  <c:v>999</c:v>
                </c:pt>
                <c:pt idx="1827">
                  <c:v>999</c:v>
                </c:pt>
                <c:pt idx="1828">
                  <c:v>-2.40281904798519E-4</c:v>
                </c:pt>
                <c:pt idx="1829">
                  <c:v>0</c:v>
                </c:pt>
                <c:pt idx="1830">
                  <c:v>999</c:v>
                </c:pt>
                <c:pt idx="1831">
                  <c:v>-5.5096380960776496E-4</c:v>
                </c:pt>
                <c:pt idx="1832">
                  <c:v>999</c:v>
                </c:pt>
                <c:pt idx="1833">
                  <c:v>-5.5716152389442396E-4</c:v>
                </c:pt>
                <c:pt idx="1834">
                  <c:v>999</c:v>
                </c:pt>
                <c:pt idx="1835">
                  <c:v>999</c:v>
                </c:pt>
                <c:pt idx="1836">
                  <c:v>-6.0242285723465395E-4</c:v>
                </c:pt>
                <c:pt idx="1837">
                  <c:v>-6.3108571438187904E-4</c:v>
                </c:pt>
                <c:pt idx="1838">
                  <c:v>999</c:v>
                </c:pt>
                <c:pt idx="1839">
                  <c:v>999</c:v>
                </c:pt>
                <c:pt idx="1840">
                  <c:v>-8.0398476202727298E-4</c:v>
                </c:pt>
                <c:pt idx="1841">
                  <c:v>-8.4053828584236697E-4</c:v>
                </c:pt>
                <c:pt idx="1842">
                  <c:v>999</c:v>
                </c:pt>
                <c:pt idx="1843">
                  <c:v>999</c:v>
                </c:pt>
                <c:pt idx="1844">
                  <c:v>-9.0229333347082504E-4</c:v>
                </c:pt>
                <c:pt idx="1845">
                  <c:v>999</c:v>
                </c:pt>
                <c:pt idx="1846">
                  <c:v>999</c:v>
                </c:pt>
                <c:pt idx="1847">
                  <c:v>-9.2274285728346497E-4</c:v>
                </c:pt>
                <c:pt idx="1848">
                  <c:v>999</c:v>
                </c:pt>
                <c:pt idx="1849">
                  <c:v>999</c:v>
                </c:pt>
                <c:pt idx="1850">
                  <c:v>999</c:v>
                </c:pt>
                <c:pt idx="1851">
                  <c:v>-1.0082180953917201E-3</c:v>
                </c:pt>
                <c:pt idx="1852">
                  <c:v>999</c:v>
                </c:pt>
                <c:pt idx="1853">
                  <c:v>-1.0141505525354799E-3</c:v>
                </c:pt>
                <c:pt idx="1854">
                  <c:v>999</c:v>
                </c:pt>
                <c:pt idx="1855">
                  <c:v>999</c:v>
                </c:pt>
                <c:pt idx="1856">
                  <c:v>-1.0293904763473301E-3</c:v>
                </c:pt>
                <c:pt idx="1857">
                  <c:v>-1.0539885715891699E-3</c:v>
                </c:pt>
                <c:pt idx="1858">
                  <c:v>999</c:v>
                </c:pt>
                <c:pt idx="1859">
                  <c:v>999</c:v>
                </c:pt>
                <c:pt idx="1860">
                  <c:v>999</c:v>
                </c:pt>
                <c:pt idx="1861">
                  <c:v>999</c:v>
                </c:pt>
                <c:pt idx="1862">
                  <c:v>999</c:v>
                </c:pt>
                <c:pt idx="1863">
                  <c:v>-1.07640761921164E-3</c:v>
                </c:pt>
                <c:pt idx="1864">
                  <c:v>999</c:v>
                </c:pt>
                <c:pt idx="1865">
                  <c:v>999</c:v>
                </c:pt>
                <c:pt idx="1866">
                  <c:v>999</c:v>
                </c:pt>
                <c:pt idx="1867">
                  <c:v>-1.4176800002160201E-3</c:v>
                </c:pt>
                <c:pt idx="1868">
                  <c:v>-1.3066416001990999E-3</c:v>
                </c:pt>
                <c:pt idx="1869">
                  <c:v>-1.4227764573596601E-3</c:v>
                </c:pt>
                <c:pt idx="1870">
                  <c:v>-1.33257142877448E-3</c:v>
                </c:pt>
                <c:pt idx="1871">
                  <c:v>-1.0546590477797501E-3</c:v>
                </c:pt>
                <c:pt idx="1872">
                  <c:v>-1.4777471240347E-3</c:v>
                </c:pt>
                <c:pt idx="1873">
                  <c:v>-1.49268952403698E-3</c:v>
                </c:pt>
                <c:pt idx="1874">
                  <c:v>999</c:v>
                </c:pt>
                <c:pt idx="1875">
                  <c:v>-1.57645714309736E-3</c:v>
                </c:pt>
                <c:pt idx="1876">
                  <c:v>999</c:v>
                </c:pt>
                <c:pt idx="1877">
                  <c:v>999</c:v>
                </c:pt>
                <c:pt idx="1878">
                  <c:v>999</c:v>
                </c:pt>
                <c:pt idx="1879">
                  <c:v>999</c:v>
                </c:pt>
                <c:pt idx="1880">
                  <c:v>999</c:v>
                </c:pt>
                <c:pt idx="1881">
                  <c:v>999</c:v>
                </c:pt>
                <c:pt idx="1882">
                  <c:v>999</c:v>
                </c:pt>
                <c:pt idx="1883">
                  <c:v>999</c:v>
                </c:pt>
                <c:pt idx="1884">
                  <c:v>999</c:v>
                </c:pt>
                <c:pt idx="1885">
                  <c:v>999</c:v>
                </c:pt>
                <c:pt idx="1886">
                  <c:v>999</c:v>
                </c:pt>
                <c:pt idx="1887">
                  <c:v>999</c:v>
                </c:pt>
                <c:pt idx="1888">
                  <c:v>-1.81053714313303E-3</c:v>
                </c:pt>
                <c:pt idx="1889">
                  <c:v>999</c:v>
                </c:pt>
                <c:pt idx="1890">
                  <c:v>999</c:v>
                </c:pt>
                <c:pt idx="1891">
                  <c:v>999</c:v>
                </c:pt>
                <c:pt idx="1892">
                  <c:v>999</c:v>
                </c:pt>
                <c:pt idx="1893">
                  <c:v>999</c:v>
                </c:pt>
                <c:pt idx="1894">
                  <c:v>999</c:v>
                </c:pt>
                <c:pt idx="1895">
                  <c:v>999</c:v>
                </c:pt>
                <c:pt idx="1896">
                  <c:v>999</c:v>
                </c:pt>
                <c:pt idx="1897">
                  <c:v>999</c:v>
                </c:pt>
                <c:pt idx="1898">
                  <c:v>999</c:v>
                </c:pt>
                <c:pt idx="1899">
                  <c:v>-1.9978514288758599E-3</c:v>
                </c:pt>
                <c:pt idx="1900">
                  <c:v>999</c:v>
                </c:pt>
                <c:pt idx="1901">
                  <c:v>999</c:v>
                </c:pt>
                <c:pt idx="1902">
                  <c:v>999</c:v>
                </c:pt>
                <c:pt idx="1903">
                  <c:v>999</c:v>
                </c:pt>
                <c:pt idx="1904">
                  <c:v>-2.1252846479429001E-3</c:v>
                </c:pt>
                <c:pt idx="1905">
                  <c:v>999</c:v>
                </c:pt>
                <c:pt idx="1906">
                  <c:v>999</c:v>
                </c:pt>
                <c:pt idx="1907">
                  <c:v>999</c:v>
                </c:pt>
                <c:pt idx="1908">
                  <c:v>999</c:v>
                </c:pt>
                <c:pt idx="1909">
                  <c:v>999</c:v>
                </c:pt>
                <c:pt idx="1910">
                  <c:v>999</c:v>
                </c:pt>
                <c:pt idx="1911">
                  <c:v>999</c:v>
                </c:pt>
                <c:pt idx="1912">
                  <c:v>-2.0336380955479801E-3</c:v>
                </c:pt>
                <c:pt idx="1913">
                  <c:v>999</c:v>
                </c:pt>
                <c:pt idx="1914">
                  <c:v>999</c:v>
                </c:pt>
                <c:pt idx="1915">
                  <c:v>999</c:v>
                </c:pt>
                <c:pt idx="1916">
                  <c:v>999</c:v>
                </c:pt>
                <c:pt idx="1917">
                  <c:v>999</c:v>
                </c:pt>
                <c:pt idx="1918">
                  <c:v>999</c:v>
                </c:pt>
                <c:pt idx="1919">
                  <c:v>-2.34758857178629E-3</c:v>
                </c:pt>
                <c:pt idx="1920">
                  <c:v>-1.9019314288612401E-3</c:v>
                </c:pt>
                <c:pt idx="1921">
                  <c:v>999</c:v>
                </c:pt>
                <c:pt idx="1922">
                  <c:v>999</c:v>
                </c:pt>
                <c:pt idx="1923">
                  <c:v>999</c:v>
                </c:pt>
                <c:pt idx="1924">
                  <c:v>999</c:v>
                </c:pt>
                <c:pt idx="1925">
                  <c:v>999</c:v>
                </c:pt>
                <c:pt idx="1926">
                  <c:v>999</c:v>
                </c:pt>
                <c:pt idx="1927">
                  <c:v>999</c:v>
                </c:pt>
                <c:pt idx="1928">
                  <c:v>999</c:v>
                </c:pt>
                <c:pt idx="1929">
                  <c:v>999</c:v>
                </c:pt>
                <c:pt idx="1930">
                  <c:v>999</c:v>
                </c:pt>
                <c:pt idx="1931">
                  <c:v>999</c:v>
                </c:pt>
                <c:pt idx="1932">
                  <c:v>-2.5170514289549798E-3</c:v>
                </c:pt>
                <c:pt idx="1933">
                  <c:v>999</c:v>
                </c:pt>
                <c:pt idx="1934">
                  <c:v>999</c:v>
                </c:pt>
                <c:pt idx="1935">
                  <c:v>999</c:v>
                </c:pt>
                <c:pt idx="1936">
                  <c:v>999</c:v>
                </c:pt>
                <c:pt idx="1937">
                  <c:v>999</c:v>
                </c:pt>
                <c:pt idx="1938">
                  <c:v>999</c:v>
                </c:pt>
                <c:pt idx="1939">
                  <c:v>999</c:v>
                </c:pt>
                <c:pt idx="1940">
                  <c:v>-2.6408800004024198E-3</c:v>
                </c:pt>
                <c:pt idx="1941">
                  <c:v>999</c:v>
                </c:pt>
                <c:pt idx="1942">
                  <c:v>999</c:v>
                </c:pt>
                <c:pt idx="1943">
                  <c:v>999</c:v>
                </c:pt>
                <c:pt idx="1944">
                  <c:v>999</c:v>
                </c:pt>
                <c:pt idx="1945">
                  <c:v>999</c:v>
                </c:pt>
                <c:pt idx="1946">
                  <c:v>999</c:v>
                </c:pt>
                <c:pt idx="1947">
                  <c:v>999</c:v>
                </c:pt>
                <c:pt idx="1948">
                  <c:v>999</c:v>
                </c:pt>
                <c:pt idx="1949">
                  <c:v>999</c:v>
                </c:pt>
                <c:pt idx="1950">
                  <c:v>0</c:v>
                </c:pt>
                <c:pt idx="1951">
                  <c:v>999</c:v>
                </c:pt>
                <c:pt idx="1952">
                  <c:v>999</c:v>
                </c:pt>
                <c:pt idx="1953">
                  <c:v>999</c:v>
                </c:pt>
                <c:pt idx="1954">
                  <c:v>999</c:v>
                </c:pt>
                <c:pt idx="1955">
                  <c:v>999</c:v>
                </c:pt>
                <c:pt idx="1956">
                  <c:v>999</c:v>
                </c:pt>
                <c:pt idx="1957">
                  <c:v>999</c:v>
                </c:pt>
                <c:pt idx="1958">
                  <c:v>-3.0561142861799699E-3</c:v>
                </c:pt>
                <c:pt idx="1959">
                  <c:v>999</c:v>
                </c:pt>
                <c:pt idx="1960">
                  <c:v>-3.1051428576160198E-3</c:v>
                </c:pt>
                <c:pt idx="1961">
                  <c:v>-3.0332342861764902E-3</c:v>
                </c:pt>
                <c:pt idx="1962">
                  <c:v>999</c:v>
                </c:pt>
                <c:pt idx="1963">
                  <c:v>999</c:v>
                </c:pt>
                <c:pt idx="1964">
                  <c:v>999</c:v>
                </c:pt>
                <c:pt idx="1965">
                  <c:v>999</c:v>
                </c:pt>
                <c:pt idx="1966">
                  <c:v>999</c:v>
                </c:pt>
                <c:pt idx="1967">
                  <c:v>-3.1671200004825999E-3</c:v>
                </c:pt>
                <c:pt idx="1968">
                  <c:v>999</c:v>
                </c:pt>
                <c:pt idx="1969">
                  <c:v>999</c:v>
                </c:pt>
                <c:pt idx="1970">
                  <c:v>-3.3516266671773901E-3</c:v>
                </c:pt>
                <c:pt idx="1971">
                  <c:v>999</c:v>
                </c:pt>
                <c:pt idx="1972">
                  <c:v>-3.4184228576637598E-3</c:v>
                </c:pt>
                <c:pt idx="1973">
                  <c:v>999</c:v>
                </c:pt>
                <c:pt idx="1974">
                  <c:v>-3.4442361910010199E-3</c:v>
                </c:pt>
                <c:pt idx="1975">
                  <c:v>999</c:v>
                </c:pt>
                <c:pt idx="1976">
                  <c:v>999</c:v>
                </c:pt>
                <c:pt idx="1977">
                  <c:v>999</c:v>
                </c:pt>
                <c:pt idx="1978">
                  <c:v>999</c:v>
                </c:pt>
                <c:pt idx="1979">
                  <c:v>999</c:v>
                </c:pt>
                <c:pt idx="1980">
                  <c:v>999</c:v>
                </c:pt>
                <c:pt idx="1981">
                  <c:v>999</c:v>
                </c:pt>
                <c:pt idx="1982">
                  <c:v>-3.6554395434141599E-3</c:v>
                </c:pt>
                <c:pt idx="1983">
                  <c:v>999</c:v>
                </c:pt>
                <c:pt idx="1984">
                  <c:v>-3.3148342862194002E-3</c:v>
                </c:pt>
                <c:pt idx="1985">
                  <c:v>999</c:v>
                </c:pt>
                <c:pt idx="1986">
                  <c:v>-3.3377142862228899E-3</c:v>
                </c:pt>
                <c:pt idx="1987">
                  <c:v>-3.5691961910200602E-3</c:v>
                </c:pt>
                <c:pt idx="1988">
                  <c:v>999</c:v>
                </c:pt>
                <c:pt idx="1989">
                  <c:v>999</c:v>
                </c:pt>
                <c:pt idx="1990">
                  <c:v>999</c:v>
                </c:pt>
                <c:pt idx="1991">
                  <c:v>-3.4667306671949298E-3</c:v>
                </c:pt>
                <c:pt idx="1992">
                  <c:v>999</c:v>
                </c:pt>
                <c:pt idx="1993">
                  <c:v>-3.7407542862842999E-3</c:v>
                </c:pt>
                <c:pt idx="1994">
                  <c:v>999</c:v>
                </c:pt>
                <c:pt idx="1995">
                  <c:v>-4.0748190482399697E-3</c:v>
                </c:pt>
                <c:pt idx="1996">
                  <c:v>-4.0903238101470899E-3</c:v>
                </c:pt>
                <c:pt idx="1997">
                  <c:v>999</c:v>
                </c:pt>
                <c:pt idx="1998">
                  <c:v>-4.4132000006724802E-3</c:v>
                </c:pt>
                <c:pt idx="1999">
                  <c:v>999</c:v>
                </c:pt>
                <c:pt idx="2000">
                  <c:v>999</c:v>
                </c:pt>
                <c:pt idx="2001">
                  <c:v>999</c:v>
                </c:pt>
                <c:pt idx="2002">
                  <c:v>999</c:v>
                </c:pt>
                <c:pt idx="2003">
                  <c:v>999</c:v>
                </c:pt>
                <c:pt idx="2004">
                  <c:v>999</c:v>
                </c:pt>
                <c:pt idx="2005">
                  <c:v>999</c:v>
                </c:pt>
                <c:pt idx="2006">
                  <c:v>999</c:v>
                </c:pt>
                <c:pt idx="2007">
                  <c:v>999</c:v>
                </c:pt>
                <c:pt idx="2008">
                  <c:v>-4.9420800007530701E-3</c:v>
                </c:pt>
                <c:pt idx="2009">
                  <c:v>999</c:v>
                </c:pt>
                <c:pt idx="2010">
                  <c:v>-5.0105733340968404E-3</c:v>
                </c:pt>
                <c:pt idx="2011">
                  <c:v>999</c:v>
                </c:pt>
                <c:pt idx="2012">
                  <c:v>999</c:v>
                </c:pt>
                <c:pt idx="2013">
                  <c:v>999</c:v>
                </c:pt>
                <c:pt idx="2014">
                  <c:v>999</c:v>
                </c:pt>
                <c:pt idx="2015">
                  <c:v>-5.1009828579201503E-3</c:v>
                </c:pt>
                <c:pt idx="2016">
                  <c:v>999</c:v>
                </c:pt>
                <c:pt idx="2017">
                  <c:v>999</c:v>
                </c:pt>
                <c:pt idx="2018">
                  <c:v>999</c:v>
                </c:pt>
                <c:pt idx="2019">
                  <c:v>999</c:v>
                </c:pt>
                <c:pt idx="2020">
                  <c:v>999</c:v>
                </c:pt>
                <c:pt idx="2021">
                  <c:v>999</c:v>
                </c:pt>
                <c:pt idx="2022">
                  <c:v>999</c:v>
                </c:pt>
                <c:pt idx="2023">
                  <c:v>999</c:v>
                </c:pt>
                <c:pt idx="2024">
                  <c:v>999</c:v>
                </c:pt>
                <c:pt idx="2025">
                  <c:v>999</c:v>
                </c:pt>
                <c:pt idx="2026">
                  <c:v>999</c:v>
                </c:pt>
                <c:pt idx="2027">
                  <c:v>999</c:v>
                </c:pt>
                <c:pt idx="2028">
                  <c:v>999</c:v>
                </c:pt>
                <c:pt idx="2029">
                  <c:v>999</c:v>
                </c:pt>
                <c:pt idx="2030">
                  <c:v>999</c:v>
                </c:pt>
                <c:pt idx="2031">
                  <c:v>999</c:v>
                </c:pt>
                <c:pt idx="2032">
                  <c:v>999</c:v>
                </c:pt>
                <c:pt idx="2033">
                  <c:v>999</c:v>
                </c:pt>
                <c:pt idx="2034">
                  <c:v>999</c:v>
                </c:pt>
                <c:pt idx="2035">
                  <c:v>999</c:v>
                </c:pt>
                <c:pt idx="2036">
                  <c:v>999</c:v>
                </c:pt>
                <c:pt idx="2037">
                  <c:v>999</c:v>
                </c:pt>
                <c:pt idx="2038">
                  <c:v>999</c:v>
                </c:pt>
                <c:pt idx="2039">
                  <c:v>999</c:v>
                </c:pt>
                <c:pt idx="2040">
                  <c:v>999</c:v>
                </c:pt>
                <c:pt idx="2041">
                  <c:v>999</c:v>
                </c:pt>
                <c:pt idx="2042">
                  <c:v>999</c:v>
                </c:pt>
                <c:pt idx="2043">
                  <c:v>999</c:v>
                </c:pt>
                <c:pt idx="2044">
                  <c:v>999</c:v>
                </c:pt>
                <c:pt idx="2045">
                  <c:v>999</c:v>
                </c:pt>
                <c:pt idx="2046">
                  <c:v>999</c:v>
                </c:pt>
                <c:pt idx="2047">
                  <c:v>999</c:v>
                </c:pt>
                <c:pt idx="2048">
                  <c:v>999</c:v>
                </c:pt>
                <c:pt idx="2049">
                  <c:v>999</c:v>
                </c:pt>
                <c:pt idx="2050">
                  <c:v>999</c:v>
                </c:pt>
                <c:pt idx="2051">
                  <c:v>999</c:v>
                </c:pt>
                <c:pt idx="2052">
                  <c:v>999</c:v>
                </c:pt>
                <c:pt idx="2053">
                  <c:v>999</c:v>
                </c:pt>
                <c:pt idx="2054">
                  <c:v>999</c:v>
                </c:pt>
                <c:pt idx="2055">
                  <c:v>999</c:v>
                </c:pt>
                <c:pt idx="2056">
                  <c:v>999</c:v>
                </c:pt>
                <c:pt idx="2057">
                  <c:v>999</c:v>
                </c:pt>
                <c:pt idx="2058">
                  <c:v>999</c:v>
                </c:pt>
                <c:pt idx="2059">
                  <c:v>999</c:v>
                </c:pt>
                <c:pt idx="2060">
                  <c:v>999</c:v>
                </c:pt>
                <c:pt idx="2061">
                  <c:v>999</c:v>
                </c:pt>
                <c:pt idx="2062">
                  <c:v>999</c:v>
                </c:pt>
                <c:pt idx="2063">
                  <c:v>999</c:v>
                </c:pt>
                <c:pt idx="2064">
                  <c:v>999</c:v>
                </c:pt>
                <c:pt idx="2065">
                  <c:v>999</c:v>
                </c:pt>
                <c:pt idx="2066">
                  <c:v>999</c:v>
                </c:pt>
                <c:pt idx="2067">
                  <c:v>999</c:v>
                </c:pt>
                <c:pt idx="2068">
                  <c:v>999</c:v>
                </c:pt>
                <c:pt idx="2069">
                  <c:v>999</c:v>
                </c:pt>
                <c:pt idx="2070">
                  <c:v>999</c:v>
                </c:pt>
                <c:pt idx="2071">
                  <c:v>999</c:v>
                </c:pt>
                <c:pt idx="2072">
                  <c:v>999</c:v>
                </c:pt>
                <c:pt idx="2073">
                  <c:v>999</c:v>
                </c:pt>
                <c:pt idx="2074">
                  <c:v>999</c:v>
                </c:pt>
                <c:pt idx="2075">
                  <c:v>999</c:v>
                </c:pt>
                <c:pt idx="2076">
                  <c:v>999</c:v>
                </c:pt>
                <c:pt idx="2077">
                  <c:v>999</c:v>
                </c:pt>
                <c:pt idx="2078">
                  <c:v>999</c:v>
                </c:pt>
                <c:pt idx="2079">
                  <c:v>999</c:v>
                </c:pt>
                <c:pt idx="2080">
                  <c:v>999</c:v>
                </c:pt>
                <c:pt idx="2081">
                  <c:v>999</c:v>
                </c:pt>
                <c:pt idx="2082">
                  <c:v>999</c:v>
                </c:pt>
                <c:pt idx="2083">
                  <c:v>999</c:v>
                </c:pt>
                <c:pt idx="2084">
                  <c:v>999</c:v>
                </c:pt>
                <c:pt idx="2085">
                  <c:v>999</c:v>
                </c:pt>
                <c:pt idx="2086">
                  <c:v>999</c:v>
                </c:pt>
                <c:pt idx="2087">
                  <c:v>999</c:v>
                </c:pt>
                <c:pt idx="2088">
                  <c:v>999</c:v>
                </c:pt>
                <c:pt idx="2089">
                  <c:v>999</c:v>
                </c:pt>
                <c:pt idx="2090">
                  <c:v>999</c:v>
                </c:pt>
                <c:pt idx="2091">
                  <c:v>999</c:v>
                </c:pt>
                <c:pt idx="2092">
                  <c:v>999</c:v>
                </c:pt>
                <c:pt idx="2093">
                  <c:v>999</c:v>
                </c:pt>
                <c:pt idx="2094">
                  <c:v>999</c:v>
                </c:pt>
                <c:pt idx="2095">
                  <c:v>999</c:v>
                </c:pt>
                <c:pt idx="2096">
                  <c:v>999</c:v>
                </c:pt>
                <c:pt idx="2097">
                  <c:v>999</c:v>
                </c:pt>
                <c:pt idx="2098">
                  <c:v>999</c:v>
                </c:pt>
                <c:pt idx="2099">
                  <c:v>999</c:v>
                </c:pt>
                <c:pt idx="2100">
                  <c:v>999</c:v>
                </c:pt>
                <c:pt idx="2101">
                  <c:v>999</c:v>
                </c:pt>
                <c:pt idx="2102">
                  <c:v>999</c:v>
                </c:pt>
                <c:pt idx="2103">
                  <c:v>999</c:v>
                </c:pt>
                <c:pt idx="2104">
                  <c:v>999</c:v>
                </c:pt>
                <c:pt idx="2105">
                  <c:v>999</c:v>
                </c:pt>
                <c:pt idx="2106">
                  <c:v>999</c:v>
                </c:pt>
                <c:pt idx="2107">
                  <c:v>999</c:v>
                </c:pt>
                <c:pt idx="2108">
                  <c:v>999</c:v>
                </c:pt>
                <c:pt idx="2109">
                  <c:v>999</c:v>
                </c:pt>
                <c:pt idx="2110">
                  <c:v>999</c:v>
                </c:pt>
                <c:pt idx="2111">
                  <c:v>999</c:v>
                </c:pt>
                <c:pt idx="2112">
                  <c:v>999</c:v>
                </c:pt>
                <c:pt idx="2113">
                  <c:v>999</c:v>
                </c:pt>
                <c:pt idx="2114">
                  <c:v>999</c:v>
                </c:pt>
              </c:numCache>
            </c:numRef>
          </c:yVal>
        </c:ser>
        <c:ser>
          <c:idx val="4"/>
          <c:order val="3"/>
          <c:tx>
            <c:v>Const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 w="15875">
                <a:solidFill>
                  <a:srgbClr val="00B050"/>
                </a:solidFill>
              </a:ln>
            </c:spPr>
          </c:marker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Weights.out!$AL$3:$AL$5001</c:f>
              <c:numCache>
                <c:formatCode>_(* #,##0.00_);_(* \(#,##0.00\);_(* "-"??_);_(@_)</c:formatCode>
                <c:ptCount val="4999"/>
                <c:pt idx="0">
                  <c:v>999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0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999</c:v>
                </c:pt>
                <c:pt idx="19">
                  <c:v>999</c:v>
                </c:pt>
                <c:pt idx="20">
                  <c:v>999</c:v>
                </c:pt>
                <c:pt idx="21">
                  <c:v>999</c:v>
                </c:pt>
                <c:pt idx="22">
                  <c:v>999</c:v>
                </c:pt>
                <c:pt idx="23">
                  <c:v>999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999</c:v>
                </c:pt>
                <c:pt idx="29">
                  <c:v>999</c:v>
                </c:pt>
                <c:pt idx="30">
                  <c:v>999</c:v>
                </c:pt>
                <c:pt idx="31">
                  <c:v>999</c:v>
                </c:pt>
                <c:pt idx="32">
                  <c:v>999</c:v>
                </c:pt>
                <c:pt idx="33">
                  <c:v>999</c:v>
                </c:pt>
                <c:pt idx="34">
                  <c:v>999</c:v>
                </c:pt>
                <c:pt idx="35">
                  <c:v>999</c:v>
                </c:pt>
                <c:pt idx="36">
                  <c:v>999</c:v>
                </c:pt>
                <c:pt idx="37">
                  <c:v>999</c:v>
                </c:pt>
                <c:pt idx="38">
                  <c:v>999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999</c:v>
                </c:pt>
                <c:pt idx="43">
                  <c:v>999</c:v>
                </c:pt>
                <c:pt idx="44">
                  <c:v>999</c:v>
                </c:pt>
                <c:pt idx="45">
                  <c:v>999</c:v>
                </c:pt>
                <c:pt idx="46">
                  <c:v>999</c:v>
                </c:pt>
                <c:pt idx="47">
                  <c:v>999</c:v>
                </c:pt>
                <c:pt idx="48">
                  <c:v>999</c:v>
                </c:pt>
                <c:pt idx="49">
                  <c:v>999</c:v>
                </c:pt>
                <c:pt idx="50">
                  <c:v>999</c:v>
                </c:pt>
                <c:pt idx="51">
                  <c:v>999</c:v>
                </c:pt>
                <c:pt idx="52">
                  <c:v>999</c:v>
                </c:pt>
                <c:pt idx="53">
                  <c:v>999</c:v>
                </c:pt>
                <c:pt idx="54">
                  <c:v>999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999</c:v>
                </c:pt>
                <c:pt idx="59">
                  <c:v>999</c:v>
                </c:pt>
                <c:pt idx="60">
                  <c:v>999</c:v>
                </c:pt>
                <c:pt idx="61">
                  <c:v>999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999</c:v>
                </c:pt>
                <c:pt idx="67">
                  <c:v>999</c:v>
                </c:pt>
                <c:pt idx="68">
                  <c:v>999</c:v>
                </c:pt>
                <c:pt idx="69">
                  <c:v>999</c:v>
                </c:pt>
                <c:pt idx="70">
                  <c:v>999</c:v>
                </c:pt>
                <c:pt idx="71">
                  <c:v>999</c:v>
                </c:pt>
                <c:pt idx="72">
                  <c:v>999</c:v>
                </c:pt>
                <c:pt idx="73">
                  <c:v>999</c:v>
                </c:pt>
                <c:pt idx="74">
                  <c:v>999</c:v>
                </c:pt>
                <c:pt idx="75">
                  <c:v>999</c:v>
                </c:pt>
                <c:pt idx="76">
                  <c:v>999</c:v>
                </c:pt>
                <c:pt idx="77">
                  <c:v>999</c:v>
                </c:pt>
                <c:pt idx="78">
                  <c:v>999</c:v>
                </c:pt>
                <c:pt idx="79">
                  <c:v>999</c:v>
                </c:pt>
                <c:pt idx="80">
                  <c:v>999</c:v>
                </c:pt>
                <c:pt idx="81">
                  <c:v>999</c:v>
                </c:pt>
                <c:pt idx="82">
                  <c:v>999</c:v>
                </c:pt>
                <c:pt idx="83">
                  <c:v>999</c:v>
                </c:pt>
                <c:pt idx="84">
                  <c:v>999</c:v>
                </c:pt>
                <c:pt idx="85">
                  <c:v>999</c:v>
                </c:pt>
                <c:pt idx="86">
                  <c:v>999</c:v>
                </c:pt>
                <c:pt idx="87">
                  <c:v>999</c:v>
                </c:pt>
                <c:pt idx="88">
                  <c:v>999</c:v>
                </c:pt>
                <c:pt idx="89">
                  <c:v>999</c:v>
                </c:pt>
                <c:pt idx="90">
                  <c:v>999</c:v>
                </c:pt>
                <c:pt idx="91">
                  <c:v>999</c:v>
                </c:pt>
                <c:pt idx="92">
                  <c:v>999</c:v>
                </c:pt>
                <c:pt idx="93">
                  <c:v>999</c:v>
                </c:pt>
                <c:pt idx="94">
                  <c:v>999</c:v>
                </c:pt>
                <c:pt idx="95">
                  <c:v>999</c:v>
                </c:pt>
                <c:pt idx="96">
                  <c:v>999</c:v>
                </c:pt>
                <c:pt idx="97">
                  <c:v>999</c:v>
                </c:pt>
                <c:pt idx="98">
                  <c:v>999</c:v>
                </c:pt>
                <c:pt idx="99">
                  <c:v>999</c:v>
                </c:pt>
                <c:pt idx="100">
                  <c:v>999</c:v>
                </c:pt>
                <c:pt idx="101">
                  <c:v>999</c:v>
                </c:pt>
                <c:pt idx="102">
                  <c:v>999</c:v>
                </c:pt>
                <c:pt idx="103">
                  <c:v>999</c:v>
                </c:pt>
                <c:pt idx="104">
                  <c:v>999</c:v>
                </c:pt>
                <c:pt idx="105">
                  <c:v>999</c:v>
                </c:pt>
                <c:pt idx="106">
                  <c:v>999</c:v>
                </c:pt>
                <c:pt idx="107">
                  <c:v>999</c:v>
                </c:pt>
                <c:pt idx="108">
                  <c:v>999</c:v>
                </c:pt>
                <c:pt idx="109">
                  <c:v>999</c:v>
                </c:pt>
                <c:pt idx="110">
                  <c:v>999</c:v>
                </c:pt>
                <c:pt idx="111">
                  <c:v>999</c:v>
                </c:pt>
                <c:pt idx="112">
                  <c:v>999</c:v>
                </c:pt>
                <c:pt idx="113">
                  <c:v>999</c:v>
                </c:pt>
                <c:pt idx="114">
                  <c:v>999</c:v>
                </c:pt>
                <c:pt idx="115">
                  <c:v>999</c:v>
                </c:pt>
                <c:pt idx="116">
                  <c:v>999</c:v>
                </c:pt>
                <c:pt idx="117">
                  <c:v>999</c:v>
                </c:pt>
                <c:pt idx="118">
                  <c:v>0</c:v>
                </c:pt>
                <c:pt idx="119">
                  <c:v>999</c:v>
                </c:pt>
                <c:pt idx="120">
                  <c:v>8.8628571442076701E-4</c:v>
                </c:pt>
                <c:pt idx="121">
                  <c:v>5.0597485721995796E-3</c:v>
                </c:pt>
                <c:pt idx="122">
                  <c:v>999</c:v>
                </c:pt>
                <c:pt idx="123">
                  <c:v>999</c:v>
                </c:pt>
                <c:pt idx="124">
                  <c:v>999</c:v>
                </c:pt>
                <c:pt idx="125">
                  <c:v>999</c:v>
                </c:pt>
                <c:pt idx="126">
                  <c:v>999</c:v>
                </c:pt>
                <c:pt idx="127">
                  <c:v>999</c:v>
                </c:pt>
                <c:pt idx="128">
                  <c:v>999</c:v>
                </c:pt>
                <c:pt idx="129">
                  <c:v>999</c:v>
                </c:pt>
                <c:pt idx="130">
                  <c:v>999</c:v>
                </c:pt>
                <c:pt idx="131">
                  <c:v>999</c:v>
                </c:pt>
                <c:pt idx="132">
                  <c:v>999</c:v>
                </c:pt>
                <c:pt idx="133">
                  <c:v>999</c:v>
                </c:pt>
                <c:pt idx="134">
                  <c:v>999</c:v>
                </c:pt>
                <c:pt idx="135">
                  <c:v>999</c:v>
                </c:pt>
                <c:pt idx="136">
                  <c:v>999</c:v>
                </c:pt>
                <c:pt idx="137">
                  <c:v>999</c:v>
                </c:pt>
                <c:pt idx="138">
                  <c:v>999</c:v>
                </c:pt>
                <c:pt idx="139">
                  <c:v>999</c:v>
                </c:pt>
                <c:pt idx="140">
                  <c:v>999</c:v>
                </c:pt>
                <c:pt idx="141">
                  <c:v>999</c:v>
                </c:pt>
                <c:pt idx="142">
                  <c:v>999</c:v>
                </c:pt>
                <c:pt idx="143">
                  <c:v>0</c:v>
                </c:pt>
                <c:pt idx="144">
                  <c:v>999</c:v>
                </c:pt>
                <c:pt idx="145">
                  <c:v>999</c:v>
                </c:pt>
                <c:pt idx="146">
                  <c:v>999</c:v>
                </c:pt>
                <c:pt idx="147">
                  <c:v>999</c:v>
                </c:pt>
                <c:pt idx="148">
                  <c:v>999</c:v>
                </c:pt>
                <c:pt idx="149">
                  <c:v>999</c:v>
                </c:pt>
                <c:pt idx="150">
                  <c:v>999</c:v>
                </c:pt>
                <c:pt idx="151">
                  <c:v>999</c:v>
                </c:pt>
                <c:pt idx="152">
                  <c:v>999</c:v>
                </c:pt>
                <c:pt idx="153">
                  <c:v>999</c:v>
                </c:pt>
                <c:pt idx="154">
                  <c:v>999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999</c:v>
                </c:pt>
                <c:pt idx="159">
                  <c:v>999</c:v>
                </c:pt>
                <c:pt idx="160">
                  <c:v>999</c:v>
                </c:pt>
                <c:pt idx="161">
                  <c:v>999</c:v>
                </c:pt>
                <c:pt idx="162">
                  <c:v>999</c:v>
                </c:pt>
                <c:pt idx="163">
                  <c:v>999</c:v>
                </c:pt>
                <c:pt idx="164">
                  <c:v>999</c:v>
                </c:pt>
                <c:pt idx="165">
                  <c:v>1.97547428601531E-3</c:v>
                </c:pt>
                <c:pt idx="166">
                  <c:v>999</c:v>
                </c:pt>
                <c:pt idx="167">
                  <c:v>999</c:v>
                </c:pt>
                <c:pt idx="168">
                  <c:v>999</c:v>
                </c:pt>
                <c:pt idx="169">
                  <c:v>1.43540571450444E-3</c:v>
                </c:pt>
                <c:pt idx="170">
                  <c:v>999</c:v>
                </c:pt>
                <c:pt idx="171">
                  <c:v>999</c:v>
                </c:pt>
                <c:pt idx="172">
                  <c:v>999</c:v>
                </c:pt>
                <c:pt idx="173">
                  <c:v>999</c:v>
                </c:pt>
                <c:pt idx="174">
                  <c:v>999</c:v>
                </c:pt>
                <c:pt idx="175">
                  <c:v>999</c:v>
                </c:pt>
                <c:pt idx="176">
                  <c:v>999</c:v>
                </c:pt>
                <c:pt idx="177">
                  <c:v>999</c:v>
                </c:pt>
                <c:pt idx="178">
                  <c:v>999</c:v>
                </c:pt>
                <c:pt idx="179">
                  <c:v>999</c:v>
                </c:pt>
                <c:pt idx="180">
                  <c:v>999</c:v>
                </c:pt>
                <c:pt idx="181">
                  <c:v>999</c:v>
                </c:pt>
                <c:pt idx="182">
                  <c:v>999</c:v>
                </c:pt>
                <c:pt idx="183">
                  <c:v>999</c:v>
                </c:pt>
                <c:pt idx="184">
                  <c:v>999</c:v>
                </c:pt>
                <c:pt idx="185">
                  <c:v>999</c:v>
                </c:pt>
                <c:pt idx="186">
                  <c:v>999</c:v>
                </c:pt>
                <c:pt idx="187">
                  <c:v>999</c:v>
                </c:pt>
                <c:pt idx="188">
                  <c:v>999</c:v>
                </c:pt>
                <c:pt idx="189">
                  <c:v>999</c:v>
                </c:pt>
                <c:pt idx="190">
                  <c:v>999</c:v>
                </c:pt>
                <c:pt idx="191">
                  <c:v>999</c:v>
                </c:pt>
                <c:pt idx="192">
                  <c:v>999</c:v>
                </c:pt>
                <c:pt idx="193">
                  <c:v>999</c:v>
                </c:pt>
                <c:pt idx="194">
                  <c:v>999</c:v>
                </c:pt>
                <c:pt idx="195">
                  <c:v>4.1636571434915999E-4</c:v>
                </c:pt>
                <c:pt idx="196">
                  <c:v>999</c:v>
                </c:pt>
                <c:pt idx="197">
                  <c:v>999</c:v>
                </c:pt>
                <c:pt idx="198">
                  <c:v>999</c:v>
                </c:pt>
                <c:pt idx="199">
                  <c:v>999</c:v>
                </c:pt>
                <c:pt idx="200">
                  <c:v>999</c:v>
                </c:pt>
                <c:pt idx="201">
                  <c:v>999</c:v>
                </c:pt>
                <c:pt idx="202">
                  <c:v>999</c:v>
                </c:pt>
                <c:pt idx="203">
                  <c:v>999</c:v>
                </c:pt>
                <c:pt idx="204">
                  <c:v>999</c:v>
                </c:pt>
                <c:pt idx="205">
                  <c:v>999</c:v>
                </c:pt>
                <c:pt idx="206">
                  <c:v>999</c:v>
                </c:pt>
                <c:pt idx="207">
                  <c:v>999</c:v>
                </c:pt>
                <c:pt idx="208">
                  <c:v>999</c:v>
                </c:pt>
                <c:pt idx="209">
                  <c:v>999</c:v>
                </c:pt>
                <c:pt idx="210">
                  <c:v>999</c:v>
                </c:pt>
                <c:pt idx="211">
                  <c:v>999</c:v>
                </c:pt>
                <c:pt idx="212">
                  <c:v>999</c:v>
                </c:pt>
                <c:pt idx="213">
                  <c:v>999</c:v>
                </c:pt>
                <c:pt idx="214">
                  <c:v>999</c:v>
                </c:pt>
                <c:pt idx="215">
                  <c:v>999</c:v>
                </c:pt>
                <c:pt idx="216">
                  <c:v>999</c:v>
                </c:pt>
                <c:pt idx="217">
                  <c:v>999</c:v>
                </c:pt>
                <c:pt idx="218">
                  <c:v>999</c:v>
                </c:pt>
                <c:pt idx="219">
                  <c:v>999</c:v>
                </c:pt>
                <c:pt idx="220">
                  <c:v>999</c:v>
                </c:pt>
                <c:pt idx="221">
                  <c:v>999</c:v>
                </c:pt>
                <c:pt idx="222">
                  <c:v>999</c:v>
                </c:pt>
                <c:pt idx="223">
                  <c:v>999</c:v>
                </c:pt>
                <c:pt idx="224">
                  <c:v>999</c:v>
                </c:pt>
                <c:pt idx="225">
                  <c:v>999</c:v>
                </c:pt>
                <c:pt idx="226">
                  <c:v>999</c:v>
                </c:pt>
                <c:pt idx="227">
                  <c:v>999</c:v>
                </c:pt>
                <c:pt idx="228">
                  <c:v>999</c:v>
                </c:pt>
                <c:pt idx="229">
                  <c:v>999</c:v>
                </c:pt>
                <c:pt idx="230">
                  <c:v>999</c:v>
                </c:pt>
                <c:pt idx="231">
                  <c:v>999</c:v>
                </c:pt>
                <c:pt idx="232">
                  <c:v>999</c:v>
                </c:pt>
                <c:pt idx="233">
                  <c:v>999</c:v>
                </c:pt>
                <c:pt idx="234">
                  <c:v>999</c:v>
                </c:pt>
                <c:pt idx="235">
                  <c:v>999</c:v>
                </c:pt>
                <c:pt idx="236">
                  <c:v>999</c:v>
                </c:pt>
                <c:pt idx="237">
                  <c:v>999</c:v>
                </c:pt>
                <c:pt idx="238">
                  <c:v>999</c:v>
                </c:pt>
                <c:pt idx="239">
                  <c:v>999</c:v>
                </c:pt>
                <c:pt idx="240">
                  <c:v>999</c:v>
                </c:pt>
                <c:pt idx="241">
                  <c:v>0</c:v>
                </c:pt>
                <c:pt idx="242">
                  <c:v>999</c:v>
                </c:pt>
                <c:pt idx="243">
                  <c:v>999</c:v>
                </c:pt>
                <c:pt idx="244">
                  <c:v>999</c:v>
                </c:pt>
                <c:pt idx="245">
                  <c:v>0</c:v>
                </c:pt>
                <c:pt idx="246">
                  <c:v>999</c:v>
                </c:pt>
                <c:pt idx="247">
                  <c:v>999</c:v>
                </c:pt>
                <c:pt idx="248">
                  <c:v>999</c:v>
                </c:pt>
                <c:pt idx="249">
                  <c:v>999</c:v>
                </c:pt>
                <c:pt idx="250">
                  <c:v>999</c:v>
                </c:pt>
                <c:pt idx="251">
                  <c:v>999</c:v>
                </c:pt>
                <c:pt idx="252">
                  <c:v>999</c:v>
                </c:pt>
                <c:pt idx="253">
                  <c:v>999</c:v>
                </c:pt>
                <c:pt idx="254">
                  <c:v>999</c:v>
                </c:pt>
                <c:pt idx="255">
                  <c:v>999</c:v>
                </c:pt>
                <c:pt idx="256">
                  <c:v>999</c:v>
                </c:pt>
                <c:pt idx="257">
                  <c:v>999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999</c:v>
                </c:pt>
                <c:pt idx="262">
                  <c:v>999</c:v>
                </c:pt>
                <c:pt idx="263">
                  <c:v>999</c:v>
                </c:pt>
                <c:pt idx="264">
                  <c:v>999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999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0</c:v>
                </c:pt>
                <c:pt idx="278">
                  <c:v>999</c:v>
                </c:pt>
                <c:pt idx="279">
                  <c:v>999</c:v>
                </c:pt>
                <c:pt idx="280">
                  <c:v>999</c:v>
                </c:pt>
                <c:pt idx="281">
                  <c:v>999</c:v>
                </c:pt>
                <c:pt idx="282">
                  <c:v>999</c:v>
                </c:pt>
                <c:pt idx="283">
                  <c:v>999</c:v>
                </c:pt>
                <c:pt idx="284">
                  <c:v>999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0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999</c:v>
                </c:pt>
                <c:pt idx="306">
                  <c:v>999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0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999</c:v>
                </c:pt>
                <c:pt idx="324">
                  <c:v>999</c:v>
                </c:pt>
                <c:pt idx="325">
                  <c:v>0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0</c:v>
                </c:pt>
                <c:pt idx="339">
                  <c:v>999</c:v>
                </c:pt>
                <c:pt idx="340">
                  <c:v>999</c:v>
                </c:pt>
                <c:pt idx="341">
                  <c:v>999</c:v>
                </c:pt>
                <c:pt idx="342">
                  <c:v>999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999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0</c:v>
                </c:pt>
                <c:pt idx="368">
                  <c:v>0</c:v>
                </c:pt>
                <c:pt idx="369">
                  <c:v>999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999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0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999</c:v>
                </c:pt>
                <c:pt idx="403">
                  <c:v>999</c:v>
                </c:pt>
                <c:pt idx="404">
                  <c:v>999</c:v>
                </c:pt>
                <c:pt idx="405">
                  <c:v>999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0</c:v>
                </c:pt>
                <c:pt idx="419">
                  <c:v>999</c:v>
                </c:pt>
                <c:pt idx="420">
                  <c:v>999</c:v>
                </c:pt>
                <c:pt idx="421">
                  <c:v>0</c:v>
                </c:pt>
                <c:pt idx="422">
                  <c:v>999</c:v>
                </c:pt>
                <c:pt idx="423">
                  <c:v>999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0</c:v>
                </c:pt>
                <c:pt idx="443">
                  <c:v>999</c:v>
                </c:pt>
                <c:pt idx="444">
                  <c:v>999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0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999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999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999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0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999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999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999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999</c:v>
                </c:pt>
                <c:pt idx="572">
                  <c:v>999</c:v>
                </c:pt>
                <c:pt idx="573">
                  <c:v>0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0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999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999</c:v>
                </c:pt>
                <c:pt idx="620">
                  <c:v>999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0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0</c:v>
                </c:pt>
                <c:pt idx="635">
                  <c:v>999</c:v>
                </c:pt>
                <c:pt idx="636">
                  <c:v>999</c:v>
                </c:pt>
                <c:pt idx="637">
                  <c:v>999</c:v>
                </c:pt>
                <c:pt idx="638">
                  <c:v>999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999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999</c:v>
                </c:pt>
                <c:pt idx="650">
                  <c:v>999</c:v>
                </c:pt>
                <c:pt idx="651">
                  <c:v>999</c:v>
                </c:pt>
                <c:pt idx="652">
                  <c:v>999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0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999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0</c:v>
                </c:pt>
                <c:pt idx="705">
                  <c:v>999</c:v>
                </c:pt>
                <c:pt idx="706">
                  <c:v>999</c:v>
                </c:pt>
                <c:pt idx="707">
                  <c:v>999</c:v>
                </c:pt>
                <c:pt idx="708">
                  <c:v>999</c:v>
                </c:pt>
                <c:pt idx="709">
                  <c:v>999</c:v>
                </c:pt>
                <c:pt idx="710">
                  <c:v>0</c:v>
                </c:pt>
                <c:pt idx="711">
                  <c:v>0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999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999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0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999</c:v>
                </c:pt>
                <c:pt idx="779">
                  <c:v>0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999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999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999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0</c:v>
                </c:pt>
                <c:pt idx="825">
                  <c:v>999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0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0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999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0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999</c:v>
                </c:pt>
                <c:pt idx="870">
                  <c:v>999</c:v>
                </c:pt>
                <c:pt idx="871">
                  <c:v>999</c:v>
                </c:pt>
                <c:pt idx="872">
                  <c:v>0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999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999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0</c:v>
                </c:pt>
                <c:pt idx="919">
                  <c:v>999</c:v>
                </c:pt>
                <c:pt idx="920">
                  <c:v>999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0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0</c:v>
                </c:pt>
                <c:pt idx="950">
                  <c:v>999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999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0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0</c:v>
                </c:pt>
                <c:pt idx="972">
                  <c:v>999</c:v>
                </c:pt>
                <c:pt idx="973">
                  <c:v>0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999</c:v>
                </c:pt>
                <c:pt idx="992">
                  <c:v>999</c:v>
                </c:pt>
                <c:pt idx="993">
                  <c:v>999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0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999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999</c:v>
                </c:pt>
                <c:pt idx="1038">
                  <c:v>999</c:v>
                </c:pt>
                <c:pt idx="1039">
                  <c:v>999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0</c:v>
                </c:pt>
                <c:pt idx="1046">
                  <c:v>999</c:v>
                </c:pt>
                <c:pt idx="1047">
                  <c:v>0</c:v>
                </c:pt>
                <c:pt idx="1048">
                  <c:v>999</c:v>
                </c:pt>
                <c:pt idx="1049">
                  <c:v>999</c:v>
                </c:pt>
                <c:pt idx="1050">
                  <c:v>0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0</c:v>
                </c:pt>
                <c:pt idx="1056">
                  <c:v>999</c:v>
                </c:pt>
                <c:pt idx="1057">
                  <c:v>999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0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0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0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999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999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0</c:v>
                </c:pt>
                <c:pt idx="1134">
                  <c:v>999</c:v>
                </c:pt>
                <c:pt idx="1135">
                  <c:v>0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0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0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999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0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999</c:v>
                </c:pt>
                <c:pt idx="1185">
                  <c:v>999</c:v>
                </c:pt>
                <c:pt idx="1186">
                  <c:v>999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999</c:v>
                </c:pt>
                <c:pt idx="1207">
                  <c:v>999</c:v>
                </c:pt>
                <c:pt idx="1208">
                  <c:v>999</c:v>
                </c:pt>
                <c:pt idx="1209">
                  <c:v>999</c:v>
                </c:pt>
                <c:pt idx="1210">
                  <c:v>999</c:v>
                </c:pt>
                <c:pt idx="1211">
                  <c:v>999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999</c:v>
                </c:pt>
                <c:pt idx="1219">
                  <c:v>999</c:v>
                </c:pt>
                <c:pt idx="1220">
                  <c:v>999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0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999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0</c:v>
                </c:pt>
                <c:pt idx="1236">
                  <c:v>0</c:v>
                </c:pt>
                <c:pt idx="1237">
                  <c:v>999</c:v>
                </c:pt>
                <c:pt idx="1238">
                  <c:v>999</c:v>
                </c:pt>
                <c:pt idx="1239">
                  <c:v>0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999</c:v>
                </c:pt>
                <c:pt idx="1247">
                  <c:v>999</c:v>
                </c:pt>
                <c:pt idx="1248">
                  <c:v>999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999</c:v>
                </c:pt>
                <c:pt idx="1254">
                  <c:v>999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0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999</c:v>
                </c:pt>
                <c:pt idx="1268">
                  <c:v>999</c:v>
                </c:pt>
                <c:pt idx="1269">
                  <c:v>999</c:v>
                </c:pt>
                <c:pt idx="1270">
                  <c:v>999</c:v>
                </c:pt>
                <c:pt idx="1271">
                  <c:v>999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999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0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999</c:v>
                </c:pt>
                <c:pt idx="1299">
                  <c:v>999</c:v>
                </c:pt>
                <c:pt idx="1300">
                  <c:v>999</c:v>
                </c:pt>
                <c:pt idx="1301">
                  <c:v>999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0</c:v>
                </c:pt>
                <c:pt idx="1324">
                  <c:v>999</c:v>
                </c:pt>
                <c:pt idx="1325">
                  <c:v>999</c:v>
                </c:pt>
                <c:pt idx="1326">
                  <c:v>999</c:v>
                </c:pt>
                <c:pt idx="1327">
                  <c:v>999</c:v>
                </c:pt>
                <c:pt idx="1328">
                  <c:v>0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999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999</c:v>
                </c:pt>
                <c:pt idx="1356">
                  <c:v>999</c:v>
                </c:pt>
                <c:pt idx="1357">
                  <c:v>999</c:v>
                </c:pt>
                <c:pt idx="1358">
                  <c:v>0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999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0</c:v>
                </c:pt>
                <c:pt idx="1375">
                  <c:v>0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0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999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0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0</c:v>
                </c:pt>
                <c:pt idx="1401">
                  <c:v>999</c:v>
                </c:pt>
                <c:pt idx="1402">
                  <c:v>0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0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0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999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999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0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0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0</c:v>
                </c:pt>
                <c:pt idx="1492">
                  <c:v>999</c:v>
                </c:pt>
                <c:pt idx="1493">
                  <c:v>0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999</c:v>
                </c:pt>
                <c:pt idx="1498">
                  <c:v>999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999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999</c:v>
                </c:pt>
                <c:pt idx="1516">
                  <c:v>999</c:v>
                </c:pt>
                <c:pt idx="1517">
                  <c:v>999</c:v>
                </c:pt>
                <c:pt idx="1518">
                  <c:v>0</c:v>
                </c:pt>
                <c:pt idx="1519">
                  <c:v>999</c:v>
                </c:pt>
                <c:pt idx="1520">
                  <c:v>999</c:v>
                </c:pt>
                <c:pt idx="1521">
                  <c:v>999</c:v>
                </c:pt>
                <c:pt idx="1522">
                  <c:v>999</c:v>
                </c:pt>
                <c:pt idx="1523">
                  <c:v>999</c:v>
                </c:pt>
                <c:pt idx="1524">
                  <c:v>999</c:v>
                </c:pt>
                <c:pt idx="1525">
                  <c:v>999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999</c:v>
                </c:pt>
                <c:pt idx="1530">
                  <c:v>0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999</c:v>
                </c:pt>
                <c:pt idx="1535">
                  <c:v>999</c:v>
                </c:pt>
                <c:pt idx="1536">
                  <c:v>999</c:v>
                </c:pt>
                <c:pt idx="1537">
                  <c:v>0</c:v>
                </c:pt>
                <c:pt idx="1538">
                  <c:v>999</c:v>
                </c:pt>
                <c:pt idx="1539">
                  <c:v>999</c:v>
                </c:pt>
                <c:pt idx="1540">
                  <c:v>999</c:v>
                </c:pt>
                <c:pt idx="1541">
                  <c:v>0</c:v>
                </c:pt>
                <c:pt idx="1542">
                  <c:v>999</c:v>
                </c:pt>
                <c:pt idx="1543">
                  <c:v>999</c:v>
                </c:pt>
                <c:pt idx="1544">
                  <c:v>0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999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999</c:v>
                </c:pt>
                <c:pt idx="1571">
                  <c:v>0</c:v>
                </c:pt>
                <c:pt idx="1572">
                  <c:v>999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0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999</c:v>
                </c:pt>
                <c:pt idx="1586">
                  <c:v>0</c:v>
                </c:pt>
                <c:pt idx="1587">
                  <c:v>999</c:v>
                </c:pt>
                <c:pt idx="1588">
                  <c:v>999</c:v>
                </c:pt>
                <c:pt idx="1589">
                  <c:v>0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0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0</c:v>
                </c:pt>
                <c:pt idx="1603">
                  <c:v>999</c:v>
                </c:pt>
                <c:pt idx="1604">
                  <c:v>999</c:v>
                </c:pt>
                <c:pt idx="1605">
                  <c:v>0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999</c:v>
                </c:pt>
                <c:pt idx="1616">
                  <c:v>999</c:v>
                </c:pt>
                <c:pt idx="1617">
                  <c:v>999</c:v>
                </c:pt>
                <c:pt idx="1618">
                  <c:v>999</c:v>
                </c:pt>
                <c:pt idx="1619">
                  <c:v>0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999</c:v>
                </c:pt>
                <c:pt idx="1628">
                  <c:v>0</c:v>
                </c:pt>
                <c:pt idx="1629">
                  <c:v>999</c:v>
                </c:pt>
                <c:pt idx="1630">
                  <c:v>999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999</c:v>
                </c:pt>
                <c:pt idx="1635">
                  <c:v>999</c:v>
                </c:pt>
                <c:pt idx="1636">
                  <c:v>999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999</c:v>
                </c:pt>
                <c:pt idx="1647">
                  <c:v>999</c:v>
                </c:pt>
                <c:pt idx="1648">
                  <c:v>999</c:v>
                </c:pt>
                <c:pt idx="1649">
                  <c:v>999</c:v>
                </c:pt>
                <c:pt idx="1650">
                  <c:v>999</c:v>
                </c:pt>
                <c:pt idx="1651">
                  <c:v>0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999</c:v>
                </c:pt>
                <c:pt idx="1657">
                  <c:v>0</c:v>
                </c:pt>
                <c:pt idx="1658">
                  <c:v>999</c:v>
                </c:pt>
                <c:pt idx="1659">
                  <c:v>999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0</c:v>
                </c:pt>
                <c:pt idx="1666">
                  <c:v>999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999</c:v>
                </c:pt>
                <c:pt idx="1673">
                  <c:v>999</c:v>
                </c:pt>
                <c:pt idx="1674">
                  <c:v>999</c:v>
                </c:pt>
                <c:pt idx="1675">
                  <c:v>999</c:v>
                </c:pt>
                <c:pt idx="1676">
                  <c:v>999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999</c:v>
                </c:pt>
                <c:pt idx="1685">
                  <c:v>999</c:v>
                </c:pt>
                <c:pt idx="1686">
                  <c:v>999</c:v>
                </c:pt>
                <c:pt idx="1687">
                  <c:v>999</c:v>
                </c:pt>
                <c:pt idx="1688">
                  <c:v>999</c:v>
                </c:pt>
                <c:pt idx="1689">
                  <c:v>999</c:v>
                </c:pt>
                <c:pt idx="1690">
                  <c:v>999</c:v>
                </c:pt>
                <c:pt idx="1691">
                  <c:v>999</c:v>
                </c:pt>
                <c:pt idx="1692">
                  <c:v>999</c:v>
                </c:pt>
                <c:pt idx="1693">
                  <c:v>999</c:v>
                </c:pt>
                <c:pt idx="1694">
                  <c:v>0</c:v>
                </c:pt>
                <c:pt idx="1695">
                  <c:v>999</c:v>
                </c:pt>
                <c:pt idx="1696">
                  <c:v>999</c:v>
                </c:pt>
                <c:pt idx="1697">
                  <c:v>0</c:v>
                </c:pt>
                <c:pt idx="1698">
                  <c:v>999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999</c:v>
                </c:pt>
                <c:pt idx="1821">
                  <c:v>999</c:v>
                </c:pt>
                <c:pt idx="1822">
                  <c:v>999</c:v>
                </c:pt>
                <c:pt idx="1823">
                  <c:v>999</c:v>
                </c:pt>
                <c:pt idx="1824">
                  <c:v>999</c:v>
                </c:pt>
                <c:pt idx="1825">
                  <c:v>999</c:v>
                </c:pt>
                <c:pt idx="1826">
                  <c:v>999</c:v>
                </c:pt>
                <c:pt idx="1827">
                  <c:v>999</c:v>
                </c:pt>
                <c:pt idx="1828">
                  <c:v>999</c:v>
                </c:pt>
                <c:pt idx="1829">
                  <c:v>999</c:v>
                </c:pt>
                <c:pt idx="1830">
                  <c:v>999</c:v>
                </c:pt>
                <c:pt idx="1831">
                  <c:v>999</c:v>
                </c:pt>
                <c:pt idx="1832">
                  <c:v>999</c:v>
                </c:pt>
                <c:pt idx="1833">
                  <c:v>999</c:v>
                </c:pt>
                <c:pt idx="1834">
                  <c:v>999</c:v>
                </c:pt>
                <c:pt idx="1835">
                  <c:v>999</c:v>
                </c:pt>
                <c:pt idx="1836">
                  <c:v>999</c:v>
                </c:pt>
                <c:pt idx="1837">
                  <c:v>999</c:v>
                </c:pt>
                <c:pt idx="1838">
                  <c:v>999</c:v>
                </c:pt>
                <c:pt idx="1839">
                  <c:v>999</c:v>
                </c:pt>
                <c:pt idx="1840">
                  <c:v>999</c:v>
                </c:pt>
                <c:pt idx="1841">
                  <c:v>999</c:v>
                </c:pt>
                <c:pt idx="1842">
                  <c:v>999</c:v>
                </c:pt>
                <c:pt idx="1843">
                  <c:v>999</c:v>
                </c:pt>
                <c:pt idx="1844">
                  <c:v>999</c:v>
                </c:pt>
                <c:pt idx="1845">
                  <c:v>999</c:v>
                </c:pt>
                <c:pt idx="1846">
                  <c:v>999</c:v>
                </c:pt>
                <c:pt idx="1847">
                  <c:v>999</c:v>
                </c:pt>
                <c:pt idx="1848">
                  <c:v>999</c:v>
                </c:pt>
                <c:pt idx="1849">
                  <c:v>999</c:v>
                </c:pt>
                <c:pt idx="1850">
                  <c:v>999</c:v>
                </c:pt>
                <c:pt idx="1851">
                  <c:v>999</c:v>
                </c:pt>
                <c:pt idx="1852">
                  <c:v>-1.26720000019309E-4</c:v>
                </c:pt>
                <c:pt idx="1853">
                  <c:v>999</c:v>
                </c:pt>
                <c:pt idx="1854">
                  <c:v>999</c:v>
                </c:pt>
                <c:pt idx="1855">
                  <c:v>999</c:v>
                </c:pt>
                <c:pt idx="1856">
                  <c:v>999</c:v>
                </c:pt>
                <c:pt idx="1857">
                  <c:v>999</c:v>
                </c:pt>
                <c:pt idx="1858">
                  <c:v>999</c:v>
                </c:pt>
                <c:pt idx="1859">
                  <c:v>0</c:v>
                </c:pt>
                <c:pt idx="1860">
                  <c:v>999</c:v>
                </c:pt>
                <c:pt idx="1861">
                  <c:v>999</c:v>
                </c:pt>
                <c:pt idx="1862">
                  <c:v>999</c:v>
                </c:pt>
                <c:pt idx="1863">
                  <c:v>999</c:v>
                </c:pt>
                <c:pt idx="1864">
                  <c:v>999</c:v>
                </c:pt>
                <c:pt idx="1865">
                  <c:v>999</c:v>
                </c:pt>
                <c:pt idx="1866">
                  <c:v>0</c:v>
                </c:pt>
                <c:pt idx="1867">
                  <c:v>999</c:v>
                </c:pt>
                <c:pt idx="1868">
                  <c:v>999</c:v>
                </c:pt>
                <c:pt idx="1869">
                  <c:v>999</c:v>
                </c:pt>
                <c:pt idx="1870">
                  <c:v>999</c:v>
                </c:pt>
                <c:pt idx="1871">
                  <c:v>999</c:v>
                </c:pt>
                <c:pt idx="1872">
                  <c:v>999</c:v>
                </c:pt>
                <c:pt idx="1873">
                  <c:v>999</c:v>
                </c:pt>
                <c:pt idx="1874">
                  <c:v>999</c:v>
                </c:pt>
                <c:pt idx="1875">
                  <c:v>999</c:v>
                </c:pt>
                <c:pt idx="1876">
                  <c:v>999</c:v>
                </c:pt>
                <c:pt idx="1877">
                  <c:v>999</c:v>
                </c:pt>
                <c:pt idx="1878">
                  <c:v>999</c:v>
                </c:pt>
                <c:pt idx="1879">
                  <c:v>999</c:v>
                </c:pt>
                <c:pt idx="1880">
                  <c:v>999</c:v>
                </c:pt>
                <c:pt idx="1881">
                  <c:v>999</c:v>
                </c:pt>
                <c:pt idx="1882">
                  <c:v>999</c:v>
                </c:pt>
                <c:pt idx="1883">
                  <c:v>999</c:v>
                </c:pt>
                <c:pt idx="1884">
                  <c:v>999</c:v>
                </c:pt>
                <c:pt idx="1885">
                  <c:v>-1.8077295240849799E-3</c:v>
                </c:pt>
                <c:pt idx="1886">
                  <c:v>999</c:v>
                </c:pt>
                <c:pt idx="1887">
                  <c:v>999</c:v>
                </c:pt>
                <c:pt idx="1888">
                  <c:v>999</c:v>
                </c:pt>
                <c:pt idx="1889">
                  <c:v>999</c:v>
                </c:pt>
                <c:pt idx="1890">
                  <c:v>999</c:v>
                </c:pt>
                <c:pt idx="1891">
                  <c:v>999</c:v>
                </c:pt>
                <c:pt idx="1892">
                  <c:v>999</c:v>
                </c:pt>
                <c:pt idx="1893">
                  <c:v>999</c:v>
                </c:pt>
                <c:pt idx="1894">
                  <c:v>999</c:v>
                </c:pt>
                <c:pt idx="1895">
                  <c:v>999</c:v>
                </c:pt>
                <c:pt idx="1896">
                  <c:v>999</c:v>
                </c:pt>
                <c:pt idx="1897">
                  <c:v>999</c:v>
                </c:pt>
                <c:pt idx="1898">
                  <c:v>999</c:v>
                </c:pt>
                <c:pt idx="1899">
                  <c:v>999</c:v>
                </c:pt>
                <c:pt idx="1900">
                  <c:v>999</c:v>
                </c:pt>
                <c:pt idx="1901">
                  <c:v>999</c:v>
                </c:pt>
                <c:pt idx="1902">
                  <c:v>999</c:v>
                </c:pt>
                <c:pt idx="1903">
                  <c:v>999</c:v>
                </c:pt>
                <c:pt idx="1904">
                  <c:v>999</c:v>
                </c:pt>
                <c:pt idx="1905">
                  <c:v>999</c:v>
                </c:pt>
                <c:pt idx="1906">
                  <c:v>999</c:v>
                </c:pt>
                <c:pt idx="1907">
                  <c:v>999</c:v>
                </c:pt>
                <c:pt idx="1908">
                  <c:v>999</c:v>
                </c:pt>
                <c:pt idx="1909">
                  <c:v>999</c:v>
                </c:pt>
                <c:pt idx="1910">
                  <c:v>999</c:v>
                </c:pt>
                <c:pt idx="1911">
                  <c:v>999</c:v>
                </c:pt>
                <c:pt idx="1912">
                  <c:v>999</c:v>
                </c:pt>
                <c:pt idx="1913">
                  <c:v>999</c:v>
                </c:pt>
                <c:pt idx="1914">
                  <c:v>999</c:v>
                </c:pt>
                <c:pt idx="1915">
                  <c:v>999</c:v>
                </c:pt>
                <c:pt idx="1916">
                  <c:v>999</c:v>
                </c:pt>
                <c:pt idx="1917">
                  <c:v>999</c:v>
                </c:pt>
                <c:pt idx="1918">
                  <c:v>999</c:v>
                </c:pt>
                <c:pt idx="1919">
                  <c:v>999</c:v>
                </c:pt>
                <c:pt idx="1920">
                  <c:v>999</c:v>
                </c:pt>
                <c:pt idx="1921">
                  <c:v>999</c:v>
                </c:pt>
                <c:pt idx="1922">
                  <c:v>999</c:v>
                </c:pt>
                <c:pt idx="1923">
                  <c:v>999</c:v>
                </c:pt>
                <c:pt idx="1924">
                  <c:v>999</c:v>
                </c:pt>
                <c:pt idx="1925">
                  <c:v>999</c:v>
                </c:pt>
                <c:pt idx="1926">
                  <c:v>999</c:v>
                </c:pt>
                <c:pt idx="1927">
                  <c:v>999</c:v>
                </c:pt>
                <c:pt idx="1928">
                  <c:v>999</c:v>
                </c:pt>
                <c:pt idx="1929">
                  <c:v>999</c:v>
                </c:pt>
                <c:pt idx="1930">
                  <c:v>999</c:v>
                </c:pt>
                <c:pt idx="1931">
                  <c:v>999</c:v>
                </c:pt>
                <c:pt idx="1932">
                  <c:v>999</c:v>
                </c:pt>
                <c:pt idx="1933">
                  <c:v>999</c:v>
                </c:pt>
                <c:pt idx="1934">
                  <c:v>999</c:v>
                </c:pt>
                <c:pt idx="1935">
                  <c:v>999</c:v>
                </c:pt>
                <c:pt idx="1936">
                  <c:v>999</c:v>
                </c:pt>
                <c:pt idx="1937">
                  <c:v>999</c:v>
                </c:pt>
                <c:pt idx="1938">
                  <c:v>999</c:v>
                </c:pt>
                <c:pt idx="1939">
                  <c:v>999</c:v>
                </c:pt>
                <c:pt idx="1940">
                  <c:v>999</c:v>
                </c:pt>
                <c:pt idx="1941">
                  <c:v>999</c:v>
                </c:pt>
                <c:pt idx="1942">
                  <c:v>999</c:v>
                </c:pt>
                <c:pt idx="1943">
                  <c:v>999</c:v>
                </c:pt>
                <c:pt idx="1944">
                  <c:v>999</c:v>
                </c:pt>
                <c:pt idx="1945">
                  <c:v>999</c:v>
                </c:pt>
                <c:pt idx="1946">
                  <c:v>999</c:v>
                </c:pt>
                <c:pt idx="1947">
                  <c:v>0</c:v>
                </c:pt>
                <c:pt idx="1948">
                  <c:v>999</c:v>
                </c:pt>
                <c:pt idx="1949">
                  <c:v>999</c:v>
                </c:pt>
                <c:pt idx="1950">
                  <c:v>999</c:v>
                </c:pt>
                <c:pt idx="1951">
                  <c:v>999</c:v>
                </c:pt>
                <c:pt idx="1952">
                  <c:v>999</c:v>
                </c:pt>
                <c:pt idx="1953">
                  <c:v>999</c:v>
                </c:pt>
                <c:pt idx="1954">
                  <c:v>999</c:v>
                </c:pt>
                <c:pt idx="1955">
                  <c:v>999</c:v>
                </c:pt>
                <c:pt idx="1956">
                  <c:v>999</c:v>
                </c:pt>
                <c:pt idx="1957">
                  <c:v>999</c:v>
                </c:pt>
                <c:pt idx="1958">
                  <c:v>999</c:v>
                </c:pt>
                <c:pt idx="1959">
                  <c:v>999</c:v>
                </c:pt>
                <c:pt idx="1960">
                  <c:v>999</c:v>
                </c:pt>
                <c:pt idx="1961">
                  <c:v>999</c:v>
                </c:pt>
                <c:pt idx="1962">
                  <c:v>999</c:v>
                </c:pt>
                <c:pt idx="1963">
                  <c:v>-1.9856990479216298E-3</c:v>
                </c:pt>
                <c:pt idx="1964">
                  <c:v>999</c:v>
                </c:pt>
                <c:pt idx="1965">
                  <c:v>999</c:v>
                </c:pt>
                <c:pt idx="1966">
                  <c:v>999</c:v>
                </c:pt>
                <c:pt idx="1967">
                  <c:v>999</c:v>
                </c:pt>
                <c:pt idx="1968">
                  <c:v>999</c:v>
                </c:pt>
                <c:pt idx="1969">
                  <c:v>999</c:v>
                </c:pt>
                <c:pt idx="1970">
                  <c:v>999</c:v>
                </c:pt>
                <c:pt idx="1971">
                  <c:v>999</c:v>
                </c:pt>
                <c:pt idx="1972">
                  <c:v>999</c:v>
                </c:pt>
                <c:pt idx="1973">
                  <c:v>999</c:v>
                </c:pt>
                <c:pt idx="1974">
                  <c:v>999</c:v>
                </c:pt>
                <c:pt idx="1975">
                  <c:v>999</c:v>
                </c:pt>
                <c:pt idx="1976">
                  <c:v>999</c:v>
                </c:pt>
                <c:pt idx="1977">
                  <c:v>999</c:v>
                </c:pt>
                <c:pt idx="1978">
                  <c:v>-2.010045714592E-3</c:v>
                </c:pt>
                <c:pt idx="1979">
                  <c:v>999</c:v>
                </c:pt>
                <c:pt idx="1980">
                  <c:v>999</c:v>
                </c:pt>
                <c:pt idx="1981">
                  <c:v>999</c:v>
                </c:pt>
                <c:pt idx="1982">
                  <c:v>999</c:v>
                </c:pt>
                <c:pt idx="1983">
                  <c:v>999</c:v>
                </c:pt>
                <c:pt idx="1984">
                  <c:v>999</c:v>
                </c:pt>
                <c:pt idx="1985">
                  <c:v>999</c:v>
                </c:pt>
                <c:pt idx="1986">
                  <c:v>999</c:v>
                </c:pt>
                <c:pt idx="1987">
                  <c:v>999</c:v>
                </c:pt>
                <c:pt idx="1988">
                  <c:v>999</c:v>
                </c:pt>
                <c:pt idx="1989">
                  <c:v>999</c:v>
                </c:pt>
                <c:pt idx="1990">
                  <c:v>999</c:v>
                </c:pt>
                <c:pt idx="1991">
                  <c:v>999</c:v>
                </c:pt>
                <c:pt idx="1992">
                  <c:v>999</c:v>
                </c:pt>
                <c:pt idx="1993">
                  <c:v>999</c:v>
                </c:pt>
                <c:pt idx="1994">
                  <c:v>999</c:v>
                </c:pt>
                <c:pt idx="1995">
                  <c:v>999</c:v>
                </c:pt>
                <c:pt idx="1996">
                  <c:v>999</c:v>
                </c:pt>
                <c:pt idx="1997">
                  <c:v>999</c:v>
                </c:pt>
                <c:pt idx="1998">
                  <c:v>999</c:v>
                </c:pt>
                <c:pt idx="1999">
                  <c:v>999</c:v>
                </c:pt>
                <c:pt idx="2000">
                  <c:v>-2.0868571431751398E-3</c:v>
                </c:pt>
                <c:pt idx="2001">
                  <c:v>999</c:v>
                </c:pt>
                <c:pt idx="2002">
                  <c:v>999</c:v>
                </c:pt>
                <c:pt idx="2003">
                  <c:v>999</c:v>
                </c:pt>
                <c:pt idx="2004">
                  <c:v>999</c:v>
                </c:pt>
                <c:pt idx="2005">
                  <c:v>999</c:v>
                </c:pt>
                <c:pt idx="2006">
                  <c:v>999</c:v>
                </c:pt>
                <c:pt idx="2007">
                  <c:v>999</c:v>
                </c:pt>
                <c:pt idx="2008">
                  <c:v>999</c:v>
                </c:pt>
                <c:pt idx="2009">
                  <c:v>999</c:v>
                </c:pt>
                <c:pt idx="2010">
                  <c:v>999</c:v>
                </c:pt>
                <c:pt idx="2011">
                  <c:v>999</c:v>
                </c:pt>
                <c:pt idx="2012">
                  <c:v>999</c:v>
                </c:pt>
                <c:pt idx="2013">
                  <c:v>999</c:v>
                </c:pt>
                <c:pt idx="2014">
                  <c:v>999</c:v>
                </c:pt>
                <c:pt idx="2015">
                  <c:v>999</c:v>
                </c:pt>
                <c:pt idx="2016">
                  <c:v>999</c:v>
                </c:pt>
                <c:pt idx="2017">
                  <c:v>999</c:v>
                </c:pt>
                <c:pt idx="2018">
                  <c:v>999</c:v>
                </c:pt>
                <c:pt idx="2019">
                  <c:v>999</c:v>
                </c:pt>
                <c:pt idx="2020">
                  <c:v>999</c:v>
                </c:pt>
                <c:pt idx="2021">
                  <c:v>999</c:v>
                </c:pt>
                <c:pt idx="2022">
                  <c:v>999</c:v>
                </c:pt>
                <c:pt idx="2023">
                  <c:v>999</c:v>
                </c:pt>
                <c:pt idx="2024">
                  <c:v>999</c:v>
                </c:pt>
                <c:pt idx="2025">
                  <c:v>999</c:v>
                </c:pt>
                <c:pt idx="2026">
                  <c:v>999</c:v>
                </c:pt>
                <c:pt idx="2027">
                  <c:v>999</c:v>
                </c:pt>
                <c:pt idx="2028">
                  <c:v>999</c:v>
                </c:pt>
                <c:pt idx="2029">
                  <c:v>999</c:v>
                </c:pt>
                <c:pt idx="2030">
                  <c:v>999</c:v>
                </c:pt>
                <c:pt idx="2031">
                  <c:v>999</c:v>
                </c:pt>
                <c:pt idx="2032">
                  <c:v>999</c:v>
                </c:pt>
                <c:pt idx="2033">
                  <c:v>999</c:v>
                </c:pt>
                <c:pt idx="2034">
                  <c:v>999</c:v>
                </c:pt>
                <c:pt idx="2035">
                  <c:v>999</c:v>
                </c:pt>
                <c:pt idx="2036">
                  <c:v>999</c:v>
                </c:pt>
                <c:pt idx="2037">
                  <c:v>999</c:v>
                </c:pt>
                <c:pt idx="2038">
                  <c:v>999</c:v>
                </c:pt>
                <c:pt idx="2039">
                  <c:v>999</c:v>
                </c:pt>
                <c:pt idx="2040">
                  <c:v>999</c:v>
                </c:pt>
                <c:pt idx="2041">
                  <c:v>0</c:v>
                </c:pt>
                <c:pt idx="2042">
                  <c:v>999</c:v>
                </c:pt>
                <c:pt idx="2043">
                  <c:v>999</c:v>
                </c:pt>
                <c:pt idx="2044">
                  <c:v>999</c:v>
                </c:pt>
                <c:pt idx="2045">
                  <c:v>999</c:v>
                </c:pt>
                <c:pt idx="2046">
                  <c:v>999</c:v>
                </c:pt>
                <c:pt idx="2047">
                  <c:v>999</c:v>
                </c:pt>
                <c:pt idx="2048">
                  <c:v>999</c:v>
                </c:pt>
                <c:pt idx="2049">
                  <c:v>999</c:v>
                </c:pt>
                <c:pt idx="2050">
                  <c:v>999</c:v>
                </c:pt>
                <c:pt idx="2051">
                  <c:v>999</c:v>
                </c:pt>
                <c:pt idx="2052">
                  <c:v>999</c:v>
                </c:pt>
                <c:pt idx="2053">
                  <c:v>999</c:v>
                </c:pt>
                <c:pt idx="2054">
                  <c:v>999</c:v>
                </c:pt>
                <c:pt idx="2055">
                  <c:v>999</c:v>
                </c:pt>
                <c:pt idx="2056">
                  <c:v>999</c:v>
                </c:pt>
                <c:pt idx="2057">
                  <c:v>999</c:v>
                </c:pt>
                <c:pt idx="2058">
                  <c:v>999</c:v>
                </c:pt>
                <c:pt idx="2059">
                  <c:v>999</c:v>
                </c:pt>
                <c:pt idx="2060">
                  <c:v>999</c:v>
                </c:pt>
                <c:pt idx="2061">
                  <c:v>999</c:v>
                </c:pt>
                <c:pt idx="2062">
                  <c:v>999</c:v>
                </c:pt>
                <c:pt idx="2063">
                  <c:v>999</c:v>
                </c:pt>
                <c:pt idx="2064">
                  <c:v>999</c:v>
                </c:pt>
                <c:pt idx="2065">
                  <c:v>999</c:v>
                </c:pt>
                <c:pt idx="2066">
                  <c:v>999</c:v>
                </c:pt>
                <c:pt idx="2067">
                  <c:v>999</c:v>
                </c:pt>
                <c:pt idx="2068">
                  <c:v>999</c:v>
                </c:pt>
                <c:pt idx="2069">
                  <c:v>999</c:v>
                </c:pt>
                <c:pt idx="2070">
                  <c:v>999</c:v>
                </c:pt>
                <c:pt idx="2071">
                  <c:v>999</c:v>
                </c:pt>
                <c:pt idx="2072">
                  <c:v>999</c:v>
                </c:pt>
                <c:pt idx="2073">
                  <c:v>999</c:v>
                </c:pt>
                <c:pt idx="2074">
                  <c:v>999</c:v>
                </c:pt>
                <c:pt idx="2075">
                  <c:v>999</c:v>
                </c:pt>
                <c:pt idx="2076">
                  <c:v>999</c:v>
                </c:pt>
                <c:pt idx="2077">
                  <c:v>999</c:v>
                </c:pt>
                <c:pt idx="2078">
                  <c:v>999</c:v>
                </c:pt>
                <c:pt idx="2079">
                  <c:v>999</c:v>
                </c:pt>
                <c:pt idx="2080">
                  <c:v>999</c:v>
                </c:pt>
                <c:pt idx="2081">
                  <c:v>999</c:v>
                </c:pt>
                <c:pt idx="2082">
                  <c:v>999</c:v>
                </c:pt>
                <c:pt idx="2083">
                  <c:v>999</c:v>
                </c:pt>
                <c:pt idx="2084">
                  <c:v>999</c:v>
                </c:pt>
                <c:pt idx="2085">
                  <c:v>999</c:v>
                </c:pt>
                <c:pt idx="2086">
                  <c:v>999</c:v>
                </c:pt>
                <c:pt idx="2087">
                  <c:v>999</c:v>
                </c:pt>
                <c:pt idx="2088">
                  <c:v>999</c:v>
                </c:pt>
                <c:pt idx="2089">
                  <c:v>999</c:v>
                </c:pt>
                <c:pt idx="2090">
                  <c:v>999</c:v>
                </c:pt>
                <c:pt idx="2091">
                  <c:v>999</c:v>
                </c:pt>
                <c:pt idx="2092">
                  <c:v>999</c:v>
                </c:pt>
                <c:pt idx="2093">
                  <c:v>999</c:v>
                </c:pt>
                <c:pt idx="2094">
                  <c:v>999</c:v>
                </c:pt>
                <c:pt idx="2095">
                  <c:v>999</c:v>
                </c:pt>
                <c:pt idx="2096">
                  <c:v>999</c:v>
                </c:pt>
                <c:pt idx="2097">
                  <c:v>999</c:v>
                </c:pt>
                <c:pt idx="2098">
                  <c:v>999</c:v>
                </c:pt>
                <c:pt idx="2099">
                  <c:v>999</c:v>
                </c:pt>
                <c:pt idx="2100">
                  <c:v>999</c:v>
                </c:pt>
                <c:pt idx="2101">
                  <c:v>999</c:v>
                </c:pt>
                <c:pt idx="2102">
                  <c:v>999</c:v>
                </c:pt>
                <c:pt idx="2103">
                  <c:v>999</c:v>
                </c:pt>
                <c:pt idx="2104">
                  <c:v>999</c:v>
                </c:pt>
                <c:pt idx="2105">
                  <c:v>999</c:v>
                </c:pt>
                <c:pt idx="2106">
                  <c:v>999</c:v>
                </c:pt>
                <c:pt idx="2107">
                  <c:v>999</c:v>
                </c:pt>
                <c:pt idx="2108">
                  <c:v>999</c:v>
                </c:pt>
                <c:pt idx="2109">
                  <c:v>999</c:v>
                </c:pt>
                <c:pt idx="2110">
                  <c:v>999</c:v>
                </c:pt>
                <c:pt idx="2111">
                  <c:v>999</c:v>
                </c:pt>
                <c:pt idx="2112">
                  <c:v>-6.50378666765772E-3</c:v>
                </c:pt>
                <c:pt idx="2113">
                  <c:v>999</c:v>
                </c:pt>
                <c:pt idx="2114">
                  <c:v>999</c:v>
                </c:pt>
              </c:numCache>
            </c:numRef>
          </c:yVal>
        </c:ser>
        <c:ser>
          <c:idx val="2"/>
          <c:order val="4"/>
          <c:tx>
            <c:v>MDVt</c:v>
          </c:tx>
          <c:spPr>
            <a:ln w="28575">
              <a:noFill/>
            </a:ln>
          </c:spPr>
          <c:marker>
            <c:symbol val="circle"/>
            <c:size val="4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Weights.out!$AI$3:$AI$5001</c:f>
              <c:numCache>
                <c:formatCode>_(* #,##0.00_);_(* \(#,##0.00\);_(* "-"??_);_(@_)</c:formatCode>
                <c:ptCount val="4999"/>
                <c:pt idx="0">
                  <c:v>999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999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999</c:v>
                </c:pt>
                <c:pt idx="19">
                  <c:v>999</c:v>
                </c:pt>
                <c:pt idx="20">
                  <c:v>999</c:v>
                </c:pt>
                <c:pt idx="21">
                  <c:v>999</c:v>
                </c:pt>
                <c:pt idx="22">
                  <c:v>999</c:v>
                </c:pt>
                <c:pt idx="23">
                  <c:v>999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999</c:v>
                </c:pt>
                <c:pt idx="29">
                  <c:v>999</c:v>
                </c:pt>
                <c:pt idx="30">
                  <c:v>999</c:v>
                </c:pt>
                <c:pt idx="31">
                  <c:v>999</c:v>
                </c:pt>
                <c:pt idx="32">
                  <c:v>999</c:v>
                </c:pt>
                <c:pt idx="33">
                  <c:v>999</c:v>
                </c:pt>
                <c:pt idx="34">
                  <c:v>999</c:v>
                </c:pt>
                <c:pt idx="35">
                  <c:v>999</c:v>
                </c:pt>
                <c:pt idx="36">
                  <c:v>999</c:v>
                </c:pt>
                <c:pt idx="37">
                  <c:v>999</c:v>
                </c:pt>
                <c:pt idx="38">
                  <c:v>999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999</c:v>
                </c:pt>
                <c:pt idx="43">
                  <c:v>999</c:v>
                </c:pt>
                <c:pt idx="44">
                  <c:v>999</c:v>
                </c:pt>
                <c:pt idx="45">
                  <c:v>999</c:v>
                </c:pt>
                <c:pt idx="46">
                  <c:v>999</c:v>
                </c:pt>
                <c:pt idx="47">
                  <c:v>999</c:v>
                </c:pt>
                <c:pt idx="48">
                  <c:v>999</c:v>
                </c:pt>
                <c:pt idx="49">
                  <c:v>999</c:v>
                </c:pt>
                <c:pt idx="50">
                  <c:v>999</c:v>
                </c:pt>
                <c:pt idx="51">
                  <c:v>999</c:v>
                </c:pt>
                <c:pt idx="52">
                  <c:v>999</c:v>
                </c:pt>
                <c:pt idx="53">
                  <c:v>999</c:v>
                </c:pt>
                <c:pt idx="54">
                  <c:v>999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999</c:v>
                </c:pt>
                <c:pt idx="59">
                  <c:v>999</c:v>
                </c:pt>
                <c:pt idx="60">
                  <c:v>999</c:v>
                </c:pt>
                <c:pt idx="61">
                  <c:v>999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999</c:v>
                </c:pt>
                <c:pt idx="67">
                  <c:v>999</c:v>
                </c:pt>
                <c:pt idx="68">
                  <c:v>999</c:v>
                </c:pt>
                <c:pt idx="69">
                  <c:v>999</c:v>
                </c:pt>
                <c:pt idx="70">
                  <c:v>999</c:v>
                </c:pt>
                <c:pt idx="71">
                  <c:v>999</c:v>
                </c:pt>
                <c:pt idx="72">
                  <c:v>999</c:v>
                </c:pt>
                <c:pt idx="73">
                  <c:v>999</c:v>
                </c:pt>
                <c:pt idx="74">
                  <c:v>999</c:v>
                </c:pt>
                <c:pt idx="75">
                  <c:v>999</c:v>
                </c:pt>
                <c:pt idx="76">
                  <c:v>999</c:v>
                </c:pt>
                <c:pt idx="77">
                  <c:v>2.9779200004537701E-3</c:v>
                </c:pt>
                <c:pt idx="78">
                  <c:v>999</c:v>
                </c:pt>
                <c:pt idx="79">
                  <c:v>999</c:v>
                </c:pt>
                <c:pt idx="80">
                  <c:v>999</c:v>
                </c:pt>
                <c:pt idx="81">
                  <c:v>999</c:v>
                </c:pt>
                <c:pt idx="82">
                  <c:v>999</c:v>
                </c:pt>
                <c:pt idx="83">
                  <c:v>6.5773714295736798E-4</c:v>
                </c:pt>
                <c:pt idx="84">
                  <c:v>999</c:v>
                </c:pt>
                <c:pt idx="85">
                  <c:v>999</c:v>
                </c:pt>
                <c:pt idx="86">
                  <c:v>999</c:v>
                </c:pt>
                <c:pt idx="87">
                  <c:v>999</c:v>
                </c:pt>
                <c:pt idx="88">
                  <c:v>999</c:v>
                </c:pt>
                <c:pt idx="89">
                  <c:v>999</c:v>
                </c:pt>
                <c:pt idx="90">
                  <c:v>999</c:v>
                </c:pt>
                <c:pt idx="91">
                  <c:v>999</c:v>
                </c:pt>
                <c:pt idx="92">
                  <c:v>999</c:v>
                </c:pt>
                <c:pt idx="93">
                  <c:v>999</c:v>
                </c:pt>
                <c:pt idx="94">
                  <c:v>999</c:v>
                </c:pt>
                <c:pt idx="95">
                  <c:v>999</c:v>
                </c:pt>
                <c:pt idx="96">
                  <c:v>999</c:v>
                </c:pt>
                <c:pt idx="97">
                  <c:v>999</c:v>
                </c:pt>
                <c:pt idx="98">
                  <c:v>999</c:v>
                </c:pt>
                <c:pt idx="99">
                  <c:v>999</c:v>
                </c:pt>
                <c:pt idx="100">
                  <c:v>999</c:v>
                </c:pt>
                <c:pt idx="101">
                  <c:v>999</c:v>
                </c:pt>
                <c:pt idx="102">
                  <c:v>999</c:v>
                </c:pt>
                <c:pt idx="103">
                  <c:v>999</c:v>
                </c:pt>
                <c:pt idx="104">
                  <c:v>999</c:v>
                </c:pt>
                <c:pt idx="105">
                  <c:v>999</c:v>
                </c:pt>
                <c:pt idx="106">
                  <c:v>999</c:v>
                </c:pt>
                <c:pt idx="107">
                  <c:v>999</c:v>
                </c:pt>
                <c:pt idx="108">
                  <c:v>999</c:v>
                </c:pt>
                <c:pt idx="109">
                  <c:v>999</c:v>
                </c:pt>
                <c:pt idx="110">
                  <c:v>999</c:v>
                </c:pt>
                <c:pt idx="111">
                  <c:v>999</c:v>
                </c:pt>
                <c:pt idx="112">
                  <c:v>999</c:v>
                </c:pt>
                <c:pt idx="113">
                  <c:v>999</c:v>
                </c:pt>
                <c:pt idx="114">
                  <c:v>4.3057980958942097E-3</c:v>
                </c:pt>
                <c:pt idx="115">
                  <c:v>999</c:v>
                </c:pt>
                <c:pt idx="116">
                  <c:v>999</c:v>
                </c:pt>
                <c:pt idx="117">
                  <c:v>999</c:v>
                </c:pt>
                <c:pt idx="118">
                  <c:v>999</c:v>
                </c:pt>
                <c:pt idx="119">
                  <c:v>999</c:v>
                </c:pt>
                <c:pt idx="120">
                  <c:v>999</c:v>
                </c:pt>
                <c:pt idx="121">
                  <c:v>999</c:v>
                </c:pt>
                <c:pt idx="122">
                  <c:v>999</c:v>
                </c:pt>
                <c:pt idx="123">
                  <c:v>6.0007619056762999E-3</c:v>
                </c:pt>
                <c:pt idx="124">
                  <c:v>6.1530857152233198E-3</c:v>
                </c:pt>
                <c:pt idx="125">
                  <c:v>999</c:v>
                </c:pt>
                <c:pt idx="126">
                  <c:v>999</c:v>
                </c:pt>
                <c:pt idx="127">
                  <c:v>999</c:v>
                </c:pt>
                <c:pt idx="128">
                  <c:v>999</c:v>
                </c:pt>
                <c:pt idx="129">
                  <c:v>999</c:v>
                </c:pt>
                <c:pt idx="130">
                  <c:v>999</c:v>
                </c:pt>
                <c:pt idx="131">
                  <c:v>999</c:v>
                </c:pt>
                <c:pt idx="132">
                  <c:v>999</c:v>
                </c:pt>
                <c:pt idx="133">
                  <c:v>4.2971657149405203E-3</c:v>
                </c:pt>
                <c:pt idx="134">
                  <c:v>999</c:v>
                </c:pt>
                <c:pt idx="135">
                  <c:v>999</c:v>
                </c:pt>
                <c:pt idx="136">
                  <c:v>999</c:v>
                </c:pt>
                <c:pt idx="137">
                  <c:v>999</c:v>
                </c:pt>
                <c:pt idx="138">
                  <c:v>999</c:v>
                </c:pt>
                <c:pt idx="139">
                  <c:v>999</c:v>
                </c:pt>
                <c:pt idx="140">
                  <c:v>999</c:v>
                </c:pt>
                <c:pt idx="141">
                  <c:v>999</c:v>
                </c:pt>
                <c:pt idx="142">
                  <c:v>999</c:v>
                </c:pt>
                <c:pt idx="143">
                  <c:v>999</c:v>
                </c:pt>
                <c:pt idx="144">
                  <c:v>999</c:v>
                </c:pt>
                <c:pt idx="145">
                  <c:v>3.3013200005030498E-3</c:v>
                </c:pt>
                <c:pt idx="146">
                  <c:v>999</c:v>
                </c:pt>
                <c:pt idx="147">
                  <c:v>999</c:v>
                </c:pt>
                <c:pt idx="148">
                  <c:v>999</c:v>
                </c:pt>
                <c:pt idx="149">
                  <c:v>999</c:v>
                </c:pt>
                <c:pt idx="150">
                  <c:v>999</c:v>
                </c:pt>
                <c:pt idx="151">
                  <c:v>999</c:v>
                </c:pt>
                <c:pt idx="152">
                  <c:v>999</c:v>
                </c:pt>
                <c:pt idx="153">
                  <c:v>999</c:v>
                </c:pt>
                <c:pt idx="154">
                  <c:v>999</c:v>
                </c:pt>
                <c:pt idx="155">
                  <c:v>999</c:v>
                </c:pt>
                <c:pt idx="156">
                  <c:v>999</c:v>
                </c:pt>
                <c:pt idx="157">
                  <c:v>999</c:v>
                </c:pt>
                <c:pt idx="158">
                  <c:v>5.4132990484439302E-3</c:v>
                </c:pt>
                <c:pt idx="159">
                  <c:v>999</c:v>
                </c:pt>
                <c:pt idx="160">
                  <c:v>999</c:v>
                </c:pt>
                <c:pt idx="161">
                  <c:v>999</c:v>
                </c:pt>
                <c:pt idx="162">
                  <c:v>999</c:v>
                </c:pt>
                <c:pt idx="163">
                  <c:v>999</c:v>
                </c:pt>
                <c:pt idx="164">
                  <c:v>999</c:v>
                </c:pt>
                <c:pt idx="165">
                  <c:v>999</c:v>
                </c:pt>
                <c:pt idx="166">
                  <c:v>999</c:v>
                </c:pt>
                <c:pt idx="167">
                  <c:v>999</c:v>
                </c:pt>
                <c:pt idx="168">
                  <c:v>999</c:v>
                </c:pt>
                <c:pt idx="169">
                  <c:v>999</c:v>
                </c:pt>
                <c:pt idx="170">
                  <c:v>999</c:v>
                </c:pt>
                <c:pt idx="171">
                  <c:v>999</c:v>
                </c:pt>
                <c:pt idx="172">
                  <c:v>999</c:v>
                </c:pt>
                <c:pt idx="173">
                  <c:v>1.9336533336279801E-3</c:v>
                </c:pt>
                <c:pt idx="174">
                  <c:v>999</c:v>
                </c:pt>
                <c:pt idx="175">
                  <c:v>999</c:v>
                </c:pt>
                <c:pt idx="176">
                  <c:v>2.3990476194131801E-3</c:v>
                </c:pt>
                <c:pt idx="177">
                  <c:v>999</c:v>
                </c:pt>
                <c:pt idx="178">
                  <c:v>999</c:v>
                </c:pt>
                <c:pt idx="179">
                  <c:v>999</c:v>
                </c:pt>
                <c:pt idx="180">
                  <c:v>3.7867238101008298E-3</c:v>
                </c:pt>
                <c:pt idx="181">
                  <c:v>999</c:v>
                </c:pt>
                <c:pt idx="182">
                  <c:v>999</c:v>
                </c:pt>
                <c:pt idx="183">
                  <c:v>999</c:v>
                </c:pt>
                <c:pt idx="184">
                  <c:v>999</c:v>
                </c:pt>
                <c:pt idx="185">
                  <c:v>999</c:v>
                </c:pt>
                <c:pt idx="186">
                  <c:v>999</c:v>
                </c:pt>
                <c:pt idx="187">
                  <c:v>999</c:v>
                </c:pt>
                <c:pt idx="188">
                  <c:v>999</c:v>
                </c:pt>
                <c:pt idx="189">
                  <c:v>4.11546666729378E-3</c:v>
                </c:pt>
                <c:pt idx="190">
                  <c:v>999</c:v>
                </c:pt>
                <c:pt idx="191">
                  <c:v>999</c:v>
                </c:pt>
                <c:pt idx="192">
                  <c:v>999</c:v>
                </c:pt>
                <c:pt idx="193">
                  <c:v>999</c:v>
                </c:pt>
                <c:pt idx="194">
                  <c:v>999</c:v>
                </c:pt>
                <c:pt idx="195">
                  <c:v>999</c:v>
                </c:pt>
                <c:pt idx="196">
                  <c:v>999</c:v>
                </c:pt>
                <c:pt idx="197">
                  <c:v>1.5690819050010001E-3</c:v>
                </c:pt>
                <c:pt idx="198">
                  <c:v>999</c:v>
                </c:pt>
                <c:pt idx="199">
                  <c:v>999</c:v>
                </c:pt>
                <c:pt idx="200">
                  <c:v>999</c:v>
                </c:pt>
                <c:pt idx="201">
                  <c:v>999</c:v>
                </c:pt>
                <c:pt idx="202">
                  <c:v>999</c:v>
                </c:pt>
                <c:pt idx="203">
                  <c:v>999</c:v>
                </c:pt>
                <c:pt idx="204">
                  <c:v>999</c:v>
                </c:pt>
                <c:pt idx="205">
                  <c:v>999</c:v>
                </c:pt>
                <c:pt idx="206">
                  <c:v>999</c:v>
                </c:pt>
                <c:pt idx="207">
                  <c:v>999</c:v>
                </c:pt>
                <c:pt idx="208">
                  <c:v>999</c:v>
                </c:pt>
                <c:pt idx="209">
                  <c:v>999</c:v>
                </c:pt>
                <c:pt idx="210">
                  <c:v>999</c:v>
                </c:pt>
                <c:pt idx="211">
                  <c:v>999</c:v>
                </c:pt>
                <c:pt idx="212">
                  <c:v>999</c:v>
                </c:pt>
                <c:pt idx="213">
                  <c:v>999</c:v>
                </c:pt>
                <c:pt idx="214">
                  <c:v>999</c:v>
                </c:pt>
                <c:pt idx="215">
                  <c:v>999</c:v>
                </c:pt>
                <c:pt idx="216">
                  <c:v>999</c:v>
                </c:pt>
                <c:pt idx="217">
                  <c:v>999</c:v>
                </c:pt>
                <c:pt idx="218">
                  <c:v>999</c:v>
                </c:pt>
                <c:pt idx="219">
                  <c:v>999</c:v>
                </c:pt>
                <c:pt idx="220">
                  <c:v>999</c:v>
                </c:pt>
                <c:pt idx="221">
                  <c:v>999</c:v>
                </c:pt>
                <c:pt idx="222">
                  <c:v>999</c:v>
                </c:pt>
                <c:pt idx="223">
                  <c:v>999</c:v>
                </c:pt>
                <c:pt idx="224">
                  <c:v>999</c:v>
                </c:pt>
                <c:pt idx="225">
                  <c:v>999</c:v>
                </c:pt>
                <c:pt idx="226">
                  <c:v>999</c:v>
                </c:pt>
                <c:pt idx="227">
                  <c:v>999</c:v>
                </c:pt>
                <c:pt idx="228">
                  <c:v>999</c:v>
                </c:pt>
                <c:pt idx="229">
                  <c:v>999</c:v>
                </c:pt>
                <c:pt idx="230">
                  <c:v>999</c:v>
                </c:pt>
                <c:pt idx="231">
                  <c:v>999</c:v>
                </c:pt>
                <c:pt idx="232">
                  <c:v>999</c:v>
                </c:pt>
                <c:pt idx="233">
                  <c:v>999</c:v>
                </c:pt>
                <c:pt idx="234">
                  <c:v>999</c:v>
                </c:pt>
                <c:pt idx="235">
                  <c:v>999</c:v>
                </c:pt>
                <c:pt idx="236">
                  <c:v>999</c:v>
                </c:pt>
                <c:pt idx="237">
                  <c:v>999</c:v>
                </c:pt>
                <c:pt idx="238">
                  <c:v>999</c:v>
                </c:pt>
                <c:pt idx="239">
                  <c:v>999</c:v>
                </c:pt>
                <c:pt idx="240">
                  <c:v>999</c:v>
                </c:pt>
                <c:pt idx="241">
                  <c:v>999</c:v>
                </c:pt>
                <c:pt idx="242">
                  <c:v>999</c:v>
                </c:pt>
                <c:pt idx="243">
                  <c:v>999</c:v>
                </c:pt>
                <c:pt idx="244">
                  <c:v>999</c:v>
                </c:pt>
                <c:pt idx="245">
                  <c:v>999</c:v>
                </c:pt>
                <c:pt idx="246">
                  <c:v>999</c:v>
                </c:pt>
                <c:pt idx="247">
                  <c:v>999</c:v>
                </c:pt>
                <c:pt idx="248">
                  <c:v>999</c:v>
                </c:pt>
                <c:pt idx="249">
                  <c:v>999</c:v>
                </c:pt>
                <c:pt idx="250">
                  <c:v>999</c:v>
                </c:pt>
                <c:pt idx="251">
                  <c:v>999</c:v>
                </c:pt>
                <c:pt idx="252">
                  <c:v>999</c:v>
                </c:pt>
                <c:pt idx="253">
                  <c:v>999</c:v>
                </c:pt>
                <c:pt idx="254">
                  <c:v>999</c:v>
                </c:pt>
                <c:pt idx="255">
                  <c:v>3.2962285719308499E-3</c:v>
                </c:pt>
                <c:pt idx="256">
                  <c:v>999</c:v>
                </c:pt>
                <c:pt idx="257">
                  <c:v>999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999</c:v>
                </c:pt>
                <c:pt idx="262">
                  <c:v>999</c:v>
                </c:pt>
                <c:pt idx="263">
                  <c:v>999</c:v>
                </c:pt>
                <c:pt idx="264">
                  <c:v>999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999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999</c:v>
                </c:pt>
                <c:pt idx="281">
                  <c:v>999</c:v>
                </c:pt>
                <c:pt idx="282">
                  <c:v>999</c:v>
                </c:pt>
                <c:pt idx="283">
                  <c:v>999</c:v>
                </c:pt>
                <c:pt idx="284">
                  <c:v>999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999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999</c:v>
                </c:pt>
                <c:pt idx="306">
                  <c:v>999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999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999</c:v>
                </c:pt>
                <c:pt idx="324">
                  <c:v>999</c:v>
                </c:pt>
                <c:pt idx="325">
                  <c:v>999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999</c:v>
                </c:pt>
                <c:pt idx="339">
                  <c:v>999</c:v>
                </c:pt>
                <c:pt idx="340">
                  <c:v>999</c:v>
                </c:pt>
                <c:pt idx="341">
                  <c:v>999</c:v>
                </c:pt>
                <c:pt idx="342">
                  <c:v>999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-2.0469638098357199E-3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999</c:v>
                </c:pt>
                <c:pt idx="368">
                  <c:v>999</c:v>
                </c:pt>
                <c:pt idx="369">
                  <c:v>999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999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999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999</c:v>
                </c:pt>
                <c:pt idx="403">
                  <c:v>999</c:v>
                </c:pt>
                <c:pt idx="404">
                  <c:v>999</c:v>
                </c:pt>
                <c:pt idx="405">
                  <c:v>999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999</c:v>
                </c:pt>
                <c:pt idx="419">
                  <c:v>999</c:v>
                </c:pt>
                <c:pt idx="420">
                  <c:v>999</c:v>
                </c:pt>
                <c:pt idx="421">
                  <c:v>999</c:v>
                </c:pt>
                <c:pt idx="422">
                  <c:v>999</c:v>
                </c:pt>
                <c:pt idx="423">
                  <c:v>999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999</c:v>
                </c:pt>
                <c:pt idx="443">
                  <c:v>999</c:v>
                </c:pt>
                <c:pt idx="444">
                  <c:v>999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999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999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999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999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999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999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999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999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999</c:v>
                </c:pt>
                <c:pt idx="572">
                  <c:v>999</c:v>
                </c:pt>
                <c:pt idx="573">
                  <c:v>999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999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999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999</c:v>
                </c:pt>
                <c:pt idx="620">
                  <c:v>999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999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999</c:v>
                </c:pt>
                <c:pt idx="635">
                  <c:v>999</c:v>
                </c:pt>
                <c:pt idx="636">
                  <c:v>-3.9547200006026196E-3</c:v>
                </c:pt>
                <c:pt idx="637">
                  <c:v>999</c:v>
                </c:pt>
                <c:pt idx="638">
                  <c:v>999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999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-2.4874666670457002E-3</c:v>
                </c:pt>
                <c:pt idx="650">
                  <c:v>999</c:v>
                </c:pt>
                <c:pt idx="651">
                  <c:v>999</c:v>
                </c:pt>
                <c:pt idx="652">
                  <c:v>999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999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999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999</c:v>
                </c:pt>
                <c:pt idx="705">
                  <c:v>999</c:v>
                </c:pt>
                <c:pt idx="706">
                  <c:v>999</c:v>
                </c:pt>
                <c:pt idx="707">
                  <c:v>999</c:v>
                </c:pt>
                <c:pt idx="708">
                  <c:v>999</c:v>
                </c:pt>
                <c:pt idx="709">
                  <c:v>999</c:v>
                </c:pt>
                <c:pt idx="710">
                  <c:v>999</c:v>
                </c:pt>
                <c:pt idx="711">
                  <c:v>999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2.5907200003947701E-3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999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999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999</c:v>
                </c:pt>
                <c:pt idx="779">
                  <c:v>999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4.5202666673554697E-3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999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999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999</c:v>
                </c:pt>
                <c:pt idx="825">
                  <c:v>999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999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999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999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999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999</c:v>
                </c:pt>
                <c:pt idx="870">
                  <c:v>999</c:v>
                </c:pt>
                <c:pt idx="871">
                  <c:v>999</c:v>
                </c:pt>
                <c:pt idx="872">
                  <c:v>999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999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999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999</c:v>
                </c:pt>
                <c:pt idx="919">
                  <c:v>999</c:v>
                </c:pt>
                <c:pt idx="920">
                  <c:v>999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999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999</c:v>
                </c:pt>
                <c:pt idx="950">
                  <c:v>999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999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999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999</c:v>
                </c:pt>
                <c:pt idx="972">
                  <c:v>999</c:v>
                </c:pt>
                <c:pt idx="973">
                  <c:v>999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999</c:v>
                </c:pt>
                <c:pt idx="992">
                  <c:v>999</c:v>
                </c:pt>
                <c:pt idx="993">
                  <c:v>999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999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999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999</c:v>
                </c:pt>
                <c:pt idx="1038">
                  <c:v>999</c:v>
                </c:pt>
                <c:pt idx="1039">
                  <c:v>999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999</c:v>
                </c:pt>
                <c:pt idx="1046">
                  <c:v>999</c:v>
                </c:pt>
                <c:pt idx="1047">
                  <c:v>999</c:v>
                </c:pt>
                <c:pt idx="1048">
                  <c:v>999</c:v>
                </c:pt>
                <c:pt idx="1049">
                  <c:v>999</c:v>
                </c:pt>
                <c:pt idx="1050">
                  <c:v>999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999</c:v>
                </c:pt>
                <c:pt idx="1056">
                  <c:v>999</c:v>
                </c:pt>
                <c:pt idx="1057">
                  <c:v>999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999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999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999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999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999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999</c:v>
                </c:pt>
                <c:pt idx="1134">
                  <c:v>999</c:v>
                </c:pt>
                <c:pt idx="1135">
                  <c:v>999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999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999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999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999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999</c:v>
                </c:pt>
                <c:pt idx="1185">
                  <c:v>999</c:v>
                </c:pt>
                <c:pt idx="1186">
                  <c:v>999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999</c:v>
                </c:pt>
                <c:pt idx="1207">
                  <c:v>999</c:v>
                </c:pt>
                <c:pt idx="1208">
                  <c:v>999</c:v>
                </c:pt>
                <c:pt idx="1209">
                  <c:v>999</c:v>
                </c:pt>
                <c:pt idx="1210">
                  <c:v>999</c:v>
                </c:pt>
                <c:pt idx="1211">
                  <c:v>4.0632952387144004E-3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999</c:v>
                </c:pt>
                <c:pt idx="1219">
                  <c:v>999</c:v>
                </c:pt>
                <c:pt idx="1220">
                  <c:v>4.2664914292215601E-3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999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999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999</c:v>
                </c:pt>
                <c:pt idx="1236">
                  <c:v>999</c:v>
                </c:pt>
                <c:pt idx="1237">
                  <c:v>999</c:v>
                </c:pt>
                <c:pt idx="1238">
                  <c:v>999</c:v>
                </c:pt>
                <c:pt idx="1239">
                  <c:v>999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999</c:v>
                </c:pt>
                <c:pt idx="1247">
                  <c:v>999</c:v>
                </c:pt>
                <c:pt idx="1248">
                  <c:v>999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999</c:v>
                </c:pt>
                <c:pt idx="1254">
                  <c:v>999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999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6.5874285724323704E-4</c:v>
                </c:pt>
                <c:pt idx="1268">
                  <c:v>999</c:v>
                </c:pt>
                <c:pt idx="1269">
                  <c:v>999</c:v>
                </c:pt>
                <c:pt idx="1270">
                  <c:v>999</c:v>
                </c:pt>
                <c:pt idx="1271">
                  <c:v>999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999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999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999</c:v>
                </c:pt>
                <c:pt idx="1299">
                  <c:v>999</c:v>
                </c:pt>
                <c:pt idx="1300">
                  <c:v>999</c:v>
                </c:pt>
                <c:pt idx="1301">
                  <c:v>999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999</c:v>
                </c:pt>
                <c:pt idx="1324">
                  <c:v>999</c:v>
                </c:pt>
                <c:pt idx="1325">
                  <c:v>999</c:v>
                </c:pt>
                <c:pt idx="1326">
                  <c:v>-2.6430171432598802E-3</c:v>
                </c:pt>
                <c:pt idx="1327">
                  <c:v>999</c:v>
                </c:pt>
                <c:pt idx="1328">
                  <c:v>999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999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999</c:v>
                </c:pt>
                <c:pt idx="1356">
                  <c:v>999</c:v>
                </c:pt>
                <c:pt idx="1357">
                  <c:v>999</c:v>
                </c:pt>
                <c:pt idx="1358">
                  <c:v>999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2.1507200003277201E-3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999</c:v>
                </c:pt>
                <c:pt idx="1375">
                  <c:v>999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999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999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999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999</c:v>
                </c:pt>
                <c:pt idx="1401">
                  <c:v>999</c:v>
                </c:pt>
                <c:pt idx="1402">
                  <c:v>999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999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999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999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999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999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999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999</c:v>
                </c:pt>
                <c:pt idx="1492">
                  <c:v>999</c:v>
                </c:pt>
                <c:pt idx="1493">
                  <c:v>999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-3.2712533338318099E-3</c:v>
                </c:pt>
                <c:pt idx="1498">
                  <c:v>999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999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999</c:v>
                </c:pt>
                <c:pt idx="1516">
                  <c:v>999</c:v>
                </c:pt>
                <c:pt idx="1517">
                  <c:v>999</c:v>
                </c:pt>
                <c:pt idx="1518">
                  <c:v>999</c:v>
                </c:pt>
                <c:pt idx="1519">
                  <c:v>999</c:v>
                </c:pt>
                <c:pt idx="1520">
                  <c:v>999</c:v>
                </c:pt>
                <c:pt idx="1521">
                  <c:v>999</c:v>
                </c:pt>
                <c:pt idx="1522">
                  <c:v>999</c:v>
                </c:pt>
                <c:pt idx="1523">
                  <c:v>999</c:v>
                </c:pt>
                <c:pt idx="1524">
                  <c:v>999</c:v>
                </c:pt>
                <c:pt idx="1525">
                  <c:v>999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999</c:v>
                </c:pt>
                <c:pt idx="1530">
                  <c:v>999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999</c:v>
                </c:pt>
                <c:pt idx="1535">
                  <c:v>999</c:v>
                </c:pt>
                <c:pt idx="1536">
                  <c:v>999</c:v>
                </c:pt>
                <c:pt idx="1537">
                  <c:v>999</c:v>
                </c:pt>
                <c:pt idx="1538">
                  <c:v>999</c:v>
                </c:pt>
                <c:pt idx="1539">
                  <c:v>999</c:v>
                </c:pt>
                <c:pt idx="1540">
                  <c:v>999</c:v>
                </c:pt>
                <c:pt idx="1541">
                  <c:v>999</c:v>
                </c:pt>
                <c:pt idx="1542">
                  <c:v>999</c:v>
                </c:pt>
                <c:pt idx="1543">
                  <c:v>999</c:v>
                </c:pt>
                <c:pt idx="1544">
                  <c:v>999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3.6507428576991602E-3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2.2589600003442198E-3</c:v>
                </c:pt>
                <c:pt idx="1571">
                  <c:v>999</c:v>
                </c:pt>
                <c:pt idx="1572">
                  <c:v>999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999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999</c:v>
                </c:pt>
                <c:pt idx="1586">
                  <c:v>999</c:v>
                </c:pt>
                <c:pt idx="1587">
                  <c:v>999</c:v>
                </c:pt>
                <c:pt idx="1588">
                  <c:v>999</c:v>
                </c:pt>
                <c:pt idx="1589">
                  <c:v>999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999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999</c:v>
                </c:pt>
                <c:pt idx="1603">
                  <c:v>999</c:v>
                </c:pt>
                <c:pt idx="1604">
                  <c:v>999</c:v>
                </c:pt>
                <c:pt idx="1605">
                  <c:v>999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999</c:v>
                </c:pt>
                <c:pt idx="1616">
                  <c:v>999</c:v>
                </c:pt>
                <c:pt idx="1617">
                  <c:v>999</c:v>
                </c:pt>
                <c:pt idx="1618">
                  <c:v>999</c:v>
                </c:pt>
                <c:pt idx="1619">
                  <c:v>999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999</c:v>
                </c:pt>
                <c:pt idx="1628">
                  <c:v>999</c:v>
                </c:pt>
                <c:pt idx="1629">
                  <c:v>999</c:v>
                </c:pt>
                <c:pt idx="1630">
                  <c:v>-4.1401904768213603E-4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999</c:v>
                </c:pt>
                <c:pt idx="1635">
                  <c:v>999</c:v>
                </c:pt>
                <c:pt idx="1636">
                  <c:v>999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999</c:v>
                </c:pt>
                <c:pt idx="1647">
                  <c:v>999</c:v>
                </c:pt>
                <c:pt idx="1648">
                  <c:v>999</c:v>
                </c:pt>
                <c:pt idx="1649">
                  <c:v>-3.6115200005503202E-3</c:v>
                </c:pt>
                <c:pt idx="1650">
                  <c:v>999</c:v>
                </c:pt>
                <c:pt idx="1651">
                  <c:v>999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999</c:v>
                </c:pt>
                <c:pt idx="1657">
                  <c:v>999</c:v>
                </c:pt>
                <c:pt idx="1658">
                  <c:v>999</c:v>
                </c:pt>
                <c:pt idx="1659">
                  <c:v>999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999</c:v>
                </c:pt>
                <c:pt idx="1666">
                  <c:v>999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999</c:v>
                </c:pt>
                <c:pt idx="1673">
                  <c:v>999</c:v>
                </c:pt>
                <c:pt idx="1674">
                  <c:v>999</c:v>
                </c:pt>
                <c:pt idx="1675">
                  <c:v>999</c:v>
                </c:pt>
                <c:pt idx="1676">
                  <c:v>999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999</c:v>
                </c:pt>
                <c:pt idx="1685">
                  <c:v>999</c:v>
                </c:pt>
                <c:pt idx="1686">
                  <c:v>999</c:v>
                </c:pt>
                <c:pt idx="1687">
                  <c:v>999</c:v>
                </c:pt>
                <c:pt idx="1688">
                  <c:v>999</c:v>
                </c:pt>
                <c:pt idx="1689">
                  <c:v>999</c:v>
                </c:pt>
                <c:pt idx="1690">
                  <c:v>999</c:v>
                </c:pt>
                <c:pt idx="1691">
                  <c:v>999</c:v>
                </c:pt>
                <c:pt idx="1692">
                  <c:v>999</c:v>
                </c:pt>
                <c:pt idx="1693">
                  <c:v>999</c:v>
                </c:pt>
                <c:pt idx="1694">
                  <c:v>999</c:v>
                </c:pt>
                <c:pt idx="1695">
                  <c:v>999</c:v>
                </c:pt>
                <c:pt idx="1696">
                  <c:v>999</c:v>
                </c:pt>
                <c:pt idx="1697">
                  <c:v>999</c:v>
                </c:pt>
                <c:pt idx="1698">
                  <c:v>999</c:v>
                </c:pt>
                <c:pt idx="1699">
                  <c:v>999</c:v>
                </c:pt>
                <c:pt idx="1700">
                  <c:v>999</c:v>
                </c:pt>
                <c:pt idx="1701">
                  <c:v>999</c:v>
                </c:pt>
                <c:pt idx="1702">
                  <c:v>999</c:v>
                </c:pt>
                <c:pt idx="1703">
                  <c:v>999</c:v>
                </c:pt>
                <c:pt idx="1704">
                  <c:v>999</c:v>
                </c:pt>
                <c:pt idx="1705">
                  <c:v>999</c:v>
                </c:pt>
                <c:pt idx="1706">
                  <c:v>999</c:v>
                </c:pt>
                <c:pt idx="1707">
                  <c:v>999</c:v>
                </c:pt>
                <c:pt idx="1708">
                  <c:v>999</c:v>
                </c:pt>
                <c:pt idx="1709">
                  <c:v>999</c:v>
                </c:pt>
                <c:pt idx="1710">
                  <c:v>999</c:v>
                </c:pt>
                <c:pt idx="1711">
                  <c:v>999</c:v>
                </c:pt>
                <c:pt idx="1712">
                  <c:v>999</c:v>
                </c:pt>
                <c:pt idx="1713">
                  <c:v>999</c:v>
                </c:pt>
                <c:pt idx="1714">
                  <c:v>999</c:v>
                </c:pt>
                <c:pt idx="1715">
                  <c:v>999</c:v>
                </c:pt>
                <c:pt idx="1716">
                  <c:v>999</c:v>
                </c:pt>
                <c:pt idx="1717">
                  <c:v>999</c:v>
                </c:pt>
                <c:pt idx="1718">
                  <c:v>999</c:v>
                </c:pt>
                <c:pt idx="1719">
                  <c:v>999</c:v>
                </c:pt>
                <c:pt idx="1720">
                  <c:v>999</c:v>
                </c:pt>
                <c:pt idx="1721">
                  <c:v>999</c:v>
                </c:pt>
                <c:pt idx="1722">
                  <c:v>999</c:v>
                </c:pt>
                <c:pt idx="1723">
                  <c:v>999</c:v>
                </c:pt>
                <c:pt idx="1724">
                  <c:v>999</c:v>
                </c:pt>
                <c:pt idx="1725">
                  <c:v>999</c:v>
                </c:pt>
                <c:pt idx="1726">
                  <c:v>999</c:v>
                </c:pt>
                <c:pt idx="1727">
                  <c:v>999</c:v>
                </c:pt>
                <c:pt idx="1728">
                  <c:v>999</c:v>
                </c:pt>
                <c:pt idx="1729">
                  <c:v>999</c:v>
                </c:pt>
                <c:pt idx="1730">
                  <c:v>999</c:v>
                </c:pt>
                <c:pt idx="1731">
                  <c:v>999</c:v>
                </c:pt>
                <c:pt idx="1732">
                  <c:v>999</c:v>
                </c:pt>
                <c:pt idx="1733">
                  <c:v>999</c:v>
                </c:pt>
                <c:pt idx="1734">
                  <c:v>999</c:v>
                </c:pt>
                <c:pt idx="1735">
                  <c:v>999</c:v>
                </c:pt>
                <c:pt idx="1736">
                  <c:v>999</c:v>
                </c:pt>
                <c:pt idx="1737">
                  <c:v>999</c:v>
                </c:pt>
                <c:pt idx="1738">
                  <c:v>999</c:v>
                </c:pt>
                <c:pt idx="1739">
                  <c:v>999</c:v>
                </c:pt>
                <c:pt idx="1740">
                  <c:v>999</c:v>
                </c:pt>
                <c:pt idx="1741">
                  <c:v>999</c:v>
                </c:pt>
                <c:pt idx="1742">
                  <c:v>999</c:v>
                </c:pt>
                <c:pt idx="1743">
                  <c:v>999</c:v>
                </c:pt>
                <c:pt idx="1744">
                  <c:v>999</c:v>
                </c:pt>
                <c:pt idx="1745">
                  <c:v>999</c:v>
                </c:pt>
                <c:pt idx="1746">
                  <c:v>999</c:v>
                </c:pt>
                <c:pt idx="1747">
                  <c:v>999</c:v>
                </c:pt>
                <c:pt idx="1748">
                  <c:v>999</c:v>
                </c:pt>
                <c:pt idx="1749">
                  <c:v>999</c:v>
                </c:pt>
                <c:pt idx="1750">
                  <c:v>999</c:v>
                </c:pt>
                <c:pt idx="1751">
                  <c:v>999</c:v>
                </c:pt>
                <c:pt idx="1752">
                  <c:v>999</c:v>
                </c:pt>
                <c:pt idx="1753">
                  <c:v>999</c:v>
                </c:pt>
                <c:pt idx="1754">
                  <c:v>999</c:v>
                </c:pt>
                <c:pt idx="1755">
                  <c:v>999</c:v>
                </c:pt>
                <c:pt idx="1756">
                  <c:v>999</c:v>
                </c:pt>
                <c:pt idx="1757">
                  <c:v>999</c:v>
                </c:pt>
                <c:pt idx="1758">
                  <c:v>999</c:v>
                </c:pt>
                <c:pt idx="1759">
                  <c:v>999</c:v>
                </c:pt>
                <c:pt idx="1760">
                  <c:v>999</c:v>
                </c:pt>
                <c:pt idx="1761">
                  <c:v>999</c:v>
                </c:pt>
                <c:pt idx="1762">
                  <c:v>999</c:v>
                </c:pt>
                <c:pt idx="1763">
                  <c:v>999</c:v>
                </c:pt>
                <c:pt idx="1764">
                  <c:v>999</c:v>
                </c:pt>
                <c:pt idx="1765">
                  <c:v>999</c:v>
                </c:pt>
                <c:pt idx="1766">
                  <c:v>999</c:v>
                </c:pt>
                <c:pt idx="1767">
                  <c:v>999</c:v>
                </c:pt>
                <c:pt idx="1768">
                  <c:v>999</c:v>
                </c:pt>
                <c:pt idx="1769">
                  <c:v>999</c:v>
                </c:pt>
                <c:pt idx="1770">
                  <c:v>999</c:v>
                </c:pt>
                <c:pt idx="1771">
                  <c:v>999</c:v>
                </c:pt>
                <c:pt idx="1772">
                  <c:v>999</c:v>
                </c:pt>
                <c:pt idx="1773">
                  <c:v>999</c:v>
                </c:pt>
                <c:pt idx="1774">
                  <c:v>999</c:v>
                </c:pt>
                <c:pt idx="1775">
                  <c:v>999</c:v>
                </c:pt>
                <c:pt idx="1776">
                  <c:v>999</c:v>
                </c:pt>
                <c:pt idx="1777">
                  <c:v>999</c:v>
                </c:pt>
                <c:pt idx="1778">
                  <c:v>999</c:v>
                </c:pt>
                <c:pt idx="1779">
                  <c:v>999</c:v>
                </c:pt>
                <c:pt idx="1780">
                  <c:v>999</c:v>
                </c:pt>
                <c:pt idx="1781">
                  <c:v>999</c:v>
                </c:pt>
                <c:pt idx="1782">
                  <c:v>999</c:v>
                </c:pt>
                <c:pt idx="1783">
                  <c:v>999</c:v>
                </c:pt>
                <c:pt idx="1784">
                  <c:v>999</c:v>
                </c:pt>
                <c:pt idx="1785">
                  <c:v>999</c:v>
                </c:pt>
                <c:pt idx="1786">
                  <c:v>999</c:v>
                </c:pt>
                <c:pt idx="1787">
                  <c:v>999</c:v>
                </c:pt>
                <c:pt idx="1788">
                  <c:v>999</c:v>
                </c:pt>
                <c:pt idx="1789">
                  <c:v>999</c:v>
                </c:pt>
                <c:pt idx="1790">
                  <c:v>999</c:v>
                </c:pt>
                <c:pt idx="1791">
                  <c:v>999</c:v>
                </c:pt>
                <c:pt idx="1792">
                  <c:v>999</c:v>
                </c:pt>
                <c:pt idx="1793">
                  <c:v>999</c:v>
                </c:pt>
                <c:pt idx="1794">
                  <c:v>999</c:v>
                </c:pt>
                <c:pt idx="1795">
                  <c:v>999</c:v>
                </c:pt>
                <c:pt idx="1796">
                  <c:v>999</c:v>
                </c:pt>
                <c:pt idx="1797">
                  <c:v>999</c:v>
                </c:pt>
                <c:pt idx="1798">
                  <c:v>999</c:v>
                </c:pt>
                <c:pt idx="1799">
                  <c:v>999</c:v>
                </c:pt>
                <c:pt idx="1800">
                  <c:v>999</c:v>
                </c:pt>
                <c:pt idx="1801">
                  <c:v>999</c:v>
                </c:pt>
                <c:pt idx="1802">
                  <c:v>999</c:v>
                </c:pt>
                <c:pt idx="1803">
                  <c:v>999</c:v>
                </c:pt>
                <c:pt idx="1804">
                  <c:v>999</c:v>
                </c:pt>
                <c:pt idx="1805">
                  <c:v>999</c:v>
                </c:pt>
                <c:pt idx="1806">
                  <c:v>999</c:v>
                </c:pt>
                <c:pt idx="1807">
                  <c:v>999</c:v>
                </c:pt>
                <c:pt idx="1808">
                  <c:v>999</c:v>
                </c:pt>
                <c:pt idx="1809">
                  <c:v>999</c:v>
                </c:pt>
                <c:pt idx="1810">
                  <c:v>999</c:v>
                </c:pt>
                <c:pt idx="1811">
                  <c:v>999</c:v>
                </c:pt>
                <c:pt idx="1812">
                  <c:v>999</c:v>
                </c:pt>
                <c:pt idx="1813">
                  <c:v>999</c:v>
                </c:pt>
                <c:pt idx="1814">
                  <c:v>999</c:v>
                </c:pt>
                <c:pt idx="1815">
                  <c:v>999</c:v>
                </c:pt>
                <c:pt idx="1816">
                  <c:v>999</c:v>
                </c:pt>
                <c:pt idx="1817">
                  <c:v>999</c:v>
                </c:pt>
                <c:pt idx="1818">
                  <c:v>999</c:v>
                </c:pt>
                <c:pt idx="1819">
                  <c:v>999</c:v>
                </c:pt>
                <c:pt idx="1820">
                  <c:v>999</c:v>
                </c:pt>
                <c:pt idx="1821">
                  <c:v>999</c:v>
                </c:pt>
                <c:pt idx="1822">
                  <c:v>999</c:v>
                </c:pt>
                <c:pt idx="1823">
                  <c:v>999</c:v>
                </c:pt>
                <c:pt idx="1824">
                  <c:v>999</c:v>
                </c:pt>
                <c:pt idx="1825">
                  <c:v>999</c:v>
                </c:pt>
                <c:pt idx="1826">
                  <c:v>999</c:v>
                </c:pt>
                <c:pt idx="1827">
                  <c:v>999</c:v>
                </c:pt>
                <c:pt idx="1828">
                  <c:v>999</c:v>
                </c:pt>
                <c:pt idx="1829">
                  <c:v>999</c:v>
                </c:pt>
                <c:pt idx="1830">
                  <c:v>999</c:v>
                </c:pt>
                <c:pt idx="1831">
                  <c:v>999</c:v>
                </c:pt>
                <c:pt idx="1832">
                  <c:v>-9.61253333479809E-4</c:v>
                </c:pt>
                <c:pt idx="1833">
                  <c:v>999</c:v>
                </c:pt>
                <c:pt idx="1834">
                  <c:v>999</c:v>
                </c:pt>
                <c:pt idx="1835">
                  <c:v>999</c:v>
                </c:pt>
                <c:pt idx="1836">
                  <c:v>999</c:v>
                </c:pt>
                <c:pt idx="1837">
                  <c:v>999</c:v>
                </c:pt>
                <c:pt idx="1838">
                  <c:v>999</c:v>
                </c:pt>
                <c:pt idx="1839">
                  <c:v>999</c:v>
                </c:pt>
                <c:pt idx="1840">
                  <c:v>999</c:v>
                </c:pt>
                <c:pt idx="1841">
                  <c:v>999</c:v>
                </c:pt>
                <c:pt idx="1842">
                  <c:v>999</c:v>
                </c:pt>
                <c:pt idx="1843">
                  <c:v>999</c:v>
                </c:pt>
                <c:pt idx="1844">
                  <c:v>999</c:v>
                </c:pt>
                <c:pt idx="1845">
                  <c:v>999</c:v>
                </c:pt>
                <c:pt idx="1846">
                  <c:v>999</c:v>
                </c:pt>
                <c:pt idx="1847">
                  <c:v>999</c:v>
                </c:pt>
                <c:pt idx="1848">
                  <c:v>999</c:v>
                </c:pt>
                <c:pt idx="1849">
                  <c:v>-4.0335009529955798E-3</c:v>
                </c:pt>
                <c:pt idx="1850">
                  <c:v>999</c:v>
                </c:pt>
                <c:pt idx="1851">
                  <c:v>999</c:v>
                </c:pt>
                <c:pt idx="1852">
                  <c:v>999</c:v>
                </c:pt>
                <c:pt idx="1853">
                  <c:v>999</c:v>
                </c:pt>
                <c:pt idx="1854">
                  <c:v>999</c:v>
                </c:pt>
                <c:pt idx="1855">
                  <c:v>999</c:v>
                </c:pt>
                <c:pt idx="1856">
                  <c:v>999</c:v>
                </c:pt>
                <c:pt idx="1857">
                  <c:v>999</c:v>
                </c:pt>
                <c:pt idx="1858">
                  <c:v>999</c:v>
                </c:pt>
                <c:pt idx="1859">
                  <c:v>999</c:v>
                </c:pt>
                <c:pt idx="1860">
                  <c:v>999</c:v>
                </c:pt>
                <c:pt idx="1861">
                  <c:v>999</c:v>
                </c:pt>
                <c:pt idx="1862">
                  <c:v>999</c:v>
                </c:pt>
                <c:pt idx="1863">
                  <c:v>999</c:v>
                </c:pt>
                <c:pt idx="1864">
                  <c:v>999</c:v>
                </c:pt>
                <c:pt idx="1865">
                  <c:v>999</c:v>
                </c:pt>
                <c:pt idx="1866">
                  <c:v>999</c:v>
                </c:pt>
                <c:pt idx="1867">
                  <c:v>999</c:v>
                </c:pt>
                <c:pt idx="1868">
                  <c:v>-1.3066416001990999E-3</c:v>
                </c:pt>
                <c:pt idx="1869">
                  <c:v>999</c:v>
                </c:pt>
                <c:pt idx="1870">
                  <c:v>-1.33257142877448E-3</c:v>
                </c:pt>
                <c:pt idx="1871">
                  <c:v>-1.0546590477797501E-3</c:v>
                </c:pt>
                <c:pt idx="1872">
                  <c:v>999</c:v>
                </c:pt>
                <c:pt idx="1873">
                  <c:v>999</c:v>
                </c:pt>
                <c:pt idx="1874">
                  <c:v>999</c:v>
                </c:pt>
                <c:pt idx="1875">
                  <c:v>999</c:v>
                </c:pt>
                <c:pt idx="1876">
                  <c:v>999</c:v>
                </c:pt>
                <c:pt idx="1877">
                  <c:v>999</c:v>
                </c:pt>
                <c:pt idx="1878">
                  <c:v>999</c:v>
                </c:pt>
                <c:pt idx="1879">
                  <c:v>999</c:v>
                </c:pt>
                <c:pt idx="1880">
                  <c:v>999</c:v>
                </c:pt>
                <c:pt idx="1881">
                  <c:v>999</c:v>
                </c:pt>
                <c:pt idx="1882">
                  <c:v>999</c:v>
                </c:pt>
                <c:pt idx="1883">
                  <c:v>999</c:v>
                </c:pt>
                <c:pt idx="1884">
                  <c:v>999</c:v>
                </c:pt>
                <c:pt idx="1885">
                  <c:v>999</c:v>
                </c:pt>
                <c:pt idx="1886">
                  <c:v>999</c:v>
                </c:pt>
                <c:pt idx="1887">
                  <c:v>999</c:v>
                </c:pt>
                <c:pt idx="1888">
                  <c:v>-1.81053714313303E-3</c:v>
                </c:pt>
                <c:pt idx="1889">
                  <c:v>999</c:v>
                </c:pt>
                <c:pt idx="1890">
                  <c:v>999</c:v>
                </c:pt>
                <c:pt idx="1891">
                  <c:v>999</c:v>
                </c:pt>
                <c:pt idx="1892">
                  <c:v>999</c:v>
                </c:pt>
                <c:pt idx="1893">
                  <c:v>999</c:v>
                </c:pt>
                <c:pt idx="1894">
                  <c:v>999</c:v>
                </c:pt>
                <c:pt idx="1895">
                  <c:v>999</c:v>
                </c:pt>
                <c:pt idx="1896">
                  <c:v>999</c:v>
                </c:pt>
                <c:pt idx="1897">
                  <c:v>999</c:v>
                </c:pt>
                <c:pt idx="1898">
                  <c:v>999</c:v>
                </c:pt>
                <c:pt idx="1899">
                  <c:v>999</c:v>
                </c:pt>
                <c:pt idx="1900">
                  <c:v>999</c:v>
                </c:pt>
                <c:pt idx="1901">
                  <c:v>999</c:v>
                </c:pt>
                <c:pt idx="1902">
                  <c:v>999</c:v>
                </c:pt>
                <c:pt idx="1903">
                  <c:v>999</c:v>
                </c:pt>
                <c:pt idx="1904">
                  <c:v>999</c:v>
                </c:pt>
                <c:pt idx="1905">
                  <c:v>999</c:v>
                </c:pt>
                <c:pt idx="1906">
                  <c:v>999</c:v>
                </c:pt>
                <c:pt idx="1907">
                  <c:v>999</c:v>
                </c:pt>
                <c:pt idx="1908">
                  <c:v>999</c:v>
                </c:pt>
                <c:pt idx="1909">
                  <c:v>999</c:v>
                </c:pt>
                <c:pt idx="1910">
                  <c:v>999</c:v>
                </c:pt>
                <c:pt idx="1911">
                  <c:v>999</c:v>
                </c:pt>
                <c:pt idx="1912">
                  <c:v>999</c:v>
                </c:pt>
                <c:pt idx="1913">
                  <c:v>999</c:v>
                </c:pt>
                <c:pt idx="1914">
                  <c:v>-1.1740038097026999E-3</c:v>
                </c:pt>
                <c:pt idx="1915">
                  <c:v>999</c:v>
                </c:pt>
                <c:pt idx="1916">
                  <c:v>999</c:v>
                </c:pt>
                <c:pt idx="1917">
                  <c:v>999</c:v>
                </c:pt>
                <c:pt idx="1918">
                  <c:v>999</c:v>
                </c:pt>
                <c:pt idx="1919">
                  <c:v>999</c:v>
                </c:pt>
                <c:pt idx="1920">
                  <c:v>999</c:v>
                </c:pt>
                <c:pt idx="1921">
                  <c:v>999</c:v>
                </c:pt>
                <c:pt idx="1922">
                  <c:v>999</c:v>
                </c:pt>
                <c:pt idx="1923">
                  <c:v>999</c:v>
                </c:pt>
                <c:pt idx="1924">
                  <c:v>999</c:v>
                </c:pt>
                <c:pt idx="1925">
                  <c:v>999</c:v>
                </c:pt>
                <c:pt idx="1926">
                  <c:v>999</c:v>
                </c:pt>
                <c:pt idx="1927">
                  <c:v>999</c:v>
                </c:pt>
                <c:pt idx="1928">
                  <c:v>999</c:v>
                </c:pt>
                <c:pt idx="1929">
                  <c:v>999</c:v>
                </c:pt>
                <c:pt idx="1930">
                  <c:v>999</c:v>
                </c:pt>
                <c:pt idx="1931">
                  <c:v>999</c:v>
                </c:pt>
                <c:pt idx="1932">
                  <c:v>999</c:v>
                </c:pt>
                <c:pt idx="1933">
                  <c:v>999</c:v>
                </c:pt>
                <c:pt idx="1934">
                  <c:v>999</c:v>
                </c:pt>
                <c:pt idx="1935">
                  <c:v>-4.2126019054038203E-3</c:v>
                </c:pt>
                <c:pt idx="1936">
                  <c:v>999</c:v>
                </c:pt>
                <c:pt idx="1937">
                  <c:v>999</c:v>
                </c:pt>
                <c:pt idx="1938">
                  <c:v>999</c:v>
                </c:pt>
                <c:pt idx="1939">
                  <c:v>999</c:v>
                </c:pt>
                <c:pt idx="1940">
                  <c:v>999</c:v>
                </c:pt>
                <c:pt idx="1941">
                  <c:v>999</c:v>
                </c:pt>
                <c:pt idx="1942">
                  <c:v>-3.2529074290671002E-3</c:v>
                </c:pt>
                <c:pt idx="1943">
                  <c:v>999</c:v>
                </c:pt>
                <c:pt idx="1944">
                  <c:v>999</c:v>
                </c:pt>
                <c:pt idx="1945">
                  <c:v>999</c:v>
                </c:pt>
                <c:pt idx="1946">
                  <c:v>999</c:v>
                </c:pt>
                <c:pt idx="1947">
                  <c:v>999</c:v>
                </c:pt>
                <c:pt idx="1948">
                  <c:v>999</c:v>
                </c:pt>
                <c:pt idx="1949">
                  <c:v>999</c:v>
                </c:pt>
                <c:pt idx="1950">
                  <c:v>999</c:v>
                </c:pt>
                <c:pt idx="1951">
                  <c:v>999</c:v>
                </c:pt>
                <c:pt idx="1952">
                  <c:v>-5.4562933341647602E-3</c:v>
                </c:pt>
                <c:pt idx="1953">
                  <c:v>999</c:v>
                </c:pt>
                <c:pt idx="1954">
                  <c:v>999</c:v>
                </c:pt>
                <c:pt idx="1955">
                  <c:v>999</c:v>
                </c:pt>
                <c:pt idx="1956">
                  <c:v>999</c:v>
                </c:pt>
                <c:pt idx="1957">
                  <c:v>999</c:v>
                </c:pt>
                <c:pt idx="1958">
                  <c:v>999</c:v>
                </c:pt>
                <c:pt idx="1959">
                  <c:v>999</c:v>
                </c:pt>
                <c:pt idx="1960">
                  <c:v>999</c:v>
                </c:pt>
                <c:pt idx="1961">
                  <c:v>-3.0332342861764902E-3</c:v>
                </c:pt>
                <c:pt idx="1962">
                  <c:v>-3.8941257148790999E-3</c:v>
                </c:pt>
                <c:pt idx="1963">
                  <c:v>999</c:v>
                </c:pt>
                <c:pt idx="1964">
                  <c:v>999</c:v>
                </c:pt>
                <c:pt idx="1965">
                  <c:v>999</c:v>
                </c:pt>
                <c:pt idx="1966">
                  <c:v>999</c:v>
                </c:pt>
                <c:pt idx="1967">
                  <c:v>-3.1671200004825999E-3</c:v>
                </c:pt>
                <c:pt idx="1968">
                  <c:v>999</c:v>
                </c:pt>
                <c:pt idx="1969">
                  <c:v>999</c:v>
                </c:pt>
                <c:pt idx="1970">
                  <c:v>999</c:v>
                </c:pt>
                <c:pt idx="1971">
                  <c:v>-4.7010438102401504E-3</c:v>
                </c:pt>
                <c:pt idx="1972">
                  <c:v>999</c:v>
                </c:pt>
                <c:pt idx="1973">
                  <c:v>999</c:v>
                </c:pt>
                <c:pt idx="1974">
                  <c:v>999</c:v>
                </c:pt>
                <c:pt idx="1975">
                  <c:v>999</c:v>
                </c:pt>
                <c:pt idx="1976">
                  <c:v>999</c:v>
                </c:pt>
                <c:pt idx="1977">
                  <c:v>999</c:v>
                </c:pt>
                <c:pt idx="1978">
                  <c:v>999</c:v>
                </c:pt>
                <c:pt idx="1979">
                  <c:v>999</c:v>
                </c:pt>
                <c:pt idx="1980">
                  <c:v>999</c:v>
                </c:pt>
                <c:pt idx="1981">
                  <c:v>999</c:v>
                </c:pt>
                <c:pt idx="1982">
                  <c:v>999</c:v>
                </c:pt>
                <c:pt idx="1983">
                  <c:v>999</c:v>
                </c:pt>
                <c:pt idx="1984">
                  <c:v>-3.3148342862194002E-3</c:v>
                </c:pt>
                <c:pt idx="1985">
                  <c:v>-4.5829142864126302E-3</c:v>
                </c:pt>
                <c:pt idx="1986">
                  <c:v>-3.3377142862228899E-3</c:v>
                </c:pt>
                <c:pt idx="1987">
                  <c:v>-3.5691961910200602E-3</c:v>
                </c:pt>
                <c:pt idx="1988">
                  <c:v>999</c:v>
                </c:pt>
                <c:pt idx="1989">
                  <c:v>999</c:v>
                </c:pt>
                <c:pt idx="1990">
                  <c:v>999</c:v>
                </c:pt>
                <c:pt idx="1991">
                  <c:v>-3.4667306671949298E-3</c:v>
                </c:pt>
                <c:pt idx="1992">
                  <c:v>999</c:v>
                </c:pt>
                <c:pt idx="1993">
                  <c:v>-3.7407542862842999E-3</c:v>
                </c:pt>
                <c:pt idx="1994">
                  <c:v>999</c:v>
                </c:pt>
                <c:pt idx="1995">
                  <c:v>999</c:v>
                </c:pt>
                <c:pt idx="1996">
                  <c:v>999</c:v>
                </c:pt>
                <c:pt idx="1997">
                  <c:v>999</c:v>
                </c:pt>
                <c:pt idx="1998">
                  <c:v>999</c:v>
                </c:pt>
                <c:pt idx="1999">
                  <c:v>999</c:v>
                </c:pt>
                <c:pt idx="2000">
                  <c:v>999</c:v>
                </c:pt>
                <c:pt idx="2001">
                  <c:v>-3.7171200005664102E-3</c:v>
                </c:pt>
                <c:pt idx="2002">
                  <c:v>999</c:v>
                </c:pt>
                <c:pt idx="2003">
                  <c:v>999</c:v>
                </c:pt>
                <c:pt idx="2004">
                  <c:v>999</c:v>
                </c:pt>
                <c:pt idx="2005">
                  <c:v>999</c:v>
                </c:pt>
                <c:pt idx="2006">
                  <c:v>999</c:v>
                </c:pt>
                <c:pt idx="2007">
                  <c:v>999</c:v>
                </c:pt>
                <c:pt idx="2008">
                  <c:v>999</c:v>
                </c:pt>
                <c:pt idx="2009">
                  <c:v>999</c:v>
                </c:pt>
                <c:pt idx="2010">
                  <c:v>999</c:v>
                </c:pt>
                <c:pt idx="2011">
                  <c:v>999</c:v>
                </c:pt>
                <c:pt idx="2012">
                  <c:v>999</c:v>
                </c:pt>
                <c:pt idx="2013">
                  <c:v>999</c:v>
                </c:pt>
                <c:pt idx="2014">
                  <c:v>999</c:v>
                </c:pt>
                <c:pt idx="2015">
                  <c:v>999</c:v>
                </c:pt>
                <c:pt idx="2016">
                  <c:v>999</c:v>
                </c:pt>
                <c:pt idx="2017">
                  <c:v>999</c:v>
                </c:pt>
                <c:pt idx="2018">
                  <c:v>999</c:v>
                </c:pt>
                <c:pt idx="2019">
                  <c:v>999</c:v>
                </c:pt>
                <c:pt idx="2020">
                  <c:v>999</c:v>
                </c:pt>
                <c:pt idx="2021">
                  <c:v>999</c:v>
                </c:pt>
                <c:pt idx="2022">
                  <c:v>999</c:v>
                </c:pt>
                <c:pt idx="2023">
                  <c:v>999</c:v>
                </c:pt>
                <c:pt idx="2024">
                  <c:v>999</c:v>
                </c:pt>
                <c:pt idx="2025">
                  <c:v>999</c:v>
                </c:pt>
                <c:pt idx="2026">
                  <c:v>999</c:v>
                </c:pt>
                <c:pt idx="2027">
                  <c:v>-3.9145333339298304E-3</c:v>
                </c:pt>
                <c:pt idx="2028">
                  <c:v>999</c:v>
                </c:pt>
                <c:pt idx="2029">
                  <c:v>999</c:v>
                </c:pt>
                <c:pt idx="2030">
                  <c:v>999</c:v>
                </c:pt>
                <c:pt idx="2031">
                  <c:v>999</c:v>
                </c:pt>
                <c:pt idx="2032">
                  <c:v>999</c:v>
                </c:pt>
                <c:pt idx="2033">
                  <c:v>999</c:v>
                </c:pt>
                <c:pt idx="2034">
                  <c:v>999</c:v>
                </c:pt>
                <c:pt idx="2035">
                  <c:v>999</c:v>
                </c:pt>
                <c:pt idx="2036">
                  <c:v>999</c:v>
                </c:pt>
                <c:pt idx="2037">
                  <c:v>999</c:v>
                </c:pt>
                <c:pt idx="2038">
                  <c:v>999</c:v>
                </c:pt>
                <c:pt idx="2039">
                  <c:v>999</c:v>
                </c:pt>
                <c:pt idx="2040">
                  <c:v>999</c:v>
                </c:pt>
                <c:pt idx="2041">
                  <c:v>999</c:v>
                </c:pt>
                <c:pt idx="2042">
                  <c:v>999</c:v>
                </c:pt>
                <c:pt idx="2043">
                  <c:v>999</c:v>
                </c:pt>
                <c:pt idx="2044">
                  <c:v>999</c:v>
                </c:pt>
                <c:pt idx="2045">
                  <c:v>999</c:v>
                </c:pt>
                <c:pt idx="2046">
                  <c:v>999</c:v>
                </c:pt>
                <c:pt idx="2047">
                  <c:v>999</c:v>
                </c:pt>
                <c:pt idx="2048">
                  <c:v>999</c:v>
                </c:pt>
                <c:pt idx="2049">
                  <c:v>999</c:v>
                </c:pt>
                <c:pt idx="2050">
                  <c:v>999</c:v>
                </c:pt>
                <c:pt idx="2051">
                  <c:v>999</c:v>
                </c:pt>
                <c:pt idx="2052">
                  <c:v>999</c:v>
                </c:pt>
                <c:pt idx="2053">
                  <c:v>999</c:v>
                </c:pt>
                <c:pt idx="2054">
                  <c:v>999</c:v>
                </c:pt>
                <c:pt idx="2055">
                  <c:v>-6.0010971437715896E-3</c:v>
                </c:pt>
                <c:pt idx="2056">
                  <c:v>999</c:v>
                </c:pt>
                <c:pt idx="2057">
                  <c:v>999</c:v>
                </c:pt>
                <c:pt idx="2058">
                  <c:v>999</c:v>
                </c:pt>
                <c:pt idx="2059">
                  <c:v>999</c:v>
                </c:pt>
                <c:pt idx="2060">
                  <c:v>999</c:v>
                </c:pt>
                <c:pt idx="2061">
                  <c:v>999</c:v>
                </c:pt>
                <c:pt idx="2062">
                  <c:v>999</c:v>
                </c:pt>
                <c:pt idx="2063">
                  <c:v>999</c:v>
                </c:pt>
                <c:pt idx="2064">
                  <c:v>999</c:v>
                </c:pt>
                <c:pt idx="2065">
                  <c:v>999</c:v>
                </c:pt>
                <c:pt idx="2066">
                  <c:v>999</c:v>
                </c:pt>
                <c:pt idx="2067">
                  <c:v>999</c:v>
                </c:pt>
                <c:pt idx="2068">
                  <c:v>999</c:v>
                </c:pt>
                <c:pt idx="2069">
                  <c:v>999</c:v>
                </c:pt>
                <c:pt idx="2070">
                  <c:v>999</c:v>
                </c:pt>
                <c:pt idx="2071">
                  <c:v>999</c:v>
                </c:pt>
                <c:pt idx="2072">
                  <c:v>999</c:v>
                </c:pt>
                <c:pt idx="2073">
                  <c:v>999</c:v>
                </c:pt>
                <c:pt idx="2074">
                  <c:v>999</c:v>
                </c:pt>
                <c:pt idx="2075">
                  <c:v>999</c:v>
                </c:pt>
                <c:pt idx="2076">
                  <c:v>999</c:v>
                </c:pt>
                <c:pt idx="2077">
                  <c:v>999</c:v>
                </c:pt>
                <c:pt idx="2078">
                  <c:v>999</c:v>
                </c:pt>
                <c:pt idx="2079">
                  <c:v>999</c:v>
                </c:pt>
                <c:pt idx="2080">
                  <c:v>999</c:v>
                </c:pt>
                <c:pt idx="2081">
                  <c:v>999</c:v>
                </c:pt>
                <c:pt idx="2082">
                  <c:v>999</c:v>
                </c:pt>
                <c:pt idx="2083">
                  <c:v>999</c:v>
                </c:pt>
                <c:pt idx="2084">
                  <c:v>999</c:v>
                </c:pt>
                <c:pt idx="2085">
                  <c:v>999</c:v>
                </c:pt>
                <c:pt idx="2086">
                  <c:v>999</c:v>
                </c:pt>
                <c:pt idx="2087">
                  <c:v>999</c:v>
                </c:pt>
                <c:pt idx="2088">
                  <c:v>999</c:v>
                </c:pt>
                <c:pt idx="2089">
                  <c:v>999</c:v>
                </c:pt>
                <c:pt idx="2090">
                  <c:v>999</c:v>
                </c:pt>
                <c:pt idx="2091">
                  <c:v>999</c:v>
                </c:pt>
                <c:pt idx="2092">
                  <c:v>999</c:v>
                </c:pt>
                <c:pt idx="2093">
                  <c:v>999</c:v>
                </c:pt>
                <c:pt idx="2094">
                  <c:v>999</c:v>
                </c:pt>
                <c:pt idx="2095">
                  <c:v>999</c:v>
                </c:pt>
                <c:pt idx="2096">
                  <c:v>999</c:v>
                </c:pt>
                <c:pt idx="2097">
                  <c:v>999</c:v>
                </c:pt>
                <c:pt idx="2098">
                  <c:v>999</c:v>
                </c:pt>
                <c:pt idx="2099">
                  <c:v>999</c:v>
                </c:pt>
                <c:pt idx="2100">
                  <c:v>999</c:v>
                </c:pt>
                <c:pt idx="2101">
                  <c:v>999</c:v>
                </c:pt>
                <c:pt idx="2102">
                  <c:v>999</c:v>
                </c:pt>
                <c:pt idx="2103">
                  <c:v>999</c:v>
                </c:pt>
                <c:pt idx="2104">
                  <c:v>999</c:v>
                </c:pt>
                <c:pt idx="2105">
                  <c:v>999</c:v>
                </c:pt>
                <c:pt idx="2106">
                  <c:v>999</c:v>
                </c:pt>
                <c:pt idx="2107">
                  <c:v>999</c:v>
                </c:pt>
                <c:pt idx="2108">
                  <c:v>999</c:v>
                </c:pt>
                <c:pt idx="2109">
                  <c:v>999</c:v>
                </c:pt>
                <c:pt idx="2110">
                  <c:v>999</c:v>
                </c:pt>
                <c:pt idx="2111">
                  <c:v>999</c:v>
                </c:pt>
                <c:pt idx="2112">
                  <c:v>999</c:v>
                </c:pt>
                <c:pt idx="2113">
                  <c:v>999</c:v>
                </c:pt>
                <c:pt idx="2114">
                  <c:v>999</c:v>
                </c:pt>
              </c:numCache>
            </c:numRef>
          </c:yVal>
        </c:ser>
        <c:ser>
          <c:idx val="3"/>
          <c:order val="5"/>
          <c:tx>
            <c:v>MDVh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 w="15875">
                <a:solidFill>
                  <a:srgbClr val="FFFF00"/>
                </a:solidFill>
              </a:ln>
            </c:spPr>
          </c:marker>
          <c:xVal>
            <c:numRef>
              <c:f>Weights.out!$B$3:$B$5001</c:f>
              <c:numCache>
                <c:formatCode>0.00%</c:formatCode>
                <c:ptCount val="4999"/>
                <c:pt idx="0">
                  <c:v>0.16269999999999998</c:v>
                </c:pt>
                <c:pt idx="1">
                  <c:v>0.16269999999999998</c:v>
                </c:pt>
                <c:pt idx="2">
                  <c:v>0.12659999999999999</c:v>
                </c:pt>
                <c:pt idx="3">
                  <c:v>0.1061</c:v>
                </c:pt>
                <c:pt idx="4">
                  <c:v>0.16269999999999998</c:v>
                </c:pt>
                <c:pt idx="5">
                  <c:v>0.16269999999999998</c:v>
                </c:pt>
                <c:pt idx="6">
                  <c:v>7.6299999999999993E-2</c:v>
                </c:pt>
                <c:pt idx="7">
                  <c:v>0.12359999999999999</c:v>
                </c:pt>
                <c:pt idx="8">
                  <c:v>8.2200000000000009E-2</c:v>
                </c:pt>
                <c:pt idx="9">
                  <c:v>0.16269999999999998</c:v>
                </c:pt>
                <c:pt idx="10">
                  <c:v>0.16269999999999998</c:v>
                </c:pt>
                <c:pt idx="11">
                  <c:v>0.10490000000000001</c:v>
                </c:pt>
                <c:pt idx="12">
                  <c:v>5.2699999999999997E-2</c:v>
                </c:pt>
                <c:pt idx="13">
                  <c:v>0.15279999999999999</c:v>
                </c:pt>
                <c:pt idx="14">
                  <c:v>4.4699999999999997E-2</c:v>
                </c:pt>
                <c:pt idx="15">
                  <c:v>0.10099999999999999</c:v>
                </c:pt>
                <c:pt idx="16">
                  <c:v>0.1134</c:v>
                </c:pt>
                <c:pt idx="17">
                  <c:v>0.16269999999999998</c:v>
                </c:pt>
                <c:pt idx="18">
                  <c:v>0.16269999999999998</c:v>
                </c:pt>
                <c:pt idx="19">
                  <c:v>0.16269999999999998</c:v>
                </c:pt>
                <c:pt idx="20">
                  <c:v>7.9299999999999995E-2</c:v>
                </c:pt>
                <c:pt idx="21">
                  <c:v>0.1244</c:v>
                </c:pt>
                <c:pt idx="22">
                  <c:v>0.16269999999999998</c:v>
                </c:pt>
                <c:pt idx="23">
                  <c:v>0.14249999999999999</c:v>
                </c:pt>
                <c:pt idx="24">
                  <c:v>7.7600000000000002E-2</c:v>
                </c:pt>
                <c:pt idx="25">
                  <c:v>8.8100000000000012E-2</c:v>
                </c:pt>
                <c:pt idx="26">
                  <c:v>4.0899999999999999E-2</c:v>
                </c:pt>
                <c:pt idx="27">
                  <c:v>0.16269999999999998</c:v>
                </c:pt>
                <c:pt idx="28">
                  <c:v>0.12210000000000001</c:v>
                </c:pt>
                <c:pt idx="29">
                  <c:v>0.12269999999999999</c:v>
                </c:pt>
                <c:pt idx="30">
                  <c:v>4.6699999999999998E-2</c:v>
                </c:pt>
                <c:pt idx="31">
                  <c:v>0.16269999999999998</c:v>
                </c:pt>
                <c:pt idx="32">
                  <c:v>0.16269999999999998</c:v>
                </c:pt>
                <c:pt idx="33">
                  <c:v>0.16269999999999998</c:v>
                </c:pt>
                <c:pt idx="34">
                  <c:v>1.5E-3</c:v>
                </c:pt>
                <c:pt idx="35">
                  <c:v>4.5700000000000005E-2</c:v>
                </c:pt>
                <c:pt idx="36">
                  <c:v>0.1396</c:v>
                </c:pt>
                <c:pt idx="37">
                  <c:v>0.1139</c:v>
                </c:pt>
                <c:pt idx="38">
                  <c:v>0.1177</c:v>
                </c:pt>
                <c:pt idx="39">
                  <c:v>0.1507</c:v>
                </c:pt>
                <c:pt idx="40">
                  <c:v>0.12029999999999999</c:v>
                </c:pt>
                <c:pt idx="41">
                  <c:v>0.16269999999999998</c:v>
                </c:pt>
                <c:pt idx="42">
                  <c:v>8.6800000000000002E-2</c:v>
                </c:pt>
                <c:pt idx="43">
                  <c:v>0.11900000000000001</c:v>
                </c:pt>
                <c:pt idx="44">
                  <c:v>0.14880000000000002</c:v>
                </c:pt>
                <c:pt idx="45">
                  <c:v>5.6000000000000008E-3</c:v>
                </c:pt>
                <c:pt idx="46">
                  <c:v>8.48E-2</c:v>
                </c:pt>
                <c:pt idx="47">
                  <c:v>6.1200000000000004E-2</c:v>
                </c:pt>
                <c:pt idx="48">
                  <c:v>0.16269999999999998</c:v>
                </c:pt>
                <c:pt idx="49">
                  <c:v>7.9899999999999999E-2</c:v>
                </c:pt>
                <c:pt idx="50">
                  <c:v>0.16269999999999998</c:v>
                </c:pt>
                <c:pt idx="51">
                  <c:v>0.14169999999999999</c:v>
                </c:pt>
                <c:pt idx="52">
                  <c:v>0.16269999999999998</c:v>
                </c:pt>
                <c:pt idx="53">
                  <c:v>0.16269999999999998</c:v>
                </c:pt>
                <c:pt idx="54">
                  <c:v>0.16269999999999998</c:v>
                </c:pt>
                <c:pt idx="55">
                  <c:v>7.7100000000000002E-2</c:v>
                </c:pt>
                <c:pt idx="56">
                  <c:v>4.2999999999999997E-2</c:v>
                </c:pt>
                <c:pt idx="57">
                  <c:v>0.16269999999999998</c:v>
                </c:pt>
                <c:pt idx="58">
                  <c:v>5.5199999999999999E-2</c:v>
                </c:pt>
                <c:pt idx="59">
                  <c:v>0.12590000000000001</c:v>
                </c:pt>
                <c:pt idx="60">
                  <c:v>0.1244</c:v>
                </c:pt>
                <c:pt idx="61">
                  <c:v>0.128</c:v>
                </c:pt>
                <c:pt idx="62">
                  <c:v>0.11349999999999999</c:v>
                </c:pt>
                <c:pt idx="63">
                  <c:v>0.12269999999999999</c:v>
                </c:pt>
                <c:pt idx="64">
                  <c:v>0.16269999999999998</c:v>
                </c:pt>
                <c:pt idx="65">
                  <c:v>0.1265</c:v>
                </c:pt>
                <c:pt idx="66">
                  <c:v>6.6000000000000003E-2</c:v>
                </c:pt>
                <c:pt idx="67">
                  <c:v>0.13070000000000001</c:v>
                </c:pt>
                <c:pt idx="68">
                  <c:v>-4.4000000000000004E-2</c:v>
                </c:pt>
                <c:pt idx="69">
                  <c:v>4.6100000000000002E-2</c:v>
                </c:pt>
                <c:pt idx="70">
                  <c:v>7.0000000000000007E-2</c:v>
                </c:pt>
                <c:pt idx="71">
                  <c:v>0.128</c:v>
                </c:pt>
                <c:pt idx="72">
                  <c:v>0.11710000000000001</c:v>
                </c:pt>
                <c:pt idx="73">
                  <c:v>0.16269999999999998</c:v>
                </c:pt>
                <c:pt idx="74">
                  <c:v>7.0599999999999996E-2</c:v>
                </c:pt>
                <c:pt idx="75">
                  <c:v>0.14630000000000001</c:v>
                </c:pt>
                <c:pt idx="76">
                  <c:v>9.0899999999999995E-2</c:v>
                </c:pt>
                <c:pt idx="77">
                  <c:v>0.16269999999999998</c:v>
                </c:pt>
                <c:pt idx="78">
                  <c:v>0.16269999999999998</c:v>
                </c:pt>
                <c:pt idx="79">
                  <c:v>0.16269999999999998</c:v>
                </c:pt>
                <c:pt idx="80">
                  <c:v>9.6699999999999994E-2</c:v>
                </c:pt>
                <c:pt idx="81">
                  <c:v>0.16269999999999998</c:v>
                </c:pt>
                <c:pt idx="82">
                  <c:v>5.0099999999999999E-2</c:v>
                </c:pt>
                <c:pt idx="83">
                  <c:v>4.0800000000000003E-2</c:v>
                </c:pt>
                <c:pt idx="84">
                  <c:v>7.4299999999999991E-2</c:v>
                </c:pt>
                <c:pt idx="85">
                  <c:v>0.12509999999999999</c:v>
                </c:pt>
                <c:pt idx="86">
                  <c:v>4.4199999999999996E-2</c:v>
                </c:pt>
                <c:pt idx="87">
                  <c:v>0.15759999999999999</c:v>
                </c:pt>
                <c:pt idx="88">
                  <c:v>0.15090000000000001</c:v>
                </c:pt>
                <c:pt idx="89">
                  <c:v>0.16269999999999998</c:v>
                </c:pt>
                <c:pt idx="90">
                  <c:v>0.12960000000000002</c:v>
                </c:pt>
                <c:pt idx="91">
                  <c:v>8.5099999999999995E-2</c:v>
                </c:pt>
                <c:pt idx="92">
                  <c:v>0.16269999999999998</c:v>
                </c:pt>
                <c:pt idx="93">
                  <c:v>0.16269999999999998</c:v>
                </c:pt>
                <c:pt idx="94">
                  <c:v>0.16269999999999998</c:v>
                </c:pt>
                <c:pt idx="95">
                  <c:v>6.480000000000001E-2</c:v>
                </c:pt>
                <c:pt idx="96">
                  <c:v>0.10679999999999999</c:v>
                </c:pt>
                <c:pt idx="97">
                  <c:v>0.10199999999999999</c:v>
                </c:pt>
                <c:pt idx="98">
                  <c:v>9.7699999999999995E-2</c:v>
                </c:pt>
                <c:pt idx="99">
                  <c:v>7.3499999999999996E-2</c:v>
                </c:pt>
                <c:pt idx="100">
                  <c:v>1E-4</c:v>
                </c:pt>
                <c:pt idx="101">
                  <c:v>6.7400000000000002E-2</c:v>
                </c:pt>
                <c:pt idx="102">
                  <c:v>0.16269999999999998</c:v>
                </c:pt>
                <c:pt idx="103">
                  <c:v>0.1177</c:v>
                </c:pt>
                <c:pt idx="104">
                  <c:v>6.5099999999999991E-2</c:v>
                </c:pt>
                <c:pt idx="105">
                  <c:v>0.1072</c:v>
                </c:pt>
                <c:pt idx="106">
                  <c:v>3.6499999999999998E-2</c:v>
                </c:pt>
                <c:pt idx="107">
                  <c:v>0.14730000000000001</c:v>
                </c:pt>
                <c:pt idx="108">
                  <c:v>0.1226</c:v>
                </c:pt>
                <c:pt idx="109">
                  <c:v>0.11070000000000001</c:v>
                </c:pt>
                <c:pt idx="110">
                  <c:v>0.16269999999999998</c:v>
                </c:pt>
                <c:pt idx="111">
                  <c:v>6.5199999999999994E-2</c:v>
                </c:pt>
                <c:pt idx="112">
                  <c:v>5.1399999999999994E-2</c:v>
                </c:pt>
                <c:pt idx="113">
                  <c:v>0.14940000000000001</c:v>
                </c:pt>
                <c:pt idx="114">
                  <c:v>0.16269999999999998</c:v>
                </c:pt>
                <c:pt idx="115">
                  <c:v>0.16269999999999998</c:v>
                </c:pt>
                <c:pt idx="116">
                  <c:v>0.16269999999999998</c:v>
                </c:pt>
                <c:pt idx="117">
                  <c:v>0.1479</c:v>
                </c:pt>
                <c:pt idx="118">
                  <c:v>0.1195</c:v>
                </c:pt>
                <c:pt idx="119">
                  <c:v>0.16269999999999998</c:v>
                </c:pt>
                <c:pt idx="120">
                  <c:v>3.27E-2</c:v>
                </c:pt>
                <c:pt idx="121">
                  <c:v>7.7499999999999999E-2</c:v>
                </c:pt>
                <c:pt idx="122">
                  <c:v>5.5899999999999998E-2</c:v>
                </c:pt>
                <c:pt idx="123">
                  <c:v>0.16269999999999998</c:v>
                </c:pt>
                <c:pt idx="124">
                  <c:v>8.9700000000000002E-2</c:v>
                </c:pt>
                <c:pt idx="125">
                  <c:v>6.0999999999999999E-2</c:v>
                </c:pt>
                <c:pt idx="126">
                  <c:v>0.16269999999999998</c:v>
                </c:pt>
                <c:pt idx="127">
                  <c:v>0.16269999999999998</c:v>
                </c:pt>
                <c:pt idx="128">
                  <c:v>9.0299999999999991E-2</c:v>
                </c:pt>
                <c:pt idx="129">
                  <c:v>0.16269999999999998</c:v>
                </c:pt>
                <c:pt idx="130">
                  <c:v>0.105</c:v>
                </c:pt>
                <c:pt idx="131">
                  <c:v>6.7000000000000004E-2</c:v>
                </c:pt>
                <c:pt idx="132">
                  <c:v>0.11609999999999999</c:v>
                </c:pt>
                <c:pt idx="133">
                  <c:v>7.5700000000000003E-2</c:v>
                </c:pt>
                <c:pt idx="134">
                  <c:v>0.16269999999999998</c:v>
                </c:pt>
                <c:pt idx="135">
                  <c:v>6.93E-2</c:v>
                </c:pt>
                <c:pt idx="136">
                  <c:v>0.16269999999999998</c:v>
                </c:pt>
                <c:pt idx="137">
                  <c:v>8.539999999999999E-2</c:v>
                </c:pt>
                <c:pt idx="138">
                  <c:v>9.2699999999999991E-2</c:v>
                </c:pt>
                <c:pt idx="139">
                  <c:v>0.16269999999999998</c:v>
                </c:pt>
                <c:pt idx="140">
                  <c:v>0.1331</c:v>
                </c:pt>
                <c:pt idx="141">
                  <c:v>0.16269999999999998</c:v>
                </c:pt>
                <c:pt idx="142">
                  <c:v>0.16269999999999998</c:v>
                </c:pt>
                <c:pt idx="143">
                  <c:v>5.0799999999999998E-2</c:v>
                </c:pt>
                <c:pt idx="144">
                  <c:v>0.15490000000000001</c:v>
                </c:pt>
                <c:pt idx="145">
                  <c:v>7.9100000000000004E-2</c:v>
                </c:pt>
                <c:pt idx="146">
                  <c:v>8.6599999999999996E-2</c:v>
                </c:pt>
                <c:pt idx="147">
                  <c:v>4.2699999999999995E-2</c:v>
                </c:pt>
                <c:pt idx="148">
                  <c:v>6.7299999999999999E-2</c:v>
                </c:pt>
                <c:pt idx="149">
                  <c:v>8.5800000000000001E-2</c:v>
                </c:pt>
                <c:pt idx="150">
                  <c:v>0.16269999999999998</c:v>
                </c:pt>
                <c:pt idx="151">
                  <c:v>9.849999999999999E-2</c:v>
                </c:pt>
                <c:pt idx="152">
                  <c:v>1.6799999999999999E-2</c:v>
                </c:pt>
                <c:pt idx="153">
                  <c:v>0.12470000000000001</c:v>
                </c:pt>
                <c:pt idx="154">
                  <c:v>9.5399999999999985E-2</c:v>
                </c:pt>
                <c:pt idx="155">
                  <c:v>0.1047</c:v>
                </c:pt>
                <c:pt idx="156">
                  <c:v>0.11840000000000001</c:v>
                </c:pt>
                <c:pt idx="157">
                  <c:v>0.1598</c:v>
                </c:pt>
                <c:pt idx="158">
                  <c:v>0.1234</c:v>
                </c:pt>
                <c:pt idx="159">
                  <c:v>0.16269999999999998</c:v>
                </c:pt>
                <c:pt idx="160">
                  <c:v>0.13470000000000001</c:v>
                </c:pt>
                <c:pt idx="161">
                  <c:v>3.27E-2</c:v>
                </c:pt>
                <c:pt idx="162">
                  <c:v>0.16269999999999998</c:v>
                </c:pt>
                <c:pt idx="163">
                  <c:v>7.2599999999999998E-2</c:v>
                </c:pt>
                <c:pt idx="164">
                  <c:v>0.14760000000000001</c:v>
                </c:pt>
                <c:pt idx="165">
                  <c:v>9.1799999999999993E-2</c:v>
                </c:pt>
                <c:pt idx="166">
                  <c:v>0.1217</c:v>
                </c:pt>
                <c:pt idx="167">
                  <c:v>7.8799999999999995E-2</c:v>
                </c:pt>
                <c:pt idx="168">
                  <c:v>9.8000000000000004E-2</c:v>
                </c:pt>
                <c:pt idx="169">
                  <c:v>0.16269999999999998</c:v>
                </c:pt>
                <c:pt idx="170">
                  <c:v>0.1143</c:v>
                </c:pt>
                <c:pt idx="171">
                  <c:v>0.16269999999999998</c:v>
                </c:pt>
                <c:pt idx="172">
                  <c:v>0.1244</c:v>
                </c:pt>
                <c:pt idx="173">
                  <c:v>6.7199999999999996E-2</c:v>
                </c:pt>
                <c:pt idx="174">
                  <c:v>0.13970000000000002</c:v>
                </c:pt>
                <c:pt idx="175">
                  <c:v>2.9300000000000003E-2</c:v>
                </c:pt>
                <c:pt idx="176">
                  <c:v>1.24E-2</c:v>
                </c:pt>
                <c:pt idx="177">
                  <c:v>4.8799999999999996E-2</c:v>
                </c:pt>
                <c:pt idx="178">
                  <c:v>0.16269999999999998</c:v>
                </c:pt>
                <c:pt idx="179">
                  <c:v>0.1363</c:v>
                </c:pt>
                <c:pt idx="180">
                  <c:v>0.158</c:v>
                </c:pt>
                <c:pt idx="181">
                  <c:v>0.1371</c:v>
                </c:pt>
                <c:pt idx="182">
                  <c:v>0.13369999999999999</c:v>
                </c:pt>
                <c:pt idx="183">
                  <c:v>7.7699999999999991E-2</c:v>
                </c:pt>
                <c:pt idx="184">
                  <c:v>0.16269999999999998</c:v>
                </c:pt>
                <c:pt idx="185">
                  <c:v>0.16269999999999998</c:v>
                </c:pt>
                <c:pt idx="186">
                  <c:v>-0.1158</c:v>
                </c:pt>
                <c:pt idx="187">
                  <c:v>0.15240000000000001</c:v>
                </c:pt>
                <c:pt idx="188">
                  <c:v>6.9400000000000003E-2</c:v>
                </c:pt>
                <c:pt idx="189">
                  <c:v>9.9900000000000003E-2</c:v>
                </c:pt>
                <c:pt idx="190">
                  <c:v>0.16269999999999998</c:v>
                </c:pt>
                <c:pt idx="191">
                  <c:v>0.1283</c:v>
                </c:pt>
                <c:pt idx="192">
                  <c:v>0.16269999999999998</c:v>
                </c:pt>
                <c:pt idx="193">
                  <c:v>6.1999999999999998E-3</c:v>
                </c:pt>
                <c:pt idx="194">
                  <c:v>6.9400000000000003E-2</c:v>
                </c:pt>
                <c:pt idx="195">
                  <c:v>0.1348</c:v>
                </c:pt>
                <c:pt idx="196">
                  <c:v>0.15</c:v>
                </c:pt>
                <c:pt idx="197">
                  <c:v>6.6000000000000003E-2</c:v>
                </c:pt>
                <c:pt idx="198">
                  <c:v>-8.1500000000000003E-2</c:v>
                </c:pt>
                <c:pt idx="199">
                  <c:v>0.1193</c:v>
                </c:pt>
                <c:pt idx="200">
                  <c:v>5.67E-2</c:v>
                </c:pt>
                <c:pt idx="201">
                  <c:v>0.11199999999999999</c:v>
                </c:pt>
                <c:pt idx="202">
                  <c:v>-2.8999999999999998E-2</c:v>
                </c:pt>
                <c:pt idx="203">
                  <c:v>1E-4</c:v>
                </c:pt>
                <c:pt idx="204">
                  <c:v>0.113</c:v>
                </c:pt>
                <c:pt idx="205">
                  <c:v>-2.8000000000000004E-3</c:v>
                </c:pt>
                <c:pt idx="206">
                  <c:v>0.14710000000000001</c:v>
                </c:pt>
                <c:pt idx="207">
                  <c:v>7.0999999999999995E-3</c:v>
                </c:pt>
                <c:pt idx="208">
                  <c:v>0.13619999999999999</c:v>
                </c:pt>
                <c:pt idx="209">
                  <c:v>0.16269999999999998</c:v>
                </c:pt>
                <c:pt idx="210">
                  <c:v>0.16269999999999998</c:v>
                </c:pt>
                <c:pt idx="211">
                  <c:v>1.38E-2</c:v>
                </c:pt>
                <c:pt idx="212">
                  <c:v>0.16269999999999998</c:v>
                </c:pt>
                <c:pt idx="213">
                  <c:v>1.47E-2</c:v>
                </c:pt>
                <c:pt idx="214">
                  <c:v>5.4900000000000004E-2</c:v>
                </c:pt>
                <c:pt idx="215">
                  <c:v>0.16269999999999998</c:v>
                </c:pt>
                <c:pt idx="216">
                  <c:v>3.9199999999999999E-2</c:v>
                </c:pt>
                <c:pt idx="217">
                  <c:v>0.02</c:v>
                </c:pt>
                <c:pt idx="218">
                  <c:v>9.2200000000000004E-2</c:v>
                </c:pt>
                <c:pt idx="219">
                  <c:v>0.16269999999999998</c:v>
                </c:pt>
                <c:pt idx="220">
                  <c:v>0.14050000000000001</c:v>
                </c:pt>
                <c:pt idx="221">
                  <c:v>4.4400000000000002E-2</c:v>
                </c:pt>
                <c:pt idx="222">
                  <c:v>2.18E-2</c:v>
                </c:pt>
                <c:pt idx="223">
                  <c:v>9.1199999999999989E-2</c:v>
                </c:pt>
                <c:pt idx="224">
                  <c:v>0.11349999999999999</c:v>
                </c:pt>
                <c:pt idx="225">
                  <c:v>6.1799999999999994E-2</c:v>
                </c:pt>
                <c:pt idx="226">
                  <c:v>0.14130000000000001</c:v>
                </c:pt>
                <c:pt idx="227">
                  <c:v>3.1600000000000003E-2</c:v>
                </c:pt>
                <c:pt idx="228">
                  <c:v>1.4000000000000002E-3</c:v>
                </c:pt>
                <c:pt idx="229">
                  <c:v>6.9599999999999995E-2</c:v>
                </c:pt>
                <c:pt idx="230">
                  <c:v>8.7400000000000005E-2</c:v>
                </c:pt>
                <c:pt idx="231">
                  <c:v>0.1067</c:v>
                </c:pt>
                <c:pt idx="232">
                  <c:v>0.13220000000000001</c:v>
                </c:pt>
                <c:pt idx="233">
                  <c:v>-0.17579999999999998</c:v>
                </c:pt>
                <c:pt idx="234">
                  <c:v>8.72E-2</c:v>
                </c:pt>
                <c:pt idx="235">
                  <c:v>-1.03E-2</c:v>
                </c:pt>
                <c:pt idx="236">
                  <c:v>7.9600000000000004E-2</c:v>
                </c:pt>
                <c:pt idx="237">
                  <c:v>0.1013</c:v>
                </c:pt>
                <c:pt idx="238">
                  <c:v>2.6099999999999998E-2</c:v>
                </c:pt>
                <c:pt idx="239">
                  <c:v>0.03</c:v>
                </c:pt>
                <c:pt idx="240">
                  <c:v>0.16269999999999998</c:v>
                </c:pt>
                <c:pt idx="241">
                  <c:v>0.10630000000000001</c:v>
                </c:pt>
                <c:pt idx="242">
                  <c:v>4.8300000000000003E-2</c:v>
                </c:pt>
                <c:pt idx="243">
                  <c:v>5.8600000000000006E-2</c:v>
                </c:pt>
                <c:pt idx="244">
                  <c:v>8.929999999999999E-2</c:v>
                </c:pt>
                <c:pt idx="245">
                  <c:v>9.7100000000000006E-2</c:v>
                </c:pt>
                <c:pt idx="246">
                  <c:v>2.5000000000000001E-2</c:v>
                </c:pt>
                <c:pt idx="247">
                  <c:v>0</c:v>
                </c:pt>
                <c:pt idx="248">
                  <c:v>-5.1500000000000004E-2</c:v>
                </c:pt>
                <c:pt idx="249">
                  <c:v>2.5099999999999997E-2</c:v>
                </c:pt>
                <c:pt idx="250">
                  <c:v>0.12330000000000001</c:v>
                </c:pt>
                <c:pt idx="251">
                  <c:v>-0.12789999999999999</c:v>
                </c:pt>
                <c:pt idx="252">
                  <c:v>8.0199999999999994E-2</c:v>
                </c:pt>
                <c:pt idx="253">
                  <c:v>-0.20039999999999999</c:v>
                </c:pt>
                <c:pt idx="254">
                  <c:v>9.4899999999999998E-2</c:v>
                </c:pt>
                <c:pt idx="255">
                  <c:v>0.16269999999999998</c:v>
                </c:pt>
                <c:pt idx="256">
                  <c:v>6.7299999999999999E-2</c:v>
                </c:pt>
                <c:pt idx="257">
                  <c:v>0.11609999999999999</c:v>
                </c:pt>
                <c:pt idx="258">
                  <c:v>-4.4699999999999997E-2</c:v>
                </c:pt>
                <c:pt idx="259">
                  <c:v>6.6900000000000001E-2</c:v>
                </c:pt>
                <c:pt idx="260">
                  <c:v>3.6000000000000004E-2</c:v>
                </c:pt>
                <c:pt idx="261">
                  <c:v>0.15960000000000002</c:v>
                </c:pt>
                <c:pt idx="262">
                  <c:v>4.1500000000000002E-2</c:v>
                </c:pt>
                <c:pt idx="263">
                  <c:v>-0.1668</c:v>
                </c:pt>
                <c:pt idx="264">
                  <c:v>-8.7100000000000011E-2</c:v>
                </c:pt>
                <c:pt idx="265">
                  <c:v>-3.5999999999999999E-3</c:v>
                </c:pt>
                <c:pt idx="266">
                  <c:v>2.0799999999999999E-2</c:v>
                </c:pt>
                <c:pt idx="267">
                  <c:v>-2.46E-2</c:v>
                </c:pt>
                <c:pt idx="268">
                  <c:v>6.8699999999999997E-2</c:v>
                </c:pt>
                <c:pt idx="269">
                  <c:v>2.3E-2</c:v>
                </c:pt>
                <c:pt idx="270">
                  <c:v>1.2500000000000001E-2</c:v>
                </c:pt>
                <c:pt idx="271">
                  <c:v>0.16269999999999998</c:v>
                </c:pt>
                <c:pt idx="272">
                  <c:v>-5.6999999999999993E-3</c:v>
                </c:pt>
                <c:pt idx="273">
                  <c:v>0.16269999999999998</c:v>
                </c:pt>
                <c:pt idx="274">
                  <c:v>7.1500000000000008E-2</c:v>
                </c:pt>
                <c:pt idx="275">
                  <c:v>1E-4</c:v>
                </c:pt>
                <c:pt idx="276">
                  <c:v>1E-4</c:v>
                </c:pt>
                <c:pt idx="277">
                  <c:v>5.5599999999999997E-2</c:v>
                </c:pt>
                <c:pt idx="278">
                  <c:v>5.3600000000000002E-2</c:v>
                </c:pt>
                <c:pt idx="279">
                  <c:v>-6.5000000000000006E-3</c:v>
                </c:pt>
                <c:pt idx="280">
                  <c:v>0.13730000000000001</c:v>
                </c:pt>
                <c:pt idx="281">
                  <c:v>0.01</c:v>
                </c:pt>
                <c:pt idx="282">
                  <c:v>-9.8999999999999991E-3</c:v>
                </c:pt>
                <c:pt idx="283">
                  <c:v>2.8999999999999998E-2</c:v>
                </c:pt>
                <c:pt idx="284">
                  <c:v>-0.1517</c:v>
                </c:pt>
                <c:pt idx="285">
                  <c:v>2.29E-2</c:v>
                </c:pt>
                <c:pt idx="286">
                  <c:v>-4.7500000000000001E-2</c:v>
                </c:pt>
                <c:pt idx="287">
                  <c:v>0.01</c:v>
                </c:pt>
                <c:pt idx="288">
                  <c:v>2.5399999999999999E-2</c:v>
                </c:pt>
                <c:pt idx="289">
                  <c:v>-1.3500000000000002E-2</c:v>
                </c:pt>
                <c:pt idx="290">
                  <c:v>4.6399999999999997E-2</c:v>
                </c:pt>
                <c:pt idx="291">
                  <c:v>2.8999999999999998E-2</c:v>
                </c:pt>
                <c:pt idx="292">
                  <c:v>2.2099999999999998E-2</c:v>
                </c:pt>
                <c:pt idx="293">
                  <c:v>3.5900000000000001E-2</c:v>
                </c:pt>
                <c:pt idx="294">
                  <c:v>3.5400000000000001E-2</c:v>
                </c:pt>
                <c:pt idx="295">
                  <c:v>-5.9999999999999995E-4</c:v>
                </c:pt>
                <c:pt idx="296">
                  <c:v>2.1400000000000002E-2</c:v>
                </c:pt>
                <c:pt idx="297">
                  <c:v>3.2599999999999997E-2</c:v>
                </c:pt>
                <c:pt idx="298">
                  <c:v>4.1200000000000001E-2</c:v>
                </c:pt>
                <c:pt idx="299">
                  <c:v>1E-4</c:v>
                </c:pt>
                <c:pt idx="300">
                  <c:v>1.52E-2</c:v>
                </c:pt>
                <c:pt idx="301">
                  <c:v>0.1174</c:v>
                </c:pt>
                <c:pt idx="302">
                  <c:v>4.0599999999999997E-2</c:v>
                </c:pt>
                <c:pt idx="303">
                  <c:v>-1.04E-2</c:v>
                </c:pt>
                <c:pt idx="304">
                  <c:v>1.1200000000000002E-2</c:v>
                </c:pt>
                <c:pt idx="305">
                  <c:v>0.1167</c:v>
                </c:pt>
                <c:pt idx="306">
                  <c:v>0.16269999999999998</c:v>
                </c:pt>
                <c:pt idx="307">
                  <c:v>1.18E-2</c:v>
                </c:pt>
                <c:pt idx="308">
                  <c:v>3.5799999999999998E-2</c:v>
                </c:pt>
                <c:pt idx="309">
                  <c:v>-1.29E-2</c:v>
                </c:pt>
                <c:pt idx="310">
                  <c:v>1E-4</c:v>
                </c:pt>
                <c:pt idx="311">
                  <c:v>-9.7000000000000003E-3</c:v>
                </c:pt>
                <c:pt idx="312">
                  <c:v>0.1075</c:v>
                </c:pt>
                <c:pt idx="313">
                  <c:v>2.53E-2</c:v>
                </c:pt>
                <c:pt idx="314">
                  <c:v>8.7300000000000003E-2</c:v>
                </c:pt>
                <c:pt idx="315">
                  <c:v>0.16269999999999998</c:v>
                </c:pt>
                <c:pt idx="316">
                  <c:v>0.13830000000000001</c:v>
                </c:pt>
                <c:pt idx="317">
                  <c:v>2.53E-2</c:v>
                </c:pt>
                <c:pt idx="318">
                  <c:v>2.8399999999999998E-2</c:v>
                </c:pt>
                <c:pt idx="319">
                  <c:v>-3.5999999999999999E-3</c:v>
                </c:pt>
                <c:pt idx="320">
                  <c:v>-3.7200000000000004E-2</c:v>
                </c:pt>
                <c:pt idx="321">
                  <c:v>-5.8999999999999999E-3</c:v>
                </c:pt>
                <c:pt idx="322">
                  <c:v>1E-4</c:v>
                </c:pt>
                <c:pt idx="323">
                  <c:v>-0.1351</c:v>
                </c:pt>
                <c:pt idx="324">
                  <c:v>-0.20039999999999999</c:v>
                </c:pt>
                <c:pt idx="325">
                  <c:v>8.5000000000000006E-2</c:v>
                </c:pt>
                <c:pt idx="326">
                  <c:v>9.7999999999999997E-3</c:v>
                </c:pt>
                <c:pt idx="327">
                  <c:v>1.09E-2</c:v>
                </c:pt>
                <c:pt idx="328">
                  <c:v>2.7000000000000001E-3</c:v>
                </c:pt>
                <c:pt idx="329">
                  <c:v>1E-4</c:v>
                </c:pt>
                <c:pt idx="330">
                  <c:v>4.0000000000000002E-4</c:v>
                </c:pt>
                <c:pt idx="331">
                  <c:v>-1.78E-2</c:v>
                </c:pt>
                <c:pt idx="332">
                  <c:v>-7.4800000000000005E-2</c:v>
                </c:pt>
                <c:pt idx="333">
                  <c:v>1.04E-2</c:v>
                </c:pt>
                <c:pt idx="334">
                  <c:v>1.23E-2</c:v>
                </c:pt>
                <c:pt idx="335">
                  <c:v>-3.2799999999999996E-2</c:v>
                </c:pt>
                <c:pt idx="336">
                  <c:v>7.1999999999999998E-3</c:v>
                </c:pt>
                <c:pt idx="337">
                  <c:v>-8.5199999999999998E-2</c:v>
                </c:pt>
                <c:pt idx="338">
                  <c:v>-3.6200000000000003E-2</c:v>
                </c:pt>
                <c:pt idx="339">
                  <c:v>-8.0000000000000002E-3</c:v>
                </c:pt>
                <c:pt idx="340">
                  <c:v>0.16269999999999998</c:v>
                </c:pt>
                <c:pt idx="341">
                  <c:v>-7.2000000000000008E-2</c:v>
                </c:pt>
                <c:pt idx="342">
                  <c:v>7.2800000000000004E-2</c:v>
                </c:pt>
                <c:pt idx="343">
                  <c:v>-8.9999999999999998E-4</c:v>
                </c:pt>
                <c:pt idx="344">
                  <c:v>5.62E-2</c:v>
                </c:pt>
                <c:pt idx="345">
                  <c:v>4.6199999999999998E-2</c:v>
                </c:pt>
                <c:pt idx="346">
                  <c:v>-5.0000000000000001E-3</c:v>
                </c:pt>
                <c:pt idx="347">
                  <c:v>4.4800000000000006E-2</c:v>
                </c:pt>
                <c:pt idx="348">
                  <c:v>8.4700000000000011E-2</c:v>
                </c:pt>
                <c:pt idx="349">
                  <c:v>-9.8299999999999998E-2</c:v>
                </c:pt>
                <c:pt idx="350">
                  <c:v>-0.1149</c:v>
                </c:pt>
                <c:pt idx="351">
                  <c:v>-6.7099999999999993E-2</c:v>
                </c:pt>
                <c:pt idx="352">
                  <c:v>-6.0700000000000004E-2</c:v>
                </c:pt>
                <c:pt idx="353">
                  <c:v>7.6499999999999999E-2</c:v>
                </c:pt>
                <c:pt idx="354">
                  <c:v>6.3299999999999995E-2</c:v>
                </c:pt>
                <c:pt idx="355">
                  <c:v>-3.6499999999999998E-2</c:v>
                </c:pt>
                <c:pt idx="356">
                  <c:v>1.5100000000000001E-2</c:v>
                </c:pt>
                <c:pt idx="357">
                  <c:v>5.5999999999999994E-2</c:v>
                </c:pt>
                <c:pt idx="358">
                  <c:v>4.7800000000000002E-2</c:v>
                </c:pt>
                <c:pt idx="359">
                  <c:v>4.1200000000000001E-2</c:v>
                </c:pt>
                <c:pt idx="360">
                  <c:v>1E-4</c:v>
                </c:pt>
                <c:pt idx="361">
                  <c:v>-1.67E-2</c:v>
                </c:pt>
                <c:pt idx="362">
                  <c:v>7.1399999999999991E-2</c:v>
                </c:pt>
                <c:pt idx="363">
                  <c:v>5.8700000000000002E-2</c:v>
                </c:pt>
                <c:pt idx="364">
                  <c:v>1.72E-2</c:v>
                </c:pt>
                <c:pt idx="365">
                  <c:v>-3.1899999999999998E-2</c:v>
                </c:pt>
                <c:pt idx="366">
                  <c:v>5.96E-2</c:v>
                </c:pt>
                <c:pt idx="367">
                  <c:v>-8.3999999999999995E-3</c:v>
                </c:pt>
                <c:pt idx="368">
                  <c:v>0.16269999999999998</c:v>
                </c:pt>
                <c:pt idx="369">
                  <c:v>-7.8899999999999998E-2</c:v>
                </c:pt>
                <c:pt idx="370">
                  <c:v>4.7E-2</c:v>
                </c:pt>
                <c:pt idx="371">
                  <c:v>3.1099999999999999E-2</c:v>
                </c:pt>
                <c:pt idx="372">
                  <c:v>5.3E-3</c:v>
                </c:pt>
                <c:pt idx="373">
                  <c:v>-2.5000000000000001E-2</c:v>
                </c:pt>
                <c:pt idx="374">
                  <c:v>2.76E-2</c:v>
                </c:pt>
                <c:pt idx="375">
                  <c:v>-9.1000000000000004E-3</c:v>
                </c:pt>
                <c:pt idx="376">
                  <c:v>2.06E-2</c:v>
                </c:pt>
                <c:pt idx="377">
                  <c:v>1E-4</c:v>
                </c:pt>
                <c:pt idx="378">
                  <c:v>4.6100000000000002E-2</c:v>
                </c:pt>
                <c:pt idx="379">
                  <c:v>-4.5999999999999999E-3</c:v>
                </c:pt>
                <c:pt idx="380">
                  <c:v>-6.0999999999999995E-3</c:v>
                </c:pt>
                <c:pt idx="381">
                  <c:v>-7.85E-2</c:v>
                </c:pt>
                <c:pt idx="382">
                  <c:v>3.8300000000000001E-2</c:v>
                </c:pt>
                <c:pt idx="383">
                  <c:v>-6.6E-3</c:v>
                </c:pt>
                <c:pt idx="384">
                  <c:v>0.1051</c:v>
                </c:pt>
                <c:pt idx="385">
                  <c:v>6.3600000000000004E-2</c:v>
                </c:pt>
                <c:pt idx="386">
                  <c:v>7.5899999999999995E-2</c:v>
                </c:pt>
                <c:pt idx="387">
                  <c:v>-4.1500000000000002E-2</c:v>
                </c:pt>
                <c:pt idx="388">
                  <c:v>1.32E-2</c:v>
                </c:pt>
                <c:pt idx="389">
                  <c:v>-0.20039999999999999</c:v>
                </c:pt>
                <c:pt idx="390">
                  <c:v>2.9100000000000001E-2</c:v>
                </c:pt>
                <c:pt idx="391">
                  <c:v>-9.5999999999999992E-3</c:v>
                </c:pt>
                <c:pt idx="392">
                  <c:v>-2.58E-2</c:v>
                </c:pt>
                <c:pt idx="393">
                  <c:v>-6.9999999999999993E-3</c:v>
                </c:pt>
                <c:pt idx="394">
                  <c:v>6.6400000000000001E-2</c:v>
                </c:pt>
                <c:pt idx="395">
                  <c:v>1E-4</c:v>
                </c:pt>
                <c:pt idx="396">
                  <c:v>-8.0000000000000004E-4</c:v>
                </c:pt>
                <c:pt idx="397">
                  <c:v>3.9199999999999999E-2</c:v>
                </c:pt>
                <c:pt idx="398">
                  <c:v>-5.6000000000000008E-3</c:v>
                </c:pt>
                <c:pt idx="399">
                  <c:v>0.16269999999999998</c:v>
                </c:pt>
                <c:pt idx="400">
                  <c:v>4.0899999999999999E-2</c:v>
                </c:pt>
                <c:pt idx="401">
                  <c:v>-3.1E-2</c:v>
                </c:pt>
                <c:pt idx="402">
                  <c:v>0.15429999999999999</c:v>
                </c:pt>
                <c:pt idx="403">
                  <c:v>-3.8E-3</c:v>
                </c:pt>
                <c:pt idx="404">
                  <c:v>0.1603</c:v>
                </c:pt>
                <c:pt idx="405">
                  <c:v>6.5700000000000008E-2</c:v>
                </c:pt>
                <c:pt idx="406">
                  <c:v>5.2699999999999997E-2</c:v>
                </c:pt>
                <c:pt idx="407">
                  <c:v>2.5699999999999997E-2</c:v>
                </c:pt>
                <c:pt idx="408">
                  <c:v>-6.7000000000000002E-3</c:v>
                </c:pt>
                <c:pt idx="409">
                  <c:v>2.1299999999999999E-2</c:v>
                </c:pt>
                <c:pt idx="410">
                  <c:v>1.5700000000000002E-2</c:v>
                </c:pt>
                <c:pt idx="411">
                  <c:v>2.81E-2</c:v>
                </c:pt>
                <c:pt idx="412">
                  <c:v>1.3899999999999999E-2</c:v>
                </c:pt>
                <c:pt idx="413">
                  <c:v>6.1100000000000002E-2</c:v>
                </c:pt>
                <c:pt idx="414">
                  <c:v>1.6200000000000003E-2</c:v>
                </c:pt>
                <c:pt idx="415">
                  <c:v>-2.7000000000000001E-3</c:v>
                </c:pt>
                <c:pt idx="416">
                  <c:v>1E-4</c:v>
                </c:pt>
                <c:pt idx="417">
                  <c:v>-5.1999999999999998E-3</c:v>
                </c:pt>
                <c:pt idx="418">
                  <c:v>-4.99E-2</c:v>
                </c:pt>
                <c:pt idx="419">
                  <c:v>-2.5099999999999997E-2</c:v>
                </c:pt>
                <c:pt idx="420">
                  <c:v>-2.9600000000000001E-2</c:v>
                </c:pt>
                <c:pt idx="421">
                  <c:v>-0.12240000000000001</c:v>
                </c:pt>
                <c:pt idx="422">
                  <c:v>9.7599999999999992E-2</c:v>
                </c:pt>
                <c:pt idx="423">
                  <c:v>0.13140000000000002</c:v>
                </c:pt>
                <c:pt idx="424">
                  <c:v>-3.8599999999999995E-2</c:v>
                </c:pt>
                <c:pt idx="425">
                  <c:v>-3.2000000000000002E-3</c:v>
                </c:pt>
                <c:pt idx="426">
                  <c:v>1E-4</c:v>
                </c:pt>
                <c:pt idx="427">
                  <c:v>1.1399999999999999E-2</c:v>
                </c:pt>
                <c:pt idx="428">
                  <c:v>-1.78E-2</c:v>
                </c:pt>
                <c:pt idx="429">
                  <c:v>-2.3799999999999998E-2</c:v>
                </c:pt>
                <c:pt idx="430">
                  <c:v>5.8899999999999994E-2</c:v>
                </c:pt>
                <c:pt idx="431">
                  <c:v>3.6000000000000004E-2</c:v>
                </c:pt>
                <c:pt idx="432">
                  <c:v>-3.7000000000000002E-3</c:v>
                </c:pt>
                <c:pt idx="433">
                  <c:v>6.5000000000000006E-3</c:v>
                </c:pt>
                <c:pt idx="434">
                  <c:v>-2.18E-2</c:v>
                </c:pt>
                <c:pt idx="435">
                  <c:v>2.4500000000000001E-2</c:v>
                </c:pt>
                <c:pt idx="436">
                  <c:v>-5.7800000000000004E-2</c:v>
                </c:pt>
                <c:pt idx="437">
                  <c:v>2.1400000000000002E-2</c:v>
                </c:pt>
                <c:pt idx="438">
                  <c:v>4.4900000000000002E-2</c:v>
                </c:pt>
                <c:pt idx="439">
                  <c:v>3.2599999999999997E-2</c:v>
                </c:pt>
                <c:pt idx="440">
                  <c:v>-8.4100000000000008E-2</c:v>
                </c:pt>
                <c:pt idx="441">
                  <c:v>1E-4</c:v>
                </c:pt>
                <c:pt idx="442">
                  <c:v>-2.7200000000000002E-2</c:v>
                </c:pt>
                <c:pt idx="443">
                  <c:v>2.92E-2</c:v>
                </c:pt>
                <c:pt idx="444">
                  <c:v>8.8900000000000007E-2</c:v>
                </c:pt>
                <c:pt idx="445">
                  <c:v>-3.3000000000000002E-2</c:v>
                </c:pt>
                <c:pt idx="446">
                  <c:v>-3.0099999999999998E-2</c:v>
                </c:pt>
                <c:pt idx="447">
                  <c:v>1.1699999999999999E-2</c:v>
                </c:pt>
                <c:pt idx="448">
                  <c:v>-1.3899999999999999E-2</c:v>
                </c:pt>
                <c:pt idx="449">
                  <c:v>-5.7999999999999996E-2</c:v>
                </c:pt>
                <c:pt idx="450">
                  <c:v>1E-4</c:v>
                </c:pt>
                <c:pt idx="451">
                  <c:v>1E-4</c:v>
                </c:pt>
                <c:pt idx="452">
                  <c:v>1.9199999999999998E-2</c:v>
                </c:pt>
                <c:pt idx="453">
                  <c:v>-1.3300000000000001E-2</c:v>
                </c:pt>
                <c:pt idx="454">
                  <c:v>9.820000000000001E-2</c:v>
                </c:pt>
                <c:pt idx="455">
                  <c:v>6.2600000000000003E-2</c:v>
                </c:pt>
                <c:pt idx="456">
                  <c:v>-1.3600000000000001E-2</c:v>
                </c:pt>
                <c:pt idx="457">
                  <c:v>1.1599999999999999E-2</c:v>
                </c:pt>
                <c:pt idx="458">
                  <c:v>7.0800000000000002E-2</c:v>
                </c:pt>
                <c:pt idx="459">
                  <c:v>1E-4</c:v>
                </c:pt>
                <c:pt idx="460">
                  <c:v>-5.6999999999999993E-3</c:v>
                </c:pt>
                <c:pt idx="461">
                  <c:v>1.7299999999999999E-2</c:v>
                </c:pt>
                <c:pt idx="462">
                  <c:v>1E-4</c:v>
                </c:pt>
                <c:pt idx="463">
                  <c:v>4.6999999999999993E-3</c:v>
                </c:pt>
                <c:pt idx="464">
                  <c:v>-3.6799999999999999E-2</c:v>
                </c:pt>
                <c:pt idx="465">
                  <c:v>5.8999999999999999E-3</c:v>
                </c:pt>
                <c:pt idx="466">
                  <c:v>-3.44E-2</c:v>
                </c:pt>
                <c:pt idx="467">
                  <c:v>1.46E-2</c:v>
                </c:pt>
                <c:pt idx="468">
                  <c:v>3.3E-3</c:v>
                </c:pt>
                <c:pt idx="469">
                  <c:v>0.16269999999999998</c:v>
                </c:pt>
                <c:pt idx="470">
                  <c:v>4.2900000000000001E-2</c:v>
                </c:pt>
                <c:pt idx="471">
                  <c:v>3.73E-2</c:v>
                </c:pt>
                <c:pt idx="472">
                  <c:v>7.7000000000000002E-3</c:v>
                </c:pt>
                <c:pt idx="473">
                  <c:v>6.3099999999999989E-2</c:v>
                </c:pt>
                <c:pt idx="474">
                  <c:v>1E-4</c:v>
                </c:pt>
                <c:pt idx="475">
                  <c:v>-2.4900000000000002E-2</c:v>
                </c:pt>
                <c:pt idx="476">
                  <c:v>7.0000000000000007E-2</c:v>
                </c:pt>
                <c:pt idx="477">
                  <c:v>3.1400000000000004E-2</c:v>
                </c:pt>
                <c:pt idx="478">
                  <c:v>2.3099999999999999E-2</c:v>
                </c:pt>
                <c:pt idx="479">
                  <c:v>8.8300000000000003E-2</c:v>
                </c:pt>
                <c:pt idx="480">
                  <c:v>1E-4</c:v>
                </c:pt>
                <c:pt idx="481">
                  <c:v>0.16269999999999998</c:v>
                </c:pt>
                <c:pt idx="482">
                  <c:v>-2.5399999999999999E-2</c:v>
                </c:pt>
                <c:pt idx="483">
                  <c:v>9.7999999999999997E-3</c:v>
                </c:pt>
                <c:pt idx="484">
                  <c:v>1.9900000000000001E-2</c:v>
                </c:pt>
                <c:pt idx="485">
                  <c:v>3.6799999999999999E-2</c:v>
                </c:pt>
                <c:pt idx="486">
                  <c:v>1.44E-2</c:v>
                </c:pt>
                <c:pt idx="487">
                  <c:v>5.6900000000000006E-2</c:v>
                </c:pt>
                <c:pt idx="488">
                  <c:v>5.8999999999999999E-3</c:v>
                </c:pt>
                <c:pt idx="489">
                  <c:v>1.6E-2</c:v>
                </c:pt>
                <c:pt idx="490">
                  <c:v>3.0000000000000001E-3</c:v>
                </c:pt>
                <c:pt idx="491">
                  <c:v>9.5299999999999996E-2</c:v>
                </c:pt>
                <c:pt idx="492">
                  <c:v>-5.3E-3</c:v>
                </c:pt>
                <c:pt idx="493">
                  <c:v>5.45E-2</c:v>
                </c:pt>
                <c:pt idx="494">
                  <c:v>1E-4</c:v>
                </c:pt>
                <c:pt idx="495">
                  <c:v>5.8899999999999994E-2</c:v>
                </c:pt>
                <c:pt idx="496">
                  <c:v>1.9E-2</c:v>
                </c:pt>
                <c:pt idx="497">
                  <c:v>8.1000000000000013E-3</c:v>
                </c:pt>
                <c:pt idx="498">
                  <c:v>-1.4499999999999999E-2</c:v>
                </c:pt>
                <c:pt idx="499">
                  <c:v>1E-4</c:v>
                </c:pt>
                <c:pt idx="500">
                  <c:v>-8.6999999999999994E-3</c:v>
                </c:pt>
                <c:pt idx="501">
                  <c:v>8.8200000000000001E-2</c:v>
                </c:pt>
                <c:pt idx="502">
                  <c:v>3.3399999999999999E-2</c:v>
                </c:pt>
                <c:pt idx="503">
                  <c:v>5.7999999999999996E-3</c:v>
                </c:pt>
                <c:pt idx="504">
                  <c:v>1E-4</c:v>
                </c:pt>
                <c:pt idx="505">
                  <c:v>2.76E-2</c:v>
                </c:pt>
                <c:pt idx="506">
                  <c:v>-1.8799999999999997E-2</c:v>
                </c:pt>
                <c:pt idx="507">
                  <c:v>1E-4</c:v>
                </c:pt>
                <c:pt idx="508">
                  <c:v>-1.5E-3</c:v>
                </c:pt>
                <c:pt idx="509">
                  <c:v>-3.6699999999999997E-2</c:v>
                </c:pt>
                <c:pt idx="510">
                  <c:v>-1.8500000000000003E-2</c:v>
                </c:pt>
                <c:pt idx="511">
                  <c:v>-1.3899999999999999E-2</c:v>
                </c:pt>
                <c:pt idx="512">
                  <c:v>3.1200000000000002E-2</c:v>
                </c:pt>
                <c:pt idx="513">
                  <c:v>6.5500000000000003E-2</c:v>
                </c:pt>
                <c:pt idx="514">
                  <c:v>1E-4</c:v>
                </c:pt>
                <c:pt idx="515">
                  <c:v>2.7799999999999998E-2</c:v>
                </c:pt>
                <c:pt idx="516">
                  <c:v>-6.9900000000000004E-2</c:v>
                </c:pt>
                <c:pt idx="517">
                  <c:v>-2.2799999999999997E-2</c:v>
                </c:pt>
                <c:pt idx="518">
                  <c:v>1.3100000000000001E-2</c:v>
                </c:pt>
                <c:pt idx="519">
                  <c:v>1E-4</c:v>
                </c:pt>
                <c:pt idx="520">
                  <c:v>-8.0000000000000004E-4</c:v>
                </c:pt>
                <c:pt idx="521">
                  <c:v>-2.7200000000000002E-2</c:v>
                </c:pt>
                <c:pt idx="522">
                  <c:v>5.3699999999999998E-2</c:v>
                </c:pt>
                <c:pt idx="523">
                  <c:v>-2.2000000000000001E-3</c:v>
                </c:pt>
                <c:pt idx="524">
                  <c:v>6.5000000000000006E-3</c:v>
                </c:pt>
                <c:pt idx="525">
                  <c:v>5.4299999999999994E-2</c:v>
                </c:pt>
                <c:pt idx="526">
                  <c:v>3.7699999999999997E-2</c:v>
                </c:pt>
                <c:pt idx="527">
                  <c:v>1E-4</c:v>
                </c:pt>
                <c:pt idx="528">
                  <c:v>5.0599999999999999E-2</c:v>
                </c:pt>
                <c:pt idx="529">
                  <c:v>1.29E-2</c:v>
                </c:pt>
                <c:pt idx="530">
                  <c:v>5.7300000000000004E-2</c:v>
                </c:pt>
                <c:pt idx="531">
                  <c:v>-5.5599999999999997E-2</c:v>
                </c:pt>
                <c:pt idx="532">
                  <c:v>1.9E-2</c:v>
                </c:pt>
                <c:pt idx="533">
                  <c:v>-2.2099999999999998E-2</c:v>
                </c:pt>
                <c:pt idx="534">
                  <c:v>-7.4400000000000008E-2</c:v>
                </c:pt>
                <c:pt idx="535">
                  <c:v>1.3300000000000001E-2</c:v>
                </c:pt>
                <c:pt idx="536">
                  <c:v>3.8E-3</c:v>
                </c:pt>
                <c:pt idx="537">
                  <c:v>-1.78E-2</c:v>
                </c:pt>
                <c:pt idx="538">
                  <c:v>-0.06</c:v>
                </c:pt>
                <c:pt idx="539">
                  <c:v>3.0600000000000002E-2</c:v>
                </c:pt>
                <c:pt idx="540">
                  <c:v>-1.6299999999999999E-2</c:v>
                </c:pt>
                <c:pt idx="541">
                  <c:v>3.1800000000000002E-2</c:v>
                </c:pt>
                <c:pt idx="542">
                  <c:v>0.1313</c:v>
                </c:pt>
                <c:pt idx="543">
                  <c:v>-7.6200000000000004E-2</c:v>
                </c:pt>
                <c:pt idx="544">
                  <c:v>2.18E-2</c:v>
                </c:pt>
                <c:pt idx="545">
                  <c:v>3.5299999999999998E-2</c:v>
                </c:pt>
                <c:pt idx="546">
                  <c:v>-1.2699999999999999E-2</c:v>
                </c:pt>
                <c:pt idx="547">
                  <c:v>-4.6999999999999993E-3</c:v>
                </c:pt>
                <c:pt idx="548">
                  <c:v>-3.4999999999999996E-3</c:v>
                </c:pt>
                <c:pt idx="549">
                  <c:v>2.0400000000000001E-2</c:v>
                </c:pt>
                <c:pt idx="550">
                  <c:v>-4.3400000000000001E-2</c:v>
                </c:pt>
                <c:pt idx="551">
                  <c:v>0.10349999999999999</c:v>
                </c:pt>
                <c:pt idx="552">
                  <c:v>1E-4</c:v>
                </c:pt>
                <c:pt idx="553">
                  <c:v>-0.20039999999999999</c:v>
                </c:pt>
                <c:pt idx="554">
                  <c:v>-3.5400000000000001E-2</c:v>
                </c:pt>
                <c:pt idx="555">
                  <c:v>5.3E-3</c:v>
                </c:pt>
                <c:pt idx="556">
                  <c:v>1.4000000000000002E-3</c:v>
                </c:pt>
                <c:pt idx="557">
                  <c:v>-3.9199999999999999E-2</c:v>
                </c:pt>
                <c:pt idx="558">
                  <c:v>6.0899999999999996E-2</c:v>
                </c:pt>
                <c:pt idx="559">
                  <c:v>1.37E-2</c:v>
                </c:pt>
                <c:pt idx="560">
                  <c:v>1E-4</c:v>
                </c:pt>
                <c:pt idx="561">
                  <c:v>5.4000000000000003E-3</c:v>
                </c:pt>
                <c:pt idx="562">
                  <c:v>5.4199999999999998E-2</c:v>
                </c:pt>
                <c:pt idx="563">
                  <c:v>2.29E-2</c:v>
                </c:pt>
                <c:pt idx="564">
                  <c:v>-1E-3</c:v>
                </c:pt>
                <c:pt idx="565">
                  <c:v>-3.0999999999999999E-3</c:v>
                </c:pt>
                <c:pt idx="566">
                  <c:v>-5.4299999999999994E-2</c:v>
                </c:pt>
                <c:pt idx="567">
                  <c:v>2.6800000000000001E-2</c:v>
                </c:pt>
                <c:pt idx="568">
                  <c:v>-0.1462</c:v>
                </c:pt>
                <c:pt idx="569">
                  <c:v>-5.96E-2</c:v>
                </c:pt>
                <c:pt idx="570">
                  <c:v>-3.7400000000000003E-2</c:v>
                </c:pt>
                <c:pt idx="571">
                  <c:v>-0.11960000000000001</c:v>
                </c:pt>
                <c:pt idx="572">
                  <c:v>-5.0700000000000002E-2</c:v>
                </c:pt>
                <c:pt idx="573">
                  <c:v>2.4500000000000001E-2</c:v>
                </c:pt>
                <c:pt idx="574">
                  <c:v>5.3800000000000001E-2</c:v>
                </c:pt>
                <c:pt idx="575">
                  <c:v>-7.400000000000001E-2</c:v>
                </c:pt>
                <c:pt idx="576">
                  <c:v>1.1000000000000001E-2</c:v>
                </c:pt>
                <c:pt idx="577">
                  <c:v>8.2899999999999988E-2</c:v>
                </c:pt>
                <c:pt idx="578">
                  <c:v>7.4099999999999999E-2</c:v>
                </c:pt>
                <c:pt idx="579">
                  <c:v>-1.8500000000000003E-2</c:v>
                </c:pt>
                <c:pt idx="580">
                  <c:v>-9.7799999999999998E-2</c:v>
                </c:pt>
                <c:pt idx="581">
                  <c:v>-6.0299999999999999E-2</c:v>
                </c:pt>
                <c:pt idx="582">
                  <c:v>7.2400000000000006E-2</c:v>
                </c:pt>
                <c:pt idx="583">
                  <c:v>3.7999999999999999E-2</c:v>
                </c:pt>
                <c:pt idx="584">
                  <c:v>3.6000000000000004E-2</c:v>
                </c:pt>
                <c:pt idx="585">
                  <c:v>5.7500000000000002E-2</c:v>
                </c:pt>
                <c:pt idx="586">
                  <c:v>7.8000000000000005E-3</c:v>
                </c:pt>
                <c:pt idx="587">
                  <c:v>9.4600000000000004E-2</c:v>
                </c:pt>
                <c:pt idx="588">
                  <c:v>6.2300000000000001E-2</c:v>
                </c:pt>
                <c:pt idx="589">
                  <c:v>9.8999999999999991E-3</c:v>
                </c:pt>
                <c:pt idx="590">
                  <c:v>-4.1299999999999996E-2</c:v>
                </c:pt>
                <c:pt idx="591">
                  <c:v>2.4E-2</c:v>
                </c:pt>
                <c:pt idx="592">
                  <c:v>2.81E-2</c:v>
                </c:pt>
                <c:pt idx="593">
                  <c:v>3.9399999999999998E-2</c:v>
                </c:pt>
                <c:pt idx="594">
                  <c:v>-1.9199999999999998E-2</c:v>
                </c:pt>
                <c:pt idx="595">
                  <c:v>3.6299999999999999E-2</c:v>
                </c:pt>
                <c:pt idx="596">
                  <c:v>-7.2000000000000008E-2</c:v>
                </c:pt>
                <c:pt idx="597">
                  <c:v>-6.8900000000000003E-2</c:v>
                </c:pt>
                <c:pt idx="598">
                  <c:v>-1.6500000000000001E-2</c:v>
                </c:pt>
                <c:pt idx="599">
                  <c:v>-4.3200000000000002E-2</c:v>
                </c:pt>
                <c:pt idx="600">
                  <c:v>7.4400000000000008E-2</c:v>
                </c:pt>
                <c:pt idx="601">
                  <c:v>3.7400000000000003E-2</c:v>
                </c:pt>
                <c:pt idx="602">
                  <c:v>-2.8999999999999998E-3</c:v>
                </c:pt>
                <c:pt idx="603">
                  <c:v>9.1899999999999996E-2</c:v>
                </c:pt>
                <c:pt idx="604">
                  <c:v>3.8300000000000001E-2</c:v>
                </c:pt>
                <c:pt idx="605">
                  <c:v>0.11470000000000001</c:v>
                </c:pt>
                <c:pt idx="606">
                  <c:v>0.1045</c:v>
                </c:pt>
                <c:pt idx="607">
                  <c:v>2.07E-2</c:v>
                </c:pt>
                <c:pt idx="608">
                  <c:v>-6.8999999999999999E-3</c:v>
                </c:pt>
                <c:pt idx="609">
                  <c:v>-4.1900000000000007E-2</c:v>
                </c:pt>
                <c:pt idx="610">
                  <c:v>-4.4000000000000003E-3</c:v>
                </c:pt>
                <c:pt idx="611">
                  <c:v>7.4000000000000003E-3</c:v>
                </c:pt>
                <c:pt idx="612">
                  <c:v>-5.6500000000000002E-2</c:v>
                </c:pt>
                <c:pt idx="613">
                  <c:v>-8.0799999999999997E-2</c:v>
                </c:pt>
                <c:pt idx="614">
                  <c:v>4.24E-2</c:v>
                </c:pt>
                <c:pt idx="615">
                  <c:v>-3.5200000000000002E-2</c:v>
                </c:pt>
                <c:pt idx="616">
                  <c:v>7.3000000000000001E-3</c:v>
                </c:pt>
                <c:pt idx="617">
                  <c:v>6.7699999999999996E-2</c:v>
                </c:pt>
                <c:pt idx="618">
                  <c:v>2.53E-2</c:v>
                </c:pt>
                <c:pt idx="619">
                  <c:v>9.4499999999999987E-2</c:v>
                </c:pt>
                <c:pt idx="620">
                  <c:v>0.124</c:v>
                </c:pt>
                <c:pt idx="621">
                  <c:v>-4.0999999999999995E-3</c:v>
                </c:pt>
                <c:pt idx="622">
                  <c:v>8.4499999999999992E-2</c:v>
                </c:pt>
                <c:pt idx="623">
                  <c:v>-3.8E-3</c:v>
                </c:pt>
                <c:pt idx="624">
                  <c:v>-4.0000000000000001E-3</c:v>
                </c:pt>
                <c:pt idx="625">
                  <c:v>5.5899999999999998E-2</c:v>
                </c:pt>
                <c:pt idx="626">
                  <c:v>1E-4</c:v>
                </c:pt>
                <c:pt idx="627">
                  <c:v>1E-4</c:v>
                </c:pt>
                <c:pt idx="628">
                  <c:v>-5.9800000000000006E-2</c:v>
                </c:pt>
                <c:pt idx="629">
                  <c:v>-1.6500000000000001E-2</c:v>
                </c:pt>
                <c:pt idx="630">
                  <c:v>-3.2099999999999997E-2</c:v>
                </c:pt>
                <c:pt idx="631">
                  <c:v>2.81E-2</c:v>
                </c:pt>
                <c:pt idx="632">
                  <c:v>5.3600000000000002E-2</c:v>
                </c:pt>
                <c:pt idx="633">
                  <c:v>1.29E-2</c:v>
                </c:pt>
                <c:pt idx="634">
                  <c:v>-4.3E-3</c:v>
                </c:pt>
                <c:pt idx="635">
                  <c:v>1.29E-2</c:v>
                </c:pt>
                <c:pt idx="636">
                  <c:v>-9.6600000000000005E-2</c:v>
                </c:pt>
                <c:pt idx="637">
                  <c:v>1E-4</c:v>
                </c:pt>
                <c:pt idx="638">
                  <c:v>0.1356</c:v>
                </c:pt>
                <c:pt idx="639">
                  <c:v>1E-4</c:v>
                </c:pt>
                <c:pt idx="640">
                  <c:v>2.07E-2</c:v>
                </c:pt>
                <c:pt idx="641">
                  <c:v>1E-4</c:v>
                </c:pt>
                <c:pt idx="642">
                  <c:v>-2.0999999999999999E-3</c:v>
                </c:pt>
                <c:pt idx="643">
                  <c:v>-8.8000000000000005E-3</c:v>
                </c:pt>
                <c:pt idx="644">
                  <c:v>3.6900000000000002E-2</c:v>
                </c:pt>
                <c:pt idx="645">
                  <c:v>7.2499999999999995E-2</c:v>
                </c:pt>
                <c:pt idx="646">
                  <c:v>5.57E-2</c:v>
                </c:pt>
                <c:pt idx="647">
                  <c:v>1.1000000000000001E-2</c:v>
                </c:pt>
                <c:pt idx="648">
                  <c:v>2.0999999999999999E-3</c:v>
                </c:pt>
                <c:pt idx="649">
                  <c:v>-0.1434</c:v>
                </c:pt>
                <c:pt idx="650">
                  <c:v>2.0000000000000001E-4</c:v>
                </c:pt>
                <c:pt idx="651">
                  <c:v>7.7000000000000002E-3</c:v>
                </c:pt>
                <c:pt idx="652">
                  <c:v>-0.1079</c:v>
                </c:pt>
                <c:pt idx="653">
                  <c:v>5.6000000000000008E-3</c:v>
                </c:pt>
                <c:pt idx="654">
                  <c:v>-4.1100000000000005E-2</c:v>
                </c:pt>
                <c:pt idx="655">
                  <c:v>-2.0499999999999997E-2</c:v>
                </c:pt>
                <c:pt idx="656">
                  <c:v>2.6000000000000002E-2</c:v>
                </c:pt>
                <c:pt idx="657">
                  <c:v>5.3499999999999999E-2</c:v>
                </c:pt>
                <c:pt idx="658">
                  <c:v>2.4E-2</c:v>
                </c:pt>
                <c:pt idx="659">
                  <c:v>-8.0000000000000002E-3</c:v>
                </c:pt>
                <c:pt idx="660">
                  <c:v>7.6499999999999999E-2</c:v>
                </c:pt>
                <c:pt idx="661">
                  <c:v>1E-4</c:v>
                </c:pt>
                <c:pt idx="662">
                  <c:v>3.49E-2</c:v>
                </c:pt>
                <c:pt idx="663">
                  <c:v>-2.3599999999999999E-2</c:v>
                </c:pt>
                <c:pt idx="664">
                  <c:v>6.7199999999999996E-2</c:v>
                </c:pt>
                <c:pt idx="665">
                  <c:v>1E-4</c:v>
                </c:pt>
                <c:pt idx="666">
                  <c:v>7.17E-2</c:v>
                </c:pt>
                <c:pt idx="667">
                  <c:v>-3.0000000000000001E-3</c:v>
                </c:pt>
                <c:pt idx="668">
                  <c:v>5.2699999999999997E-2</c:v>
                </c:pt>
                <c:pt idx="669">
                  <c:v>5.1000000000000004E-3</c:v>
                </c:pt>
                <c:pt idx="670">
                  <c:v>-2.5000000000000001E-3</c:v>
                </c:pt>
                <c:pt idx="671">
                  <c:v>-0.02</c:v>
                </c:pt>
                <c:pt idx="672">
                  <c:v>9.0700000000000003E-2</c:v>
                </c:pt>
                <c:pt idx="673">
                  <c:v>-1.6000000000000001E-3</c:v>
                </c:pt>
                <c:pt idx="674">
                  <c:v>1E-4</c:v>
                </c:pt>
                <c:pt idx="675">
                  <c:v>-1.21E-2</c:v>
                </c:pt>
                <c:pt idx="676">
                  <c:v>5.0700000000000002E-2</c:v>
                </c:pt>
                <c:pt idx="677">
                  <c:v>5.0300000000000004E-2</c:v>
                </c:pt>
                <c:pt idx="678">
                  <c:v>6.7599999999999993E-2</c:v>
                </c:pt>
                <c:pt idx="679">
                  <c:v>-4.2000000000000003E-2</c:v>
                </c:pt>
                <c:pt idx="680">
                  <c:v>-4.3700000000000003E-2</c:v>
                </c:pt>
                <c:pt idx="681">
                  <c:v>-1.2500000000000001E-2</c:v>
                </c:pt>
                <c:pt idx="682">
                  <c:v>-9.5999999999999992E-3</c:v>
                </c:pt>
                <c:pt idx="683">
                  <c:v>-7.3800000000000004E-2</c:v>
                </c:pt>
                <c:pt idx="684">
                  <c:v>-3.9300000000000002E-2</c:v>
                </c:pt>
                <c:pt idx="685">
                  <c:v>-3.1099999999999999E-2</c:v>
                </c:pt>
                <c:pt idx="686">
                  <c:v>-3.7200000000000004E-2</c:v>
                </c:pt>
                <c:pt idx="687">
                  <c:v>4.1500000000000002E-2</c:v>
                </c:pt>
                <c:pt idx="688">
                  <c:v>7.4999999999999997E-3</c:v>
                </c:pt>
                <c:pt idx="689">
                  <c:v>1E-4</c:v>
                </c:pt>
                <c:pt idx="690">
                  <c:v>1.6000000000000001E-3</c:v>
                </c:pt>
                <c:pt idx="691">
                  <c:v>-4.1399999999999999E-2</c:v>
                </c:pt>
                <c:pt idx="692">
                  <c:v>1E-4</c:v>
                </c:pt>
                <c:pt idx="693">
                  <c:v>-4.3799999999999999E-2</c:v>
                </c:pt>
                <c:pt idx="694">
                  <c:v>-1.47E-2</c:v>
                </c:pt>
                <c:pt idx="695">
                  <c:v>5.3699999999999998E-2</c:v>
                </c:pt>
                <c:pt idx="696">
                  <c:v>1.7000000000000001E-3</c:v>
                </c:pt>
                <c:pt idx="697">
                  <c:v>1.47E-2</c:v>
                </c:pt>
                <c:pt idx="698">
                  <c:v>8.2500000000000004E-2</c:v>
                </c:pt>
                <c:pt idx="699">
                  <c:v>2.64E-2</c:v>
                </c:pt>
                <c:pt idx="700">
                  <c:v>-9.2200000000000004E-2</c:v>
                </c:pt>
                <c:pt idx="701">
                  <c:v>0.10039999999999999</c:v>
                </c:pt>
                <c:pt idx="702">
                  <c:v>-3.39E-2</c:v>
                </c:pt>
                <c:pt idx="703">
                  <c:v>1.2199999999999999E-2</c:v>
                </c:pt>
                <c:pt idx="704">
                  <c:v>-4.1599999999999998E-2</c:v>
                </c:pt>
                <c:pt idx="705">
                  <c:v>-9.2300000000000007E-2</c:v>
                </c:pt>
                <c:pt idx="706">
                  <c:v>-1.9599999999999999E-2</c:v>
                </c:pt>
                <c:pt idx="707">
                  <c:v>-0.16620000000000001</c:v>
                </c:pt>
                <c:pt idx="708">
                  <c:v>4.0999999999999995E-3</c:v>
                </c:pt>
                <c:pt idx="709">
                  <c:v>-8.199999999999999E-3</c:v>
                </c:pt>
                <c:pt idx="710">
                  <c:v>7.5700000000000003E-2</c:v>
                </c:pt>
                <c:pt idx="711">
                  <c:v>-7.8799999999999995E-2</c:v>
                </c:pt>
                <c:pt idx="712">
                  <c:v>6.8999999999999999E-3</c:v>
                </c:pt>
                <c:pt idx="713">
                  <c:v>2.7099999999999999E-2</c:v>
                </c:pt>
                <c:pt idx="714">
                  <c:v>-1.5900000000000001E-2</c:v>
                </c:pt>
                <c:pt idx="715">
                  <c:v>2.4900000000000002E-2</c:v>
                </c:pt>
                <c:pt idx="716">
                  <c:v>2.9300000000000003E-2</c:v>
                </c:pt>
                <c:pt idx="717">
                  <c:v>5.1699999999999996E-2</c:v>
                </c:pt>
                <c:pt idx="718">
                  <c:v>-3.5000000000000003E-2</c:v>
                </c:pt>
                <c:pt idx="719">
                  <c:v>1E-4</c:v>
                </c:pt>
                <c:pt idx="720">
                  <c:v>2.6099999999999998E-2</c:v>
                </c:pt>
                <c:pt idx="721">
                  <c:v>1E-4</c:v>
                </c:pt>
                <c:pt idx="722">
                  <c:v>3.27E-2</c:v>
                </c:pt>
                <c:pt idx="723">
                  <c:v>7.4999999999999997E-3</c:v>
                </c:pt>
                <c:pt idx="724">
                  <c:v>1.5600000000000001E-2</c:v>
                </c:pt>
                <c:pt idx="725">
                  <c:v>-4.3799999999999999E-2</c:v>
                </c:pt>
                <c:pt idx="726">
                  <c:v>1.66E-2</c:v>
                </c:pt>
                <c:pt idx="727">
                  <c:v>3.85E-2</c:v>
                </c:pt>
                <c:pt idx="728">
                  <c:v>1.09E-2</c:v>
                </c:pt>
                <c:pt idx="729">
                  <c:v>0.107</c:v>
                </c:pt>
                <c:pt idx="730">
                  <c:v>-4.0000000000000002E-4</c:v>
                </c:pt>
                <c:pt idx="731">
                  <c:v>1.5300000000000001E-2</c:v>
                </c:pt>
                <c:pt idx="732">
                  <c:v>3.0200000000000001E-2</c:v>
                </c:pt>
                <c:pt idx="733">
                  <c:v>-5.4299999999999994E-2</c:v>
                </c:pt>
                <c:pt idx="734">
                  <c:v>0.16269999999999998</c:v>
                </c:pt>
                <c:pt idx="735">
                  <c:v>-6.5000000000000006E-3</c:v>
                </c:pt>
                <c:pt idx="736">
                  <c:v>1.3600000000000001E-2</c:v>
                </c:pt>
                <c:pt idx="737">
                  <c:v>1E-4</c:v>
                </c:pt>
                <c:pt idx="738">
                  <c:v>1E-4</c:v>
                </c:pt>
                <c:pt idx="739">
                  <c:v>1.5E-3</c:v>
                </c:pt>
                <c:pt idx="740">
                  <c:v>5.8899999999999994E-2</c:v>
                </c:pt>
                <c:pt idx="741">
                  <c:v>7.3000000000000001E-3</c:v>
                </c:pt>
                <c:pt idx="742">
                  <c:v>-2.0299999999999999E-2</c:v>
                </c:pt>
                <c:pt idx="743">
                  <c:v>1.7000000000000001E-2</c:v>
                </c:pt>
                <c:pt idx="744">
                  <c:v>2.1400000000000002E-2</c:v>
                </c:pt>
                <c:pt idx="745">
                  <c:v>2.35E-2</c:v>
                </c:pt>
                <c:pt idx="746">
                  <c:v>4.41E-2</c:v>
                </c:pt>
                <c:pt idx="747">
                  <c:v>6.1900000000000004E-2</c:v>
                </c:pt>
                <c:pt idx="748">
                  <c:v>1.5700000000000002E-2</c:v>
                </c:pt>
                <c:pt idx="749">
                  <c:v>0.16269999999999998</c:v>
                </c:pt>
                <c:pt idx="750">
                  <c:v>-1.11E-2</c:v>
                </c:pt>
                <c:pt idx="751">
                  <c:v>0.04</c:v>
                </c:pt>
                <c:pt idx="752">
                  <c:v>-1.09E-2</c:v>
                </c:pt>
                <c:pt idx="753">
                  <c:v>2.86E-2</c:v>
                </c:pt>
                <c:pt idx="754">
                  <c:v>1E-4</c:v>
                </c:pt>
                <c:pt idx="755">
                  <c:v>-2.0400000000000001E-2</c:v>
                </c:pt>
                <c:pt idx="756">
                  <c:v>-2.5600000000000001E-2</c:v>
                </c:pt>
                <c:pt idx="757">
                  <c:v>-1.7000000000000001E-3</c:v>
                </c:pt>
                <c:pt idx="758">
                  <c:v>-6.0000000000000001E-3</c:v>
                </c:pt>
                <c:pt idx="759">
                  <c:v>7.0199999999999999E-2</c:v>
                </c:pt>
                <c:pt idx="760">
                  <c:v>6.4299999999999996E-2</c:v>
                </c:pt>
                <c:pt idx="761">
                  <c:v>1.7000000000000001E-2</c:v>
                </c:pt>
                <c:pt idx="762">
                  <c:v>4.9400000000000006E-2</c:v>
                </c:pt>
                <c:pt idx="763">
                  <c:v>2.4E-2</c:v>
                </c:pt>
                <c:pt idx="764">
                  <c:v>-0.20039999999999999</c:v>
                </c:pt>
                <c:pt idx="765">
                  <c:v>-2.35E-2</c:v>
                </c:pt>
                <c:pt idx="766">
                  <c:v>5.2600000000000001E-2</c:v>
                </c:pt>
                <c:pt idx="767">
                  <c:v>6.6500000000000004E-2</c:v>
                </c:pt>
                <c:pt idx="768">
                  <c:v>-0.1618</c:v>
                </c:pt>
                <c:pt idx="769">
                  <c:v>-6.0100000000000001E-2</c:v>
                </c:pt>
                <c:pt idx="770">
                  <c:v>1.11E-2</c:v>
                </c:pt>
                <c:pt idx="771">
                  <c:v>-2.2099999999999998E-2</c:v>
                </c:pt>
                <c:pt idx="772">
                  <c:v>2.4700000000000003E-2</c:v>
                </c:pt>
                <c:pt idx="773">
                  <c:v>-1.7100000000000001E-2</c:v>
                </c:pt>
                <c:pt idx="774">
                  <c:v>-7.8899999999999998E-2</c:v>
                </c:pt>
                <c:pt idx="775">
                  <c:v>1E-4</c:v>
                </c:pt>
                <c:pt idx="776">
                  <c:v>-3.5999999999999999E-3</c:v>
                </c:pt>
                <c:pt idx="777">
                  <c:v>6.3E-3</c:v>
                </c:pt>
                <c:pt idx="778">
                  <c:v>7.9299999999999995E-2</c:v>
                </c:pt>
                <c:pt idx="779">
                  <c:v>7.2999999999999995E-2</c:v>
                </c:pt>
                <c:pt idx="780">
                  <c:v>-2.1099999999999997E-2</c:v>
                </c:pt>
                <c:pt idx="781">
                  <c:v>5.7999999999999996E-3</c:v>
                </c:pt>
                <c:pt idx="782">
                  <c:v>1.7899999999999999E-2</c:v>
                </c:pt>
                <c:pt idx="783">
                  <c:v>-0.01</c:v>
                </c:pt>
                <c:pt idx="784">
                  <c:v>2.4399999999999998E-2</c:v>
                </c:pt>
                <c:pt idx="785">
                  <c:v>-9.1999999999999998E-3</c:v>
                </c:pt>
                <c:pt idx="786">
                  <c:v>1E-4</c:v>
                </c:pt>
                <c:pt idx="787">
                  <c:v>9.2899999999999996E-2</c:v>
                </c:pt>
                <c:pt idx="788">
                  <c:v>-9.3999999999999986E-3</c:v>
                </c:pt>
                <c:pt idx="789">
                  <c:v>2.2700000000000001E-2</c:v>
                </c:pt>
                <c:pt idx="790">
                  <c:v>2.06E-2</c:v>
                </c:pt>
                <c:pt idx="791">
                  <c:v>3.0899999999999997E-2</c:v>
                </c:pt>
                <c:pt idx="792">
                  <c:v>0.13550000000000001</c:v>
                </c:pt>
                <c:pt idx="793">
                  <c:v>-5.4000000000000003E-3</c:v>
                </c:pt>
                <c:pt idx="794">
                  <c:v>-3.9E-2</c:v>
                </c:pt>
                <c:pt idx="795">
                  <c:v>5.57E-2</c:v>
                </c:pt>
                <c:pt idx="796">
                  <c:v>1.4800000000000001E-2</c:v>
                </c:pt>
                <c:pt idx="797">
                  <c:v>5.8099999999999999E-2</c:v>
                </c:pt>
                <c:pt idx="798">
                  <c:v>-0.1094</c:v>
                </c:pt>
                <c:pt idx="799">
                  <c:v>4.1299999999999996E-2</c:v>
                </c:pt>
                <c:pt idx="800">
                  <c:v>-1.6500000000000001E-2</c:v>
                </c:pt>
                <c:pt idx="801">
                  <c:v>-3.8699999999999998E-2</c:v>
                </c:pt>
                <c:pt idx="802">
                  <c:v>2.5399999999999999E-2</c:v>
                </c:pt>
                <c:pt idx="803">
                  <c:v>7.9299999999999995E-2</c:v>
                </c:pt>
                <c:pt idx="804">
                  <c:v>4.6699999999999998E-2</c:v>
                </c:pt>
                <c:pt idx="805">
                  <c:v>1E-4</c:v>
                </c:pt>
                <c:pt idx="806">
                  <c:v>-8.7100000000000011E-2</c:v>
                </c:pt>
                <c:pt idx="807">
                  <c:v>-4.1799999999999997E-2</c:v>
                </c:pt>
                <c:pt idx="808">
                  <c:v>-2.7200000000000002E-2</c:v>
                </c:pt>
                <c:pt idx="809">
                  <c:v>0.10769999999999999</c:v>
                </c:pt>
                <c:pt idx="810">
                  <c:v>7.1999999999999998E-3</c:v>
                </c:pt>
                <c:pt idx="811">
                  <c:v>1E-4</c:v>
                </c:pt>
                <c:pt idx="812">
                  <c:v>8.0000000000000004E-4</c:v>
                </c:pt>
                <c:pt idx="813">
                  <c:v>-6.2400000000000004E-2</c:v>
                </c:pt>
                <c:pt idx="814">
                  <c:v>-2.5999999999999999E-3</c:v>
                </c:pt>
                <c:pt idx="815">
                  <c:v>-2.81E-2</c:v>
                </c:pt>
                <c:pt idx="816">
                  <c:v>-1.0500000000000001E-2</c:v>
                </c:pt>
                <c:pt idx="817">
                  <c:v>5.4800000000000001E-2</c:v>
                </c:pt>
                <c:pt idx="818">
                  <c:v>3.4999999999999996E-3</c:v>
                </c:pt>
                <c:pt idx="819">
                  <c:v>1.3500000000000002E-2</c:v>
                </c:pt>
                <c:pt idx="820">
                  <c:v>-0.20039999999999999</c:v>
                </c:pt>
                <c:pt idx="821">
                  <c:v>5.3600000000000002E-2</c:v>
                </c:pt>
                <c:pt idx="822">
                  <c:v>4.0999999999999995E-3</c:v>
                </c:pt>
                <c:pt idx="823">
                  <c:v>-6.7799999999999999E-2</c:v>
                </c:pt>
                <c:pt idx="824">
                  <c:v>9.3000000000000013E-2</c:v>
                </c:pt>
                <c:pt idx="825">
                  <c:v>-8.7499999999999994E-2</c:v>
                </c:pt>
                <c:pt idx="826">
                  <c:v>1E-4</c:v>
                </c:pt>
                <c:pt idx="827">
                  <c:v>-2.23E-2</c:v>
                </c:pt>
                <c:pt idx="828">
                  <c:v>-1.3999999999999999E-2</c:v>
                </c:pt>
                <c:pt idx="829">
                  <c:v>7.4200000000000002E-2</c:v>
                </c:pt>
                <c:pt idx="830">
                  <c:v>6.8999999999999999E-3</c:v>
                </c:pt>
                <c:pt idx="831">
                  <c:v>0.16269999999999998</c:v>
                </c:pt>
                <c:pt idx="832">
                  <c:v>-2.7999999999999997E-2</c:v>
                </c:pt>
                <c:pt idx="833">
                  <c:v>2.5499999999999998E-2</c:v>
                </c:pt>
                <c:pt idx="834">
                  <c:v>-1.8600000000000002E-2</c:v>
                </c:pt>
                <c:pt idx="835">
                  <c:v>-6.8000000000000005E-3</c:v>
                </c:pt>
                <c:pt idx="836">
                  <c:v>7.0999999999999994E-2</c:v>
                </c:pt>
                <c:pt idx="837">
                  <c:v>-8.6E-3</c:v>
                </c:pt>
                <c:pt idx="838">
                  <c:v>1E-4</c:v>
                </c:pt>
                <c:pt idx="839">
                  <c:v>2.4E-2</c:v>
                </c:pt>
                <c:pt idx="840">
                  <c:v>-6.5000000000000006E-3</c:v>
                </c:pt>
                <c:pt idx="841">
                  <c:v>-1.3500000000000002E-2</c:v>
                </c:pt>
                <c:pt idx="842">
                  <c:v>-6.3E-3</c:v>
                </c:pt>
                <c:pt idx="843">
                  <c:v>-4.5999999999999999E-2</c:v>
                </c:pt>
                <c:pt idx="844">
                  <c:v>1E-4</c:v>
                </c:pt>
                <c:pt idx="845">
                  <c:v>-7.7300000000000008E-2</c:v>
                </c:pt>
                <c:pt idx="846">
                  <c:v>-5.1900000000000002E-2</c:v>
                </c:pt>
                <c:pt idx="847">
                  <c:v>5.3600000000000002E-2</c:v>
                </c:pt>
                <c:pt idx="848">
                  <c:v>7.8000000000000005E-3</c:v>
                </c:pt>
                <c:pt idx="849">
                  <c:v>0.16269999999999998</c:v>
                </c:pt>
                <c:pt idx="850">
                  <c:v>-7.0400000000000004E-2</c:v>
                </c:pt>
                <c:pt idx="851">
                  <c:v>7.2499999999999995E-2</c:v>
                </c:pt>
                <c:pt idx="852">
                  <c:v>4.0399999999999998E-2</c:v>
                </c:pt>
                <c:pt idx="853">
                  <c:v>1.44E-2</c:v>
                </c:pt>
                <c:pt idx="854">
                  <c:v>0.16269999999999998</c:v>
                </c:pt>
                <c:pt idx="855">
                  <c:v>-3.5999999999999999E-3</c:v>
                </c:pt>
                <c:pt idx="856">
                  <c:v>1.89E-2</c:v>
                </c:pt>
                <c:pt idx="857">
                  <c:v>-8.6300000000000002E-2</c:v>
                </c:pt>
                <c:pt idx="858">
                  <c:v>1E-4</c:v>
                </c:pt>
                <c:pt idx="859">
                  <c:v>-1.5700000000000002E-2</c:v>
                </c:pt>
                <c:pt idx="860">
                  <c:v>6.1900000000000004E-2</c:v>
                </c:pt>
                <c:pt idx="861">
                  <c:v>-3.15E-2</c:v>
                </c:pt>
                <c:pt idx="862">
                  <c:v>5.04E-2</c:v>
                </c:pt>
                <c:pt idx="863">
                  <c:v>-2.7200000000000002E-2</c:v>
                </c:pt>
                <c:pt idx="864">
                  <c:v>-1.04E-2</c:v>
                </c:pt>
                <c:pt idx="865">
                  <c:v>-1.84E-2</c:v>
                </c:pt>
                <c:pt idx="866">
                  <c:v>1E-4</c:v>
                </c:pt>
                <c:pt idx="867">
                  <c:v>5.0999999999999997E-2</c:v>
                </c:pt>
                <c:pt idx="868">
                  <c:v>1.1200000000000002E-2</c:v>
                </c:pt>
                <c:pt idx="869">
                  <c:v>0.16239999999999999</c:v>
                </c:pt>
                <c:pt idx="870">
                  <c:v>2.6699999999999998E-2</c:v>
                </c:pt>
                <c:pt idx="871">
                  <c:v>3.32E-2</c:v>
                </c:pt>
                <c:pt idx="872">
                  <c:v>0.11320000000000001</c:v>
                </c:pt>
                <c:pt idx="873">
                  <c:v>9.6500000000000002E-2</c:v>
                </c:pt>
                <c:pt idx="874">
                  <c:v>1.0200000000000001E-2</c:v>
                </c:pt>
                <c:pt idx="875">
                  <c:v>-7.0999999999999995E-3</c:v>
                </c:pt>
                <c:pt idx="876">
                  <c:v>-1.3600000000000001E-2</c:v>
                </c:pt>
                <c:pt idx="877">
                  <c:v>-2.9100000000000001E-2</c:v>
                </c:pt>
                <c:pt idx="878">
                  <c:v>5.67E-2</c:v>
                </c:pt>
                <c:pt idx="879">
                  <c:v>4.5899999999999996E-2</c:v>
                </c:pt>
                <c:pt idx="880">
                  <c:v>1E-4</c:v>
                </c:pt>
                <c:pt idx="881">
                  <c:v>-1.61E-2</c:v>
                </c:pt>
                <c:pt idx="882">
                  <c:v>2.0299999999999999E-2</c:v>
                </c:pt>
                <c:pt idx="883">
                  <c:v>-4.2099999999999999E-2</c:v>
                </c:pt>
                <c:pt idx="884">
                  <c:v>9.3000000000000013E-2</c:v>
                </c:pt>
                <c:pt idx="885">
                  <c:v>1E-4</c:v>
                </c:pt>
                <c:pt idx="886">
                  <c:v>3.4000000000000002E-3</c:v>
                </c:pt>
                <c:pt idx="887">
                  <c:v>-6.25E-2</c:v>
                </c:pt>
                <c:pt idx="888">
                  <c:v>-1.8100000000000002E-2</c:v>
                </c:pt>
                <c:pt idx="889">
                  <c:v>-2.2099999999999998E-2</c:v>
                </c:pt>
                <c:pt idx="890">
                  <c:v>2.6499999999999999E-2</c:v>
                </c:pt>
                <c:pt idx="891">
                  <c:v>4.5899999999999996E-2</c:v>
                </c:pt>
                <c:pt idx="892">
                  <c:v>5.1799999999999999E-2</c:v>
                </c:pt>
                <c:pt idx="893">
                  <c:v>9.1000000000000004E-3</c:v>
                </c:pt>
                <c:pt idx="894">
                  <c:v>-2.5099999999999997E-2</c:v>
                </c:pt>
                <c:pt idx="895">
                  <c:v>-1.3100000000000001E-2</c:v>
                </c:pt>
                <c:pt idx="896">
                  <c:v>-4.8999999999999998E-3</c:v>
                </c:pt>
                <c:pt idx="897">
                  <c:v>6.6E-3</c:v>
                </c:pt>
                <c:pt idx="898">
                  <c:v>2.7000000000000001E-3</c:v>
                </c:pt>
                <c:pt idx="899">
                  <c:v>7.4400000000000008E-2</c:v>
                </c:pt>
                <c:pt idx="900">
                  <c:v>-3.0600000000000002E-2</c:v>
                </c:pt>
                <c:pt idx="901">
                  <c:v>3.9399999999999998E-2</c:v>
                </c:pt>
                <c:pt idx="902">
                  <c:v>1.6799999999999999E-2</c:v>
                </c:pt>
                <c:pt idx="903">
                  <c:v>-1.34E-2</c:v>
                </c:pt>
                <c:pt idx="904">
                  <c:v>4.5000000000000005E-3</c:v>
                </c:pt>
                <c:pt idx="905">
                  <c:v>5.1399999999999994E-2</c:v>
                </c:pt>
                <c:pt idx="906">
                  <c:v>3.1899999999999998E-2</c:v>
                </c:pt>
                <c:pt idx="907">
                  <c:v>5.8400000000000001E-2</c:v>
                </c:pt>
                <c:pt idx="908">
                  <c:v>3.8E-3</c:v>
                </c:pt>
                <c:pt idx="909">
                  <c:v>9.0899999999999995E-2</c:v>
                </c:pt>
                <c:pt idx="910">
                  <c:v>5.1500000000000004E-2</c:v>
                </c:pt>
                <c:pt idx="911">
                  <c:v>3.5200000000000002E-2</c:v>
                </c:pt>
                <c:pt idx="912">
                  <c:v>1E-4</c:v>
                </c:pt>
                <c:pt idx="913">
                  <c:v>1.2699999999999999E-2</c:v>
                </c:pt>
                <c:pt idx="914">
                  <c:v>1E-4</c:v>
                </c:pt>
                <c:pt idx="915">
                  <c:v>6.2800000000000009E-2</c:v>
                </c:pt>
                <c:pt idx="916">
                  <c:v>1.4800000000000001E-2</c:v>
                </c:pt>
                <c:pt idx="917">
                  <c:v>2.7900000000000001E-2</c:v>
                </c:pt>
                <c:pt idx="918">
                  <c:v>-6.3799999999999996E-2</c:v>
                </c:pt>
                <c:pt idx="919">
                  <c:v>6.8000000000000005E-3</c:v>
                </c:pt>
                <c:pt idx="920">
                  <c:v>0.13339999999999999</c:v>
                </c:pt>
                <c:pt idx="921">
                  <c:v>-8.3999999999999995E-3</c:v>
                </c:pt>
                <c:pt idx="922">
                  <c:v>3.2099999999999997E-2</c:v>
                </c:pt>
                <c:pt idx="923">
                  <c:v>9.5299999999999996E-2</c:v>
                </c:pt>
                <c:pt idx="924">
                  <c:v>8.900000000000001E-2</c:v>
                </c:pt>
                <c:pt idx="925">
                  <c:v>-4.9299999999999997E-2</c:v>
                </c:pt>
                <c:pt idx="926">
                  <c:v>6.1399999999999996E-2</c:v>
                </c:pt>
                <c:pt idx="927">
                  <c:v>-1.4000000000000002E-3</c:v>
                </c:pt>
                <c:pt idx="928">
                  <c:v>-2.2499999999999999E-2</c:v>
                </c:pt>
                <c:pt idx="929">
                  <c:v>-1.1000000000000001E-3</c:v>
                </c:pt>
                <c:pt idx="930">
                  <c:v>6.8000000000000005E-3</c:v>
                </c:pt>
                <c:pt idx="931">
                  <c:v>-1.06E-2</c:v>
                </c:pt>
                <c:pt idx="932">
                  <c:v>2.3E-3</c:v>
                </c:pt>
                <c:pt idx="933">
                  <c:v>1.5600000000000001E-2</c:v>
                </c:pt>
                <c:pt idx="934">
                  <c:v>3.3500000000000002E-2</c:v>
                </c:pt>
                <c:pt idx="935">
                  <c:v>8.6999999999999994E-3</c:v>
                </c:pt>
                <c:pt idx="936">
                  <c:v>2.4300000000000002E-2</c:v>
                </c:pt>
                <c:pt idx="937">
                  <c:v>4.0899999999999999E-2</c:v>
                </c:pt>
                <c:pt idx="938">
                  <c:v>-3.3099999999999997E-2</c:v>
                </c:pt>
                <c:pt idx="939">
                  <c:v>1.18E-2</c:v>
                </c:pt>
                <c:pt idx="940">
                  <c:v>1E-4</c:v>
                </c:pt>
                <c:pt idx="941">
                  <c:v>1.7000000000000001E-2</c:v>
                </c:pt>
                <c:pt idx="942">
                  <c:v>4.8300000000000003E-2</c:v>
                </c:pt>
                <c:pt idx="943">
                  <c:v>-4.6999999999999993E-3</c:v>
                </c:pt>
                <c:pt idx="944">
                  <c:v>4.0399999999999998E-2</c:v>
                </c:pt>
                <c:pt idx="945">
                  <c:v>9.7999999999999997E-3</c:v>
                </c:pt>
                <c:pt idx="946">
                  <c:v>4.87E-2</c:v>
                </c:pt>
                <c:pt idx="947">
                  <c:v>-0.1477</c:v>
                </c:pt>
                <c:pt idx="948">
                  <c:v>-8.3299999999999999E-2</c:v>
                </c:pt>
                <c:pt idx="949">
                  <c:v>4.5000000000000005E-3</c:v>
                </c:pt>
                <c:pt idx="950">
                  <c:v>9.06E-2</c:v>
                </c:pt>
                <c:pt idx="951">
                  <c:v>1.84E-2</c:v>
                </c:pt>
                <c:pt idx="952">
                  <c:v>-1.4000000000000002E-3</c:v>
                </c:pt>
                <c:pt idx="953">
                  <c:v>-1.83E-2</c:v>
                </c:pt>
                <c:pt idx="954">
                  <c:v>2.2400000000000003E-2</c:v>
                </c:pt>
                <c:pt idx="955">
                  <c:v>2.8900000000000002E-2</c:v>
                </c:pt>
                <c:pt idx="956">
                  <c:v>-6.5000000000000006E-3</c:v>
                </c:pt>
                <c:pt idx="957">
                  <c:v>-1.5800000000000002E-2</c:v>
                </c:pt>
                <c:pt idx="958">
                  <c:v>-1.8200000000000001E-2</c:v>
                </c:pt>
                <c:pt idx="959">
                  <c:v>-2.2599999999999999E-2</c:v>
                </c:pt>
                <c:pt idx="960">
                  <c:v>-7.0800000000000002E-2</c:v>
                </c:pt>
                <c:pt idx="961">
                  <c:v>1.55E-2</c:v>
                </c:pt>
                <c:pt idx="962">
                  <c:v>2.8900000000000002E-2</c:v>
                </c:pt>
                <c:pt idx="963">
                  <c:v>3.0899999999999997E-2</c:v>
                </c:pt>
                <c:pt idx="964">
                  <c:v>5.7800000000000004E-2</c:v>
                </c:pt>
                <c:pt idx="965">
                  <c:v>1.84E-2</c:v>
                </c:pt>
                <c:pt idx="966">
                  <c:v>2.1700000000000001E-2</c:v>
                </c:pt>
                <c:pt idx="967">
                  <c:v>-1.18E-2</c:v>
                </c:pt>
                <c:pt idx="968">
                  <c:v>5.0099999999999999E-2</c:v>
                </c:pt>
                <c:pt idx="969">
                  <c:v>-2.3900000000000001E-2</c:v>
                </c:pt>
                <c:pt idx="970">
                  <c:v>3.6699999999999997E-2</c:v>
                </c:pt>
                <c:pt idx="971">
                  <c:v>0.10220000000000001</c:v>
                </c:pt>
                <c:pt idx="972">
                  <c:v>-1E-3</c:v>
                </c:pt>
                <c:pt idx="973">
                  <c:v>1E-4</c:v>
                </c:pt>
                <c:pt idx="974">
                  <c:v>-0.20039999999999999</c:v>
                </c:pt>
                <c:pt idx="975">
                  <c:v>1E-4</c:v>
                </c:pt>
                <c:pt idx="976">
                  <c:v>3.7000000000000002E-3</c:v>
                </c:pt>
                <c:pt idx="977">
                  <c:v>3.5999999999999999E-3</c:v>
                </c:pt>
                <c:pt idx="978">
                  <c:v>1.5300000000000001E-2</c:v>
                </c:pt>
                <c:pt idx="979">
                  <c:v>-2.0299999999999999E-2</c:v>
                </c:pt>
                <c:pt idx="980">
                  <c:v>-7.9000000000000008E-3</c:v>
                </c:pt>
                <c:pt idx="981">
                  <c:v>3.5000000000000003E-2</c:v>
                </c:pt>
                <c:pt idx="982">
                  <c:v>2.2799999999999997E-2</c:v>
                </c:pt>
                <c:pt idx="983">
                  <c:v>-6.4500000000000002E-2</c:v>
                </c:pt>
                <c:pt idx="984">
                  <c:v>3.9E-2</c:v>
                </c:pt>
                <c:pt idx="985">
                  <c:v>-1.37E-2</c:v>
                </c:pt>
                <c:pt idx="986">
                  <c:v>7.6E-3</c:v>
                </c:pt>
                <c:pt idx="987">
                  <c:v>3.4999999999999996E-3</c:v>
                </c:pt>
                <c:pt idx="988">
                  <c:v>2.9999999999999997E-4</c:v>
                </c:pt>
                <c:pt idx="989">
                  <c:v>4.1900000000000007E-2</c:v>
                </c:pt>
                <c:pt idx="990">
                  <c:v>9.5799999999999996E-2</c:v>
                </c:pt>
                <c:pt idx="991">
                  <c:v>-8.2200000000000009E-2</c:v>
                </c:pt>
                <c:pt idx="992">
                  <c:v>5.2600000000000001E-2</c:v>
                </c:pt>
                <c:pt idx="993">
                  <c:v>0.13109999999999999</c:v>
                </c:pt>
                <c:pt idx="994">
                  <c:v>6.4500000000000002E-2</c:v>
                </c:pt>
                <c:pt idx="995">
                  <c:v>-3.4000000000000002E-3</c:v>
                </c:pt>
                <c:pt idx="996">
                  <c:v>-3.7400000000000003E-2</c:v>
                </c:pt>
                <c:pt idx="997">
                  <c:v>7.1500000000000008E-2</c:v>
                </c:pt>
                <c:pt idx="998">
                  <c:v>1.8700000000000001E-2</c:v>
                </c:pt>
                <c:pt idx="999">
                  <c:v>2.3099999999999999E-2</c:v>
                </c:pt>
                <c:pt idx="1000">
                  <c:v>1E-4</c:v>
                </c:pt>
                <c:pt idx="1001">
                  <c:v>7.0300000000000001E-2</c:v>
                </c:pt>
                <c:pt idx="1002">
                  <c:v>1.2500000000000001E-2</c:v>
                </c:pt>
                <c:pt idx="1003">
                  <c:v>4.5599999999999995E-2</c:v>
                </c:pt>
                <c:pt idx="1004">
                  <c:v>1E-4</c:v>
                </c:pt>
                <c:pt idx="1005">
                  <c:v>0.14029999999999998</c:v>
                </c:pt>
                <c:pt idx="1006">
                  <c:v>2.6499999999999999E-2</c:v>
                </c:pt>
                <c:pt idx="1007">
                  <c:v>3.7599999999999995E-2</c:v>
                </c:pt>
                <c:pt idx="1008">
                  <c:v>1E-4</c:v>
                </c:pt>
                <c:pt idx="1009">
                  <c:v>2.6000000000000002E-2</c:v>
                </c:pt>
                <c:pt idx="1010">
                  <c:v>4.0999999999999995E-3</c:v>
                </c:pt>
                <c:pt idx="1011">
                  <c:v>-9.7999999999999997E-3</c:v>
                </c:pt>
                <c:pt idx="1012">
                  <c:v>-9.1999999999999998E-3</c:v>
                </c:pt>
                <c:pt idx="1013">
                  <c:v>-7.0999999999999995E-3</c:v>
                </c:pt>
                <c:pt idx="1014">
                  <c:v>5.2400000000000002E-2</c:v>
                </c:pt>
                <c:pt idx="1015">
                  <c:v>1.61E-2</c:v>
                </c:pt>
                <c:pt idx="1016">
                  <c:v>-9.300000000000001E-3</c:v>
                </c:pt>
                <c:pt idx="1017">
                  <c:v>2.5999999999999999E-3</c:v>
                </c:pt>
                <c:pt idx="1018">
                  <c:v>7.6499999999999999E-2</c:v>
                </c:pt>
                <c:pt idx="1019">
                  <c:v>5.1900000000000002E-2</c:v>
                </c:pt>
                <c:pt idx="1020">
                  <c:v>-4.7699999999999992E-2</c:v>
                </c:pt>
                <c:pt idx="1021">
                  <c:v>6.1799999999999994E-2</c:v>
                </c:pt>
                <c:pt idx="1022">
                  <c:v>1.37E-2</c:v>
                </c:pt>
                <c:pt idx="1023">
                  <c:v>1.8200000000000001E-2</c:v>
                </c:pt>
                <c:pt idx="1024">
                  <c:v>7.1199999999999999E-2</c:v>
                </c:pt>
                <c:pt idx="1025">
                  <c:v>-6.54E-2</c:v>
                </c:pt>
                <c:pt idx="1026">
                  <c:v>1.6E-2</c:v>
                </c:pt>
                <c:pt idx="1027">
                  <c:v>1.32E-2</c:v>
                </c:pt>
                <c:pt idx="1028">
                  <c:v>6.6E-3</c:v>
                </c:pt>
                <c:pt idx="1029">
                  <c:v>1E-4</c:v>
                </c:pt>
                <c:pt idx="1030">
                  <c:v>4.6300000000000001E-2</c:v>
                </c:pt>
                <c:pt idx="1031">
                  <c:v>1.9900000000000001E-2</c:v>
                </c:pt>
                <c:pt idx="1032">
                  <c:v>7.2999999999999995E-2</c:v>
                </c:pt>
                <c:pt idx="1033">
                  <c:v>-3.7400000000000003E-2</c:v>
                </c:pt>
                <c:pt idx="1034">
                  <c:v>4.2900000000000001E-2</c:v>
                </c:pt>
                <c:pt idx="1035">
                  <c:v>8.3299999999999999E-2</c:v>
                </c:pt>
                <c:pt idx="1036">
                  <c:v>4.4600000000000001E-2</c:v>
                </c:pt>
                <c:pt idx="1037">
                  <c:v>-0.20039999999999999</c:v>
                </c:pt>
                <c:pt idx="1038">
                  <c:v>-0.1056</c:v>
                </c:pt>
                <c:pt idx="1039">
                  <c:v>-4.2199999999999994E-2</c:v>
                </c:pt>
                <c:pt idx="1040">
                  <c:v>5.0199999999999995E-2</c:v>
                </c:pt>
                <c:pt idx="1041">
                  <c:v>-8.8999999999999999E-3</c:v>
                </c:pt>
                <c:pt idx="1042">
                  <c:v>-1.26E-2</c:v>
                </c:pt>
                <c:pt idx="1043">
                  <c:v>1.18E-2</c:v>
                </c:pt>
                <c:pt idx="1044">
                  <c:v>8.2899999999999988E-2</c:v>
                </c:pt>
                <c:pt idx="1045">
                  <c:v>6.5500000000000003E-2</c:v>
                </c:pt>
                <c:pt idx="1046">
                  <c:v>-0.114</c:v>
                </c:pt>
                <c:pt idx="1047">
                  <c:v>5.5999999999999994E-2</c:v>
                </c:pt>
                <c:pt idx="1048">
                  <c:v>3.0600000000000002E-2</c:v>
                </c:pt>
                <c:pt idx="1049">
                  <c:v>-9.9100000000000008E-2</c:v>
                </c:pt>
                <c:pt idx="1050">
                  <c:v>-3.5900000000000001E-2</c:v>
                </c:pt>
                <c:pt idx="1051">
                  <c:v>6.2699999999999992E-2</c:v>
                </c:pt>
                <c:pt idx="1052">
                  <c:v>1.54E-2</c:v>
                </c:pt>
                <c:pt idx="1053">
                  <c:v>4.41E-2</c:v>
                </c:pt>
                <c:pt idx="1054">
                  <c:v>1.1000000000000001E-2</c:v>
                </c:pt>
                <c:pt idx="1055">
                  <c:v>-0.20039999999999999</c:v>
                </c:pt>
                <c:pt idx="1056">
                  <c:v>-4.9599999999999998E-2</c:v>
                </c:pt>
                <c:pt idx="1057">
                  <c:v>0.14800000000000002</c:v>
                </c:pt>
                <c:pt idx="1058">
                  <c:v>7.4400000000000008E-2</c:v>
                </c:pt>
                <c:pt idx="1059">
                  <c:v>1E-4</c:v>
                </c:pt>
                <c:pt idx="1060">
                  <c:v>-8.4900000000000003E-2</c:v>
                </c:pt>
                <c:pt idx="1061">
                  <c:v>3.9900000000000005E-2</c:v>
                </c:pt>
                <c:pt idx="1062">
                  <c:v>7.4200000000000002E-2</c:v>
                </c:pt>
                <c:pt idx="1063">
                  <c:v>3.5400000000000001E-2</c:v>
                </c:pt>
                <c:pt idx="1064">
                  <c:v>6.0999999999999999E-2</c:v>
                </c:pt>
                <c:pt idx="1065">
                  <c:v>-8.1099999999999992E-2</c:v>
                </c:pt>
                <c:pt idx="1066">
                  <c:v>2.4700000000000003E-2</c:v>
                </c:pt>
                <c:pt idx="1067">
                  <c:v>9.9299999999999999E-2</c:v>
                </c:pt>
                <c:pt idx="1068">
                  <c:v>1E-4</c:v>
                </c:pt>
                <c:pt idx="1069">
                  <c:v>-4.3799999999999999E-2</c:v>
                </c:pt>
                <c:pt idx="1070">
                  <c:v>5.3800000000000001E-2</c:v>
                </c:pt>
                <c:pt idx="1071">
                  <c:v>7.9000000000000008E-3</c:v>
                </c:pt>
                <c:pt idx="1072">
                  <c:v>3.2799999999999996E-2</c:v>
                </c:pt>
                <c:pt idx="1073">
                  <c:v>4.6100000000000002E-2</c:v>
                </c:pt>
                <c:pt idx="1074">
                  <c:v>2.3900000000000001E-2</c:v>
                </c:pt>
                <c:pt idx="1075">
                  <c:v>2.3199999999999998E-2</c:v>
                </c:pt>
                <c:pt idx="1076">
                  <c:v>-4.0999999999999995E-3</c:v>
                </c:pt>
                <c:pt idx="1077">
                  <c:v>-4.8899999999999999E-2</c:v>
                </c:pt>
                <c:pt idx="1078">
                  <c:v>3.9300000000000002E-2</c:v>
                </c:pt>
                <c:pt idx="1079">
                  <c:v>8.9700000000000002E-2</c:v>
                </c:pt>
                <c:pt idx="1080">
                  <c:v>-4.41E-2</c:v>
                </c:pt>
                <c:pt idx="1081">
                  <c:v>1.8799999999999997E-2</c:v>
                </c:pt>
                <c:pt idx="1082">
                  <c:v>-6.6E-3</c:v>
                </c:pt>
                <c:pt idx="1083">
                  <c:v>-0.11</c:v>
                </c:pt>
                <c:pt idx="1084">
                  <c:v>1E-4</c:v>
                </c:pt>
                <c:pt idx="1085">
                  <c:v>1E-4</c:v>
                </c:pt>
                <c:pt idx="1086">
                  <c:v>1E-4</c:v>
                </c:pt>
                <c:pt idx="1087">
                  <c:v>1.9199999999999998E-2</c:v>
                </c:pt>
                <c:pt idx="1088">
                  <c:v>-0.20039999999999999</c:v>
                </c:pt>
                <c:pt idx="1089">
                  <c:v>1.26E-2</c:v>
                </c:pt>
                <c:pt idx="1090">
                  <c:v>0.106</c:v>
                </c:pt>
                <c:pt idx="1091">
                  <c:v>0.05</c:v>
                </c:pt>
                <c:pt idx="1092">
                  <c:v>3.0699999999999998E-2</c:v>
                </c:pt>
                <c:pt idx="1093">
                  <c:v>-0.1522</c:v>
                </c:pt>
                <c:pt idx="1094">
                  <c:v>1E-4</c:v>
                </c:pt>
                <c:pt idx="1095">
                  <c:v>5.4600000000000003E-2</c:v>
                </c:pt>
                <c:pt idx="1096">
                  <c:v>1.3500000000000002E-2</c:v>
                </c:pt>
                <c:pt idx="1097">
                  <c:v>3.5400000000000001E-2</c:v>
                </c:pt>
                <c:pt idx="1098">
                  <c:v>5.0499999999999996E-2</c:v>
                </c:pt>
                <c:pt idx="1099">
                  <c:v>-2.7400000000000001E-2</c:v>
                </c:pt>
                <c:pt idx="1100">
                  <c:v>2.0000000000000001E-4</c:v>
                </c:pt>
                <c:pt idx="1101">
                  <c:v>5.1999999999999998E-3</c:v>
                </c:pt>
                <c:pt idx="1102">
                  <c:v>4.0999999999999995E-3</c:v>
                </c:pt>
                <c:pt idx="1103">
                  <c:v>0.1067</c:v>
                </c:pt>
                <c:pt idx="1104">
                  <c:v>1E-4</c:v>
                </c:pt>
                <c:pt idx="1105">
                  <c:v>1.52E-2</c:v>
                </c:pt>
                <c:pt idx="1106">
                  <c:v>3.5799999999999998E-2</c:v>
                </c:pt>
                <c:pt idx="1107">
                  <c:v>-1.4999999999999999E-2</c:v>
                </c:pt>
                <c:pt idx="1108">
                  <c:v>1.44E-2</c:v>
                </c:pt>
                <c:pt idx="1109">
                  <c:v>1.67E-2</c:v>
                </c:pt>
                <c:pt idx="1110">
                  <c:v>1.8100000000000002E-2</c:v>
                </c:pt>
                <c:pt idx="1111">
                  <c:v>-1.01E-2</c:v>
                </c:pt>
                <c:pt idx="1112">
                  <c:v>1E-4</c:v>
                </c:pt>
                <c:pt idx="1113">
                  <c:v>-9.300000000000001E-3</c:v>
                </c:pt>
                <c:pt idx="1114">
                  <c:v>9.1999999999999998E-3</c:v>
                </c:pt>
                <c:pt idx="1115">
                  <c:v>8.4100000000000008E-2</c:v>
                </c:pt>
                <c:pt idx="1116">
                  <c:v>4.8099999999999997E-2</c:v>
                </c:pt>
                <c:pt idx="1117">
                  <c:v>1E-4</c:v>
                </c:pt>
                <c:pt idx="1118">
                  <c:v>3.4599999999999999E-2</c:v>
                </c:pt>
                <c:pt idx="1119">
                  <c:v>1.21E-2</c:v>
                </c:pt>
                <c:pt idx="1120">
                  <c:v>6.2E-2</c:v>
                </c:pt>
                <c:pt idx="1121">
                  <c:v>3.7699999999999997E-2</c:v>
                </c:pt>
                <c:pt idx="1122">
                  <c:v>1E-4</c:v>
                </c:pt>
                <c:pt idx="1123">
                  <c:v>-0.1636</c:v>
                </c:pt>
                <c:pt idx="1124">
                  <c:v>3.5699999999999996E-2</c:v>
                </c:pt>
                <c:pt idx="1125">
                  <c:v>1E-4</c:v>
                </c:pt>
                <c:pt idx="1126">
                  <c:v>8.0199999999999994E-2</c:v>
                </c:pt>
                <c:pt idx="1127">
                  <c:v>-2.8000000000000004E-3</c:v>
                </c:pt>
                <c:pt idx="1128">
                  <c:v>-8.1900000000000001E-2</c:v>
                </c:pt>
                <c:pt idx="1129">
                  <c:v>7.4800000000000005E-2</c:v>
                </c:pt>
                <c:pt idx="1130">
                  <c:v>4.8600000000000004E-2</c:v>
                </c:pt>
                <c:pt idx="1131">
                  <c:v>-0.1555</c:v>
                </c:pt>
                <c:pt idx="1132">
                  <c:v>0.15609999999999999</c:v>
                </c:pt>
                <c:pt idx="1133">
                  <c:v>0.16269999999999998</c:v>
                </c:pt>
                <c:pt idx="1134">
                  <c:v>9.4800000000000009E-2</c:v>
                </c:pt>
                <c:pt idx="1135">
                  <c:v>-2.5000000000000001E-3</c:v>
                </c:pt>
                <c:pt idx="1136">
                  <c:v>7.2800000000000004E-2</c:v>
                </c:pt>
                <c:pt idx="1137">
                  <c:v>4.53E-2</c:v>
                </c:pt>
                <c:pt idx="1138">
                  <c:v>5.7099999999999998E-2</c:v>
                </c:pt>
                <c:pt idx="1139">
                  <c:v>1.3600000000000001E-2</c:v>
                </c:pt>
                <c:pt idx="1140">
                  <c:v>1E-4</c:v>
                </c:pt>
                <c:pt idx="1141">
                  <c:v>-0.05</c:v>
                </c:pt>
                <c:pt idx="1142">
                  <c:v>-2.0099999999999996E-2</c:v>
                </c:pt>
                <c:pt idx="1143">
                  <c:v>6.2800000000000009E-2</c:v>
                </c:pt>
                <c:pt idx="1144">
                  <c:v>-0.16039999999999999</c:v>
                </c:pt>
                <c:pt idx="1145">
                  <c:v>3.1400000000000004E-2</c:v>
                </c:pt>
                <c:pt idx="1146">
                  <c:v>1E-4</c:v>
                </c:pt>
                <c:pt idx="1147">
                  <c:v>-3.0999999999999999E-3</c:v>
                </c:pt>
                <c:pt idx="1148">
                  <c:v>1.2199999999999999E-2</c:v>
                </c:pt>
                <c:pt idx="1149">
                  <c:v>6.83E-2</c:v>
                </c:pt>
                <c:pt idx="1150">
                  <c:v>1.9799999999999998E-2</c:v>
                </c:pt>
                <c:pt idx="1151">
                  <c:v>1E-4</c:v>
                </c:pt>
                <c:pt idx="1152">
                  <c:v>3.0699999999999998E-2</c:v>
                </c:pt>
                <c:pt idx="1153">
                  <c:v>3.1800000000000002E-2</c:v>
                </c:pt>
                <c:pt idx="1154">
                  <c:v>1.9599999999999999E-2</c:v>
                </c:pt>
                <c:pt idx="1155">
                  <c:v>1.5E-3</c:v>
                </c:pt>
                <c:pt idx="1156">
                  <c:v>1E-4</c:v>
                </c:pt>
                <c:pt idx="1157">
                  <c:v>-6.3E-3</c:v>
                </c:pt>
                <c:pt idx="1158">
                  <c:v>2.9900000000000003E-2</c:v>
                </c:pt>
                <c:pt idx="1159">
                  <c:v>0.16269999999999998</c:v>
                </c:pt>
                <c:pt idx="1160">
                  <c:v>1.3300000000000001E-2</c:v>
                </c:pt>
                <c:pt idx="1161">
                  <c:v>0.16269999999999998</c:v>
                </c:pt>
                <c:pt idx="1162">
                  <c:v>1.9900000000000001E-2</c:v>
                </c:pt>
                <c:pt idx="1163">
                  <c:v>-0.20039999999999999</c:v>
                </c:pt>
                <c:pt idx="1164">
                  <c:v>-4.3400000000000001E-2</c:v>
                </c:pt>
                <c:pt idx="1165">
                  <c:v>-8.3999999999999995E-3</c:v>
                </c:pt>
                <c:pt idx="1166">
                  <c:v>-5.6500000000000002E-2</c:v>
                </c:pt>
                <c:pt idx="1167">
                  <c:v>-3.9399999999999998E-2</c:v>
                </c:pt>
                <c:pt idx="1168">
                  <c:v>-0.1033</c:v>
                </c:pt>
                <c:pt idx="1169">
                  <c:v>-5.0900000000000001E-2</c:v>
                </c:pt>
                <c:pt idx="1170">
                  <c:v>1.26E-2</c:v>
                </c:pt>
                <c:pt idx="1171">
                  <c:v>-3.7000000000000005E-2</c:v>
                </c:pt>
                <c:pt idx="1172">
                  <c:v>-1.4199999999999999E-2</c:v>
                </c:pt>
                <c:pt idx="1173">
                  <c:v>4.53E-2</c:v>
                </c:pt>
                <c:pt idx="1174">
                  <c:v>-3.7100000000000001E-2</c:v>
                </c:pt>
                <c:pt idx="1175">
                  <c:v>9.2600000000000002E-2</c:v>
                </c:pt>
                <c:pt idx="1176">
                  <c:v>0.16269999999999998</c:v>
                </c:pt>
                <c:pt idx="1177">
                  <c:v>0.1024</c:v>
                </c:pt>
                <c:pt idx="1178">
                  <c:v>-5.4199999999999998E-2</c:v>
                </c:pt>
                <c:pt idx="1179">
                  <c:v>-7.4999999999999997E-3</c:v>
                </c:pt>
                <c:pt idx="1180">
                  <c:v>3.3599999999999998E-2</c:v>
                </c:pt>
                <c:pt idx="1181">
                  <c:v>4.8999999999999998E-3</c:v>
                </c:pt>
                <c:pt idx="1182">
                  <c:v>1.4199999999999999E-2</c:v>
                </c:pt>
                <c:pt idx="1183">
                  <c:v>-5.1500000000000004E-2</c:v>
                </c:pt>
                <c:pt idx="1184">
                  <c:v>-9.0399999999999994E-2</c:v>
                </c:pt>
                <c:pt idx="1185">
                  <c:v>4.0000000000000002E-4</c:v>
                </c:pt>
                <c:pt idx="1186">
                  <c:v>0.16269999999999998</c:v>
                </c:pt>
                <c:pt idx="1187">
                  <c:v>8.3800000000000013E-2</c:v>
                </c:pt>
                <c:pt idx="1188">
                  <c:v>-4.7E-2</c:v>
                </c:pt>
                <c:pt idx="1189">
                  <c:v>1.6E-2</c:v>
                </c:pt>
                <c:pt idx="1190">
                  <c:v>-6.5299999999999997E-2</c:v>
                </c:pt>
                <c:pt idx="1191">
                  <c:v>4.4999999999999998E-2</c:v>
                </c:pt>
                <c:pt idx="1192">
                  <c:v>6.5000000000000006E-3</c:v>
                </c:pt>
                <c:pt idx="1193">
                  <c:v>0.16269999999999998</c:v>
                </c:pt>
                <c:pt idx="1194">
                  <c:v>3.6799999999999999E-2</c:v>
                </c:pt>
                <c:pt idx="1195">
                  <c:v>-3.0200000000000001E-2</c:v>
                </c:pt>
                <c:pt idx="1196">
                  <c:v>8.6E-3</c:v>
                </c:pt>
                <c:pt idx="1197">
                  <c:v>-4.4600000000000001E-2</c:v>
                </c:pt>
                <c:pt idx="1198">
                  <c:v>3.78E-2</c:v>
                </c:pt>
                <c:pt idx="1199">
                  <c:v>2.4500000000000001E-2</c:v>
                </c:pt>
                <c:pt idx="1200">
                  <c:v>3.32E-2</c:v>
                </c:pt>
                <c:pt idx="1201">
                  <c:v>1E-4</c:v>
                </c:pt>
                <c:pt idx="1202">
                  <c:v>-1.1999999999999999E-3</c:v>
                </c:pt>
                <c:pt idx="1203">
                  <c:v>-4.2500000000000003E-2</c:v>
                </c:pt>
                <c:pt idx="1204">
                  <c:v>2.2799999999999997E-2</c:v>
                </c:pt>
                <c:pt idx="1205">
                  <c:v>-3.7100000000000001E-2</c:v>
                </c:pt>
                <c:pt idx="1206">
                  <c:v>6.3E-3</c:v>
                </c:pt>
                <c:pt idx="1207">
                  <c:v>3.8E-3</c:v>
                </c:pt>
                <c:pt idx="1208">
                  <c:v>0.15279999999999999</c:v>
                </c:pt>
                <c:pt idx="1209">
                  <c:v>4.8600000000000004E-2</c:v>
                </c:pt>
                <c:pt idx="1210">
                  <c:v>4.3099999999999999E-2</c:v>
                </c:pt>
                <c:pt idx="1211">
                  <c:v>0.15329999999999999</c:v>
                </c:pt>
                <c:pt idx="1212">
                  <c:v>-8.9200000000000002E-2</c:v>
                </c:pt>
                <c:pt idx="1213">
                  <c:v>-3.9E-2</c:v>
                </c:pt>
                <c:pt idx="1214">
                  <c:v>0.01</c:v>
                </c:pt>
                <c:pt idx="1215">
                  <c:v>1E-4</c:v>
                </c:pt>
                <c:pt idx="1216">
                  <c:v>1E-4</c:v>
                </c:pt>
                <c:pt idx="1217">
                  <c:v>-4.4000000000000003E-3</c:v>
                </c:pt>
                <c:pt idx="1218">
                  <c:v>-0.17699999999999999</c:v>
                </c:pt>
                <c:pt idx="1219">
                  <c:v>5.3600000000000002E-2</c:v>
                </c:pt>
                <c:pt idx="1220">
                  <c:v>0.16269999999999998</c:v>
                </c:pt>
                <c:pt idx="1221">
                  <c:v>3.8100000000000002E-2</c:v>
                </c:pt>
                <c:pt idx="1222">
                  <c:v>1.6299999999999999E-2</c:v>
                </c:pt>
                <c:pt idx="1223">
                  <c:v>1.47E-2</c:v>
                </c:pt>
                <c:pt idx="1224">
                  <c:v>1.7299999999999999E-2</c:v>
                </c:pt>
                <c:pt idx="1225">
                  <c:v>-8.0000000000000002E-3</c:v>
                </c:pt>
                <c:pt idx="1226">
                  <c:v>8.6800000000000002E-2</c:v>
                </c:pt>
                <c:pt idx="1227">
                  <c:v>1E-4</c:v>
                </c:pt>
                <c:pt idx="1228">
                  <c:v>-8.2400000000000001E-2</c:v>
                </c:pt>
                <c:pt idx="1229">
                  <c:v>1E-4</c:v>
                </c:pt>
                <c:pt idx="1230">
                  <c:v>-0.19149999999999998</c:v>
                </c:pt>
                <c:pt idx="1231">
                  <c:v>7.2800000000000004E-2</c:v>
                </c:pt>
                <c:pt idx="1232">
                  <c:v>7.6600000000000001E-2</c:v>
                </c:pt>
                <c:pt idx="1233">
                  <c:v>2.06E-2</c:v>
                </c:pt>
                <c:pt idx="1234">
                  <c:v>3.9300000000000002E-2</c:v>
                </c:pt>
                <c:pt idx="1235">
                  <c:v>-7.4999999999999997E-3</c:v>
                </c:pt>
                <c:pt idx="1236">
                  <c:v>1.8500000000000003E-2</c:v>
                </c:pt>
                <c:pt idx="1237">
                  <c:v>6.6799999999999998E-2</c:v>
                </c:pt>
                <c:pt idx="1238">
                  <c:v>1E-4</c:v>
                </c:pt>
                <c:pt idx="1239">
                  <c:v>-7.7699999999999991E-2</c:v>
                </c:pt>
                <c:pt idx="1240">
                  <c:v>9.8999999999999991E-3</c:v>
                </c:pt>
                <c:pt idx="1241">
                  <c:v>-2.86E-2</c:v>
                </c:pt>
                <c:pt idx="1242">
                  <c:v>3.5099999999999999E-2</c:v>
                </c:pt>
                <c:pt idx="1243">
                  <c:v>0.16269999999999998</c:v>
                </c:pt>
                <c:pt idx="1244">
                  <c:v>-1.8200000000000001E-2</c:v>
                </c:pt>
                <c:pt idx="1245">
                  <c:v>9.4399999999999998E-2</c:v>
                </c:pt>
                <c:pt idx="1246">
                  <c:v>-4.7199999999999999E-2</c:v>
                </c:pt>
                <c:pt idx="1247">
                  <c:v>-6.13E-2</c:v>
                </c:pt>
                <c:pt idx="1248">
                  <c:v>-0.20039999999999999</c:v>
                </c:pt>
                <c:pt idx="1249">
                  <c:v>-1.1899999999999999E-2</c:v>
                </c:pt>
                <c:pt idx="1250">
                  <c:v>2.98E-2</c:v>
                </c:pt>
                <c:pt idx="1251">
                  <c:v>1.26E-2</c:v>
                </c:pt>
                <c:pt idx="1252">
                  <c:v>1.67E-2</c:v>
                </c:pt>
                <c:pt idx="1253">
                  <c:v>0.16269999999999998</c:v>
                </c:pt>
                <c:pt idx="1254">
                  <c:v>0.16269999999999998</c:v>
                </c:pt>
                <c:pt idx="1255">
                  <c:v>-5.33E-2</c:v>
                </c:pt>
                <c:pt idx="1256">
                  <c:v>7.1999999999999998E-3</c:v>
                </c:pt>
                <c:pt idx="1257">
                  <c:v>1.5700000000000002E-2</c:v>
                </c:pt>
                <c:pt idx="1258">
                  <c:v>0.128</c:v>
                </c:pt>
                <c:pt idx="1259">
                  <c:v>2.1899999999999999E-2</c:v>
                </c:pt>
                <c:pt idx="1260">
                  <c:v>0.04</c:v>
                </c:pt>
                <c:pt idx="1261">
                  <c:v>1.9400000000000001E-2</c:v>
                </c:pt>
                <c:pt idx="1262">
                  <c:v>6.59E-2</c:v>
                </c:pt>
                <c:pt idx="1263">
                  <c:v>-8.6500000000000007E-2</c:v>
                </c:pt>
                <c:pt idx="1264">
                  <c:v>0.1351</c:v>
                </c:pt>
                <c:pt idx="1265">
                  <c:v>0.16269999999999998</c:v>
                </c:pt>
                <c:pt idx="1266">
                  <c:v>1E-4</c:v>
                </c:pt>
                <c:pt idx="1267">
                  <c:v>0.11550000000000001</c:v>
                </c:pt>
                <c:pt idx="1268">
                  <c:v>2.4900000000000002E-2</c:v>
                </c:pt>
                <c:pt idx="1269">
                  <c:v>-0.20039999999999999</c:v>
                </c:pt>
                <c:pt idx="1270">
                  <c:v>-1.41E-2</c:v>
                </c:pt>
                <c:pt idx="1271">
                  <c:v>-0.12380000000000001</c:v>
                </c:pt>
                <c:pt idx="1272">
                  <c:v>7.6399999999999996E-2</c:v>
                </c:pt>
                <c:pt idx="1273">
                  <c:v>6.3200000000000006E-2</c:v>
                </c:pt>
                <c:pt idx="1274">
                  <c:v>-3.6799999999999999E-2</c:v>
                </c:pt>
                <c:pt idx="1275">
                  <c:v>-3.0999999999999999E-3</c:v>
                </c:pt>
                <c:pt idx="1276">
                  <c:v>5.2199999999999996E-2</c:v>
                </c:pt>
                <c:pt idx="1277">
                  <c:v>-4.4699999999999997E-2</c:v>
                </c:pt>
                <c:pt idx="1278">
                  <c:v>-0.20039999999999999</c:v>
                </c:pt>
                <c:pt idx="1279">
                  <c:v>0.13539999999999999</c:v>
                </c:pt>
                <c:pt idx="1280">
                  <c:v>-3.8599999999999995E-2</c:v>
                </c:pt>
                <c:pt idx="1281">
                  <c:v>8.1099999999999992E-2</c:v>
                </c:pt>
                <c:pt idx="1282">
                  <c:v>1.52E-2</c:v>
                </c:pt>
                <c:pt idx="1283">
                  <c:v>6.2300000000000001E-2</c:v>
                </c:pt>
                <c:pt idx="1284">
                  <c:v>3.1E-2</c:v>
                </c:pt>
                <c:pt idx="1285">
                  <c:v>4.5499999999999999E-2</c:v>
                </c:pt>
                <c:pt idx="1286">
                  <c:v>-0.20039999999999999</c:v>
                </c:pt>
                <c:pt idx="1287">
                  <c:v>4.0500000000000001E-2</c:v>
                </c:pt>
                <c:pt idx="1288">
                  <c:v>-4.6900000000000004E-2</c:v>
                </c:pt>
                <c:pt idx="1289">
                  <c:v>3.3099999999999997E-2</c:v>
                </c:pt>
                <c:pt idx="1290">
                  <c:v>8.199999999999999E-3</c:v>
                </c:pt>
                <c:pt idx="1291">
                  <c:v>2.8199999999999999E-2</c:v>
                </c:pt>
                <c:pt idx="1292">
                  <c:v>2.64E-2</c:v>
                </c:pt>
                <c:pt idx="1293">
                  <c:v>-0.1128</c:v>
                </c:pt>
                <c:pt idx="1294">
                  <c:v>-9.0999999999999998E-2</c:v>
                </c:pt>
                <c:pt idx="1295">
                  <c:v>-4.0300000000000002E-2</c:v>
                </c:pt>
                <c:pt idx="1296">
                  <c:v>1E-4</c:v>
                </c:pt>
                <c:pt idx="1297">
                  <c:v>3.7400000000000003E-2</c:v>
                </c:pt>
                <c:pt idx="1298">
                  <c:v>-0.20039999999999999</c:v>
                </c:pt>
                <c:pt idx="1299">
                  <c:v>5.3499999999999999E-2</c:v>
                </c:pt>
                <c:pt idx="1300">
                  <c:v>4.2300000000000004E-2</c:v>
                </c:pt>
                <c:pt idx="1301">
                  <c:v>4.6999999999999993E-3</c:v>
                </c:pt>
                <c:pt idx="1302">
                  <c:v>1.9799999999999998E-2</c:v>
                </c:pt>
                <c:pt idx="1303">
                  <c:v>-0.14949999999999999</c:v>
                </c:pt>
                <c:pt idx="1304">
                  <c:v>-3.9800000000000002E-2</c:v>
                </c:pt>
                <c:pt idx="1305">
                  <c:v>5.7300000000000004E-2</c:v>
                </c:pt>
                <c:pt idx="1306">
                  <c:v>-3.5799999999999998E-2</c:v>
                </c:pt>
                <c:pt idx="1307">
                  <c:v>5.4400000000000004E-2</c:v>
                </c:pt>
                <c:pt idx="1308">
                  <c:v>-4.3E-3</c:v>
                </c:pt>
                <c:pt idx="1309">
                  <c:v>9.0299999999999991E-2</c:v>
                </c:pt>
                <c:pt idx="1310">
                  <c:v>-0.18969999999999998</c:v>
                </c:pt>
                <c:pt idx="1311">
                  <c:v>-0.1249</c:v>
                </c:pt>
                <c:pt idx="1312">
                  <c:v>-1.1399999999999999E-2</c:v>
                </c:pt>
                <c:pt idx="1313">
                  <c:v>0.15410000000000001</c:v>
                </c:pt>
                <c:pt idx="1314">
                  <c:v>-1.5600000000000001E-2</c:v>
                </c:pt>
                <c:pt idx="1315">
                  <c:v>-5.6000000000000008E-3</c:v>
                </c:pt>
                <c:pt idx="1316">
                  <c:v>-7.5499999999999998E-2</c:v>
                </c:pt>
                <c:pt idx="1317">
                  <c:v>-1.1399999999999999E-2</c:v>
                </c:pt>
                <c:pt idx="1318">
                  <c:v>3.7400000000000003E-2</c:v>
                </c:pt>
                <c:pt idx="1319">
                  <c:v>0</c:v>
                </c:pt>
                <c:pt idx="1320">
                  <c:v>1.9E-3</c:v>
                </c:pt>
                <c:pt idx="1321">
                  <c:v>3.5699999999999996E-2</c:v>
                </c:pt>
                <c:pt idx="1322">
                  <c:v>1E-4</c:v>
                </c:pt>
                <c:pt idx="1323">
                  <c:v>7.3300000000000004E-2</c:v>
                </c:pt>
                <c:pt idx="1324">
                  <c:v>-8.6999999999999994E-3</c:v>
                </c:pt>
                <c:pt idx="1325">
                  <c:v>1E-4</c:v>
                </c:pt>
                <c:pt idx="1326">
                  <c:v>-8.8900000000000007E-2</c:v>
                </c:pt>
                <c:pt idx="1327">
                  <c:v>0.1036</c:v>
                </c:pt>
                <c:pt idx="1328">
                  <c:v>5.6999999999999993E-3</c:v>
                </c:pt>
                <c:pt idx="1329">
                  <c:v>5.6500000000000002E-2</c:v>
                </c:pt>
                <c:pt idx="1330">
                  <c:v>3.0299999999999997E-2</c:v>
                </c:pt>
                <c:pt idx="1331">
                  <c:v>3.4700000000000002E-2</c:v>
                </c:pt>
                <c:pt idx="1332">
                  <c:v>2.0799999999999999E-2</c:v>
                </c:pt>
                <c:pt idx="1333">
                  <c:v>-3.8E-3</c:v>
                </c:pt>
                <c:pt idx="1334">
                  <c:v>-3.4099999999999998E-2</c:v>
                </c:pt>
                <c:pt idx="1335">
                  <c:v>1.3500000000000002E-2</c:v>
                </c:pt>
                <c:pt idx="1336">
                  <c:v>-0.20039999999999999</c:v>
                </c:pt>
                <c:pt idx="1337">
                  <c:v>6.1500000000000006E-2</c:v>
                </c:pt>
                <c:pt idx="1338">
                  <c:v>-2E-3</c:v>
                </c:pt>
                <c:pt idx="1339">
                  <c:v>3.0800000000000001E-2</c:v>
                </c:pt>
                <c:pt idx="1340">
                  <c:v>2.0199999999999999E-2</c:v>
                </c:pt>
                <c:pt idx="1341">
                  <c:v>9.0700000000000003E-2</c:v>
                </c:pt>
                <c:pt idx="1342">
                  <c:v>0.16269999999999998</c:v>
                </c:pt>
                <c:pt idx="1343">
                  <c:v>-1.9699999999999999E-2</c:v>
                </c:pt>
                <c:pt idx="1344">
                  <c:v>-1.9E-3</c:v>
                </c:pt>
                <c:pt idx="1345">
                  <c:v>-2.8300000000000002E-2</c:v>
                </c:pt>
                <c:pt idx="1346">
                  <c:v>2.8000000000000004E-3</c:v>
                </c:pt>
                <c:pt idx="1347">
                  <c:v>-1.7399999999999999E-2</c:v>
                </c:pt>
                <c:pt idx="1348">
                  <c:v>4.5000000000000005E-3</c:v>
                </c:pt>
                <c:pt idx="1349">
                  <c:v>-5.7599999999999998E-2</c:v>
                </c:pt>
                <c:pt idx="1350">
                  <c:v>1.44E-2</c:v>
                </c:pt>
                <c:pt idx="1351">
                  <c:v>7.7100000000000002E-2</c:v>
                </c:pt>
                <c:pt idx="1352">
                  <c:v>1E-4</c:v>
                </c:pt>
                <c:pt idx="1353">
                  <c:v>1.06E-2</c:v>
                </c:pt>
                <c:pt idx="1354">
                  <c:v>1.77E-2</c:v>
                </c:pt>
                <c:pt idx="1355">
                  <c:v>-5.7500000000000002E-2</c:v>
                </c:pt>
                <c:pt idx="1356">
                  <c:v>-2.9600000000000001E-2</c:v>
                </c:pt>
                <c:pt idx="1357">
                  <c:v>-2.0899999999999998E-2</c:v>
                </c:pt>
                <c:pt idx="1358">
                  <c:v>1.78E-2</c:v>
                </c:pt>
                <c:pt idx="1359">
                  <c:v>9.4299999999999995E-2</c:v>
                </c:pt>
                <c:pt idx="1360">
                  <c:v>4.5999999999999999E-2</c:v>
                </c:pt>
                <c:pt idx="1361">
                  <c:v>1E-4</c:v>
                </c:pt>
                <c:pt idx="1362">
                  <c:v>-6.4199999999999993E-2</c:v>
                </c:pt>
                <c:pt idx="1363">
                  <c:v>-5.3600000000000002E-2</c:v>
                </c:pt>
                <c:pt idx="1364">
                  <c:v>6.0100000000000001E-2</c:v>
                </c:pt>
                <c:pt idx="1365">
                  <c:v>5.1000000000000004E-3</c:v>
                </c:pt>
                <c:pt idx="1366">
                  <c:v>-2.6800000000000001E-2</c:v>
                </c:pt>
                <c:pt idx="1367">
                  <c:v>6.59E-2</c:v>
                </c:pt>
                <c:pt idx="1368">
                  <c:v>-2.3799999999999998E-2</c:v>
                </c:pt>
                <c:pt idx="1369">
                  <c:v>-4.1900000000000007E-2</c:v>
                </c:pt>
                <c:pt idx="1370">
                  <c:v>-4.1700000000000001E-2</c:v>
                </c:pt>
                <c:pt idx="1371">
                  <c:v>2.9100000000000001E-2</c:v>
                </c:pt>
                <c:pt idx="1372">
                  <c:v>-3.1400000000000004E-2</c:v>
                </c:pt>
                <c:pt idx="1373">
                  <c:v>1.4499999999999999E-2</c:v>
                </c:pt>
                <c:pt idx="1374">
                  <c:v>9.1000000000000004E-3</c:v>
                </c:pt>
                <c:pt idx="1375">
                  <c:v>-8.1900000000000001E-2</c:v>
                </c:pt>
                <c:pt idx="1376">
                  <c:v>-4.4999999999999998E-2</c:v>
                </c:pt>
                <c:pt idx="1377">
                  <c:v>-3.9399999999999998E-2</c:v>
                </c:pt>
                <c:pt idx="1378">
                  <c:v>-9.3800000000000008E-2</c:v>
                </c:pt>
                <c:pt idx="1379">
                  <c:v>0.16269999999999998</c:v>
                </c:pt>
                <c:pt idx="1380">
                  <c:v>2.06E-2</c:v>
                </c:pt>
                <c:pt idx="1381">
                  <c:v>-0.1444</c:v>
                </c:pt>
                <c:pt idx="1382">
                  <c:v>3.3599999999999998E-2</c:v>
                </c:pt>
                <c:pt idx="1383">
                  <c:v>1.15E-2</c:v>
                </c:pt>
                <c:pt idx="1384">
                  <c:v>-2.23E-2</c:v>
                </c:pt>
                <c:pt idx="1385">
                  <c:v>1E-4</c:v>
                </c:pt>
                <c:pt idx="1386">
                  <c:v>-3.9000000000000003E-3</c:v>
                </c:pt>
                <c:pt idx="1387">
                  <c:v>-5.28E-2</c:v>
                </c:pt>
                <c:pt idx="1388">
                  <c:v>5.6100000000000004E-2</c:v>
                </c:pt>
                <c:pt idx="1389">
                  <c:v>-7.980000000000001E-2</c:v>
                </c:pt>
                <c:pt idx="1390">
                  <c:v>5.1900000000000002E-2</c:v>
                </c:pt>
                <c:pt idx="1391">
                  <c:v>-1E-4</c:v>
                </c:pt>
                <c:pt idx="1392">
                  <c:v>-0.15570000000000001</c:v>
                </c:pt>
                <c:pt idx="1393">
                  <c:v>-0.10390000000000001</c:v>
                </c:pt>
                <c:pt idx="1394">
                  <c:v>1.1999999999999999E-3</c:v>
                </c:pt>
                <c:pt idx="1395">
                  <c:v>2.4900000000000002E-2</c:v>
                </c:pt>
                <c:pt idx="1396">
                  <c:v>7.4099999999999999E-2</c:v>
                </c:pt>
                <c:pt idx="1397">
                  <c:v>1E-4</c:v>
                </c:pt>
                <c:pt idx="1398">
                  <c:v>4.3700000000000003E-2</c:v>
                </c:pt>
                <c:pt idx="1399">
                  <c:v>4.2500000000000003E-2</c:v>
                </c:pt>
                <c:pt idx="1400">
                  <c:v>1E-4</c:v>
                </c:pt>
                <c:pt idx="1401">
                  <c:v>2.2099999999999998E-2</c:v>
                </c:pt>
                <c:pt idx="1402">
                  <c:v>7.5999999999999998E-2</c:v>
                </c:pt>
                <c:pt idx="1403">
                  <c:v>-5.9000000000000004E-2</c:v>
                </c:pt>
                <c:pt idx="1404">
                  <c:v>8.3000000000000001E-3</c:v>
                </c:pt>
                <c:pt idx="1405">
                  <c:v>7.0999999999999995E-3</c:v>
                </c:pt>
                <c:pt idx="1406">
                  <c:v>-2.3300000000000001E-2</c:v>
                </c:pt>
                <c:pt idx="1407">
                  <c:v>1.8500000000000003E-2</c:v>
                </c:pt>
                <c:pt idx="1408">
                  <c:v>2.7200000000000002E-2</c:v>
                </c:pt>
                <c:pt idx="1409">
                  <c:v>1.3100000000000001E-2</c:v>
                </c:pt>
                <c:pt idx="1410">
                  <c:v>2.86E-2</c:v>
                </c:pt>
                <c:pt idx="1411">
                  <c:v>-2.4300000000000002E-2</c:v>
                </c:pt>
                <c:pt idx="1412">
                  <c:v>9.300000000000001E-3</c:v>
                </c:pt>
                <c:pt idx="1413">
                  <c:v>-2.3199999999999998E-2</c:v>
                </c:pt>
                <c:pt idx="1414">
                  <c:v>4.3499999999999997E-2</c:v>
                </c:pt>
                <c:pt idx="1415">
                  <c:v>1.24E-2</c:v>
                </c:pt>
                <c:pt idx="1416">
                  <c:v>-0.10289999999999999</c:v>
                </c:pt>
                <c:pt idx="1417">
                  <c:v>3.4599999999999999E-2</c:v>
                </c:pt>
                <c:pt idx="1418">
                  <c:v>9.4999999999999998E-3</c:v>
                </c:pt>
                <c:pt idx="1419">
                  <c:v>2.35E-2</c:v>
                </c:pt>
                <c:pt idx="1420">
                  <c:v>-2E-3</c:v>
                </c:pt>
                <c:pt idx="1421">
                  <c:v>5.7000000000000002E-2</c:v>
                </c:pt>
                <c:pt idx="1422">
                  <c:v>1.9E-3</c:v>
                </c:pt>
                <c:pt idx="1423">
                  <c:v>3.8800000000000001E-2</c:v>
                </c:pt>
                <c:pt idx="1424">
                  <c:v>0.02</c:v>
                </c:pt>
                <c:pt idx="1425">
                  <c:v>-2.87E-2</c:v>
                </c:pt>
                <c:pt idx="1426">
                  <c:v>1E-4</c:v>
                </c:pt>
                <c:pt idx="1427">
                  <c:v>-0.20039999999999999</c:v>
                </c:pt>
                <c:pt idx="1428">
                  <c:v>-5.1999999999999998E-3</c:v>
                </c:pt>
                <c:pt idx="1429">
                  <c:v>7.0699999999999999E-2</c:v>
                </c:pt>
                <c:pt idx="1430">
                  <c:v>2.8500000000000001E-2</c:v>
                </c:pt>
                <c:pt idx="1431">
                  <c:v>2.3799999999999998E-2</c:v>
                </c:pt>
                <c:pt idx="1432">
                  <c:v>7.0800000000000002E-2</c:v>
                </c:pt>
                <c:pt idx="1433">
                  <c:v>-6.4699999999999994E-2</c:v>
                </c:pt>
                <c:pt idx="1434">
                  <c:v>0.16269999999999998</c:v>
                </c:pt>
                <c:pt idx="1435">
                  <c:v>2.07E-2</c:v>
                </c:pt>
                <c:pt idx="1436">
                  <c:v>2.8500000000000001E-2</c:v>
                </c:pt>
                <c:pt idx="1437">
                  <c:v>-2.9399999999999999E-2</c:v>
                </c:pt>
                <c:pt idx="1438">
                  <c:v>-0.1678</c:v>
                </c:pt>
                <c:pt idx="1439">
                  <c:v>-1.77E-2</c:v>
                </c:pt>
                <c:pt idx="1440">
                  <c:v>4.7800000000000002E-2</c:v>
                </c:pt>
                <c:pt idx="1441">
                  <c:v>3.8599999999999995E-2</c:v>
                </c:pt>
                <c:pt idx="1442">
                  <c:v>5.2999999999999999E-2</c:v>
                </c:pt>
                <c:pt idx="1443">
                  <c:v>8.6500000000000007E-2</c:v>
                </c:pt>
                <c:pt idx="1444">
                  <c:v>-2.7900000000000001E-2</c:v>
                </c:pt>
                <c:pt idx="1445">
                  <c:v>5.2400000000000002E-2</c:v>
                </c:pt>
                <c:pt idx="1446">
                  <c:v>4.5000000000000005E-3</c:v>
                </c:pt>
                <c:pt idx="1447">
                  <c:v>2.07E-2</c:v>
                </c:pt>
                <c:pt idx="1448">
                  <c:v>2.8500000000000001E-2</c:v>
                </c:pt>
                <c:pt idx="1449">
                  <c:v>0.13250000000000001</c:v>
                </c:pt>
                <c:pt idx="1450">
                  <c:v>-3.2500000000000001E-2</c:v>
                </c:pt>
                <c:pt idx="1451">
                  <c:v>1E-4</c:v>
                </c:pt>
                <c:pt idx="1452">
                  <c:v>8.2799999999999999E-2</c:v>
                </c:pt>
                <c:pt idx="1453">
                  <c:v>-6.0999999999999995E-3</c:v>
                </c:pt>
                <c:pt idx="1454">
                  <c:v>1E-4</c:v>
                </c:pt>
                <c:pt idx="1455">
                  <c:v>-4.5000000000000005E-3</c:v>
                </c:pt>
                <c:pt idx="1456">
                  <c:v>4.7500000000000001E-2</c:v>
                </c:pt>
                <c:pt idx="1457">
                  <c:v>1E-4</c:v>
                </c:pt>
                <c:pt idx="1458">
                  <c:v>-3.1699999999999999E-2</c:v>
                </c:pt>
                <c:pt idx="1459">
                  <c:v>3.0699999999999998E-2</c:v>
                </c:pt>
                <c:pt idx="1460">
                  <c:v>4.2699999999999995E-2</c:v>
                </c:pt>
                <c:pt idx="1461">
                  <c:v>-2.8900000000000002E-2</c:v>
                </c:pt>
                <c:pt idx="1462">
                  <c:v>9.5199999999999993E-2</c:v>
                </c:pt>
                <c:pt idx="1463">
                  <c:v>6.5500000000000003E-2</c:v>
                </c:pt>
                <c:pt idx="1464">
                  <c:v>-0.19370000000000001</c:v>
                </c:pt>
                <c:pt idx="1465">
                  <c:v>-1.3100000000000001E-2</c:v>
                </c:pt>
                <c:pt idx="1466">
                  <c:v>5.5899999999999998E-2</c:v>
                </c:pt>
                <c:pt idx="1467">
                  <c:v>9.7200000000000009E-2</c:v>
                </c:pt>
                <c:pt idx="1468">
                  <c:v>1.4000000000000002E-3</c:v>
                </c:pt>
                <c:pt idx="1469">
                  <c:v>-2.9399999999999999E-2</c:v>
                </c:pt>
                <c:pt idx="1470">
                  <c:v>1E-4</c:v>
                </c:pt>
                <c:pt idx="1471">
                  <c:v>-2.0400000000000001E-2</c:v>
                </c:pt>
                <c:pt idx="1472">
                  <c:v>3.4200000000000001E-2</c:v>
                </c:pt>
                <c:pt idx="1473">
                  <c:v>4.53E-2</c:v>
                </c:pt>
                <c:pt idx="1474">
                  <c:v>2E-3</c:v>
                </c:pt>
                <c:pt idx="1475">
                  <c:v>-3.2199999999999999E-2</c:v>
                </c:pt>
                <c:pt idx="1476">
                  <c:v>-1.41E-2</c:v>
                </c:pt>
                <c:pt idx="1477">
                  <c:v>4.2500000000000003E-2</c:v>
                </c:pt>
                <c:pt idx="1478">
                  <c:v>-2.8199999999999999E-2</c:v>
                </c:pt>
                <c:pt idx="1479">
                  <c:v>0.16269999999999998</c:v>
                </c:pt>
                <c:pt idx="1480">
                  <c:v>3.8E-3</c:v>
                </c:pt>
                <c:pt idx="1481">
                  <c:v>1E-4</c:v>
                </c:pt>
                <c:pt idx="1482">
                  <c:v>3.0099999999999998E-2</c:v>
                </c:pt>
                <c:pt idx="1483">
                  <c:v>1E-4</c:v>
                </c:pt>
                <c:pt idx="1484">
                  <c:v>0.15479999999999999</c:v>
                </c:pt>
                <c:pt idx="1485">
                  <c:v>0.16269999999999998</c:v>
                </c:pt>
                <c:pt idx="1486">
                  <c:v>1E-4</c:v>
                </c:pt>
                <c:pt idx="1487">
                  <c:v>4.2900000000000001E-2</c:v>
                </c:pt>
                <c:pt idx="1488">
                  <c:v>1.9E-3</c:v>
                </c:pt>
                <c:pt idx="1489">
                  <c:v>1.67E-2</c:v>
                </c:pt>
                <c:pt idx="1490">
                  <c:v>1E-4</c:v>
                </c:pt>
                <c:pt idx="1491">
                  <c:v>0.16269999999999998</c:v>
                </c:pt>
                <c:pt idx="1492">
                  <c:v>-1.9E-3</c:v>
                </c:pt>
                <c:pt idx="1493">
                  <c:v>2.87E-2</c:v>
                </c:pt>
                <c:pt idx="1494">
                  <c:v>-0.1462</c:v>
                </c:pt>
                <c:pt idx="1495">
                  <c:v>6.6E-3</c:v>
                </c:pt>
                <c:pt idx="1496">
                  <c:v>-1.78E-2</c:v>
                </c:pt>
                <c:pt idx="1497">
                  <c:v>-0.1242</c:v>
                </c:pt>
                <c:pt idx="1498">
                  <c:v>-0.16589999999999999</c:v>
                </c:pt>
                <c:pt idx="1499">
                  <c:v>-1.1599999999999999E-2</c:v>
                </c:pt>
                <c:pt idx="1500">
                  <c:v>-1.6899999999999998E-2</c:v>
                </c:pt>
                <c:pt idx="1501">
                  <c:v>-4.3700000000000003E-2</c:v>
                </c:pt>
                <c:pt idx="1502">
                  <c:v>5.3600000000000002E-2</c:v>
                </c:pt>
                <c:pt idx="1503">
                  <c:v>0.16269999999999998</c:v>
                </c:pt>
                <c:pt idx="1504">
                  <c:v>3.4599999999999999E-2</c:v>
                </c:pt>
                <c:pt idx="1505">
                  <c:v>4.1500000000000002E-2</c:v>
                </c:pt>
                <c:pt idx="1506">
                  <c:v>3.1899999999999998E-2</c:v>
                </c:pt>
                <c:pt idx="1507">
                  <c:v>-0.20039999999999999</c:v>
                </c:pt>
                <c:pt idx="1508">
                  <c:v>-2.4900000000000002E-2</c:v>
                </c:pt>
                <c:pt idx="1509">
                  <c:v>-0.10830000000000001</c:v>
                </c:pt>
                <c:pt idx="1510">
                  <c:v>3.8199999999999998E-2</c:v>
                </c:pt>
                <c:pt idx="1511">
                  <c:v>-1.9299999999999998E-2</c:v>
                </c:pt>
                <c:pt idx="1512">
                  <c:v>1.2500000000000001E-2</c:v>
                </c:pt>
                <c:pt idx="1513">
                  <c:v>1.7000000000000001E-3</c:v>
                </c:pt>
                <c:pt idx="1514">
                  <c:v>3.2300000000000002E-2</c:v>
                </c:pt>
                <c:pt idx="1515">
                  <c:v>7.0499999999999993E-2</c:v>
                </c:pt>
                <c:pt idx="1516">
                  <c:v>9.1499999999999998E-2</c:v>
                </c:pt>
                <c:pt idx="1517">
                  <c:v>9.6999999999999989E-2</c:v>
                </c:pt>
                <c:pt idx="1518">
                  <c:v>-2.9700000000000001E-2</c:v>
                </c:pt>
                <c:pt idx="1519">
                  <c:v>7.9699999999999993E-2</c:v>
                </c:pt>
                <c:pt idx="1520">
                  <c:v>7.3300000000000004E-2</c:v>
                </c:pt>
                <c:pt idx="1521">
                  <c:v>-0.127</c:v>
                </c:pt>
                <c:pt idx="1522">
                  <c:v>1.1200000000000002E-2</c:v>
                </c:pt>
                <c:pt idx="1523">
                  <c:v>-4.4199999999999996E-2</c:v>
                </c:pt>
                <c:pt idx="1524">
                  <c:v>0.16269999999999998</c:v>
                </c:pt>
                <c:pt idx="1525">
                  <c:v>-0.20039999999999999</c:v>
                </c:pt>
                <c:pt idx="1526">
                  <c:v>-6.0199999999999997E-2</c:v>
                </c:pt>
                <c:pt idx="1527">
                  <c:v>1E-4</c:v>
                </c:pt>
                <c:pt idx="1528">
                  <c:v>-6.9800000000000001E-2</c:v>
                </c:pt>
                <c:pt idx="1529">
                  <c:v>0.12570000000000001</c:v>
                </c:pt>
                <c:pt idx="1530">
                  <c:v>-3.5400000000000001E-2</c:v>
                </c:pt>
                <c:pt idx="1531">
                  <c:v>-4.41E-2</c:v>
                </c:pt>
                <c:pt idx="1532">
                  <c:v>-9.1300000000000006E-2</c:v>
                </c:pt>
                <c:pt idx="1533">
                  <c:v>-0.17370000000000002</c:v>
                </c:pt>
                <c:pt idx="1534">
                  <c:v>-9.820000000000001E-2</c:v>
                </c:pt>
                <c:pt idx="1535">
                  <c:v>1.6000000000000001E-3</c:v>
                </c:pt>
                <c:pt idx="1536">
                  <c:v>9.7100000000000006E-2</c:v>
                </c:pt>
                <c:pt idx="1537">
                  <c:v>0.11220000000000001</c:v>
                </c:pt>
                <c:pt idx="1538">
                  <c:v>-5.45E-2</c:v>
                </c:pt>
                <c:pt idx="1539">
                  <c:v>-0.20039999999999999</c:v>
                </c:pt>
                <c:pt idx="1540">
                  <c:v>-2.7200000000000002E-2</c:v>
                </c:pt>
                <c:pt idx="1541">
                  <c:v>-8.3000000000000001E-3</c:v>
                </c:pt>
                <c:pt idx="1542">
                  <c:v>2.18E-2</c:v>
                </c:pt>
                <c:pt idx="1543">
                  <c:v>-1.7600000000000001E-2</c:v>
                </c:pt>
                <c:pt idx="1544">
                  <c:v>-6.13E-2</c:v>
                </c:pt>
                <c:pt idx="1545">
                  <c:v>-8.09E-2</c:v>
                </c:pt>
                <c:pt idx="1546">
                  <c:v>-0.14980000000000002</c:v>
                </c:pt>
                <c:pt idx="1547">
                  <c:v>1.84E-2</c:v>
                </c:pt>
                <c:pt idx="1548">
                  <c:v>-0.1386</c:v>
                </c:pt>
                <c:pt idx="1549">
                  <c:v>1E-4</c:v>
                </c:pt>
                <c:pt idx="1550">
                  <c:v>1.6500000000000001E-2</c:v>
                </c:pt>
                <c:pt idx="1551">
                  <c:v>1E-4</c:v>
                </c:pt>
                <c:pt idx="1552">
                  <c:v>-1.09E-2</c:v>
                </c:pt>
                <c:pt idx="1553">
                  <c:v>-0.20039999999999999</c:v>
                </c:pt>
                <c:pt idx="1554">
                  <c:v>-8.199999999999999E-2</c:v>
                </c:pt>
                <c:pt idx="1555">
                  <c:v>-3.9100000000000003E-2</c:v>
                </c:pt>
                <c:pt idx="1556">
                  <c:v>-8.2400000000000001E-2</c:v>
                </c:pt>
                <c:pt idx="1557">
                  <c:v>6.4600000000000005E-2</c:v>
                </c:pt>
                <c:pt idx="1558">
                  <c:v>-8.5000000000000006E-3</c:v>
                </c:pt>
                <c:pt idx="1559">
                  <c:v>3.2000000000000002E-3</c:v>
                </c:pt>
                <c:pt idx="1560">
                  <c:v>-0.13100000000000001</c:v>
                </c:pt>
                <c:pt idx="1561">
                  <c:v>0.14859999999999998</c:v>
                </c:pt>
                <c:pt idx="1562">
                  <c:v>1E-4</c:v>
                </c:pt>
                <c:pt idx="1563">
                  <c:v>0.13200000000000001</c:v>
                </c:pt>
                <c:pt idx="1564">
                  <c:v>-3.0099999999999998E-2</c:v>
                </c:pt>
                <c:pt idx="1565">
                  <c:v>0.16269999999999998</c:v>
                </c:pt>
                <c:pt idx="1566">
                  <c:v>2.0999999999999999E-3</c:v>
                </c:pt>
                <c:pt idx="1567">
                  <c:v>1.8200000000000001E-2</c:v>
                </c:pt>
                <c:pt idx="1568">
                  <c:v>5.9699999999999996E-2</c:v>
                </c:pt>
                <c:pt idx="1569">
                  <c:v>2.7400000000000001E-2</c:v>
                </c:pt>
                <c:pt idx="1570">
                  <c:v>5.2499999999999998E-2</c:v>
                </c:pt>
                <c:pt idx="1571">
                  <c:v>0.16269999999999998</c:v>
                </c:pt>
                <c:pt idx="1572">
                  <c:v>0.10970000000000001</c:v>
                </c:pt>
                <c:pt idx="1573">
                  <c:v>-3.4999999999999996E-3</c:v>
                </c:pt>
                <c:pt idx="1574">
                  <c:v>4.2599999999999999E-2</c:v>
                </c:pt>
                <c:pt idx="1575">
                  <c:v>-1.1599999999999999E-2</c:v>
                </c:pt>
                <c:pt idx="1576">
                  <c:v>2.5000000000000001E-2</c:v>
                </c:pt>
                <c:pt idx="1577">
                  <c:v>4.1100000000000005E-2</c:v>
                </c:pt>
                <c:pt idx="1578">
                  <c:v>-0.13539999999999999</c:v>
                </c:pt>
                <c:pt idx="1579">
                  <c:v>-4.0899999999999999E-2</c:v>
                </c:pt>
                <c:pt idx="1580">
                  <c:v>-8.1000000000000003E-2</c:v>
                </c:pt>
                <c:pt idx="1581">
                  <c:v>-7.3899999999999993E-2</c:v>
                </c:pt>
                <c:pt idx="1582">
                  <c:v>3.95E-2</c:v>
                </c:pt>
                <c:pt idx="1583">
                  <c:v>-3.6499999999999998E-2</c:v>
                </c:pt>
                <c:pt idx="1584">
                  <c:v>-7.2400000000000006E-2</c:v>
                </c:pt>
                <c:pt idx="1585">
                  <c:v>0.1502</c:v>
                </c:pt>
                <c:pt idx="1586">
                  <c:v>-0.20039999999999999</c:v>
                </c:pt>
                <c:pt idx="1587">
                  <c:v>-1.8200000000000001E-2</c:v>
                </c:pt>
                <c:pt idx="1588">
                  <c:v>-6.2400000000000004E-2</c:v>
                </c:pt>
                <c:pt idx="1589">
                  <c:v>-2.0199999999999999E-2</c:v>
                </c:pt>
                <c:pt idx="1590">
                  <c:v>-5.4000000000000006E-2</c:v>
                </c:pt>
                <c:pt idx="1591">
                  <c:v>-0.20039999999999999</c:v>
                </c:pt>
                <c:pt idx="1592">
                  <c:v>0.1313</c:v>
                </c:pt>
                <c:pt idx="1593">
                  <c:v>0.16269999999999998</c:v>
                </c:pt>
                <c:pt idx="1594">
                  <c:v>1E-4</c:v>
                </c:pt>
                <c:pt idx="1595">
                  <c:v>0.08</c:v>
                </c:pt>
                <c:pt idx="1596">
                  <c:v>1.83E-2</c:v>
                </c:pt>
                <c:pt idx="1597">
                  <c:v>4.7400000000000005E-2</c:v>
                </c:pt>
                <c:pt idx="1598">
                  <c:v>-1.29E-2</c:v>
                </c:pt>
                <c:pt idx="1599">
                  <c:v>2.4300000000000002E-2</c:v>
                </c:pt>
                <c:pt idx="1600">
                  <c:v>-3.5200000000000002E-2</c:v>
                </c:pt>
                <c:pt idx="1601">
                  <c:v>-6.54E-2</c:v>
                </c:pt>
                <c:pt idx="1602">
                  <c:v>-4.1900000000000007E-2</c:v>
                </c:pt>
                <c:pt idx="1603">
                  <c:v>1.47E-2</c:v>
                </c:pt>
                <c:pt idx="1604">
                  <c:v>-0.1255</c:v>
                </c:pt>
                <c:pt idx="1605">
                  <c:v>1.7399999999999999E-2</c:v>
                </c:pt>
                <c:pt idx="1606">
                  <c:v>1.5700000000000002E-2</c:v>
                </c:pt>
                <c:pt idx="1607">
                  <c:v>-9.9900000000000003E-2</c:v>
                </c:pt>
                <c:pt idx="1608">
                  <c:v>8.6E-3</c:v>
                </c:pt>
                <c:pt idx="1609">
                  <c:v>6.8600000000000008E-2</c:v>
                </c:pt>
                <c:pt idx="1610">
                  <c:v>6.2E-2</c:v>
                </c:pt>
                <c:pt idx="1611">
                  <c:v>-0.1032</c:v>
                </c:pt>
                <c:pt idx="1612">
                  <c:v>8.0799999999999997E-2</c:v>
                </c:pt>
                <c:pt idx="1613">
                  <c:v>-7.0999999999999995E-3</c:v>
                </c:pt>
                <c:pt idx="1614">
                  <c:v>1E-4</c:v>
                </c:pt>
                <c:pt idx="1615">
                  <c:v>-0.19140000000000001</c:v>
                </c:pt>
                <c:pt idx="1616">
                  <c:v>7.4200000000000002E-2</c:v>
                </c:pt>
                <c:pt idx="1617">
                  <c:v>0.16269999999999998</c:v>
                </c:pt>
                <c:pt idx="1618">
                  <c:v>-0.1052</c:v>
                </c:pt>
                <c:pt idx="1619">
                  <c:v>9.7999999999999997E-3</c:v>
                </c:pt>
                <c:pt idx="1620">
                  <c:v>1E-4</c:v>
                </c:pt>
                <c:pt idx="1621">
                  <c:v>-6.7000000000000002E-3</c:v>
                </c:pt>
                <c:pt idx="1622">
                  <c:v>-3.7499999999999999E-2</c:v>
                </c:pt>
                <c:pt idx="1623">
                  <c:v>5.7599999999999998E-2</c:v>
                </c:pt>
                <c:pt idx="1624">
                  <c:v>1.46E-2</c:v>
                </c:pt>
                <c:pt idx="1625">
                  <c:v>9.5899999999999999E-2</c:v>
                </c:pt>
                <c:pt idx="1626">
                  <c:v>8.5699999999999998E-2</c:v>
                </c:pt>
                <c:pt idx="1627">
                  <c:v>-0.17730000000000001</c:v>
                </c:pt>
                <c:pt idx="1628">
                  <c:v>0.16269999999999998</c:v>
                </c:pt>
                <c:pt idx="1629">
                  <c:v>-2.3999999999999998E-3</c:v>
                </c:pt>
                <c:pt idx="1630">
                  <c:v>-0.20039999999999999</c:v>
                </c:pt>
                <c:pt idx="1631">
                  <c:v>2.76E-2</c:v>
                </c:pt>
                <c:pt idx="1632">
                  <c:v>-6.3899999999999998E-2</c:v>
                </c:pt>
                <c:pt idx="1633">
                  <c:v>1.66E-2</c:v>
                </c:pt>
                <c:pt idx="1634">
                  <c:v>-0.1193</c:v>
                </c:pt>
                <c:pt idx="1635">
                  <c:v>7.6499999999999999E-2</c:v>
                </c:pt>
                <c:pt idx="1636">
                  <c:v>-0.20039999999999999</c:v>
                </c:pt>
                <c:pt idx="1637">
                  <c:v>0.14199999999999999</c:v>
                </c:pt>
                <c:pt idx="1638">
                  <c:v>-4.3E-3</c:v>
                </c:pt>
                <c:pt idx="1639">
                  <c:v>4.1100000000000005E-2</c:v>
                </c:pt>
                <c:pt idx="1640">
                  <c:v>-0.13570000000000002</c:v>
                </c:pt>
                <c:pt idx="1641">
                  <c:v>-7.5700000000000003E-2</c:v>
                </c:pt>
                <c:pt idx="1642">
                  <c:v>6.7099999999999993E-2</c:v>
                </c:pt>
                <c:pt idx="1643">
                  <c:v>0.13070000000000001</c:v>
                </c:pt>
                <c:pt idx="1644">
                  <c:v>-8.8999999999999999E-3</c:v>
                </c:pt>
                <c:pt idx="1645">
                  <c:v>4.4400000000000002E-2</c:v>
                </c:pt>
                <c:pt idx="1646">
                  <c:v>-0.13800000000000001</c:v>
                </c:pt>
                <c:pt idx="1647">
                  <c:v>8.6899999999999991E-2</c:v>
                </c:pt>
                <c:pt idx="1648">
                  <c:v>-3.5999999999999999E-3</c:v>
                </c:pt>
                <c:pt idx="1649">
                  <c:v>-0.20039999999999999</c:v>
                </c:pt>
                <c:pt idx="1650">
                  <c:v>-9.9900000000000003E-2</c:v>
                </c:pt>
                <c:pt idx="1651">
                  <c:v>-5.6299999999999996E-2</c:v>
                </c:pt>
                <c:pt idx="1652">
                  <c:v>-2.2099999999999998E-2</c:v>
                </c:pt>
                <c:pt idx="1653">
                  <c:v>3.7000000000000005E-2</c:v>
                </c:pt>
                <c:pt idx="1654">
                  <c:v>2.1600000000000001E-2</c:v>
                </c:pt>
                <c:pt idx="1655">
                  <c:v>-1.43E-2</c:v>
                </c:pt>
                <c:pt idx="1656">
                  <c:v>-7.4299999999999991E-2</c:v>
                </c:pt>
                <c:pt idx="1657">
                  <c:v>-1.5800000000000002E-2</c:v>
                </c:pt>
                <c:pt idx="1658">
                  <c:v>1E-4</c:v>
                </c:pt>
                <c:pt idx="1659">
                  <c:v>-9.4200000000000006E-2</c:v>
                </c:pt>
                <c:pt idx="1660">
                  <c:v>2.86E-2</c:v>
                </c:pt>
                <c:pt idx="1661">
                  <c:v>-5.7300000000000004E-2</c:v>
                </c:pt>
                <c:pt idx="1662">
                  <c:v>-2.8199999999999999E-2</c:v>
                </c:pt>
                <c:pt idx="1663">
                  <c:v>6.4000000000000001E-2</c:v>
                </c:pt>
                <c:pt idx="1664">
                  <c:v>-4.9599999999999998E-2</c:v>
                </c:pt>
                <c:pt idx="1665">
                  <c:v>-7.3499999999999996E-2</c:v>
                </c:pt>
                <c:pt idx="1666">
                  <c:v>0.16269999999999998</c:v>
                </c:pt>
                <c:pt idx="1667">
                  <c:v>2.0499999999999997E-2</c:v>
                </c:pt>
                <c:pt idx="1668">
                  <c:v>6.0499999999999998E-2</c:v>
                </c:pt>
                <c:pt idx="1669">
                  <c:v>5.4400000000000004E-2</c:v>
                </c:pt>
                <c:pt idx="1670">
                  <c:v>1.26E-2</c:v>
                </c:pt>
                <c:pt idx="1671">
                  <c:v>-8.5000000000000006E-3</c:v>
                </c:pt>
                <c:pt idx="1672">
                  <c:v>-0.1047</c:v>
                </c:pt>
                <c:pt idx="1673">
                  <c:v>-0.20039999999999999</c:v>
                </c:pt>
                <c:pt idx="1674">
                  <c:v>-0.20039999999999999</c:v>
                </c:pt>
                <c:pt idx="1675">
                  <c:v>-0.20039999999999999</c:v>
                </c:pt>
                <c:pt idx="1676">
                  <c:v>-0.17749999999999999</c:v>
                </c:pt>
                <c:pt idx="1677">
                  <c:v>4.5100000000000001E-2</c:v>
                </c:pt>
                <c:pt idx="1678">
                  <c:v>-2.8999999999999998E-3</c:v>
                </c:pt>
                <c:pt idx="1679">
                  <c:v>-5.1500000000000004E-2</c:v>
                </c:pt>
                <c:pt idx="1680">
                  <c:v>2.9399999999999999E-2</c:v>
                </c:pt>
                <c:pt idx="1681">
                  <c:v>7.0300000000000001E-2</c:v>
                </c:pt>
                <c:pt idx="1682">
                  <c:v>-2.0799999999999999E-2</c:v>
                </c:pt>
                <c:pt idx="1683">
                  <c:v>5.5000000000000005E-3</c:v>
                </c:pt>
                <c:pt idx="1684">
                  <c:v>-1.1399999999999999E-2</c:v>
                </c:pt>
                <c:pt idx="1685">
                  <c:v>-0.1211</c:v>
                </c:pt>
                <c:pt idx="1686">
                  <c:v>-5.9999999999999995E-4</c:v>
                </c:pt>
                <c:pt idx="1687">
                  <c:v>-0.20039999999999999</c:v>
                </c:pt>
                <c:pt idx="1688">
                  <c:v>-0.127</c:v>
                </c:pt>
                <c:pt idx="1689">
                  <c:v>6.0599999999999994E-2</c:v>
                </c:pt>
                <c:pt idx="1690">
                  <c:v>-7.1999999999999998E-3</c:v>
                </c:pt>
                <c:pt idx="1691">
                  <c:v>0.16269999999999998</c:v>
                </c:pt>
                <c:pt idx="1692">
                  <c:v>-4.6799999999999994E-2</c:v>
                </c:pt>
                <c:pt idx="1693">
                  <c:v>-7.4999999999999997E-2</c:v>
                </c:pt>
                <c:pt idx="1694">
                  <c:v>0.1333</c:v>
                </c:pt>
                <c:pt idx="1695">
                  <c:v>8.3999999999999995E-3</c:v>
                </c:pt>
                <c:pt idx="1696">
                  <c:v>-0.20039999999999999</c:v>
                </c:pt>
                <c:pt idx="1697">
                  <c:v>0.16269999999999998</c:v>
                </c:pt>
                <c:pt idx="1698">
                  <c:v>-0.20039999999999999</c:v>
                </c:pt>
                <c:pt idx="1699">
                  <c:v>-0.15560000000000002</c:v>
                </c:pt>
                <c:pt idx="1700">
                  <c:v>-0.13739999999999999</c:v>
                </c:pt>
                <c:pt idx="1701">
                  <c:v>-9.6500000000000002E-2</c:v>
                </c:pt>
                <c:pt idx="1702">
                  <c:v>-3.3300000000000003E-2</c:v>
                </c:pt>
                <c:pt idx="1703">
                  <c:v>-0.12960000000000002</c:v>
                </c:pt>
                <c:pt idx="1704">
                  <c:v>-3.78E-2</c:v>
                </c:pt>
                <c:pt idx="1705">
                  <c:v>-0.16079999999999997</c:v>
                </c:pt>
                <c:pt idx="1706">
                  <c:v>6.5000000000000002E-2</c:v>
                </c:pt>
                <c:pt idx="1707">
                  <c:v>-0.14510000000000001</c:v>
                </c:pt>
                <c:pt idx="1708">
                  <c:v>-0.17</c:v>
                </c:pt>
                <c:pt idx="1709">
                  <c:v>6.3E-2</c:v>
                </c:pt>
                <c:pt idx="1710">
                  <c:v>0.16269999999999998</c:v>
                </c:pt>
                <c:pt idx="1711">
                  <c:v>4.3400000000000001E-2</c:v>
                </c:pt>
                <c:pt idx="1712">
                  <c:v>-0.1356</c:v>
                </c:pt>
                <c:pt idx="1713">
                  <c:v>-5.7200000000000001E-2</c:v>
                </c:pt>
                <c:pt idx="1714">
                  <c:v>-0.13919999999999999</c:v>
                </c:pt>
                <c:pt idx="1715">
                  <c:v>5.3E-3</c:v>
                </c:pt>
                <c:pt idx="1716">
                  <c:v>0.16269999999999998</c:v>
                </c:pt>
                <c:pt idx="1717">
                  <c:v>0.16269999999999998</c:v>
                </c:pt>
                <c:pt idx="1718">
                  <c:v>-6.4000000000000001E-2</c:v>
                </c:pt>
                <c:pt idx="1719">
                  <c:v>-6.5199999999999994E-2</c:v>
                </c:pt>
                <c:pt idx="1720">
                  <c:v>1E-4</c:v>
                </c:pt>
                <c:pt idx="1721">
                  <c:v>5.0300000000000004E-2</c:v>
                </c:pt>
                <c:pt idx="1722">
                  <c:v>-3.3700000000000001E-2</c:v>
                </c:pt>
                <c:pt idx="1723">
                  <c:v>0.16269999999999998</c:v>
                </c:pt>
                <c:pt idx="1724">
                  <c:v>-7.6499999999999999E-2</c:v>
                </c:pt>
                <c:pt idx="1725">
                  <c:v>-8.5500000000000007E-2</c:v>
                </c:pt>
                <c:pt idx="1726">
                  <c:v>-0.17180000000000001</c:v>
                </c:pt>
                <c:pt idx="1727">
                  <c:v>5.1100000000000007E-2</c:v>
                </c:pt>
                <c:pt idx="1728">
                  <c:v>-8.0100000000000005E-2</c:v>
                </c:pt>
                <c:pt idx="1729">
                  <c:v>-6.6400000000000001E-2</c:v>
                </c:pt>
                <c:pt idx="1730">
                  <c:v>0.16269999999999998</c:v>
                </c:pt>
                <c:pt idx="1731">
                  <c:v>8.9200000000000002E-2</c:v>
                </c:pt>
                <c:pt idx="1732">
                  <c:v>6.0999999999999995E-3</c:v>
                </c:pt>
                <c:pt idx="1733">
                  <c:v>-0.12480000000000001</c:v>
                </c:pt>
                <c:pt idx="1734">
                  <c:v>-0.11220000000000001</c:v>
                </c:pt>
                <c:pt idx="1735">
                  <c:v>-3.4700000000000002E-2</c:v>
                </c:pt>
                <c:pt idx="1736">
                  <c:v>-0.15140000000000001</c:v>
                </c:pt>
                <c:pt idx="1737">
                  <c:v>-5.4000000000000003E-3</c:v>
                </c:pt>
                <c:pt idx="1738">
                  <c:v>1E-4</c:v>
                </c:pt>
                <c:pt idx="1739">
                  <c:v>2.07E-2</c:v>
                </c:pt>
                <c:pt idx="1740">
                  <c:v>-0.1195</c:v>
                </c:pt>
                <c:pt idx="1741">
                  <c:v>-6.8900000000000003E-2</c:v>
                </c:pt>
                <c:pt idx="1742">
                  <c:v>-0.20039999999999999</c:v>
                </c:pt>
                <c:pt idx="1743">
                  <c:v>-0.1014</c:v>
                </c:pt>
                <c:pt idx="1744">
                  <c:v>0.13419999999999999</c:v>
                </c:pt>
                <c:pt idx="1745">
                  <c:v>-8.6099999999999996E-2</c:v>
                </c:pt>
                <c:pt idx="1746">
                  <c:v>-4.9400000000000006E-2</c:v>
                </c:pt>
                <c:pt idx="1747">
                  <c:v>-0.20039999999999999</c:v>
                </c:pt>
                <c:pt idx="1748">
                  <c:v>3.2000000000000002E-3</c:v>
                </c:pt>
                <c:pt idx="1749">
                  <c:v>-0.1741</c:v>
                </c:pt>
                <c:pt idx="1750">
                  <c:v>-0.20039999999999999</c:v>
                </c:pt>
                <c:pt idx="1751">
                  <c:v>-0.13189999999999999</c:v>
                </c:pt>
                <c:pt idx="1752">
                  <c:v>0.16269999999999998</c:v>
                </c:pt>
                <c:pt idx="1753">
                  <c:v>-0.20039999999999999</c:v>
                </c:pt>
                <c:pt idx="1754">
                  <c:v>0.16269999999999998</c:v>
                </c:pt>
                <c:pt idx="1755">
                  <c:v>-0.16879999999999998</c:v>
                </c:pt>
                <c:pt idx="1756">
                  <c:v>-3.5799999999999998E-2</c:v>
                </c:pt>
                <c:pt idx="1757">
                  <c:v>-6.2400000000000004E-2</c:v>
                </c:pt>
                <c:pt idx="1758">
                  <c:v>-0.1106</c:v>
                </c:pt>
                <c:pt idx="1759">
                  <c:v>-2.4700000000000003E-2</c:v>
                </c:pt>
                <c:pt idx="1760">
                  <c:v>-0.20039999999999999</c:v>
                </c:pt>
                <c:pt idx="1761">
                  <c:v>-0.105</c:v>
                </c:pt>
                <c:pt idx="1762">
                  <c:v>8.4100000000000008E-2</c:v>
                </c:pt>
                <c:pt idx="1763">
                  <c:v>3.3300000000000003E-2</c:v>
                </c:pt>
                <c:pt idx="1764">
                  <c:v>6.59E-2</c:v>
                </c:pt>
                <c:pt idx="1765">
                  <c:v>-5.6999999999999993E-3</c:v>
                </c:pt>
                <c:pt idx="1766">
                  <c:v>-8.6E-3</c:v>
                </c:pt>
                <c:pt idx="1767">
                  <c:v>-9.5000000000000001E-2</c:v>
                </c:pt>
                <c:pt idx="1768">
                  <c:v>-0.16570000000000001</c:v>
                </c:pt>
                <c:pt idx="1769">
                  <c:v>4.0399999999999998E-2</c:v>
                </c:pt>
                <c:pt idx="1770">
                  <c:v>8.4900000000000003E-2</c:v>
                </c:pt>
                <c:pt idx="1771">
                  <c:v>4.2599999999999999E-2</c:v>
                </c:pt>
                <c:pt idx="1772">
                  <c:v>0.16269999999999998</c:v>
                </c:pt>
                <c:pt idx="1773">
                  <c:v>-9.0200000000000002E-2</c:v>
                </c:pt>
                <c:pt idx="1774">
                  <c:v>-1.0700000000000001E-2</c:v>
                </c:pt>
                <c:pt idx="1775">
                  <c:v>-0.1946</c:v>
                </c:pt>
                <c:pt idx="1776">
                  <c:v>-0.10769999999999999</c:v>
                </c:pt>
                <c:pt idx="1777">
                  <c:v>0.16269999999999998</c:v>
                </c:pt>
                <c:pt idx="1778">
                  <c:v>-0.20039999999999999</c:v>
                </c:pt>
                <c:pt idx="1779">
                  <c:v>4.2300000000000004E-2</c:v>
                </c:pt>
                <c:pt idx="1780">
                  <c:v>-2.5099999999999997E-2</c:v>
                </c:pt>
                <c:pt idx="1781">
                  <c:v>0.16269999999999998</c:v>
                </c:pt>
                <c:pt idx="1782">
                  <c:v>3.1699999999999999E-2</c:v>
                </c:pt>
                <c:pt idx="1783">
                  <c:v>-0.17749999999999999</c:v>
                </c:pt>
                <c:pt idx="1784">
                  <c:v>0.14380000000000001</c:v>
                </c:pt>
                <c:pt idx="1785">
                  <c:v>1E-4</c:v>
                </c:pt>
                <c:pt idx="1786">
                  <c:v>7.8100000000000003E-2</c:v>
                </c:pt>
                <c:pt idx="1787">
                  <c:v>0.16269999999999998</c:v>
                </c:pt>
                <c:pt idx="1788">
                  <c:v>-5.5E-2</c:v>
                </c:pt>
                <c:pt idx="1789">
                  <c:v>-0.1042</c:v>
                </c:pt>
                <c:pt idx="1790">
                  <c:v>1E-4</c:v>
                </c:pt>
                <c:pt idx="1791">
                  <c:v>-0.12210000000000001</c:v>
                </c:pt>
                <c:pt idx="1792">
                  <c:v>-0.16940000000000002</c:v>
                </c:pt>
                <c:pt idx="1793">
                  <c:v>9.1899999999999996E-2</c:v>
                </c:pt>
                <c:pt idx="1794">
                  <c:v>-8.5299999999999987E-2</c:v>
                </c:pt>
                <c:pt idx="1795">
                  <c:v>1E-4</c:v>
                </c:pt>
                <c:pt idx="1796">
                  <c:v>-0.20039999999999999</c:v>
                </c:pt>
                <c:pt idx="1797">
                  <c:v>-3.2599999999999997E-2</c:v>
                </c:pt>
                <c:pt idx="1798">
                  <c:v>-0.10869999999999999</c:v>
                </c:pt>
                <c:pt idx="1799">
                  <c:v>-5.5199999999999999E-2</c:v>
                </c:pt>
                <c:pt idx="1800">
                  <c:v>1E-4</c:v>
                </c:pt>
                <c:pt idx="1801">
                  <c:v>8.8399999999999992E-2</c:v>
                </c:pt>
                <c:pt idx="1802">
                  <c:v>5.8999999999999999E-3</c:v>
                </c:pt>
                <c:pt idx="1803">
                  <c:v>-1.3500000000000002E-2</c:v>
                </c:pt>
                <c:pt idx="1804">
                  <c:v>-2.29E-2</c:v>
                </c:pt>
                <c:pt idx="1805">
                  <c:v>-1E-4</c:v>
                </c:pt>
                <c:pt idx="1806">
                  <c:v>-8.77E-2</c:v>
                </c:pt>
                <c:pt idx="1807">
                  <c:v>1E-4</c:v>
                </c:pt>
                <c:pt idx="1808">
                  <c:v>6.0899999999999996E-2</c:v>
                </c:pt>
                <c:pt idx="1809">
                  <c:v>-6.6199999999999995E-2</c:v>
                </c:pt>
                <c:pt idx="1810">
                  <c:v>-0.18920000000000001</c:v>
                </c:pt>
                <c:pt idx="1811">
                  <c:v>-0.20039999999999999</c:v>
                </c:pt>
                <c:pt idx="1812">
                  <c:v>0.16269999999999998</c:v>
                </c:pt>
                <c:pt idx="1813">
                  <c:v>1.5700000000000002E-2</c:v>
                </c:pt>
                <c:pt idx="1814">
                  <c:v>0.15689999999999998</c:v>
                </c:pt>
                <c:pt idx="1815">
                  <c:v>0.16269999999999998</c:v>
                </c:pt>
                <c:pt idx="1816">
                  <c:v>7.1900000000000006E-2</c:v>
                </c:pt>
                <c:pt idx="1817">
                  <c:v>-0.1</c:v>
                </c:pt>
                <c:pt idx="1818">
                  <c:v>-0.1467</c:v>
                </c:pt>
                <c:pt idx="1819">
                  <c:v>6.1999999999999998E-3</c:v>
                </c:pt>
                <c:pt idx="1820">
                  <c:v>-4.9400000000000006E-2</c:v>
                </c:pt>
                <c:pt idx="1821">
                  <c:v>3.6499999999999998E-2</c:v>
                </c:pt>
                <c:pt idx="1822">
                  <c:v>-0.20039999999999999</c:v>
                </c:pt>
                <c:pt idx="1823">
                  <c:v>-0.14899999999999999</c:v>
                </c:pt>
                <c:pt idx="1824">
                  <c:v>5.2999999999999999E-2</c:v>
                </c:pt>
                <c:pt idx="1825">
                  <c:v>-0.14449999999999999</c:v>
                </c:pt>
                <c:pt idx="1826">
                  <c:v>3.6200000000000003E-2</c:v>
                </c:pt>
                <c:pt idx="1827">
                  <c:v>-2.29E-2</c:v>
                </c:pt>
                <c:pt idx="1828">
                  <c:v>-2.3E-3</c:v>
                </c:pt>
                <c:pt idx="1829">
                  <c:v>0</c:v>
                </c:pt>
                <c:pt idx="1830">
                  <c:v>-1.21E-2</c:v>
                </c:pt>
                <c:pt idx="1831">
                  <c:v>-8.1699999999999995E-2</c:v>
                </c:pt>
                <c:pt idx="1832">
                  <c:v>-0.20039999999999999</c:v>
                </c:pt>
                <c:pt idx="1833">
                  <c:v>-0.20039999999999999</c:v>
                </c:pt>
                <c:pt idx="1834">
                  <c:v>-0.20039999999999999</c:v>
                </c:pt>
                <c:pt idx="1835">
                  <c:v>-0.1888</c:v>
                </c:pt>
                <c:pt idx="1836">
                  <c:v>-7.6200000000000004E-2</c:v>
                </c:pt>
                <c:pt idx="1837">
                  <c:v>-7.9399999999999998E-2</c:v>
                </c:pt>
                <c:pt idx="1838">
                  <c:v>3.0800000000000001E-2</c:v>
                </c:pt>
                <c:pt idx="1839">
                  <c:v>-0.1016</c:v>
                </c:pt>
                <c:pt idx="1840">
                  <c:v>-0.20039999999999999</c:v>
                </c:pt>
                <c:pt idx="1841">
                  <c:v>-0.20039999999999999</c:v>
                </c:pt>
                <c:pt idx="1842">
                  <c:v>-5.4000000000000006E-2</c:v>
                </c:pt>
                <c:pt idx="1843">
                  <c:v>-2.5099999999999997E-2</c:v>
                </c:pt>
                <c:pt idx="1844">
                  <c:v>-6.9000000000000006E-2</c:v>
                </c:pt>
                <c:pt idx="1845">
                  <c:v>-4.5700000000000005E-2</c:v>
                </c:pt>
                <c:pt idx="1846">
                  <c:v>-4.1500000000000002E-2</c:v>
                </c:pt>
                <c:pt idx="1847">
                  <c:v>-1.2199999999999999E-2</c:v>
                </c:pt>
                <c:pt idx="1848">
                  <c:v>-0.18890000000000001</c:v>
                </c:pt>
                <c:pt idx="1849">
                  <c:v>-0.13320000000000001</c:v>
                </c:pt>
                <c:pt idx="1850">
                  <c:v>-0.20039999999999999</c:v>
                </c:pt>
                <c:pt idx="1851">
                  <c:v>-0.20039999999999999</c:v>
                </c:pt>
                <c:pt idx="1852">
                  <c:v>-2.7999999999999997E-2</c:v>
                </c:pt>
                <c:pt idx="1853">
                  <c:v>-0.20039999999999999</c:v>
                </c:pt>
                <c:pt idx="1854">
                  <c:v>-5.6600000000000004E-2</c:v>
                </c:pt>
                <c:pt idx="1855">
                  <c:v>-0.20039999999999999</c:v>
                </c:pt>
                <c:pt idx="1856">
                  <c:v>-0.20039999999999999</c:v>
                </c:pt>
                <c:pt idx="1857">
                  <c:v>-0.16079999999999997</c:v>
                </c:pt>
                <c:pt idx="1858">
                  <c:v>-4.4500000000000005E-2</c:v>
                </c:pt>
                <c:pt idx="1859">
                  <c:v>-3.0999999999999999E-3</c:v>
                </c:pt>
                <c:pt idx="1860">
                  <c:v>-0.20039999999999999</c:v>
                </c:pt>
                <c:pt idx="1861">
                  <c:v>-9.7200000000000009E-2</c:v>
                </c:pt>
                <c:pt idx="1862">
                  <c:v>-0.15210000000000001</c:v>
                </c:pt>
                <c:pt idx="1863">
                  <c:v>6.6E-3</c:v>
                </c:pt>
                <c:pt idx="1864">
                  <c:v>-2.46E-2</c:v>
                </c:pt>
                <c:pt idx="1865">
                  <c:v>-0.1052</c:v>
                </c:pt>
                <c:pt idx="1866">
                  <c:v>-0.20039999999999999</c:v>
                </c:pt>
                <c:pt idx="1867">
                  <c:v>-0.1003</c:v>
                </c:pt>
                <c:pt idx="1868">
                  <c:v>-0.20039999999999999</c:v>
                </c:pt>
                <c:pt idx="1869">
                  <c:v>-0.20039999999999999</c:v>
                </c:pt>
                <c:pt idx="1870">
                  <c:v>-0.15460000000000002</c:v>
                </c:pt>
                <c:pt idx="1871">
                  <c:v>-3.1E-2</c:v>
                </c:pt>
                <c:pt idx="1872">
                  <c:v>-0.20039999999999999</c:v>
                </c:pt>
                <c:pt idx="1873">
                  <c:v>-0.20039999999999999</c:v>
                </c:pt>
                <c:pt idx="1874">
                  <c:v>2.8300000000000002E-2</c:v>
                </c:pt>
                <c:pt idx="1875">
                  <c:v>-0.20039999999999999</c:v>
                </c:pt>
                <c:pt idx="1876">
                  <c:v>-0.10779999999999999</c:v>
                </c:pt>
                <c:pt idx="1877">
                  <c:v>-0.12770000000000001</c:v>
                </c:pt>
                <c:pt idx="1878">
                  <c:v>-5.5300000000000002E-2</c:v>
                </c:pt>
                <c:pt idx="1879">
                  <c:v>-7.9600000000000004E-2</c:v>
                </c:pt>
                <c:pt idx="1880">
                  <c:v>2.6099999999999998E-2</c:v>
                </c:pt>
                <c:pt idx="1881">
                  <c:v>3.8300000000000001E-2</c:v>
                </c:pt>
                <c:pt idx="1882">
                  <c:v>-3.1099999999999999E-2</c:v>
                </c:pt>
                <c:pt idx="1883">
                  <c:v>-9.5399999999999985E-2</c:v>
                </c:pt>
                <c:pt idx="1884">
                  <c:v>-0.1462</c:v>
                </c:pt>
                <c:pt idx="1885">
                  <c:v>-0.12869999999999998</c:v>
                </c:pt>
                <c:pt idx="1886">
                  <c:v>6.8999999999999999E-3</c:v>
                </c:pt>
                <c:pt idx="1887">
                  <c:v>-0.20039999999999999</c:v>
                </c:pt>
                <c:pt idx="1888">
                  <c:v>-0.1857</c:v>
                </c:pt>
                <c:pt idx="1889">
                  <c:v>-2.64E-2</c:v>
                </c:pt>
                <c:pt idx="1890">
                  <c:v>-5.8499999999999996E-2</c:v>
                </c:pt>
                <c:pt idx="1891">
                  <c:v>1.4199999999999999E-2</c:v>
                </c:pt>
                <c:pt idx="1892">
                  <c:v>-0.20039999999999999</c:v>
                </c:pt>
                <c:pt idx="1893">
                  <c:v>-0.13239999999999999</c:v>
                </c:pt>
                <c:pt idx="1894">
                  <c:v>-0.10550000000000001</c:v>
                </c:pt>
                <c:pt idx="1895">
                  <c:v>-9.7299999999999998E-2</c:v>
                </c:pt>
                <c:pt idx="1896">
                  <c:v>-0.17859999999999998</c:v>
                </c:pt>
                <c:pt idx="1897">
                  <c:v>-8.3800000000000013E-2</c:v>
                </c:pt>
                <c:pt idx="1898">
                  <c:v>-0.20039999999999999</c:v>
                </c:pt>
                <c:pt idx="1899">
                  <c:v>-0.17480000000000001</c:v>
                </c:pt>
                <c:pt idx="1900">
                  <c:v>-0.16010000000000002</c:v>
                </c:pt>
                <c:pt idx="1901">
                  <c:v>-6.3600000000000004E-2</c:v>
                </c:pt>
                <c:pt idx="1902">
                  <c:v>-3.95E-2</c:v>
                </c:pt>
                <c:pt idx="1903">
                  <c:v>-6.7000000000000004E-2</c:v>
                </c:pt>
                <c:pt idx="1904">
                  <c:v>-0.20039999999999999</c:v>
                </c:pt>
                <c:pt idx="1905">
                  <c:v>-0.154</c:v>
                </c:pt>
                <c:pt idx="1906">
                  <c:v>-5.2600000000000001E-2</c:v>
                </c:pt>
                <c:pt idx="1907">
                  <c:v>2.3399999999999997E-2</c:v>
                </c:pt>
                <c:pt idx="1908">
                  <c:v>-0.20039999999999999</c:v>
                </c:pt>
                <c:pt idx="1909">
                  <c:v>-5.4299999999999994E-2</c:v>
                </c:pt>
                <c:pt idx="1910">
                  <c:v>-0.20039999999999999</c:v>
                </c:pt>
                <c:pt idx="1911">
                  <c:v>-0.20039999999999999</c:v>
                </c:pt>
                <c:pt idx="1912">
                  <c:v>1.72E-2</c:v>
                </c:pt>
                <c:pt idx="1913">
                  <c:v>-0.20039999999999999</c:v>
                </c:pt>
                <c:pt idx="1914">
                  <c:v>1.0800000000000001E-2</c:v>
                </c:pt>
                <c:pt idx="1915">
                  <c:v>-8.3499999999999991E-2</c:v>
                </c:pt>
                <c:pt idx="1916">
                  <c:v>-0.20039999999999999</c:v>
                </c:pt>
                <c:pt idx="1917">
                  <c:v>-5.1699999999999996E-2</c:v>
                </c:pt>
                <c:pt idx="1918">
                  <c:v>-0.10289999999999999</c:v>
                </c:pt>
                <c:pt idx="1919">
                  <c:v>-4.9599999999999998E-2</c:v>
                </c:pt>
                <c:pt idx="1920">
                  <c:v>-8.6E-3</c:v>
                </c:pt>
                <c:pt idx="1921">
                  <c:v>-0.125</c:v>
                </c:pt>
                <c:pt idx="1922">
                  <c:v>3.0899999999999997E-2</c:v>
                </c:pt>
                <c:pt idx="1923">
                  <c:v>-0.20039999999999999</c:v>
                </c:pt>
                <c:pt idx="1924">
                  <c:v>-4.7100000000000003E-2</c:v>
                </c:pt>
                <c:pt idx="1925">
                  <c:v>-4.0999999999999995E-3</c:v>
                </c:pt>
                <c:pt idx="1926">
                  <c:v>-0.20039999999999999</c:v>
                </c:pt>
                <c:pt idx="1927">
                  <c:v>-0.1736</c:v>
                </c:pt>
                <c:pt idx="1928">
                  <c:v>-3.2099999999999997E-2</c:v>
                </c:pt>
                <c:pt idx="1929">
                  <c:v>-9.11E-2</c:v>
                </c:pt>
                <c:pt idx="1930">
                  <c:v>-0.11070000000000001</c:v>
                </c:pt>
                <c:pt idx="1931">
                  <c:v>-0.17519999999999999</c:v>
                </c:pt>
                <c:pt idx="1932">
                  <c:v>-0.20039999999999999</c:v>
                </c:pt>
                <c:pt idx="1933">
                  <c:v>-0.17460000000000001</c:v>
                </c:pt>
                <c:pt idx="1934">
                  <c:v>-0.18390000000000001</c:v>
                </c:pt>
                <c:pt idx="1935">
                  <c:v>-0.105</c:v>
                </c:pt>
                <c:pt idx="1936">
                  <c:v>-0.20039999999999999</c:v>
                </c:pt>
                <c:pt idx="1937">
                  <c:v>-4.1799999999999997E-2</c:v>
                </c:pt>
                <c:pt idx="1938">
                  <c:v>-0.15620000000000001</c:v>
                </c:pt>
                <c:pt idx="1939">
                  <c:v>-0.16550000000000001</c:v>
                </c:pt>
                <c:pt idx="1940">
                  <c:v>-0.20039999999999999</c:v>
                </c:pt>
                <c:pt idx="1941">
                  <c:v>-7.2999999999999995E-2</c:v>
                </c:pt>
                <c:pt idx="1942">
                  <c:v>-9.01E-2</c:v>
                </c:pt>
                <c:pt idx="1943">
                  <c:v>-0.03</c:v>
                </c:pt>
                <c:pt idx="1944">
                  <c:v>8.8000000000000005E-3</c:v>
                </c:pt>
                <c:pt idx="1945">
                  <c:v>-0.20039999999999999</c:v>
                </c:pt>
                <c:pt idx="1946">
                  <c:v>-0.1827</c:v>
                </c:pt>
                <c:pt idx="1947">
                  <c:v>7.5600000000000001E-2</c:v>
                </c:pt>
                <c:pt idx="1948">
                  <c:v>-1.21E-2</c:v>
                </c:pt>
                <c:pt idx="1949">
                  <c:v>-0.17510000000000001</c:v>
                </c:pt>
                <c:pt idx="1950">
                  <c:v>6.3E-3</c:v>
                </c:pt>
                <c:pt idx="1951">
                  <c:v>3.0200000000000001E-2</c:v>
                </c:pt>
                <c:pt idx="1952">
                  <c:v>-0.1295</c:v>
                </c:pt>
                <c:pt idx="1953">
                  <c:v>-0.18840000000000001</c:v>
                </c:pt>
                <c:pt idx="1954">
                  <c:v>-9.74E-2</c:v>
                </c:pt>
                <c:pt idx="1955">
                  <c:v>-0.10970000000000001</c:v>
                </c:pt>
                <c:pt idx="1956">
                  <c:v>-6.3899999999999998E-2</c:v>
                </c:pt>
                <c:pt idx="1957">
                  <c:v>-0.11259999999999999</c:v>
                </c:pt>
                <c:pt idx="1958">
                  <c:v>-0.1973</c:v>
                </c:pt>
                <c:pt idx="1959">
                  <c:v>-0.18640000000000001</c:v>
                </c:pt>
                <c:pt idx="1960">
                  <c:v>-0.20039999999999999</c:v>
                </c:pt>
                <c:pt idx="1961">
                  <c:v>-0.16649999999999998</c:v>
                </c:pt>
                <c:pt idx="1962">
                  <c:v>-0.1888</c:v>
                </c:pt>
                <c:pt idx="1963">
                  <c:v>-7.7499999999999999E-2</c:v>
                </c:pt>
                <c:pt idx="1964">
                  <c:v>-0.20039999999999999</c:v>
                </c:pt>
                <c:pt idx="1965">
                  <c:v>-7.85E-2</c:v>
                </c:pt>
                <c:pt idx="1966">
                  <c:v>-0.125</c:v>
                </c:pt>
                <c:pt idx="1967">
                  <c:v>-0.11220000000000001</c:v>
                </c:pt>
                <c:pt idx="1968">
                  <c:v>-0.12509999999999999</c:v>
                </c:pt>
                <c:pt idx="1969">
                  <c:v>-4.3899999999999995E-2</c:v>
                </c:pt>
                <c:pt idx="1970">
                  <c:v>-0.20039999999999999</c:v>
                </c:pt>
                <c:pt idx="1971">
                  <c:v>-0.20039999999999999</c:v>
                </c:pt>
                <c:pt idx="1972">
                  <c:v>-0.20039999999999999</c:v>
                </c:pt>
                <c:pt idx="1973">
                  <c:v>-2.2000000000000002E-2</c:v>
                </c:pt>
                <c:pt idx="1974">
                  <c:v>-9.5299999999999996E-2</c:v>
                </c:pt>
                <c:pt idx="1975">
                  <c:v>-4.8899999999999999E-2</c:v>
                </c:pt>
                <c:pt idx="1976">
                  <c:v>-8.3699999999999997E-2</c:v>
                </c:pt>
                <c:pt idx="1977">
                  <c:v>-5.5300000000000002E-2</c:v>
                </c:pt>
                <c:pt idx="1978">
                  <c:v>-0.20039999999999999</c:v>
                </c:pt>
                <c:pt idx="1979">
                  <c:v>-6.6699999999999995E-2</c:v>
                </c:pt>
                <c:pt idx="1980">
                  <c:v>-0.12939999999999999</c:v>
                </c:pt>
                <c:pt idx="1981">
                  <c:v>-1.26E-2</c:v>
                </c:pt>
                <c:pt idx="1982">
                  <c:v>-0.20039999999999999</c:v>
                </c:pt>
                <c:pt idx="1983">
                  <c:v>-3.7100000000000001E-2</c:v>
                </c:pt>
                <c:pt idx="1984">
                  <c:v>-0.12240000000000001</c:v>
                </c:pt>
                <c:pt idx="1985">
                  <c:v>-0.16670000000000001</c:v>
                </c:pt>
                <c:pt idx="1986">
                  <c:v>3.5999999999999999E-3</c:v>
                </c:pt>
                <c:pt idx="1987">
                  <c:v>1.47E-2</c:v>
                </c:pt>
                <c:pt idx="1988">
                  <c:v>-3.0600000000000002E-2</c:v>
                </c:pt>
                <c:pt idx="1989">
                  <c:v>-3.3300000000000003E-2</c:v>
                </c:pt>
                <c:pt idx="1990">
                  <c:v>-7.6200000000000004E-2</c:v>
                </c:pt>
                <c:pt idx="1991">
                  <c:v>-0.20039999999999999</c:v>
                </c:pt>
                <c:pt idx="1992">
                  <c:v>-5.3600000000000002E-2</c:v>
                </c:pt>
                <c:pt idx="1993">
                  <c:v>-0.20039999999999999</c:v>
                </c:pt>
                <c:pt idx="1994">
                  <c:v>-8.7799999999999989E-2</c:v>
                </c:pt>
                <c:pt idx="1995">
                  <c:v>-0.20039999999999999</c:v>
                </c:pt>
                <c:pt idx="1996">
                  <c:v>-0.20039999999999999</c:v>
                </c:pt>
                <c:pt idx="1997">
                  <c:v>-5.9400000000000001E-2</c:v>
                </c:pt>
                <c:pt idx="1998">
                  <c:v>-0.20039999999999999</c:v>
                </c:pt>
                <c:pt idx="1999">
                  <c:v>-9.8100000000000007E-2</c:v>
                </c:pt>
                <c:pt idx="2000">
                  <c:v>-6.3500000000000001E-2</c:v>
                </c:pt>
                <c:pt idx="2001">
                  <c:v>-3.8900000000000004E-2</c:v>
                </c:pt>
                <c:pt idx="2002">
                  <c:v>-7.0300000000000001E-2</c:v>
                </c:pt>
                <c:pt idx="2003">
                  <c:v>-1.95E-2</c:v>
                </c:pt>
                <c:pt idx="2004">
                  <c:v>-5.8700000000000002E-2</c:v>
                </c:pt>
                <c:pt idx="2005">
                  <c:v>-0.15210000000000001</c:v>
                </c:pt>
                <c:pt idx="2006">
                  <c:v>-0.16850000000000001</c:v>
                </c:pt>
                <c:pt idx="2007">
                  <c:v>-0.14099999999999999</c:v>
                </c:pt>
                <c:pt idx="2008">
                  <c:v>-0.20039999999999999</c:v>
                </c:pt>
                <c:pt idx="2009">
                  <c:v>-0.20039999999999999</c:v>
                </c:pt>
                <c:pt idx="2010">
                  <c:v>-0.20039999999999999</c:v>
                </c:pt>
                <c:pt idx="2011">
                  <c:v>-6.8199999999999997E-2</c:v>
                </c:pt>
                <c:pt idx="2012">
                  <c:v>-0.1371</c:v>
                </c:pt>
                <c:pt idx="2013">
                  <c:v>-0.15640000000000001</c:v>
                </c:pt>
                <c:pt idx="2014">
                  <c:v>-7.5399999999999995E-2</c:v>
                </c:pt>
                <c:pt idx="2015">
                  <c:v>-0.20039999999999999</c:v>
                </c:pt>
                <c:pt idx="2016">
                  <c:v>-0.1444</c:v>
                </c:pt>
                <c:pt idx="2017">
                  <c:v>-5.2699999999999997E-2</c:v>
                </c:pt>
                <c:pt idx="2018">
                  <c:v>-0.20039999999999999</c:v>
                </c:pt>
                <c:pt idx="2019">
                  <c:v>-7.5899999999999995E-2</c:v>
                </c:pt>
                <c:pt idx="2020">
                  <c:v>-6.3399999999999998E-2</c:v>
                </c:pt>
                <c:pt idx="2021">
                  <c:v>-0.20039999999999999</c:v>
                </c:pt>
                <c:pt idx="2022">
                  <c:v>-0.15859999999999999</c:v>
                </c:pt>
                <c:pt idx="2023">
                  <c:v>-5.1399999999999994E-2</c:v>
                </c:pt>
                <c:pt idx="2024">
                  <c:v>-7.3800000000000004E-2</c:v>
                </c:pt>
                <c:pt idx="2025">
                  <c:v>-0.1925</c:v>
                </c:pt>
                <c:pt idx="2026">
                  <c:v>-0.10970000000000001</c:v>
                </c:pt>
                <c:pt idx="2027">
                  <c:v>-9.4700000000000006E-2</c:v>
                </c:pt>
                <c:pt idx="2028">
                  <c:v>-8.4499999999999992E-2</c:v>
                </c:pt>
                <c:pt idx="2029">
                  <c:v>-0.11210000000000001</c:v>
                </c:pt>
                <c:pt idx="2030">
                  <c:v>-6.1900000000000004E-2</c:v>
                </c:pt>
                <c:pt idx="2031">
                  <c:v>-0.1772</c:v>
                </c:pt>
                <c:pt idx="2032">
                  <c:v>-0.1232</c:v>
                </c:pt>
                <c:pt idx="2033">
                  <c:v>-0.20039999999999999</c:v>
                </c:pt>
                <c:pt idx="2034">
                  <c:v>-7.1800000000000003E-2</c:v>
                </c:pt>
                <c:pt idx="2035">
                  <c:v>-0.20039999999999999</c:v>
                </c:pt>
                <c:pt idx="2036">
                  <c:v>-0.20039999999999999</c:v>
                </c:pt>
                <c:pt idx="2037">
                  <c:v>-4.8000000000000001E-2</c:v>
                </c:pt>
                <c:pt idx="2038">
                  <c:v>7.6799999999999993E-2</c:v>
                </c:pt>
                <c:pt idx="2039">
                  <c:v>-0.20039999999999999</c:v>
                </c:pt>
                <c:pt idx="2040">
                  <c:v>-5.6299999999999996E-2</c:v>
                </c:pt>
                <c:pt idx="2041">
                  <c:v>0.16269999999999998</c:v>
                </c:pt>
                <c:pt idx="2042">
                  <c:v>-0.1308</c:v>
                </c:pt>
                <c:pt idx="2043">
                  <c:v>-8.6099999999999996E-2</c:v>
                </c:pt>
                <c:pt idx="2044">
                  <c:v>-0.20039999999999999</c:v>
                </c:pt>
                <c:pt idx="2045">
                  <c:v>-7.2400000000000006E-2</c:v>
                </c:pt>
                <c:pt idx="2046">
                  <c:v>1.6299999999999999E-2</c:v>
                </c:pt>
                <c:pt idx="2047">
                  <c:v>-0.1244</c:v>
                </c:pt>
                <c:pt idx="2048">
                  <c:v>2.1299999999999999E-2</c:v>
                </c:pt>
                <c:pt idx="2049">
                  <c:v>-0.1008</c:v>
                </c:pt>
                <c:pt idx="2050">
                  <c:v>-7.2099999999999997E-2</c:v>
                </c:pt>
                <c:pt idx="2051">
                  <c:v>-0.13550000000000001</c:v>
                </c:pt>
                <c:pt idx="2052">
                  <c:v>-2.64E-2</c:v>
                </c:pt>
                <c:pt idx="2053">
                  <c:v>-7.7899999999999997E-2</c:v>
                </c:pt>
                <c:pt idx="2054">
                  <c:v>-0.11800000000000001</c:v>
                </c:pt>
                <c:pt idx="2055">
                  <c:v>-0.20039999999999999</c:v>
                </c:pt>
                <c:pt idx="2056">
                  <c:v>-0.20039999999999999</c:v>
                </c:pt>
                <c:pt idx="2057">
                  <c:v>-0.1641</c:v>
                </c:pt>
                <c:pt idx="2058">
                  <c:v>-0.16210000000000002</c:v>
                </c:pt>
                <c:pt idx="2059">
                  <c:v>-0.12210000000000001</c:v>
                </c:pt>
                <c:pt idx="2060">
                  <c:v>-4.0800000000000003E-2</c:v>
                </c:pt>
                <c:pt idx="2061">
                  <c:v>-9.7999999999999997E-3</c:v>
                </c:pt>
                <c:pt idx="2062">
                  <c:v>-1.11E-2</c:v>
                </c:pt>
                <c:pt idx="2063">
                  <c:v>-7.2499999999999995E-2</c:v>
                </c:pt>
                <c:pt idx="2064">
                  <c:v>-0.14749999999999999</c:v>
                </c:pt>
                <c:pt idx="2065">
                  <c:v>-0.1014</c:v>
                </c:pt>
                <c:pt idx="2066">
                  <c:v>-4.9400000000000006E-2</c:v>
                </c:pt>
                <c:pt idx="2067">
                  <c:v>-4.7E-2</c:v>
                </c:pt>
                <c:pt idx="2068">
                  <c:v>-0.1603</c:v>
                </c:pt>
                <c:pt idx="2069">
                  <c:v>-0.12130000000000001</c:v>
                </c:pt>
                <c:pt idx="2070">
                  <c:v>-0.12269999999999999</c:v>
                </c:pt>
                <c:pt idx="2071">
                  <c:v>-7.8700000000000006E-2</c:v>
                </c:pt>
                <c:pt idx="2072">
                  <c:v>-0.13819999999999999</c:v>
                </c:pt>
                <c:pt idx="2073">
                  <c:v>-0.1671</c:v>
                </c:pt>
                <c:pt idx="2074">
                  <c:v>-0.17749999999999999</c:v>
                </c:pt>
                <c:pt idx="2075">
                  <c:v>-0.125</c:v>
                </c:pt>
                <c:pt idx="2076">
                  <c:v>-0.11779999999999999</c:v>
                </c:pt>
                <c:pt idx="2077">
                  <c:v>-2.2599999999999999E-2</c:v>
                </c:pt>
                <c:pt idx="2078">
                  <c:v>-0.12960000000000002</c:v>
                </c:pt>
                <c:pt idx="2079">
                  <c:v>-6.0100000000000001E-2</c:v>
                </c:pt>
                <c:pt idx="2080">
                  <c:v>-5.7500000000000002E-2</c:v>
                </c:pt>
                <c:pt idx="2081">
                  <c:v>-0.1142</c:v>
                </c:pt>
                <c:pt idx="2082">
                  <c:v>-0.14880000000000002</c:v>
                </c:pt>
                <c:pt idx="2083">
                  <c:v>-0.19210000000000002</c:v>
                </c:pt>
                <c:pt idx="2084">
                  <c:v>-0.1603</c:v>
                </c:pt>
                <c:pt idx="2085">
                  <c:v>-0.18379999999999999</c:v>
                </c:pt>
                <c:pt idx="2086">
                  <c:v>-2.6200000000000001E-2</c:v>
                </c:pt>
                <c:pt idx="2087">
                  <c:v>-0.15359999999999999</c:v>
                </c:pt>
                <c:pt idx="2088">
                  <c:v>-0.18059999999999998</c:v>
                </c:pt>
                <c:pt idx="2089">
                  <c:v>-0.20039999999999999</c:v>
                </c:pt>
                <c:pt idx="2090">
                  <c:v>-4.8399999999999999E-2</c:v>
                </c:pt>
                <c:pt idx="2091">
                  <c:v>-0.17280000000000001</c:v>
                </c:pt>
                <c:pt idx="2092">
                  <c:v>2.1000000000000001E-2</c:v>
                </c:pt>
                <c:pt idx="2093">
                  <c:v>-5.0900000000000001E-2</c:v>
                </c:pt>
                <c:pt idx="2094">
                  <c:v>-0.1153</c:v>
                </c:pt>
                <c:pt idx="2095">
                  <c:v>-0.16469999999999999</c:v>
                </c:pt>
                <c:pt idx="2096">
                  <c:v>-2.4399999999999998E-2</c:v>
                </c:pt>
                <c:pt idx="2097">
                  <c:v>-7.4800000000000005E-2</c:v>
                </c:pt>
                <c:pt idx="2098">
                  <c:v>-2.9500000000000002E-2</c:v>
                </c:pt>
                <c:pt idx="2099">
                  <c:v>-8.9700000000000002E-2</c:v>
                </c:pt>
                <c:pt idx="2100">
                  <c:v>-8.8399999999999992E-2</c:v>
                </c:pt>
                <c:pt idx="2101">
                  <c:v>-0.20039999999999999</c:v>
                </c:pt>
                <c:pt idx="2102">
                  <c:v>-0.14510000000000001</c:v>
                </c:pt>
                <c:pt idx="2103">
                  <c:v>1.55E-2</c:v>
                </c:pt>
                <c:pt idx="2104">
                  <c:v>-5.3399999999999996E-2</c:v>
                </c:pt>
                <c:pt idx="2105">
                  <c:v>-0.20039999999999999</c:v>
                </c:pt>
                <c:pt idx="2106">
                  <c:v>-0.11650000000000001</c:v>
                </c:pt>
                <c:pt idx="2107">
                  <c:v>-0.1124</c:v>
                </c:pt>
                <c:pt idx="2108">
                  <c:v>-0.1041</c:v>
                </c:pt>
                <c:pt idx="2109">
                  <c:v>-0.19159999999999999</c:v>
                </c:pt>
                <c:pt idx="2110">
                  <c:v>-0.20039999999999999</c:v>
                </c:pt>
                <c:pt idx="2111">
                  <c:v>-0.20039999999999999</c:v>
                </c:pt>
                <c:pt idx="2112">
                  <c:v>-0.20039999999999999</c:v>
                </c:pt>
                <c:pt idx="2113">
                  <c:v>-0.20039999999999999</c:v>
                </c:pt>
                <c:pt idx="2114">
                  <c:v>0</c:v>
                </c:pt>
              </c:numCache>
            </c:numRef>
          </c:xVal>
          <c:yVal>
            <c:numRef>
              <c:f>Weights.out!$AJ$3:$AJ$5001</c:f>
              <c:numCache>
                <c:formatCode>_(* #,##0.00_);_(* \(#,##0.00\);_(* "-"??_);_(@_)</c:formatCode>
                <c:ptCount val="4999"/>
                <c:pt idx="0">
                  <c:v>999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999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  <c:pt idx="17">
                  <c:v>999</c:v>
                </c:pt>
                <c:pt idx="18">
                  <c:v>999</c:v>
                </c:pt>
                <c:pt idx="19">
                  <c:v>999</c:v>
                </c:pt>
                <c:pt idx="20">
                  <c:v>999</c:v>
                </c:pt>
                <c:pt idx="21">
                  <c:v>999</c:v>
                </c:pt>
                <c:pt idx="22">
                  <c:v>999</c:v>
                </c:pt>
                <c:pt idx="23">
                  <c:v>999</c:v>
                </c:pt>
                <c:pt idx="24">
                  <c:v>999</c:v>
                </c:pt>
                <c:pt idx="25">
                  <c:v>999</c:v>
                </c:pt>
                <c:pt idx="26">
                  <c:v>999</c:v>
                </c:pt>
                <c:pt idx="27">
                  <c:v>999</c:v>
                </c:pt>
                <c:pt idx="28">
                  <c:v>999</c:v>
                </c:pt>
                <c:pt idx="29">
                  <c:v>999</c:v>
                </c:pt>
                <c:pt idx="30">
                  <c:v>999</c:v>
                </c:pt>
                <c:pt idx="31">
                  <c:v>999</c:v>
                </c:pt>
                <c:pt idx="32">
                  <c:v>999</c:v>
                </c:pt>
                <c:pt idx="33">
                  <c:v>999</c:v>
                </c:pt>
                <c:pt idx="34">
                  <c:v>999</c:v>
                </c:pt>
                <c:pt idx="35">
                  <c:v>999</c:v>
                </c:pt>
                <c:pt idx="36">
                  <c:v>999</c:v>
                </c:pt>
                <c:pt idx="37">
                  <c:v>999</c:v>
                </c:pt>
                <c:pt idx="38">
                  <c:v>999</c:v>
                </c:pt>
                <c:pt idx="39">
                  <c:v>999</c:v>
                </c:pt>
                <c:pt idx="40">
                  <c:v>999</c:v>
                </c:pt>
                <c:pt idx="41">
                  <c:v>999</c:v>
                </c:pt>
                <c:pt idx="42">
                  <c:v>999</c:v>
                </c:pt>
                <c:pt idx="43">
                  <c:v>999</c:v>
                </c:pt>
                <c:pt idx="44">
                  <c:v>999</c:v>
                </c:pt>
                <c:pt idx="45">
                  <c:v>999</c:v>
                </c:pt>
                <c:pt idx="46">
                  <c:v>999</c:v>
                </c:pt>
                <c:pt idx="47">
                  <c:v>999</c:v>
                </c:pt>
                <c:pt idx="48">
                  <c:v>999</c:v>
                </c:pt>
                <c:pt idx="49">
                  <c:v>999</c:v>
                </c:pt>
                <c:pt idx="50">
                  <c:v>999</c:v>
                </c:pt>
                <c:pt idx="51">
                  <c:v>999</c:v>
                </c:pt>
                <c:pt idx="52">
                  <c:v>999</c:v>
                </c:pt>
                <c:pt idx="53">
                  <c:v>999</c:v>
                </c:pt>
                <c:pt idx="54">
                  <c:v>999</c:v>
                </c:pt>
                <c:pt idx="55">
                  <c:v>999</c:v>
                </c:pt>
                <c:pt idx="56">
                  <c:v>999</c:v>
                </c:pt>
                <c:pt idx="57">
                  <c:v>999</c:v>
                </c:pt>
                <c:pt idx="58">
                  <c:v>999</c:v>
                </c:pt>
                <c:pt idx="59">
                  <c:v>999</c:v>
                </c:pt>
                <c:pt idx="60">
                  <c:v>999</c:v>
                </c:pt>
                <c:pt idx="61">
                  <c:v>999</c:v>
                </c:pt>
                <c:pt idx="62">
                  <c:v>999</c:v>
                </c:pt>
                <c:pt idx="63">
                  <c:v>999</c:v>
                </c:pt>
                <c:pt idx="64">
                  <c:v>999</c:v>
                </c:pt>
                <c:pt idx="65">
                  <c:v>999</c:v>
                </c:pt>
                <c:pt idx="66">
                  <c:v>999</c:v>
                </c:pt>
                <c:pt idx="67">
                  <c:v>999</c:v>
                </c:pt>
                <c:pt idx="68">
                  <c:v>999</c:v>
                </c:pt>
                <c:pt idx="69">
                  <c:v>999</c:v>
                </c:pt>
                <c:pt idx="70">
                  <c:v>999</c:v>
                </c:pt>
                <c:pt idx="71">
                  <c:v>999</c:v>
                </c:pt>
                <c:pt idx="72">
                  <c:v>999</c:v>
                </c:pt>
                <c:pt idx="73">
                  <c:v>999</c:v>
                </c:pt>
                <c:pt idx="74">
                  <c:v>999</c:v>
                </c:pt>
                <c:pt idx="75">
                  <c:v>999</c:v>
                </c:pt>
                <c:pt idx="76">
                  <c:v>999</c:v>
                </c:pt>
                <c:pt idx="77">
                  <c:v>999</c:v>
                </c:pt>
                <c:pt idx="78">
                  <c:v>999</c:v>
                </c:pt>
                <c:pt idx="79">
                  <c:v>999</c:v>
                </c:pt>
                <c:pt idx="80">
                  <c:v>999</c:v>
                </c:pt>
                <c:pt idx="81">
                  <c:v>999</c:v>
                </c:pt>
                <c:pt idx="82">
                  <c:v>999</c:v>
                </c:pt>
                <c:pt idx="83">
                  <c:v>999</c:v>
                </c:pt>
                <c:pt idx="84">
                  <c:v>999</c:v>
                </c:pt>
                <c:pt idx="85">
                  <c:v>999</c:v>
                </c:pt>
                <c:pt idx="86">
                  <c:v>999</c:v>
                </c:pt>
                <c:pt idx="87">
                  <c:v>999</c:v>
                </c:pt>
                <c:pt idx="88">
                  <c:v>999</c:v>
                </c:pt>
                <c:pt idx="89">
                  <c:v>999</c:v>
                </c:pt>
                <c:pt idx="90">
                  <c:v>999</c:v>
                </c:pt>
                <c:pt idx="91">
                  <c:v>999</c:v>
                </c:pt>
                <c:pt idx="92">
                  <c:v>999</c:v>
                </c:pt>
                <c:pt idx="93">
                  <c:v>999</c:v>
                </c:pt>
                <c:pt idx="94">
                  <c:v>999</c:v>
                </c:pt>
                <c:pt idx="95">
                  <c:v>999</c:v>
                </c:pt>
                <c:pt idx="96">
                  <c:v>999</c:v>
                </c:pt>
                <c:pt idx="97">
                  <c:v>999</c:v>
                </c:pt>
                <c:pt idx="98">
                  <c:v>999</c:v>
                </c:pt>
                <c:pt idx="99">
                  <c:v>999</c:v>
                </c:pt>
                <c:pt idx="100">
                  <c:v>999</c:v>
                </c:pt>
                <c:pt idx="101">
                  <c:v>999</c:v>
                </c:pt>
                <c:pt idx="102">
                  <c:v>999</c:v>
                </c:pt>
                <c:pt idx="103">
                  <c:v>999</c:v>
                </c:pt>
                <c:pt idx="104">
                  <c:v>999</c:v>
                </c:pt>
                <c:pt idx="105">
                  <c:v>999</c:v>
                </c:pt>
                <c:pt idx="106">
                  <c:v>999</c:v>
                </c:pt>
                <c:pt idx="107">
                  <c:v>999</c:v>
                </c:pt>
                <c:pt idx="108">
                  <c:v>999</c:v>
                </c:pt>
                <c:pt idx="109">
                  <c:v>999</c:v>
                </c:pt>
                <c:pt idx="110">
                  <c:v>999</c:v>
                </c:pt>
                <c:pt idx="111">
                  <c:v>999</c:v>
                </c:pt>
                <c:pt idx="112">
                  <c:v>999</c:v>
                </c:pt>
                <c:pt idx="113">
                  <c:v>999</c:v>
                </c:pt>
                <c:pt idx="114">
                  <c:v>999</c:v>
                </c:pt>
                <c:pt idx="115">
                  <c:v>999</c:v>
                </c:pt>
                <c:pt idx="116">
                  <c:v>999</c:v>
                </c:pt>
                <c:pt idx="117">
                  <c:v>999</c:v>
                </c:pt>
                <c:pt idx="118">
                  <c:v>999</c:v>
                </c:pt>
                <c:pt idx="119">
                  <c:v>999</c:v>
                </c:pt>
                <c:pt idx="120">
                  <c:v>999</c:v>
                </c:pt>
                <c:pt idx="121">
                  <c:v>999</c:v>
                </c:pt>
                <c:pt idx="122">
                  <c:v>999</c:v>
                </c:pt>
                <c:pt idx="123">
                  <c:v>999</c:v>
                </c:pt>
                <c:pt idx="124">
                  <c:v>999</c:v>
                </c:pt>
                <c:pt idx="125">
                  <c:v>999</c:v>
                </c:pt>
                <c:pt idx="126">
                  <c:v>5.0015428579049904E-3</c:v>
                </c:pt>
                <c:pt idx="127">
                  <c:v>999</c:v>
                </c:pt>
                <c:pt idx="128">
                  <c:v>999</c:v>
                </c:pt>
                <c:pt idx="129">
                  <c:v>999</c:v>
                </c:pt>
                <c:pt idx="130">
                  <c:v>999</c:v>
                </c:pt>
                <c:pt idx="131">
                  <c:v>999</c:v>
                </c:pt>
                <c:pt idx="132">
                  <c:v>5.6792266675320703E-3</c:v>
                </c:pt>
                <c:pt idx="133">
                  <c:v>999</c:v>
                </c:pt>
                <c:pt idx="134">
                  <c:v>5.7189942865857497E-3</c:v>
                </c:pt>
                <c:pt idx="135">
                  <c:v>999</c:v>
                </c:pt>
                <c:pt idx="136">
                  <c:v>999</c:v>
                </c:pt>
                <c:pt idx="137">
                  <c:v>999</c:v>
                </c:pt>
                <c:pt idx="138">
                  <c:v>999</c:v>
                </c:pt>
                <c:pt idx="139">
                  <c:v>999</c:v>
                </c:pt>
                <c:pt idx="140">
                  <c:v>999</c:v>
                </c:pt>
                <c:pt idx="141">
                  <c:v>999</c:v>
                </c:pt>
                <c:pt idx="142">
                  <c:v>999</c:v>
                </c:pt>
                <c:pt idx="143">
                  <c:v>999</c:v>
                </c:pt>
                <c:pt idx="144">
                  <c:v>999</c:v>
                </c:pt>
                <c:pt idx="145">
                  <c:v>999</c:v>
                </c:pt>
                <c:pt idx="146">
                  <c:v>999</c:v>
                </c:pt>
                <c:pt idx="147">
                  <c:v>999</c:v>
                </c:pt>
                <c:pt idx="148">
                  <c:v>999</c:v>
                </c:pt>
                <c:pt idx="149">
                  <c:v>999</c:v>
                </c:pt>
                <c:pt idx="150">
                  <c:v>999</c:v>
                </c:pt>
                <c:pt idx="151">
                  <c:v>999</c:v>
                </c:pt>
                <c:pt idx="152">
                  <c:v>999</c:v>
                </c:pt>
                <c:pt idx="153">
                  <c:v>999</c:v>
                </c:pt>
                <c:pt idx="154">
                  <c:v>999</c:v>
                </c:pt>
                <c:pt idx="155">
                  <c:v>999</c:v>
                </c:pt>
                <c:pt idx="156">
                  <c:v>999</c:v>
                </c:pt>
                <c:pt idx="157">
                  <c:v>3.72139428628135E-3</c:v>
                </c:pt>
                <c:pt idx="158">
                  <c:v>999</c:v>
                </c:pt>
                <c:pt idx="159">
                  <c:v>999</c:v>
                </c:pt>
                <c:pt idx="160">
                  <c:v>999</c:v>
                </c:pt>
                <c:pt idx="161">
                  <c:v>999</c:v>
                </c:pt>
                <c:pt idx="162">
                  <c:v>999</c:v>
                </c:pt>
                <c:pt idx="163">
                  <c:v>999</c:v>
                </c:pt>
                <c:pt idx="164">
                  <c:v>999</c:v>
                </c:pt>
                <c:pt idx="165">
                  <c:v>999</c:v>
                </c:pt>
                <c:pt idx="166">
                  <c:v>999</c:v>
                </c:pt>
                <c:pt idx="167">
                  <c:v>999</c:v>
                </c:pt>
                <c:pt idx="168">
                  <c:v>999</c:v>
                </c:pt>
                <c:pt idx="169">
                  <c:v>999</c:v>
                </c:pt>
                <c:pt idx="170">
                  <c:v>999</c:v>
                </c:pt>
                <c:pt idx="171">
                  <c:v>999</c:v>
                </c:pt>
                <c:pt idx="172">
                  <c:v>999</c:v>
                </c:pt>
                <c:pt idx="173">
                  <c:v>999</c:v>
                </c:pt>
                <c:pt idx="174">
                  <c:v>3.0347428576052902E-3</c:v>
                </c:pt>
                <c:pt idx="175">
                  <c:v>999</c:v>
                </c:pt>
                <c:pt idx="176">
                  <c:v>999</c:v>
                </c:pt>
                <c:pt idx="177">
                  <c:v>999</c:v>
                </c:pt>
                <c:pt idx="178">
                  <c:v>999</c:v>
                </c:pt>
                <c:pt idx="179">
                  <c:v>999</c:v>
                </c:pt>
                <c:pt idx="180">
                  <c:v>999</c:v>
                </c:pt>
                <c:pt idx="181">
                  <c:v>999</c:v>
                </c:pt>
                <c:pt idx="182">
                  <c:v>999</c:v>
                </c:pt>
                <c:pt idx="183">
                  <c:v>2.61330666706488E-3</c:v>
                </c:pt>
                <c:pt idx="184">
                  <c:v>999</c:v>
                </c:pt>
                <c:pt idx="185">
                  <c:v>999</c:v>
                </c:pt>
                <c:pt idx="186">
                  <c:v>999</c:v>
                </c:pt>
                <c:pt idx="187">
                  <c:v>999</c:v>
                </c:pt>
                <c:pt idx="188">
                  <c:v>999</c:v>
                </c:pt>
                <c:pt idx="189">
                  <c:v>999</c:v>
                </c:pt>
                <c:pt idx="190">
                  <c:v>999</c:v>
                </c:pt>
                <c:pt idx="191">
                  <c:v>999</c:v>
                </c:pt>
                <c:pt idx="192">
                  <c:v>999</c:v>
                </c:pt>
                <c:pt idx="193">
                  <c:v>999</c:v>
                </c:pt>
                <c:pt idx="194">
                  <c:v>999</c:v>
                </c:pt>
                <c:pt idx="195">
                  <c:v>999</c:v>
                </c:pt>
                <c:pt idx="196">
                  <c:v>2.1941333336676699E-3</c:v>
                </c:pt>
                <c:pt idx="197">
                  <c:v>999</c:v>
                </c:pt>
                <c:pt idx="198">
                  <c:v>999</c:v>
                </c:pt>
                <c:pt idx="199">
                  <c:v>999</c:v>
                </c:pt>
                <c:pt idx="200">
                  <c:v>999</c:v>
                </c:pt>
                <c:pt idx="201">
                  <c:v>999</c:v>
                </c:pt>
                <c:pt idx="202">
                  <c:v>999</c:v>
                </c:pt>
                <c:pt idx="203">
                  <c:v>999</c:v>
                </c:pt>
                <c:pt idx="204">
                  <c:v>999</c:v>
                </c:pt>
                <c:pt idx="205">
                  <c:v>999</c:v>
                </c:pt>
                <c:pt idx="206">
                  <c:v>999</c:v>
                </c:pt>
                <c:pt idx="207">
                  <c:v>999</c:v>
                </c:pt>
                <c:pt idx="208">
                  <c:v>999</c:v>
                </c:pt>
                <c:pt idx="209">
                  <c:v>999</c:v>
                </c:pt>
                <c:pt idx="210">
                  <c:v>999</c:v>
                </c:pt>
                <c:pt idx="211">
                  <c:v>999</c:v>
                </c:pt>
                <c:pt idx="212">
                  <c:v>999</c:v>
                </c:pt>
                <c:pt idx="213">
                  <c:v>999</c:v>
                </c:pt>
                <c:pt idx="214">
                  <c:v>999</c:v>
                </c:pt>
                <c:pt idx="215">
                  <c:v>999</c:v>
                </c:pt>
                <c:pt idx="216">
                  <c:v>999</c:v>
                </c:pt>
                <c:pt idx="217">
                  <c:v>999</c:v>
                </c:pt>
                <c:pt idx="218">
                  <c:v>999</c:v>
                </c:pt>
                <c:pt idx="219">
                  <c:v>999</c:v>
                </c:pt>
                <c:pt idx="220">
                  <c:v>999</c:v>
                </c:pt>
                <c:pt idx="221">
                  <c:v>999</c:v>
                </c:pt>
                <c:pt idx="222">
                  <c:v>999</c:v>
                </c:pt>
                <c:pt idx="223">
                  <c:v>999</c:v>
                </c:pt>
                <c:pt idx="224">
                  <c:v>999</c:v>
                </c:pt>
                <c:pt idx="225">
                  <c:v>999</c:v>
                </c:pt>
                <c:pt idx="226">
                  <c:v>999</c:v>
                </c:pt>
                <c:pt idx="227">
                  <c:v>999</c:v>
                </c:pt>
                <c:pt idx="228">
                  <c:v>999</c:v>
                </c:pt>
                <c:pt idx="229">
                  <c:v>999</c:v>
                </c:pt>
                <c:pt idx="230">
                  <c:v>999</c:v>
                </c:pt>
                <c:pt idx="231">
                  <c:v>999</c:v>
                </c:pt>
                <c:pt idx="232">
                  <c:v>999</c:v>
                </c:pt>
                <c:pt idx="233">
                  <c:v>999</c:v>
                </c:pt>
                <c:pt idx="234">
                  <c:v>999</c:v>
                </c:pt>
                <c:pt idx="235">
                  <c:v>999</c:v>
                </c:pt>
                <c:pt idx="236">
                  <c:v>999</c:v>
                </c:pt>
                <c:pt idx="237">
                  <c:v>999</c:v>
                </c:pt>
                <c:pt idx="238">
                  <c:v>999</c:v>
                </c:pt>
                <c:pt idx="239">
                  <c:v>999</c:v>
                </c:pt>
                <c:pt idx="240">
                  <c:v>999</c:v>
                </c:pt>
                <c:pt idx="241">
                  <c:v>999</c:v>
                </c:pt>
                <c:pt idx="242">
                  <c:v>999</c:v>
                </c:pt>
                <c:pt idx="243">
                  <c:v>999</c:v>
                </c:pt>
                <c:pt idx="244">
                  <c:v>999</c:v>
                </c:pt>
                <c:pt idx="245">
                  <c:v>999</c:v>
                </c:pt>
                <c:pt idx="246">
                  <c:v>999</c:v>
                </c:pt>
                <c:pt idx="247">
                  <c:v>999</c:v>
                </c:pt>
                <c:pt idx="248">
                  <c:v>999</c:v>
                </c:pt>
                <c:pt idx="249">
                  <c:v>999</c:v>
                </c:pt>
                <c:pt idx="250">
                  <c:v>999</c:v>
                </c:pt>
                <c:pt idx="251">
                  <c:v>999</c:v>
                </c:pt>
                <c:pt idx="252">
                  <c:v>999</c:v>
                </c:pt>
                <c:pt idx="253">
                  <c:v>999</c:v>
                </c:pt>
                <c:pt idx="254">
                  <c:v>999</c:v>
                </c:pt>
                <c:pt idx="255">
                  <c:v>999</c:v>
                </c:pt>
                <c:pt idx="256">
                  <c:v>999</c:v>
                </c:pt>
                <c:pt idx="257">
                  <c:v>999</c:v>
                </c:pt>
                <c:pt idx="258">
                  <c:v>999</c:v>
                </c:pt>
                <c:pt idx="259">
                  <c:v>999</c:v>
                </c:pt>
                <c:pt idx="260">
                  <c:v>999</c:v>
                </c:pt>
                <c:pt idx="261">
                  <c:v>999</c:v>
                </c:pt>
                <c:pt idx="262">
                  <c:v>999</c:v>
                </c:pt>
                <c:pt idx="263">
                  <c:v>999</c:v>
                </c:pt>
                <c:pt idx="264">
                  <c:v>999</c:v>
                </c:pt>
                <c:pt idx="265">
                  <c:v>999</c:v>
                </c:pt>
                <c:pt idx="266">
                  <c:v>999</c:v>
                </c:pt>
                <c:pt idx="267">
                  <c:v>999</c:v>
                </c:pt>
                <c:pt idx="268">
                  <c:v>999</c:v>
                </c:pt>
                <c:pt idx="269">
                  <c:v>999</c:v>
                </c:pt>
                <c:pt idx="270">
                  <c:v>999</c:v>
                </c:pt>
                <c:pt idx="271">
                  <c:v>999</c:v>
                </c:pt>
                <c:pt idx="272">
                  <c:v>999</c:v>
                </c:pt>
                <c:pt idx="273">
                  <c:v>999</c:v>
                </c:pt>
                <c:pt idx="274">
                  <c:v>999</c:v>
                </c:pt>
                <c:pt idx="275">
                  <c:v>999</c:v>
                </c:pt>
                <c:pt idx="276">
                  <c:v>999</c:v>
                </c:pt>
                <c:pt idx="277">
                  <c:v>999</c:v>
                </c:pt>
                <c:pt idx="278">
                  <c:v>999</c:v>
                </c:pt>
                <c:pt idx="279">
                  <c:v>999</c:v>
                </c:pt>
                <c:pt idx="280">
                  <c:v>999</c:v>
                </c:pt>
                <c:pt idx="281">
                  <c:v>999</c:v>
                </c:pt>
                <c:pt idx="282">
                  <c:v>999</c:v>
                </c:pt>
                <c:pt idx="283">
                  <c:v>999</c:v>
                </c:pt>
                <c:pt idx="284">
                  <c:v>999</c:v>
                </c:pt>
                <c:pt idx="285">
                  <c:v>999</c:v>
                </c:pt>
                <c:pt idx="286">
                  <c:v>999</c:v>
                </c:pt>
                <c:pt idx="287">
                  <c:v>999</c:v>
                </c:pt>
                <c:pt idx="288">
                  <c:v>999</c:v>
                </c:pt>
                <c:pt idx="289">
                  <c:v>999</c:v>
                </c:pt>
                <c:pt idx="290">
                  <c:v>999</c:v>
                </c:pt>
                <c:pt idx="291">
                  <c:v>999</c:v>
                </c:pt>
                <c:pt idx="292">
                  <c:v>999</c:v>
                </c:pt>
                <c:pt idx="293">
                  <c:v>999</c:v>
                </c:pt>
                <c:pt idx="294">
                  <c:v>999</c:v>
                </c:pt>
                <c:pt idx="295">
                  <c:v>999</c:v>
                </c:pt>
                <c:pt idx="296">
                  <c:v>999</c:v>
                </c:pt>
                <c:pt idx="297">
                  <c:v>999</c:v>
                </c:pt>
                <c:pt idx="298">
                  <c:v>999</c:v>
                </c:pt>
                <c:pt idx="299">
                  <c:v>999</c:v>
                </c:pt>
                <c:pt idx="300">
                  <c:v>999</c:v>
                </c:pt>
                <c:pt idx="301">
                  <c:v>999</c:v>
                </c:pt>
                <c:pt idx="302">
                  <c:v>999</c:v>
                </c:pt>
                <c:pt idx="303">
                  <c:v>999</c:v>
                </c:pt>
                <c:pt idx="304">
                  <c:v>999</c:v>
                </c:pt>
                <c:pt idx="305">
                  <c:v>999</c:v>
                </c:pt>
                <c:pt idx="306">
                  <c:v>999</c:v>
                </c:pt>
                <c:pt idx="307">
                  <c:v>999</c:v>
                </c:pt>
                <c:pt idx="308">
                  <c:v>999</c:v>
                </c:pt>
                <c:pt idx="309">
                  <c:v>999</c:v>
                </c:pt>
                <c:pt idx="310">
                  <c:v>999</c:v>
                </c:pt>
                <c:pt idx="311">
                  <c:v>999</c:v>
                </c:pt>
                <c:pt idx="312">
                  <c:v>999</c:v>
                </c:pt>
                <c:pt idx="313">
                  <c:v>999</c:v>
                </c:pt>
                <c:pt idx="314">
                  <c:v>999</c:v>
                </c:pt>
                <c:pt idx="315">
                  <c:v>999</c:v>
                </c:pt>
                <c:pt idx="316">
                  <c:v>999</c:v>
                </c:pt>
                <c:pt idx="317">
                  <c:v>999</c:v>
                </c:pt>
                <c:pt idx="318">
                  <c:v>999</c:v>
                </c:pt>
                <c:pt idx="319">
                  <c:v>999</c:v>
                </c:pt>
                <c:pt idx="320">
                  <c:v>999</c:v>
                </c:pt>
                <c:pt idx="321">
                  <c:v>999</c:v>
                </c:pt>
                <c:pt idx="322">
                  <c:v>999</c:v>
                </c:pt>
                <c:pt idx="323">
                  <c:v>999</c:v>
                </c:pt>
                <c:pt idx="324">
                  <c:v>999</c:v>
                </c:pt>
                <c:pt idx="325">
                  <c:v>999</c:v>
                </c:pt>
                <c:pt idx="326">
                  <c:v>999</c:v>
                </c:pt>
                <c:pt idx="327">
                  <c:v>999</c:v>
                </c:pt>
                <c:pt idx="328">
                  <c:v>999</c:v>
                </c:pt>
                <c:pt idx="329">
                  <c:v>999</c:v>
                </c:pt>
                <c:pt idx="330">
                  <c:v>999</c:v>
                </c:pt>
                <c:pt idx="331">
                  <c:v>999</c:v>
                </c:pt>
                <c:pt idx="332">
                  <c:v>999</c:v>
                </c:pt>
                <c:pt idx="333">
                  <c:v>999</c:v>
                </c:pt>
                <c:pt idx="334">
                  <c:v>999</c:v>
                </c:pt>
                <c:pt idx="335">
                  <c:v>999</c:v>
                </c:pt>
                <c:pt idx="336">
                  <c:v>999</c:v>
                </c:pt>
                <c:pt idx="337">
                  <c:v>999</c:v>
                </c:pt>
                <c:pt idx="338">
                  <c:v>999</c:v>
                </c:pt>
                <c:pt idx="339">
                  <c:v>999</c:v>
                </c:pt>
                <c:pt idx="340">
                  <c:v>999</c:v>
                </c:pt>
                <c:pt idx="341">
                  <c:v>999</c:v>
                </c:pt>
                <c:pt idx="342">
                  <c:v>999</c:v>
                </c:pt>
                <c:pt idx="343">
                  <c:v>999</c:v>
                </c:pt>
                <c:pt idx="344">
                  <c:v>999</c:v>
                </c:pt>
                <c:pt idx="345">
                  <c:v>999</c:v>
                </c:pt>
                <c:pt idx="346">
                  <c:v>999</c:v>
                </c:pt>
                <c:pt idx="347">
                  <c:v>999</c:v>
                </c:pt>
                <c:pt idx="348">
                  <c:v>999</c:v>
                </c:pt>
                <c:pt idx="349">
                  <c:v>999</c:v>
                </c:pt>
                <c:pt idx="350">
                  <c:v>999</c:v>
                </c:pt>
                <c:pt idx="351">
                  <c:v>999</c:v>
                </c:pt>
                <c:pt idx="352">
                  <c:v>999</c:v>
                </c:pt>
                <c:pt idx="353">
                  <c:v>999</c:v>
                </c:pt>
                <c:pt idx="354">
                  <c:v>999</c:v>
                </c:pt>
                <c:pt idx="355">
                  <c:v>999</c:v>
                </c:pt>
                <c:pt idx="356">
                  <c:v>999</c:v>
                </c:pt>
                <c:pt idx="357">
                  <c:v>999</c:v>
                </c:pt>
                <c:pt idx="358">
                  <c:v>999</c:v>
                </c:pt>
                <c:pt idx="359">
                  <c:v>999</c:v>
                </c:pt>
                <c:pt idx="360">
                  <c:v>999</c:v>
                </c:pt>
                <c:pt idx="361">
                  <c:v>999</c:v>
                </c:pt>
                <c:pt idx="362">
                  <c:v>999</c:v>
                </c:pt>
                <c:pt idx="363">
                  <c:v>999</c:v>
                </c:pt>
                <c:pt idx="364">
                  <c:v>999</c:v>
                </c:pt>
                <c:pt idx="365">
                  <c:v>999</c:v>
                </c:pt>
                <c:pt idx="366">
                  <c:v>999</c:v>
                </c:pt>
                <c:pt idx="367">
                  <c:v>999</c:v>
                </c:pt>
                <c:pt idx="368">
                  <c:v>999</c:v>
                </c:pt>
                <c:pt idx="369">
                  <c:v>999</c:v>
                </c:pt>
                <c:pt idx="370">
                  <c:v>999</c:v>
                </c:pt>
                <c:pt idx="371">
                  <c:v>999</c:v>
                </c:pt>
                <c:pt idx="372">
                  <c:v>999</c:v>
                </c:pt>
                <c:pt idx="373">
                  <c:v>999</c:v>
                </c:pt>
                <c:pt idx="374">
                  <c:v>999</c:v>
                </c:pt>
                <c:pt idx="375">
                  <c:v>999</c:v>
                </c:pt>
                <c:pt idx="376">
                  <c:v>999</c:v>
                </c:pt>
                <c:pt idx="377">
                  <c:v>999</c:v>
                </c:pt>
                <c:pt idx="378">
                  <c:v>999</c:v>
                </c:pt>
                <c:pt idx="379">
                  <c:v>999</c:v>
                </c:pt>
                <c:pt idx="380">
                  <c:v>999</c:v>
                </c:pt>
                <c:pt idx="381">
                  <c:v>999</c:v>
                </c:pt>
                <c:pt idx="382">
                  <c:v>999</c:v>
                </c:pt>
                <c:pt idx="383">
                  <c:v>999</c:v>
                </c:pt>
                <c:pt idx="384">
                  <c:v>999</c:v>
                </c:pt>
                <c:pt idx="385">
                  <c:v>999</c:v>
                </c:pt>
                <c:pt idx="386">
                  <c:v>999</c:v>
                </c:pt>
                <c:pt idx="387">
                  <c:v>999</c:v>
                </c:pt>
                <c:pt idx="388">
                  <c:v>999</c:v>
                </c:pt>
                <c:pt idx="389">
                  <c:v>999</c:v>
                </c:pt>
                <c:pt idx="390">
                  <c:v>999</c:v>
                </c:pt>
                <c:pt idx="391">
                  <c:v>999</c:v>
                </c:pt>
                <c:pt idx="392">
                  <c:v>999</c:v>
                </c:pt>
                <c:pt idx="393">
                  <c:v>999</c:v>
                </c:pt>
                <c:pt idx="394">
                  <c:v>999</c:v>
                </c:pt>
                <c:pt idx="395">
                  <c:v>999</c:v>
                </c:pt>
                <c:pt idx="396">
                  <c:v>999</c:v>
                </c:pt>
                <c:pt idx="397">
                  <c:v>999</c:v>
                </c:pt>
                <c:pt idx="398">
                  <c:v>999</c:v>
                </c:pt>
                <c:pt idx="399">
                  <c:v>999</c:v>
                </c:pt>
                <c:pt idx="400">
                  <c:v>999</c:v>
                </c:pt>
                <c:pt idx="401">
                  <c:v>999</c:v>
                </c:pt>
                <c:pt idx="402">
                  <c:v>999</c:v>
                </c:pt>
                <c:pt idx="403">
                  <c:v>999</c:v>
                </c:pt>
                <c:pt idx="404">
                  <c:v>999</c:v>
                </c:pt>
                <c:pt idx="405">
                  <c:v>999</c:v>
                </c:pt>
                <c:pt idx="406">
                  <c:v>999</c:v>
                </c:pt>
                <c:pt idx="407">
                  <c:v>999</c:v>
                </c:pt>
                <c:pt idx="408">
                  <c:v>999</c:v>
                </c:pt>
                <c:pt idx="409">
                  <c:v>999</c:v>
                </c:pt>
                <c:pt idx="410">
                  <c:v>999</c:v>
                </c:pt>
                <c:pt idx="411">
                  <c:v>999</c:v>
                </c:pt>
                <c:pt idx="412">
                  <c:v>999</c:v>
                </c:pt>
                <c:pt idx="413">
                  <c:v>999</c:v>
                </c:pt>
                <c:pt idx="414">
                  <c:v>999</c:v>
                </c:pt>
                <c:pt idx="415">
                  <c:v>999</c:v>
                </c:pt>
                <c:pt idx="416">
                  <c:v>999</c:v>
                </c:pt>
                <c:pt idx="417">
                  <c:v>999</c:v>
                </c:pt>
                <c:pt idx="418">
                  <c:v>999</c:v>
                </c:pt>
                <c:pt idx="419">
                  <c:v>999</c:v>
                </c:pt>
                <c:pt idx="420">
                  <c:v>999</c:v>
                </c:pt>
                <c:pt idx="421">
                  <c:v>999</c:v>
                </c:pt>
                <c:pt idx="422">
                  <c:v>999</c:v>
                </c:pt>
                <c:pt idx="423">
                  <c:v>999</c:v>
                </c:pt>
                <c:pt idx="424">
                  <c:v>999</c:v>
                </c:pt>
                <c:pt idx="425">
                  <c:v>999</c:v>
                </c:pt>
                <c:pt idx="426">
                  <c:v>999</c:v>
                </c:pt>
                <c:pt idx="427">
                  <c:v>999</c:v>
                </c:pt>
                <c:pt idx="428">
                  <c:v>999</c:v>
                </c:pt>
                <c:pt idx="429">
                  <c:v>999</c:v>
                </c:pt>
                <c:pt idx="430">
                  <c:v>999</c:v>
                </c:pt>
                <c:pt idx="431">
                  <c:v>999</c:v>
                </c:pt>
                <c:pt idx="432">
                  <c:v>999</c:v>
                </c:pt>
                <c:pt idx="433">
                  <c:v>999</c:v>
                </c:pt>
                <c:pt idx="434">
                  <c:v>999</c:v>
                </c:pt>
                <c:pt idx="435">
                  <c:v>999</c:v>
                </c:pt>
                <c:pt idx="436">
                  <c:v>999</c:v>
                </c:pt>
                <c:pt idx="437">
                  <c:v>999</c:v>
                </c:pt>
                <c:pt idx="438">
                  <c:v>999</c:v>
                </c:pt>
                <c:pt idx="439">
                  <c:v>999</c:v>
                </c:pt>
                <c:pt idx="440">
                  <c:v>999</c:v>
                </c:pt>
                <c:pt idx="441">
                  <c:v>999</c:v>
                </c:pt>
                <c:pt idx="442">
                  <c:v>999</c:v>
                </c:pt>
                <c:pt idx="443">
                  <c:v>999</c:v>
                </c:pt>
                <c:pt idx="444">
                  <c:v>999</c:v>
                </c:pt>
                <c:pt idx="445">
                  <c:v>999</c:v>
                </c:pt>
                <c:pt idx="446">
                  <c:v>999</c:v>
                </c:pt>
                <c:pt idx="447">
                  <c:v>999</c:v>
                </c:pt>
                <c:pt idx="448">
                  <c:v>999</c:v>
                </c:pt>
                <c:pt idx="449">
                  <c:v>999</c:v>
                </c:pt>
                <c:pt idx="450">
                  <c:v>999</c:v>
                </c:pt>
                <c:pt idx="451">
                  <c:v>999</c:v>
                </c:pt>
                <c:pt idx="452">
                  <c:v>999</c:v>
                </c:pt>
                <c:pt idx="453">
                  <c:v>999</c:v>
                </c:pt>
                <c:pt idx="454">
                  <c:v>999</c:v>
                </c:pt>
                <c:pt idx="455">
                  <c:v>999</c:v>
                </c:pt>
                <c:pt idx="456">
                  <c:v>999</c:v>
                </c:pt>
                <c:pt idx="457">
                  <c:v>999</c:v>
                </c:pt>
                <c:pt idx="458">
                  <c:v>999</c:v>
                </c:pt>
                <c:pt idx="459">
                  <c:v>999</c:v>
                </c:pt>
                <c:pt idx="460">
                  <c:v>999</c:v>
                </c:pt>
                <c:pt idx="461">
                  <c:v>999</c:v>
                </c:pt>
                <c:pt idx="462">
                  <c:v>999</c:v>
                </c:pt>
                <c:pt idx="463">
                  <c:v>999</c:v>
                </c:pt>
                <c:pt idx="464">
                  <c:v>999</c:v>
                </c:pt>
                <c:pt idx="465">
                  <c:v>999</c:v>
                </c:pt>
                <c:pt idx="466">
                  <c:v>999</c:v>
                </c:pt>
                <c:pt idx="467">
                  <c:v>999</c:v>
                </c:pt>
                <c:pt idx="468">
                  <c:v>999</c:v>
                </c:pt>
                <c:pt idx="469">
                  <c:v>999</c:v>
                </c:pt>
                <c:pt idx="470">
                  <c:v>999</c:v>
                </c:pt>
                <c:pt idx="471">
                  <c:v>999</c:v>
                </c:pt>
                <c:pt idx="472">
                  <c:v>999</c:v>
                </c:pt>
                <c:pt idx="473">
                  <c:v>999</c:v>
                </c:pt>
                <c:pt idx="474">
                  <c:v>999</c:v>
                </c:pt>
                <c:pt idx="475">
                  <c:v>999</c:v>
                </c:pt>
                <c:pt idx="476">
                  <c:v>999</c:v>
                </c:pt>
                <c:pt idx="477">
                  <c:v>999</c:v>
                </c:pt>
                <c:pt idx="478">
                  <c:v>999</c:v>
                </c:pt>
                <c:pt idx="479">
                  <c:v>999</c:v>
                </c:pt>
                <c:pt idx="480">
                  <c:v>999</c:v>
                </c:pt>
                <c:pt idx="481">
                  <c:v>999</c:v>
                </c:pt>
                <c:pt idx="482">
                  <c:v>999</c:v>
                </c:pt>
                <c:pt idx="483">
                  <c:v>999</c:v>
                </c:pt>
                <c:pt idx="484">
                  <c:v>999</c:v>
                </c:pt>
                <c:pt idx="485">
                  <c:v>999</c:v>
                </c:pt>
                <c:pt idx="486">
                  <c:v>999</c:v>
                </c:pt>
                <c:pt idx="487">
                  <c:v>999</c:v>
                </c:pt>
                <c:pt idx="488">
                  <c:v>999</c:v>
                </c:pt>
                <c:pt idx="489">
                  <c:v>999</c:v>
                </c:pt>
                <c:pt idx="490">
                  <c:v>999</c:v>
                </c:pt>
                <c:pt idx="491">
                  <c:v>999</c:v>
                </c:pt>
                <c:pt idx="492">
                  <c:v>999</c:v>
                </c:pt>
                <c:pt idx="493">
                  <c:v>999</c:v>
                </c:pt>
                <c:pt idx="494">
                  <c:v>999</c:v>
                </c:pt>
                <c:pt idx="495">
                  <c:v>999</c:v>
                </c:pt>
                <c:pt idx="496">
                  <c:v>999</c:v>
                </c:pt>
                <c:pt idx="497">
                  <c:v>999</c:v>
                </c:pt>
                <c:pt idx="498">
                  <c:v>999</c:v>
                </c:pt>
                <c:pt idx="499">
                  <c:v>999</c:v>
                </c:pt>
                <c:pt idx="500">
                  <c:v>999</c:v>
                </c:pt>
                <c:pt idx="501">
                  <c:v>999</c:v>
                </c:pt>
                <c:pt idx="502">
                  <c:v>999</c:v>
                </c:pt>
                <c:pt idx="503">
                  <c:v>999</c:v>
                </c:pt>
                <c:pt idx="504">
                  <c:v>999</c:v>
                </c:pt>
                <c:pt idx="505">
                  <c:v>999</c:v>
                </c:pt>
                <c:pt idx="506">
                  <c:v>999</c:v>
                </c:pt>
                <c:pt idx="507">
                  <c:v>999</c:v>
                </c:pt>
                <c:pt idx="508">
                  <c:v>999</c:v>
                </c:pt>
                <c:pt idx="509">
                  <c:v>999</c:v>
                </c:pt>
                <c:pt idx="510">
                  <c:v>999</c:v>
                </c:pt>
                <c:pt idx="511">
                  <c:v>999</c:v>
                </c:pt>
                <c:pt idx="512">
                  <c:v>999</c:v>
                </c:pt>
                <c:pt idx="513">
                  <c:v>999</c:v>
                </c:pt>
                <c:pt idx="514">
                  <c:v>999</c:v>
                </c:pt>
                <c:pt idx="515">
                  <c:v>999</c:v>
                </c:pt>
                <c:pt idx="516">
                  <c:v>999</c:v>
                </c:pt>
                <c:pt idx="517">
                  <c:v>999</c:v>
                </c:pt>
                <c:pt idx="518">
                  <c:v>999</c:v>
                </c:pt>
                <c:pt idx="519">
                  <c:v>999</c:v>
                </c:pt>
                <c:pt idx="520">
                  <c:v>999</c:v>
                </c:pt>
                <c:pt idx="521">
                  <c:v>999</c:v>
                </c:pt>
                <c:pt idx="522">
                  <c:v>999</c:v>
                </c:pt>
                <c:pt idx="523">
                  <c:v>999</c:v>
                </c:pt>
                <c:pt idx="524">
                  <c:v>999</c:v>
                </c:pt>
                <c:pt idx="525">
                  <c:v>999</c:v>
                </c:pt>
                <c:pt idx="526">
                  <c:v>999</c:v>
                </c:pt>
                <c:pt idx="527">
                  <c:v>999</c:v>
                </c:pt>
                <c:pt idx="528">
                  <c:v>999</c:v>
                </c:pt>
                <c:pt idx="529">
                  <c:v>999</c:v>
                </c:pt>
                <c:pt idx="530">
                  <c:v>999</c:v>
                </c:pt>
                <c:pt idx="531">
                  <c:v>999</c:v>
                </c:pt>
                <c:pt idx="532">
                  <c:v>999</c:v>
                </c:pt>
                <c:pt idx="533">
                  <c:v>999</c:v>
                </c:pt>
                <c:pt idx="534">
                  <c:v>999</c:v>
                </c:pt>
                <c:pt idx="535">
                  <c:v>999</c:v>
                </c:pt>
                <c:pt idx="536">
                  <c:v>999</c:v>
                </c:pt>
                <c:pt idx="537">
                  <c:v>999</c:v>
                </c:pt>
                <c:pt idx="538">
                  <c:v>999</c:v>
                </c:pt>
                <c:pt idx="539">
                  <c:v>999</c:v>
                </c:pt>
                <c:pt idx="540">
                  <c:v>999</c:v>
                </c:pt>
                <c:pt idx="541">
                  <c:v>999</c:v>
                </c:pt>
                <c:pt idx="542">
                  <c:v>999</c:v>
                </c:pt>
                <c:pt idx="543">
                  <c:v>999</c:v>
                </c:pt>
                <c:pt idx="544">
                  <c:v>999</c:v>
                </c:pt>
                <c:pt idx="545">
                  <c:v>999</c:v>
                </c:pt>
                <c:pt idx="546">
                  <c:v>999</c:v>
                </c:pt>
                <c:pt idx="547">
                  <c:v>999</c:v>
                </c:pt>
                <c:pt idx="548">
                  <c:v>999</c:v>
                </c:pt>
                <c:pt idx="549">
                  <c:v>999</c:v>
                </c:pt>
                <c:pt idx="550">
                  <c:v>999</c:v>
                </c:pt>
                <c:pt idx="551">
                  <c:v>999</c:v>
                </c:pt>
                <c:pt idx="552">
                  <c:v>999</c:v>
                </c:pt>
                <c:pt idx="553">
                  <c:v>999</c:v>
                </c:pt>
                <c:pt idx="554">
                  <c:v>999</c:v>
                </c:pt>
                <c:pt idx="555">
                  <c:v>999</c:v>
                </c:pt>
                <c:pt idx="556">
                  <c:v>999</c:v>
                </c:pt>
                <c:pt idx="557">
                  <c:v>999</c:v>
                </c:pt>
                <c:pt idx="558">
                  <c:v>999</c:v>
                </c:pt>
                <c:pt idx="559">
                  <c:v>999</c:v>
                </c:pt>
                <c:pt idx="560">
                  <c:v>999</c:v>
                </c:pt>
                <c:pt idx="561">
                  <c:v>999</c:v>
                </c:pt>
                <c:pt idx="562">
                  <c:v>999</c:v>
                </c:pt>
                <c:pt idx="563">
                  <c:v>999</c:v>
                </c:pt>
                <c:pt idx="564">
                  <c:v>999</c:v>
                </c:pt>
                <c:pt idx="565">
                  <c:v>999</c:v>
                </c:pt>
                <c:pt idx="566">
                  <c:v>999</c:v>
                </c:pt>
                <c:pt idx="567">
                  <c:v>999</c:v>
                </c:pt>
                <c:pt idx="568">
                  <c:v>999</c:v>
                </c:pt>
                <c:pt idx="569">
                  <c:v>999</c:v>
                </c:pt>
                <c:pt idx="570">
                  <c:v>999</c:v>
                </c:pt>
                <c:pt idx="571">
                  <c:v>999</c:v>
                </c:pt>
                <c:pt idx="572">
                  <c:v>999</c:v>
                </c:pt>
                <c:pt idx="573">
                  <c:v>999</c:v>
                </c:pt>
                <c:pt idx="574">
                  <c:v>999</c:v>
                </c:pt>
                <c:pt idx="575">
                  <c:v>999</c:v>
                </c:pt>
                <c:pt idx="576">
                  <c:v>999</c:v>
                </c:pt>
                <c:pt idx="577">
                  <c:v>999</c:v>
                </c:pt>
                <c:pt idx="578">
                  <c:v>999</c:v>
                </c:pt>
                <c:pt idx="579">
                  <c:v>999</c:v>
                </c:pt>
                <c:pt idx="580">
                  <c:v>999</c:v>
                </c:pt>
                <c:pt idx="581">
                  <c:v>999</c:v>
                </c:pt>
                <c:pt idx="582">
                  <c:v>999</c:v>
                </c:pt>
                <c:pt idx="583">
                  <c:v>999</c:v>
                </c:pt>
                <c:pt idx="584">
                  <c:v>999</c:v>
                </c:pt>
                <c:pt idx="585">
                  <c:v>999</c:v>
                </c:pt>
                <c:pt idx="586">
                  <c:v>999</c:v>
                </c:pt>
                <c:pt idx="587">
                  <c:v>999</c:v>
                </c:pt>
                <c:pt idx="588">
                  <c:v>999</c:v>
                </c:pt>
                <c:pt idx="589">
                  <c:v>999</c:v>
                </c:pt>
                <c:pt idx="590">
                  <c:v>999</c:v>
                </c:pt>
                <c:pt idx="591">
                  <c:v>999</c:v>
                </c:pt>
                <c:pt idx="592">
                  <c:v>999</c:v>
                </c:pt>
                <c:pt idx="593">
                  <c:v>999</c:v>
                </c:pt>
                <c:pt idx="594">
                  <c:v>999</c:v>
                </c:pt>
                <c:pt idx="595">
                  <c:v>999</c:v>
                </c:pt>
                <c:pt idx="596">
                  <c:v>999</c:v>
                </c:pt>
                <c:pt idx="597">
                  <c:v>999</c:v>
                </c:pt>
                <c:pt idx="598">
                  <c:v>999</c:v>
                </c:pt>
                <c:pt idx="599">
                  <c:v>999</c:v>
                </c:pt>
                <c:pt idx="600">
                  <c:v>999</c:v>
                </c:pt>
                <c:pt idx="601">
                  <c:v>999</c:v>
                </c:pt>
                <c:pt idx="602">
                  <c:v>999</c:v>
                </c:pt>
                <c:pt idx="603">
                  <c:v>999</c:v>
                </c:pt>
                <c:pt idx="604">
                  <c:v>999</c:v>
                </c:pt>
                <c:pt idx="605">
                  <c:v>999</c:v>
                </c:pt>
                <c:pt idx="606">
                  <c:v>999</c:v>
                </c:pt>
                <c:pt idx="607">
                  <c:v>999</c:v>
                </c:pt>
                <c:pt idx="608">
                  <c:v>999</c:v>
                </c:pt>
                <c:pt idx="609">
                  <c:v>999</c:v>
                </c:pt>
                <c:pt idx="610">
                  <c:v>999</c:v>
                </c:pt>
                <c:pt idx="611">
                  <c:v>999</c:v>
                </c:pt>
                <c:pt idx="612">
                  <c:v>999</c:v>
                </c:pt>
                <c:pt idx="613">
                  <c:v>999</c:v>
                </c:pt>
                <c:pt idx="614">
                  <c:v>999</c:v>
                </c:pt>
                <c:pt idx="615">
                  <c:v>999</c:v>
                </c:pt>
                <c:pt idx="616">
                  <c:v>999</c:v>
                </c:pt>
                <c:pt idx="617">
                  <c:v>999</c:v>
                </c:pt>
                <c:pt idx="618">
                  <c:v>999</c:v>
                </c:pt>
                <c:pt idx="619">
                  <c:v>999</c:v>
                </c:pt>
                <c:pt idx="620">
                  <c:v>999</c:v>
                </c:pt>
                <c:pt idx="621">
                  <c:v>999</c:v>
                </c:pt>
                <c:pt idx="622">
                  <c:v>999</c:v>
                </c:pt>
                <c:pt idx="623">
                  <c:v>999</c:v>
                </c:pt>
                <c:pt idx="624">
                  <c:v>999</c:v>
                </c:pt>
                <c:pt idx="625">
                  <c:v>999</c:v>
                </c:pt>
                <c:pt idx="626">
                  <c:v>999</c:v>
                </c:pt>
                <c:pt idx="627">
                  <c:v>999</c:v>
                </c:pt>
                <c:pt idx="628">
                  <c:v>999</c:v>
                </c:pt>
                <c:pt idx="629">
                  <c:v>999</c:v>
                </c:pt>
                <c:pt idx="630">
                  <c:v>999</c:v>
                </c:pt>
                <c:pt idx="631">
                  <c:v>999</c:v>
                </c:pt>
                <c:pt idx="632">
                  <c:v>999</c:v>
                </c:pt>
                <c:pt idx="633">
                  <c:v>999</c:v>
                </c:pt>
                <c:pt idx="634">
                  <c:v>999</c:v>
                </c:pt>
                <c:pt idx="635">
                  <c:v>999</c:v>
                </c:pt>
                <c:pt idx="636">
                  <c:v>999</c:v>
                </c:pt>
                <c:pt idx="637">
                  <c:v>999</c:v>
                </c:pt>
                <c:pt idx="638">
                  <c:v>999</c:v>
                </c:pt>
                <c:pt idx="639">
                  <c:v>999</c:v>
                </c:pt>
                <c:pt idx="640">
                  <c:v>999</c:v>
                </c:pt>
                <c:pt idx="641">
                  <c:v>999</c:v>
                </c:pt>
                <c:pt idx="642">
                  <c:v>999</c:v>
                </c:pt>
                <c:pt idx="643">
                  <c:v>999</c:v>
                </c:pt>
                <c:pt idx="644">
                  <c:v>999</c:v>
                </c:pt>
                <c:pt idx="645">
                  <c:v>999</c:v>
                </c:pt>
                <c:pt idx="646">
                  <c:v>999</c:v>
                </c:pt>
                <c:pt idx="647">
                  <c:v>999</c:v>
                </c:pt>
                <c:pt idx="648">
                  <c:v>999</c:v>
                </c:pt>
                <c:pt idx="649">
                  <c:v>999</c:v>
                </c:pt>
                <c:pt idx="650">
                  <c:v>999</c:v>
                </c:pt>
                <c:pt idx="651">
                  <c:v>999</c:v>
                </c:pt>
                <c:pt idx="652">
                  <c:v>999</c:v>
                </c:pt>
                <c:pt idx="653">
                  <c:v>999</c:v>
                </c:pt>
                <c:pt idx="654">
                  <c:v>999</c:v>
                </c:pt>
                <c:pt idx="655">
                  <c:v>999</c:v>
                </c:pt>
                <c:pt idx="656">
                  <c:v>999</c:v>
                </c:pt>
                <c:pt idx="657">
                  <c:v>999</c:v>
                </c:pt>
                <c:pt idx="658">
                  <c:v>999</c:v>
                </c:pt>
                <c:pt idx="659">
                  <c:v>999</c:v>
                </c:pt>
                <c:pt idx="660">
                  <c:v>999</c:v>
                </c:pt>
                <c:pt idx="661">
                  <c:v>999</c:v>
                </c:pt>
                <c:pt idx="662">
                  <c:v>999</c:v>
                </c:pt>
                <c:pt idx="663">
                  <c:v>999</c:v>
                </c:pt>
                <c:pt idx="664">
                  <c:v>999</c:v>
                </c:pt>
                <c:pt idx="665">
                  <c:v>999</c:v>
                </c:pt>
                <c:pt idx="666">
                  <c:v>999</c:v>
                </c:pt>
                <c:pt idx="667">
                  <c:v>999</c:v>
                </c:pt>
                <c:pt idx="668">
                  <c:v>999</c:v>
                </c:pt>
                <c:pt idx="669">
                  <c:v>999</c:v>
                </c:pt>
                <c:pt idx="670">
                  <c:v>999</c:v>
                </c:pt>
                <c:pt idx="671">
                  <c:v>999</c:v>
                </c:pt>
                <c:pt idx="672">
                  <c:v>999</c:v>
                </c:pt>
                <c:pt idx="673">
                  <c:v>999</c:v>
                </c:pt>
                <c:pt idx="674">
                  <c:v>999</c:v>
                </c:pt>
                <c:pt idx="675">
                  <c:v>999</c:v>
                </c:pt>
                <c:pt idx="676">
                  <c:v>999</c:v>
                </c:pt>
                <c:pt idx="677">
                  <c:v>999</c:v>
                </c:pt>
                <c:pt idx="678">
                  <c:v>999</c:v>
                </c:pt>
                <c:pt idx="679">
                  <c:v>999</c:v>
                </c:pt>
                <c:pt idx="680">
                  <c:v>999</c:v>
                </c:pt>
                <c:pt idx="681">
                  <c:v>999</c:v>
                </c:pt>
                <c:pt idx="682">
                  <c:v>999</c:v>
                </c:pt>
                <c:pt idx="683">
                  <c:v>999</c:v>
                </c:pt>
                <c:pt idx="684">
                  <c:v>999</c:v>
                </c:pt>
                <c:pt idx="685">
                  <c:v>999</c:v>
                </c:pt>
                <c:pt idx="686">
                  <c:v>999</c:v>
                </c:pt>
                <c:pt idx="687">
                  <c:v>999</c:v>
                </c:pt>
                <c:pt idx="688">
                  <c:v>999</c:v>
                </c:pt>
                <c:pt idx="689">
                  <c:v>999</c:v>
                </c:pt>
                <c:pt idx="690">
                  <c:v>999</c:v>
                </c:pt>
                <c:pt idx="691">
                  <c:v>999</c:v>
                </c:pt>
                <c:pt idx="692">
                  <c:v>999</c:v>
                </c:pt>
                <c:pt idx="693">
                  <c:v>999</c:v>
                </c:pt>
                <c:pt idx="694">
                  <c:v>999</c:v>
                </c:pt>
                <c:pt idx="695">
                  <c:v>999</c:v>
                </c:pt>
                <c:pt idx="696">
                  <c:v>999</c:v>
                </c:pt>
                <c:pt idx="697">
                  <c:v>999</c:v>
                </c:pt>
                <c:pt idx="698">
                  <c:v>999</c:v>
                </c:pt>
                <c:pt idx="699">
                  <c:v>999</c:v>
                </c:pt>
                <c:pt idx="700">
                  <c:v>999</c:v>
                </c:pt>
                <c:pt idx="701">
                  <c:v>999</c:v>
                </c:pt>
                <c:pt idx="702">
                  <c:v>999</c:v>
                </c:pt>
                <c:pt idx="703">
                  <c:v>999</c:v>
                </c:pt>
                <c:pt idx="704">
                  <c:v>999</c:v>
                </c:pt>
                <c:pt idx="705">
                  <c:v>999</c:v>
                </c:pt>
                <c:pt idx="706">
                  <c:v>999</c:v>
                </c:pt>
                <c:pt idx="707">
                  <c:v>999</c:v>
                </c:pt>
                <c:pt idx="708">
                  <c:v>999</c:v>
                </c:pt>
                <c:pt idx="709">
                  <c:v>999</c:v>
                </c:pt>
                <c:pt idx="710">
                  <c:v>999</c:v>
                </c:pt>
                <c:pt idx="711">
                  <c:v>999</c:v>
                </c:pt>
                <c:pt idx="712">
                  <c:v>999</c:v>
                </c:pt>
                <c:pt idx="713">
                  <c:v>999</c:v>
                </c:pt>
                <c:pt idx="714">
                  <c:v>999</c:v>
                </c:pt>
                <c:pt idx="715">
                  <c:v>999</c:v>
                </c:pt>
                <c:pt idx="716">
                  <c:v>999</c:v>
                </c:pt>
                <c:pt idx="717">
                  <c:v>999</c:v>
                </c:pt>
                <c:pt idx="718">
                  <c:v>999</c:v>
                </c:pt>
                <c:pt idx="719">
                  <c:v>999</c:v>
                </c:pt>
                <c:pt idx="720">
                  <c:v>999</c:v>
                </c:pt>
                <c:pt idx="721">
                  <c:v>999</c:v>
                </c:pt>
                <c:pt idx="722">
                  <c:v>999</c:v>
                </c:pt>
                <c:pt idx="723">
                  <c:v>999</c:v>
                </c:pt>
                <c:pt idx="724">
                  <c:v>999</c:v>
                </c:pt>
                <c:pt idx="725">
                  <c:v>999</c:v>
                </c:pt>
                <c:pt idx="726">
                  <c:v>999</c:v>
                </c:pt>
                <c:pt idx="727">
                  <c:v>999</c:v>
                </c:pt>
                <c:pt idx="728">
                  <c:v>999</c:v>
                </c:pt>
                <c:pt idx="729">
                  <c:v>999</c:v>
                </c:pt>
                <c:pt idx="730">
                  <c:v>999</c:v>
                </c:pt>
                <c:pt idx="731">
                  <c:v>999</c:v>
                </c:pt>
                <c:pt idx="732">
                  <c:v>999</c:v>
                </c:pt>
                <c:pt idx="733">
                  <c:v>999</c:v>
                </c:pt>
                <c:pt idx="734">
                  <c:v>999</c:v>
                </c:pt>
                <c:pt idx="735">
                  <c:v>999</c:v>
                </c:pt>
                <c:pt idx="736">
                  <c:v>999</c:v>
                </c:pt>
                <c:pt idx="737">
                  <c:v>999</c:v>
                </c:pt>
                <c:pt idx="738">
                  <c:v>999</c:v>
                </c:pt>
                <c:pt idx="739">
                  <c:v>999</c:v>
                </c:pt>
                <c:pt idx="740">
                  <c:v>999</c:v>
                </c:pt>
                <c:pt idx="741">
                  <c:v>999</c:v>
                </c:pt>
                <c:pt idx="742">
                  <c:v>999</c:v>
                </c:pt>
                <c:pt idx="743">
                  <c:v>999</c:v>
                </c:pt>
                <c:pt idx="744">
                  <c:v>999</c:v>
                </c:pt>
                <c:pt idx="745">
                  <c:v>999</c:v>
                </c:pt>
                <c:pt idx="746">
                  <c:v>999</c:v>
                </c:pt>
                <c:pt idx="747">
                  <c:v>999</c:v>
                </c:pt>
                <c:pt idx="748">
                  <c:v>999</c:v>
                </c:pt>
                <c:pt idx="749">
                  <c:v>999</c:v>
                </c:pt>
                <c:pt idx="750">
                  <c:v>999</c:v>
                </c:pt>
                <c:pt idx="751">
                  <c:v>999</c:v>
                </c:pt>
                <c:pt idx="752">
                  <c:v>999</c:v>
                </c:pt>
                <c:pt idx="753">
                  <c:v>999</c:v>
                </c:pt>
                <c:pt idx="754">
                  <c:v>999</c:v>
                </c:pt>
                <c:pt idx="755">
                  <c:v>999</c:v>
                </c:pt>
                <c:pt idx="756">
                  <c:v>999</c:v>
                </c:pt>
                <c:pt idx="757">
                  <c:v>999</c:v>
                </c:pt>
                <c:pt idx="758">
                  <c:v>999</c:v>
                </c:pt>
                <c:pt idx="759">
                  <c:v>999</c:v>
                </c:pt>
                <c:pt idx="760">
                  <c:v>999</c:v>
                </c:pt>
                <c:pt idx="761">
                  <c:v>999</c:v>
                </c:pt>
                <c:pt idx="762">
                  <c:v>999</c:v>
                </c:pt>
                <c:pt idx="763">
                  <c:v>999</c:v>
                </c:pt>
                <c:pt idx="764">
                  <c:v>999</c:v>
                </c:pt>
                <c:pt idx="765">
                  <c:v>999</c:v>
                </c:pt>
                <c:pt idx="766">
                  <c:v>999</c:v>
                </c:pt>
                <c:pt idx="767">
                  <c:v>999</c:v>
                </c:pt>
                <c:pt idx="768">
                  <c:v>999</c:v>
                </c:pt>
                <c:pt idx="769">
                  <c:v>999</c:v>
                </c:pt>
                <c:pt idx="770">
                  <c:v>999</c:v>
                </c:pt>
                <c:pt idx="771">
                  <c:v>999</c:v>
                </c:pt>
                <c:pt idx="772">
                  <c:v>999</c:v>
                </c:pt>
                <c:pt idx="773">
                  <c:v>999</c:v>
                </c:pt>
                <c:pt idx="774">
                  <c:v>999</c:v>
                </c:pt>
                <c:pt idx="775">
                  <c:v>999</c:v>
                </c:pt>
                <c:pt idx="776">
                  <c:v>999</c:v>
                </c:pt>
                <c:pt idx="777">
                  <c:v>999</c:v>
                </c:pt>
                <c:pt idx="778">
                  <c:v>999</c:v>
                </c:pt>
                <c:pt idx="779">
                  <c:v>999</c:v>
                </c:pt>
                <c:pt idx="780">
                  <c:v>999</c:v>
                </c:pt>
                <c:pt idx="781">
                  <c:v>999</c:v>
                </c:pt>
                <c:pt idx="782">
                  <c:v>999</c:v>
                </c:pt>
                <c:pt idx="783">
                  <c:v>999</c:v>
                </c:pt>
                <c:pt idx="784">
                  <c:v>999</c:v>
                </c:pt>
                <c:pt idx="785">
                  <c:v>999</c:v>
                </c:pt>
                <c:pt idx="786">
                  <c:v>999</c:v>
                </c:pt>
                <c:pt idx="787">
                  <c:v>999</c:v>
                </c:pt>
                <c:pt idx="788">
                  <c:v>999</c:v>
                </c:pt>
                <c:pt idx="789">
                  <c:v>999</c:v>
                </c:pt>
                <c:pt idx="790">
                  <c:v>999</c:v>
                </c:pt>
                <c:pt idx="791">
                  <c:v>999</c:v>
                </c:pt>
                <c:pt idx="792">
                  <c:v>999</c:v>
                </c:pt>
                <c:pt idx="793">
                  <c:v>999</c:v>
                </c:pt>
                <c:pt idx="794">
                  <c:v>999</c:v>
                </c:pt>
                <c:pt idx="795">
                  <c:v>999</c:v>
                </c:pt>
                <c:pt idx="796">
                  <c:v>999</c:v>
                </c:pt>
                <c:pt idx="797">
                  <c:v>999</c:v>
                </c:pt>
                <c:pt idx="798">
                  <c:v>999</c:v>
                </c:pt>
                <c:pt idx="799">
                  <c:v>999</c:v>
                </c:pt>
                <c:pt idx="800">
                  <c:v>999</c:v>
                </c:pt>
                <c:pt idx="801">
                  <c:v>999</c:v>
                </c:pt>
                <c:pt idx="802">
                  <c:v>999</c:v>
                </c:pt>
                <c:pt idx="803">
                  <c:v>999</c:v>
                </c:pt>
                <c:pt idx="804">
                  <c:v>999</c:v>
                </c:pt>
                <c:pt idx="805">
                  <c:v>999</c:v>
                </c:pt>
                <c:pt idx="806">
                  <c:v>999</c:v>
                </c:pt>
                <c:pt idx="807">
                  <c:v>999</c:v>
                </c:pt>
                <c:pt idx="808">
                  <c:v>999</c:v>
                </c:pt>
                <c:pt idx="809">
                  <c:v>999</c:v>
                </c:pt>
                <c:pt idx="810">
                  <c:v>999</c:v>
                </c:pt>
                <c:pt idx="811">
                  <c:v>999</c:v>
                </c:pt>
                <c:pt idx="812">
                  <c:v>999</c:v>
                </c:pt>
                <c:pt idx="813">
                  <c:v>999</c:v>
                </c:pt>
                <c:pt idx="814">
                  <c:v>999</c:v>
                </c:pt>
                <c:pt idx="815">
                  <c:v>999</c:v>
                </c:pt>
                <c:pt idx="816">
                  <c:v>999</c:v>
                </c:pt>
                <c:pt idx="817">
                  <c:v>999</c:v>
                </c:pt>
                <c:pt idx="818">
                  <c:v>999</c:v>
                </c:pt>
                <c:pt idx="819">
                  <c:v>999</c:v>
                </c:pt>
                <c:pt idx="820">
                  <c:v>999</c:v>
                </c:pt>
                <c:pt idx="821">
                  <c:v>999</c:v>
                </c:pt>
                <c:pt idx="822">
                  <c:v>999</c:v>
                </c:pt>
                <c:pt idx="823">
                  <c:v>999</c:v>
                </c:pt>
                <c:pt idx="824">
                  <c:v>999</c:v>
                </c:pt>
                <c:pt idx="825">
                  <c:v>999</c:v>
                </c:pt>
                <c:pt idx="826">
                  <c:v>999</c:v>
                </c:pt>
                <c:pt idx="827">
                  <c:v>999</c:v>
                </c:pt>
                <c:pt idx="828">
                  <c:v>999</c:v>
                </c:pt>
                <c:pt idx="829">
                  <c:v>999</c:v>
                </c:pt>
                <c:pt idx="830">
                  <c:v>999</c:v>
                </c:pt>
                <c:pt idx="831">
                  <c:v>999</c:v>
                </c:pt>
                <c:pt idx="832">
                  <c:v>999</c:v>
                </c:pt>
                <c:pt idx="833">
                  <c:v>999</c:v>
                </c:pt>
                <c:pt idx="834">
                  <c:v>999</c:v>
                </c:pt>
                <c:pt idx="835">
                  <c:v>999</c:v>
                </c:pt>
                <c:pt idx="836">
                  <c:v>999</c:v>
                </c:pt>
                <c:pt idx="837">
                  <c:v>999</c:v>
                </c:pt>
                <c:pt idx="838">
                  <c:v>999</c:v>
                </c:pt>
                <c:pt idx="839">
                  <c:v>999</c:v>
                </c:pt>
                <c:pt idx="840">
                  <c:v>999</c:v>
                </c:pt>
                <c:pt idx="841">
                  <c:v>999</c:v>
                </c:pt>
                <c:pt idx="842">
                  <c:v>999</c:v>
                </c:pt>
                <c:pt idx="843">
                  <c:v>999</c:v>
                </c:pt>
                <c:pt idx="844">
                  <c:v>999</c:v>
                </c:pt>
                <c:pt idx="845">
                  <c:v>999</c:v>
                </c:pt>
                <c:pt idx="846">
                  <c:v>999</c:v>
                </c:pt>
                <c:pt idx="847">
                  <c:v>999</c:v>
                </c:pt>
                <c:pt idx="848">
                  <c:v>999</c:v>
                </c:pt>
                <c:pt idx="849">
                  <c:v>999</c:v>
                </c:pt>
                <c:pt idx="850">
                  <c:v>999</c:v>
                </c:pt>
                <c:pt idx="851">
                  <c:v>999</c:v>
                </c:pt>
                <c:pt idx="852">
                  <c:v>999</c:v>
                </c:pt>
                <c:pt idx="853">
                  <c:v>999</c:v>
                </c:pt>
                <c:pt idx="854">
                  <c:v>999</c:v>
                </c:pt>
                <c:pt idx="855">
                  <c:v>999</c:v>
                </c:pt>
                <c:pt idx="856">
                  <c:v>999</c:v>
                </c:pt>
                <c:pt idx="857">
                  <c:v>999</c:v>
                </c:pt>
                <c:pt idx="858">
                  <c:v>999</c:v>
                </c:pt>
                <c:pt idx="859">
                  <c:v>999</c:v>
                </c:pt>
                <c:pt idx="860">
                  <c:v>999</c:v>
                </c:pt>
                <c:pt idx="861">
                  <c:v>999</c:v>
                </c:pt>
                <c:pt idx="862">
                  <c:v>999</c:v>
                </c:pt>
                <c:pt idx="863">
                  <c:v>999</c:v>
                </c:pt>
                <c:pt idx="864">
                  <c:v>999</c:v>
                </c:pt>
                <c:pt idx="865">
                  <c:v>999</c:v>
                </c:pt>
                <c:pt idx="866">
                  <c:v>999</c:v>
                </c:pt>
                <c:pt idx="867">
                  <c:v>999</c:v>
                </c:pt>
                <c:pt idx="868">
                  <c:v>999</c:v>
                </c:pt>
                <c:pt idx="869">
                  <c:v>999</c:v>
                </c:pt>
                <c:pt idx="870">
                  <c:v>999</c:v>
                </c:pt>
                <c:pt idx="871">
                  <c:v>999</c:v>
                </c:pt>
                <c:pt idx="872">
                  <c:v>999</c:v>
                </c:pt>
                <c:pt idx="873">
                  <c:v>999</c:v>
                </c:pt>
                <c:pt idx="874">
                  <c:v>999</c:v>
                </c:pt>
                <c:pt idx="875">
                  <c:v>999</c:v>
                </c:pt>
                <c:pt idx="876">
                  <c:v>999</c:v>
                </c:pt>
                <c:pt idx="877">
                  <c:v>999</c:v>
                </c:pt>
                <c:pt idx="878">
                  <c:v>999</c:v>
                </c:pt>
                <c:pt idx="879">
                  <c:v>999</c:v>
                </c:pt>
                <c:pt idx="880">
                  <c:v>999</c:v>
                </c:pt>
                <c:pt idx="881">
                  <c:v>999</c:v>
                </c:pt>
                <c:pt idx="882">
                  <c:v>999</c:v>
                </c:pt>
                <c:pt idx="883">
                  <c:v>999</c:v>
                </c:pt>
                <c:pt idx="884">
                  <c:v>999</c:v>
                </c:pt>
                <c:pt idx="885">
                  <c:v>999</c:v>
                </c:pt>
                <c:pt idx="886">
                  <c:v>999</c:v>
                </c:pt>
                <c:pt idx="887">
                  <c:v>999</c:v>
                </c:pt>
                <c:pt idx="888">
                  <c:v>999</c:v>
                </c:pt>
                <c:pt idx="889">
                  <c:v>999</c:v>
                </c:pt>
                <c:pt idx="890">
                  <c:v>999</c:v>
                </c:pt>
                <c:pt idx="891">
                  <c:v>999</c:v>
                </c:pt>
                <c:pt idx="892">
                  <c:v>999</c:v>
                </c:pt>
                <c:pt idx="893">
                  <c:v>999</c:v>
                </c:pt>
                <c:pt idx="894">
                  <c:v>999</c:v>
                </c:pt>
                <c:pt idx="895">
                  <c:v>999</c:v>
                </c:pt>
                <c:pt idx="896">
                  <c:v>999</c:v>
                </c:pt>
                <c:pt idx="897">
                  <c:v>999</c:v>
                </c:pt>
                <c:pt idx="898">
                  <c:v>999</c:v>
                </c:pt>
                <c:pt idx="899">
                  <c:v>999</c:v>
                </c:pt>
                <c:pt idx="900">
                  <c:v>999</c:v>
                </c:pt>
                <c:pt idx="901">
                  <c:v>999</c:v>
                </c:pt>
                <c:pt idx="902">
                  <c:v>999</c:v>
                </c:pt>
                <c:pt idx="903">
                  <c:v>999</c:v>
                </c:pt>
                <c:pt idx="904">
                  <c:v>999</c:v>
                </c:pt>
                <c:pt idx="905">
                  <c:v>999</c:v>
                </c:pt>
                <c:pt idx="906">
                  <c:v>999</c:v>
                </c:pt>
                <c:pt idx="907">
                  <c:v>999</c:v>
                </c:pt>
                <c:pt idx="908">
                  <c:v>999</c:v>
                </c:pt>
                <c:pt idx="909">
                  <c:v>999</c:v>
                </c:pt>
                <c:pt idx="910">
                  <c:v>999</c:v>
                </c:pt>
                <c:pt idx="911">
                  <c:v>999</c:v>
                </c:pt>
                <c:pt idx="912">
                  <c:v>999</c:v>
                </c:pt>
                <c:pt idx="913">
                  <c:v>999</c:v>
                </c:pt>
                <c:pt idx="914">
                  <c:v>999</c:v>
                </c:pt>
                <c:pt idx="915">
                  <c:v>999</c:v>
                </c:pt>
                <c:pt idx="916">
                  <c:v>999</c:v>
                </c:pt>
                <c:pt idx="917">
                  <c:v>999</c:v>
                </c:pt>
                <c:pt idx="918">
                  <c:v>999</c:v>
                </c:pt>
                <c:pt idx="919">
                  <c:v>999</c:v>
                </c:pt>
                <c:pt idx="920">
                  <c:v>999</c:v>
                </c:pt>
                <c:pt idx="921">
                  <c:v>999</c:v>
                </c:pt>
                <c:pt idx="922">
                  <c:v>999</c:v>
                </c:pt>
                <c:pt idx="923">
                  <c:v>999</c:v>
                </c:pt>
                <c:pt idx="924">
                  <c:v>999</c:v>
                </c:pt>
                <c:pt idx="925">
                  <c:v>999</c:v>
                </c:pt>
                <c:pt idx="926">
                  <c:v>999</c:v>
                </c:pt>
                <c:pt idx="927">
                  <c:v>999</c:v>
                </c:pt>
                <c:pt idx="928">
                  <c:v>999</c:v>
                </c:pt>
                <c:pt idx="929">
                  <c:v>999</c:v>
                </c:pt>
                <c:pt idx="930">
                  <c:v>999</c:v>
                </c:pt>
                <c:pt idx="931">
                  <c:v>999</c:v>
                </c:pt>
                <c:pt idx="932">
                  <c:v>999</c:v>
                </c:pt>
                <c:pt idx="933">
                  <c:v>999</c:v>
                </c:pt>
                <c:pt idx="934">
                  <c:v>999</c:v>
                </c:pt>
                <c:pt idx="935">
                  <c:v>999</c:v>
                </c:pt>
                <c:pt idx="936">
                  <c:v>999</c:v>
                </c:pt>
                <c:pt idx="937">
                  <c:v>999</c:v>
                </c:pt>
                <c:pt idx="938">
                  <c:v>999</c:v>
                </c:pt>
                <c:pt idx="939">
                  <c:v>999</c:v>
                </c:pt>
                <c:pt idx="940">
                  <c:v>999</c:v>
                </c:pt>
                <c:pt idx="941">
                  <c:v>999</c:v>
                </c:pt>
                <c:pt idx="942">
                  <c:v>999</c:v>
                </c:pt>
                <c:pt idx="943">
                  <c:v>999</c:v>
                </c:pt>
                <c:pt idx="944">
                  <c:v>999</c:v>
                </c:pt>
                <c:pt idx="945">
                  <c:v>999</c:v>
                </c:pt>
                <c:pt idx="946">
                  <c:v>999</c:v>
                </c:pt>
                <c:pt idx="947">
                  <c:v>999</c:v>
                </c:pt>
                <c:pt idx="948">
                  <c:v>999</c:v>
                </c:pt>
                <c:pt idx="949">
                  <c:v>999</c:v>
                </c:pt>
                <c:pt idx="950">
                  <c:v>999</c:v>
                </c:pt>
                <c:pt idx="951">
                  <c:v>999</c:v>
                </c:pt>
                <c:pt idx="952">
                  <c:v>999</c:v>
                </c:pt>
                <c:pt idx="953">
                  <c:v>999</c:v>
                </c:pt>
                <c:pt idx="954">
                  <c:v>999</c:v>
                </c:pt>
                <c:pt idx="955">
                  <c:v>999</c:v>
                </c:pt>
                <c:pt idx="956">
                  <c:v>999</c:v>
                </c:pt>
                <c:pt idx="957">
                  <c:v>999</c:v>
                </c:pt>
                <c:pt idx="958">
                  <c:v>999</c:v>
                </c:pt>
                <c:pt idx="959">
                  <c:v>999</c:v>
                </c:pt>
                <c:pt idx="960">
                  <c:v>999</c:v>
                </c:pt>
                <c:pt idx="961">
                  <c:v>999</c:v>
                </c:pt>
                <c:pt idx="962">
                  <c:v>999</c:v>
                </c:pt>
                <c:pt idx="963">
                  <c:v>999</c:v>
                </c:pt>
                <c:pt idx="964">
                  <c:v>999</c:v>
                </c:pt>
                <c:pt idx="965">
                  <c:v>999</c:v>
                </c:pt>
                <c:pt idx="966">
                  <c:v>999</c:v>
                </c:pt>
                <c:pt idx="967">
                  <c:v>999</c:v>
                </c:pt>
                <c:pt idx="968">
                  <c:v>999</c:v>
                </c:pt>
                <c:pt idx="969">
                  <c:v>999</c:v>
                </c:pt>
                <c:pt idx="970">
                  <c:v>999</c:v>
                </c:pt>
                <c:pt idx="971">
                  <c:v>999</c:v>
                </c:pt>
                <c:pt idx="972">
                  <c:v>999</c:v>
                </c:pt>
                <c:pt idx="973">
                  <c:v>999</c:v>
                </c:pt>
                <c:pt idx="974">
                  <c:v>999</c:v>
                </c:pt>
                <c:pt idx="975">
                  <c:v>999</c:v>
                </c:pt>
                <c:pt idx="976">
                  <c:v>999</c:v>
                </c:pt>
                <c:pt idx="977">
                  <c:v>999</c:v>
                </c:pt>
                <c:pt idx="978">
                  <c:v>999</c:v>
                </c:pt>
                <c:pt idx="979">
                  <c:v>999</c:v>
                </c:pt>
                <c:pt idx="980">
                  <c:v>999</c:v>
                </c:pt>
                <c:pt idx="981">
                  <c:v>999</c:v>
                </c:pt>
                <c:pt idx="982">
                  <c:v>999</c:v>
                </c:pt>
                <c:pt idx="983">
                  <c:v>999</c:v>
                </c:pt>
                <c:pt idx="984">
                  <c:v>999</c:v>
                </c:pt>
                <c:pt idx="985">
                  <c:v>999</c:v>
                </c:pt>
                <c:pt idx="986">
                  <c:v>999</c:v>
                </c:pt>
                <c:pt idx="987">
                  <c:v>999</c:v>
                </c:pt>
                <c:pt idx="988">
                  <c:v>999</c:v>
                </c:pt>
                <c:pt idx="989">
                  <c:v>999</c:v>
                </c:pt>
                <c:pt idx="990">
                  <c:v>999</c:v>
                </c:pt>
                <c:pt idx="991">
                  <c:v>999</c:v>
                </c:pt>
                <c:pt idx="992">
                  <c:v>999</c:v>
                </c:pt>
                <c:pt idx="993">
                  <c:v>999</c:v>
                </c:pt>
                <c:pt idx="994">
                  <c:v>999</c:v>
                </c:pt>
                <c:pt idx="995">
                  <c:v>999</c:v>
                </c:pt>
                <c:pt idx="996">
                  <c:v>999</c:v>
                </c:pt>
                <c:pt idx="997">
                  <c:v>999</c:v>
                </c:pt>
                <c:pt idx="998">
                  <c:v>999</c:v>
                </c:pt>
                <c:pt idx="999">
                  <c:v>999</c:v>
                </c:pt>
                <c:pt idx="1000">
                  <c:v>999</c:v>
                </c:pt>
                <c:pt idx="1001">
                  <c:v>999</c:v>
                </c:pt>
                <c:pt idx="1002">
                  <c:v>999</c:v>
                </c:pt>
                <c:pt idx="1003">
                  <c:v>999</c:v>
                </c:pt>
                <c:pt idx="1004">
                  <c:v>999</c:v>
                </c:pt>
                <c:pt idx="1005">
                  <c:v>999</c:v>
                </c:pt>
                <c:pt idx="1006">
                  <c:v>999</c:v>
                </c:pt>
                <c:pt idx="1007">
                  <c:v>999</c:v>
                </c:pt>
                <c:pt idx="1008">
                  <c:v>999</c:v>
                </c:pt>
                <c:pt idx="1009">
                  <c:v>999</c:v>
                </c:pt>
                <c:pt idx="1010">
                  <c:v>999</c:v>
                </c:pt>
                <c:pt idx="1011">
                  <c:v>999</c:v>
                </c:pt>
                <c:pt idx="1012">
                  <c:v>999</c:v>
                </c:pt>
                <c:pt idx="1013">
                  <c:v>999</c:v>
                </c:pt>
                <c:pt idx="1014">
                  <c:v>999</c:v>
                </c:pt>
                <c:pt idx="1015">
                  <c:v>999</c:v>
                </c:pt>
                <c:pt idx="1016">
                  <c:v>999</c:v>
                </c:pt>
                <c:pt idx="1017">
                  <c:v>999</c:v>
                </c:pt>
                <c:pt idx="1018">
                  <c:v>999</c:v>
                </c:pt>
                <c:pt idx="1019">
                  <c:v>999</c:v>
                </c:pt>
                <c:pt idx="1020">
                  <c:v>999</c:v>
                </c:pt>
                <c:pt idx="1021">
                  <c:v>999</c:v>
                </c:pt>
                <c:pt idx="1022">
                  <c:v>999</c:v>
                </c:pt>
                <c:pt idx="1023">
                  <c:v>999</c:v>
                </c:pt>
                <c:pt idx="1024">
                  <c:v>999</c:v>
                </c:pt>
                <c:pt idx="1025">
                  <c:v>999</c:v>
                </c:pt>
                <c:pt idx="1026">
                  <c:v>999</c:v>
                </c:pt>
                <c:pt idx="1027">
                  <c:v>999</c:v>
                </c:pt>
                <c:pt idx="1028">
                  <c:v>999</c:v>
                </c:pt>
                <c:pt idx="1029">
                  <c:v>999</c:v>
                </c:pt>
                <c:pt idx="1030">
                  <c:v>999</c:v>
                </c:pt>
                <c:pt idx="1031">
                  <c:v>999</c:v>
                </c:pt>
                <c:pt idx="1032">
                  <c:v>999</c:v>
                </c:pt>
                <c:pt idx="1033">
                  <c:v>999</c:v>
                </c:pt>
                <c:pt idx="1034">
                  <c:v>999</c:v>
                </c:pt>
                <c:pt idx="1035">
                  <c:v>999</c:v>
                </c:pt>
                <c:pt idx="1036">
                  <c:v>999</c:v>
                </c:pt>
                <c:pt idx="1037">
                  <c:v>999</c:v>
                </c:pt>
                <c:pt idx="1038">
                  <c:v>999</c:v>
                </c:pt>
                <c:pt idx="1039">
                  <c:v>999</c:v>
                </c:pt>
                <c:pt idx="1040">
                  <c:v>999</c:v>
                </c:pt>
                <c:pt idx="1041">
                  <c:v>999</c:v>
                </c:pt>
                <c:pt idx="1042">
                  <c:v>999</c:v>
                </c:pt>
                <c:pt idx="1043">
                  <c:v>999</c:v>
                </c:pt>
                <c:pt idx="1044">
                  <c:v>999</c:v>
                </c:pt>
                <c:pt idx="1045">
                  <c:v>999</c:v>
                </c:pt>
                <c:pt idx="1046">
                  <c:v>999</c:v>
                </c:pt>
                <c:pt idx="1047">
                  <c:v>999</c:v>
                </c:pt>
                <c:pt idx="1048">
                  <c:v>999</c:v>
                </c:pt>
                <c:pt idx="1049">
                  <c:v>999</c:v>
                </c:pt>
                <c:pt idx="1050">
                  <c:v>999</c:v>
                </c:pt>
                <c:pt idx="1051">
                  <c:v>999</c:v>
                </c:pt>
                <c:pt idx="1052">
                  <c:v>999</c:v>
                </c:pt>
                <c:pt idx="1053">
                  <c:v>999</c:v>
                </c:pt>
                <c:pt idx="1054">
                  <c:v>999</c:v>
                </c:pt>
                <c:pt idx="1055">
                  <c:v>999</c:v>
                </c:pt>
                <c:pt idx="1056">
                  <c:v>999</c:v>
                </c:pt>
                <c:pt idx="1057">
                  <c:v>999</c:v>
                </c:pt>
                <c:pt idx="1058">
                  <c:v>999</c:v>
                </c:pt>
                <c:pt idx="1059">
                  <c:v>999</c:v>
                </c:pt>
                <c:pt idx="1060">
                  <c:v>999</c:v>
                </c:pt>
                <c:pt idx="1061">
                  <c:v>999</c:v>
                </c:pt>
                <c:pt idx="1062">
                  <c:v>999</c:v>
                </c:pt>
                <c:pt idx="1063">
                  <c:v>999</c:v>
                </c:pt>
                <c:pt idx="1064">
                  <c:v>999</c:v>
                </c:pt>
                <c:pt idx="1065">
                  <c:v>999</c:v>
                </c:pt>
                <c:pt idx="1066">
                  <c:v>999</c:v>
                </c:pt>
                <c:pt idx="1067">
                  <c:v>999</c:v>
                </c:pt>
                <c:pt idx="1068">
                  <c:v>999</c:v>
                </c:pt>
                <c:pt idx="1069">
                  <c:v>999</c:v>
                </c:pt>
                <c:pt idx="1070">
                  <c:v>999</c:v>
                </c:pt>
                <c:pt idx="1071">
                  <c:v>999</c:v>
                </c:pt>
                <c:pt idx="1072">
                  <c:v>999</c:v>
                </c:pt>
                <c:pt idx="1073">
                  <c:v>999</c:v>
                </c:pt>
                <c:pt idx="1074">
                  <c:v>999</c:v>
                </c:pt>
                <c:pt idx="1075">
                  <c:v>999</c:v>
                </c:pt>
                <c:pt idx="1076">
                  <c:v>999</c:v>
                </c:pt>
                <c:pt idx="1077">
                  <c:v>999</c:v>
                </c:pt>
                <c:pt idx="1078">
                  <c:v>999</c:v>
                </c:pt>
                <c:pt idx="1079">
                  <c:v>999</c:v>
                </c:pt>
                <c:pt idx="1080">
                  <c:v>999</c:v>
                </c:pt>
                <c:pt idx="1081">
                  <c:v>999</c:v>
                </c:pt>
                <c:pt idx="1082">
                  <c:v>999</c:v>
                </c:pt>
                <c:pt idx="1083">
                  <c:v>999</c:v>
                </c:pt>
                <c:pt idx="1084">
                  <c:v>999</c:v>
                </c:pt>
                <c:pt idx="1085">
                  <c:v>999</c:v>
                </c:pt>
                <c:pt idx="1086">
                  <c:v>999</c:v>
                </c:pt>
                <c:pt idx="1087">
                  <c:v>999</c:v>
                </c:pt>
                <c:pt idx="1088">
                  <c:v>999</c:v>
                </c:pt>
                <c:pt idx="1089">
                  <c:v>999</c:v>
                </c:pt>
                <c:pt idx="1090">
                  <c:v>999</c:v>
                </c:pt>
                <c:pt idx="1091">
                  <c:v>999</c:v>
                </c:pt>
                <c:pt idx="1092">
                  <c:v>999</c:v>
                </c:pt>
                <c:pt idx="1093">
                  <c:v>999</c:v>
                </c:pt>
                <c:pt idx="1094">
                  <c:v>999</c:v>
                </c:pt>
                <c:pt idx="1095">
                  <c:v>999</c:v>
                </c:pt>
                <c:pt idx="1096">
                  <c:v>999</c:v>
                </c:pt>
                <c:pt idx="1097">
                  <c:v>999</c:v>
                </c:pt>
                <c:pt idx="1098">
                  <c:v>999</c:v>
                </c:pt>
                <c:pt idx="1099">
                  <c:v>999</c:v>
                </c:pt>
                <c:pt idx="1100">
                  <c:v>999</c:v>
                </c:pt>
                <c:pt idx="1101">
                  <c:v>999</c:v>
                </c:pt>
                <c:pt idx="1102">
                  <c:v>999</c:v>
                </c:pt>
                <c:pt idx="1103">
                  <c:v>999</c:v>
                </c:pt>
                <c:pt idx="1104">
                  <c:v>999</c:v>
                </c:pt>
                <c:pt idx="1105">
                  <c:v>999</c:v>
                </c:pt>
                <c:pt idx="1106">
                  <c:v>999</c:v>
                </c:pt>
                <c:pt idx="1107">
                  <c:v>999</c:v>
                </c:pt>
                <c:pt idx="1108">
                  <c:v>999</c:v>
                </c:pt>
                <c:pt idx="1109">
                  <c:v>999</c:v>
                </c:pt>
                <c:pt idx="1110">
                  <c:v>999</c:v>
                </c:pt>
                <c:pt idx="1111">
                  <c:v>999</c:v>
                </c:pt>
                <c:pt idx="1112">
                  <c:v>999</c:v>
                </c:pt>
                <c:pt idx="1113">
                  <c:v>999</c:v>
                </c:pt>
                <c:pt idx="1114">
                  <c:v>999</c:v>
                </c:pt>
                <c:pt idx="1115">
                  <c:v>999</c:v>
                </c:pt>
                <c:pt idx="1116">
                  <c:v>999</c:v>
                </c:pt>
                <c:pt idx="1117">
                  <c:v>999</c:v>
                </c:pt>
                <c:pt idx="1118">
                  <c:v>999</c:v>
                </c:pt>
                <c:pt idx="1119">
                  <c:v>999</c:v>
                </c:pt>
                <c:pt idx="1120">
                  <c:v>999</c:v>
                </c:pt>
                <c:pt idx="1121">
                  <c:v>999</c:v>
                </c:pt>
                <c:pt idx="1122">
                  <c:v>999</c:v>
                </c:pt>
                <c:pt idx="1123">
                  <c:v>999</c:v>
                </c:pt>
                <c:pt idx="1124">
                  <c:v>999</c:v>
                </c:pt>
                <c:pt idx="1125">
                  <c:v>999</c:v>
                </c:pt>
                <c:pt idx="1126">
                  <c:v>999</c:v>
                </c:pt>
                <c:pt idx="1127">
                  <c:v>999</c:v>
                </c:pt>
                <c:pt idx="1128">
                  <c:v>999</c:v>
                </c:pt>
                <c:pt idx="1129">
                  <c:v>999</c:v>
                </c:pt>
                <c:pt idx="1130">
                  <c:v>999</c:v>
                </c:pt>
                <c:pt idx="1131">
                  <c:v>999</c:v>
                </c:pt>
                <c:pt idx="1132">
                  <c:v>999</c:v>
                </c:pt>
                <c:pt idx="1133">
                  <c:v>999</c:v>
                </c:pt>
                <c:pt idx="1134">
                  <c:v>999</c:v>
                </c:pt>
                <c:pt idx="1135">
                  <c:v>999</c:v>
                </c:pt>
                <c:pt idx="1136">
                  <c:v>999</c:v>
                </c:pt>
                <c:pt idx="1137">
                  <c:v>999</c:v>
                </c:pt>
                <c:pt idx="1138">
                  <c:v>999</c:v>
                </c:pt>
                <c:pt idx="1139">
                  <c:v>999</c:v>
                </c:pt>
                <c:pt idx="1140">
                  <c:v>999</c:v>
                </c:pt>
                <c:pt idx="1141">
                  <c:v>999</c:v>
                </c:pt>
                <c:pt idx="1142">
                  <c:v>999</c:v>
                </c:pt>
                <c:pt idx="1143">
                  <c:v>999</c:v>
                </c:pt>
                <c:pt idx="1144">
                  <c:v>999</c:v>
                </c:pt>
                <c:pt idx="1145">
                  <c:v>999</c:v>
                </c:pt>
                <c:pt idx="1146">
                  <c:v>999</c:v>
                </c:pt>
                <c:pt idx="1147">
                  <c:v>999</c:v>
                </c:pt>
                <c:pt idx="1148">
                  <c:v>999</c:v>
                </c:pt>
                <c:pt idx="1149">
                  <c:v>999</c:v>
                </c:pt>
                <c:pt idx="1150">
                  <c:v>999</c:v>
                </c:pt>
                <c:pt idx="1151">
                  <c:v>999</c:v>
                </c:pt>
                <c:pt idx="1152">
                  <c:v>999</c:v>
                </c:pt>
                <c:pt idx="1153">
                  <c:v>999</c:v>
                </c:pt>
                <c:pt idx="1154">
                  <c:v>999</c:v>
                </c:pt>
                <c:pt idx="1155">
                  <c:v>999</c:v>
                </c:pt>
                <c:pt idx="1156">
                  <c:v>999</c:v>
                </c:pt>
                <c:pt idx="1157">
                  <c:v>999</c:v>
                </c:pt>
                <c:pt idx="1158">
                  <c:v>999</c:v>
                </c:pt>
                <c:pt idx="1159">
                  <c:v>999</c:v>
                </c:pt>
                <c:pt idx="1160">
                  <c:v>999</c:v>
                </c:pt>
                <c:pt idx="1161">
                  <c:v>999</c:v>
                </c:pt>
                <c:pt idx="1162">
                  <c:v>999</c:v>
                </c:pt>
                <c:pt idx="1163">
                  <c:v>999</c:v>
                </c:pt>
                <c:pt idx="1164">
                  <c:v>999</c:v>
                </c:pt>
                <c:pt idx="1165">
                  <c:v>999</c:v>
                </c:pt>
                <c:pt idx="1166">
                  <c:v>999</c:v>
                </c:pt>
                <c:pt idx="1167">
                  <c:v>999</c:v>
                </c:pt>
                <c:pt idx="1168">
                  <c:v>999</c:v>
                </c:pt>
                <c:pt idx="1169">
                  <c:v>999</c:v>
                </c:pt>
                <c:pt idx="1170">
                  <c:v>999</c:v>
                </c:pt>
                <c:pt idx="1171">
                  <c:v>999</c:v>
                </c:pt>
                <c:pt idx="1172">
                  <c:v>999</c:v>
                </c:pt>
                <c:pt idx="1173">
                  <c:v>999</c:v>
                </c:pt>
                <c:pt idx="1174">
                  <c:v>999</c:v>
                </c:pt>
                <c:pt idx="1175">
                  <c:v>999</c:v>
                </c:pt>
                <c:pt idx="1176">
                  <c:v>999</c:v>
                </c:pt>
                <c:pt idx="1177">
                  <c:v>999</c:v>
                </c:pt>
                <c:pt idx="1178">
                  <c:v>999</c:v>
                </c:pt>
                <c:pt idx="1179">
                  <c:v>999</c:v>
                </c:pt>
                <c:pt idx="1180">
                  <c:v>999</c:v>
                </c:pt>
                <c:pt idx="1181">
                  <c:v>999</c:v>
                </c:pt>
                <c:pt idx="1182">
                  <c:v>999</c:v>
                </c:pt>
                <c:pt idx="1183">
                  <c:v>999</c:v>
                </c:pt>
                <c:pt idx="1184">
                  <c:v>999</c:v>
                </c:pt>
                <c:pt idx="1185">
                  <c:v>999</c:v>
                </c:pt>
                <c:pt idx="1186">
                  <c:v>999</c:v>
                </c:pt>
                <c:pt idx="1187">
                  <c:v>999</c:v>
                </c:pt>
                <c:pt idx="1188">
                  <c:v>999</c:v>
                </c:pt>
                <c:pt idx="1189">
                  <c:v>999</c:v>
                </c:pt>
                <c:pt idx="1190">
                  <c:v>999</c:v>
                </c:pt>
                <c:pt idx="1191">
                  <c:v>999</c:v>
                </c:pt>
                <c:pt idx="1192">
                  <c:v>999</c:v>
                </c:pt>
                <c:pt idx="1193">
                  <c:v>999</c:v>
                </c:pt>
                <c:pt idx="1194">
                  <c:v>999</c:v>
                </c:pt>
                <c:pt idx="1195">
                  <c:v>999</c:v>
                </c:pt>
                <c:pt idx="1196">
                  <c:v>999</c:v>
                </c:pt>
                <c:pt idx="1197">
                  <c:v>999</c:v>
                </c:pt>
                <c:pt idx="1198">
                  <c:v>999</c:v>
                </c:pt>
                <c:pt idx="1199">
                  <c:v>999</c:v>
                </c:pt>
                <c:pt idx="1200">
                  <c:v>999</c:v>
                </c:pt>
                <c:pt idx="1201">
                  <c:v>999</c:v>
                </c:pt>
                <c:pt idx="1202">
                  <c:v>999</c:v>
                </c:pt>
                <c:pt idx="1203">
                  <c:v>999</c:v>
                </c:pt>
                <c:pt idx="1204">
                  <c:v>999</c:v>
                </c:pt>
                <c:pt idx="1205">
                  <c:v>999</c:v>
                </c:pt>
                <c:pt idx="1206">
                  <c:v>999</c:v>
                </c:pt>
                <c:pt idx="1207">
                  <c:v>999</c:v>
                </c:pt>
                <c:pt idx="1208">
                  <c:v>999</c:v>
                </c:pt>
                <c:pt idx="1209">
                  <c:v>999</c:v>
                </c:pt>
                <c:pt idx="1210">
                  <c:v>999</c:v>
                </c:pt>
                <c:pt idx="1211">
                  <c:v>999</c:v>
                </c:pt>
                <c:pt idx="1212">
                  <c:v>999</c:v>
                </c:pt>
                <c:pt idx="1213">
                  <c:v>999</c:v>
                </c:pt>
                <c:pt idx="1214">
                  <c:v>999</c:v>
                </c:pt>
                <c:pt idx="1215">
                  <c:v>999</c:v>
                </c:pt>
                <c:pt idx="1216">
                  <c:v>999</c:v>
                </c:pt>
                <c:pt idx="1217">
                  <c:v>999</c:v>
                </c:pt>
                <c:pt idx="1218">
                  <c:v>999</c:v>
                </c:pt>
                <c:pt idx="1219">
                  <c:v>999</c:v>
                </c:pt>
                <c:pt idx="1220">
                  <c:v>999</c:v>
                </c:pt>
                <c:pt idx="1221">
                  <c:v>999</c:v>
                </c:pt>
                <c:pt idx="1222">
                  <c:v>999</c:v>
                </c:pt>
                <c:pt idx="1223">
                  <c:v>999</c:v>
                </c:pt>
                <c:pt idx="1224">
                  <c:v>999</c:v>
                </c:pt>
                <c:pt idx="1225">
                  <c:v>999</c:v>
                </c:pt>
                <c:pt idx="1226">
                  <c:v>999</c:v>
                </c:pt>
                <c:pt idx="1227">
                  <c:v>999</c:v>
                </c:pt>
                <c:pt idx="1228">
                  <c:v>999</c:v>
                </c:pt>
                <c:pt idx="1229">
                  <c:v>999</c:v>
                </c:pt>
                <c:pt idx="1230">
                  <c:v>999</c:v>
                </c:pt>
                <c:pt idx="1231">
                  <c:v>999</c:v>
                </c:pt>
                <c:pt idx="1232">
                  <c:v>999</c:v>
                </c:pt>
                <c:pt idx="1233">
                  <c:v>999</c:v>
                </c:pt>
                <c:pt idx="1234">
                  <c:v>999</c:v>
                </c:pt>
                <c:pt idx="1235">
                  <c:v>999</c:v>
                </c:pt>
                <c:pt idx="1236">
                  <c:v>999</c:v>
                </c:pt>
                <c:pt idx="1237">
                  <c:v>999</c:v>
                </c:pt>
                <c:pt idx="1238">
                  <c:v>999</c:v>
                </c:pt>
                <c:pt idx="1239">
                  <c:v>999</c:v>
                </c:pt>
                <c:pt idx="1240">
                  <c:v>999</c:v>
                </c:pt>
                <c:pt idx="1241">
                  <c:v>999</c:v>
                </c:pt>
                <c:pt idx="1242">
                  <c:v>999</c:v>
                </c:pt>
                <c:pt idx="1243">
                  <c:v>999</c:v>
                </c:pt>
                <c:pt idx="1244">
                  <c:v>999</c:v>
                </c:pt>
                <c:pt idx="1245">
                  <c:v>999</c:v>
                </c:pt>
                <c:pt idx="1246">
                  <c:v>999</c:v>
                </c:pt>
                <c:pt idx="1247">
                  <c:v>999</c:v>
                </c:pt>
                <c:pt idx="1248">
                  <c:v>999</c:v>
                </c:pt>
                <c:pt idx="1249">
                  <c:v>999</c:v>
                </c:pt>
                <c:pt idx="1250">
                  <c:v>999</c:v>
                </c:pt>
                <c:pt idx="1251">
                  <c:v>999</c:v>
                </c:pt>
                <c:pt idx="1252">
                  <c:v>999</c:v>
                </c:pt>
                <c:pt idx="1253">
                  <c:v>999</c:v>
                </c:pt>
                <c:pt idx="1254">
                  <c:v>999</c:v>
                </c:pt>
                <c:pt idx="1255">
                  <c:v>999</c:v>
                </c:pt>
                <c:pt idx="1256">
                  <c:v>999</c:v>
                </c:pt>
                <c:pt idx="1257">
                  <c:v>999</c:v>
                </c:pt>
                <c:pt idx="1258">
                  <c:v>999</c:v>
                </c:pt>
                <c:pt idx="1259">
                  <c:v>999</c:v>
                </c:pt>
                <c:pt idx="1260">
                  <c:v>999</c:v>
                </c:pt>
                <c:pt idx="1261">
                  <c:v>999</c:v>
                </c:pt>
                <c:pt idx="1262">
                  <c:v>999</c:v>
                </c:pt>
                <c:pt idx="1263">
                  <c:v>999</c:v>
                </c:pt>
                <c:pt idx="1264">
                  <c:v>999</c:v>
                </c:pt>
                <c:pt idx="1265">
                  <c:v>999</c:v>
                </c:pt>
                <c:pt idx="1266">
                  <c:v>999</c:v>
                </c:pt>
                <c:pt idx="1267">
                  <c:v>999</c:v>
                </c:pt>
                <c:pt idx="1268">
                  <c:v>999</c:v>
                </c:pt>
                <c:pt idx="1269">
                  <c:v>999</c:v>
                </c:pt>
                <c:pt idx="1270">
                  <c:v>999</c:v>
                </c:pt>
                <c:pt idx="1271">
                  <c:v>999</c:v>
                </c:pt>
                <c:pt idx="1272">
                  <c:v>999</c:v>
                </c:pt>
                <c:pt idx="1273">
                  <c:v>999</c:v>
                </c:pt>
                <c:pt idx="1274">
                  <c:v>999</c:v>
                </c:pt>
                <c:pt idx="1275">
                  <c:v>999</c:v>
                </c:pt>
                <c:pt idx="1276">
                  <c:v>999</c:v>
                </c:pt>
                <c:pt idx="1277">
                  <c:v>999</c:v>
                </c:pt>
                <c:pt idx="1278">
                  <c:v>999</c:v>
                </c:pt>
                <c:pt idx="1279">
                  <c:v>999</c:v>
                </c:pt>
                <c:pt idx="1280">
                  <c:v>999</c:v>
                </c:pt>
                <c:pt idx="1281">
                  <c:v>999</c:v>
                </c:pt>
                <c:pt idx="1282">
                  <c:v>999</c:v>
                </c:pt>
                <c:pt idx="1283">
                  <c:v>999</c:v>
                </c:pt>
                <c:pt idx="1284">
                  <c:v>999</c:v>
                </c:pt>
                <c:pt idx="1285">
                  <c:v>999</c:v>
                </c:pt>
                <c:pt idx="1286">
                  <c:v>999</c:v>
                </c:pt>
                <c:pt idx="1287">
                  <c:v>999</c:v>
                </c:pt>
                <c:pt idx="1288">
                  <c:v>999</c:v>
                </c:pt>
                <c:pt idx="1289">
                  <c:v>999</c:v>
                </c:pt>
                <c:pt idx="1290">
                  <c:v>999</c:v>
                </c:pt>
                <c:pt idx="1291">
                  <c:v>999</c:v>
                </c:pt>
                <c:pt idx="1292">
                  <c:v>999</c:v>
                </c:pt>
                <c:pt idx="1293">
                  <c:v>999</c:v>
                </c:pt>
                <c:pt idx="1294">
                  <c:v>999</c:v>
                </c:pt>
                <c:pt idx="1295">
                  <c:v>999</c:v>
                </c:pt>
                <c:pt idx="1296">
                  <c:v>999</c:v>
                </c:pt>
                <c:pt idx="1297">
                  <c:v>999</c:v>
                </c:pt>
                <c:pt idx="1298">
                  <c:v>999</c:v>
                </c:pt>
                <c:pt idx="1299">
                  <c:v>999</c:v>
                </c:pt>
                <c:pt idx="1300">
                  <c:v>999</c:v>
                </c:pt>
                <c:pt idx="1301">
                  <c:v>999</c:v>
                </c:pt>
                <c:pt idx="1302">
                  <c:v>999</c:v>
                </c:pt>
                <c:pt idx="1303">
                  <c:v>999</c:v>
                </c:pt>
                <c:pt idx="1304">
                  <c:v>999</c:v>
                </c:pt>
                <c:pt idx="1305">
                  <c:v>999</c:v>
                </c:pt>
                <c:pt idx="1306">
                  <c:v>999</c:v>
                </c:pt>
                <c:pt idx="1307">
                  <c:v>999</c:v>
                </c:pt>
                <c:pt idx="1308">
                  <c:v>999</c:v>
                </c:pt>
                <c:pt idx="1309">
                  <c:v>999</c:v>
                </c:pt>
                <c:pt idx="1310">
                  <c:v>999</c:v>
                </c:pt>
                <c:pt idx="1311">
                  <c:v>999</c:v>
                </c:pt>
                <c:pt idx="1312">
                  <c:v>999</c:v>
                </c:pt>
                <c:pt idx="1313">
                  <c:v>999</c:v>
                </c:pt>
                <c:pt idx="1314">
                  <c:v>999</c:v>
                </c:pt>
                <c:pt idx="1315">
                  <c:v>999</c:v>
                </c:pt>
                <c:pt idx="1316">
                  <c:v>999</c:v>
                </c:pt>
                <c:pt idx="1317">
                  <c:v>999</c:v>
                </c:pt>
                <c:pt idx="1318">
                  <c:v>999</c:v>
                </c:pt>
                <c:pt idx="1319">
                  <c:v>999</c:v>
                </c:pt>
                <c:pt idx="1320">
                  <c:v>999</c:v>
                </c:pt>
                <c:pt idx="1321">
                  <c:v>999</c:v>
                </c:pt>
                <c:pt idx="1322">
                  <c:v>999</c:v>
                </c:pt>
                <c:pt idx="1323">
                  <c:v>999</c:v>
                </c:pt>
                <c:pt idx="1324">
                  <c:v>999</c:v>
                </c:pt>
                <c:pt idx="1325">
                  <c:v>999</c:v>
                </c:pt>
                <c:pt idx="1326">
                  <c:v>999</c:v>
                </c:pt>
                <c:pt idx="1327">
                  <c:v>999</c:v>
                </c:pt>
                <c:pt idx="1328">
                  <c:v>999</c:v>
                </c:pt>
                <c:pt idx="1329">
                  <c:v>999</c:v>
                </c:pt>
                <c:pt idx="1330">
                  <c:v>999</c:v>
                </c:pt>
                <c:pt idx="1331">
                  <c:v>999</c:v>
                </c:pt>
                <c:pt idx="1332">
                  <c:v>999</c:v>
                </c:pt>
                <c:pt idx="1333">
                  <c:v>999</c:v>
                </c:pt>
                <c:pt idx="1334">
                  <c:v>999</c:v>
                </c:pt>
                <c:pt idx="1335">
                  <c:v>999</c:v>
                </c:pt>
                <c:pt idx="1336">
                  <c:v>999</c:v>
                </c:pt>
                <c:pt idx="1337">
                  <c:v>999</c:v>
                </c:pt>
                <c:pt idx="1338">
                  <c:v>999</c:v>
                </c:pt>
                <c:pt idx="1339">
                  <c:v>999</c:v>
                </c:pt>
                <c:pt idx="1340">
                  <c:v>999</c:v>
                </c:pt>
                <c:pt idx="1341">
                  <c:v>999</c:v>
                </c:pt>
                <c:pt idx="1342">
                  <c:v>999</c:v>
                </c:pt>
                <c:pt idx="1343">
                  <c:v>999</c:v>
                </c:pt>
                <c:pt idx="1344">
                  <c:v>999</c:v>
                </c:pt>
                <c:pt idx="1345">
                  <c:v>999</c:v>
                </c:pt>
                <c:pt idx="1346">
                  <c:v>999</c:v>
                </c:pt>
                <c:pt idx="1347">
                  <c:v>999</c:v>
                </c:pt>
                <c:pt idx="1348">
                  <c:v>999</c:v>
                </c:pt>
                <c:pt idx="1349">
                  <c:v>999</c:v>
                </c:pt>
                <c:pt idx="1350">
                  <c:v>999</c:v>
                </c:pt>
                <c:pt idx="1351">
                  <c:v>999</c:v>
                </c:pt>
                <c:pt idx="1352">
                  <c:v>999</c:v>
                </c:pt>
                <c:pt idx="1353">
                  <c:v>999</c:v>
                </c:pt>
                <c:pt idx="1354">
                  <c:v>999</c:v>
                </c:pt>
                <c:pt idx="1355">
                  <c:v>999</c:v>
                </c:pt>
                <c:pt idx="1356">
                  <c:v>999</c:v>
                </c:pt>
                <c:pt idx="1357">
                  <c:v>999</c:v>
                </c:pt>
                <c:pt idx="1358">
                  <c:v>999</c:v>
                </c:pt>
                <c:pt idx="1359">
                  <c:v>999</c:v>
                </c:pt>
                <c:pt idx="1360">
                  <c:v>999</c:v>
                </c:pt>
                <c:pt idx="1361">
                  <c:v>999</c:v>
                </c:pt>
                <c:pt idx="1362">
                  <c:v>999</c:v>
                </c:pt>
                <c:pt idx="1363">
                  <c:v>999</c:v>
                </c:pt>
                <c:pt idx="1364">
                  <c:v>999</c:v>
                </c:pt>
                <c:pt idx="1365">
                  <c:v>999</c:v>
                </c:pt>
                <c:pt idx="1366">
                  <c:v>999</c:v>
                </c:pt>
                <c:pt idx="1367">
                  <c:v>999</c:v>
                </c:pt>
                <c:pt idx="1368">
                  <c:v>999</c:v>
                </c:pt>
                <c:pt idx="1369">
                  <c:v>999</c:v>
                </c:pt>
                <c:pt idx="1370">
                  <c:v>999</c:v>
                </c:pt>
                <c:pt idx="1371">
                  <c:v>999</c:v>
                </c:pt>
                <c:pt idx="1372">
                  <c:v>999</c:v>
                </c:pt>
                <c:pt idx="1373">
                  <c:v>999</c:v>
                </c:pt>
                <c:pt idx="1374">
                  <c:v>999</c:v>
                </c:pt>
                <c:pt idx="1375">
                  <c:v>999</c:v>
                </c:pt>
                <c:pt idx="1376">
                  <c:v>999</c:v>
                </c:pt>
                <c:pt idx="1377">
                  <c:v>999</c:v>
                </c:pt>
                <c:pt idx="1378">
                  <c:v>999</c:v>
                </c:pt>
                <c:pt idx="1379">
                  <c:v>999</c:v>
                </c:pt>
                <c:pt idx="1380">
                  <c:v>999</c:v>
                </c:pt>
                <c:pt idx="1381">
                  <c:v>999</c:v>
                </c:pt>
                <c:pt idx="1382">
                  <c:v>999</c:v>
                </c:pt>
                <c:pt idx="1383">
                  <c:v>999</c:v>
                </c:pt>
                <c:pt idx="1384">
                  <c:v>999</c:v>
                </c:pt>
                <c:pt idx="1385">
                  <c:v>999</c:v>
                </c:pt>
                <c:pt idx="1386">
                  <c:v>999</c:v>
                </c:pt>
                <c:pt idx="1387">
                  <c:v>999</c:v>
                </c:pt>
                <c:pt idx="1388">
                  <c:v>999</c:v>
                </c:pt>
                <c:pt idx="1389">
                  <c:v>999</c:v>
                </c:pt>
                <c:pt idx="1390">
                  <c:v>999</c:v>
                </c:pt>
                <c:pt idx="1391">
                  <c:v>999</c:v>
                </c:pt>
                <c:pt idx="1392">
                  <c:v>999</c:v>
                </c:pt>
                <c:pt idx="1393">
                  <c:v>999</c:v>
                </c:pt>
                <c:pt idx="1394">
                  <c:v>999</c:v>
                </c:pt>
                <c:pt idx="1395">
                  <c:v>999</c:v>
                </c:pt>
                <c:pt idx="1396">
                  <c:v>999</c:v>
                </c:pt>
                <c:pt idx="1397">
                  <c:v>999</c:v>
                </c:pt>
                <c:pt idx="1398">
                  <c:v>999</c:v>
                </c:pt>
                <c:pt idx="1399">
                  <c:v>999</c:v>
                </c:pt>
                <c:pt idx="1400">
                  <c:v>999</c:v>
                </c:pt>
                <c:pt idx="1401">
                  <c:v>999</c:v>
                </c:pt>
                <c:pt idx="1402">
                  <c:v>999</c:v>
                </c:pt>
                <c:pt idx="1403">
                  <c:v>999</c:v>
                </c:pt>
                <c:pt idx="1404">
                  <c:v>999</c:v>
                </c:pt>
                <c:pt idx="1405">
                  <c:v>999</c:v>
                </c:pt>
                <c:pt idx="1406">
                  <c:v>999</c:v>
                </c:pt>
                <c:pt idx="1407">
                  <c:v>999</c:v>
                </c:pt>
                <c:pt idx="1408">
                  <c:v>999</c:v>
                </c:pt>
                <c:pt idx="1409">
                  <c:v>999</c:v>
                </c:pt>
                <c:pt idx="1410">
                  <c:v>999</c:v>
                </c:pt>
                <c:pt idx="1411">
                  <c:v>999</c:v>
                </c:pt>
                <c:pt idx="1412">
                  <c:v>999</c:v>
                </c:pt>
                <c:pt idx="1413">
                  <c:v>999</c:v>
                </c:pt>
                <c:pt idx="1414">
                  <c:v>999</c:v>
                </c:pt>
                <c:pt idx="1415">
                  <c:v>999</c:v>
                </c:pt>
                <c:pt idx="1416">
                  <c:v>999</c:v>
                </c:pt>
                <c:pt idx="1417">
                  <c:v>999</c:v>
                </c:pt>
                <c:pt idx="1418">
                  <c:v>999</c:v>
                </c:pt>
                <c:pt idx="1419">
                  <c:v>999</c:v>
                </c:pt>
                <c:pt idx="1420">
                  <c:v>999</c:v>
                </c:pt>
                <c:pt idx="1421">
                  <c:v>999</c:v>
                </c:pt>
                <c:pt idx="1422">
                  <c:v>999</c:v>
                </c:pt>
                <c:pt idx="1423">
                  <c:v>999</c:v>
                </c:pt>
                <c:pt idx="1424">
                  <c:v>999</c:v>
                </c:pt>
                <c:pt idx="1425">
                  <c:v>999</c:v>
                </c:pt>
                <c:pt idx="1426">
                  <c:v>999</c:v>
                </c:pt>
                <c:pt idx="1427">
                  <c:v>999</c:v>
                </c:pt>
                <c:pt idx="1428">
                  <c:v>999</c:v>
                </c:pt>
                <c:pt idx="1429">
                  <c:v>999</c:v>
                </c:pt>
                <c:pt idx="1430">
                  <c:v>999</c:v>
                </c:pt>
                <c:pt idx="1431">
                  <c:v>999</c:v>
                </c:pt>
                <c:pt idx="1432">
                  <c:v>999</c:v>
                </c:pt>
                <c:pt idx="1433">
                  <c:v>999</c:v>
                </c:pt>
                <c:pt idx="1434">
                  <c:v>999</c:v>
                </c:pt>
                <c:pt idx="1435">
                  <c:v>999</c:v>
                </c:pt>
                <c:pt idx="1436">
                  <c:v>999</c:v>
                </c:pt>
                <c:pt idx="1437">
                  <c:v>999</c:v>
                </c:pt>
                <c:pt idx="1438">
                  <c:v>999</c:v>
                </c:pt>
                <c:pt idx="1439">
                  <c:v>999</c:v>
                </c:pt>
                <c:pt idx="1440">
                  <c:v>999</c:v>
                </c:pt>
                <c:pt idx="1441">
                  <c:v>999</c:v>
                </c:pt>
                <c:pt idx="1442">
                  <c:v>999</c:v>
                </c:pt>
                <c:pt idx="1443">
                  <c:v>999</c:v>
                </c:pt>
                <c:pt idx="1444">
                  <c:v>999</c:v>
                </c:pt>
                <c:pt idx="1445">
                  <c:v>999</c:v>
                </c:pt>
                <c:pt idx="1446">
                  <c:v>999</c:v>
                </c:pt>
                <c:pt idx="1447">
                  <c:v>999</c:v>
                </c:pt>
                <c:pt idx="1448">
                  <c:v>999</c:v>
                </c:pt>
                <c:pt idx="1449">
                  <c:v>999</c:v>
                </c:pt>
                <c:pt idx="1450">
                  <c:v>999</c:v>
                </c:pt>
                <c:pt idx="1451">
                  <c:v>999</c:v>
                </c:pt>
                <c:pt idx="1452">
                  <c:v>999</c:v>
                </c:pt>
                <c:pt idx="1453">
                  <c:v>999</c:v>
                </c:pt>
                <c:pt idx="1454">
                  <c:v>999</c:v>
                </c:pt>
                <c:pt idx="1455">
                  <c:v>999</c:v>
                </c:pt>
                <c:pt idx="1456">
                  <c:v>999</c:v>
                </c:pt>
                <c:pt idx="1457">
                  <c:v>999</c:v>
                </c:pt>
                <c:pt idx="1458">
                  <c:v>999</c:v>
                </c:pt>
                <c:pt idx="1459">
                  <c:v>999</c:v>
                </c:pt>
                <c:pt idx="1460">
                  <c:v>999</c:v>
                </c:pt>
                <c:pt idx="1461">
                  <c:v>999</c:v>
                </c:pt>
                <c:pt idx="1462">
                  <c:v>999</c:v>
                </c:pt>
                <c:pt idx="1463">
                  <c:v>999</c:v>
                </c:pt>
                <c:pt idx="1464">
                  <c:v>999</c:v>
                </c:pt>
                <c:pt idx="1465">
                  <c:v>999</c:v>
                </c:pt>
                <c:pt idx="1466">
                  <c:v>999</c:v>
                </c:pt>
                <c:pt idx="1467">
                  <c:v>999</c:v>
                </c:pt>
                <c:pt idx="1468">
                  <c:v>999</c:v>
                </c:pt>
                <c:pt idx="1469">
                  <c:v>999</c:v>
                </c:pt>
                <c:pt idx="1470">
                  <c:v>999</c:v>
                </c:pt>
                <c:pt idx="1471">
                  <c:v>999</c:v>
                </c:pt>
                <c:pt idx="1472">
                  <c:v>999</c:v>
                </c:pt>
                <c:pt idx="1473">
                  <c:v>999</c:v>
                </c:pt>
                <c:pt idx="1474">
                  <c:v>999</c:v>
                </c:pt>
                <c:pt idx="1475">
                  <c:v>999</c:v>
                </c:pt>
                <c:pt idx="1476">
                  <c:v>999</c:v>
                </c:pt>
                <c:pt idx="1477">
                  <c:v>999</c:v>
                </c:pt>
                <c:pt idx="1478">
                  <c:v>999</c:v>
                </c:pt>
                <c:pt idx="1479">
                  <c:v>999</c:v>
                </c:pt>
                <c:pt idx="1480">
                  <c:v>999</c:v>
                </c:pt>
                <c:pt idx="1481">
                  <c:v>999</c:v>
                </c:pt>
                <c:pt idx="1482">
                  <c:v>999</c:v>
                </c:pt>
                <c:pt idx="1483">
                  <c:v>999</c:v>
                </c:pt>
                <c:pt idx="1484">
                  <c:v>999</c:v>
                </c:pt>
                <c:pt idx="1485">
                  <c:v>999</c:v>
                </c:pt>
                <c:pt idx="1486">
                  <c:v>999</c:v>
                </c:pt>
                <c:pt idx="1487">
                  <c:v>999</c:v>
                </c:pt>
                <c:pt idx="1488">
                  <c:v>999</c:v>
                </c:pt>
                <c:pt idx="1489">
                  <c:v>999</c:v>
                </c:pt>
                <c:pt idx="1490">
                  <c:v>999</c:v>
                </c:pt>
                <c:pt idx="1491">
                  <c:v>999</c:v>
                </c:pt>
                <c:pt idx="1492">
                  <c:v>999</c:v>
                </c:pt>
                <c:pt idx="1493">
                  <c:v>999</c:v>
                </c:pt>
                <c:pt idx="1494">
                  <c:v>999</c:v>
                </c:pt>
                <c:pt idx="1495">
                  <c:v>999</c:v>
                </c:pt>
                <c:pt idx="1496">
                  <c:v>999</c:v>
                </c:pt>
                <c:pt idx="1497">
                  <c:v>999</c:v>
                </c:pt>
                <c:pt idx="1498">
                  <c:v>999</c:v>
                </c:pt>
                <c:pt idx="1499">
                  <c:v>999</c:v>
                </c:pt>
                <c:pt idx="1500">
                  <c:v>999</c:v>
                </c:pt>
                <c:pt idx="1501">
                  <c:v>999</c:v>
                </c:pt>
                <c:pt idx="1502">
                  <c:v>999</c:v>
                </c:pt>
                <c:pt idx="1503">
                  <c:v>999</c:v>
                </c:pt>
                <c:pt idx="1504">
                  <c:v>999</c:v>
                </c:pt>
                <c:pt idx="1505">
                  <c:v>999</c:v>
                </c:pt>
                <c:pt idx="1506">
                  <c:v>999</c:v>
                </c:pt>
                <c:pt idx="1507">
                  <c:v>999</c:v>
                </c:pt>
                <c:pt idx="1508">
                  <c:v>999</c:v>
                </c:pt>
                <c:pt idx="1509">
                  <c:v>999</c:v>
                </c:pt>
                <c:pt idx="1510">
                  <c:v>999</c:v>
                </c:pt>
                <c:pt idx="1511">
                  <c:v>999</c:v>
                </c:pt>
                <c:pt idx="1512">
                  <c:v>999</c:v>
                </c:pt>
                <c:pt idx="1513">
                  <c:v>999</c:v>
                </c:pt>
                <c:pt idx="1514">
                  <c:v>999</c:v>
                </c:pt>
                <c:pt idx="1515">
                  <c:v>999</c:v>
                </c:pt>
                <c:pt idx="1516">
                  <c:v>999</c:v>
                </c:pt>
                <c:pt idx="1517">
                  <c:v>999</c:v>
                </c:pt>
                <c:pt idx="1518">
                  <c:v>999</c:v>
                </c:pt>
                <c:pt idx="1519">
                  <c:v>999</c:v>
                </c:pt>
                <c:pt idx="1520">
                  <c:v>999</c:v>
                </c:pt>
                <c:pt idx="1521">
                  <c:v>999</c:v>
                </c:pt>
                <c:pt idx="1522">
                  <c:v>999</c:v>
                </c:pt>
                <c:pt idx="1523">
                  <c:v>999</c:v>
                </c:pt>
                <c:pt idx="1524">
                  <c:v>999</c:v>
                </c:pt>
                <c:pt idx="1525">
                  <c:v>999</c:v>
                </c:pt>
                <c:pt idx="1526">
                  <c:v>999</c:v>
                </c:pt>
                <c:pt idx="1527">
                  <c:v>999</c:v>
                </c:pt>
                <c:pt idx="1528">
                  <c:v>999</c:v>
                </c:pt>
                <c:pt idx="1529">
                  <c:v>999</c:v>
                </c:pt>
                <c:pt idx="1530">
                  <c:v>999</c:v>
                </c:pt>
                <c:pt idx="1531">
                  <c:v>999</c:v>
                </c:pt>
                <c:pt idx="1532">
                  <c:v>999</c:v>
                </c:pt>
                <c:pt idx="1533">
                  <c:v>999</c:v>
                </c:pt>
                <c:pt idx="1534">
                  <c:v>999</c:v>
                </c:pt>
                <c:pt idx="1535">
                  <c:v>999</c:v>
                </c:pt>
                <c:pt idx="1536">
                  <c:v>999</c:v>
                </c:pt>
                <c:pt idx="1537">
                  <c:v>999</c:v>
                </c:pt>
                <c:pt idx="1538">
                  <c:v>999</c:v>
                </c:pt>
                <c:pt idx="1539">
                  <c:v>999</c:v>
                </c:pt>
                <c:pt idx="1540">
                  <c:v>999</c:v>
                </c:pt>
                <c:pt idx="1541">
                  <c:v>999</c:v>
                </c:pt>
                <c:pt idx="1542">
                  <c:v>999</c:v>
                </c:pt>
                <c:pt idx="1543">
                  <c:v>999</c:v>
                </c:pt>
                <c:pt idx="1544">
                  <c:v>999</c:v>
                </c:pt>
                <c:pt idx="1545">
                  <c:v>999</c:v>
                </c:pt>
                <c:pt idx="1546">
                  <c:v>999</c:v>
                </c:pt>
                <c:pt idx="1547">
                  <c:v>999</c:v>
                </c:pt>
                <c:pt idx="1548">
                  <c:v>999</c:v>
                </c:pt>
                <c:pt idx="1549">
                  <c:v>999</c:v>
                </c:pt>
                <c:pt idx="1550">
                  <c:v>999</c:v>
                </c:pt>
                <c:pt idx="1551">
                  <c:v>999</c:v>
                </c:pt>
                <c:pt idx="1552">
                  <c:v>999</c:v>
                </c:pt>
                <c:pt idx="1553">
                  <c:v>999</c:v>
                </c:pt>
                <c:pt idx="1554">
                  <c:v>999</c:v>
                </c:pt>
                <c:pt idx="1555">
                  <c:v>999</c:v>
                </c:pt>
                <c:pt idx="1556">
                  <c:v>999</c:v>
                </c:pt>
                <c:pt idx="1557">
                  <c:v>999</c:v>
                </c:pt>
                <c:pt idx="1558">
                  <c:v>999</c:v>
                </c:pt>
                <c:pt idx="1559">
                  <c:v>999</c:v>
                </c:pt>
                <c:pt idx="1560">
                  <c:v>999</c:v>
                </c:pt>
                <c:pt idx="1561">
                  <c:v>999</c:v>
                </c:pt>
                <c:pt idx="1562">
                  <c:v>999</c:v>
                </c:pt>
                <c:pt idx="1563">
                  <c:v>999</c:v>
                </c:pt>
                <c:pt idx="1564">
                  <c:v>999</c:v>
                </c:pt>
                <c:pt idx="1565">
                  <c:v>999</c:v>
                </c:pt>
                <c:pt idx="1566">
                  <c:v>999</c:v>
                </c:pt>
                <c:pt idx="1567">
                  <c:v>999</c:v>
                </c:pt>
                <c:pt idx="1568">
                  <c:v>999</c:v>
                </c:pt>
                <c:pt idx="1569">
                  <c:v>999</c:v>
                </c:pt>
                <c:pt idx="1570">
                  <c:v>999</c:v>
                </c:pt>
                <c:pt idx="1571">
                  <c:v>999</c:v>
                </c:pt>
                <c:pt idx="1572">
                  <c:v>999</c:v>
                </c:pt>
                <c:pt idx="1573">
                  <c:v>999</c:v>
                </c:pt>
                <c:pt idx="1574">
                  <c:v>999</c:v>
                </c:pt>
                <c:pt idx="1575">
                  <c:v>999</c:v>
                </c:pt>
                <c:pt idx="1576">
                  <c:v>999</c:v>
                </c:pt>
                <c:pt idx="1577">
                  <c:v>999</c:v>
                </c:pt>
                <c:pt idx="1578">
                  <c:v>999</c:v>
                </c:pt>
                <c:pt idx="1579">
                  <c:v>999</c:v>
                </c:pt>
                <c:pt idx="1580">
                  <c:v>999</c:v>
                </c:pt>
                <c:pt idx="1581">
                  <c:v>999</c:v>
                </c:pt>
                <c:pt idx="1582">
                  <c:v>999</c:v>
                </c:pt>
                <c:pt idx="1583">
                  <c:v>999</c:v>
                </c:pt>
                <c:pt idx="1584">
                  <c:v>999</c:v>
                </c:pt>
                <c:pt idx="1585">
                  <c:v>999</c:v>
                </c:pt>
                <c:pt idx="1586">
                  <c:v>999</c:v>
                </c:pt>
                <c:pt idx="1587">
                  <c:v>999</c:v>
                </c:pt>
                <c:pt idx="1588">
                  <c:v>999</c:v>
                </c:pt>
                <c:pt idx="1589">
                  <c:v>999</c:v>
                </c:pt>
                <c:pt idx="1590">
                  <c:v>999</c:v>
                </c:pt>
                <c:pt idx="1591">
                  <c:v>999</c:v>
                </c:pt>
                <c:pt idx="1592">
                  <c:v>999</c:v>
                </c:pt>
                <c:pt idx="1593">
                  <c:v>999</c:v>
                </c:pt>
                <c:pt idx="1594">
                  <c:v>999</c:v>
                </c:pt>
                <c:pt idx="1595">
                  <c:v>999</c:v>
                </c:pt>
                <c:pt idx="1596">
                  <c:v>999</c:v>
                </c:pt>
                <c:pt idx="1597">
                  <c:v>999</c:v>
                </c:pt>
                <c:pt idx="1598">
                  <c:v>999</c:v>
                </c:pt>
                <c:pt idx="1599">
                  <c:v>999</c:v>
                </c:pt>
                <c:pt idx="1600">
                  <c:v>999</c:v>
                </c:pt>
                <c:pt idx="1601">
                  <c:v>999</c:v>
                </c:pt>
                <c:pt idx="1602">
                  <c:v>999</c:v>
                </c:pt>
                <c:pt idx="1603">
                  <c:v>999</c:v>
                </c:pt>
                <c:pt idx="1604">
                  <c:v>999</c:v>
                </c:pt>
                <c:pt idx="1605">
                  <c:v>999</c:v>
                </c:pt>
                <c:pt idx="1606">
                  <c:v>999</c:v>
                </c:pt>
                <c:pt idx="1607">
                  <c:v>999</c:v>
                </c:pt>
                <c:pt idx="1608">
                  <c:v>999</c:v>
                </c:pt>
                <c:pt idx="1609">
                  <c:v>999</c:v>
                </c:pt>
                <c:pt idx="1610">
                  <c:v>999</c:v>
                </c:pt>
                <c:pt idx="1611">
                  <c:v>999</c:v>
                </c:pt>
                <c:pt idx="1612">
                  <c:v>999</c:v>
                </c:pt>
                <c:pt idx="1613">
                  <c:v>999</c:v>
                </c:pt>
                <c:pt idx="1614">
                  <c:v>999</c:v>
                </c:pt>
                <c:pt idx="1615">
                  <c:v>999</c:v>
                </c:pt>
                <c:pt idx="1616">
                  <c:v>999</c:v>
                </c:pt>
                <c:pt idx="1617">
                  <c:v>999</c:v>
                </c:pt>
                <c:pt idx="1618">
                  <c:v>999</c:v>
                </c:pt>
                <c:pt idx="1619">
                  <c:v>999</c:v>
                </c:pt>
                <c:pt idx="1620">
                  <c:v>999</c:v>
                </c:pt>
                <c:pt idx="1621">
                  <c:v>999</c:v>
                </c:pt>
                <c:pt idx="1622">
                  <c:v>999</c:v>
                </c:pt>
                <c:pt idx="1623">
                  <c:v>999</c:v>
                </c:pt>
                <c:pt idx="1624">
                  <c:v>999</c:v>
                </c:pt>
                <c:pt idx="1625">
                  <c:v>999</c:v>
                </c:pt>
                <c:pt idx="1626">
                  <c:v>999</c:v>
                </c:pt>
                <c:pt idx="1627">
                  <c:v>999</c:v>
                </c:pt>
                <c:pt idx="1628">
                  <c:v>999</c:v>
                </c:pt>
                <c:pt idx="1629">
                  <c:v>999</c:v>
                </c:pt>
                <c:pt idx="1630">
                  <c:v>999</c:v>
                </c:pt>
                <c:pt idx="1631">
                  <c:v>999</c:v>
                </c:pt>
                <c:pt idx="1632">
                  <c:v>999</c:v>
                </c:pt>
                <c:pt idx="1633">
                  <c:v>999</c:v>
                </c:pt>
                <c:pt idx="1634">
                  <c:v>999</c:v>
                </c:pt>
                <c:pt idx="1635">
                  <c:v>999</c:v>
                </c:pt>
                <c:pt idx="1636">
                  <c:v>999</c:v>
                </c:pt>
                <c:pt idx="1637">
                  <c:v>999</c:v>
                </c:pt>
                <c:pt idx="1638">
                  <c:v>999</c:v>
                </c:pt>
                <c:pt idx="1639">
                  <c:v>999</c:v>
                </c:pt>
                <c:pt idx="1640">
                  <c:v>999</c:v>
                </c:pt>
                <c:pt idx="1641">
                  <c:v>999</c:v>
                </c:pt>
                <c:pt idx="1642">
                  <c:v>999</c:v>
                </c:pt>
                <c:pt idx="1643">
                  <c:v>999</c:v>
                </c:pt>
                <c:pt idx="1644">
                  <c:v>999</c:v>
                </c:pt>
                <c:pt idx="1645">
                  <c:v>999</c:v>
                </c:pt>
                <c:pt idx="1646">
                  <c:v>999</c:v>
                </c:pt>
                <c:pt idx="1647">
                  <c:v>999</c:v>
                </c:pt>
                <c:pt idx="1648">
                  <c:v>999</c:v>
                </c:pt>
                <c:pt idx="1649">
                  <c:v>999</c:v>
                </c:pt>
                <c:pt idx="1650">
                  <c:v>999</c:v>
                </c:pt>
                <c:pt idx="1651">
                  <c:v>999</c:v>
                </c:pt>
                <c:pt idx="1652">
                  <c:v>999</c:v>
                </c:pt>
                <c:pt idx="1653">
                  <c:v>999</c:v>
                </c:pt>
                <c:pt idx="1654">
                  <c:v>999</c:v>
                </c:pt>
                <c:pt idx="1655">
                  <c:v>999</c:v>
                </c:pt>
                <c:pt idx="1656">
                  <c:v>999</c:v>
                </c:pt>
                <c:pt idx="1657">
                  <c:v>999</c:v>
                </c:pt>
                <c:pt idx="1658">
                  <c:v>999</c:v>
                </c:pt>
                <c:pt idx="1659">
                  <c:v>999</c:v>
                </c:pt>
                <c:pt idx="1660">
                  <c:v>999</c:v>
                </c:pt>
                <c:pt idx="1661">
                  <c:v>999</c:v>
                </c:pt>
                <c:pt idx="1662">
                  <c:v>999</c:v>
                </c:pt>
                <c:pt idx="1663">
                  <c:v>999</c:v>
                </c:pt>
                <c:pt idx="1664">
                  <c:v>999</c:v>
                </c:pt>
                <c:pt idx="1665">
                  <c:v>999</c:v>
                </c:pt>
                <c:pt idx="1666">
                  <c:v>999</c:v>
                </c:pt>
                <c:pt idx="1667">
                  <c:v>999</c:v>
                </c:pt>
                <c:pt idx="1668">
                  <c:v>999</c:v>
                </c:pt>
                <c:pt idx="1669">
                  <c:v>999</c:v>
                </c:pt>
                <c:pt idx="1670">
                  <c:v>999</c:v>
                </c:pt>
                <c:pt idx="1671">
                  <c:v>999</c:v>
                </c:pt>
                <c:pt idx="1672">
                  <c:v>999</c:v>
                </c:pt>
                <c:pt idx="1673">
                  <c:v>999</c:v>
                </c:pt>
                <c:pt idx="1674">
                  <c:v>999</c:v>
                </c:pt>
                <c:pt idx="1675">
                  <c:v>999</c:v>
                </c:pt>
                <c:pt idx="1676">
                  <c:v>999</c:v>
                </c:pt>
                <c:pt idx="1677">
                  <c:v>999</c:v>
                </c:pt>
                <c:pt idx="1678">
                  <c:v>999</c:v>
                </c:pt>
                <c:pt idx="1679">
                  <c:v>999</c:v>
                </c:pt>
                <c:pt idx="1680">
                  <c:v>999</c:v>
                </c:pt>
                <c:pt idx="1681">
                  <c:v>999</c:v>
                </c:pt>
                <c:pt idx="1682">
                  <c:v>999</c:v>
                </c:pt>
                <c:pt idx="1683">
                  <c:v>999</c:v>
                </c:pt>
                <c:pt idx="1684">
                  <c:v>999</c:v>
                </c:pt>
                <c:pt idx="1685">
                  <c:v>999</c:v>
                </c:pt>
                <c:pt idx="1686">
                  <c:v>999</c:v>
                </c:pt>
                <c:pt idx="1687">
                  <c:v>999</c:v>
                </c:pt>
                <c:pt idx="1688">
                  <c:v>999</c:v>
                </c:pt>
                <c:pt idx="1689">
                  <c:v>999</c:v>
                </c:pt>
                <c:pt idx="1690">
                  <c:v>999</c:v>
                </c:pt>
                <c:pt idx="1691">
                  <c:v>999</c:v>
                </c:pt>
                <c:pt idx="1692">
                  <c:v>999</c:v>
                </c:pt>
                <c:pt idx="1693">
                  <c:v>999</c:v>
                </c:pt>
                <c:pt idx="1694">
                  <c:v>999</c:v>
                </c:pt>
                <c:pt idx="1695">
                  <c:v>999</c:v>
                </c:pt>
                <c:pt idx="1696">
                  <c:v>999</c:v>
                </c:pt>
                <c:pt idx="1697">
                  <c:v>999</c:v>
                </c:pt>
                <c:pt idx="1698">
                  <c:v>999</c:v>
                </c:pt>
                <c:pt idx="1699">
                  <c:v>999</c:v>
                </c:pt>
                <c:pt idx="1700">
                  <c:v>999</c:v>
                </c:pt>
                <c:pt idx="1701">
                  <c:v>999</c:v>
                </c:pt>
                <c:pt idx="1702">
                  <c:v>999</c:v>
                </c:pt>
                <c:pt idx="1703">
                  <c:v>999</c:v>
                </c:pt>
                <c:pt idx="1704">
                  <c:v>999</c:v>
                </c:pt>
                <c:pt idx="1705">
                  <c:v>999</c:v>
                </c:pt>
                <c:pt idx="1706">
                  <c:v>999</c:v>
                </c:pt>
                <c:pt idx="1707">
                  <c:v>999</c:v>
                </c:pt>
                <c:pt idx="1708">
                  <c:v>999</c:v>
                </c:pt>
                <c:pt idx="1709">
                  <c:v>999</c:v>
                </c:pt>
                <c:pt idx="1710">
                  <c:v>999</c:v>
                </c:pt>
                <c:pt idx="1711">
                  <c:v>999</c:v>
                </c:pt>
                <c:pt idx="1712">
                  <c:v>999</c:v>
                </c:pt>
                <c:pt idx="1713">
                  <c:v>999</c:v>
                </c:pt>
                <c:pt idx="1714">
                  <c:v>999</c:v>
                </c:pt>
                <c:pt idx="1715">
                  <c:v>999</c:v>
                </c:pt>
                <c:pt idx="1716">
                  <c:v>999</c:v>
                </c:pt>
                <c:pt idx="1717">
                  <c:v>999</c:v>
                </c:pt>
                <c:pt idx="1718">
                  <c:v>999</c:v>
                </c:pt>
                <c:pt idx="1719">
                  <c:v>999</c:v>
                </c:pt>
                <c:pt idx="1720">
                  <c:v>999</c:v>
                </c:pt>
                <c:pt idx="1721">
                  <c:v>999</c:v>
                </c:pt>
                <c:pt idx="1722">
                  <c:v>999</c:v>
                </c:pt>
                <c:pt idx="1723">
                  <c:v>999</c:v>
                </c:pt>
                <c:pt idx="1724">
                  <c:v>999</c:v>
                </c:pt>
                <c:pt idx="1725">
                  <c:v>999</c:v>
                </c:pt>
                <c:pt idx="1726">
                  <c:v>999</c:v>
                </c:pt>
                <c:pt idx="1727">
                  <c:v>999</c:v>
                </c:pt>
                <c:pt idx="1728">
                  <c:v>999</c:v>
                </c:pt>
                <c:pt idx="1729">
                  <c:v>999</c:v>
                </c:pt>
                <c:pt idx="1730">
                  <c:v>999</c:v>
                </c:pt>
                <c:pt idx="1731">
                  <c:v>999</c:v>
                </c:pt>
                <c:pt idx="1732">
                  <c:v>999</c:v>
                </c:pt>
                <c:pt idx="1733">
                  <c:v>999</c:v>
                </c:pt>
                <c:pt idx="1734">
                  <c:v>999</c:v>
                </c:pt>
                <c:pt idx="1735">
                  <c:v>999</c:v>
                </c:pt>
                <c:pt idx="1736">
                  <c:v>999</c:v>
                </c:pt>
                <c:pt idx="1737">
                  <c:v>999</c:v>
                </c:pt>
                <c:pt idx="1738">
                  <c:v>999</c:v>
                </c:pt>
                <c:pt idx="1739">
                  <c:v>999</c:v>
                </c:pt>
                <c:pt idx="1740">
                  <c:v>999</c:v>
                </c:pt>
                <c:pt idx="1741">
                  <c:v>999</c:v>
                </c:pt>
                <c:pt idx="1742">
                  <c:v>999</c:v>
                </c:pt>
                <c:pt idx="1743">
                  <c:v>999</c:v>
                </c:pt>
                <c:pt idx="1744">
                  <c:v>999</c:v>
                </c:pt>
                <c:pt idx="1745">
                  <c:v>999</c:v>
                </c:pt>
                <c:pt idx="1746">
                  <c:v>999</c:v>
                </c:pt>
                <c:pt idx="1747">
                  <c:v>999</c:v>
                </c:pt>
                <c:pt idx="1748">
                  <c:v>999</c:v>
                </c:pt>
                <c:pt idx="1749">
                  <c:v>999</c:v>
                </c:pt>
                <c:pt idx="1750">
                  <c:v>999</c:v>
                </c:pt>
                <c:pt idx="1751">
                  <c:v>999</c:v>
                </c:pt>
                <c:pt idx="1752">
                  <c:v>999</c:v>
                </c:pt>
                <c:pt idx="1753">
                  <c:v>999</c:v>
                </c:pt>
                <c:pt idx="1754">
                  <c:v>999</c:v>
                </c:pt>
                <c:pt idx="1755">
                  <c:v>999</c:v>
                </c:pt>
                <c:pt idx="1756">
                  <c:v>999</c:v>
                </c:pt>
                <c:pt idx="1757">
                  <c:v>999</c:v>
                </c:pt>
                <c:pt idx="1758">
                  <c:v>999</c:v>
                </c:pt>
                <c:pt idx="1759">
                  <c:v>999</c:v>
                </c:pt>
                <c:pt idx="1760">
                  <c:v>999</c:v>
                </c:pt>
                <c:pt idx="1761">
                  <c:v>999</c:v>
                </c:pt>
                <c:pt idx="1762">
                  <c:v>999</c:v>
                </c:pt>
                <c:pt idx="1763">
                  <c:v>999</c:v>
                </c:pt>
                <c:pt idx="1764">
                  <c:v>999</c:v>
                </c:pt>
                <c:pt idx="1765">
                  <c:v>999</c:v>
                </c:pt>
                <c:pt idx="1766">
                  <c:v>999</c:v>
                </c:pt>
                <c:pt idx="1767">
                  <c:v>999</c:v>
                </c:pt>
                <c:pt idx="1768">
                  <c:v>999</c:v>
                </c:pt>
                <c:pt idx="1769">
                  <c:v>999</c:v>
                </c:pt>
                <c:pt idx="1770">
                  <c:v>999</c:v>
                </c:pt>
                <c:pt idx="1771">
                  <c:v>999</c:v>
                </c:pt>
                <c:pt idx="1772">
                  <c:v>999</c:v>
                </c:pt>
                <c:pt idx="1773">
                  <c:v>999</c:v>
                </c:pt>
                <c:pt idx="1774">
                  <c:v>999</c:v>
                </c:pt>
                <c:pt idx="1775">
                  <c:v>999</c:v>
                </c:pt>
                <c:pt idx="1776">
                  <c:v>999</c:v>
                </c:pt>
                <c:pt idx="1777">
                  <c:v>999</c:v>
                </c:pt>
                <c:pt idx="1778">
                  <c:v>999</c:v>
                </c:pt>
                <c:pt idx="1779">
                  <c:v>999</c:v>
                </c:pt>
                <c:pt idx="1780">
                  <c:v>999</c:v>
                </c:pt>
                <c:pt idx="1781">
                  <c:v>999</c:v>
                </c:pt>
                <c:pt idx="1782">
                  <c:v>999</c:v>
                </c:pt>
                <c:pt idx="1783">
                  <c:v>999</c:v>
                </c:pt>
                <c:pt idx="1784">
                  <c:v>999</c:v>
                </c:pt>
                <c:pt idx="1785">
                  <c:v>999</c:v>
                </c:pt>
                <c:pt idx="1786">
                  <c:v>999</c:v>
                </c:pt>
                <c:pt idx="1787">
                  <c:v>999</c:v>
                </c:pt>
                <c:pt idx="1788">
                  <c:v>999</c:v>
                </c:pt>
                <c:pt idx="1789">
                  <c:v>999</c:v>
                </c:pt>
                <c:pt idx="1790">
                  <c:v>999</c:v>
                </c:pt>
                <c:pt idx="1791">
                  <c:v>999</c:v>
                </c:pt>
                <c:pt idx="1792">
                  <c:v>999</c:v>
                </c:pt>
                <c:pt idx="1793">
                  <c:v>999</c:v>
                </c:pt>
                <c:pt idx="1794">
                  <c:v>999</c:v>
                </c:pt>
                <c:pt idx="1795">
                  <c:v>999</c:v>
                </c:pt>
                <c:pt idx="1796">
                  <c:v>999</c:v>
                </c:pt>
                <c:pt idx="1797">
                  <c:v>999</c:v>
                </c:pt>
                <c:pt idx="1798">
                  <c:v>999</c:v>
                </c:pt>
                <c:pt idx="1799">
                  <c:v>999</c:v>
                </c:pt>
                <c:pt idx="1800">
                  <c:v>999</c:v>
                </c:pt>
                <c:pt idx="1801">
                  <c:v>999</c:v>
                </c:pt>
                <c:pt idx="1802">
                  <c:v>999</c:v>
                </c:pt>
                <c:pt idx="1803">
                  <c:v>999</c:v>
                </c:pt>
                <c:pt idx="1804">
                  <c:v>999</c:v>
                </c:pt>
                <c:pt idx="1805">
                  <c:v>999</c:v>
                </c:pt>
                <c:pt idx="1806">
                  <c:v>999</c:v>
                </c:pt>
                <c:pt idx="1807">
                  <c:v>999</c:v>
                </c:pt>
                <c:pt idx="1808">
                  <c:v>999</c:v>
                </c:pt>
                <c:pt idx="1809">
                  <c:v>999</c:v>
                </c:pt>
                <c:pt idx="1810">
                  <c:v>999</c:v>
                </c:pt>
                <c:pt idx="1811">
                  <c:v>999</c:v>
                </c:pt>
                <c:pt idx="1812">
                  <c:v>999</c:v>
                </c:pt>
                <c:pt idx="1813">
                  <c:v>999</c:v>
                </c:pt>
                <c:pt idx="1814">
                  <c:v>999</c:v>
                </c:pt>
                <c:pt idx="1815">
                  <c:v>999</c:v>
                </c:pt>
                <c:pt idx="1816">
                  <c:v>999</c:v>
                </c:pt>
                <c:pt idx="1817">
                  <c:v>999</c:v>
                </c:pt>
                <c:pt idx="1818">
                  <c:v>999</c:v>
                </c:pt>
                <c:pt idx="1819">
                  <c:v>999</c:v>
                </c:pt>
                <c:pt idx="1820">
                  <c:v>999</c:v>
                </c:pt>
                <c:pt idx="1821">
                  <c:v>999</c:v>
                </c:pt>
                <c:pt idx="1822">
                  <c:v>999</c:v>
                </c:pt>
                <c:pt idx="1823">
                  <c:v>999</c:v>
                </c:pt>
                <c:pt idx="1824">
                  <c:v>999</c:v>
                </c:pt>
                <c:pt idx="1825">
                  <c:v>999</c:v>
                </c:pt>
                <c:pt idx="1826">
                  <c:v>999</c:v>
                </c:pt>
                <c:pt idx="1827">
                  <c:v>999</c:v>
                </c:pt>
                <c:pt idx="1828">
                  <c:v>999</c:v>
                </c:pt>
                <c:pt idx="1829">
                  <c:v>999</c:v>
                </c:pt>
                <c:pt idx="1830">
                  <c:v>999</c:v>
                </c:pt>
                <c:pt idx="1831">
                  <c:v>999</c:v>
                </c:pt>
                <c:pt idx="1832">
                  <c:v>999</c:v>
                </c:pt>
                <c:pt idx="1833">
                  <c:v>999</c:v>
                </c:pt>
                <c:pt idx="1834">
                  <c:v>999</c:v>
                </c:pt>
                <c:pt idx="1835">
                  <c:v>999</c:v>
                </c:pt>
                <c:pt idx="1836">
                  <c:v>999</c:v>
                </c:pt>
                <c:pt idx="1837">
                  <c:v>999</c:v>
                </c:pt>
                <c:pt idx="1838">
                  <c:v>999</c:v>
                </c:pt>
                <c:pt idx="1839">
                  <c:v>999</c:v>
                </c:pt>
                <c:pt idx="1840">
                  <c:v>999</c:v>
                </c:pt>
                <c:pt idx="1841">
                  <c:v>999</c:v>
                </c:pt>
                <c:pt idx="1842">
                  <c:v>999</c:v>
                </c:pt>
                <c:pt idx="1843">
                  <c:v>999</c:v>
                </c:pt>
                <c:pt idx="1844">
                  <c:v>999</c:v>
                </c:pt>
                <c:pt idx="1845">
                  <c:v>999</c:v>
                </c:pt>
                <c:pt idx="1846">
                  <c:v>999</c:v>
                </c:pt>
                <c:pt idx="1847">
                  <c:v>-9.2274285728346497E-4</c:v>
                </c:pt>
                <c:pt idx="1848">
                  <c:v>999</c:v>
                </c:pt>
                <c:pt idx="1849">
                  <c:v>999</c:v>
                </c:pt>
                <c:pt idx="1850">
                  <c:v>999</c:v>
                </c:pt>
                <c:pt idx="1851">
                  <c:v>999</c:v>
                </c:pt>
                <c:pt idx="1852">
                  <c:v>999</c:v>
                </c:pt>
                <c:pt idx="1853">
                  <c:v>999</c:v>
                </c:pt>
                <c:pt idx="1854">
                  <c:v>999</c:v>
                </c:pt>
                <c:pt idx="1855">
                  <c:v>999</c:v>
                </c:pt>
                <c:pt idx="1856">
                  <c:v>999</c:v>
                </c:pt>
                <c:pt idx="1857">
                  <c:v>999</c:v>
                </c:pt>
                <c:pt idx="1858">
                  <c:v>999</c:v>
                </c:pt>
                <c:pt idx="1859">
                  <c:v>999</c:v>
                </c:pt>
                <c:pt idx="1860">
                  <c:v>999</c:v>
                </c:pt>
                <c:pt idx="1861">
                  <c:v>999</c:v>
                </c:pt>
                <c:pt idx="1862">
                  <c:v>999</c:v>
                </c:pt>
                <c:pt idx="1863">
                  <c:v>999</c:v>
                </c:pt>
                <c:pt idx="1864">
                  <c:v>999</c:v>
                </c:pt>
                <c:pt idx="1865">
                  <c:v>999</c:v>
                </c:pt>
                <c:pt idx="1866">
                  <c:v>999</c:v>
                </c:pt>
                <c:pt idx="1867">
                  <c:v>999</c:v>
                </c:pt>
                <c:pt idx="1868">
                  <c:v>999</c:v>
                </c:pt>
                <c:pt idx="1869">
                  <c:v>999</c:v>
                </c:pt>
                <c:pt idx="1870">
                  <c:v>999</c:v>
                </c:pt>
                <c:pt idx="1871">
                  <c:v>999</c:v>
                </c:pt>
                <c:pt idx="1872">
                  <c:v>999</c:v>
                </c:pt>
                <c:pt idx="1873">
                  <c:v>999</c:v>
                </c:pt>
                <c:pt idx="1874">
                  <c:v>999</c:v>
                </c:pt>
                <c:pt idx="1875">
                  <c:v>-1.57645714309736E-3</c:v>
                </c:pt>
                <c:pt idx="1876">
                  <c:v>999</c:v>
                </c:pt>
                <c:pt idx="1877">
                  <c:v>999</c:v>
                </c:pt>
                <c:pt idx="1878">
                  <c:v>999</c:v>
                </c:pt>
                <c:pt idx="1879">
                  <c:v>999</c:v>
                </c:pt>
                <c:pt idx="1880">
                  <c:v>999</c:v>
                </c:pt>
                <c:pt idx="1881">
                  <c:v>999</c:v>
                </c:pt>
                <c:pt idx="1882">
                  <c:v>999</c:v>
                </c:pt>
                <c:pt idx="1883">
                  <c:v>999</c:v>
                </c:pt>
                <c:pt idx="1884">
                  <c:v>999</c:v>
                </c:pt>
                <c:pt idx="1885">
                  <c:v>999</c:v>
                </c:pt>
                <c:pt idx="1886">
                  <c:v>999</c:v>
                </c:pt>
                <c:pt idx="1887">
                  <c:v>999</c:v>
                </c:pt>
                <c:pt idx="1888">
                  <c:v>999</c:v>
                </c:pt>
                <c:pt idx="1889">
                  <c:v>999</c:v>
                </c:pt>
                <c:pt idx="1890">
                  <c:v>999</c:v>
                </c:pt>
                <c:pt idx="1891">
                  <c:v>999</c:v>
                </c:pt>
                <c:pt idx="1892">
                  <c:v>999</c:v>
                </c:pt>
                <c:pt idx="1893">
                  <c:v>999</c:v>
                </c:pt>
                <c:pt idx="1894">
                  <c:v>999</c:v>
                </c:pt>
                <c:pt idx="1895">
                  <c:v>999</c:v>
                </c:pt>
                <c:pt idx="1896">
                  <c:v>999</c:v>
                </c:pt>
                <c:pt idx="1897">
                  <c:v>999</c:v>
                </c:pt>
                <c:pt idx="1898">
                  <c:v>999</c:v>
                </c:pt>
                <c:pt idx="1899">
                  <c:v>999</c:v>
                </c:pt>
                <c:pt idx="1900">
                  <c:v>999</c:v>
                </c:pt>
                <c:pt idx="1901">
                  <c:v>999</c:v>
                </c:pt>
                <c:pt idx="1902">
                  <c:v>999</c:v>
                </c:pt>
                <c:pt idx="1903">
                  <c:v>999</c:v>
                </c:pt>
                <c:pt idx="1904">
                  <c:v>-2.1252846479429001E-3</c:v>
                </c:pt>
                <c:pt idx="1905">
                  <c:v>999</c:v>
                </c:pt>
                <c:pt idx="1906">
                  <c:v>999</c:v>
                </c:pt>
                <c:pt idx="1907">
                  <c:v>999</c:v>
                </c:pt>
                <c:pt idx="1908">
                  <c:v>999</c:v>
                </c:pt>
                <c:pt idx="1909">
                  <c:v>999</c:v>
                </c:pt>
                <c:pt idx="1910">
                  <c:v>-2.64335238135517E-3</c:v>
                </c:pt>
                <c:pt idx="1911">
                  <c:v>999</c:v>
                </c:pt>
                <c:pt idx="1912">
                  <c:v>999</c:v>
                </c:pt>
                <c:pt idx="1913">
                  <c:v>999</c:v>
                </c:pt>
                <c:pt idx="1914">
                  <c:v>999</c:v>
                </c:pt>
                <c:pt idx="1915">
                  <c:v>999</c:v>
                </c:pt>
                <c:pt idx="1916">
                  <c:v>999</c:v>
                </c:pt>
                <c:pt idx="1917">
                  <c:v>999</c:v>
                </c:pt>
                <c:pt idx="1918">
                  <c:v>999</c:v>
                </c:pt>
                <c:pt idx="1919">
                  <c:v>999</c:v>
                </c:pt>
                <c:pt idx="1920">
                  <c:v>999</c:v>
                </c:pt>
                <c:pt idx="1921">
                  <c:v>999</c:v>
                </c:pt>
                <c:pt idx="1922">
                  <c:v>999</c:v>
                </c:pt>
                <c:pt idx="1923">
                  <c:v>999</c:v>
                </c:pt>
                <c:pt idx="1924">
                  <c:v>999</c:v>
                </c:pt>
                <c:pt idx="1925">
                  <c:v>999</c:v>
                </c:pt>
                <c:pt idx="1926">
                  <c:v>999</c:v>
                </c:pt>
                <c:pt idx="1927">
                  <c:v>999</c:v>
                </c:pt>
                <c:pt idx="1928">
                  <c:v>999</c:v>
                </c:pt>
                <c:pt idx="1929">
                  <c:v>999</c:v>
                </c:pt>
                <c:pt idx="1930">
                  <c:v>999</c:v>
                </c:pt>
                <c:pt idx="1931">
                  <c:v>999</c:v>
                </c:pt>
                <c:pt idx="1932">
                  <c:v>-2.5170514289549798E-3</c:v>
                </c:pt>
                <c:pt idx="1933">
                  <c:v>999</c:v>
                </c:pt>
                <c:pt idx="1934">
                  <c:v>999</c:v>
                </c:pt>
                <c:pt idx="1935">
                  <c:v>999</c:v>
                </c:pt>
                <c:pt idx="1936">
                  <c:v>999</c:v>
                </c:pt>
                <c:pt idx="1937">
                  <c:v>999</c:v>
                </c:pt>
                <c:pt idx="1938">
                  <c:v>-2.7021866670784199E-3</c:v>
                </c:pt>
                <c:pt idx="1939">
                  <c:v>999</c:v>
                </c:pt>
                <c:pt idx="1940">
                  <c:v>999</c:v>
                </c:pt>
                <c:pt idx="1941">
                  <c:v>999</c:v>
                </c:pt>
                <c:pt idx="1942">
                  <c:v>999</c:v>
                </c:pt>
                <c:pt idx="1943">
                  <c:v>999</c:v>
                </c:pt>
                <c:pt idx="1944">
                  <c:v>999</c:v>
                </c:pt>
                <c:pt idx="1945">
                  <c:v>999</c:v>
                </c:pt>
                <c:pt idx="1946">
                  <c:v>999</c:v>
                </c:pt>
                <c:pt idx="1947">
                  <c:v>999</c:v>
                </c:pt>
                <c:pt idx="1948">
                  <c:v>999</c:v>
                </c:pt>
                <c:pt idx="1949">
                  <c:v>999</c:v>
                </c:pt>
                <c:pt idx="1950">
                  <c:v>999</c:v>
                </c:pt>
                <c:pt idx="1951">
                  <c:v>999</c:v>
                </c:pt>
                <c:pt idx="1952">
                  <c:v>999</c:v>
                </c:pt>
                <c:pt idx="1953">
                  <c:v>999</c:v>
                </c:pt>
                <c:pt idx="1954">
                  <c:v>999</c:v>
                </c:pt>
                <c:pt idx="1955">
                  <c:v>999</c:v>
                </c:pt>
                <c:pt idx="1956">
                  <c:v>999</c:v>
                </c:pt>
                <c:pt idx="1957">
                  <c:v>-3.01550857188807E-3</c:v>
                </c:pt>
                <c:pt idx="1958">
                  <c:v>999</c:v>
                </c:pt>
                <c:pt idx="1959">
                  <c:v>999</c:v>
                </c:pt>
                <c:pt idx="1960">
                  <c:v>-3.1051428576160198E-3</c:v>
                </c:pt>
                <c:pt idx="1961">
                  <c:v>999</c:v>
                </c:pt>
                <c:pt idx="1962">
                  <c:v>999</c:v>
                </c:pt>
                <c:pt idx="1963">
                  <c:v>999</c:v>
                </c:pt>
                <c:pt idx="1964">
                  <c:v>999</c:v>
                </c:pt>
                <c:pt idx="1965">
                  <c:v>999</c:v>
                </c:pt>
                <c:pt idx="1966">
                  <c:v>999</c:v>
                </c:pt>
                <c:pt idx="1967">
                  <c:v>999</c:v>
                </c:pt>
                <c:pt idx="1968">
                  <c:v>999</c:v>
                </c:pt>
                <c:pt idx="1969">
                  <c:v>999</c:v>
                </c:pt>
                <c:pt idx="1970">
                  <c:v>999</c:v>
                </c:pt>
                <c:pt idx="1971">
                  <c:v>999</c:v>
                </c:pt>
                <c:pt idx="1972">
                  <c:v>999</c:v>
                </c:pt>
                <c:pt idx="1973">
                  <c:v>999</c:v>
                </c:pt>
                <c:pt idx="1974">
                  <c:v>-3.4442361910010199E-3</c:v>
                </c:pt>
                <c:pt idx="1975">
                  <c:v>-3.4508571433829799E-3</c:v>
                </c:pt>
                <c:pt idx="1976">
                  <c:v>-3.4603276195749001E-3</c:v>
                </c:pt>
                <c:pt idx="1977">
                  <c:v>999</c:v>
                </c:pt>
                <c:pt idx="1978">
                  <c:v>999</c:v>
                </c:pt>
                <c:pt idx="1979">
                  <c:v>999</c:v>
                </c:pt>
                <c:pt idx="1980">
                  <c:v>999</c:v>
                </c:pt>
                <c:pt idx="1981">
                  <c:v>999</c:v>
                </c:pt>
                <c:pt idx="1982">
                  <c:v>999</c:v>
                </c:pt>
                <c:pt idx="1983">
                  <c:v>999</c:v>
                </c:pt>
                <c:pt idx="1984">
                  <c:v>999</c:v>
                </c:pt>
                <c:pt idx="1985">
                  <c:v>999</c:v>
                </c:pt>
                <c:pt idx="1986">
                  <c:v>999</c:v>
                </c:pt>
                <c:pt idx="1987">
                  <c:v>999</c:v>
                </c:pt>
                <c:pt idx="1988">
                  <c:v>999</c:v>
                </c:pt>
                <c:pt idx="1989">
                  <c:v>999</c:v>
                </c:pt>
                <c:pt idx="1990">
                  <c:v>999</c:v>
                </c:pt>
                <c:pt idx="1991">
                  <c:v>999</c:v>
                </c:pt>
                <c:pt idx="1992">
                  <c:v>999</c:v>
                </c:pt>
                <c:pt idx="1993">
                  <c:v>999</c:v>
                </c:pt>
                <c:pt idx="1994">
                  <c:v>-4.03920000061549E-3</c:v>
                </c:pt>
                <c:pt idx="1995">
                  <c:v>999</c:v>
                </c:pt>
                <c:pt idx="1996">
                  <c:v>999</c:v>
                </c:pt>
                <c:pt idx="1997">
                  <c:v>999</c:v>
                </c:pt>
                <c:pt idx="1998">
                  <c:v>-4.4132000006724802E-3</c:v>
                </c:pt>
                <c:pt idx="1999">
                  <c:v>999</c:v>
                </c:pt>
                <c:pt idx="2000">
                  <c:v>999</c:v>
                </c:pt>
                <c:pt idx="2001">
                  <c:v>999</c:v>
                </c:pt>
                <c:pt idx="2002">
                  <c:v>-4.6457295245174402E-3</c:v>
                </c:pt>
                <c:pt idx="2003">
                  <c:v>999</c:v>
                </c:pt>
                <c:pt idx="2004">
                  <c:v>999</c:v>
                </c:pt>
                <c:pt idx="2005">
                  <c:v>999</c:v>
                </c:pt>
                <c:pt idx="2006">
                  <c:v>999</c:v>
                </c:pt>
                <c:pt idx="2007">
                  <c:v>-5.0758400007734602E-3</c:v>
                </c:pt>
                <c:pt idx="2008">
                  <c:v>-4.9420800007530701E-3</c:v>
                </c:pt>
                <c:pt idx="2009">
                  <c:v>999</c:v>
                </c:pt>
                <c:pt idx="2010">
                  <c:v>999</c:v>
                </c:pt>
                <c:pt idx="2011">
                  <c:v>999</c:v>
                </c:pt>
                <c:pt idx="2012">
                  <c:v>999</c:v>
                </c:pt>
                <c:pt idx="2013">
                  <c:v>999</c:v>
                </c:pt>
                <c:pt idx="2014">
                  <c:v>999</c:v>
                </c:pt>
                <c:pt idx="2015">
                  <c:v>999</c:v>
                </c:pt>
                <c:pt idx="2016">
                  <c:v>999</c:v>
                </c:pt>
                <c:pt idx="2017">
                  <c:v>999</c:v>
                </c:pt>
                <c:pt idx="2018">
                  <c:v>-6.2931314295303804E-3</c:v>
                </c:pt>
                <c:pt idx="2019">
                  <c:v>999</c:v>
                </c:pt>
                <c:pt idx="2020">
                  <c:v>999</c:v>
                </c:pt>
                <c:pt idx="2021">
                  <c:v>999</c:v>
                </c:pt>
                <c:pt idx="2022">
                  <c:v>999</c:v>
                </c:pt>
                <c:pt idx="2023">
                  <c:v>999</c:v>
                </c:pt>
                <c:pt idx="2024">
                  <c:v>999</c:v>
                </c:pt>
                <c:pt idx="2025">
                  <c:v>999</c:v>
                </c:pt>
                <c:pt idx="2026">
                  <c:v>-5.4901942865508797E-3</c:v>
                </c:pt>
                <c:pt idx="2027">
                  <c:v>999</c:v>
                </c:pt>
                <c:pt idx="2028">
                  <c:v>999</c:v>
                </c:pt>
                <c:pt idx="2029">
                  <c:v>999</c:v>
                </c:pt>
                <c:pt idx="2030">
                  <c:v>-5.64691809609857E-3</c:v>
                </c:pt>
                <c:pt idx="2031">
                  <c:v>999</c:v>
                </c:pt>
                <c:pt idx="2032">
                  <c:v>-5.69368381039141E-3</c:v>
                </c:pt>
                <c:pt idx="2033">
                  <c:v>999</c:v>
                </c:pt>
                <c:pt idx="2034">
                  <c:v>999</c:v>
                </c:pt>
                <c:pt idx="2035">
                  <c:v>999</c:v>
                </c:pt>
                <c:pt idx="2036">
                  <c:v>999</c:v>
                </c:pt>
                <c:pt idx="2037">
                  <c:v>999</c:v>
                </c:pt>
                <c:pt idx="2038">
                  <c:v>999</c:v>
                </c:pt>
                <c:pt idx="2039">
                  <c:v>999</c:v>
                </c:pt>
                <c:pt idx="2040">
                  <c:v>999</c:v>
                </c:pt>
                <c:pt idx="2041">
                  <c:v>999</c:v>
                </c:pt>
                <c:pt idx="2042">
                  <c:v>999</c:v>
                </c:pt>
                <c:pt idx="2043">
                  <c:v>999</c:v>
                </c:pt>
                <c:pt idx="2044">
                  <c:v>999</c:v>
                </c:pt>
                <c:pt idx="2045">
                  <c:v>999</c:v>
                </c:pt>
                <c:pt idx="2046">
                  <c:v>999</c:v>
                </c:pt>
                <c:pt idx="2047">
                  <c:v>999</c:v>
                </c:pt>
                <c:pt idx="2048">
                  <c:v>999</c:v>
                </c:pt>
                <c:pt idx="2049">
                  <c:v>999</c:v>
                </c:pt>
                <c:pt idx="2050">
                  <c:v>999</c:v>
                </c:pt>
                <c:pt idx="2051">
                  <c:v>999</c:v>
                </c:pt>
                <c:pt idx="2052">
                  <c:v>999</c:v>
                </c:pt>
                <c:pt idx="2053">
                  <c:v>999</c:v>
                </c:pt>
                <c:pt idx="2054">
                  <c:v>999</c:v>
                </c:pt>
                <c:pt idx="2055">
                  <c:v>999</c:v>
                </c:pt>
                <c:pt idx="2056">
                  <c:v>999</c:v>
                </c:pt>
                <c:pt idx="2057">
                  <c:v>999</c:v>
                </c:pt>
                <c:pt idx="2058">
                  <c:v>999</c:v>
                </c:pt>
                <c:pt idx="2059">
                  <c:v>999</c:v>
                </c:pt>
                <c:pt idx="2060">
                  <c:v>999</c:v>
                </c:pt>
                <c:pt idx="2061">
                  <c:v>999</c:v>
                </c:pt>
                <c:pt idx="2062">
                  <c:v>999</c:v>
                </c:pt>
                <c:pt idx="2063">
                  <c:v>999</c:v>
                </c:pt>
                <c:pt idx="2064">
                  <c:v>999</c:v>
                </c:pt>
                <c:pt idx="2065">
                  <c:v>999</c:v>
                </c:pt>
                <c:pt idx="2066">
                  <c:v>999</c:v>
                </c:pt>
                <c:pt idx="2067">
                  <c:v>999</c:v>
                </c:pt>
                <c:pt idx="2068">
                  <c:v>999</c:v>
                </c:pt>
                <c:pt idx="2069">
                  <c:v>999</c:v>
                </c:pt>
                <c:pt idx="2070">
                  <c:v>999</c:v>
                </c:pt>
                <c:pt idx="2071">
                  <c:v>999</c:v>
                </c:pt>
                <c:pt idx="2072">
                  <c:v>999</c:v>
                </c:pt>
                <c:pt idx="2073">
                  <c:v>999</c:v>
                </c:pt>
                <c:pt idx="2074">
                  <c:v>999</c:v>
                </c:pt>
                <c:pt idx="2075">
                  <c:v>999</c:v>
                </c:pt>
                <c:pt idx="2076">
                  <c:v>999</c:v>
                </c:pt>
                <c:pt idx="2077">
                  <c:v>999</c:v>
                </c:pt>
                <c:pt idx="2078">
                  <c:v>999</c:v>
                </c:pt>
                <c:pt idx="2079">
                  <c:v>999</c:v>
                </c:pt>
                <c:pt idx="2080">
                  <c:v>999</c:v>
                </c:pt>
                <c:pt idx="2081">
                  <c:v>999</c:v>
                </c:pt>
                <c:pt idx="2082">
                  <c:v>999</c:v>
                </c:pt>
                <c:pt idx="2083">
                  <c:v>999</c:v>
                </c:pt>
                <c:pt idx="2084">
                  <c:v>999</c:v>
                </c:pt>
                <c:pt idx="2085">
                  <c:v>999</c:v>
                </c:pt>
                <c:pt idx="2086">
                  <c:v>999</c:v>
                </c:pt>
                <c:pt idx="2087">
                  <c:v>999</c:v>
                </c:pt>
                <c:pt idx="2088">
                  <c:v>999</c:v>
                </c:pt>
                <c:pt idx="2089">
                  <c:v>999</c:v>
                </c:pt>
                <c:pt idx="2090">
                  <c:v>999</c:v>
                </c:pt>
                <c:pt idx="2091">
                  <c:v>999</c:v>
                </c:pt>
                <c:pt idx="2092">
                  <c:v>999</c:v>
                </c:pt>
                <c:pt idx="2093">
                  <c:v>999</c:v>
                </c:pt>
                <c:pt idx="2094">
                  <c:v>999</c:v>
                </c:pt>
                <c:pt idx="2095">
                  <c:v>999</c:v>
                </c:pt>
                <c:pt idx="2096">
                  <c:v>999</c:v>
                </c:pt>
                <c:pt idx="2097">
                  <c:v>999</c:v>
                </c:pt>
                <c:pt idx="2098">
                  <c:v>999</c:v>
                </c:pt>
                <c:pt idx="2099">
                  <c:v>999</c:v>
                </c:pt>
                <c:pt idx="2100">
                  <c:v>999</c:v>
                </c:pt>
                <c:pt idx="2101">
                  <c:v>999</c:v>
                </c:pt>
                <c:pt idx="2102">
                  <c:v>999</c:v>
                </c:pt>
                <c:pt idx="2103">
                  <c:v>999</c:v>
                </c:pt>
                <c:pt idx="2104">
                  <c:v>999</c:v>
                </c:pt>
                <c:pt idx="2105">
                  <c:v>999</c:v>
                </c:pt>
                <c:pt idx="2106">
                  <c:v>999</c:v>
                </c:pt>
                <c:pt idx="2107">
                  <c:v>999</c:v>
                </c:pt>
                <c:pt idx="2108">
                  <c:v>999</c:v>
                </c:pt>
                <c:pt idx="2109">
                  <c:v>999</c:v>
                </c:pt>
                <c:pt idx="2110">
                  <c:v>999</c:v>
                </c:pt>
                <c:pt idx="2111">
                  <c:v>999</c:v>
                </c:pt>
                <c:pt idx="2112">
                  <c:v>999</c:v>
                </c:pt>
                <c:pt idx="2113">
                  <c:v>999</c:v>
                </c:pt>
                <c:pt idx="2114">
                  <c:v>999</c:v>
                </c:pt>
              </c:numCache>
            </c:numRef>
          </c:yVal>
        </c:ser>
        <c:axId val="417485568"/>
        <c:axId val="417487872"/>
      </c:scatterChart>
      <c:valAx>
        <c:axId val="41748556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Expected Alpha</a:t>
                </a:r>
              </a:p>
            </c:rich>
          </c:tx>
          <c:layout>
            <c:manualLayout>
              <c:xMode val="edge"/>
              <c:yMode val="edge"/>
              <c:x val="0.475027746947842"/>
              <c:y val="0.89885807504078363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487872"/>
        <c:crosses val="autoZero"/>
        <c:crossBetween val="midCat"/>
      </c:valAx>
      <c:valAx>
        <c:axId val="417487872"/>
        <c:scaling>
          <c:orientation val="minMax"/>
          <c:max val="1.0000000000000005E-2"/>
          <c:min val="-1.0000000000000005E-2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Active Weight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40946166394780936"/>
            </c:manualLayout>
          </c:layout>
          <c:spPr>
            <a:noFill/>
            <a:ln w="25400">
              <a:noFill/>
            </a:ln>
          </c:spPr>
        </c:title>
        <c:numFmt formatCode="0.00%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485568"/>
        <c:crosses val="autoZero"/>
        <c:crossBetween val="midCat"/>
        <c:majorUnit val="2.0000000000000052E-3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3333333333333331"/>
          <c:y val="0.9559543230016313"/>
          <c:w val="0.36476437670596734"/>
          <c:h val="4.4045676998368734E-2"/>
        </c:manualLayout>
      </c:layout>
      <c:spPr>
        <a:solidFill>
          <a:schemeClr val="bg1">
            <a:lumMod val="75000"/>
          </a:schemeClr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5"/>
  <sheetViews>
    <sheetView zoomScale="140" workbookViewId="0"/>
  </sheetViews>
  <pageMargins left="0.75" right="0.75" top="1" bottom="1" header="0.5" footer="0.5"/>
  <pageSetup orientation="landscape" r:id="rId1"/>
  <headerFooter alignWithMargins="0"/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65911</xdr:colOff>
      <xdr:row>0</xdr:row>
      <xdr:rowOff>22490</xdr:rowOff>
    </xdr:from>
    <xdr:to>
      <xdr:col>17</xdr:col>
      <xdr:colOff>584071</xdr:colOff>
      <xdr:row>36</xdr:row>
      <xdr:rowOff>136790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82350</xdr:colOff>
      <xdr:row>0</xdr:row>
      <xdr:rowOff>22490</xdr:rowOff>
    </xdr:from>
    <xdr:to>
      <xdr:col>23</xdr:col>
      <xdr:colOff>600510</xdr:colOff>
      <xdr:row>36</xdr:row>
      <xdr:rowOff>136790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49473</xdr:colOff>
      <xdr:row>0</xdr:row>
      <xdr:rowOff>22490</xdr:rowOff>
    </xdr:from>
    <xdr:to>
      <xdr:col>11</xdr:col>
      <xdr:colOff>567633</xdr:colOff>
      <xdr:row>36</xdr:row>
      <xdr:rowOff>136790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33035</xdr:colOff>
      <xdr:row>0</xdr:row>
      <xdr:rowOff>22490</xdr:rowOff>
    </xdr:from>
    <xdr:to>
      <xdr:col>5</xdr:col>
      <xdr:colOff>551195</xdr:colOff>
      <xdr:row>36</xdr:row>
      <xdr:rowOff>136790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Jeremy Roethel" refreshedDate="42081.795700925926" createdVersion="3" refreshedVersion="3" minRefreshableVersion="3" recordCount="2218">
  <cacheSource type="worksheet">
    <worksheetSource name="WeightsOutPivotData"/>
  </cacheSource>
  <cacheFields count="87">
    <cacheField name="expectedAlphaCentered" numFmtId="0">
      <sharedItems containsString="0" containsBlank="1" containsNumber="1" minValue="-0.20039999999999999" maxValue="0.16269999999999998"/>
    </cacheField>
    <cacheField name="Turnover" numFmtId="0">
      <sharedItems containsString="0" containsBlank="1" containsNumber="1" minValue="0" maxValue="5.3888660332133798E-2"/>
    </cacheField>
    <cacheField name="Initial Benchmark Weight (%)" numFmtId="10">
      <sharedItems containsString="0" containsBlank="1" containsNumber="1" containsInteger="1" minValue="0" maxValue="0"/>
    </cacheField>
    <cacheField name="Initial Weight (%)" numFmtId="10">
      <sharedItems containsString="0" containsBlank="1" containsNumber="1" minValue="-1.26516342876421E-2" maxValue="0.945111339686874"/>
    </cacheField>
    <cacheField name="Final Weight (%)" numFmtId="10">
      <sharedItems containsString="0" containsBlank="1" containsNumber="1" minValue="-9.4059428585761395E-3" maxValue="0.99900000001900702"/>
    </cacheField>
    <cacheField name="Initial Active Weight (%)" numFmtId="10">
      <sharedItems containsString="0" containsBlank="1" containsNumber="1" minValue="-1.26516342876421E-2" maxValue="0.945111339686874"/>
    </cacheField>
    <cacheField name="Final Active Weight (%)" numFmtId="10">
      <sharedItems containsString="0" containsBlank="1" containsNumber="1" minValue="-9.4059428585761395E-3" maxValue="0.99900000001900702"/>
    </cacheField>
    <cacheField name="Delta Weight (%)" numFmtId="10">
      <sharedItems containsString="0" containsBlank="1" containsNumber="1" minValue="-8.7249066679961698E-3" maxValue="5.3888660332133798E-2"/>
    </cacheField>
    <cacheField name="heldUnder" numFmtId="0">
      <sharedItems containsString="0" containsBlank="1" containsNumber="1" containsInteger="1" minValue="0" maxValue="0"/>
    </cacheField>
    <cacheField name="isOver" numFmtId="0">
      <sharedItems containsString="0" containsBlank="1" containsNumber="1" containsInteger="1" minValue="0" maxValue="1"/>
    </cacheField>
    <cacheField name="overWeight" numFmtId="167">
      <sharedItems containsString="0" containsBlank="1" containsNumber="1" minValue="0" maxValue="0.99900000001900702"/>
    </cacheField>
    <cacheField name="isShort" numFmtId="0">
      <sharedItems containsString="0" containsBlank="1" containsNumber="1" containsInteger="1" minValue="0" maxValue="1"/>
    </cacheField>
    <cacheField name="underWeight" numFmtId="167">
      <sharedItems containsString="0" containsBlank="1" containsNumber="1" containsInteger="1" minValue="0" maxValue="0"/>
    </cacheField>
    <cacheField name="shortWeight" numFmtId="167">
      <sharedItems containsString="0" containsBlank="1" containsNumber="1" minValue="-9.4059428585761395E-3" maxValue="0"/>
    </cacheField>
    <cacheField name="shortLimit" numFmtId="167">
      <sharedItems containsBlank="1" containsMixedTypes="1" containsNumber="1" minValue="-9.2514666670859315E-3" maxValue="3.4059428585761393E-3"/>
    </cacheField>
    <cacheField name="shortLimMDVt" numFmtId="0">
      <sharedItems containsBlank="1" containsMixedTypes="1" containsNumber="1" minValue="-6.0859809523178647E-3" maxValue="1.4667306671949298E-3"/>
    </cacheField>
    <cacheField name="shortLimMDVh" numFmtId="167">
      <sharedItems containsBlank="1" containsMixedTypes="1" containsNumber="1" minValue="-4.9235428569026404E-3" maxValue="-2.0686857046962014E-4"/>
    </cacheField>
    <cacheField name="shortLimFlags" numFmtId="167">
      <sharedItems containsBlank="1" containsMixedTypes="1" containsNumber="1" minValue="-6.5000000000000006E-3" maxValue="8.6857143175139793E-5"/>
    </cacheField>
    <cacheField name="shortNoPosit" numFmtId="167">
      <sharedItems containsBlank="1" containsMixedTypes="1" containsNumber="1" minValue="-9.2514666670859315E-3" maxValue="3.4059428585761393E-3"/>
    </cacheField>
    <cacheField name="longLimit" numFmtId="167">
      <sharedItems containsBlank="1" containsMixedTypes="1" containsNumber="1" minValue="5.3580951398650954E-5" maxValue="6.5000000000000006E-3"/>
    </cacheField>
    <cacheField name="longLimMDVt" numFmtId="167">
      <sharedItems containsBlank="1" containsMixedTypes="1" containsNumber="1" minValue="3.4691428477668079E-4" maxValue="6.0000000000000001E-3"/>
    </cacheField>
    <cacheField name="longLimMDVh" numFmtId="167">
      <sharedItems containsBlank="1" containsMixedTypes="1" containsNumber="1" minValue="2.8100571341425039E-4" maxValue="4.3058666663323307E-3"/>
    </cacheField>
    <cacheField name="longLimFlags" numFmtId="167">
      <sharedItems containsBlank="1" containsMixedTypes="1" containsNumber="1" minValue="9.4025142780042054E-4" maxValue="6.5000000000000006E-3"/>
    </cacheField>
    <cacheField name="longNoPosit" numFmtId="167">
      <sharedItems containsBlank="1" containsMixedTypes="1" containsNumber="1" minValue="5.3580951398650954E-5" maxValue="6.5000000000000006E-3"/>
    </cacheField>
    <cacheField name="shortUninvest" numFmtId="167">
      <sharedItems containsBlank="1" containsMixedTypes="1" containsNumber="1" minValue="-7.5184533334885202E-3" maxValue="1.4667306671949298E-3"/>
    </cacheField>
    <cacheField name="longUninvest" numFmtId="167">
      <sharedItems containsBlank="1" containsMixedTypes="1" containsNumber="1" minValue="7.0559999096470039E-5" maxValue="6.1816076189991033E-3"/>
    </cacheField>
    <cacheField name="finalActive" numFmtId="167">
      <sharedItems containsBlank="1" containsMixedTypes="1" containsNumber="1" minValue="-9.4059428585761395E-3" maxValue="0.99900000001900702"/>
    </cacheField>
    <cacheField name="finalActiveMDVt" numFmtId="167">
      <sharedItems containsBlank="1" containsMixedTypes="1" containsNumber="1" minValue="-6.0010971437715896E-3" maxValue="6.1530857152233198E-3"/>
    </cacheField>
    <cacheField name="finalActiveMDVh" numFmtId="167">
      <sharedItems containsBlank="1" containsMixedTypes="1" containsNumber="1" minValue="-6.2931314295303804E-3" maxValue="5.7189942865857497E-3"/>
    </cacheField>
    <cacheField name="finalActiveUninvestable" numFmtId="167">
      <sharedItems containsBlank="1" containsMixedTypes="1" containsNumber="1" minValue="-5.1009828579201503E-3" maxValue="6.4872342867028096E-3"/>
    </cacheField>
    <cacheField name="finalActiveFlags" numFmtId="167">
      <sharedItems containsBlank="1" containsMixedTypes="1" containsNumber="1" minValue="-6.50378666765772E-3" maxValue="5.0597485721995796E-3"/>
    </cacheField>
    <cacheField name="initialActiveChart" numFmtId="43">
      <sharedItems containsString="0" containsBlank="1" containsNumber="1" minValue="-1.26516342876421E-2" maxValue="999"/>
    </cacheField>
    <cacheField name="finalActiveChart" numFmtId="43">
      <sharedItems containsString="0" containsBlank="1" containsNumber="1" minValue="-9.4059428585761395E-3" maxValue="999"/>
    </cacheField>
    <cacheField name="finalActiveMDVtChart" numFmtId="43">
      <sharedItems containsString="0" containsBlank="1" containsNumber="1" minValue="-6.0010971437715896E-3" maxValue="999"/>
    </cacheField>
    <cacheField name="finalActiveMDVhChart" numFmtId="43">
      <sharedItems containsString="0" containsBlank="1" containsNumber="1" minValue="-6.2931314295303804E-3" maxValue="999"/>
    </cacheField>
    <cacheField name="finalActiveUninvestableChart" numFmtId="43">
      <sharedItems containsString="0" containsBlank="1" containsNumber="1" minValue="-5.1009828579201503E-3" maxValue="999"/>
    </cacheField>
    <cacheField name="finalActiveFlagsChart" numFmtId="43">
      <sharedItems containsString="0" containsBlank="1" containsNumber="1" minValue="-6.50378666765772E-3" maxValue="999"/>
    </cacheField>
    <cacheField name="ticker" numFmtId="0">
      <sharedItems containsBlank="1"/>
    </cacheField>
    <cacheField name="curWt" numFmtId="0">
      <sharedItems containsString="0" containsBlank="1" containsNumber="1" minValue="-1.2652000000000001" maxValue="1.2257"/>
    </cacheField>
    <cacheField name="benchWt" numFmtId="0">
      <sharedItems containsString="0" containsBlank="1" containsNumber="1" containsInteger="1" minValue="0" maxValue="0"/>
    </cacheField>
    <cacheField name="actWt" numFmtId="0">
      <sharedItems containsString="0" containsBlank="1" containsNumber="1" minValue="-1.2652000000000001" maxValue="1.2257"/>
    </cacheField>
    <cacheField name="maxTrWt" numFmtId="0">
      <sharedItems containsString="0" containsBlank="1" containsNumber="1" minValue="9.2999999999999992E-3" maxValue="91.290199999999999"/>
    </cacheField>
    <cacheField name="minAcSz" numFmtId="0">
      <sharedItems containsString="0" containsBlank="1" containsNumber="1" minValue="-0.65" maxValue="-0.2"/>
    </cacheField>
    <cacheField name="minAcVol" numFmtId="0">
      <sharedItems containsString="0" containsBlank="1" containsNumber="1" minValue="-208.9485" maxValue="-5.5E-2"/>
    </cacheField>
    <cacheField name="min%Held" numFmtId="0">
      <sharedItems containsString="0" containsBlank="1" containsNumber="1" minValue="-335.54180000000002" maxValue="-0.91210000000000002"/>
    </cacheField>
    <cacheField name="minTrTo" numFmtId="0">
      <sharedItems containsString="0" containsBlank="1" containsNumber="1" minValue="-91.456500000000005" maxValue="0.59860000000000002"/>
    </cacheField>
    <cacheField name="minAcPosit" numFmtId="0">
      <sharedItems containsString="0" containsBlank="1" containsNumber="1" minValue="-0.65" maxValue="-0.2"/>
    </cacheField>
    <cacheField name="maxAxSz" numFmtId="0">
      <sharedItems containsString="0" containsBlank="1" containsNumber="1" minValue="0.2" maxValue="0.65"/>
    </cacheField>
    <cacheField name="maxAcVol" numFmtId="0">
      <sharedItems containsString="0" containsBlank="1" containsNumber="1" minValue="5.5E-2" maxValue="208.9485"/>
    </cacheField>
    <cacheField name="max%Held" numFmtId="0">
      <sharedItems containsString="0" containsBlank="1" containsNumber="1" minValue="0.91210000000000002" maxValue="335.54180000000002"/>
    </cacheField>
    <cacheField name="maxTrTo" numFmtId="0">
      <sharedItems containsString="0" containsBlank="1" containsNumber="1" minValue="-0.63800000000000001" maxValue="100"/>
    </cacheField>
    <cacheField name="maxAcPosit" numFmtId="0">
      <sharedItems containsString="0" containsBlank="1" containsNumber="1" minValue="0.2" maxValue="0.65"/>
    </cacheField>
    <cacheField name="minWt" numFmtId="0">
      <sharedItems containsString="0" containsBlank="1" containsNumber="1" minValue="-0.94059999999999999" maxValue="0.59860000000000002"/>
    </cacheField>
    <cacheField name="maxWt" numFmtId="0">
      <sharedItems containsString="0" containsBlank="1" containsNumber="1" minValue="-0.94059999999999999" maxValue="0.65"/>
    </cacheField>
    <cacheField name="avSell" numFmtId="0">
      <sharedItems containsString="0" containsBlank="1" containsNumber="1" minValue="-1.8756999999999999" maxValue="0.61519999999999997"/>
    </cacheField>
    <cacheField name="avBuy" numFmtId="0">
      <sharedItems containsString="0" containsBlank="1" containsNumber="1" minValue="-0.87250000000000005" maxValue="1.9152"/>
    </cacheField>
    <cacheField name="mdvT" numFmtId="0">
      <sharedItems containsString="0" containsBlank="1" containsNumber="1" minValue="0.06" maxValue="0.09"/>
    </cacheField>
    <cacheField name="mdvH" numFmtId="0">
      <sharedItems containsString="0" containsBlank="1" containsNumber="1" minValue="0.3" maxValue="0.3"/>
    </cacheField>
    <cacheField name="alpha" numFmtId="0">
      <sharedItems containsString="0" containsBlank="1" containsNumber="1" minValue="-20.04" maxValue="16.27"/>
    </cacheField>
    <cacheField name="aDec" numFmtId="0">
      <sharedItems containsString="0" containsBlank="1" containsNumber="1" containsInteger="1" minValue="1" maxValue="10"/>
    </cacheField>
    <cacheField name="aVent" numFmtId="0">
      <sharedItems containsString="0" containsBlank="1" containsNumber="1" containsInteger="1" minValue="1" maxValue="20" count="21">
        <n v="1"/>
        <n v="2"/>
        <n v="3"/>
        <n v="4"/>
        <n v="5"/>
        <n v="6"/>
        <n v="11"/>
        <n v="10"/>
        <n v="16"/>
        <n v="12"/>
        <n v="7"/>
        <n v="9"/>
        <n v="18"/>
        <n v="17"/>
        <n v="15"/>
        <n v="8"/>
        <n v="19"/>
        <n v="13"/>
        <m/>
        <n v="20"/>
        <n v="14"/>
      </sharedItems>
    </cacheField>
    <cacheField name="rDec" numFmtId="0">
      <sharedItems containsString="0" containsBlank="1" containsNumber="1" containsInteger="1" minValue="1" maxValue="10"/>
    </cacheField>
    <cacheField name="rINDec" numFmtId="0">
      <sharedItems containsNonDate="0" containsString="0" containsBlank="1"/>
    </cacheField>
    <cacheField name="rNIDec" numFmtId="0">
      <sharedItems containsString="0" containsBlank="1" containsNumber="1" containsInteger="1" minValue="1" maxValue="10"/>
    </cacheField>
    <cacheField name="region" numFmtId="0">
      <sharedItems containsBlank="1"/>
    </cacheField>
    <cacheField name="regionIdx" numFmtId="0">
      <sharedItems containsNonDate="0" containsString="0" containsBlank="1"/>
    </cacheField>
    <cacheField name="regionNonIdx" numFmtId="0">
      <sharedItems containsBlank="1"/>
    </cacheField>
    <cacheField name="sector" numFmtId="0">
      <sharedItems containsString="0" containsBlank="1" containsNumber="1" containsInteger="1" minValue="10" maxValue="55"/>
    </cacheField>
    <cacheField name="industry" numFmtId="0">
      <sharedItems containsString="0" containsBlank="1" containsNumber="1" containsInteger="1" minValue="101010" maxValue="551050"/>
    </cacheField>
    <cacheField name="canShort" numFmtId="0">
      <sharedItems containsString="0" containsBlank="1" containsNumber="1" containsInteger="1" minValue="0" maxValue="1"/>
    </cacheField>
    <cacheField name="isIndex" numFmtId="0">
      <sharedItems containsNonDate="0" containsString="0" containsBlank="1"/>
    </cacheField>
    <cacheField name="isNonIndex" numFmtId="0">
      <sharedItems containsString="0" containsBlank="1" containsNumber="1" containsInteger="1" minValue="1" maxValue="1"/>
    </cacheField>
    <cacheField name="aDecIdx" numFmtId="0">
      <sharedItems containsNonDate="0" containsString="0" containsBlank="1"/>
    </cacheField>
    <cacheField name="aDecNonIdx" numFmtId="0">
      <sharedItems containsString="0" containsBlank="1" containsNumber="1" containsInteger="1" minValue="1" maxValue="10"/>
    </cacheField>
    <cacheField name="aVentIdx" numFmtId="0">
      <sharedItems containsNonDate="0" containsString="0" containsBlank="1"/>
    </cacheField>
    <cacheField name="aVentNonIdx" numFmtId="0">
      <sharedItems containsString="0" containsBlank="1" containsNumber="1" containsInteger="1" minValue="1" maxValue="20"/>
    </cacheField>
    <cacheField name="liqBucket" numFmtId="0">
      <sharedItems containsBlank="1"/>
    </cacheField>
    <cacheField name="constShortMDVt" numFmtId="0">
      <sharedItems containsString="0" containsBlank="1" containsNumber="1" containsInteger="1" minValue="0" maxValue="1"/>
    </cacheField>
    <cacheField name="constShortMDVh" numFmtId="0">
      <sharedItems containsString="0" containsBlank="1" containsNumber="1" containsInteger="1" minValue="0" maxValue="1"/>
    </cacheField>
    <cacheField name="constLongMDVt" numFmtId="0">
      <sharedItems containsString="0" containsBlank="1" containsNumber="1" containsInteger="1" minValue="0" maxValue="1"/>
    </cacheField>
    <cacheField name="constLongMDVh" numFmtId="0">
      <sharedItems containsString="0" containsBlank="1" containsNumber="1" containsInteger="1" minValue="0" maxValue="1"/>
    </cacheField>
    <cacheField name="uninvestable" numFmtId="0">
      <sharedItems containsString="0" containsBlank="1" containsNumber="1" containsInteger="1" minValue="0" maxValue="1"/>
    </cacheField>
    <cacheField name="constOther" numFmtId="0">
      <sharedItems containsString="0" containsBlank="1" containsNumber="1" containsInteger="1" minValue="0" maxValue="1"/>
    </cacheField>
    <cacheField name="constShortOther" numFmtId="0">
      <sharedItems containsString="0" containsBlank="1" containsNumber="1" containsInteger="1" minValue="0" maxValue="1"/>
    </cacheField>
    <cacheField name="constLongOther" numFmtId="0">
      <sharedItems containsString="0" containsBlank="1" containsNumber="1" containsInteger="1" minValue="0" maxValue="1"/>
    </cacheField>
    <cacheField name="MDV20" numFmtId="0">
      <sharedItems containsString="0" containsBlank="1" containsNumber="1" containsInteger="1" minValue="34295" maxValue="194505654"/>
    </cacheField>
    <cacheField name="type" numFmtId="0">
      <sharedItems containsBlank="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Jeremy Roethel" refreshedDate="42081.795701504627" createdVersion="3" refreshedVersion="3" minRefreshableVersion="3" recordCount="2218">
  <cacheSource type="worksheet">
    <worksheetSource name="WeightsOutPivotData"/>
  </cacheSource>
  <cacheFields count="87">
    <cacheField name="expectedAlphaCentered" numFmtId="0">
      <sharedItems containsString="0" containsBlank="1" containsNumber="1" minValue="-0.20039999999999999" maxValue="0.16269999999999998"/>
    </cacheField>
    <cacheField name="Turnover" numFmtId="0">
      <sharedItems containsString="0" containsBlank="1" containsNumber="1" minValue="0" maxValue="5.3888660332133798E-2"/>
    </cacheField>
    <cacheField name="Initial Benchmark Weight (%)" numFmtId="10">
      <sharedItems containsString="0" containsBlank="1" containsNumber="1" containsInteger="1" minValue="0" maxValue="0"/>
    </cacheField>
    <cacheField name="Initial Weight (%)" numFmtId="10">
      <sharedItems containsString="0" containsBlank="1" containsNumber="1" minValue="-1.26516342876421E-2" maxValue="0.945111339686874"/>
    </cacheField>
    <cacheField name="Final Weight (%)" numFmtId="10">
      <sharedItems containsString="0" containsBlank="1" containsNumber="1" minValue="-9.4059428585761395E-3" maxValue="0.99900000001900702"/>
    </cacheField>
    <cacheField name="Initial Active Weight (%)" numFmtId="10">
      <sharedItems containsString="0" containsBlank="1" containsNumber="1" minValue="-1.26516342876421E-2" maxValue="0.945111339686874"/>
    </cacheField>
    <cacheField name="Final Active Weight (%)" numFmtId="10">
      <sharedItems containsString="0" containsBlank="1" containsNumber="1" minValue="-9.4059428585761395E-3" maxValue="0.99900000001900702"/>
    </cacheField>
    <cacheField name="Delta Weight (%)" numFmtId="10">
      <sharedItems containsString="0" containsBlank="1" containsNumber="1" minValue="-8.7249066679961698E-3" maxValue="5.3888660332133798E-2"/>
    </cacheField>
    <cacheField name="heldUnder" numFmtId="0">
      <sharedItems containsString="0" containsBlank="1" containsNumber="1" containsInteger="1" minValue="0" maxValue="0"/>
    </cacheField>
    <cacheField name="isOver" numFmtId="0">
      <sharedItems containsString="0" containsBlank="1" containsNumber="1" containsInteger="1" minValue="0" maxValue="1"/>
    </cacheField>
    <cacheField name="overWeight" numFmtId="167">
      <sharedItems containsString="0" containsBlank="1" containsNumber="1" minValue="0" maxValue="0.99900000001900702"/>
    </cacheField>
    <cacheField name="isShort" numFmtId="0">
      <sharedItems containsString="0" containsBlank="1" containsNumber="1" containsInteger="1" minValue="0" maxValue="1"/>
    </cacheField>
    <cacheField name="underWeight" numFmtId="167">
      <sharedItems containsString="0" containsBlank="1" containsNumber="1" containsInteger="1" minValue="0" maxValue="0"/>
    </cacheField>
    <cacheField name="shortWeight" numFmtId="167">
      <sharedItems containsString="0" containsBlank="1" containsNumber="1" minValue="-9.4059428585761395E-3" maxValue="0"/>
    </cacheField>
    <cacheField name="shortLimit" numFmtId="167">
      <sharedItems containsBlank="1" containsMixedTypes="1" containsNumber="1" minValue="-9.2514666670859315E-3" maxValue="3.4059428585761393E-3"/>
    </cacheField>
    <cacheField name="shortLimMDVt" numFmtId="0">
      <sharedItems containsBlank="1" containsMixedTypes="1" containsNumber="1" minValue="-6.0859809523178647E-3" maxValue="1.4667306671949298E-3"/>
    </cacheField>
    <cacheField name="shortLimMDVh" numFmtId="167">
      <sharedItems containsBlank="1" containsMixedTypes="1" containsNumber="1" minValue="-4.9235428569026404E-3" maxValue="-2.0686857046962014E-4"/>
    </cacheField>
    <cacheField name="shortLimFlags" numFmtId="167">
      <sharedItems containsBlank="1" containsMixedTypes="1" containsNumber="1" minValue="-6.5000000000000006E-3" maxValue="8.6857143175139793E-5"/>
    </cacheField>
    <cacheField name="shortNoPosit" numFmtId="167">
      <sharedItems containsBlank="1" containsMixedTypes="1" containsNumber="1" minValue="-9.2514666670859315E-3" maxValue="3.4059428585761393E-3"/>
    </cacheField>
    <cacheField name="longLimit" numFmtId="167">
      <sharedItems containsBlank="1" containsMixedTypes="1" containsNumber="1" minValue="5.3580951398650954E-5" maxValue="6.5000000000000006E-3"/>
    </cacheField>
    <cacheField name="longLimMDVt" numFmtId="167">
      <sharedItems containsBlank="1" containsMixedTypes="1" containsNumber="1" minValue="3.4691428477668079E-4" maxValue="6.0000000000000001E-3"/>
    </cacheField>
    <cacheField name="longLimMDVh" numFmtId="167">
      <sharedItems containsBlank="1" containsMixedTypes="1" containsNumber="1" minValue="2.8100571341425039E-4" maxValue="4.3058666663323307E-3"/>
    </cacheField>
    <cacheField name="longLimFlags" numFmtId="167">
      <sharedItems containsBlank="1" containsMixedTypes="1" containsNumber="1" minValue="9.4025142780042054E-4" maxValue="6.5000000000000006E-3"/>
    </cacheField>
    <cacheField name="longNoPosit" numFmtId="167">
      <sharedItems containsBlank="1" containsMixedTypes="1" containsNumber="1" minValue="5.3580951398650954E-5" maxValue="6.5000000000000006E-3"/>
    </cacheField>
    <cacheField name="shortUninvest" numFmtId="167">
      <sharedItems containsBlank="1" containsMixedTypes="1" containsNumber="1" minValue="-7.5184533334885202E-3" maxValue="1.4667306671949298E-3"/>
    </cacheField>
    <cacheField name="longUninvest" numFmtId="167">
      <sharedItems containsBlank="1" containsMixedTypes="1" containsNumber="1" minValue="7.0559999096470039E-5" maxValue="6.1816076189991033E-3"/>
    </cacheField>
    <cacheField name="finalActive" numFmtId="167">
      <sharedItems containsBlank="1" containsMixedTypes="1" containsNumber="1" minValue="-9.4059428585761395E-3" maxValue="0.99900000001900702"/>
    </cacheField>
    <cacheField name="finalActiveMDVt" numFmtId="167">
      <sharedItems containsBlank="1" containsMixedTypes="1" containsNumber="1" minValue="-6.0010971437715896E-3" maxValue="6.1530857152233198E-3"/>
    </cacheField>
    <cacheField name="finalActiveMDVh" numFmtId="167">
      <sharedItems containsBlank="1" containsMixedTypes="1" containsNumber="1" minValue="-6.2931314295303804E-3" maxValue="5.7189942865857497E-3"/>
    </cacheField>
    <cacheField name="finalActiveUninvestable" numFmtId="167">
      <sharedItems containsBlank="1" containsMixedTypes="1" containsNumber="1" minValue="-5.1009828579201503E-3" maxValue="6.4872342867028096E-3"/>
    </cacheField>
    <cacheField name="finalActiveFlags" numFmtId="167">
      <sharedItems containsBlank="1" containsMixedTypes="1" containsNumber="1" minValue="-6.50378666765772E-3" maxValue="5.0597485721995796E-3"/>
    </cacheField>
    <cacheField name="initialActiveChart" numFmtId="43">
      <sharedItems containsString="0" containsBlank="1" containsNumber="1" minValue="-1.26516342876421E-2" maxValue="999"/>
    </cacheField>
    <cacheField name="finalActiveChart" numFmtId="43">
      <sharedItems containsString="0" containsBlank="1" containsNumber="1" minValue="-9.4059428585761395E-3" maxValue="999"/>
    </cacheField>
    <cacheField name="finalActiveMDVtChart" numFmtId="43">
      <sharedItems containsString="0" containsBlank="1" containsNumber="1" minValue="-6.0010971437715896E-3" maxValue="999"/>
    </cacheField>
    <cacheField name="finalActiveMDVhChart" numFmtId="43">
      <sharedItems containsString="0" containsBlank="1" containsNumber="1" minValue="-6.2931314295303804E-3" maxValue="999"/>
    </cacheField>
    <cacheField name="finalActiveUninvestableChart" numFmtId="43">
      <sharedItems containsString="0" containsBlank="1" containsNumber="1" minValue="-5.1009828579201503E-3" maxValue="999"/>
    </cacheField>
    <cacheField name="finalActiveFlagsChart" numFmtId="43">
      <sharedItems containsString="0" containsBlank="1" containsNumber="1" minValue="-6.50378666765772E-3" maxValue="999"/>
    </cacheField>
    <cacheField name="ticker" numFmtId="0">
      <sharedItems containsBlank="1"/>
    </cacheField>
    <cacheField name="curWt" numFmtId="0">
      <sharedItems containsString="0" containsBlank="1" containsNumber="1" minValue="-1.2652000000000001" maxValue="1.2257"/>
    </cacheField>
    <cacheField name="benchWt" numFmtId="0">
      <sharedItems containsString="0" containsBlank="1" containsNumber="1" containsInteger="1" minValue="0" maxValue="0"/>
    </cacheField>
    <cacheField name="actWt" numFmtId="0">
      <sharedItems containsString="0" containsBlank="1" containsNumber="1" minValue="-1.2652000000000001" maxValue="1.2257"/>
    </cacheField>
    <cacheField name="maxTrWt" numFmtId="0">
      <sharedItems containsString="0" containsBlank="1" containsNumber="1" minValue="9.2999999999999992E-3" maxValue="91.290199999999999"/>
    </cacheField>
    <cacheField name="minAcSz" numFmtId="0">
      <sharedItems containsString="0" containsBlank="1" containsNumber="1" minValue="-0.65" maxValue="-0.2"/>
    </cacheField>
    <cacheField name="minAcVol" numFmtId="0">
      <sharedItems containsString="0" containsBlank="1" containsNumber="1" minValue="-208.9485" maxValue="-5.5E-2"/>
    </cacheField>
    <cacheField name="min%Held" numFmtId="0">
      <sharedItems containsString="0" containsBlank="1" containsNumber="1" minValue="-335.54180000000002" maxValue="-0.91210000000000002"/>
    </cacheField>
    <cacheField name="minTrTo" numFmtId="0">
      <sharedItems containsString="0" containsBlank="1" containsNumber="1" minValue="-91.456500000000005" maxValue="0.59860000000000002"/>
    </cacheField>
    <cacheField name="minAcPosit" numFmtId="0">
      <sharedItems containsString="0" containsBlank="1" containsNumber="1" minValue="-0.65" maxValue="-0.2"/>
    </cacheField>
    <cacheField name="maxAxSz" numFmtId="0">
      <sharedItems containsString="0" containsBlank="1" containsNumber="1" minValue="0.2" maxValue="0.65"/>
    </cacheField>
    <cacheField name="maxAcVol" numFmtId="0">
      <sharedItems containsString="0" containsBlank="1" containsNumber="1" minValue="5.5E-2" maxValue="208.9485"/>
    </cacheField>
    <cacheField name="max%Held" numFmtId="0">
      <sharedItems containsString="0" containsBlank="1" containsNumber="1" minValue="0.91210000000000002" maxValue="335.54180000000002"/>
    </cacheField>
    <cacheField name="maxTrTo" numFmtId="0">
      <sharedItems containsString="0" containsBlank="1" containsNumber="1" minValue="-0.63800000000000001" maxValue="100"/>
    </cacheField>
    <cacheField name="maxAcPosit" numFmtId="0">
      <sharedItems containsString="0" containsBlank="1" containsNumber="1" minValue="0.2" maxValue="0.65"/>
    </cacheField>
    <cacheField name="minWt" numFmtId="0">
      <sharedItems containsString="0" containsBlank="1" containsNumber="1" minValue="-0.94059999999999999" maxValue="0.59860000000000002"/>
    </cacheField>
    <cacheField name="maxWt" numFmtId="0">
      <sharedItems containsString="0" containsBlank="1" containsNumber="1" minValue="-0.94059999999999999" maxValue="0.65"/>
    </cacheField>
    <cacheField name="avSell" numFmtId="0">
      <sharedItems containsString="0" containsBlank="1" containsNumber="1" minValue="-1.8756999999999999" maxValue="0.61519999999999997"/>
    </cacheField>
    <cacheField name="avBuy" numFmtId="0">
      <sharedItems containsString="0" containsBlank="1" containsNumber="1" minValue="-0.87250000000000005" maxValue="1.9152"/>
    </cacheField>
    <cacheField name="mdvT" numFmtId="0">
      <sharedItems containsString="0" containsBlank="1" containsNumber="1" minValue="0.06" maxValue="0.09"/>
    </cacheField>
    <cacheField name="mdvH" numFmtId="0">
      <sharedItems containsString="0" containsBlank="1" containsNumber="1" minValue="0.3" maxValue="0.3"/>
    </cacheField>
    <cacheField name="alpha" numFmtId="0">
      <sharedItems containsString="0" containsBlank="1" containsNumber="1" minValue="-20.04" maxValue="16.27"/>
    </cacheField>
    <cacheField name="aDec" numFmtId="0">
      <sharedItems containsString="0" containsBlank="1" containsNumber="1" containsInteger="1" minValue="1" maxValue="10"/>
    </cacheField>
    <cacheField name="aVent" numFmtId="0">
      <sharedItems containsString="0" containsBlank="1" containsNumber="1" containsInteger="1" minValue="1" maxValue="20" count="21">
        <n v="1"/>
        <n v="2"/>
        <n v="3"/>
        <n v="4"/>
        <n v="5"/>
        <n v="6"/>
        <n v="11"/>
        <n v="10"/>
        <n v="16"/>
        <n v="12"/>
        <n v="7"/>
        <n v="9"/>
        <n v="18"/>
        <n v="17"/>
        <n v="15"/>
        <n v="8"/>
        <n v="19"/>
        <n v="13"/>
        <m/>
        <n v="20"/>
        <n v="14"/>
      </sharedItems>
    </cacheField>
    <cacheField name="rDec" numFmtId="0">
      <sharedItems containsString="0" containsBlank="1" containsNumber="1" containsInteger="1" minValue="1" maxValue="10"/>
    </cacheField>
    <cacheField name="rINDec" numFmtId="0">
      <sharedItems containsNonDate="0" containsString="0" containsBlank="1"/>
    </cacheField>
    <cacheField name="rNIDec" numFmtId="0">
      <sharedItems containsString="0" containsBlank="1" containsNumber="1" containsInteger="1" minValue="1" maxValue="10"/>
    </cacheField>
    <cacheField name="region" numFmtId="0">
      <sharedItems containsBlank="1"/>
    </cacheField>
    <cacheField name="regionIdx" numFmtId="0">
      <sharedItems containsNonDate="0" containsString="0" containsBlank="1"/>
    </cacheField>
    <cacheField name="regionNonIdx" numFmtId="0">
      <sharedItems containsBlank="1"/>
    </cacheField>
    <cacheField name="sector" numFmtId="0">
      <sharedItems containsString="0" containsBlank="1" containsNumber="1" containsInteger="1" minValue="10" maxValue="55"/>
    </cacheField>
    <cacheField name="industry" numFmtId="0">
      <sharedItems containsString="0" containsBlank="1" containsNumber="1" containsInteger="1" minValue="101010" maxValue="551050"/>
    </cacheField>
    <cacheField name="canShort" numFmtId="0">
      <sharedItems containsString="0" containsBlank="1" containsNumber="1" containsInteger="1" minValue="0" maxValue="1"/>
    </cacheField>
    <cacheField name="isIndex" numFmtId="0">
      <sharedItems containsNonDate="0" containsString="0" containsBlank="1"/>
    </cacheField>
    <cacheField name="isNonIndex" numFmtId="0">
      <sharedItems containsString="0" containsBlank="1" containsNumber="1" containsInteger="1" minValue="1" maxValue="1"/>
    </cacheField>
    <cacheField name="aDecIdx" numFmtId="0">
      <sharedItems containsNonDate="0" containsString="0" containsBlank="1"/>
    </cacheField>
    <cacheField name="aDecNonIdx" numFmtId="0">
      <sharedItems containsString="0" containsBlank="1" containsNumber="1" containsInteger="1" minValue="1" maxValue="10"/>
    </cacheField>
    <cacheField name="aVentIdx" numFmtId="0">
      <sharedItems containsNonDate="0" containsString="0" containsBlank="1"/>
    </cacheField>
    <cacheField name="aVentNonIdx" numFmtId="0">
      <sharedItems containsString="0" containsBlank="1" containsNumber="1" containsInteger="1" minValue="1" maxValue="20"/>
    </cacheField>
    <cacheField name="liqBucket" numFmtId="0">
      <sharedItems containsBlank="1"/>
    </cacheField>
    <cacheField name="constShortMDVt" numFmtId="0">
      <sharedItems containsString="0" containsBlank="1" containsNumber="1" containsInteger="1" minValue="0" maxValue="1"/>
    </cacheField>
    <cacheField name="constShortMDVh" numFmtId="0">
      <sharedItems containsString="0" containsBlank="1" containsNumber="1" containsInteger="1" minValue="0" maxValue="1"/>
    </cacheField>
    <cacheField name="constLongMDVt" numFmtId="0">
      <sharedItems containsString="0" containsBlank="1" containsNumber="1" containsInteger="1" minValue="0" maxValue="1"/>
    </cacheField>
    <cacheField name="constLongMDVh" numFmtId="0">
      <sharedItems containsString="0" containsBlank="1" containsNumber="1" containsInteger="1" minValue="0" maxValue="1"/>
    </cacheField>
    <cacheField name="uninvestable" numFmtId="0">
      <sharedItems containsString="0" containsBlank="1" containsNumber="1" containsInteger="1" minValue="0" maxValue="1"/>
    </cacheField>
    <cacheField name="constOther" numFmtId="0">
      <sharedItems containsString="0" containsBlank="1" containsNumber="1" containsInteger="1" minValue="0" maxValue="1"/>
    </cacheField>
    <cacheField name="constShortOther" numFmtId="0">
      <sharedItems containsString="0" containsBlank="1" containsNumber="1" containsInteger="1" minValue="0" maxValue="1"/>
    </cacheField>
    <cacheField name="constLongOther" numFmtId="0">
      <sharedItems containsString="0" containsBlank="1" containsNumber="1" containsInteger="1" minValue="0" maxValue="1"/>
    </cacheField>
    <cacheField name="MDV20" numFmtId="0">
      <sharedItems containsString="0" containsBlank="1" containsNumber="1" containsInteger="1" minValue="34295" maxValue="194505654"/>
    </cacheField>
    <cacheField name="type" numFmtId="0">
      <sharedItems containsBlank="1"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Jeremy Roethel" refreshedDate="42081.795702199073" createdVersion="3" refreshedVersion="3" minRefreshableVersion="3" recordCount="2218">
  <cacheSource type="worksheet">
    <worksheetSource name="WeightsOutPivotData"/>
  </cacheSource>
  <cacheFields count="87">
    <cacheField name="expectedAlphaCentered" numFmtId="0">
      <sharedItems containsString="0" containsBlank="1" containsNumber="1" minValue="-0.20039999999999999" maxValue="0.16269999999999998"/>
    </cacheField>
    <cacheField name="Turnover" numFmtId="0">
      <sharedItems containsString="0" containsBlank="1" containsNumber="1" minValue="0" maxValue="5.3888660332133798E-2"/>
    </cacheField>
    <cacheField name="Initial Benchmark Weight (%)" numFmtId="10">
      <sharedItems containsString="0" containsBlank="1" containsNumber="1" containsInteger="1" minValue="0" maxValue="0"/>
    </cacheField>
    <cacheField name="Initial Weight (%)" numFmtId="10">
      <sharedItems containsString="0" containsBlank="1" containsNumber="1" minValue="-1.26516342876421E-2" maxValue="0.945111339686874"/>
    </cacheField>
    <cacheField name="Final Weight (%)" numFmtId="10">
      <sharedItems containsString="0" containsBlank="1" containsNumber="1" minValue="-9.4059428585761395E-3" maxValue="0.99900000001900702"/>
    </cacheField>
    <cacheField name="Initial Active Weight (%)" numFmtId="10">
      <sharedItems containsString="0" containsBlank="1" containsNumber="1" minValue="-1.26516342876421E-2" maxValue="0.945111339686874"/>
    </cacheField>
    <cacheField name="Final Active Weight (%)" numFmtId="10">
      <sharedItems containsString="0" containsBlank="1" containsNumber="1" minValue="-9.4059428585761395E-3" maxValue="0.99900000001900702"/>
    </cacheField>
    <cacheField name="Delta Weight (%)" numFmtId="10">
      <sharedItems containsString="0" containsBlank="1" containsNumber="1" minValue="-8.7249066679961698E-3" maxValue="5.3888660332133798E-2"/>
    </cacheField>
    <cacheField name="heldUnder" numFmtId="0">
      <sharedItems containsString="0" containsBlank="1" containsNumber="1" containsInteger="1" minValue="0" maxValue="0"/>
    </cacheField>
    <cacheField name="isOver" numFmtId="0">
      <sharedItems containsString="0" containsBlank="1" containsNumber="1" containsInteger="1" minValue="0" maxValue="1"/>
    </cacheField>
    <cacheField name="overWeight" numFmtId="167">
      <sharedItems containsString="0" containsBlank="1" containsNumber="1" minValue="0" maxValue="0.99900000001900702"/>
    </cacheField>
    <cacheField name="isShort" numFmtId="0">
      <sharedItems containsString="0" containsBlank="1" containsNumber="1" containsInteger="1" minValue="0" maxValue="1"/>
    </cacheField>
    <cacheField name="underWeight" numFmtId="167">
      <sharedItems containsString="0" containsBlank="1" containsNumber="1" containsInteger="1" minValue="0" maxValue="0"/>
    </cacheField>
    <cacheField name="shortWeight" numFmtId="167">
      <sharedItems containsString="0" containsBlank="1" containsNumber="1" minValue="-9.4059428585761395E-3" maxValue="0"/>
    </cacheField>
    <cacheField name="shortLimit" numFmtId="167">
      <sharedItems containsBlank="1" containsMixedTypes="1" containsNumber="1" minValue="-9.2514666670859315E-3" maxValue="3.4059428585761393E-3"/>
    </cacheField>
    <cacheField name="shortLimMDVt" numFmtId="0">
      <sharedItems containsBlank="1" containsMixedTypes="1" containsNumber="1" minValue="-6.0859809523178647E-3" maxValue="1.4667306671949298E-3"/>
    </cacheField>
    <cacheField name="shortLimMDVh" numFmtId="167">
      <sharedItems containsBlank="1" containsMixedTypes="1" containsNumber="1" minValue="-4.9235428569026404E-3" maxValue="-2.0686857046962014E-4"/>
    </cacheField>
    <cacheField name="shortLimFlags" numFmtId="167">
      <sharedItems containsBlank="1" containsMixedTypes="1" containsNumber="1" minValue="-6.5000000000000006E-3" maxValue="8.6857143175139793E-5"/>
    </cacheField>
    <cacheField name="shortNoPosit" numFmtId="167">
      <sharedItems containsBlank="1" containsMixedTypes="1" containsNumber="1" minValue="-9.2514666670859315E-3" maxValue="3.4059428585761393E-3"/>
    </cacheField>
    <cacheField name="longLimit" numFmtId="167">
      <sharedItems containsBlank="1" containsMixedTypes="1" containsNumber="1" minValue="5.3580951398650954E-5" maxValue="6.5000000000000006E-3"/>
    </cacheField>
    <cacheField name="longLimMDVt" numFmtId="167">
      <sharedItems containsBlank="1" containsMixedTypes="1" containsNumber="1" minValue="3.4691428477668079E-4" maxValue="6.0000000000000001E-3"/>
    </cacheField>
    <cacheField name="longLimMDVh" numFmtId="167">
      <sharedItems containsBlank="1" containsMixedTypes="1" containsNumber="1" minValue="2.8100571341425039E-4" maxValue="4.3058666663323307E-3"/>
    </cacheField>
    <cacheField name="longLimFlags" numFmtId="167">
      <sharedItems containsBlank="1" containsMixedTypes="1" containsNumber="1" minValue="9.4025142780042054E-4" maxValue="6.5000000000000006E-3"/>
    </cacheField>
    <cacheField name="longNoPosit" numFmtId="167">
      <sharedItems containsBlank="1" containsMixedTypes="1" containsNumber="1" minValue="5.3580951398650954E-5" maxValue="6.5000000000000006E-3"/>
    </cacheField>
    <cacheField name="shortUninvest" numFmtId="167">
      <sharedItems containsBlank="1" containsMixedTypes="1" containsNumber="1" minValue="-7.5184533334885202E-3" maxValue="1.4667306671949298E-3"/>
    </cacheField>
    <cacheField name="longUninvest" numFmtId="167">
      <sharedItems containsBlank="1" containsMixedTypes="1" containsNumber="1" minValue="7.0559999096470039E-5" maxValue="6.1816076189991033E-3"/>
    </cacheField>
    <cacheField name="finalActive" numFmtId="167">
      <sharedItems containsBlank="1" containsMixedTypes="1" containsNumber="1" minValue="-9.4059428585761395E-3" maxValue="0.99900000001900702"/>
    </cacheField>
    <cacheField name="finalActiveMDVt" numFmtId="167">
      <sharedItems containsBlank="1" containsMixedTypes="1" containsNumber="1" minValue="-6.0010971437715896E-3" maxValue="6.1530857152233198E-3"/>
    </cacheField>
    <cacheField name="finalActiveMDVh" numFmtId="167">
      <sharedItems containsBlank="1" containsMixedTypes="1" containsNumber="1" minValue="-6.2931314295303804E-3" maxValue="5.7189942865857497E-3"/>
    </cacheField>
    <cacheField name="finalActiveUninvestable" numFmtId="167">
      <sharedItems containsBlank="1" containsMixedTypes="1" containsNumber="1" minValue="-5.1009828579201503E-3" maxValue="6.4872342867028096E-3"/>
    </cacheField>
    <cacheField name="finalActiveFlags" numFmtId="167">
      <sharedItems containsBlank="1" containsMixedTypes="1" containsNumber="1" minValue="-6.50378666765772E-3" maxValue="5.0597485721995796E-3"/>
    </cacheField>
    <cacheField name="initialActiveChart" numFmtId="43">
      <sharedItems containsString="0" containsBlank="1" containsNumber="1" minValue="-1.26516342876421E-2" maxValue="999"/>
    </cacheField>
    <cacheField name="finalActiveChart" numFmtId="43">
      <sharedItems containsString="0" containsBlank="1" containsNumber="1" minValue="-9.4059428585761395E-3" maxValue="999"/>
    </cacheField>
    <cacheField name="finalActiveMDVtChart" numFmtId="43">
      <sharedItems containsString="0" containsBlank="1" containsNumber="1" minValue="-6.0010971437715896E-3" maxValue="999"/>
    </cacheField>
    <cacheField name="finalActiveMDVhChart" numFmtId="43">
      <sharedItems containsString="0" containsBlank="1" containsNumber="1" minValue="-6.2931314295303804E-3" maxValue="999"/>
    </cacheField>
    <cacheField name="finalActiveUninvestableChart" numFmtId="43">
      <sharedItems containsString="0" containsBlank="1" containsNumber="1" minValue="-5.1009828579201503E-3" maxValue="999"/>
    </cacheField>
    <cacheField name="finalActiveFlagsChart" numFmtId="43">
      <sharedItems containsString="0" containsBlank="1" containsNumber="1" minValue="-6.50378666765772E-3" maxValue="999"/>
    </cacheField>
    <cacheField name="ticker" numFmtId="0">
      <sharedItems containsBlank="1"/>
    </cacheField>
    <cacheField name="curWt" numFmtId="0">
      <sharedItems containsString="0" containsBlank="1" containsNumber="1" minValue="-1.2652000000000001" maxValue="1.2257"/>
    </cacheField>
    <cacheField name="benchWt" numFmtId="0">
      <sharedItems containsString="0" containsBlank="1" containsNumber="1" containsInteger="1" minValue="0" maxValue="0"/>
    </cacheField>
    <cacheField name="actWt" numFmtId="0">
      <sharedItems containsString="0" containsBlank="1" containsNumber="1" minValue="-1.2652000000000001" maxValue="1.2257"/>
    </cacheField>
    <cacheField name="maxTrWt" numFmtId="0">
      <sharedItems containsString="0" containsBlank="1" containsNumber="1" minValue="9.2999999999999992E-3" maxValue="91.290199999999999"/>
    </cacheField>
    <cacheField name="minAcSz" numFmtId="0">
      <sharedItems containsString="0" containsBlank="1" containsNumber="1" minValue="-0.65" maxValue="-0.2"/>
    </cacheField>
    <cacheField name="minAcVol" numFmtId="0">
      <sharedItems containsString="0" containsBlank="1" containsNumber="1" minValue="-208.9485" maxValue="-5.5E-2"/>
    </cacheField>
    <cacheField name="min%Held" numFmtId="0">
      <sharedItems containsString="0" containsBlank="1" containsNumber="1" minValue="-335.54180000000002" maxValue="-0.91210000000000002"/>
    </cacheField>
    <cacheField name="minTrTo" numFmtId="0">
      <sharedItems containsString="0" containsBlank="1" containsNumber="1" minValue="-91.456500000000005" maxValue="0.59860000000000002"/>
    </cacheField>
    <cacheField name="minAcPosit" numFmtId="0">
      <sharedItems containsString="0" containsBlank="1" containsNumber="1" minValue="-0.65" maxValue="-0.2"/>
    </cacheField>
    <cacheField name="maxAxSz" numFmtId="0">
      <sharedItems containsString="0" containsBlank="1" containsNumber="1" minValue="0.2" maxValue="0.65"/>
    </cacheField>
    <cacheField name="maxAcVol" numFmtId="0">
      <sharedItems containsString="0" containsBlank="1" containsNumber="1" minValue="5.5E-2" maxValue="208.9485"/>
    </cacheField>
    <cacheField name="max%Held" numFmtId="0">
      <sharedItems containsString="0" containsBlank="1" containsNumber="1" minValue="0.91210000000000002" maxValue="335.54180000000002"/>
    </cacheField>
    <cacheField name="maxTrTo" numFmtId="0">
      <sharedItems containsString="0" containsBlank="1" containsNumber="1" minValue="-0.63800000000000001" maxValue="100"/>
    </cacheField>
    <cacheField name="maxAcPosit" numFmtId="0">
      <sharedItems containsString="0" containsBlank="1" containsNumber="1" minValue="0.2" maxValue="0.65"/>
    </cacheField>
    <cacheField name="minWt" numFmtId="0">
      <sharedItems containsString="0" containsBlank="1" containsNumber="1" minValue="-0.94059999999999999" maxValue="0.59860000000000002"/>
    </cacheField>
    <cacheField name="maxWt" numFmtId="0">
      <sharedItems containsString="0" containsBlank="1" containsNumber="1" minValue="-0.94059999999999999" maxValue="0.65"/>
    </cacheField>
    <cacheField name="avSell" numFmtId="0">
      <sharedItems containsString="0" containsBlank="1" containsNumber="1" minValue="-1.8756999999999999" maxValue="0.61519999999999997"/>
    </cacheField>
    <cacheField name="avBuy" numFmtId="0">
      <sharedItems containsString="0" containsBlank="1" containsNumber="1" minValue="-0.87250000000000005" maxValue="1.9152"/>
    </cacheField>
    <cacheField name="mdvT" numFmtId="0">
      <sharedItems containsString="0" containsBlank="1" containsNumber="1" minValue="0.06" maxValue="0.09"/>
    </cacheField>
    <cacheField name="mdvH" numFmtId="0">
      <sharedItems containsString="0" containsBlank="1" containsNumber="1" minValue="0.3" maxValue="0.3"/>
    </cacheField>
    <cacheField name="alpha" numFmtId="0">
      <sharedItems containsString="0" containsBlank="1" containsNumber="1" minValue="-20.04" maxValue="16.27"/>
    </cacheField>
    <cacheField name="aDec" numFmtId="0">
      <sharedItems containsString="0" containsBlank="1" containsNumber="1" containsInteger="1" minValue="1" maxValue="10" count="11">
        <n v="1"/>
        <n v="2"/>
        <n v="3"/>
        <n v="6"/>
        <n v="5"/>
        <n v="8"/>
        <n v="4"/>
        <n v="9"/>
        <n v="10"/>
        <n v="7"/>
        <m/>
      </sharedItems>
    </cacheField>
    <cacheField name="aVent" numFmtId="0">
      <sharedItems containsString="0" containsBlank="1" containsNumber="1" containsInteger="1" minValue="1" maxValue="20"/>
    </cacheField>
    <cacheField name="rDec" numFmtId="0">
      <sharedItems containsString="0" containsBlank="1" containsNumber="1" containsInteger="1" minValue="1" maxValue="10"/>
    </cacheField>
    <cacheField name="rINDec" numFmtId="0">
      <sharedItems containsNonDate="0" containsString="0" containsBlank="1"/>
    </cacheField>
    <cacheField name="rNIDec" numFmtId="0">
      <sharedItems containsString="0" containsBlank="1" containsNumber="1" containsInteger="1" minValue="1" maxValue="10"/>
    </cacheField>
    <cacheField name="region" numFmtId="0">
      <sharedItems containsBlank="1"/>
    </cacheField>
    <cacheField name="regionIdx" numFmtId="0">
      <sharedItems containsNonDate="0" containsString="0" containsBlank="1"/>
    </cacheField>
    <cacheField name="regionNonIdx" numFmtId="0">
      <sharedItems containsBlank="1"/>
    </cacheField>
    <cacheField name="sector" numFmtId="0">
      <sharedItems containsString="0" containsBlank="1" containsNumber="1" containsInteger="1" minValue="10" maxValue="55"/>
    </cacheField>
    <cacheField name="industry" numFmtId="0">
      <sharedItems containsString="0" containsBlank="1" containsNumber="1" containsInteger="1" minValue="101010" maxValue="551050"/>
    </cacheField>
    <cacheField name="canShort" numFmtId="0">
      <sharedItems containsString="0" containsBlank="1" containsNumber="1" containsInteger="1" minValue="0" maxValue="1"/>
    </cacheField>
    <cacheField name="isIndex" numFmtId="0">
      <sharedItems containsNonDate="0" containsString="0" containsBlank="1"/>
    </cacheField>
    <cacheField name="isNonIndex" numFmtId="0">
      <sharedItems containsString="0" containsBlank="1" containsNumber="1" containsInteger="1" minValue="1" maxValue="1"/>
    </cacheField>
    <cacheField name="aDecIdx" numFmtId="0">
      <sharedItems containsNonDate="0" containsString="0" containsBlank="1"/>
    </cacheField>
    <cacheField name="aDecNonIdx" numFmtId="0">
      <sharedItems containsString="0" containsBlank="1" containsNumber="1" containsInteger="1" minValue="1" maxValue="10"/>
    </cacheField>
    <cacheField name="aVentIdx" numFmtId="0">
      <sharedItems containsNonDate="0" containsString="0" containsBlank="1"/>
    </cacheField>
    <cacheField name="aVentNonIdx" numFmtId="0">
      <sharedItems containsString="0" containsBlank="1" containsNumber="1" containsInteger="1" minValue="1" maxValue="20"/>
    </cacheField>
    <cacheField name="liqBucket" numFmtId="0">
      <sharedItems containsBlank="1"/>
    </cacheField>
    <cacheField name="constShortMDVt" numFmtId="0">
      <sharedItems containsString="0" containsBlank="1" containsNumber="1" containsInteger="1" minValue="0" maxValue="1"/>
    </cacheField>
    <cacheField name="constShortMDVh" numFmtId="0">
      <sharedItems containsString="0" containsBlank="1" containsNumber="1" containsInteger="1" minValue="0" maxValue="1"/>
    </cacheField>
    <cacheField name="constLongMDVt" numFmtId="0">
      <sharedItems containsString="0" containsBlank="1" containsNumber="1" containsInteger="1" minValue="0" maxValue="1"/>
    </cacheField>
    <cacheField name="constLongMDVh" numFmtId="0">
      <sharedItems containsString="0" containsBlank="1" containsNumber="1" containsInteger="1" minValue="0" maxValue="1"/>
    </cacheField>
    <cacheField name="uninvestable" numFmtId="0">
      <sharedItems containsString="0" containsBlank="1" containsNumber="1" containsInteger="1" minValue="0" maxValue="1"/>
    </cacheField>
    <cacheField name="constOther" numFmtId="0">
      <sharedItems containsString="0" containsBlank="1" containsNumber="1" containsInteger="1" minValue="0" maxValue="1"/>
    </cacheField>
    <cacheField name="constShortOther" numFmtId="0">
      <sharedItems containsString="0" containsBlank="1" containsNumber="1" containsInteger="1" minValue="0" maxValue="1"/>
    </cacheField>
    <cacheField name="constLongOther" numFmtId="0">
      <sharedItems containsString="0" containsBlank="1" containsNumber="1" containsInteger="1" minValue="0" maxValue="1"/>
    </cacheField>
    <cacheField name="MDV20" numFmtId="0">
      <sharedItems containsString="0" containsBlank="1" containsNumber="1" containsInteger="1" minValue="34295" maxValue="194505654"/>
    </cacheField>
    <cacheField name="type" numFmtId="0">
      <sharedItems containsBlank="1"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Jeremy Roethel" refreshedDate="42081.79570289352" createdVersion="3" refreshedVersion="3" minRefreshableVersion="3" recordCount="2218">
  <cacheSource type="worksheet">
    <worksheetSource name="WeightsOutPivotData"/>
  </cacheSource>
  <cacheFields count="87">
    <cacheField name="expectedAlphaCentered" numFmtId="0">
      <sharedItems containsString="0" containsBlank="1" containsNumber="1" minValue="-0.20039999999999999" maxValue="0.16269999999999998"/>
    </cacheField>
    <cacheField name="Turnover" numFmtId="0">
      <sharedItems containsString="0" containsBlank="1" containsNumber="1" minValue="0" maxValue="5.3888660332133798E-2"/>
    </cacheField>
    <cacheField name="Initial Benchmark Weight (%)" numFmtId="10">
      <sharedItems containsString="0" containsBlank="1" containsNumber="1" containsInteger="1" minValue="0" maxValue="0"/>
    </cacheField>
    <cacheField name="Initial Weight (%)" numFmtId="10">
      <sharedItems containsString="0" containsBlank="1" containsNumber="1" minValue="-1.26516342876421E-2" maxValue="0.945111339686874"/>
    </cacheField>
    <cacheField name="Final Weight (%)" numFmtId="10">
      <sharedItems containsString="0" containsBlank="1" containsNumber="1" minValue="-9.4059428585761395E-3" maxValue="0.99900000001900702"/>
    </cacheField>
    <cacheField name="Initial Active Weight (%)" numFmtId="10">
      <sharedItems containsString="0" containsBlank="1" containsNumber="1" minValue="-1.26516342876421E-2" maxValue="0.945111339686874"/>
    </cacheField>
    <cacheField name="Final Active Weight (%)" numFmtId="10">
      <sharedItems containsString="0" containsBlank="1" containsNumber="1" minValue="-9.4059428585761395E-3" maxValue="0.99900000001900702"/>
    </cacheField>
    <cacheField name="Delta Weight (%)" numFmtId="10">
      <sharedItems containsString="0" containsBlank="1" containsNumber="1" minValue="-8.7249066679961698E-3" maxValue="5.3888660332133798E-2"/>
    </cacheField>
    <cacheField name="heldUnder" numFmtId="0">
      <sharedItems containsString="0" containsBlank="1" containsNumber="1" containsInteger="1" minValue="0" maxValue="0"/>
    </cacheField>
    <cacheField name="isOver" numFmtId="0">
      <sharedItems containsString="0" containsBlank="1" containsNumber="1" containsInteger="1" minValue="0" maxValue="1"/>
    </cacheField>
    <cacheField name="overWeight" numFmtId="167">
      <sharedItems containsString="0" containsBlank="1" containsNumber="1" minValue="0" maxValue="0.99900000001900702"/>
    </cacheField>
    <cacheField name="isShort" numFmtId="0">
      <sharedItems containsString="0" containsBlank="1" containsNumber="1" containsInteger="1" minValue="0" maxValue="1"/>
    </cacheField>
    <cacheField name="underWeight" numFmtId="167">
      <sharedItems containsString="0" containsBlank="1" containsNumber="1" containsInteger="1" minValue="0" maxValue="0"/>
    </cacheField>
    <cacheField name="shortWeight" numFmtId="167">
      <sharedItems containsString="0" containsBlank="1" containsNumber="1" minValue="-9.4059428585761395E-3" maxValue="0"/>
    </cacheField>
    <cacheField name="shortLimit" numFmtId="167">
      <sharedItems containsBlank="1" containsMixedTypes="1" containsNumber="1" minValue="-9.2514666670859315E-3" maxValue="3.4059428585761393E-3"/>
    </cacheField>
    <cacheField name="shortLimMDVt" numFmtId="0">
      <sharedItems containsBlank="1" containsMixedTypes="1" containsNumber="1" minValue="-6.0859809523178647E-3" maxValue="1.4667306671949298E-3"/>
    </cacheField>
    <cacheField name="shortLimMDVh" numFmtId="167">
      <sharedItems containsBlank="1" containsMixedTypes="1" containsNumber="1" minValue="-4.9235428569026404E-3" maxValue="-2.0686857046962014E-4"/>
    </cacheField>
    <cacheField name="shortLimFlags" numFmtId="167">
      <sharedItems containsBlank="1" containsMixedTypes="1" containsNumber="1" minValue="-6.5000000000000006E-3" maxValue="8.6857143175139793E-5"/>
    </cacheField>
    <cacheField name="shortNoPosit" numFmtId="167">
      <sharedItems containsBlank="1" containsMixedTypes="1" containsNumber="1" minValue="-9.2514666670859315E-3" maxValue="3.4059428585761393E-3"/>
    </cacheField>
    <cacheField name="longLimit" numFmtId="167">
      <sharedItems containsBlank="1" containsMixedTypes="1" containsNumber="1" minValue="5.3580951398650954E-5" maxValue="6.5000000000000006E-3"/>
    </cacheField>
    <cacheField name="longLimMDVt" numFmtId="167">
      <sharedItems containsBlank="1" containsMixedTypes="1" containsNumber="1" minValue="3.4691428477668079E-4" maxValue="6.0000000000000001E-3"/>
    </cacheField>
    <cacheField name="longLimMDVh" numFmtId="167">
      <sharedItems containsBlank="1" containsMixedTypes="1" containsNumber="1" minValue="2.8100571341425039E-4" maxValue="4.3058666663323307E-3"/>
    </cacheField>
    <cacheField name="longLimFlags" numFmtId="167">
      <sharedItems containsBlank="1" containsMixedTypes="1" containsNumber="1" minValue="9.4025142780042054E-4" maxValue="6.5000000000000006E-3"/>
    </cacheField>
    <cacheField name="longNoPosit" numFmtId="167">
      <sharedItems containsBlank="1" containsMixedTypes="1" containsNumber="1" minValue="5.3580951398650954E-5" maxValue="6.5000000000000006E-3"/>
    </cacheField>
    <cacheField name="shortUninvest" numFmtId="167">
      <sharedItems containsBlank="1" containsMixedTypes="1" containsNumber="1" minValue="-7.5184533334885202E-3" maxValue="1.4667306671949298E-3"/>
    </cacheField>
    <cacheField name="longUninvest" numFmtId="167">
      <sharedItems containsBlank="1" containsMixedTypes="1" containsNumber="1" minValue="7.0559999096470039E-5" maxValue="6.1816076189991033E-3"/>
    </cacheField>
    <cacheField name="finalActive" numFmtId="167">
      <sharedItems containsBlank="1" containsMixedTypes="1" containsNumber="1" minValue="-9.4059428585761395E-3" maxValue="0.99900000001900702"/>
    </cacheField>
    <cacheField name="finalActiveMDVt" numFmtId="167">
      <sharedItems containsBlank="1" containsMixedTypes="1" containsNumber="1" minValue="-6.0010971437715896E-3" maxValue="6.1530857152233198E-3"/>
    </cacheField>
    <cacheField name="finalActiveMDVh" numFmtId="167">
      <sharedItems containsBlank="1" containsMixedTypes="1" containsNumber="1" minValue="-6.2931314295303804E-3" maxValue="5.7189942865857497E-3"/>
    </cacheField>
    <cacheField name="finalActiveUninvestable" numFmtId="167">
      <sharedItems containsBlank="1" containsMixedTypes="1" containsNumber="1" minValue="-5.1009828579201503E-3" maxValue="6.4872342867028096E-3"/>
    </cacheField>
    <cacheField name="finalActiveFlags" numFmtId="167">
      <sharedItems containsBlank="1" containsMixedTypes="1" containsNumber="1" minValue="-6.50378666765772E-3" maxValue="5.0597485721995796E-3"/>
    </cacheField>
    <cacheField name="initialActiveChart" numFmtId="43">
      <sharedItems containsString="0" containsBlank="1" containsNumber="1" minValue="-1.26516342876421E-2" maxValue="999"/>
    </cacheField>
    <cacheField name="finalActiveChart" numFmtId="43">
      <sharedItems containsString="0" containsBlank="1" containsNumber="1" minValue="-9.4059428585761395E-3" maxValue="999"/>
    </cacheField>
    <cacheField name="finalActiveMDVtChart" numFmtId="43">
      <sharedItems containsString="0" containsBlank="1" containsNumber="1" minValue="-6.0010971437715896E-3" maxValue="999"/>
    </cacheField>
    <cacheField name="finalActiveMDVhChart" numFmtId="43">
      <sharedItems containsString="0" containsBlank="1" containsNumber="1" minValue="-6.2931314295303804E-3" maxValue="999"/>
    </cacheField>
    <cacheField name="finalActiveUninvestableChart" numFmtId="43">
      <sharedItems containsString="0" containsBlank="1" containsNumber="1" minValue="-5.1009828579201503E-3" maxValue="999"/>
    </cacheField>
    <cacheField name="finalActiveFlagsChart" numFmtId="43">
      <sharedItems containsString="0" containsBlank="1" containsNumber="1" minValue="-6.50378666765772E-3" maxValue="999"/>
    </cacheField>
    <cacheField name="ticker" numFmtId="0">
      <sharedItems containsBlank="1"/>
    </cacheField>
    <cacheField name="curWt" numFmtId="0">
      <sharedItems containsString="0" containsBlank="1" containsNumber="1" minValue="-1.2652000000000001" maxValue="1.2257"/>
    </cacheField>
    <cacheField name="benchWt" numFmtId="0">
      <sharedItems containsString="0" containsBlank="1" containsNumber="1" containsInteger="1" minValue="0" maxValue="0"/>
    </cacheField>
    <cacheField name="actWt" numFmtId="0">
      <sharedItems containsString="0" containsBlank="1" containsNumber="1" minValue="-1.2652000000000001" maxValue="1.2257"/>
    </cacheField>
    <cacheField name="maxTrWt" numFmtId="0">
      <sharedItems containsString="0" containsBlank="1" containsNumber="1" minValue="9.2999999999999992E-3" maxValue="91.290199999999999"/>
    </cacheField>
    <cacheField name="minAcSz" numFmtId="0">
      <sharedItems containsString="0" containsBlank="1" containsNumber="1" minValue="-0.65" maxValue="-0.2"/>
    </cacheField>
    <cacheField name="minAcVol" numFmtId="0">
      <sharedItems containsString="0" containsBlank="1" containsNumber="1" minValue="-208.9485" maxValue="-5.5E-2"/>
    </cacheField>
    <cacheField name="min%Held" numFmtId="0">
      <sharedItems containsString="0" containsBlank="1" containsNumber="1" minValue="-335.54180000000002" maxValue="-0.91210000000000002"/>
    </cacheField>
    <cacheField name="minTrTo" numFmtId="0">
      <sharedItems containsString="0" containsBlank="1" containsNumber="1" minValue="-91.456500000000005" maxValue="0.59860000000000002"/>
    </cacheField>
    <cacheField name="minAcPosit" numFmtId="0">
      <sharedItems containsString="0" containsBlank="1" containsNumber="1" minValue="-0.65" maxValue="-0.2"/>
    </cacheField>
    <cacheField name="maxAxSz" numFmtId="0">
      <sharedItems containsString="0" containsBlank="1" containsNumber="1" minValue="0.2" maxValue="0.65"/>
    </cacheField>
    <cacheField name="maxAcVol" numFmtId="0">
      <sharedItems containsString="0" containsBlank="1" containsNumber="1" minValue="5.5E-2" maxValue="208.9485"/>
    </cacheField>
    <cacheField name="max%Held" numFmtId="0">
      <sharedItems containsString="0" containsBlank="1" containsNumber="1" minValue="0.91210000000000002" maxValue="335.54180000000002"/>
    </cacheField>
    <cacheField name="maxTrTo" numFmtId="0">
      <sharedItems containsString="0" containsBlank="1" containsNumber="1" minValue="-0.63800000000000001" maxValue="100"/>
    </cacheField>
    <cacheField name="maxAcPosit" numFmtId="0">
      <sharedItems containsString="0" containsBlank="1" containsNumber="1" minValue="0.2" maxValue="0.65"/>
    </cacheField>
    <cacheField name="minWt" numFmtId="0">
      <sharedItems containsString="0" containsBlank="1" containsNumber="1" minValue="-0.94059999999999999" maxValue="0.59860000000000002"/>
    </cacheField>
    <cacheField name="maxWt" numFmtId="0">
      <sharedItems containsString="0" containsBlank="1" containsNumber="1" minValue="-0.94059999999999999" maxValue="0.65"/>
    </cacheField>
    <cacheField name="avSell" numFmtId="0">
      <sharedItems containsString="0" containsBlank="1" containsNumber="1" minValue="-1.8756999999999999" maxValue="0.61519999999999997"/>
    </cacheField>
    <cacheField name="avBuy" numFmtId="0">
      <sharedItems containsString="0" containsBlank="1" containsNumber="1" minValue="-0.87250000000000005" maxValue="1.9152"/>
    </cacheField>
    <cacheField name="mdvT" numFmtId="0">
      <sharedItems containsString="0" containsBlank="1" containsNumber="1" minValue="0.06" maxValue="0.09"/>
    </cacheField>
    <cacheField name="mdvH" numFmtId="0">
      <sharedItems containsString="0" containsBlank="1" containsNumber="1" minValue="0.3" maxValue="0.3"/>
    </cacheField>
    <cacheField name="alpha" numFmtId="0">
      <sharedItems containsString="0" containsBlank="1" containsNumber="1" minValue="-20.04" maxValue="16.27"/>
    </cacheField>
    <cacheField name="aDec" numFmtId="0">
      <sharedItems containsString="0" containsBlank="1" containsNumber="1" containsInteger="1" minValue="1" maxValue="10" count="11">
        <n v="1"/>
        <n v="2"/>
        <n v="3"/>
        <n v="6"/>
        <n v="5"/>
        <n v="8"/>
        <n v="4"/>
        <n v="9"/>
        <n v="10"/>
        <n v="7"/>
        <m/>
      </sharedItems>
    </cacheField>
    <cacheField name="aVent" numFmtId="0">
      <sharedItems containsString="0" containsBlank="1" containsNumber="1" containsInteger="1" minValue="1" maxValue="20"/>
    </cacheField>
    <cacheField name="rDec" numFmtId="0">
      <sharedItems containsString="0" containsBlank="1" containsNumber="1" containsInteger="1" minValue="1" maxValue="10"/>
    </cacheField>
    <cacheField name="rINDec" numFmtId="0">
      <sharedItems containsNonDate="0" containsString="0" containsBlank="1"/>
    </cacheField>
    <cacheField name="rNIDec" numFmtId="0">
      <sharedItems containsString="0" containsBlank="1" containsNumber="1" containsInteger="1" minValue="1" maxValue="10"/>
    </cacheField>
    <cacheField name="region" numFmtId="0">
      <sharedItems containsBlank="1"/>
    </cacheField>
    <cacheField name="regionIdx" numFmtId="0">
      <sharedItems containsNonDate="0" containsString="0" containsBlank="1"/>
    </cacheField>
    <cacheField name="regionNonIdx" numFmtId="0">
      <sharedItems containsBlank="1"/>
    </cacheField>
    <cacheField name="sector" numFmtId="0">
      <sharedItems containsString="0" containsBlank="1" containsNumber="1" containsInteger="1" minValue="10" maxValue="55"/>
    </cacheField>
    <cacheField name="industry" numFmtId="0">
      <sharedItems containsString="0" containsBlank="1" containsNumber="1" containsInteger="1" minValue="101010" maxValue="551050"/>
    </cacheField>
    <cacheField name="canShort" numFmtId="0">
      <sharedItems containsString="0" containsBlank="1" containsNumber="1" containsInteger="1" minValue="0" maxValue="1"/>
    </cacheField>
    <cacheField name="isIndex" numFmtId="0">
      <sharedItems containsNonDate="0" containsString="0" containsBlank="1"/>
    </cacheField>
    <cacheField name="isNonIndex" numFmtId="0">
      <sharedItems containsString="0" containsBlank="1" containsNumber="1" containsInteger="1" minValue="1" maxValue="1"/>
    </cacheField>
    <cacheField name="aDecIdx" numFmtId="0">
      <sharedItems containsNonDate="0" containsString="0" containsBlank="1"/>
    </cacheField>
    <cacheField name="aDecNonIdx" numFmtId="0">
      <sharedItems containsString="0" containsBlank="1" containsNumber="1" containsInteger="1" minValue="1" maxValue="10"/>
    </cacheField>
    <cacheField name="aVentIdx" numFmtId="0">
      <sharedItems containsNonDate="0" containsString="0" containsBlank="1"/>
    </cacheField>
    <cacheField name="aVentNonIdx" numFmtId="0">
      <sharedItems containsString="0" containsBlank="1" containsNumber="1" containsInteger="1" minValue="1" maxValue="20"/>
    </cacheField>
    <cacheField name="liqBucket" numFmtId="0">
      <sharedItems containsBlank="1"/>
    </cacheField>
    <cacheField name="constShortMDVt" numFmtId="0">
      <sharedItems containsString="0" containsBlank="1" containsNumber="1" containsInteger="1" minValue="0" maxValue="1"/>
    </cacheField>
    <cacheField name="constShortMDVh" numFmtId="0">
      <sharedItems containsString="0" containsBlank="1" containsNumber="1" containsInteger="1" minValue="0" maxValue="1"/>
    </cacheField>
    <cacheField name="constLongMDVt" numFmtId="0">
      <sharedItems containsString="0" containsBlank="1" containsNumber="1" containsInteger="1" minValue="0" maxValue="1"/>
    </cacheField>
    <cacheField name="constLongMDVh" numFmtId="0">
      <sharedItems containsString="0" containsBlank="1" containsNumber="1" containsInteger="1" minValue="0" maxValue="1"/>
    </cacheField>
    <cacheField name="uninvestable" numFmtId="0">
      <sharedItems containsString="0" containsBlank="1" containsNumber="1" containsInteger="1" minValue="0" maxValue="1"/>
    </cacheField>
    <cacheField name="constOther" numFmtId="0">
      <sharedItems containsString="0" containsBlank="1" containsNumber="1" containsInteger="1" minValue="0" maxValue="1"/>
    </cacheField>
    <cacheField name="constShortOther" numFmtId="0">
      <sharedItems containsString="0" containsBlank="1" containsNumber="1" containsInteger="1" minValue="0" maxValue="1"/>
    </cacheField>
    <cacheField name="constLongOther" numFmtId="0">
      <sharedItems containsString="0" containsBlank="1" containsNumber="1" containsInteger="1" minValue="0" maxValue="1"/>
    </cacheField>
    <cacheField name="MDV20" numFmtId="0">
      <sharedItems containsString="0" containsBlank="1" containsNumber="1" containsInteger="1" minValue="34295" maxValue="194505654"/>
    </cacheField>
    <cacheField name="type" numFmtId="0">
      <sharedItems containsBlank="1"/>
    </cacheField>
  </cacheFields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UnivDecileBot" cacheId="23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4">
  <location ref="C3:Q9" firstHeaderRow="1" firstDataRow="2" firstDataCol="1"/>
  <pivotFields count="87">
    <pivotField numFmtId="10" showAll="0"/>
    <pivotField dataField="1" numFmtId="10" showAll="0" defaultSubtotal="0"/>
    <pivotField numFmtId="10" showAll="0"/>
    <pivotField showAll="0"/>
    <pivotField numFmtId="10" showAll="0"/>
    <pivotField numFmtId="10" showAll="0"/>
    <pivotField numFmtId="10" showAll="0"/>
    <pivotField numFmtId="10" showAll="0"/>
    <pivotField dataField="1" numFmtId="3" showAll="0" defaultSubtotal="0"/>
    <pivotField dataField="1" numFmtId="3" showAll="0" defaultSubtotal="0"/>
    <pivotField dataField="1" numFmtId="167" showAll="0" defaultSubtotal="0"/>
    <pivotField dataField="1" numFmtId="3" showAll="0"/>
    <pivotField dataField="1" numFmtId="167" showAll="0"/>
    <pivotField dataField="1" numFmtId="167" showAl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numFmtId="43" showAll="0" defaultSubtotal="0"/>
    <pivotField numFmtId="43" showAll="0"/>
    <pivotField numFmtId="43" showAll="0"/>
    <pivotField numFmtId="43" showAll="0"/>
    <pivotField numFmtId="43" showAll="0" defaultSubtotal="0"/>
    <pivotField numFmtId="43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2">
        <item h="1" x="0"/>
        <item h="1" x="1"/>
        <item h="1" x="2"/>
        <item h="1" x="6"/>
        <item h="1" x="4"/>
        <item h="1" x="3"/>
        <item x="9"/>
        <item x="5"/>
        <item x="7"/>
        <item x="8"/>
        <item h="1" x="10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</pivotFields>
  <rowFields count="1">
    <field x="59"/>
  </rowFields>
  <rowItems count="5">
    <i>
      <x v="6"/>
    </i>
    <i>
      <x v="7"/>
    </i>
    <i>
      <x v="8"/>
    </i>
    <i>
      <x v="9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Sum of overWeight" fld="10" baseField="0" baseItem="0" numFmtId="168"/>
    <dataField name="Sum of underWeight" fld="12" baseField="0" baseItem="0" numFmtId="168"/>
    <dataField name="Sum of shortWeight" fld="13" baseField="0" baseItem="0" numFmtId="168"/>
    <dataField name="Sum of shortLimMDVt" fld="15" baseField="0" baseItem="0" numFmtId="168"/>
    <dataField name="Sum of shortLimMDVh" fld="16" baseField="0" baseItem="0" numFmtId="168"/>
    <dataField name="Sum of shortLimFlags" fld="17" baseField="0" baseItem="0" numFmtId="168"/>
    <dataField name="Sum of shortUninvest" fld="24" baseField="0" baseItem="0" numFmtId="168"/>
    <dataField name="Sum of shortNoPosit" fld="18" baseField="0" baseItem="0" numFmtId="168"/>
    <dataField name="Sum of isShort" fld="11" baseField="0" baseItem="0" numFmtId="170"/>
    <dataField name="Sum of heldUnder" fld="8" baseField="0" baseItem="0" numFmtId="41"/>
    <dataField name="Sum of isOver" fld="9" baseField="0" baseItem="0" numFmtId="170"/>
    <dataField name="Count of aDec" fld="59" subtotal="count" baseField="0" baseItem="0" numFmtId="166"/>
    <dataField name="Count of isIndex" fld="70" subtotal="count" baseField="0" baseItem="0" numFmtId="166"/>
    <dataField name="Sum of Turnover" fld="1" baseField="0" baseItem="0" numFmtId="165"/>
  </dataFields>
  <formats count="14">
    <format dxfId="27">
      <pivotArea outline="0" collapsedLevelsAreSubtotals="1" fieldPosition="0"/>
    </format>
    <format dxfId="26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23">
      <pivotArea outline="0" collapsedLevelsAreSubtotals="1" fieldPosition="0">
        <references count="1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2">
      <pivotArea field="-2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">
      <pivotArea collapsedLevelsAreSubtotals="1" fieldPosition="0">
        <references count="2">
          <reference field="4294967294" count="1" selected="0">
            <x v="9"/>
          </reference>
          <reference field="59" count="1">
            <x v="6"/>
          </reference>
        </references>
      </pivotArea>
    </format>
    <format dxfId="18">
      <pivotArea outline="0" fieldPosition="0">
        <references count="1">
          <reference field="4294967294" count="1">
            <x v="9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10"/>
          </reference>
          <reference field="59" count="1">
            <x v="6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8"/>
          </reference>
          <reference field="59" count="1">
            <x v="6"/>
          </reference>
        </references>
      </pivotArea>
    </format>
    <format dxfId="15">
      <pivotArea outline="0" fieldPosition="0">
        <references count="1">
          <reference field="4294967294" count="1">
            <x v="8"/>
          </reference>
        </references>
      </pivotArea>
    </format>
    <format dxfId="14">
      <pivotArea outline="0" fieldPosition="0">
        <references count="1">
          <reference field="4294967294" count="1">
            <x v="10"/>
          </reference>
        </references>
      </pivotArea>
    </format>
  </formats>
  <chartFormats count="20"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5" format="7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85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12" format="2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9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9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9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9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29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2" format="29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2" format="29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2" format="29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12" format="29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12" format="30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12" format="30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12" format="30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12" format="303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UnivDecileTop" cacheId="23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7">
  <location ref="C23:Q29" firstHeaderRow="1" firstDataRow="2" firstDataCol="1"/>
  <pivotFields count="87">
    <pivotField numFmtId="10" showAll="0"/>
    <pivotField dataField="1" numFmtId="10" showAll="0" defaultSubtotal="0"/>
    <pivotField numFmtId="10" showAll="0"/>
    <pivotField showAll="0"/>
    <pivotField numFmtId="10" showAll="0"/>
    <pivotField numFmtId="10" showAll="0"/>
    <pivotField numFmtId="10" showAll="0"/>
    <pivotField numFmtId="10" showAll="0"/>
    <pivotField dataField="1" numFmtId="3" showAll="0" defaultSubtotal="0"/>
    <pivotField dataField="1" numFmtId="3" showAll="0" defaultSubtotal="0"/>
    <pivotField dataField="1" numFmtId="167" showAll="0" defaultSubtotal="0"/>
    <pivotField dataField="1" numFmtId="3" showAll="0"/>
    <pivotField dataField="1" numFmtId="167" showAll="0"/>
    <pivotField dataField="1" numFmtId="167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showAll="0"/>
    <pivotField showAll="0"/>
    <pivotField showAll="0"/>
    <pivotField showAll="0" defaultSubtotal="0"/>
    <pivotField showAll="0" defaultSubtotal="0"/>
    <pivotField numFmtId="43" showAll="0" defaultSubtotal="0"/>
    <pivotField numFmtId="43" showAll="0"/>
    <pivotField numFmtId="43" showAll="0"/>
    <pivotField numFmtId="43" showAll="0"/>
    <pivotField numFmtId="43" showAll="0" defaultSubtotal="0"/>
    <pivotField numFmtId="43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2">
        <item x="0"/>
        <item x="1"/>
        <item x="2"/>
        <item x="6"/>
        <item h="1" x="4"/>
        <item h="1" x="3"/>
        <item h="1" x="9"/>
        <item h="1" x="5"/>
        <item h="1" x="7"/>
        <item h="1" x="8"/>
        <item h="1" x="10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</pivotFields>
  <rowFields count="1">
    <field x="59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Sum of overWeight" fld="10" baseField="0" baseItem="0" numFmtId="168"/>
    <dataField name="Sum of underWeight" fld="12" baseField="0" baseItem="0" numFmtId="168"/>
    <dataField name="Sum of shortWeight" fld="13" baseField="0" baseItem="0" numFmtId="168"/>
    <dataField name="Sum of longLimMDVt" fld="20" baseField="0" baseItem="0" numFmtId="168"/>
    <dataField name="Sum of longLimMDVh" fld="21" baseField="0" baseItem="0" numFmtId="168"/>
    <dataField name="Sum of longLimFlags" fld="22" baseField="0" baseItem="0" numFmtId="168"/>
    <dataField name="Sum of longUninvest" fld="25" baseField="0" baseItem="0" numFmtId="168"/>
    <dataField name="Sum of longNoPosit" fld="23" baseField="0" baseItem="0" numFmtId="168"/>
    <dataField name="Sum of isShort" fld="11" baseField="0" baseItem="0" numFmtId="170"/>
    <dataField name="Sum of heldUnder" fld="8" baseField="0" baseItem="0" numFmtId="170"/>
    <dataField name="Sum of isOver" fld="9" baseField="0" baseItem="0" numFmtId="170"/>
    <dataField name="Count of aDec" fld="59" subtotal="count" baseField="0" baseItem="0" numFmtId="166"/>
    <dataField name="Count of isIndex" fld="70" subtotal="count" baseField="0" baseItem="0" numFmtId="166"/>
    <dataField name="Sum of Turnover" fld="1" baseField="0" baseItem="0" numFmtId="165"/>
  </dataFields>
  <formats count="11">
    <format dxfId="50">
      <pivotArea outline="0" collapsedLevelsAreSubtotals="1" fieldPosition="0"/>
    </format>
    <format dxfId="49">
      <pivotArea outline="0" collapsedLevelsAreSubtotals="1" fieldPosition="0">
        <references count="1">
          <reference field="4294967294" count="2" selected="0">
            <x v="11"/>
            <x v="12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13"/>
          </reference>
          <reference field="59" count="1">
            <x v="2"/>
          </reference>
        </references>
      </pivotArea>
    </format>
    <format dxfId="47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46">
      <pivotArea outline="0" collapsedLevelsAreSubtotals="1" fieldPosition="0">
        <references count="1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5">
      <pivotArea field="-2" type="button" dataOnly="0" labelOnly="1" outline="0" axis="axisCol" fieldPosition="0"/>
    </format>
    <format dxfId="44">
      <pivotArea type="topRight" dataOnly="0" labelOnly="1" outline="0" fieldPosition="0"/>
    </format>
    <format dxfId="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2">
      <pivotArea outline="0" fieldPosition="0">
        <references count="1">
          <reference field="4294967294" count="1">
            <x v="8"/>
          </reference>
        </references>
      </pivotArea>
    </format>
    <format dxfId="41">
      <pivotArea outline="0" fieldPosition="0">
        <references count="1">
          <reference field="4294967294" count="1">
            <x v="9"/>
          </reference>
        </references>
      </pivotArea>
    </format>
    <format dxfId="40">
      <pivotArea outline="0" fieldPosition="0">
        <references count="1">
          <reference field="4294967294" count="1">
            <x v="10"/>
          </reference>
        </references>
      </pivotArea>
    </format>
  </formats>
  <chartFormats count="18"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9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29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9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3" format="29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3" format="29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3" format="29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3" format="29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13" format="29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13" format="30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13" format="30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13" format="30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13" format="303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UnivVentileTop" cacheId="23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4">
  <location ref="C33:Q39" firstHeaderRow="1" firstDataRow="2" firstDataCol="1"/>
  <pivotFields count="87">
    <pivotField numFmtId="10" showAll="0"/>
    <pivotField dataField="1" numFmtId="10" showAll="0" defaultSubtotal="0"/>
    <pivotField numFmtId="10" showAll="0"/>
    <pivotField showAll="0"/>
    <pivotField numFmtId="10" showAll="0"/>
    <pivotField numFmtId="10" showAll="0"/>
    <pivotField numFmtId="10" showAll="0"/>
    <pivotField numFmtId="10" showAll="0"/>
    <pivotField dataField="1" numFmtId="3" showAll="0" defaultSubtotal="0"/>
    <pivotField dataField="1" numFmtId="3" showAll="0" defaultSubtotal="0"/>
    <pivotField dataField="1" numFmtId="167" showAll="0" defaultSubtotal="0"/>
    <pivotField dataField="1" numFmtId="3" showAll="0"/>
    <pivotField dataField="1" numFmtId="167" showAll="0"/>
    <pivotField dataField="1" numFmtId="167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showAll="0"/>
    <pivotField showAll="0"/>
    <pivotField showAll="0"/>
    <pivotField showAll="0" defaultSubtotal="0"/>
    <pivotField showAll="0" defaultSubtotal="0"/>
    <pivotField numFmtId="43" showAll="0" defaultSubtotal="0"/>
    <pivotField numFmtId="43" showAll="0"/>
    <pivotField numFmtId="43" showAll="0"/>
    <pivotField numFmtId="43" showAll="0"/>
    <pivotField numFmtId="43" showAll="0" defaultSubtotal="0"/>
    <pivotField numFmtId="43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21">
        <item x="0"/>
        <item x="1"/>
        <item x="2"/>
        <item x="3"/>
        <item h="1" x="4"/>
        <item h="1" x="5"/>
        <item h="1" x="10"/>
        <item h="1" x="15"/>
        <item h="1" x="11"/>
        <item h="1" x="7"/>
        <item h="1" x="6"/>
        <item h="1" x="9"/>
        <item h="1" x="17"/>
        <item h="1" x="20"/>
        <item h="1" x="14"/>
        <item h="1" x="8"/>
        <item h="1" x="13"/>
        <item h="1" x="12"/>
        <item h="1" x="16"/>
        <item h="1" x="19"/>
        <item h="1" x="18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</pivotFields>
  <rowFields count="1">
    <field x="6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Sum of overWeight" fld="10" baseField="0" baseItem="0" numFmtId="168"/>
    <dataField name="Sum of underWeight" fld="12" baseField="0" baseItem="0" numFmtId="168"/>
    <dataField name="Sum of shortWeight" fld="13" baseField="0" baseItem="0" numFmtId="168"/>
    <dataField name="Sum of longLimMDVt" fld="20" baseField="0" baseItem="0" numFmtId="168"/>
    <dataField name="Sum of longLimMDVh" fld="21" baseField="0" baseItem="0" numFmtId="168"/>
    <dataField name="Sum of longLimFlags" fld="22" baseField="0" baseItem="0" numFmtId="168"/>
    <dataField name="Sum of longUninvest" fld="25" baseField="0" baseItem="0" numFmtId="168"/>
    <dataField name="Sum of longNoPosit" fld="23" baseField="0" baseItem="0" numFmtId="168"/>
    <dataField name="Sum of isShort" fld="11" baseField="0" baseItem="0" numFmtId="170"/>
    <dataField name="Sum of heldUnder" fld="8" baseField="0" baseItem="0" numFmtId="170"/>
    <dataField name="Sum of isOver" fld="9" baseField="0" baseItem="0" numFmtId="170"/>
    <dataField name="Count of aVent" fld="60" subtotal="count" baseField="0" baseItem="0" numFmtId="170"/>
    <dataField name="Count of isIndex" fld="70" subtotal="count" baseField="0" baseItem="0" numFmtId="170"/>
    <dataField name="Sum of Turnover" fld="1" baseField="0" baseItem="0" numFmtId="168"/>
  </dataFields>
  <formats count="7">
    <format dxfId="101">
      <pivotArea outline="0" collapsedLevelsAreSubtotals="1" fieldPosition="0"/>
    </format>
    <format dxfId="100">
      <pivotArea outline="0" collapsedLevelsAreSubtotals="1" fieldPosition="0">
        <references count="1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9">
      <pivotArea field="-2" type="button" dataOnly="0" labelOnly="1" outline="0" axis="axisCol" fieldPosition="0"/>
    </format>
    <format dxfId="98">
      <pivotArea type="topRight" dataOnly="0" labelOnly="1" outline="0" fieldPosition="0"/>
    </format>
    <format dxfId="9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95">
      <pivotArea outline="0" collapsedLevelsAreSubtotals="1" fieldPosition="0">
        <references count="1">
          <reference field="4294967294" count="5" selected="0">
            <x v="8"/>
            <x v="9"/>
            <x v="10"/>
            <x v="11"/>
            <x v="12"/>
          </reference>
        </references>
      </pivotArea>
    </format>
  </formats>
  <chartFormats count="18"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6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6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6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1" format="26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1" format="26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1" format="26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1" format="27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11" format="27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11" format="27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11" format="27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11" format="27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11" format="27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UnivVentileBot" cacheId="22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0">
  <location ref="C13:Q19" firstHeaderRow="1" firstDataRow="2" firstDataCol="1"/>
  <pivotFields count="87">
    <pivotField numFmtId="10" showAll="0"/>
    <pivotField dataField="1" numFmtId="10" showAll="0" defaultSubtotal="0"/>
    <pivotField numFmtId="10" showAll="0"/>
    <pivotField showAll="0"/>
    <pivotField numFmtId="10" showAll="0"/>
    <pivotField numFmtId="10" showAll="0"/>
    <pivotField numFmtId="10" showAll="0"/>
    <pivotField numFmtId="10" showAll="0"/>
    <pivotField dataField="1" numFmtId="3" showAll="0" defaultSubtotal="0"/>
    <pivotField dataField="1" numFmtId="3" showAll="0" defaultSubtotal="0"/>
    <pivotField dataField="1" numFmtId="167" showAll="0" defaultSubtotal="0"/>
    <pivotField dataField="1" numFmtId="3" showAll="0"/>
    <pivotField dataField="1" numFmtId="167" showAll="0"/>
    <pivotField dataField="1" numFmtId="167" showAl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numFmtId="43" showAll="0" defaultSubtotal="0"/>
    <pivotField numFmtId="43" showAll="0"/>
    <pivotField numFmtId="43" showAll="0"/>
    <pivotField numFmtId="43" showAll="0"/>
    <pivotField numFmtId="43" showAll="0" defaultSubtotal="0"/>
    <pivotField numFmtId="43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defaultSubtotal="0">
      <items count="21">
        <item h="1" x="0"/>
        <item h="1" x="1"/>
        <item h="1" x="2"/>
        <item h="1" x="3"/>
        <item h="1" x="4"/>
        <item h="1" x="5"/>
        <item h="1" x="10"/>
        <item h="1" x="15"/>
        <item h="1" x="11"/>
        <item h="1" x="7"/>
        <item h="1" x="6"/>
        <item h="1" x="9"/>
        <item h="1" x="17"/>
        <item h="1" x="20"/>
        <item h="1" x="14"/>
        <item h="1" x="8"/>
        <item x="13"/>
        <item x="12"/>
        <item x="16"/>
        <item x="19"/>
        <item h="1" x="18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</pivotFields>
  <rowFields count="1">
    <field x="60"/>
  </rowFields>
  <rowItems count="5">
    <i>
      <x v="16"/>
    </i>
    <i>
      <x v="17"/>
    </i>
    <i>
      <x v="18"/>
    </i>
    <i>
      <x v="19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Sum of overWeight" fld="10" baseField="0" baseItem="0" numFmtId="168"/>
    <dataField name="Sum of underWeight" fld="12" baseField="0" baseItem="0" numFmtId="168"/>
    <dataField name="Sum of shortWeight" fld="13" baseField="0" baseItem="0" numFmtId="168"/>
    <dataField name="Sum of shortLimMDVt" fld="15" baseField="0" baseItem="0" numFmtId="168"/>
    <dataField name="Sum of shortLimMDVh" fld="16" baseField="0" baseItem="0" numFmtId="168"/>
    <dataField name="Sum of shortLimFlags" fld="17" baseField="0" baseItem="0" numFmtId="168"/>
    <dataField name="Sum of shortUninvest" fld="24" baseField="0" baseItem="0" numFmtId="168"/>
    <dataField name="Sum of shortNoPosit" fld="18" baseField="0" baseItem="0" numFmtId="168"/>
    <dataField name="Sum of isShort" fld="11" baseField="0" baseItem="0" numFmtId="170"/>
    <dataField name="Sum of heldUnder" fld="8" baseField="0" baseItem="0" numFmtId="170"/>
    <dataField name="Sum of isOver" fld="9" baseField="0" baseItem="0" numFmtId="170"/>
    <dataField name="Count of aVent" fld="60" subtotal="count" baseField="0" baseItem="0" numFmtId="166"/>
    <dataField name="Count of isIndex" fld="70" subtotal="count" baseField="0" baseItem="0" numFmtId="166"/>
    <dataField name="Sum of Turnover" fld="1" baseField="0" baseItem="0" numFmtId="165"/>
  </dataFields>
  <formats count="11">
    <format dxfId="122">
      <pivotArea outline="0" collapsedLevelsAreSubtotals="1" fieldPosition="0"/>
    </format>
    <format dxfId="121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118">
      <pivotArea outline="0" collapsedLevelsAreSubtotals="1" fieldPosition="0">
        <references count="1">
          <reference field="4294967294" count="8" selected="0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field="-2" type="button" dataOnly="0" labelOnly="1" outline="0" axis="axisCol" fieldPosition="0"/>
    </format>
    <format dxfId="116">
      <pivotArea type="topRight" dataOnly="0" labelOnly="1" outline="0" fieldPosition="0"/>
    </format>
    <format dxfId="11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4">
      <pivotArea outline="0" fieldPosition="0">
        <references count="1">
          <reference field="4294967294" count="1">
            <x v="8"/>
          </reference>
        </references>
      </pivotArea>
    </format>
    <format dxfId="113">
      <pivotArea outline="0" fieldPosition="0">
        <references count="1">
          <reference field="4294967294" count="1">
            <x v="9"/>
          </reference>
        </references>
      </pivotArea>
    </format>
    <format dxfId="112">
      <pivotArea outline="0" fieldPosition="0">
        <references count="1">
          <reference field="4294967294" count="1">
            <x v="10"/>
          </reference>
        </references>
      </pivotArea>
    </format>
  </formats>
  <chartFormats count="19"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7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5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6" format="2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9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9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29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29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29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29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29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29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6" format="29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6" format="30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6" format="30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30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6" format="303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Weights" backgroundRefres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theme="0" tint="-0.34998626667073579"/>
  </sheetPr>
  <dimension ref="A1:CJ2219"/>
  <sheetViews>
    <sheetView tabSelected="1" topLeftCell="A2" zoomScale="80" zoomScaleNormal="80" workbookViewId="0">
      <pane xSplit="1" ySplit="1" topLeftCell="B3" activePane="bottomRight" state="frozen"/>
      <selection activeCell="C27" sqref="C27"/>
      <selection pane="topRight" activeCell="C27" sqref="C27"/>
      <selection pane="bottomLeft" activeCell="C27" sqref="C27"/>
      <selection pane="bottomRight" activeCell="B3" sqref="B3"/>
    </sheetView>
  </sheetViews>
  <sheetFormatPr defaultRowHeight="12.75"/>
  <cols>
    <col min="1" max="1" width="12" style="10" bestFit="1" customWidth="1"/>
    <col min="2" max="2" width="21" style="1" bestFit="1" customWidth="1"/>
    <col min="3" max="3" width="7.85546875" style="1" bestFit="1" customWidth="1"/>
    <col min="4" max="4" width="25.7109375" style="12" bestFit="1" customWidth="1"/>
    <col min="5" max="5" width="15.28515625" style="12" bestFit="1" customWidth="1"/>
    <col min="6" max="6" width="15" style="12" bestFit="1" customWidth="1"/>
    <col min="7" max="7" width="21" style="12" bestFit="1" customWidth="1"/>
    <col min="8" max="8" width="20.7109375" style="12" bestFit="1" customWidth="1"/>
    <col min="9" max="9" width="15.28515625" style="12" bestFit="1" customWidth="1"/>
    <col min="10" max="11" width="9.140625" style="14"/>
    <col min="12" max="12" width="9.140625" style="18"/>
    <col min="13" max="13" width="9.140625" style="12"/>
    <col min="14" max="14" width="12.42578125" style="16" customWidth="1"/>
    <col min="15" max="15" width="9.140625" style="16"/>
    <col min="16" max="16" width="9.85546875" style="16" bestFit="1" customWidth="1"/>
    <col min="18" max="18" width="9.28515625" style="16" bestFit="1" customWidth="1"/>
    <col min="19" max="19" width="9.140625" style="16"/>
    <col min="20" max="20" width="9.28515625" style="16" bestFit="1" customWidth="1"/>
    <col min="21" max="25" width="9.140625" style="16"/>
    <col min="26" max="26" width="9.85546875" style="16" bestFit="1" customWidth="1"/>
    <col min="27" max="27" width="9.140625" style="16"/>
    <col min="28" max="28" width="10.28515625" style="16" customWidth="1"/>
    <col min="29" max="31" width="9.140625" style="16"/>
    <col min="32" max="32" width="12.28515625" style="16" customWidth="1"/>
    <col min="33" max="38" width="0.140625" style="17" customWidth="1"/>
    <col min="39" max="39" width="12" style="10" customWidth="1"/>
    <col min="40" max="40" width="7.5703125" customWidth="1"/>
    <col min="41" max="41" width="8.42578125" bestFit="1" customWidth="1"/>
    <col min="42" max="42" width="7.5703125" customWidth="1"/>
    <col min="43" max="43" width="8.5703125" customWidth="1"/>
    <col min="44" max="44" width="8.5703125" style="8" bestFit="1" customWidth="1"/>
    <col min="45" max="46" width="9.5703125" style="8" customWidth="1"/>
    <col min="47" max="47" width="8.5703125" style="8" customWidth="1"/>
    <col min="48" max="48" width="10.5703125" style="8" customWidth="1"/>
    <col min="49" max="49" width="9.140625" style="8"/>
    <col min="50" max="50" width="9.5703125" style="8" customWidth="1"/>
    <col min="51" max="51" width="10" style="8" bestFit="1" customWidth="1"/>
    <col min="52" max="52" width="8.140625" style="8" customWidth="1"/>
    <col min="53" max="53" width="11.140625" style="8" customWidth="1"/>
    <col min="54" max="57" width="7.5703125" customWidth="1"/>
    <col min="58" max="58" width="5.28515625" customWidth="1"/>
    <col min="59" max="59" width="5.5703125" bestFit="1" customWidth="1"/>
    <col min="60" max="60" width="6.5703125" bestFit="1" customWidth="1"/>
    <col min="61" max="61" width="5.28515625" bestFit="1" customWidth="1"/>
    <col min="62" max="62" width="5.85546875" bestFit="1" customWidth="1"/>
    <col min="63" max="63" width="4.85546875" bestFit="1" customWidth="1"/>
    <col min="64" max="65" width="6.5703125" bestFit="1" customWidth="1"/>
    <col min="66" max="66" width="6.28515625" bestFit="1" customWidth="1"/>
    <col min="67" max="67" width="8.42578125" bestFit="1" customWidth="1"/>
    <col min="68" max="68" width="11.7109375" customWidth="1"/>
    <col min="69" max="69" width="6.140625" customWidth="1"/>
    <col min="70" max="70" width="7.5703125" bestFit="1" customWidth="1"/>
    <col min="71" max="71" width="8.42578125" bestFit="1" customWidth="1"/>
    <col min="72" max="72" width="6.85546875" customWidth="1"/>
    <col min="73" max="73" width="10.140625" bestFit="1" customWidth="1"/>
    <col min="74" max="74" width="7.7109375" bestFit="1" customWidth="1"/>
    <col min="75" max="75" width="11" customWidth="1"/>
    <col min="76" max="76" width="8.28515625" customWidth="1"/>
    <col min="77" max="77" width="11.5703125" customWidth="1"/>
    <col min="78" max="78" width="10.7109375" customWidth="1"/>
    <col min="79" max="79" width="14.85546875" customWidth="1"/>
    <col min="80" max="80" width="15.28515625" customWidth="1"/>
    <col min="81" max="81" width="14.42578125" customWidth="1"/>
    <col min="82" max="82" width="14.85546875" customWidth="1"/>
    <col min="83" max="83" width="11.140625" customWidth="1"/>
    <col min="84" max="84" width="10.140625" bestFit="1" customWidth="1"/>
    <col min="85" max="85" width="14.7109375" customWidth="1"/>
    <col min="86" max="86" width="14.28515625" customWidth="1"/>
    <col min="87" max="87" width="11.140625" customWidth="1"/>
    <col min="88" max="88" width="39" customWidth="1"/>
    <col min="89" max="90" width="10.28515625" customWidth="1"/>
  </cols>
  <sheetData>
    <row r="1" spans="1:88" hidden="1">
      <c r="C1" s="17">
        <v>672</v>
      </c>
    </row>
    <row r="2" spans="1:88">
      <c r="A2" s="23" t="s">
        <v>1164</v>
      </c>
      <c r="B2" s="32" t="s">
        <v>25</v>
      </c>
      <c r="C2" s="33" t="s">
        <v>42</v>
      </c>
      <c r="D2" s="12" t="s">
        <v>24</v>
      </c>
      <c r="E2" s="12" t="s">
        <v>45</v>
      </c>
      <c r="F2" s="12" t="s">
        <v>46</v>
      </c>
      <c r="G2" s="12" t="s">
        <v>48</v>
      </c>
      <c r="H2" s="12" t="s">
        <v>23</v>
      </c>
      <c r="I2" s="12" t="s">
        <v>47</v>
      </c>
      <c r="J2" s="21" t="s">
        <v>1149</v>
      </c>
      <c r="K2" s="21" t="s">
        <v>1148</v>
      </c>
      <c r="L2" s="25" t="s">
        <v>1091</v>
      </c>
      <c r="M2" s="7" t="s">
        <v>1072</v>
      </c>
      <c r="N2" s="15" t="s">
        <v>1089</v>
      </c>
      <c r="O2" s="15" t="s">
        <v>1090</v>
      </c>
      <c r="P2" s="15" t="s">
        <v>1123</v>
      </c>
      <c r="Q2" s="15" t="s">
        <v>1125</v>
      </c>
      <c r="R2" s="15" t="s">
        <v>1126</v>
      </c>
      <c r="S2" s="15" t="s">
        <v>1127</v>
      </c>
      <c r="T2" s="15" t="s">
        <v>1128</v>
      </c>
      <c r="U2" s="15" t="s">
        <v>1124</v>
      </c>
      <c r="V2" s="15" t="s">
        <v>1129</v>
      </c>
      <c r="W2" s="15" t="s">
        <v>1130</v>
      </c>
      <c r="X2" s="15" t="s">
        <v>1131</v>
      </c>
      <c r="Y2" s="15" t="s">
        <v>1132</v>
      </c>
      <c r="Z2" s="15" t="s">
        <v>1133</v>
      </c>
      <c r="AA2" s="15" t="s">
        <v>1134</v>
      </c>
      <c r="AB2" s="15" t="s">
        <v>1094</v>
      </c>
      <c r="AC2" s="15" t="s">
        <v>1092</v>
      </c>
      <c r="AD2" s="15" t="s">
        <v>1093</v>
      </c>
      <c r="AE2" s="15" t="s">
        <v>1114</v>
      </c>
      <c r="AF2" s="15" t="s">
        <v>1135</v>
      </c>
      <c r="AG2" s="22" t="s">
        <v>1109</v>
      </c>
      <c r="AH2" s="22" t="s">
        <v>1104</v>
      </c>
      <c r="AI2" s="22" t="s">
        <v>1105</v>
      </c>
      <c r="AJ2" s="22" t="s">
        <v>1106</v>
      </c>
      <c r="AK2" s="15" t="s">
        <v>1115</v>
      </c>
      <c r="AL2" s="22" t="s">
        <v>1136</v>
      </c>
      <c r="AM2" s="10" t="s">
        <v>445</v>
      </c>
      <c r="AN2" t="s">
        <v>988</v>
      </c>
      <c r="AO2" t="s">
        <v>989</v>
      </c>
      <c r="AP2" t="s">
        <v>990</v>
      </c>
      <c r="AQ2" t="s">
        <v>991</v>
      </c>
      <c r="AR2" s="8" t="s">
        <v>992</v>
      </c>
      <c r="AS2" s="8" t="s">
        <v>993</v>
      </c>
      <c r="AT2" s="8" t="s">
        <v>994</v>
      </c>
      <c r="AU2" s="8" t="s">
        <v>995</v>
      </c>
      <c r="AV2" s="19" t="s">
        <v>1102</v>
      </c>
      <c r="AW2" s="8" t="s">
        <v>996</v>
      </c>
      <c r="AX2" s="8" t="s">
        <v>997</v>
      </c>
      <c r="AY2" s="8" t="s">
        <v>998</v>
      </c>
      <c r="AZ2" s="8" t="s">
        <v>999</v>
      </c>
      <c r="BA2" s="19" t="s">
        <v>1103</v>
      </c>
      <c r="BB2" t="s">
        <v>1000</v>
      </c>
      <c r="BC2" t="s">
        <v>1001</v>
      </c>
      <c r="BD2" t="s">
        <v>1002</v>
      </c>
      <c r="BE2" t="s">
        <v>1003</v>
      </c>
      <c r="BF2" t="s">
        <v>1004</v>
      </c>
      <c r="BG2" t="s">
        <v>1005</v>
      </c>
      <c r="BH2" t="s">
        <v>448</v>
      </c>
      <c r="BI2" t="s">
        <v>1006</v>
      </c>
      <c r="BJ2" s="6" t="s">
        <v>1111</v>
      </c>
      <c r="BK2" t="s">
        <v>1007</v>
      </c>
      <c r="BL2" t="s">
        <v>1008</v>
      </c>
      <c r="BM2" t="s">
        <v>1009</v>
      </c>
      <c r="BN2" t="s">
        <v>1010</v>
      </c>
      <c r="BO2" t="s">
        <v>1011</v>
      </c>
      <c r="BP2" t="s">
        <v>1012</v>
      </c>
      <c r="BQ2" t="s">
        <v>1013</v>
      </c>
      <c r="BR2" t="s">
        <v>1084</v>
      </c>
      <c r="BS2" t="s">
        <v>1014</v>
      </c>
      <c r="BT2" t="s">
        <v>446</v>
      </c>
      <c r="BU2" t="s">
        <v>447</v>
      </c>
      <c r="BV2" t="s">
        <v>1085</v>
      </c>
      <c r="BW2" t="s">
        <v>1086</v>
      </c>
      <c r="BX2" t="s">
        <v>1087</v>
      </c>
      <c r="BY2" t="s">
        <v>1088</v>
      </c>
      <c r="BZ2" t="s">
        <v>1077</v>
      </c>
      <c r="CA2" t="s">
        <v>1095</v>
      </c>
      <c r="CB2" t="s">
        <v>1096</v>
      </c>
      <c r="CC2" t="s">
        <v>1097</v>
      </c>
      <c r="CD2" t="s">
        <v>1098</v>
      </c>
      <c r="CE2" s="6" t="s">
        <v>1112</v>
      </c>
      <c r="CF2" t="s">
        <v>1099</v>
      </c>
      <c r="CG2" t="s">
        <v>1100</v>
      </c>
      <c r="CH2" t="s">
        <v>1101</v>
      </c>
      <c r="CI2" t="s">
        <v>1310</v>
      </c>
      <c r="CJ2" t="s">
        <v>1015</v>
      </c>
    </row>
    <row r="3" spans="1:88">
      <c r="A3" s="10" t="str">
        <f>AM3</f>
        <v>FLWS_US</v>
      </c>
      <c r="B3" s="12">
        <f>BH3/100</f>
        <v>0.16269999999999998</v>
      </c>
      <c r="C3" s="12">
        <v>5.7619047627827597E-3</v>
      </c>
      <c r="D3" s="12">
        <v>0</v>
      </c>
      <c r="E3" s="12">
        <v>1.2257142859010599E-2</v>
      </c>
      <c r="F3" s="12">
        <v>6.4952380962278403E-3</v>
      </c>
      <c r="G3" s="12">
        <v>1.2257142859010599E-2</v>
      </c>
      <c r="H3" s="12">
        <v>6.4952380962278403E-3</v>
      </c>
      <c r="I3" s="12">
        <v>-5.7619047627827597E-3</v>
      </c>
      <c r="J3" s="13">
        <f>IF(AND(H3&lt;0,F3&gt;0),1,0)</f>
        <v>0</v>
      </c>
      <c r="K3" s="13">
        <f>IF(H3&gt;0,1,0)</f>
        <v>1</v>
      </c>
      <c r="L3" s="16">
        <f>IF(H3&gt;0,H3,0)</f>
        <v>6.4952380962278403E-3</v>
      </c>
      <c r="M3" s="13">
        <f>IF(F3&lt;0,1,0)</f>
        <v>0</v>
      </c>
      <c r="N3" s="16">
        <f>IF(H3&lt;0,-MIN(-H3,D3),0)</f>
        <v>0</v>
      </c>
      <c r="O3" s="16">
        <f>IF(F3&lt;0,(H3+D3),0)</f>
        <v>0</v>
      </c>
      <c r="P3" s="16" t="str">
        <f>IF($B3&lt;0,AV3/100-$H3,"")</f>
        <v/>
      </c>
      <c r="Q3" s="20" t="str">
        <f>IF(AC3&lt;&gt;"",$P3,"")</f>
        <v/>
      </c>
      <c r="R3" s="20" t="str">
        <f>IF(AD3&lt;&gt;"",$P3,"")</f>
        <v/>
      </c>
      <c r="S3" s="20" t="str">
        <f>IF(AF3&lt;&gt;"",$P3,"")</f>
        <v/>
      </c>
      <c r="T3" s="20" t="str">
        <f>IF(AND(CE3=0,Q3="",R3="",S3=""),P3,"")</f>
        <v/>
      </c>
      <c r="U3" s="16" t="str">
        <f>IF($B3&gt;0,IF(BA3/100-$H3&gt;0.00005,MIN(BA3/100,BA3/100-$H3),""),"")</f>
        <v/>
      </c>
      <c r="V3" s="20" t="str">
        <f>IF(AC3&lt;&gt;"",$U3,"")</f>
        <v/>
      </c>
      <c r="W3" s="20" t="str">
        <f>IF(AD3&lt;&gt;"",$U3,"")</f>
        <v/>
      </c>
      <c r="X3" s="20" t="str">
        <f>IF(AF3&lt;&gt;"",$U3,"")</f>
        <v/>
      </c>
      <c r="Y3" s="20" t="str">
        <f>IF(AND(CE3=0,V3="",W3="",X3=""),U3,"")</f>
        <v/>
      </c>
      <c r="Z3" s="20" t="str">
        <f>IF(CE3=1,P3,"")</f>
        <v/>
      </c>
      <c r="AA3" s="20" t="str">
        <f>IF(CE3=1,U3,"")</f>
        <v/>
      </c>
      <c r="AB3" s="20">
        <f>IF(AND(AC3="",AD3="",AE3="",AF3=""),$H3,"")</f>
        <v>6.4952380962278403E-3</v>
      </c>
      <c r="AC3" s="20" t="str">
        <f>IF(AND(AF3="",$F3&lt;&gt;0),IF(OR(ROUND(AU3/($F3*100),2)=1,ROUND(AZ3/($F3*100),2)=1),$H3,""),"")</f>
        <v/>
      </c>
      <c r="AD3" s="20" t="str">
        <f>IF(AND(AF3="",F3&lt;&gt;0),IF(OR(ROUND(AS3/(F3*100),2)=1,ROUND(AX3/(F3*100),2)=1),H3,""),"")</f>
        <v/>
      </c>
      <c r="AE3" s="20" t="str">
        <f>IF(CE3=1,H3,"")</f>
        <v/>
      </c>
      <c r="AF3" s="20" t="str">
        <f>IF(SUM(CF3:CH3)&gt;0,$H3,"")</f>
        <v/>
      </c>
      <c r="AG3" s="11">
        <f>IF(AND(G3=0,H3=0),999,G3)</f>
        <v>1.2257142859010599E-2</v>
      </c>
      <c r="AH3" s="17">
        <f>IF(OR(AND(G3=0,H3=0),AB3=""),999,AB3)</f>
        <v>6.4952380962278403E-3</v>
      </c>
      <c r="AI3" s="17">
        <f>IF(AC3="",999,AC3)</f>
        <v>999</v>
      </c>
      <c r="AJ3" s="17">
        <f>IF(AD3="",999,AD3)</f>
        <v>999</v>
      </c>
      <c r="AK3" s="17">
        <f>IF(AE3&lt;&gt;"",AE3,999)</f>
        <v>999</v>
      </c>
      <c r="AL3" s="17">
        <f>IF(AF3="",999,AF3)</f>
        <v>999</v>
      </c>
      <c r="AM3" s="10" t="s">
        <v>1869</v>
      </c>
      <c r="AN3">
        <v>1.2257</v>
      </c>
      <c r="AO3">
        <v>0</v>
      </c>
      <c r="AP3">
        <v>1.2257</v>
      </c>
      <c r="AQ3">
        <v>2.3603000000000001</v>
      </c>
      <c r="AR3" s="8">
        <v>-0.65</v>
      </c>
      <c r="AS3" s="8">
        <v>-7.5500999999999996</v>
      </c>
      <c r="AT3" s="8">
        <v>-14.629200000000001</v>
      </c>
      <c r="AU3" s="8">
        <v>-1.1346000000000001</v>
      </c>
      <c r="AV3" s="8">
        <v>-0.65</v>
      </c>
      <c r="AW3" s="8">
        <v>0.65</v>
      </c>
      <c r="AX3" s="8">
        <v>7.5500999999999996</v>
      </c>
      <c r="AY3" s="8">
        <v>14.629200000000001</v>
      </c>
      <c r="AZ3" s="8">
        <v>3.5859999999999999</v>
      </c>
      <c r="BA3" s="8">
        <v>0.65</v>
      </c>
      <c r="BB3">
        <v>-0.65</v>
      </c>
      <c r="BC3">
        <v>0.65</v>
      </c>
      <c r="BD3">
        <v>-1.8756999999999999</v>
      </c>
      <c r="BE3">
        <v>-0.57569999999999999</v>
      </c>
      <c r="BF3">
        <v>0.06</v>
      </c>
      <c r="BG3">
        <v>0.3</v>
      </c>
      <c r="BH3">
        <v>16.27</v>
      </c>
      <c r="BI3">
        <v>1</v>
      </c>
      <c r="BJ3">
        <v>1</v>
      </c>
      <c r="BK3">
        <v>1</v>
      </c>
      <c r="BM3">
        <v>1</v>
      </c>
      <c r="BN3" t="s">
        <v>1016</v>
      </c>
      <c r="BP3" t="s">
        <v>1016</v>
      </c>
      <c r="BQ3">
        <v>25</v>
      </c>
      <c r="BR3">
        <v>255020</v>
      </c>
      <c r="BS3">
        <v>1</v>
      </c>
      <c r="BU3">
        <v>1</v>
      </c>
      <c r="BW3">
        <v>1</v>
      </c>
      <c r="BY3">
        <v>1</v>
      </c>
      <c r="BZ3" t="s">
        <v>1997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 s="2">
        <v>9580388</v>
      </c>
    </row>
    <row r="4" spans="1:88">
      <c r="A4" s="10" t="str">
        <f t="shared" ref="A4:A67" si="0">AM4</f>
        <v>ZAGG_US</v>
      </c>
      <c r="B4" s="12">
        <f t="shared" ref="B4:B67" si="1">BH4/100</f>
        <v>0.16269999999999998</v>
      </c>
      <c r="C4" s="12">
        <v>3.69486857199159E-3</v>
      </c>
      <c r="D4" s="12">
        <v>0</v>
      </c>
      <c r="E4" s="12">
        <v>1.02085028586984E-2</v>
      </c>
      <c r="F4" s="12">
        <v>6.5136342867068301E-3</v>
      </c>
      <c r="G4" s="12">
        <v>1.02085028586984E-2</v>
      </c>
      <c r="H4" s="12">
        <v>6.5136342867068301E-3</v>
      </c>
      <c r="I4" s="12">
        <v>-3.69486857199159E-3</v>
      </c>
      <c r="J4" s="13">
        <f t="shared" ref="J4:J67" si="2">IF(AND(H4&lt;0,F4&gt;0),1,0)</f>
        <v>0</v>
      </c>
      <c r="K4" s="13">
        <f t="shared" ref="K4:K67" si="3">IF(H4&gt;0,1,0)</f>
        <v>1</v>
      </c>
      <c r="L4" s="16">
        <f t="shared" ref="L4:L67" si="4">IF(H4&gt;0,H4,0)</f>
        <v>6.5136342867068301E-3</v>
      </c>
      <c r="M4" s="13">
        <f t="shared" ref="M4:M67" si="5">IF(F4&lt;0,1,0)</f>
        <v>0</v>
      </c>
      <c r="N4" s="16">
        <f t="shared" ref="N4:N67" si="6">IF(H4&lt;0,-MIN(-H4,D4),0)</f>
        <v>0</v>
      </c>
      <c r="O4" s="16">
        <f t="shared" ref="O4:O67" si="7">IF(F4&lt;0,(H4+D4),0)</f>
        <v>0</v>
      </c>
      <c r="P4" s="16" t="str">
        <f t="shared" ref="P4:P67" si="8">IF($B4&lt;0,AV4/100-$H4,"")</f>
        <v/>
      </c>
      <c r="Q4" s="20" t="str">
        <f t="shared" ref="Q4:Q67" si="9">IF(AC4&lt;&gt;"",$P4,"")</f>
        <v/>
      </c>
      <c r="R4" s="20" t="str">
        <f t="shared" ref="R4:R67" si="10">IF(AD4&lt;&gt;"",$P4,"")</f>
        <v/>
      </c>
      <c r="S4" s="20" t="str">
        <f t="shared" ref="S4:S67" si="11">IF(AF4&lt;&gt;"",$P4,"")</f>
        <v/>
      </c>
      <c r="T4" s="20" t="str">
        <f t="shared" ref="T4:T67" si="12">IF(AND(CE4=0,Q4="",R4="",S4=""),P4,"")</f>
        <v/>
      </c>
      <c r="U4" s="16" t="str">
        <f t="shared" ref="U4:U67" si="13">IF($B4&gt;0,IF(BA4/100-$H4&gt;0.00005,MIN(BA4/100,BA4/100-$H4),""),"")</f>
        <v/>
      </c>
      <c r="V4" s="20" t="str">
        <f t="shared" ref="V4:V67" si="14">IF(AC4&lt;&gt;"",$U4,"")</f>
        <v/>
      </c>
      <c r="W4" s="20" t="str">
        <f t="shared" ref="W4:W67" si="15">IF(AD4&lt;&gt;"",$U4,"")</f>
        <v/>
      </c>
      <c r="X4" s="20" t="str">
        <f t="shared" ref="X4:X67" si="16">IF(AF4&lt;&gt;"",$U4,"")</f>
        <v/>
      </c>
      <c r="Y4" s="20" t="str">
        <f t="shared" ref="Y4:Y67" si="17">IF(AND(CE4=0,V4="",W4="",X4=""),U4,"")</f>
        <v/>
      </c>
      <c r="Z4" s="20" t="str">
        <f t="shared" ref="Z4:Z67" si="18">IF(CE4=1,P4,"")</f>
        <v/>
      </c>
      <c r="AA4" s="20" t="str">
        <f t="shared" ref="AA4:AA67" si="19">IF(CE4=1,U4,"")</f>
        <v/>
      </c>
      <c r="AB4" s="20">
        <f t="shared" ref="AB4:AB67" si="20">IF(AND(AC4="",AD4="",AE4="",AF4=""),$H4,"")</f>
        <v>6.5136342867068301E-3</v>
      </c>
      <c r="AC4" s="20" t="str">
        <f t="shared" ref="AC4:AC67" si="21">IF(AND(AF4="",$F4&lt;&gt;0),IF(OR(ROUND(AU4/($F4*100),2)=1,ROUND(AZ4/($F4*100),2)=1),$H4,""),"")</f>
        <v/>
      </c>
      <c r="AD4" s="20" t="str">
        <f t="shared" ref="AD4:AD67" si="22">IF(AND(AF4="",F4&lt;&gt;0),IF(OR(ROUND(AS4/(F4*100),2)=1,ROUND(AX4/(F4*100),2)=1),H4,""),"")</f>
        <v/>
      </c>
      <c r="AE4" s="20" t="str">
        <f t="shared" ref="AE4:AE67" si="23">IF(CE4=1,H4,"")</f>
        <v/>
      </c>
      <c r="AF4" s="20" t="str">
        <f t="shared" ref="AF4:AF67" si="24">IF(SUM(CF4:CH4)&gt;0,$H4,"")</f>
        <v/>
      </c>
      <c r="AG4" s="11">
        <f t="shared" ref="AG4:AG67" si="25">IF(AND(G4=0,H4=0),999,G4)</f>
        <v>1.02085028586984E-2</v>
      </c>
      <c r="AH4" s="17">
        <f t="shared" ref="AH4:AH67" si="26">IF(OR(AND(G4=0,H4=0),AB4=""),999,AB4)</f>
        <v>6.5136342867068301E-3</v>
      </c>
      <c r="AI4" s="17">
        <f t="shared" ref="AI4:AI67" si="27">IF(AC4="",999,AC4)</f>
        <v>999</v>
      </c>
      <c r="AJ4" s="17">
        <f t="shared" ref="AJ4:AJ67" si="28">IF(AD4="",999,AD4)</f>
        <v>999</v>
      </c>
      <c r="AK4" s="17">
        <f t="shared" ref="AK4:AK67" si="29">IF(AE4&lt;&gt;"",AE4,999)</f>
        <v>999</v>
      </c>
      <c r="AL4" s="17">
        <f t="shared" ref="AL4:AL67" si="30">IF(AF4="",999,AF4)</f>
        <v>999</v>
      </c>
      <c r="AM4" s="10" t="s">
        <v>186</v>
      </c>
      <c r="AN4">
        <v>1.0208999999999999</v>
      </c>
      <c r="AO4">
        <v>0</v>
      </c>
      <c r="AP4">
        <v>1.0208999999999999</v>
      </c>
      <c r="AQ4">
        <v>0.99180000000000001</v>
      </c>
      <c r="AR4" s="8">
        <v>-0.65</v>
      </c>
      <c r="AS4" s="8">
        <v>-2.7688000000000001</v>
      </c>
      <c r="AT4" s="8">
        <v>-11.220700000000001</v>
      </c>
      <c r="AU4" s="8">
        <v>2.9100000000000001E-2</v>
      </c>
      <c r="AV4" s="8">
        <v>-0.65</v>
      </c>
      <c r="AW4" s="8">
        <v>0.65</v>
      </c>
      <c r="AX4" s="8">
        <v>2.7688000000000001</v>
      </c>
      <c r="AY4" s="8">
        <v>11.220700000000001</v>
      </c>
      <c r="AZ4" s="8">
        <v>2.0125999999999999</v>
      </c>
      <c r="BA4" s="8">
        <v>0.65</v>
      </c>
      <c r="BB4">
        <v>2.9100000000000001E-2</v>
      </c>
      <c r="BC4">
        <v>0.65</v>
      </c>
      <c r="BD4">
        <v>-0.99180000000000001</v>
      </c>
      <c r="BE4">
        <v>-0.37090000000000001</v>
      </c>
      <c r="BF4">
        <v>0.06</v>
      </c>
      <c r="BG4">
        <v>0.3</v>
      </c>
      <c r="BH4">
        <v>16.27</v>
      </c>
      <c r="BI4">
        <v>1</v>
      </c>
      <c r="BJ4">
        <v>1</v>
      </c>
      <c r="BK4">
        <v>1</v>
      </c>
      <c r="BM4">
        <v>1</v>
      </c>
      <c r="BN4" t="s">
        <v>1016</v>
      </c>
      <c r="BP4" t="s">
        <v>1016</v>
      </c>
      <c r="BQ4">
        <v>25</v>
      </c>
      <c r="BR4">
        <v>252010</v>
      </c>
      <c r="BS4">
        <v>0</v>
      </c>
      <c r="BU4">
        <v>1</v>
      </c>
      <c r="BW4">
        <v>1</v>
      </c>
      <c r="BY4">
        <v>1</v>
      </c>
      <c r="BZ4" t="s">
        <v>1997</v>
      </c>
      <c r="CA4">
        <v>1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 s="2">
        <v>3806306</v>
      </c>
    </row>
    <row r="5" spans="1:88">
      <c r="A5" s="10" t="str">
        <f t="shared" si="0"/>
        <v>USCR_US</v>
      </c>
      <c r="B5" s="12">
        <f t="shared" si="1"/>
        <v>0.12659999999999999</v>
      </c>
      <c r="C5" s="12">
        <v>2.84114285757579E-3</v>
      </c>
      <c r="D5" s="12">
        <v>0</v>
      </c>
      <c r="E5" s="12">
        <v>9.3757714300001099E-3</v>
      </c>
      <c r="F5" s="12">
        <v>6.5346285724243204E-3</v>
      </c>
      <c r="G5" s="12">
        <v>9.3757714300001099E-3</v>
      </c>
      <c r="H5" s="12">
        <v>6.5346285724243204E-3</v>
      </c>
      <c r="I5" s="12">
        <v>-2.84114285757579E-3</v>
      </c>
      <c r="J5" s="13">
        <f t="shared" si="2"/>
        <v>0</v>
      </c>
      <c r="K5" s="13">
        <f t="shared" si="3"/>
        <v>1</v>
      </c>
      <c r="L5" s="16">
        <f t="shared" si="4"/>
        <v>6.5346285724243204E-3</v>
      </c>
      <c r="M5" s="13">
        <f t="shared" si="5"/>
        <v>0</v>
      </c>
      <c r="N5" s="16">
        <f t="shared" si="6"/>
        <v>0</v>
      </c>
      <c r="O5" s="16">
        <f t="shared" si="7"/>
        <v>0</v>
      </c>
      <c r="P5" s="16" t="str">
        <f t="shared" si="8"/>
        <v/>
      </c>
      <c r="Q5" s="20" t="str">
        <f t="shared" si="9"/>
        <v/>
      </c>
      <c r="R5" s="20" t="str">
        <f t="shared" si="10"/>
        <v/>
      </c>
      <c r="S5" s="20" t="str">
        <f t="shared" si="11"/>
        <v/>
      </c>
      <c r="T5" s="20" t="str">
        <f t="shared" si="12"/>
        <v/>
      </c>
      <c r="U5" s="16" t="str">
        <f t="shared" si="13"/>
        <v/>
      </c>
      <c r="V5" s="20" t="str">
        <f t="shared" si="14"/>
        <v/>
      </c>
      <c r="W5" s="20" t="str">
        <f t="shared" si="15"/>
        <v/>
      </c>
      <c r="X5" s="20" t="str">
        <f t="shared" si="16"/>
        <v/>
      </c>
      <c r="Y5" s="20" t="str">
        <f t="shared" si="17"/>
        <v/>
      </c>
      <c r="Z5" s="20" t="str">
        <f t="shared" si="18"/>
        <v/>
      </c>
      <c r="AA5" s="20" t="str">
        <f t="shared" si="19"/>
        <v/>
      </c>
      <c r="AB5" s="20">
        <f t="shared" si="20"/>
        <v>6.5346285724243204E-3</v>
      </c>
      <c r="AC5" s="20" t="str">
        <f t="shared" si="21"/>
        <v/>
      </c>
      <c r="AD5" s="20" t="str">
        <f t="shared" si="22"/>
        <v/>
      </c>
      <c r="AE5" s="20" t="str">
        <f t="shared" si="23"/>
        <v/>
      </c>
      <c r="AF5" s="20" t="str">
        <f t="shared" si="24"/>
        <v/>
      </c>
      <c r="AG5" s="11">
        <f t="shared" si="25"/>
        <v>9.3757714300001099E-3</v>
      </c>
      <c r="AH5" s="17">
        <f t="shared" si="26"/>
        <v>6.5346285724243204E-3</v>
      </c>
      <c r="AI5" s="17">
        <f t="shared" si="27"/>
        <v>999</v>
      </c>
      <c r="AJ5" s="17">
        <f t="shared" si="28"/>
        <v>999</v>
      </c>
      <c r="AK5" s="17">
        <f t="shared" si="29"/>
        <v>999</v>
      </c>
      <c r="AL5" s="17">
        <f t="shared" si="30"/>
        <v>999</v>
      </c>
      <c r="AM5" s="10" t="s">
        <v>1934</v>
      </c>
      <c r="AN5">
        <v>0.93759999999999999</v>
      </c>
      <c r="AO5">
        <v>0</v>
      </c>
      <c r="AP5">
        <v>0.93759999999999999</v>
      </c>
      <c r="AQ5">
        <v>1.3773</v>
      </c>
      <c r="AR5" s="8">
        <v>-0.65</v>
      </c>
      <c r="AS5" s="8">
        <v>-4.6512000000000002</v>
      </c>
      <c r="AT5" s="8">
        <v>-19.861899999999999</v>
      </c>
      <c r="AU5" s="8">
        <v>-0.43969999999999998</v>
      </c>
      <c r="AV5" s="8">
        <v>-0.65</v>
      </c>
      <c r="AW5" s="8">
        <v>0.65</v>
      </c>
      <c r="AX5" s="8">
        <v>4.6512000000000002</v>
      </c>
      <c r="AY5" s="8">
        <v>19.861899999999999</v>
      </c>
      <c r="AZ5" s="8">
        <v>2.3149000000000002</v>
      </c>
      <c r="BA5" s="8">
        <v>0.65</v>
      </c>
      <c r="BB5">
        <v>-0.43969999999999998</v>
      </c>
      <c r="BC5">
        <v>0.65</v>
      </c>
      <c r="BD5">
        <v>-1.3773</v>
      </c>
      <c r="BE5">
        <v>-0.28760000000000002</v>
      </c>
      <c r="BF5">
        <v>0.06</v>
      </c>
      <c r="BG5">
        <v>0.3</v>
      </c>
      <c r="BH5">
        <v>12.66</v>
      </c>
      <c r="BI5">
        <v>1</v>
      </c>
      <c r="BJ5">
        <v>2</v>
      </c>
      <c r="BK5">
        <v>1</v>
      </c>
      <c r="BM5">
        <v>1</v>
      </c>
      <c r="BN5" t="s">
        <v>1016</v>
      </c>
      <c r="BP5" t="s">
        <v>1016</v>
      </c>
      <c r="BQ5">
        <v>15</v>
      </c>
      <c r="BR5">
        <v>151020</v>
      </c>
      <c r="BS5">
        <v>1</v>
      </c>
      <c r="BU5">
        <v>1</v>
      </c>
      <c r="BW5">
        <v>1</v>
      </c>
      <c r="BY5">
        <v>2</v>
      </c>
      <c r="BZ5" t="s">
        <v>1997</v>
      </c>
      <c r="CA5">
        <v>1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 s="2">
        <v>5021387</v>
      </c>
    </row>
    <row r="6" spans="1:88">
      <c r="A6" s="10" t="str">
        <f t="shared" si="0"/>
        <v>AMWD_US</v>
      </c>
      <c r="B6" s="12">
        <f t="shared" si="1"/>
        <v>0.1061</v>
      </c>
      <c r="C6" s="12">
        <v>2.6093257146833199E-3</v>
      </c>
      <c r="D6" s="12">
        <v>0</v>
      </c>
      <c r="E6" s="12">
        <v>9.1326400013916394E-3</v>
      </c>
      <c r="F6" s="12">
        <v>6.5233142867083104E-3</v>
      </c>
      <c r="G6" s="12">
        <v>9.1326400013916394E-3</v>
      </c>
      <c r="H6" s="12">
        <v>6.5233142867083104E-3</v>
      </c>
      <c r="I6" s="12">
        <v>-2.6093257146833199E-3</v>
      </c>
      <c r="J6" s="13">
        <f t="shared" si="2"/>
        <v>0</v>
      </c>
      <c r="K6" s="13">
        <f t="shared" si="3"/>
        <v>1</v>
      </c>
      <c r="L6" s="16">
        <f t="shared" si="4"/>
        <v>6.5233142867083104E-3</v>
      </c>
      <c r="M6" s="13">
        <f t="shared" si="5"/>
        <v>0</v>
      </c>
      <c r="N6" s="16">
        <f t="shared" si="6"/>
        <v>0</v>
      </c>
      <c r="O6" s="16">
        <f t="shared" si="7"/>
        <v>0</v>
      </c>
      <c r="P6" s="16" t="str">
        <f t="shared" si="8"/>
        <v/>
      </c>
      <c r="Q6" s="20" t="str">
        <f t="shared" si="9"/>
        <v/>
      </c>
      <c r="R6" s="20" t="str">
        <f t="shared" si="10"/>
        <v/>
      </c>
      <c r="S6" s="20" t="str">
        <f t="shared" si="11"/>
        <v/>
      </c>
      <c r="T6" s="20" t="str">
        <f t="shared" si="12"/>
        <v/>
      </c>
      <c r="U6" s="16" t="str">
        <f t="shared" si="13"/>
        <v/>
      </c>
      <c r="V6" s="20" t="str">
        <f t="shared" si="14"/>
        <v/>
      </c>
      <c r="W6" s="20" t="str">
        <f t="shared" si="15"/>
        <v/>
      </c>
      <c r="X6" s="20" t="str">
        <f t="shared" si="16"/>
        <v/>
      </c>
      <c r="Y6" s="20" t="str">
        <f t="shared" si="17"/>
        <v/>
      </c>
      <c r="Z6" s="20" t="str">
        <f t="shared" si="18"/>
        <v/>
      </c>
      <c r="AA6" s="20" t="str">
        <f t="shared" si="19"/>
        <v/>
      </c>
      <c r="AB6" s="20">
        <f t="shared" si="20"/>
        <v>6.5233142867083104E-3</v>
      </c>
      <c r="AC6" s="20" t="str">
        <f t="shared" si="21"/>
        <v/>
      </c>
      <c r="AD6" s="20" t="str">
        <f t="shared" si="22"/>
        <v/>
      </c>
      <c r="AE6" s="20" t="str">
        <f t="shared" si="23"/>
        <v/>
      </c>
      <c r="AF6" s="20" t="str">
        <f t="shared" si="24"/>
        <v/>
      </c>
      <c r="AG6" s="11">
        <f t="shared" si="25"/>
        <v>9.1326400013916394E-3</v>
      </c>
      <c r="AH6" s="17">
        <f t="shared" si="26"/>
        <v>6.5233142867083104E-3</v>
      </c>
      <c r="AI6" s="17">
        <f t="shared" si="27"/>
        <v>999</v>
      </c>
      <c r="AJ6" s="17">
        <f t="shared" si="28"/>
        <v>999</v>
      </c>
      <c r="AK6" s="17">
        <f t="shared" si="29"/>
        <v>999</v>
      </c>
      <c r="AL6" s="17">
        <f t="shared" si="30"/>
        <v>999</v>
      </c>
      <c r="AM6" s="10" t="s">
        <v>515</v>
      </c>
      <c r="AN6">
        <v>0.9133</v>
      </c>
      <c r="AO6">
        <v>0</v>
      </c>
      <c r="AP6">
        <v>0.9133</v>
      </c>
      <c r="AQ6">
        <v>2.4140000000000001</v>
      </c>
      <c r="AR6" s="8">
        <v>-0.65</v>
      </c>
      <c r="AS6" s="8">
        <v>-7.6430999999999996</v>
      </c>
      <c r="AT6" s="8">
        <v>-34.582799999999999</v>
      </c>
      <c r="AU6" s="8">
        <v>-1.5006999999999999</v>
      </c>
      <c r="AV6" s="8">
        <v>-0.65</v>
      </c>
      <c r="AW6" s="8">
        <v>0.65</v>
      </c>
      <c r="AX6" s="8">
        <v>7.6430999999999996</v>
      </c>
      <c r="AY6" s="8">
        <v>34.582799999999999</v>
      </c>
      <c r="AZ6" s="8">
        <v>3.3273000000000001</v>
      </c>
      <c r="BA6" s="8">
        <v>0.65</v>
      </c>
      <c r="BB6">
        <v>-0.65</v>
      </c>
      <c r="BC6">
        <v>0.65</v>
      </c>
      <c r="BD6">
        <v>-1.5632999999999999</v>
      </c>
      <c r="BE6">
        <v>-0.26329999999999998</v>
      </c>
      <c r="BF6">
        <v>0.06</v>
      </c>
      <c r="BG6">
        <v>0.3</v>
      </c>
      <c r="BH6">
        <v>10.61</v>
      </c>
      <c r="BI6">
        <v>2</v>
      </c>
      <c r="BJ6">
        <v>3</v>
      </c>
      <c r="BK6">
        <v>2</v>
      </c>
      <c r="BM6">
        <v>2</v>
      </c>
      <c r="BN6" t="s">
        <v>1016</v>
      </c>
      <c r="BP6" t="s">
        <v>1016</v>
      </c>
      <c r="BQ6">
        <v>20</v>
      </c>
      <c r="BR6">
        <v>201020</v>
      </c>
      <c r="BS6">
        <v>1</v>
      </c>
      <c r="BU6">
        <v>1</v>
      </c>
      <c r="BW6">
        <v>2</v>
      </c>
      <c r="BY6">
        <v>3</v>
      </c>
      <c r="BZ6" t="s">
        <v>1997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 s="2">
        <v>7964440</v>
      </c>
    </row>
    <row r="7" spans="1:88">
      <c r="A7" s="10" t="str">
        <f t="shared" si="0"/>
        <v>ISLE_US</v>
      </c>
      <c r="B7" s="12">
        <f t="shared" si="1"/>
        <v>0.16269999999999998</v>
      </c>
      <c r="C7" s="12">
        <v>2.5532571432462102E-3</v>
      </c>
      <c r="D7" s="12">
        <v>0</v>
      </c>
      <c r="E7" s="12">
        <v>9.0782476204309698E-3</v>
      </c>
      <c r="F7" s="12">
        <v>6.5249904771847497E-3</v>
      </c>
      <c r="G7" s="12">
        <v>9.0782476204309698E-3</v>
      </c>
      <c r="H7" s="12">
        <v>6.5249904771847497E-3</v>
      </c>
      <c r="I7" s="12">
        <v>-2.5532571432462102E-3</v>
      </c>
      <c r="J7" s="13">
        <f t="shared" si="2"/>
        <v>0</v>
      </c>
      <c r="K7" s="13">
        <f t="shared" si="3"/>
        <v>1</v>
      </c>
      <c r="L7" s="16">
        <f t="shared" si="4"/>
        <v>6.5249904771847497E-3</v>
      </c>
      <c r="M7" s="13">
        <f t="shared" si="5"/>
        <v>0</v>
      </c>
      <c r="N7" s="16">
        <f t="shared" si="6"/>
        <v>0</v>
      </c>
      <c r="O7" s="16">
        <f t="shared" si="7"/>
        <v>0</v>
      </c>
      <c r="P7" s="16" t="str">
        <f t="shared" si="8"/>
        <v/>
      </c>
      <c r="Q7" s="20" t="str">
        <f t="shared" si="9"/>
        <v/>
      </c>
      <c r="R7" s="20" t="str">
        <f t="shared" si="10"/>
        <v/>
      </c>
      <c r="S7" s="20" t="str">
        <f t="shared" si="11"/>
        <v/>
      </c>
      <c r="T7" s="20" t="str">
        <f t="shared" si="12"/>
        <v/>
      </c>
      <c r="U7" s="16" t="str">
        <f t="shared" si="13"/>
        <v/>
      </c>
      <c r="V7" s="20" t="str">
        <f t="shared" si="14"/>
        <v/>
      </c>
      <c r="W7" s="20" t="str">
        <f t="shared" si="15"/>
        <v/>
      </c>
      <c r="X7" s="20" t="str">
        <f t="shared" si="16"/>
        <v/>
      </c>
      <c r="Y7" s="20" t="str">
        <f t="shared" si="17"/>
        <v/>
      </c>
      <c r="Z7" s="20" t="str">
        <f t="shared" si="18"/>
        <v/>
      </c>
      <c r="AA7" s="20" t="str">
        <f t="shared" si="19"/>
        <v/>
      </c>
      <c r="AB7" s="20">
        <f t="shared" si="20"/>
        <v>6.5249904771847497E-3</v>
      </c>
      <c r="AC7" s="20" t="str">
        <f t="shared" si="21"/>
        <v/>
      </c>
      <c r="AD7" s="20" t="str">
        <f t="shared" si="22"/>
        <v/>
      </c>
      <c r="AE7" s="20" t="str">
        <f t="shared" si="23"/>
        <v/>
      </c>
      <c r="AF7" s="20" t="str">
        <f t="shared" si="24"/>
        <v/>
      </c>
      <c r="AG7" s="11">
        <f t="shared" si="25"/>
        <v>9.0782476204309698E-3</v>
      </c>
      <c r="AH7" s="17">
        <f t="shared" si="26"/>
        <v>6.5249904771847497E-3</v>
      </c>
      <c r="AI7" s="17">
        <f t="shared" si="27"/>
        <v>999</v>
      </c>
      <c r="AJ7" s="17">
        <f t="shared" si="28"/>
        <v>999</v>
      </c>
      <c r="AK7" s="17">
        <f t="shared" si="29"/>
        <v>999</v>
      </c>
      <c r="AL7" s="17">
        <f t="shared" si="30"/>
        <v>999</v>
      </c>
      <c r="AM7" s="10" t="s">
        <v>1693</v>
      </c>
      <c r="AN7">
        <v>0.90780000000000005</v>
      </c>
      <c r="AO7">
        <v>0</v>
      </c>
      <c r="AP7">
        <v>0.90780000000000005</v>
      </c>
      <c r="AQ7">
        <v>0.97750000000000004</v>
      </c>
      <c r="AR7" s="8">
        <v>-0.65</v>
      </c>
      <c r="AS7" s="8">
        <v>-4.4874000000000001</v>
      </c>
      <c r="AT7" s="8">
        <v>-22.711400000000001</v>
      </c>
      <c r="AU7" s="8">
        <v>-6.9699999999999998E-2</v>
      </c>
      <c r="AV7" s="8">
        <v>-0.65</v>
      </c>
      <c r="AW7" s="8">
        <v>0.65</v>
      </c>
      <c r="AX7" s="8">
        <v>4.4874000000000001</v>
      </c>
      <c r="AY7" s="8">
        <v>22.711400000000001</v>
      </c>
      <c r="AZ7" s="8">
        <v>1.8854</v>
      </c>
      <c r="BA7" s="8">
        <v>0.65</v>
      </c>
      <c r="BB7">
        <v>-6.9699999999999998E-2</v>
      </c>
      <c r="BC7">
        <v>0.65</v>
      </c>
      <c r="BD7">
        <v>-0.97750000000000004</v>
      </c>
      <c r="BE7">
        <v>-0.25779999999999997</v>
      </c>
      <c r="BF7">
        <v>0.06</v>
      </c>
      <c r="BG7">
        <v>0.3</v>
      </c>
      <c r="BH7">
        <v>16.27</v>
      </c>
      <c r="BI7">
        <v>1</v>
      </c>
      <c r="BJ7">
        <v>1</v>
      </c>
      <c r="BK7">
        <v>1</v>
      </c>
      <c r="BM7">
        <v>1</v>
      </c>
      <c r="BN7" t="s">
        <v>1016</v>
      </c>
      <c r="BP7" t="s">
        <v>1016</v>
      </c>
      <c r="BQ7">
        <v>25</v>
      </c>
      <c r="BR7">
        <v>253010</v>
      </c>
      <c r="BS7">
        <v>1</v>
      </c>
      <c r="BU7">
        <v>1</v>
      </c>
      <c r="BW7">
        <v>1</v>
      </c>
      <c r="BY7">
        <v>1</v>
      </c>
      <c r="BZ7" t="s">
        <v>1997</v>
      </c>
      <c r="CA7">
        <v>1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 s="2">
        <v>3316474</v>
      </c>
    </row>
    <row r="8" spans="1:88">
      <c r="A8" s="10" t="str">
        <f t="shared" si="0"/>
        <v>OME_US</v>
      </c>
      <c r="B8" s="12">
        <f t="shared" si="1"/>
        <v>0.16269999999999998</v>
      </c>
      <c r="C8" s="12">
        <v>2.5714438099156398E-3</v>
      </c>
      <c r="D8" s="12">
        <v>0</v>
      </c>
      <c r="E8" s="12">
        <v>9.0559542870942405E-3</v>
      </c>
      <c r="F8" s="12">
        <v>6.4845104771785898E-3</v>
      </c>
      <c r="G8" s="12">
        <v>9.0559542870942405E-3</v>
      </c>
      <c r="H8" s="12">
        <v>6.4845104771785898E-3</v>
      </c>
      <c r="I8" s="12">
        <v>-2.5714438099156398E-3</v>
      </c>
      <c r="J8" s="13">
        <f t="shared" si="2"/>
        <v>0</v>
      </c>
      <c r="K8" s="13">
        <f t="shared" si="3"/>
        <v>1</v>
      </c>
      <c r="L8" s="16">
        <f t="shared" si="4"/>
        <v>6.4845104771785898E-3</v>
      </c>
      <c r="M8" s="13">
        <f t="shared" si="5"/>
        <v>0</v>
      </c>
      <c r="N8" s="16">
        <f t="shared" si="6"/>
        <v>0</v>
      </c>
      <c r="O8" s="16">
        <f t="shared" si="7"/>
        <v>0</v>
      </c>
      <c r="P8" s="16" t="str">
        <f t="shared" si="8"/>
        <v/>
      </c>
      <c r="Q8" s="20" t="str">
        <f t="shared" si="9"/>
        <v/>
      </c>
      <c r="R8" s="20" t="str">
        <f t="shared" si="10"/>
        <v/>
      </c>
      <c r="S8" s="20" t="str">
        <f t="shared" si="11"/>
        <v/>
      </c>
      <c r="T8" s="20" t="str">
        <f t="shared" si="12"/>
        <v/>
      </c>
      <c r="U8" s="16" t="str">
        <f t="shared" si="13"/>
        <v/>
      </c>
      <c r="V8" s="20" t="str">
        <f t="shared" si="14"/>
        <v/>
      </c>
      <c r="W8" s="20" t="str">
        <f t="shared" si="15"/>
        <v/>
      </c>
      <c r="X8" s="20" t="str">
        <f t="shared" si="16"/>
        <v/>
      </c>
      <c r="Y8" s="20" t="str">
        <f t="shared" si="17"/>
        <v/>
      </c>
      <c r="Z8" s="20" t="str">
        <f t="shared" si="18"/>
        <v/>
      </c>
      <c r="AA8" s="20" t="str">
        <f t="shared" si="19"/>
        <v/>
      </c>
      <c r="AB8" s="20">
        <f t="shared" si="20"/>
        <v>6.4845104771785898E-3</v>
      </c>
      <c r="AC8" s="20" t="str">
        <f t="shared" si="21"/>
        <v/>
      </c>
      <c r="AD8" s="20" t="str">
        <f t="shared" si="22"/>
        <v/>
      </c>
      <c r="AE8" s="20" t="str">
        <f t="shared" si="23"/>
        <v/>
      </c>
      <c r="AF8" s="20" t="str">
        <f t="shared" si="24"/>
        <v/>
      </c>
      <c r="AG8" s="11">
        <f t="shared" si="25"/>
        <v>9.0559542870942405E-3</v>
      </c>
      <c r="AH8" s="17">
        <f t="shared" si="26"/>
        <v>6.4845104771785898E-3</v>
      </c>
      <c r="AI8" s="17">
        <f t="shared" si="27"/>
        <v>999</v>
      </c>
      <c r="AJ8" s="17">
        <f t="shared" si="28"/>
        <v>999</v>
      </c>
      <c r="AK8" s="17">
        <f t="shared" si="29"/>
        <v>999</v>
      </c>
      <c r="AL8" s="17">
        <f t="shared" si="30"/>
        <v>999</v>
      </c>
      <c r="AM8" s="10" t="s">
        <v>1943</v>
      </c>
      <c r="AN8">
        <v>0.90559999999999996</v>
      </c>
      <c r="AO8">
        <v>0</v>
      </c>
      <c r="AP8">
        <v>0.90559999999999996</v>
      </c>
      <c r="AQ8">
        <v>0.32719999999999999</v>
      </c>
      <c r="AR8" s="8">
        <v>-0.65</v>
      </c>
      <c r="AS8" s="8">
        <v>-2.1903999999999999</v>
      </c>
      <c r="AT8" s="8">
        <v>-12.0885</v>
      </c>
      <c r="AU8" s="8">
        <v>0.57840000000000003</v>
      </c>
      <c r="AV8" s="8">
        <v>-0.65</v>
      </c>
      <c r="AW8" s="8">
        <v>0.65</v>
      </c>
      <c r="AX8" s="8">
        <v>2.1903999999999999</v>
      </c>
      <c r="AY8" s="8">
        <v>12.0885</v>
      </c>
      <c r="AZ8" s="8">
        <v>1.2327999999999999</v>
      </c>
      <c r="BA8" s="8">
        <v>0.65</v>
      </c>
      <c r="BB8">
        <v>0.57840000000000003</v>
      </c>
      <c r="BC8">
        <v>0.65</v>
      </c>
      <c r="BD8">
        <v>-0.32719999999999999</v>
      </c>
      <c r="BE8">
        <v>-0.25559999999999999</v>
      </c>
      <c r="BF8">
        <v>0.06</v>
      </c>
      <c r="BG8">
        <v>0.3</v>
      </c>
      <c r="BH8">
        <v>16.27</v>
      </c>
      <c r="BI8">
        <v>1</v>
      </c>
      <c r="BJ8">
        <v>1</v>
      </c>
      <c r="BK8">
        <v>1</v>
      </c>
      <c r="BM8">
        <v>1</v>
      </c>
      <c r="BN8" t="s">
        <v>1016</v>
      </c>
      <c r="BP8" t="s">
        <v>1016</v>
      </c>
      <c r="BQ8">
        <v>30</v>
      </c>
      <c r="BR8">
        <v>302020</v>
      </c>
      <c r="BS8">
        <v>0</v>
      </c>
      <c r="BU8">
        <v>1</v>
      </c>
      <c r="BW8">
        <v>1</v>
      </c>
      <c r="BY8">
        <v>1</v>
      </c>
      <c r="BZ8" t="s">
        <v>1998</v>
      </c>
      <c r="CA8">
        <v>1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 s="2">
        <v>1237278</v>
      </c>
    </row>
    <row r="9" spans="1:88">
      <c r="A9" s="10" t="str">
        <f t="shared" si="0"/>
        <v>PATK_US</v>
      </c>
      <c r="B9" s="12">
        <f t="shared" si="1"/>
        <v>7.6299999999999993E-2</v>
      </c>
      <c r="C9" s="12">
        <v>4.5747428578399602E-3</v>
      </c>
      <c r="D9" s="12">
        <v>0</v>
      </c>
      <c r="E9" s="12">
        <v>8.8953333346888097E-3</v>
      </c>
      <c r="F9" s="12">
        <v>4.3205904768488504E-3</v>
      </c>
      <c r="G9" s="12">
        <v>8.8953333346888097E-3</v>
      </c>
      <c r="H9" s="12">
        <v>4.3205904768488504E-3</v>
      </c>
      <c r="I9" s="12">
        <v>-4.5747428578399602E-3</v>
      </c>
      <c r="J9" s="13">
        <f t="shared" si="2"/>
        <v>0</v>
      </c>
      <c r="K9" s="13">
        <f t="shared" si="3"/>
        <v>1</v>
      </c>
      <c r="L9" s="16">
        <f t="shared" si="4"/>
        <v>4.3205904768488504E-3</v>
      </c>
      <c r="M9" s="13">
        <f t="shared" si="5"/>
        <v>0</v>
      </c>
      <c r="N9" s="16">
        <f t="shared" si="6"/>
        <v>0</v>
      </c>
      <c r="O9" s="16">
        <f t="shared" si="7"/>
        <v>0</v>
      </c>
      <c r="P9" s="16" t="str">
        <f t="shared" si="8"/>
        <v/>
      </c>
      <c r="Q9" s="20" t="str">
        <f t="shared" si="9"/>
        <v/>
      </c>
      <c r="R9" s="20" t="str">
        <f t="shared" si="10"/>
        <v/>
      </c>
      <c r="S9" s="20" t="str">
        <f t="shared" si="11"/>
        <v/>
      </c>
      <c r="T9" s="20" t="str">
        <f t="shared" si="12"/>
        <v/>
      </c>
      <c r="U9" s="16">
        <f t="shared" si="13"/>
        <v>2.1794095231511502E-3</v>
      </c>
      <c r="V9" s="20" t="str">
        <f t="shared" si="14"/>
        <v/>
      </c>
      <c r="W9" s="20" t="str">
        <f t="shared" si="15"/>
        <v/>
      </c>
      <c r="X9" s="20" t="str">
        <f t="shared" si="16"/>
        <v/>
      </c>
      <c r="Y9" s="20">
        <f t="shared" si="17"/>
        <v>2.1794095231511502E-3</v>
      </c>
      <c r="Z9" s="20" t="str">
        <f t="shared" si="18"/>
        <v/>
      </c>
      <c r="AA9" s="20" t="str">
        <f t="shared" si="19"/>
        <v/>
      </c>
      <c r="AB9" s="20">
        <f t="shared" si="20"/>
        <v>4.3205904768488504E-3</v>
      </c>
      <c r="AC9" s="20" t="str">
        <f t="shared" si="21"/>
        <v/>
      </c>
      <c r="AD9" s="20" t="str">
        <f t="shared" si="22"/>
        <v/>
      </c>
      <c r="AE9" s="20" t="str">
        <f t="shared" si="23"/>
        <v/>
      </c>
      <c r="AF9" s="20" t="str">
        <f t="shared" si="24"/>
        <v/>
      </c>
      <c r="AG9" s="11">
        <f t="shared" si="25"/>
        <v>8.8953333346888097E-3</v>
      </c>
      <c r="AH9" s="17">
        <f t="shared" si="26"/>
        <v>4.3205904768488504E-3</v>
      </c>
      <c r="AI9" s="17">
        <f t="shared" si="27"/>
        <v>999</v>
      </c>
      <c r="AJ9" s="17">
        <f t="shared" si="28"/>
        <v>999</v>
      </c>
      <c r="AK9" s="17">
        <f t="shared" si="29"/>
        <v>999</v>
      </c>
      <c r="AL9" s="17">
        <f t="shared" si="30"/>
        <v>999</v>
      </c>
      <c r="AM9" s="10" t="s">
        <v>1945</v>
      </c>
      <c r="AN9">
        <v>0.88949999999999996</v>
      </c>
      <c r="AO9">
        <v>0</v>
      </c>
      <c r="AP9">
        <v>0.88949999999999996</v>
      </c>
      <c r="AQ9">
        <v>1.3047</v>
      </c>
      <c r="AR9" s="8">
        <v>-0.65</v>
      </c>
      <c r="AS9" s="8">
        <v>-3.9506999999999999</v>
      </c>
      <c r="AT9" s="8">
        <v>-26.136800000000001</v>
      </c>
      <c r="AU9" s="8">
        <v>-0.41520000000000001</v>
      </c>
      <c r="AV9" s="8">
        <v>-0.65</v>
      </c>
      <c r="AW9" s="8">
        <v>0.65</v>
      </c>
      <c r="AX9" s="8">
        <v>3.9506999999999999</v>
      </c>
      <c r="AY9" s="8">
        <v>26.136800000000001</v>
      </c>
      <c r="AZ9" s="8">
        <v>2.1943000000000001</v>
      </c>
      <c r="BA9" s="8">
        <v>0.65</v>
      </c>
      <c r="BB9">
        <v>-0.41520000000000001</v>
      </c>
      <c r="BC9">
        <v>0.65</v>
      </c>
      <c r="BD9">
        <v>-1.3047</v>
      </c>
      <c r="BE9">
        <v>-0.23949999999999999</v>
      </c>
      <c r="BF9">
        <v>0.06</v>
      </c>
      <c r="BG9">
        <v>0.3</v>
      </c>
      <c r="BH9">
        <v>7.63</v>
      </c>
      <c r="BI9">
        <v>2</v>
      </c>
      <c r="BJ9">
        <v>4</v>
      </c>
      <c r="BK9">
        <v>2</v>
      </c>
      <c r="BM9">
        <v>2</v>
      </c>
      <c r="BN9" t="s">
        <v>1016</v>
      </c>
      <c r="BP9" t="s">
        <v>1016</v>
      </c>
      <c r="BQ9">
        <v>20</v>
      </c>
      <c r="BR9">
        <v>201020</v>
      </c>
      <c r="BS9">
        <v>1</v>
      </c>
      <c r="BU9">
        <v>1</v>
      </c>
      <c r="BW9">
        <v>2</v>
      </c>
      <c r="BY9">
        <v>4</v>
      </c>
      <c r="BZ9" t="s">
        <v>1997</v>
      </c>
      <c r="CA9">
        <v>1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 s="2">
        <v>4748986</v>
      </c>
    </row>
    <row r="10" spans="1:88">
      <c r="A10" s="10" t="str">
        <f t="shared" si="0"/>
        <v>EXPR_US</v>
      </c>
      <c r="B10" s="12">
        <f t="shared" si="1"/>
        <v>0.12359999999999999</v>
      </c>
      <c r="C10" s="12">
        <v>2.3280609527357001E-3</v>
      </c>
      <c r="D10" s="12">
        <v>0</v>
      </c>
      <c r="E10" s="12">
        <v>8.8329371442031103E-3</v>
      </c>
      <c r="F10" s="12">
        <v>6.5048761914674102E-3</v>
      </c>
      <c r="G10" s="12">
        <v>8.8329371442031103E-3</v>
      </c>
      <c r="H10" s="12">
        <v>6.5048761914674102E-3</v>
      </c>
      <c r="I10" s="12">
        <v>-2.3280609527357001E-3</v>
      </c>
      <c r="J10" s="13">
        <f t="shared" si="2"/>
        <v>0</v>
      </c>
      <c r="K10" s="13">
        <f t="shared" si="3"/>
        <v>1</v>
      </c>
      <c r="L10" s="16">
        <f t="shared" si="4"/>
        <v>6.5048761914674102E-3</v>
      </c>
      <c r="M10" s="13">
        <f t="shared" si="5"/>
        <v>0</v>
      </c>
      <c r="N10" s="16">
        <f t="shared" si="6"/>
        <v>0</v>
      </c>
      <c r="O10" s="16">
        <f t="shared" si="7"/>
        <v>0</v>
      </c>
      <c r="P10" s="16" t="str">
        <f t="shared" si="8"/>
        <v/>
      </c>
      <c r="Q10" s="20" t="str">
        <f t="shared" si="9"/>
        <v/>
      </c>
      <c r="R10" s="20" t="str">
        <f t="shared" si="10"/>
        <v/>
      </c>
      <c r="S10" s="20" t="str">
        <f t="shared" si="11"/>
        <v/>
      </c>
      <c r="T10" s="20" t="str">
        <f t="shared" si="12"/>
        <v/>
      </c>
      <c r="U10" s="16" t="str">
        <f t="shared" si="13"/>
        <v/>
      </c>
      <c r="V10" s="20" t="str">
        <f t="shared" si="14"/>
        <v/>
      </c>
      <c r="W10" s="20" t="str">
        <f t="shared" si="15"/>
        <v/>
      </c>
      <c r="X10" s="20" t="str">
        <f t="shared" si="16"/>
        <v/>
      </c>
      <c r="Y10" s="20" t="str">
        <f t="shared" si="17"/>
        <v/>
      </c>
      <c r="Z10" s="20" t="str">
        <f t="shared" si="18"/>
        <v/>
      </c>
      <c r="AA10" s="20" t="str">
        <f t="shared" si="19"/>
        <v/>
      </c>
      <c r="AB10" s="20">
        <f t="shared" si="20"/>
        <v>6.5048761914674102E-3</v>
      </c>
      <c r="AC10" s="20" t="str">
        <f t="shared" si="21"/>
        <v/>
      </c>
      <c r="AD10" s="20" t="str">
        <f t="shared" si="22"/>
        <v/>
      </c>
      <c r="AE10" s="20" t="str">
        <f t="shared" si="23"/>
        <v/>
      </c>
      <c r="AF10" s="20" t="str">
        <f t="shared" si="24"/>
        <v/>
      </c>
      <c r="AG10" s="11">
        <f t="shared" si="25"/>
        <v>8.8329371442031103E-3</v>
      </c>
      <c r="AH10" s="17">
        <f t="shared" si="26"/>
        <v>6.5048761914674102E-3</v>
      </c>
      <c r="AI10" s="17">
        <f t="shared" si="27"/>
        <v>999</v>
      </c>
      <c r="AJ10" s="17">
        <f t="shared" si="28"/>
        <v>999</v>
      </c>
      <c r="AK10" s="17">
        <f t="shared" si="29"/>
        <v>999</v>
      </c>
      <c r="AL10" s="17">
        <f t="shared" si="30"/>
        <v>999</v>
      </c>
      <c r="AM10" s="10" t="s">
        <v>638</v>
      </c>
      <c r="AN10">
        <v>0.88329999999999997</v>
      </c>
      <c r="AO10">
        <v>0</v>
      </c>
      <c r="AP10">
        <v>0.88329999999999997</v>
      </c>
      <c r="AQ10">
        <v>4.3691000000000004</v>
      </c>
      <c r="AR10" s="8">
        <v>-0.65</v>
      </c>
      <c r="AS10" s="8">
        <v>-21.2317</v>
      </c>
      <c r="AT10" s="8">
        <v>-57.7179</v>
      </c>
      <c r="AU10" s="8">
        <v>-3.4857999999999998</v>
      </c>
      <c r="AV10" s="8">
        <v>-0.65</v>
      </c>
      <c r="AW10" s="8">
        <v>0.65</v>
      </c>
      <c r="AX10" s="8">
        <v>21.2317</v>
      </c>
      <c r="AY10" s="8">
        <v>57.7179</v>
      </c>
      <c r="AZ10" s="8">
        <v>5.2523999999999997</v>
      </c>
      <c r="BA10" s="8">
        <v>0.65</v>
      </c>
      <c r="BB10">
        <v>-0.65</v>
      </c>
      <c r="BC10">
        <v>0.65</v>
      </c>
      <c r="BD10">
        <v>-1.5333000000000001</v>
      </c>
      <c r="BE10">
        <v>-0.23330000000000001</v>
      </c>
      <c r="BF10">
        <v>0.06</v>
      </c>
      <c r="BG10">
        <v>0.3</v>
      </c>
      <c r="BH10">
        <v>12.36</v>
      </c>
      <c r="BI10">
        <v>1</v>
      </c>
      <c r="BJ10">
        <v>2</v>
      </c>
      <c r="BK10">
        <v>1</v>
      </c>
      <c r="BM10">
        <v>1</v>
      </c>
      <c r="BN10" t="s">
        <v>1016</v>
      </c>
      <c r="BP10" t="s">
        <v>1016</v>
      </c>
      <c r="BQ10">
        <v>25</v>
      </c>
      <c r="BR10">
        <v>255040</v>
      </c>
      <c r="BS10">
        <v>1</v>
      </c>
      <c r="BU10">
        <v>1</v>
      </c>
      <c r="BW10">
        <v>1</v>
      </c>
      <c r="BY10">
        <v>2</v>
      </c>
      <c r="BZ10" t="s">
        <v>1997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 s="2">
        <v>16637796</v>
      </c>
    </row>
    <row r="11" spans="1:88">
      <c r="A11" s="10" t="str">
        <f t="shared" si="0"/>
        <v>OWW_US</v>
      </c>
      <c r="B11" s="12">
        <f t="shared" si="1"/>
        <v>8.2200000000000009E-2</v>
      </c>
      <c r="C11" s="12">
        <v>8.7249066679961698E-3</v>
      </c>
      <c r="D11" s="12">
        <v>0</v>
      </c>
      <c r="E11" s="12">
        <v>8.7249066679961698E-3</v>
      </c>
      <c r="F11" s="12">
        <v>0</v>
      </c>
      <c r="G11" s="12">
        <v>8.7249066679961698E-3</v>
      </c>
      <c r="H11" s="12">
        <v>0</v>
      </c>
      <c r="I11" s="12">
        <v>-8.7249066679961698E-3</v>
      </c>
      <c r="J11" s="13">
        <f t="shared" si="2"/>
        <v>0</v>
      </c>
      <c r="K11" s="13">
        <f t="shared" si="3"/>
        <v>0</v>
      </c>
      <c r="L11" s="16">
        <f t="shared" si="4"/>
        <v>0</v>
      </c>
      <c r="M11" s="13">
        <f t="shared" si="5"/>
        <v>0</v>
      </c>
      <c r="N11" s="16">
        <f t="shared" si="6"/>
        <v>0</v>
      </c>
      <c r="O11" s="16">
        <f t="shared" si="7"/>
        <v>0</v>
      </c>
      <c r="P11" s="16" t="str">
        <f t="shared" si="8"/>
        <v/>
      </c>
      <c r="Q11" s="20" t="str">
        <f t="shared" si="9"/>
        <v/>
      </c>
      <c r="R11" s="20" t="str">
        <f t="shared" si="10"/>
        <v/>
      </c>
      <c r="S11" s="20" t="str">
        <f t="shared" si="11"/>
        <v/>
      </c>
      <c r="T11" s="20" t="str">
        <f t="shared" si="12"/>
        <v/>
      </c>
      <c r="U11" s="16">
        <f t="shared" si="13"/>
        <v>6.5000000000000006E-3</v>
      </c>
      <c r="V11" s="20" t="str">
        <f t="shared" si="14"/>
        <v/>
      </c>
      <c r="W11" s="20" t="str">
        <f t="shared" si="15"/>
        <v/>
      </c>
      <c r="X11" s="20">
        <f t="shared" si="16"/>
        <v>6.5000000000000006E-3</v>
      </c>
      <c r="Y11" s="20" t="str">
        <f t="shared" si="17"/>
        <v/>
      </c>
      <c r="Z11" s="20" t="str">
        <f t="shared" si="18"/>
        <v/>
      </c>
      <c r="AA11" s="20" t="str">
        <f t="shared" si="19"/>
        <v/>
      </c>
      <c r="AB11" s="20" t="str">
        <f t="shared" si="20"/>
        <v/>
      </c>
      <c r="AC11" s="20" t="str">
        <f t="shared" si="21"/>
        <v/>
      </c>
      <c r="AD11" s="20" t="str">
        <f t="shared" si="22"/>
        <v/>
      </c>
      <c r="AE11" s="20" t="str">
        <f t="shared" si="23"/>
        <v/>
      </c>
      <c r="AF11" s="20">
        <f t="shared" si="24"/>
        <v>0</v>
      </c>
      <c r="AG11" s="11">
        <f t="shared" si="25"/>
        <v>8.7249066679961698E-3</v>
      </c>
      <c r="AH11" s="17">
        <f t="shared" si="26"/>
        <v>999</v>
      </c>
      <c r="AI11" s="17">
        <f t="shared" si="27"/>
        <v>999</v>
      </c>
      <c r="AJ11" s="17">
        <f t="shared" si="28"/>
        <v>999</v>
      </c>
      <c r="AK11" s="17">
        <f t="shared" si="29"/>
        <v>999</v>
      </c>
      <c r="AL11" s="17">
        <f t="shared" si="30"/>
        <v>0</v>
      </c>
      <c r="AM11" s="10" t="s">
        <v>1059</v>
      </c>
      <c r="AN11">
        <v>0.87250000000000005</v>
      </c>
      <c r="AO11">
        <v>0</v>
      </c>
      <c r="AP11">
        <v>0.87250000000000005</v>
      </c>
      <c r="AQ11">
        <v>11.785299999999999</v>
      </c>
      <c r="AR11" s="8">
        <v>-0.65</v>
      </c>
      <c r="AS11" s="8">
        <v>-32.045999999999999</v>
      </c>
      <c r="AT11" s="8">
        <v>-55.180900000000001</v>
      </c>
      <c r="AU11" s="8">
        <v>-10.9129</v>
      </c>
      <c r="AV11" s="8">
        <v>-0.65</v>
      </c>
      <c r="AW11" s="8">
        <v>0.65</v>
      </c>
      <c r="AX11" s="8">
        <v>32.045999999999999</v>
      </c>
      <c r="AY11" s="8">
        <v>55.180900000000001</v>
      </c>
      <c r="AZ11" s="8">
        <v>12.6578</v>
      </c>
      <c r="BA11" s="8">
        <v>0.65</v>
      </c>
      <c r="BB11">
        <v>0</v>
      </c>
      <c r="BC11">
        <v>0</v>
      </c>
      <c r="BD11">
        <v>-0.87250000000000005</v>
      </c>
      <c r="BE11">
        <v>-0.87250000000000005</v>
      </c>
      <c r="BF11">
        <v>0.06</v>
      </c>
      <c r="BG11">
        <v>0.3</v>
      </c>
      <c r="BH11">
        <v>8.2200000000000006</v>
      </c>
      <c r="BI11">
        <v>2</v>
      </c>
      <c r="BJ11">
        <v>4</v>
      </c>
      <c r="BK11">
        <v>2</v>
      </c>
      <c r="BM11">
        <v>2</v>
      </c>
      <c r="BN11" t="s">
        <v>1016</v>
      </c>
      <c r="BP11" t="s">
        <v>1016</v>
      </c>
      <c r="BQ11">
        <v>25</v>
      </c>
      <c r="BR11">
        <v>255020</v>
      </c>
      <c r="BS11">
        <v>0</v>
      </c>
      <c r="BU11">
        <v>1</v>
      </c>
      <c r="BW11">
        <v>2</v>
      </c>
      <c r="BY11">
        <v>4</v>
      </c>
      <c r="BZ11" t="s">
        <v>1997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1</v>
      </c>
      <c r="CG11">
        <v>0</v>
      </c>
      <c r="CH11">
        <v>0</v>
      </c>
      <c r="CI11" s="2">
        <v>48199093</v>
      </c>
      <c r="CJ11" t="s">
        <v>1017</v>
      </c>
    </row>
    <row r="12" spans="1:88">
      <c r="A12" s="10" t="str">
        <f t="shared" si="0"/>
        <v>LCI_US</v>
      </c>
      <c r="B12" s="12">
        <f t="shared" si="1"/>
        <v>0.16269999999999998</v>
      </c>
      <c r="C12" s="12">
        <v>2.5057371432389598E-3</v>
      </c>
      <c r="D12" s="12">
        <v>0</v>
      </c>
      <c r="E12" s="12">
        <v>8.6308723822675609E-3</v>
      </c>
      <c r="F12" s="12">
        <v>6.1251352390285898E-3</v>
      </c>
      <c r="G12" s="12">
        <v>8.6308723822675609E-3</v>
      </c>
      <c r="H12" s="12">
        <v>6.1251352390285898E-3</v>
      </c>
      <c r="I12" s="12">
        <v>-2.5057371432389598E-3</v>
      </c>
      <c r="J12" s="13">
        <f t="shared" si="2"/>
        <v>0</v>
      </c>
      <c r="K12" s="13">
        <f t="shared" si="3"/>
        <v>1</v>
      </c>
      <c r="L12" s="16">
        <f t="shared" si="4"/>
        <v>6.1251352390285898E-3</v>
      </c>
      <c r="M12" s="13">
        <f t="shared" si="5"/>
        <v>0</v>
      </c>
      <c r="N12" s="16">
        <f t="shared" si="6"/>
        <v>0</v>
      </c>
      <c r="O12" s="16">
        <f t="shared" si="7"/>
        <v>0</v>
      </c>
      <c r="P12" s="16" t="str">
        <f t="shared" si="8"/>
        <v/>
      </c>
      <c r="Q12" s="20" t="str">
        <f t="shared" si="9"/>
        <v/>
      </c>
      <c r="R12" s="20" t="str">
        <f t="shared" si="10"/>
        <v/>
      </c>
      <c r="S12" s="20" t="str">
        <f t="shared" si="11"/>
        <v/>
      </c>
      <c r="T12" s="20" t="str">
        <f t="shared" si="12"/>
        <v/>
      </c>
      <c r="U12" s="16" t="str">
        <f t="shared" si="13"/>
        <v/>
      </c>
      <c r="V12" s="20" t="str">
        <f t="shared" si="14"/>
        <v/>
      </c>
      <c r="W12" s="20" t="str">
        <f t="shared" si="15"/>
        <v/>
      </c>
      <c r="X12" s="20" t="str">
        <f t="shared" si="16"/>
        <v/>
      </c>
      <c r="Y12" s="20" t="str">
        <f t="shared" si="17"/>
        <v/>
      </c>
      <c r="Z12" s="20" t="str">
        <f t="shared" si="18"/>
        <v/>
      </c>
      <c r="AA12" s="20" t="str">
        <f t="shared" si="19"/>
        <v/>
      </c>
      <c r="AB12" s="20">
        <f t="shared" si="20"/>
        <v>6.1251352390285898E-3</v>
      </c>
      <c r="AC12" s="20" t="str">
        <f t="shared" si="21"/>
        <v/>
      </c>
      <c r="AD12" s="20" t="str">
        <f t="shared" si="22"/>
        <v/>
      </c>
      <c r="AE12" s="20" t="str">
        <f t="shared" si="23"/>
        <v/>
      </c>
      <c r="AF12" s="20" t="str">
        <f t="shared" si="24"/>
        <v/>
      </c>
      <c r="AG12" s="11">
        <f t="shared" si="25"/>
        <v>8.6308723822675609E-3</v>
      </c>
      <c r="AH12" s="17">
        <f t="shared" si="26"/>
        <v>6.1251352390285898E-3</v>
      </c>
      <c r="AI12" s="17">
        <f t="shared" si="27"/>
        <v>999</v>
      </c>
      <c r="AJ12" s="17">
        <f t="shared" si="28"/>
        <v>999</v>
      </c>
      <c r="AK12" s="17">
        <f t="shared" si="29"/>
        <v>999</v>
      </c>
      <c r="AL12" s="17">
        <f t="shared" si="30"/>
        <v>999</v>
      </c>
      <c r="AM12" s="10" t="s">
        <v>1249</v>
      </c>
      <c r="AN12">
        <v>0.86309999999999998</v>
      </c>
      <c r="AO12">
        <v>0</v>
      </c>
      <c r="AP12">
        <v>0.86309999999999998</v>
      </c>
      <c r="AQ12">
        <v>13.8224</v>
      </c>
      <c r="AR12" s="8">
        <v>-0.2</v>
      </c>
      <c r="AS12" s="8">
        <v>-60.299399999999999</v>
      </c>
      <c r="AT12" s="8">
        <v>-99.679599999999994</v>
      </c>
      <c r="AU12" s="8">
        <v>-12.959300000000001</v>
      </c>
      <c r="AV12" s="8">
        <v>-0.2</v>
      </c>
      <c r="AW12" s="8">
        <v>0.6</v>
      </c>
      <c r="AX12" s="8">
        <v>60.299399999999999</v>
      </c>
      <c r="AY12" s="8">
        <v>99.679599999999994</v>
      </c>
      <c r="AZ12" s="8">
        <v>14.685499999999999</v>
      </c>
      <c r="BA12" s="8">
        <v>0.6</v>
      </c>
      <c r="BB12">
        <v>-0.2</v>
      </c>
      <c r="BC12">
        <v>0.6</v>
      </c>
      <c r="BD12">
        <v>-1.0630999999999999</v>
      </c>
      <c r="BE12">
        <v>-0.2631</v>
      </c>
      <c r="BF12">
        <v>0.06</v>
      </c>
      <c r="BG12">
        <v>0.3</v>
      </c>
      <c r="BH12">
        <v>16.27</v>
      </c>
      <c r="BI12">
        <v>1</v>
      </c>
      <c r="BJ12">
        <v>1</v>
      </c>
      <c r="BK12">
        <v>1</v>
      </c>
      <c r="BM12">
        <v>1</v>
      </c>
      <c r="BN12" t="s">
        <v>1016</v>
      </c>
      <c r="BP12" t="s">
        <v>1016</v>
      </c>
      <c r="BQ12">
        <v>35</v>
      </c>
      <c r="BR12">
        <v>352020</v>
      </c>
      <c r="BS12">
        <v>1</v>
      </c>
      <c r="BU12">
        <v>1</v>
      </c>
      <c r="BW12">
        <v>1</v>
      </c>
      <c r="BY12">
        <v>1</v>
      </c>
      <c r="BZ12" t="s">
        <v>1997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 s="2">
        <v>58145498</v>
      </c>
    </row>
    <row r="13" spans="1:88">
      <c r="A13" s="10" t="str">
        <f t="shared" si="0"/>
        <v>SKYW_US</v>
      </c>
      <c r="B13" s="12">
        <f t="shared" si="1"/>
        <v>0.16269999999999998</v>
      </c>
      <c r="C13" s="12">
        <v>2.0537942860272399E-3</v>
      </c>
      <c r="D13" s="12">
        <v>0</v>
      </c>
      <c r="E13" s="12">
        <v>8.5464342870166E-3</v>
      </c>
      <c r="F13" s="12">
        <v>6.4926400009893501E-3</v>
      </c>
      <c r="G13" s="12">
        <v>8.5464342870166E-3</v>
      </c>
      <c r="H13" s="12">
        <v>6.4926400009893501E-3</v>
      </c>
      <c r="I13" s="12">
        <v>-2.0537942860272399E-3</v>
      </c>
      <c r="J13" s="13">
        <f t="shared" si="2"/>
        <v>0</v>
      </c>
      <c r="K13" s="13">
        <f t="shared" si="3"/>
        <v>1</v>
      </c>
      <c r="L13" s="16">
        <f t="shared" si="4"/>
        <v>6.4926400009893501E-3</v>
      </c>
      <c r="M13" s="13">
        <f t="shared" si="5"/>
        <v>0</v>
      </c>
      <c r="N13" s="16">
        <f t="shared" si="6"/>
        <v>0</v>
      </c>
      <c r="O13" s="16">
        <f t="shared" si="7"/>
        <v>0</v>
      </c>
      <c r="P13" s="16" t="str">
        <f t="shared" si="8"/>
        <v/>
      </c>
      <c r="Q13" s="20" t="str">
        <f t="shared" si="9"/>
        <v/>
      </c>
      <c r="R13" s="20" t="str">
        <f t="shared" si="10"/>
        <v/>
      </c>
      <c r="S13" s="20" t="str">
        <f t="shared" si="11"/>
        <v/>
      </c>
      <c r="T13" s="20" t="str">
        <f t="shared" si="12"/>
        <v/>
      </c>
      <c r="U13" s="16" t="str">
        <f t="shared" si="13"/>
        <v/>
      </c>
      <c r="V13" s="20" t="str">
        <f t="shared" si="14"/>
        <v/>
      </c>
      <c r="W13" s="20" t="str">
        <f t="shared" si="15"/>
        <v/>
      </c>
      <c r="X13" s="20" t="str">
        <f t="shared" si="16"/>
        <v/>
      </c>
      <c r="Y13" s="20" t="str">
        <f t="shared" si="17"/>
        <v/>
      </c>
      <c r="Z13" s="20" t="str">
        <f t="shared" si="18"/>
        <v/>
      </c>
      <c r="AA13" s="20" t="str">
        <f t="shared" si="19"/>
        <v/>
      </c>
      <c r="AB13" s="20">
        <f t="shared" si="20"/>
        <v>6.4926400009893501E-3</v>
      </c>
      <c r="AC13" s="20" t="str">
        <f t="shared" si="21"/>
        <v/>
      </c>
      <c r="AD13" s="20" t="str">
        <f t="shared" si="22"/>
        <v/>
      </c>
      <c r="AE13" s="20" t="str">
        <f t="shared" si="23"/>
        <v/>
      </c>
      <c r="AF13" s="20" t="str">
        <f t="shared" si="24"/>
        <v/>
      </c>
      <c r="AG13" s="11">
        <f t="shared" si="25"/>
        <v>8.5464342870166E-3</v>
      </c>
      <c r="AH13" s="17">
        <f t="shared" si="26"/>
        <v>6.4926400009893501E-3</v>
      </c>
      <c r="AI13" s="17">
        <f t="shared" si="27"/>
        <v>999</v>
      </c>
      <c r="AJ13" s="17">
        <f t="shared" si="28"/>
        <v>999</v>
      </c>
      <c r="AK13" s="17">
        <f t="shared" si="29"/>
        <v>999</v>
      </c>
      <c r="AL13" s="17">
        <f t="shared" si="30"/>
        <v>999</v>
      </c>
      <c r="AM13" s="10" t="s">
        <v>451</v>
      </c>
      <c r="AN13">
        <v>0.85460000000000003</v>
      </c>
      <c r="AO13">
        <v>0</v>
      </c>
      <c r="AP13">
        <v>0.85460000000000003</v>
      </c>
      <c r="AQ13">
        <v>1.9046000000000001</v>
      </c>
      <c r="AR13" s="8">
        <v>-0.65</v>
      </c>
      <c r="AS13" s="8">
        <v>-9.2763000000000009</v>
      </c>
      <c r="AT13" s="8">
        <v>-34.011899999999997</v>
      </c>
      <c r="AU13" s="8">
        <v>-1.05</v>
      </c>
      <c r="AV13" s="8">
        <v>-0.65</v>
      </c>
      <c r="AW13" s="8">
        <v>0.65</v>
      </c>
      <c r="AX13" s="8">
        <v>9.2763000000000009</v>
      </c>
      <c r="AY13" s="8">
        <v>34.011899999999997</v>
      </c>
      <c r="AZ13" s="8">
        <v>2.7591999999999999</v>
      </c>
      <c r="BA13" s="8">
        <v>0.65</v>
      </c>
      <c r="BB13">
        <v>-0.65</v>
      </c>
      <c r="BC13">
        <v>0.65</v>
      </c>
      <c r="BD13">
        <v>-1.5045999999999999</v>
      </c>
      <c r="BE13">
        <v>-0.2046</v>
      </c>
      <c r="BF13">
        <v>0.06</v>
      </c>
      <c r="BG13">
        <v>0.3</v>
      </c>
      <c r="BH13">
        <v>16.27</v>
      </c>
      <c r="BI13">
        <v>1</v>
      </c>
      <c r="BJ13">
        <v>1</v>
      </c>
      <c r="BK13">
        <v>1</v>
      </c>
      <c r="BM13">
        <v>1</v>
      </c>
      <c r="BN13" t="s">
        <v>1016</v>
      </c>
      <c r="BP13" t="s">
        <v>1016</v>
      </c>
      <c r="BQ13">
        <v>20</v>
      </c>
      <c r="BR13">
        <v>203020</v>
      </c>
      <c r="BS13">
        <v>1</v>
      </c>
      <c r="BU13">
        <v>1</v>
      </c>
      <c r="BW13">
        <v>1</v>
      </c>
      <c r="BY13">
        <v>1</v>
      </c>
      <c r="BZ13" t="s">
        <v>1997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 s="2">
        <v>8090048</v>
      </c>
    </row>
    <row r="14" spans="1:88">
      <c r="A14" s="10" t="str">
        <f t="shared" si="0"/>
        <v>PRSC_US</v>
      </c>
      <c r="B14" s="12">
        <f t="shared" si="1"/>
        <v>0.10490000000000001</v>
      </c>
      <c r="C14" s="12">
        <v>2.5514971432459401E-3</v>
      </c>
      <c r="D14" s="12">
        <v>0</v>
      </c>
      <c r="E14" s="12">
        <v>8.5049904774864692E-3</v>
      </c>
      <c r="F14" s="12">
        <v>5.95349333424053E-3</v>
      </c>
      <c r="G14" s="12">
        <v>8.5049904774864692E-3</v>
      </c>
      <c r="H14" s="12">
        <v>5.95349333424053E-3</v>
      </c>
      <c r="I14" s="12">
        <v>-2.5514971432459401E-3</v>
      </c>
      <c r="J14" s="13">
        <f t="shared" si="2"/>
        <v>0</v>
      </c>
      <c r="K14" s="13">
        <f t="shared" si="3"/>
        <v>1</v>
      </c>
      <c r="L14" s="16">
        <f t="shared" si="4"/>
        <v>5.95349333424053E-3</v>
      </c>
      <c r="M14" s="13">
        <f t="shared" si="5"/>
        <v>0</v>
      </c>
      <c r="N14" s="16">
        <f t="shared" si="6"/>
        <v>0</v>
      </c>
      <c r="O14" s="16">
        <f t="shared" si="7"/>
        <v>0</v>
      </c>
      <c r="P14" s="16" t="str">
        <f t="shared" si="8"/>
        <v/>
      </c>
      <c r="Q14" s="20" t="str">
        <f t="shared" si="9"/>
        <v/>
      </c>
      <c r="R14" s="20" t="str">
        <f t="shared" si="10"/>
        <v/>
      </c>
      <c r="S14" s="20" t="str">
        <f t="shared" si="11"/>
        <v/>
      </c>
      <c r="T14" s="20" t="str">
        <f t="shared" si="12"/>
        <v/>
      </c>
      <c r="U14" s="16" t="str">
        <f t="shared" si="13"/>
        <v/>
      </c>
      <c r="V14" s="20" t="str">
        <f t="shared" si="14"/>
        <v/>
      </c>
      <c r="W14" s="20" t="str">
        <f t="shared" si="15"/>
        <v/>
      </c>
      <c r="X14" s="20" t="str">
        <f t="shared" si="16"/>
        <v/>
      </c>
      <c r="Y14" s="20" t="str">
        <f t="shared" si="17"/>
        <v/>
      </c>
      <c r="Z14" s="20" t="str">
        <f t="shared" si="18"/>
        <v/>
      </c>
      <c r="AA14" s="20" t="str">
        <f t="shared" si="19"/>
        <v/>
      </c>
      <c r="AB14" s="20">
        <f t="shared" si="20"/>
        <v>5.95349333424053E-3</v>
      </c>
      <c r="AC14" s="20" t="str">
        <f t="shared" si="21"/>
        <v/>
      </c>
      <c r="AD14" s="20" t="str">
        <f t="shared" si="22"/>
        <v/>
      </c>
      <c r="AE14" s="20" t="str">
        <f t="shared" si="23"/>
        <v/>
      </c>
      <c r="AF14" s="20" t="str">
        <f t="shared" si="24"/>
        <v/>
      </c>
      <c r="AG14" s="11">
        <f t="shared" si="25"/>
        <v>8.5049904774864692E-3</v>
      </c>
      <c r="AH14" s="17">
        <f t="shared" si="26"/>
        <v>5.95349333424053E-3</v>
      </c>
      <c r="AI14" s="17">
        <f t="shared" si="27"/>
        <v>999</v>
      </c>
      <c r="AJ14" s="17">
        <f t="shared" si="28"/>
        <v>999</v>
      </c>
      <c r="AK14" s="17">
        <f t="shared" si="29"/>
        <v>999</v>
      </c>
      <c r="AL14" s="17">
        <f t="shared" si="30"/>
        <v>999</v>
      </c>
      <c r="AM14" s="10" t="s">
        <v>1941</v>
      </c>
      <c r="AN14">
        <v>0.85050000000000003</v>
      </c>
      <c r="AO14">
        <v>0</v>
      </c>
      <c r="AP14">
        <v>0.85050000000000003</v>
      </c>
      <c r="AQ14">
        <v>1.2655000000000001</v>
      </c>
      <c r="AR14" s="8">
        <v>-0.6</v>
      </c>
      <c r="AS14" s="8">
        <v>-6.6835000000000004</v>
      </c>
      <c r="AT14" s="8">
        <v>-33.8123</v>
      </c>
      <c r="AU14" s="8">
        <v>-0.41499999999999998</v>
      </c>
      <c r="AV14" s="8">
        <v>-0.6</v>
      </c>
      <c r="AW14" s="8">
        <v>0.6</v>
      </c>
      <c r="AX14" s="8">
        <v>6.6835000000000004</v>
      </c>
      <c r="AY14" s="8">
        <v>33.8123</v>
      </c>
      <c r="AZ14" s="8">
        <v>2.1160000000000001</v>
      </c>
      <c r="BA14" s="8">
        <v>0.6</v>
      </c>
      <c r="BB14">
        <v>-0.41499999999999998</v>
      </c>
      <c r="BC14">
        <v>0.6</v>
      </c>
      <c r="BD14">
        <v>-1.2655000000000001</v>
      </c>
      <c r="BE14">
        <v>-0.2505</v>
      </c>
      <c r="BF14">
        <v>0.06</v>
      </c>
      <c r="BG14">
        <v>0.3</v>
      </c>
      <c r="BH14">
        <v>10.49</v>
      </c>
      <c r="BI14">
        <v>2</v>
      </c>
      <c r="BJ14">
        <v>3</v>
      </c>
      <c r="BK14">
        <v>2</v>
      </c>
      <c r="BM14">
        <v>2</v>
      </c>
      <c r="BN14" t="s">
        <v>1016</v>
      </c>
      <c r="BP14" t="s">
        <v>1016</v>
      </c>
      <c r="BQ14">
        <v>35</v>
      </c>
      <c r="BR14">
        <v>351020</v>
      </c>
      <c r="BS14">
        <v>1</v>
      </c>
      <c r="BU14">
        <v>1</v>
      </c>
      <c r="BW14">
        <v>2</v>
      </c>
      <c r="BY14">
        <v>3</v>
      </c>
      <c r="BZ14" t="s">
        <v>1997</v>
      </c>
      <c r="CA14">
        <v>1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 s="2">
        <v>4344435</v>
      </c>
    </row>
    <row r="15" spans="1:88">
      <c r="A15" s="10" t="str">
        <f t="shared" si="0"/>
        <v>TBI_US</v>
      </c>
      <c r="B15" s="12">
        <f t="shared" si="1"/>
        <v>5.2699999999999997E-2</v>
      </c>
      <c r="C15" s="12">
        <v>2.3208533336869798E-3</v>
      </c>
      <c r="D15" s="12">
        <v>0</v>
      </c>
      <c r="E15" s="12">
        <v>8.4761600012916005E-3</v>
      </c>
      <c r="F15" s="12">
        <v>6.1553066676046098E-3</v>
      </c>
      <c r="G15" s="12">
        <v>8.4761600012916005E-3</v>
      </c>
      <c r="H15" s="12">
        <v>6.1553066676046098E-3</v>
      </c>
      <c r="I15" s="12">
        <v>-2.3208533336869798E-3</v>
      </c>
      <c r="J15" s="13">
        <f t="shared" si="2"/>
        <v>0</v>
      </c>
      <c r="K15" s="13">
        <f t="shared" si="3"/>
        <v>1</v>
      </c>
      <c r="L15" s="16">
        <f t="shared" si="4"/>
        <v>6.1553066676046098E-3</v>
      </c>
      <c r="M15" s="13">
        <f t="shared" si="5"/>
        <v>0</v>
      </c>
      <c r="N15" s="16">
        <f t="shared" si="6"/>
        <v>0</v>
      </c>
      <c r="O15" s="16">
        <f t="shared" si="7"/>
        <v>0</v>
      </c>
      <c r="P15" s="16" t="str">
        <f t="shared" si="8"/>
        <v/>
      </c>
      <c r="Q15" s="20" t="str">
        <f t="shared" si="9"/>
        <v/>
      </c>
      <c r="R15" s="20" t="str">
        <f t="shared" si="10"/>
        <v/>
      </c>
      <c r="S15" s="20" t="str">
        <f t="shared" si="11"/>
        <v/>
      </c>
      <c r="T15" s="20" t="str">
        <f t="shared" si="12"/>
        <v/>
      </c>
      <c r="U15" s="16">
        <f t="shared" si="13"/>
        <v>3.4469333239539081E-4</v>
      </c>
      <c r="V15" s="20" t="str">
        <f t="shared" si="14"/>
        <v/>
      </c>
      <c r="W15" s="20" t="str">
        <f t="shared" si="15"/>
        <v/>
      </c>
      <c r="X15" s="20" t="str">
        <f t="shared" si="16"/>
        <v/>
      </c>
      <c r="Y15" s="20">
        <f t="shared" si="17"/>
        <v>3.4469333239539081E-4</v>
      </c>
      <c r="Z15" s="20" t="str">
        <f t="shared" si="18"/>
        <v/>
      </c>
      <c r="AA15" s="20" t="str">
        <f t="shared" si="19"/>
        <v/>
      </c>
      <c r="AB15" s="20">
        <f t="shared" si="20"/>
        <v>6.1553066676046098E-3</v>
      </c>
      <c r="AC15" s="20" t="str">
        <f t="shared" si="21"/>
        <v/>
      </c>
      <c r="AD15" s="20" t="str">
        <f t="shared" si="22"/>
        <v/>
      </c>
      <c r="AE15" s="20" t="str">
        <f t="shared" si="23"/>
        <v/>
      </c>
      <c r="AF15" s="20" t="str">
        <f t="shared" si="24"/>
        <v/>
      </c>
      <c r="AG15" s="11">
        <f t="shared" si="25"/>
        <v>8.4761600012916005E-3</v>
      </c>
      <c r="AH15" s="17">
        <f t="shared" si="26"/>
        <v>6.1553066676046098E-3</v>
      </c>
      <c r="AI15" s="17">
        <f t="shared" si="27"/>
        <v>999</v>
      </c>
      <c r="AJ15" s="17">
        <f t="shared" si="28"/>
        <v>999</v>
      </c>
      <c r="AK15" s="17">
        <f t="shared" si="29"/>
        <v>999</v>
      </c>
      <c r="AL15" s="17">
        <f t="shared" si="30"/>
        <v>999</v>
      </c>
      <c r="AM15" s="10" t="s">
        <v>469</v>
      </c>
      <c r="AN15">
        <v>0.84760000000000002</v>
      </c>
      <c r="AO15">
        <v>0</v>
      </c>
      <c r="AP15">
        <v>0.84760000000000002</v>
      </c>
      <c r="AQ15">
        <v>2.5104000000000002</v>
      </c>
      <c r="AR15" s="8">
        <v>-0.65</v>
      </c>
      <c r="AS15" s="8">
        <v>-9.5640999999999998</v>
      </c>
      <c r="AT15" s="8">
        <v>-41.919899999999998</v>
      </c>
      <c r="AU15" s="8">
        <v>-1.6628000000000001</v>
      </c>
      <c r="AV15" s="8">
        <v>-0.65</v>
      </c>
      <c r="AW15" s="8">
        <v>0.65</v>
      </c>
      <c r="AX15" s="8">
        <v>9.5640999999999998</v>
      </c>
      <c r="AY15" s="8">
        <v>41.919899999999998</v>
      </c>
      <c r="AZ15" s="8">
        <v>3.3580000000000001</v>
      </c>
      <c r="BA15" s="8">
        <v>0.65</v>
      </c>
      <c r="BB15">
        <v>-0.65</v>
      </c>
      <c r="BC15">
        <v>0.65</v>
      </c>
      <c r="BD15">
        <v>-1.4976</v>
      </c>
      <c r="BE15">
        <v>-0.1976</v>
      </c>
      <c r="BF15">
        <v>0.06</v>
      </c>
      <c r="BG15">
        <v>0.3</v>
      </c>
      <c r="BH15">
        <v>5.27</v>
      </c>
      <c r="BI15">
        <v>3</v>
      </c>
      <c r="BJ15">
        <v>5</v>
      </c>
      <c r="BK15">
        <v>3</v>
      </c>
      <c r="BM15">
        <v>3</v>
      </c>
      <c r="BN15" t="s">
        <v>1016</v>
      </c>
      <c r="BP15" t="s">
        <v>1016</v>
      </c>
      <c r="BQ15">
        <v>20</v>
      </c>
      <c r="BR15">
        <v>202020</v>
      </c>
      <c r="BS15">
        <v>1</v>
      </c>
      <c r="BU15">
        <v>1</v>
      </c>
      <c r="BW15">
        <v>3</v>
      </c>
      <c r="BY15">
        <v>5</v>
      </c>
      <c r="BZ15" t="s">
        <v>1997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 s="2">
        <v>10095287</v>
      </c>
    </row>
    <row r="16" spans="1:88">
      <c r="A16" s="10" t="str">
        <f t="shared" si="0"/>
        <v>MMSI_US</v>
      </c>
      <c r="B16" s="12">
        <f t="shared" si="1"/>
        <v>0.15279999999999999</v>
      </c>
      <c r="C16" s="12">
        <v>2.3102933336853699E-3</v>
      </c>
      <c r="D16" s="12">
        <v>0</v>
      </c>
      <c r="E16" s="12">
        <v>8.3335580965079696E-3</v>
      </c>
      <c r="F16" s="12">
        <v>6.0232647628225902E-3</v>
      </c>
      <c r="G16" s="12">
        <v>8.3335580965079696E-3</v>
      </c>
      <c r="H16" s="12">
        <v>6.0232647628225902E-3</v>
      </c>
      <c r="I16" s="12">
        <v>-2.3102933336853699E-3</v>
      </c>
      <c r="J16" s="13">
        <f t="shared" si="2"/>
        <v>0</v>
      </c>
      <c r="K16" s="13">
        <f t="shared" si="3"/>
        <v>1</v>
      </c>
      <c r="L16" s="16">
        <f t="shared" si="4"/>
        <v>6.0232647628225902E-3</v>
      </c>
      <c r="M16" s="13">
        <f t="shared" si="5"/>
        <v>0</v>
      </c>
      <c r="N16" s="16">
        <f t="shared" si="6"/>
        <v>0</v>
      </c>
      <c r="O16" s="16">
        <f t="shared" si="7"/>
        <v>0</v>
      </c>
      <c r="P16" s="16" t="str">
        <f t="shared" si="8"/>
        <v/>
      </c>
      <c r="Q16" s="20" t="str">
        <f t="shared" si="9"/>
        <v/>
      </c>
      <c r="R16" s="20" t="str">
        <f t="shared" si="10"/>
        <v/>
      </c>
      <c r="S16" s="20" t="str">
        <f t="shared" si="11"/>
        <v/>
      </c>
      <c r="T16" s="20" t="str">
        <f t="shared" si="12"/>
        <v/>
      </c>
      <c r="U16" s="16" t="str">
        <f t="shared" si="13"/>
        <v/>
      </c>
      <c r="V16" s="20" t="str">
        <f t="shared" si="14"/>
        <v/>
      </c>
      <c r="W16" s="20" t="str">
        <f t="shared" si="15"/>
        <v/>
      </c>
      <c r="X16" s="20" t="str">
        <f t="shared" si="16"/>
        <v/>
      </c>
      <c r="Y16" s="20" t="str">
        <f t="shared" si="17"/>
        <v/>
      </c>
      <c r="Z16" s="20" t="str">
        <f t="shared" si="18"/>
        <v/>
      </c>
      <c r="AA16" s="20" t="str">
        <f t="shared" si="19"/>
        <v/>
      </c>
      <c r="AB16" s="20">
        <f t="shared" si="20"/>
        <v>6.0232647628225902E-3</v>
      </c>
      <c r="AC16" s="20" t="str">
        <f t="shared" si="21"/>
        <v/>
      </c>
      <c r="AD16" s="20" t="str">
        <f t="shared" si="22"/>
        <v/>
      </c>
      <c r="AE16" s="20" t="str">
        <f t="shared" si="23"/>
        <v/>
      </c>
      <c r="AF16" s="20" t="str">
        <f t="shared" si="24"/>
        <v/>
      </c>
      <c r="AG16" s="11">
        <f t="shared" si="25"/>
        <v>8.3335580965079696E-3</v>
      </c>
      <c r="AH16" s="17">
        <f t="shared" si="26"/>
        <v>6.0232647628225902E-3</v>
      </c>
      <c r="AI16" s="17">
        <f t="shared" si="27"/>
        <v>999</v>
      </c>
      <c r="AJ16" s="17">
        <f t="shared" si="28"/>
        <v>999</v>
      </c>
      <c r="AK16" s="17">
        <f t="shared" si="29"/>
        <v>999</v>
      </c>
      <c r="AL16" s="17">
        <f t="shared" si="30"/>
        <v>999</v>
      </c>
      <c r="AM16" s="10" t="s">
        <v>1382</v>
      </c>
      <c r="AN16">
        <v>0.83340000000000003</v>
      </c>
      <c r="AO16">
        <v>0</v>
      </c>
      <c r="AP16">
        <v>0.83340000000000003</v>
      </c>
      <c r="AQ16">
        <v>1.2701</v>
      </c>
      <c r="AR16" s="8">
        <v>-0.6</v>
      </c>
      <c r="AS16" s="8">
        <v>-5.9827000000000004</v>
      </c>
      <c r="AT16" s="8">
        <v>-36.001199999999997</v>
      </c>
      <c r="AU16" s="8">
        <v>-0.43680000000000002</v>
      </c>
      <c r="AV16" s="8">
        <v>-0.6</v>
      </c>
      <c r="AW16" s="8">
        <v>0.6</v>
      </c>
      <c r="AX16" s="8">
        <v>5.9827000000000004</v>
      </c>
      <c r="AY16" s="8">
        <v>36.001199999999997</v>
      </c>
      <c r="AZ16" s="8">
        <v>2.1034999999999999</v>
      </c>
      <c r="BA16" s="8">
        <v>0.6</v>
      </c>
      <c r="BB16">
        <v>-0.43680000000000002</v>
      </c>
      <c r="BC16">
        <v>0.6</v>
      </c>
      <c r="BD16">
        <v>-1.2701</v>
      </c>
      <c r="BE16">
        <v>-0.2334</v>
      </c>
      <c r="BF16">
        <v>0.06</v>
      </c>
      <c r="BG16">
        <v>0.3</v>
      </c>
      <c r="BH16">
        <v>15.28</v>
      </c>
      <c r="BI16">
        <v>1</v>
      </c>
      <c r="BJ16">
        <v>2</v>
      </c>
      <c r="BK16">
        <v>1</v>
      </c>
      <c r="BM16">
        <v>1</v>
      </c>
      <c r="BN16" t="s">
        <v>1016</v>
      </c>
      <c r="BP16" t="s">
        <v>1016</v>
      </c>
      <c r="BQ16">
        <v>35</v>
      </c>
      <c r="BR16">
        <v>351010</v>
      </c>
      <c r="BS16">
        <v>1</v>
      </c>
      <c r="BU16">
        <v>1</v>
      </c>
      <c r="BW16">
        <v>1</v>
      </c>
      <c r="BY16">
        <v>2</v>
      </c>
      <c r="BZ16" t="s">
        <v>1997</v>
      </c>
      <c r="CA16">
        <v>1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 s="2">
        <v>4723582</v>
      </c>
    </row>
    <row r="17" spans="1:88">
      <c r="A17" s="10" t="str">
        <f t="shared" si="0"/>
        <v>CKEC_US</v>
      </c>
      <c r="B17" s="12">
        <f t="shared" si="1"/>
        <v>4.4699999999999997E-2</v>
      </c>
      <c r="C17" s="12">
        <v>7.8261333345258904E-3</v>
      </c>
      <c r="D17" s="12">
        <v>0</v>
      </c>
      <c r="E17" s="12">
        <v>8.2309333345875705E-3</v>
      </c>
      <c r="F17" s="12">
        <v>4.0480000006168202E-4</v>
      </c>
      <c r="G17" s="12">
        <v>8.2309333345875705E-3</v>
      </c>
      <c r="H17" s="12">
        <v>4.0480000006168202E-4</v>
      </c>
      <c r="I17" s="12">
        <v>-7.8261333345258904E-3</v>
      </c>
      <c r="J17" s="13">
        <f t="shared" si="2"/>
        <v>0</v>
      </c>
      <c r="K17" s="13">
        <f t="shared" si="3"/>
        <v>1</v>
      </c>
      <c r="L17" s="16">
        <f t="shared" si="4"/>
        <v>4.0480000006168202E-4</v>
      </c>
      <c r="M17" s="13">
        <f t="shared" si="5"/>
        <v>0</v>
      </c>
      <c r="N17" s="16">
        <f t="shared" si="6"/>
        <v>0</v>
      </c>
      <c r="O17" s="16">
        <f t="shared" si="7"/>
        <v>0</v>
      </c>
      <c r="P17" s="16" t="str">
        <f t="shared" si="8"/>
        <v/>
      </c>
      <c r="Q17" s="20" t="str">
        <f t="shared" si="9"/>
        <v/>
      </c>
      <c r="R17" s="20" t="str">
        <f t="shared" si="10"/>
        <v/>
      </c>
      <c r="S17" s="20" t="str">
        <f t="shared" si="11"/>
        <v/>
      </c>
      <c r="T17" s="20" t="str">
        <f t="shared" si="12"/>
        <v/>
      </c>
      <c r="U17" s="16">
        <f t="shared" si="13"/>
        <v>6.0951999999383187E-3</v>
      </c>
      <c r="V17" s="20" t="str">
        <f t="shared" si="14"/>
        <v/>
      </c>
      <c r="W17" s="20" t="str">
        <f t="shared" si="15"/>
        <v/>
      </c>
      <c r="X17" s="20" t="str">
        <f t="shared" si="16"/>
        <v/>
      </c>
      <c r="Y17" s="20">
        <f t="shared" si="17"/>
        <v>6.0951999999383187E-3</v>
      </c>
      <c r="Z17" s="20" t="str">
        <f t="shared" si="18"/>
        <v/>
      </c>
      <c r="AA17" s="20" t="str">
        <f t="shared" si="19"/>
        <v/>
      </c>
      <c r="AB17" s="20">
        <f t="shared" si="20"/>
        <v>4.0480000006168202E-4</v>
      </c>
      <c r="AC17" s="20" t="str">
        <f t="shared" si="21"/>
        <v/>
      </c>
      <c r="AD17" s="20" t="str">
        <f t="shared" si="22"/>
        <v/>
      </c>
      <c r="AE17" s="20" t="str">
        <f t="shared" si="23"/>
        <v/>
      </c>
      <c r="AF17" s="20" t="str">
        <f t="shared" si="24"/>
        <v/>
      </c>
      <c r="AG17" s="11">
        <f t="shared" si="25"/>
        <v>8.2309333345875705E-3</v>
      </c>
      <c r="AH17" s="17">
        <f t="shared" si="26"/>
        <v>4.0480000006168202E-4</v>
      </c>
      <c r="AI17" s="17">
        <f t="shared" si="27"/>
        <v>999</v>
      </c>
      <c r="AJ17" s="17">
        <f t="shared" si="28"/>
        <v>999</v>
      </c>
      <c r="AK17" s="17">
        <f t="shared" si="29"/>
        <v>999</v>
      </c>
      <c r="AL17" s="17">
        <f t="shared" si="30"/>
        <v>999</v>
      </c>
      <c r="AM17" s="10" t="s">
        <v>1057</v>
      </c>
      <c r="AN17">
        <v>0.82310000000000005</v>
      </c>
      <c r="AO17">
        <v>0</v>
      </c>
      <c r="AP17">
        <v>0.82310000000000005</v>
      </c>
      <c r="AQ17">
        <v>2.1991000000000001</v>
      </c>
      <c r="AR17" s="8">
        <v>-0.65</v>
      </c>
      <c r="AS17" s="8">
        <v>-8.9464000000000006</v>
      </c>
      <c r="AT17" s="8">
        <v>-32.950800000000001</v>
      </c>
      <c r="AU17" s="8">
        <v>-1.3761000000000001</v>
      </c>
      <c r="AV17" s="8">
        <v>-0.65</v>
      </c>
      <c r="AW17" s="8">
        <v>0.65</v>
      </c>
      <c r="AX17" s="8">
        <v>8.9464000000000006</v>
      </c>
      <c r="AY17" s="8">
        <v>32.950800000000001</v>
      </c>
      <c r="AZ17" s="8">
        <v>3.0222000000000002</v>
      </c>
      <c r="BA17" s="8">
        <v>0.65</v>
      </c>
      <c r="BB17">
        <v>-0.65</v>
      </c>
      <c r="BC17">
        <v>0.65</v>
      </c>
      <c r="BD17">
        <v>-1.4731000000000001</v>
      </c>
      <c r="BE17">
        <v>-0.1731</v>
      </c>
      <c r="BF17">
        <v>0.06</v>
      </c>
      <c r="BG17">
        <v>0.3</v>
      </c>
      <c r="BH17">
        <v>4.47</v>
      </c>
      <c r="BI17">
        <v>3</v>
      </c>
      <c r="BJ17">
        <v>6</v>
      </c>
      <c r="BK17">
        <v>3</v>
      </c>
      <c r="BM17">
        <v>3</v>
      </c>
      <c r="BN17" t="s">
        <v>1016</v>
      </c>
      <c r="BP17" t="s">
        <v>1016</v>
      </c>
      <c r="BQ17">
        <v>25</v>
      </c>
      <c r="BR17">
        <v>254010</v>
      </c>
      <c r="BS17">
        <v>1</v>
      </c>
      <c r="BU17">
        <v>1</v>
      </c>
      <c r="BW17">
        <v>3</v>
      </c>
      <c r="BY17">
        <v>6</v>
      </c>
      <c r="BZ17" t="s">
        <v>1997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 s="2">
        <v>8444273</v>
      </c>
    </row>
    <row r="18" spans="1:88">
      <c r="A18" s="10" t="str">
        <f t="shared" si="0"/>
        <v>WNC_US</v>
      </c>
      <c r="B18" s="12">
        <f t="shared" si="1"/>
        <v>0.10099999999999999</v>
      </c>
      <c r="C18" s="12">
        <v>1.7189333335952601E-3</v>
      </c>
      <c r="D18" s="12">
        <v>0</v>
      </c>
      <c r="E18" s="12">
        <v>8.22632381077734E-3</v>
      </c>
      <c r="F18" s="12">
        <v>6.5073904771820699E-3</v>
      </c>
      <c r="G18" s="12">
        <v>8.22632381077734E-3</v>
      </c>
      <c r="H18" s="12">
        <v>6.5073904771820699E-3</v>
      </c>
      <c r="I18" s="12">
        <v>-1.7189333335952601E-3</v>
      </c>
      <c r="J18" s="13">
        <f t="shared" si="2"/>
        <v>0</v>
      </c>
      <c r="K18" s="13">
        <f t="shared" si="3"/>
        <v>1</v>
      </c>
      <c r="L18" s="16">
        <f t="shared" si="4"/>
        <v>6.5073904771820699E-3</v>
      </c>
      <c r="M18" s="13">
        <f t="shared" si="5"/>
        <v>0</v>
      </c>
      <c r="N18" s="16">
        <f t="shared" si="6"/>
        <v>0</v>
      </c>
      <c r="O18" s="16">
        <f t="shared" si="7"/>
        <v>0</v>
      </c>
      <c r="P18" s="16" t="str">
        <f t="shared" si="8"/>
        <v/>
      </c>
      <c r="Q18" s="20" t="str">
        <f t="shared" si="9"/>
        <v/>
      </c>
      <c r="R18" s="20" t="str">
        <f t="shared" si="10"/>
        <v/>
      </c>
      <c r="S18" s="20" t="str">
        <f t="shared" si="11"/>
        <v/>
      </c>
      <c r="T18" s="20" t="str">
        <f t="shared" si="12"/>
        <v/>
      </c>
      <c r="U18" s="16" t="str">
        <f t="shared" si="13"/>
        <v/>
      </c>
      <c r="V18" s="20" t="str">
        <f t="shared" si="14"/>
        <v/>
      </c>
      <c r="W18" s="20" t="str">
        <f t="shared" si="15"/>
        <v/>
      </c>
      <c r="X18" s="20" t="str">
        <f t="shared" si="16"/>
        <v/>
      </c>
      <c r="Y18" s="20" t="str">
        <f t="shared" si="17"/>
        <v/>
      </c>
      <c r="Z18" s="20" t="str">
        <f t="shared" si="18"/>
        <v/>
      </c>
      <c r="AA18" s="20" t="str">
        <f t="shared" si="19"/>
        <v/>
      </c>
      <c r="AB18" s="20">
        <f t="shared" si="20"/>
        <v>6.5073904771820699E-3</v>
      </c>
      <c r="AC18" s="20" t="str">
        <f t="shared" si="21"/>
        <v/>
      </c>
      <c r="AD18" s="20" t="str">
        <f t="shared" si="22"/>
        <v/>
      </c>
      <c r="AE18" s="20" t="str">
        <f t="shared" si="23"/>
        <v/>
      </c>
      <c r="AF18" s="20" t="str">
        <f t="shared" si="24"/>
        <v/>
      </c>
      <c r="AG18" s="11">
        <f t="shared" si="25"/>
        <v>8.22632381077734E-3</v>
      </c>
      <c r="AH18" s="17">
        <f t="shared" si="26"/>
        <v>6.5073904771820699E-3</v>
      </c>
      <c r="AI18" s="17">
        <f t="shared" si="27"/>
        <v>999</v>
      </c>
      <c r="AJ18" s="17">
        <f t="shared" si="28"/>
        <v>999</v>
      </c>
      <c r="AK18" s="17">
        <f t="shared" si="29"/>
        <v>999</v>
      </c>
      <c r="AL18" s="17">
        <f t="shared" si="30"/>
        <v>999</v>
      </c>
      <c r="AM18" s="10" t="s">
        <v>433</v>
      </c>
      <c r="AN18">
        <v>0.8226</v>
      </c>
      <c r="AO18">
        <v>0</v>
      </c>
      <c r="AP18">
        <v>0.8226</v>
      </c>
      <c r="AQ18">
        <v>3.6495000000000002</v>
      </c>
      <c r="AR18" s="8">
        <v>-0.65</v>
      </c>
      <c r="AS18" s="8">
        <v>-15.102399999999999</v>
      </c>
      <c r="AT18" s="8">
        <v>-42.156599999999997</v>
      </c>
      <c r="AU18" s="8">
        <v>-2.8269000000000002</v>
      </c>
      <c r="AV18" s="8">
        <v>-0.65</v>
      </c>
      <c r="AW18" s="8">
        <v>0.65</v>
      </c>
      <c r="AX18" s="8">
        <v>15.102399999999999</v>
      </c>
      <c r="AY18" s="8">
        <v>42.156599999999997</v>
      </c>
      <c r="AZ18" s="8">
        <v>4.4722</v>
      </c>
      <c r="BA18" s="8">
        <v>0.65</v>
      </c>
      <c r="BB18">
        <v>-0.65</v>
      </c>
      <c r="BC18">
        <v>0.65</v>
      </c>
      <c r="BD18">
        <v>-1.4725999999999999</v>
      </c>
      <c r="BE18">
        <v>-0.1726</v>
      </c>
      <c r="BF18">
        <v>0.06</v>
      </c>
      <c r="BG18">
        <v>0.3</v>
      </c>
      <c r="BH18">
        <v>10.1</v>
      </c>
      <c r="BI18">
        <v>2</v>
      </c>
      <c r="BJ18">
        <v>3</v>
      </c>
      <c r="BK18">
        <v>2</v>
      </c>
      <c r="BM18">
        <v>2</v>
      </c>
      <c r="BN18" t="s">
        <v>1016</v>
      </c>
      <c r="BP18" t="s">
        <v>1016</v>
      </c>
      <c r="BQ18">
        <v>20</v>
      </c>
      <c r="BR18">
        <v>201060</v>
      </c>
      <c r="BS18">
        <v>1</v>
      </c>
      <c r="BU18">
        <v>1</v>
      </c>
      <c r="BW18">
        <v>2</v>
      </c>
      <c r="BY18">
        <v>3</v>
      </c>
      <c r="BZ18" t="s">
        <v>1997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 s="2">
        <v>15946774</v>
      </c>
    </row>
    <row r="19" spans="1:88">
      <c r="A19" s="10" t="str">
        <f t="shared" si="0"/>
        <v>VSEC_US</v>
      </c>
      <c r="B19" s="12">
        <f t="shared" si="1"/>
        <v>0.1134</v>
      </c>
      <c r="C19" s="12">
        <v>1.7040571431168E-3</v>
      </c>
      <c r="D19" s="12">
        <v>0</v>
      </c>
      <c r="E19" s="12">
        <v>8.17947428696068E-3</v>
      </c>
      <c r="F19" s="12">
        <v>6.4754171438438698E-3</v>
      </c>
      <c r="G19" s="12">
        <v>8.17947428696068E-3</v>
      </c>
      <c r="H19" s="12">
        <v>6.4754171438438698E-3</v>
      </c>
      <c r="I19" s="12">
        <v>-1.7040571431168E-3</v>
      </c>
      <c r="J19" s="13">
        <f t="shared" si="2"/>
        <v>0</v>
      </c>
      <c r="K19" s="13">
        <f t="shared" si="3"/>
        <v>1</v>
      </c>
      <c r="L19" s="16">
        <f t="shared" si="4"/>
        <v>6.4754171438438698E-3</v>
      </c>
      <c r="M19" s="13">
        <f t="shared" si="5"/>
        <v>0</v>
      </c>
      <c r="N19" s="16">
        <f t="shared" si="6"/>
        <v>0</v>
      </c>
      <c r="O19" s="16">
        <f t="shared" si="7"/>
        <v>0</v>
      </c>
      <c r="P19" s="16" t="str">
        <f t="shared" si="8"/>
        <v/>
      </c>
      <c r="Q19" s="20" t="str">
        <f t="shared" si="9"/>
        <v/>
      </c>
      <c r="R19" s="20" t="str">
        <f t="shared" si="10"/>
        <v/>
      </c>
      <c r="S19" s="20" t="str">
        <f t="shared" si="11"/>
        <v/>
      </c>
      <c r="T19" s="20" t="str">
        <f t="shared" si="12"/>
        <v/>
      </c>
      <c r="U19" s="16" t="str">
        <f t="shared" si="13"/>
        <v/>
      </c>
      <c r="V19" s="20" t="str">
        <f t="shared" si="14"/>
        <v/>
      </c>
      <c r="W19" s="20" t="str">
        <f t="shared" si="15"/>
        <v/>
      </c>
      <c r="X19" s="20" t="str">
        <f t="shared" si="16"/>
        <v/>
      </c>
      <c r="Y19" s="20" t="str">
        <f t="shared" si="17"/>
        <v/>
      </c>
      <c r="Z19" s="20" t="str">
        <f t="shared" si="18"/>
        <v/>
      </c>
      <c r="AA19" s="20" t="str">
        <f t="shared" si="19"/>
        <v/>
      </c>
      <c r="AB19" s="20">
        <f t="shared" si="20"/>
        <v>6.4754171438438698E-3</v>
      </c>
      <c r="AC19" s="20" t="str">
        <f t="shared" si="21"/>
        <v/>
      </c>
      <c r="AD19" s="20" t="str">
        <f t="shared" si="22"/>
        <v/>
      </c>
      <c r="AE19" s="20" t="str">
        <f t="shared" si="23"/>
        <v/>
      </c>
      <c r="AF19" s="20" t="str">
        <f t="shared" si="24"/>
        <v/>
      </c>
      <c r="AG19" s="11">
        <f t="shared" si="25"/>
        <v>8.17947428696068E-3</v>
      </c>
      <c r="AH19" s="17">
        <f t="shared" si="26"/>
        <v>6.4754171438438698E-3</v>
      </c>
      <c r="AI19" s="17">
        <f t="shared" si="27"/>
        <v>999</v>
      </c>
      <c r="AJ19" s="17">
        <f t="shared" si="28"/>
        <v>999</v>
      </c>
      <c r="AK19" s="17">
        <f t="shared" si="29"/>
        <v>999</v>
      </c>
      <c r="AL19" s="17">
        <f t="shared" si="30"/>
        <v>999</v>
      </c>
      <c r="AM19" s="10" t="s">
        <v>1908</v>
      </c>
      <c r="AN19">
        <v>0.81789999999999996</v>
      </c>
      <c r="AO19">
        <v>0</v>
      </c>
      <c r="AP19">
        <v>0.81789999999999996</v>
      </c>
      <c r="AQ19">
        <v>0.2281</v>
      </c>
      <c r="AR19" s="8">
        <v>-0.65</v>
      </c>
      <c r="AS19" s="8">
        <v>-2.3420000000000001</v>
      </c>
      <c r="AT19" s="8">
        <v>-18.292200000000001</v>
      </c>
      <c r="AU19" s="8">
        <v>0.58979999999999999</v>
      </c>
      <c r="AV19" s="8">
        <v>-0.65</v>
      </c>
      <c r="AW19" s="8">
        <v>0.65</v>
      </c>
      <c r="AX19" s="8">
        <v>2.3420000000000001</v>
      </c>
      <c r="AY19" s="8">
        <v>18.292200000000001</v>
      </c>
      <c r="AZ19" s="8">
        <v>1.0461</v>
      </c>
      <c r="BA19" s="8">
        <v>0.65</v>
      </c>
      <c r="BB19">
        <v>0.58979999999999999</v>
      </c>
      <c r="BC19">
        <v>0.65</v>
      </c>
      <c r="BD19">
        <v>-0.2281</v>
      </c>
      <c r="BE19">
        <v>-0.16789999999999999</v>
      </c>
      <c r="BF19">
        <v>0.06</v>
      </c>
      <c r="BG19">
        <v>0.3</v>
      </c>
      <c r="BH19">
        <v>11.34</v>
      </c>
      <c r="BI19">
        <v>2</v>
      </c>
      <c r="BJ19">
        <v>3</v>
      </c>
      <c r="BK19">
        <v>2</v>
      </c>
      <c r="BM19">
        <v>2</v>
      </c>
      <c r="BN19" t="s">
        <v>1016</v>
      </c>
      <c r="BP19" t="s">
        <v>1016</v>
      </c>
      <c r="BQ19">
        <v>20</v>
      </c>
      <c r="BR19">
        <v>202020</v>
      </c>
      <c r="BS19">
        <v>0</v>
      </c>
      <c r="BU19">
        <v>1</v>
      </c>
      <c r="BW19">
        <v>2</v>
      </c>
      <c r="BY19">
        <v>3</v>
      </c>
      <c r="BZ19" t="s">
        <v>1946</v>
      </c>
      <c r="CA19">
        <v>1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 s="2">
        <v>907277</v>
      </c>
    </row>
    <row r="20" spans="1:88">
      <c r="A20" s="10" t="str">
        <f t="shared" si="0"/>
        <v>BSET_US</v>
      </c>
      <c r="B20" s="12">
        <f t="shared" si="1"/>
        <v>0.16269999999999998</v>
      </c>
      <c r="C20" s="12">
        <v>1.6989866669255599E-3</v>
      </c>
      <c r="D20" s="12">
        <v>0</v>
      </c>
      <c r="E20" s="12">
        <v>8.1763733345792504E-3</v>
      </c>
      <c r="F20" s="12">
        <v>6.4773866676536901E-3</v>
      </c>
      <c r="G20" s="12">
        <v>8.1763733345792504E-3</v>
      </c>
      <c r="H20" s="12">
        <v>6.4773866676536901E-3</v>
      </c>
      <c r="I20" s="12">
        <v>-1.6989866669255599E-3</v>
      </c>
      <c r="J20" s="13">
        <f t="shared" si="2"/>
        <v>0</v>
      </c>
      <c r="K20" s="13">
        <f t="shared" si="3"/>
        <v>1</v>
      </c>
      <c r="L20" s="16">
        <f t="shared" si="4"/>
        <v>6.4773866676536901E-3</v>
      </c>
      <c r="M20" s="13">
        <f t="shared" si="5"/>
        <v>0</v>
      </c>
      <c r="N20" s="16">
        <f t="shared" si="6"/>
        <v>0</v>
      </c>
      <c r="O20" s="16">
        <f t="shared" si="7"/>
        <v>0</v>
      </c>
      <c r="P20" s="16" t="str">
        <f t="shared" si="8"/>
        <v/>
      </c>
      <c r="Q20" s="20" t="str">
        <f t="shared" si="9"/>
        <v/>
      </c>
      <c r="R20" s="20" t="str">
        <f t="shared" si="10"/>
        <v/>
      </c>
      <c r="S20" s="20" t="str">
        <f t="shared" si="11"/>
        <v/>
      </c>
      <c r="T20" s="20" t="str">
        <f t="shared" si="12"/>
        <v/>
      </c>
      <c r="U20" s="16" t="str">
        <f t="shared" si="13"/>
        <v/>
      </c>
      <c r="V20" s="20" t="str">
        <f t="shared" si="14"/>
        <v/>
      </c>
      <c r="W20" s="20" t="str">
        <f t="shared" si="15"/>
        <v/>
      </c>
      <c r="X20" s="20" t="str">
        <f t="shared" si="16"/>
        <v/>
      </c>
      <c r="Y20" s="20" t="str">
        <f t="shared" si="17"/>
        <v/>
      </c>
      <c r="Z20" s="20" t="str">
        <f t="shared" si="18"/>
        <v/>
      </c>
      <c r="AA20" s="20" t="str">
        <f t="shared" si="19"/>
        <v/>
      </c>
      <c r="AB20" s="20">
        <f t="shared" si="20"/>
        <v>6.4773866676536901E-3</v>
      </c>
      <c r="AC20" s="20" t="str">
        <f t="shared" si="21"/>
        <v/>
      </c>
      <c r="AD20" s="20" t="str">
        <f t="shared" si="22"/>
        <v/>
      </c>
      <c r="AE20" s="20" t="str">
        <f t="shared" si="23"/>
        <v/>
      </c>
      <c r="AF20" s="20" t="str">
        <f t="shared" si="24"/>
        <v/>
      </c>
      <c r="AG20" s="11">
        <f t="shared" si="25"/>
        <v>8.1763733345792504E-3</v>
      </c>
      <c r="AH20" s="17">
        <f t="shared" si="26"/>
        <v>6.4773866676536901E-3</v>
      </c>
      <c r="AI20" s="17">
        <f t="shared" si="27"/>
        <v>999</v>
      </c>
      <c r="AJ20" s="17">
        <f t="shared" si="28"/>
        <v>999</v>
      </c>
      <c r="AK20" s="17">
        <f t="shared" si="29"/>
        <v>999</v>
      </c>
      <c r="AL20" s="17">
        <f t="shared" si="30"/>
        <v>999</v>
      </c>
      <c r="AM20" s="10" t="s">
        <v>1821</v>
      </c>
      <c r="AN20">
        <v>0.81759999999999999</v>
      </c>
      <c r="AO20">
        <v>0</v>
      </c>
      <c r="AP20">
        <v>0.81759999999999999</v>
      </c>
      <c r="AQ20">
        <v>0.27629999999999999</v>
      </c>
      <c r="AR20" s="8">
        <v>-0.65</v>
      </c>
      <c r="AS20" s="8">
        <v>-1.2081999999999999</v>
      </c>
      <c r="AT20" s="8">
        <v>-11.224</v>
      </c>
      <c r="AU20" s="8">
        <v>0.5413</v>
      </c>
      <c r="AV20" s="8">
        <v>-0.65</v>
      </c>
      <c r="AW20" s="8">
        <v>0.65</v>
      </c>
      <c r="AX20" s="8">
        <v>1.2081999999999999</v>
      </c>
      <c r="AY20" s="8">
        <v>11.224</v>
      </c>
      <c r="AZ20" s="8">
        <v>1.0940000000000001</v>
      </c>
      <c r="BA20" s="8">
        <v>0.65</v>
      </c>
      <c r="BB20">
        <v>0.5413</v>
      </c>
      <c r="BC20">
        <v>0.65</v>
      </c>
      <c r="BD20">
        <v>-0.27629999999999999</v>
      </c>
      <c r="BE20">
        <v>-0.1676</v>
      </c>
      <c r="BF20">
        <v>0.06</v>
      </c>
      <c r="BG20">
        <v>0.3</v>
      </c>
      <c r="BH20">
        <v>16.27</v>
      </c>
      <c r="BI20">
        <v>1</v>
      </c>
      <c r="BJ20">
        <v>1</v>
      </c>
      <c r="BK20">
        <v>1</v>
      </c>
      <c r="BM20">
        <v>1</v>
      </c>
      <c r="BN20" t="s">
        <v>1016</v>
      </c>
      <c r="BP20" t="s">
        <v>1016</v>
      </c>
      <c r="BQ20">
        <v>25</v>
      </c>
      <c r="BR20">
        <v>252010</v>
      </c>
      <c r="BS20">
        <v>0</v>
      </c>
      <c r="BU20">
        <v>1</v>
      </c>
      <c r="BW20">
        <v>1</v>
      </c>
      <c r="BY20">
        <v>1</v>
      </c>
      <c r="BZ20" t="s">
        <v>1998</v>
      </c>
      <c r="CA20">
        <v>1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 s="2">
        <v>1234185</v>
      </c>
    </row>
    <row r="21" spans="1:88">
      <c r="A21" s="10" t="str">
        <f t="shared" si="0"/>
        <v>BLUE_US</v>
      </c>
      <c r="B21" s="12">
        <f t="shared" si="1"/>
        <v>0.16269999999999998</v>
      </c>
      <c r="C21" s="12">
        <v>8.1724342869596098E-3</v>
      </c>
      <c r="D21" s="12">
        <v>0</v>
      </c>
      <c r="E21" s="12">
        <v>8.1724342869596098E-3</v>
      </c>
      <c r="F21" s="12">
        <v>0</v>
      </c>
      <c r="G21" s="12">
        <v>8.1724342869596098E-3</v>
      </c>
      <c r="H21" s="12">
        <v>0</v>
      </c>
      <c r="I21" s="12">
        <v>-8.1724342869596098E-3</v>
      </c>
      <c r="J21" s="13">
        <f t="shared" si="2"/>
        <v>0</v>
      </c>
      <c r="K21" s="13">
        <f t="shared" si="3"/>
        <v>0</v>
      </c>
      <c r="L21" s="16">
        <f t="shared" si="4"/>
        <v>0</v>
      </c>
      <c r="M21" s="13">
        <f t="shared" si="5"/>
        <v>0</v>
      </c>
      <c r="N21" s="16">
        <f t="shared" si="6"/>
        <v>0</v>
      </c>
      <c r="O21" s="16">
        <f t="shared" si="7"/>
        <v>0</v>
      </c>
      <c r="P21" s="16" t="str">
        <f t="shared" si="8"/>
        <v/>
      </c>
      <c r="Q21" s="20" t="str">
        <f t="shared" si="9"/>
        <v/>
      </c>
      <c r="R21" s="20" t="str">
        <f t="shared" si="10"/>
        <v/>
      </c>
      <c r="S21" s="20" t="str">
        <f t="shared" si="11"/>
        <v/>
      </c>
      <c r="T21" s="20" t="str">
        <f t="shared" si="12"/>
        <v/>
      </c>
      <c r="U21" s="16">
        <f t="shared" si="13"/>
        <v>6.0000000000000001E-3</v>
      </c>
      <c r="V21" s="20" t="str">
        <f t="shared" si="14"/>
        <v/>
      </c>
      <c r="W21" s="20" t="str">
        <f t="shared" si="15"/>
        <v/>
      </c>
      <c r="X21" s="20" t="str">
        <f t="shared" si="16"/>
        <v/>
      </c>
      <c r="Y21" s="20">
        <f t="shared" si="17"/>
        <v>6.0000000000000001E-3</v>
      </c>
      <c r="Z21" s="20" t="str">
        <f t="shared" si="18"/>
        <v/>
      </c>
      <c r="AA21" s="20" t="str">
        <f t="shared" si="19"/>
        <v/>
      </c>
      <c r="AB21" s="20">
        <f t="shared" si="20"/>
        <v>0</v>
      </c>
      <c r="AC21" s="20" t="str">
        <f t="shared" si="21"/>
        <v/>
      </c>
      <c r="AD21" s="20" t="str">
        <f t="shared" si="22"/>
        <v/>
      </c>
      <c r="AE21" s="20" t="str">
        <f t="shared" si="23"/>
        <v/>
      </c>
      <c r="AF21" s="20" t="str">
        <f t="shared" si="24"/>
        <v/>
      </c>
      <c r="AG21" s="11">
        <f t="shared" si="25"/>
        <v>8.1724342869596098E-3</v>
      </c>
      <c r="AH21" s="17">
        <f t="shared" si="26"/>
        <v>0</v>
      </c>
      <c r="AI21" s="17">
        <f t="shared" si="27"/>
        <v>999</v>
      </c>
      <c r="AJ21" s="17">
        <f t="shared" si="28"/>
        <v>999</v>
      </c>
      <c r="AK21" s="17">
        <f t="shared" si="29"/>
        <v>999</v>
      </c>
      <c r="AL21" s="17">
        <f t="shared" si="30"/>
        <v>999</v>
      </c>
      <c r="AM21" s="10" t="s">
        <v>1322</v>
      </c>
      <c r="AN21">
        <v>0.81720000000000004</v>
      </c>
      <c r="AO21">
        <v>0</v>
      </c>
      <c r="AP21">
        <v>0.81720000000000004</v>
      </c>
      <c r="AQ21">
        <v>17.051100000000002</v>
      </c>
      <c r="AR21" s="8">
        <v>-0.2</v>
      </c>
      <c r="AS21" s="8">
        <v>-96.255200000000002</v>
      </c>
      <c r="AT21" s="8">
        <v>-166.34139999999999</v>
      </c>
      <c r="AU21" s="8">
        <v>-16.233899999999998</v>
      </c>
      <c r="AV21" s="8">
        <v>-0.2</v>
      </c>
      <c r="AW21" s="8">
        <v>0.6</v>
      </c>
      <c r="AX21" s="8">
        <v>96.255200000000002</v>
      </c>
      <c r="AY21" s="8">
        <v>166.34139999999999</v>
      </c>
      <c r="AZ21" s="8">
        <v>17.868300000000001</v>
      </c>
      <c r="BA21" s="8">
        <v>0.6</v>
      </c>
      <c r="BB21">
        <v>-0.2</v>
      </c>
      <c r="BC21">
        <v>0.6</v>
      </c>
      <c r="BD21">
        <v>-1.0172000000000001</v>
      </c>
      <c r="BE21">
        <v>-0.2172</v>
      </c>
      <c r="BF21">
        <v>0.06</v>
      </c>
      <c r="BG21">
        <v>0.3</v>
      </c>
      <c r="BH21">
        <v>16.27</v>
      </c>
      <c r="BI21">
        <v>1</v>
      </c>
      <c r="BJ21">
        <v>1</v>
      </c>
      <c r="BK21">
        <v>1</v>
      </c>
      <c r="BM21">
        <v>1</v>
      </c>
      <c r="BN21" t="s">
        <v>1016</v>
      </c>
      <c r="BP21" t="s">
        <v>1016</v>
      </c>
      <c r="BQ21">
        <v>35</v>
      </c>
      <c r="BR21">
        <v>352010</v>
      </c>
      <c r="BS21">
        <v>1</v>
      </c>
      <c r="BU21">
        <v>1</v>
      </c>
      <c r="BW21">
        <v>1</v>
      </c>
      <c r="BY21">
        <v>1</v>
      </c>
      <c r="BZ21" t="s">
        <v>1997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 s="2">
        <v>63516209</v>
      </c>
    </row>
    <row r="22" spans="1:88">
      <c r="A22" s="10" t="str">
        <f t="shared" si="0"/>
        <v>PTX_US</v>
      </c>
      <c r="B22" s="12">
        <f t="shared" si="1"/>
        <v>0.16269999999999998</v>
      </c>
      <c r="C22" s="12">
        <v>8.1593600012433293E-3</v>
      </c>
      <c r="D22" s="12">
        <v>0</v>
      </c>
      <c r="E22" s="12">
        <v>8.1593600012433293E-3</v>
      </c>
      <c r="F22" s="12">
        <v>0</v>
      </c>
      <c r="G22" s="12">
        <v>8.1593600012433293E-3</v>
      </c>
      <c r="H22" s="12">
        <v>0</v>
      </c>
      <c r="I22" s="12">
        <v>-8.1593600012433293E-3</v>
      </c>
      <c r="J22" s="13">
        <f t="shared" si="2"/>
        <v>0</v>
      </c>
      <c r="K22" s="13">
        <f t="shared" si="3"/>
        <v>0</v>
      </c>
      <c r="L22" s="16">
        <f t="shared" si="4"/>
        <v>0</v>
      </c>
      <c r="M22" s="13">
        <f t="shared" si="5"/>
        <v>0</v>
      </c>
      <c r="N22" s="16">
        <f t="shared" si="6"/>
        <v>0</v>
      </c>
      <c r="O22" s="16">
        <f t="shared" si="7"/>
        <v>0</v>
      </c>
      <c r="P22" s="16" t="str">
        <f t="shared" si="8"/>
        <v/>
      </c>
      <c r="Q22" s="20" t="str">
        <f t="shared" si="9"/>
        <v/>
      </c>
      <c r="R22" s="20" t="str">
        <f t="shared" si="10"/>
        <v/>
      </c>
      <c r="S22" s="20" t="str">
        <f t="shared" si="11"/>
        <v/>
      </c>
      <c r="T22" s="20" t="str">
        <f t="shared" si="12"/>
        <v/>
      </c>
      <c r="U22" s="16">
        <f t="shared" si="13"/>
        <v>6.0000000000000001E-3</v>
      </c>
      <c r="V22" s="20" t="str">
        <f t="shared" si="14"/>
        <v/>
      </c>
      <c r="W22" s="20" t="str">
        <f t="shared" si="15"/>
        <v/>
      </c>
      <c r="X22" s="20" t="str">
        <f t="shared" si="16"/>
        <v/>
      </c>
      <c r="Y22" s="20">
        <f t="shared" si="17"/>
        <v>6.0000000000000001E-3</v>
      </c>
      <c r="Z22" s="20" t="str">
        <f t="shared" si="18"/>
        <v/>
      </c>
      <c r="AA22" s="20" t="str">
        <f t="shared" si="19"/>
        <v/>
      </c>
      <c r="AB22" s="20">
        <f t="shared" si="20"/>
        <v>0</v>
      </c>
      <c r="AC22" s="20" t="str">
        <f t="shared" si="21"/>
        <v/>
      </c>
      <c r="AD22" s="20" t="str">
        <f t="shared" si="22"/>
        <v/>
      </c>
      <c r="AE22" s="20" t="str">
        <f t="shared" si="23"/>
        <v/>
      </c>
      <c r="AF22" s="20" t="str">
        <f t="shared" si="24"/>
        <v/>
      </c>
      <c r="AG22" s="11">
        <f t="shared" si="25"/>
        <v>8.1593600012433293E-3</v>
      </c>
      <c r="AH22" s="17">
        <f t="shared" si="26"/>
        <v>0</v>
      </c>
      <c r="AI22" s="17">
        <f t="shared" si="27"/>
        <v>999</v>
      </c>
      <c r="AJ22" s="17">
        <f t="shared" si="28"/>
        <v>999</v>
      </c>
      <c r="AK22" s="17">
        <f t="shared" si="29"/>
        <v>999</v>
      </c>
      <c r="AL22" s="17">
        <f t="shared" si="30"/>
        <v>999</v>
      </c>
      <c r="AM22" s="10" t="s">
        <v>1804</v>
      </c>
      <c r="AN22">
        <v>0.81589999999999996</v>
      </c>
      <c r="AO22">
        <v>0</v>
      </c>
      <c r="AP22">
        <v>0.81589999999999996</v>
      </c>
      <c r="AQ22">
        <v>1.784</v>
      </c>
      <c r="AR22" s="8">
        <v>-0.2</v>
      </c>
      <c r="AS22" s="8">
        <v>-6.4786000000000001</v>
      </c>
      <c r="AT22" s="8">
        <v>-17.115200000000002</v>
      </c>
      <c r="AU22" s="8">
        <v>-0.96809999999999996</v>
      </c>
      <c r="AV22" s="8">
        <v>-0.2</v>
      </c>
      <c r="AW22" s="8">
        <v>0.6</v>
      </c>
      <c r="AX22" s="8">
        <v>6.4786000000000001</v>
      </c>
      <c r="AY22" s="8">
        <v>17.115200000000002</v>
      </c>
      <c r="AZ22" s="8">
        <v>2.5998999999999999</v>
      </c>
      <c r="BA22" s="8">
        <v>0.6</v>
      </c>
      <c r="BB22">
        <v>-0.2</v>
      </c>
      <c r="BC22">
        <v>0.6</v>
      </c>
      <c r="BD22">
        <v>-1.0159</v>
      </c>
      <c r="BE22">
        <v>-0.21590000000000001</v>
      </c>
      <c r="BF22">
        <v>0.06</v>
      </c>
      <c r="BG22">
        <v>0.3</v>
      </c>
      <c r="BH22">
        <v>16.27</v>
      </c>
      <c r="BI22">
        <v>1</v>
      </c>
      <c r="BJ22">
        <v>1</v>
      </c>
      <c r="BK22">
        <v>1</v>
      </c>
      <c r="BM22">
        <v>1</v>
      </c>
      <c r="BN22" t="s">
        <v>1016</v>
      </c>
      <c r="BP22" t="s">
        <v>1016</v>
      </c>
      <c r="BQ22">
        <v>35</v>
      </c>
      <c r="BR22">
        <v>352020</v>
      </c>
      <c r="BS22">
        <v>1</v>
      </c>
      <c r="BU22">
        <v>1</v>
      </c>
      <c r="BW22">
        <v>1</v>
      </c>
      <c r="BY22">
        <v>1</v>
      </c>
      <c r="BZ22" t="s">
        <v>1997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 s="2">
        <v>6787612</v>
      </c>
    </row>
    <row r="23" spans="1:88">
      <c r="A23" s="10" t="str">
        <f t="shared" si="0"/>
        <v>LBY_US</v>
      </c>
      <c r="B23" s="12">
        <f t="shared" si="1"/>
        <v>7.9299999999999995E-2</v>
      </c>
      <c r="C23" s="12">
        <v>8.0995200012342096E-3</v>
      </c>
      <c r="D23" s="12">
        <v>0</v>
      </c>
      <c r="E23" s="12">
        <v>8.0995200012342096E-3</v>
      </c>
      <c r="F23" s="12">
        <v>0</v>
      </c>
      <c r="G23" s="12">
        <v>8.0995200012342096E-3</v>
      </c>
      <c r="H23" s="12">
        <v>0</v>
      </c>
      <c r="I23" s="12">
        <v>-8.0995200012342096E-3</v>
      </c>
      <c r="J23" s="13">
        <f t="shared" si="2"/>
        <v>0</v>
      </c>
      <c r="K23" s="13">
        <f t="shared" si="3"/>
        <v>0</v>
      </c>
      <c r="L23" s="16">
        <f t="shared" si="4"/>
        <v>0</v>
      </c>
      <c r="M23" s="13">
        <f t="shared" si="5"/>
        <v>0</v>
      </c>
      <c r="N23" s="16">
        <f t="shared" si="6"/>
        <v>0</v>
      </c>
      <c r="O23" s="16">
        <f t="shared" si="7"/>
        <v>0</v>
      </c>
      <c r="P23" s="16" t="str">
        <f t="shared" si="8"/>
        <v/>
      </c>
      <c r="Q23" s="20" t="str">
        <f t="shared" si="9"/>
        <v/>
      </c>
      <c r="R23" s="20" t="str">
        <f t="shared" si="10"/>
        <v/>
      </c>
      <c r="S23" s="20" t="str">
        <f t="shared" si="11"/>
        <v/>
      </c>
      <c r="T23" s="20" t="str">
        <f t="shared" si="12"/>
        <v/>
      </c>
      <c r="U23" s="16">
        <f t="shared" si="13"/>
        <v>6.5000000000000006E-3</v>
      </c>
      <c r="V23" s="20" t="str">
        <f t="shared" si="14"/>
        <v/>
      </c>
      <c r="W23" s="20" t="str">
        <f t="shared" si="15"/>
        <v/>
      </c>
      <c r="X23" s="20" t="str">
        <f t="shared" si="16"/>
        <v/>
      </c>
      <c r="Y23" s="20">
        <f t="shared" si="17"/>
        <v>6.5000000000000006E-3</v>
      </c>
      <c r="Z23" s="20" t="str">
        <f t="shared" si="18"/>
        <v/>
      </c>
      <c r="AA23" s="20" t="str">
        <f t="shared" si="19"/>
        <v/>
      </c>
      <c r="AB23" s="20">
        <f t="shared" si="20"/>
        <v>0</v>
      </c>
      <c r="AC23" s="20" t="str">
        <f t="shared" si="21"/>
        <v/>
      </c>
      <c r="AD23" s="20" t="str">
        <f t="shared" si="22"/>
        <v/>
      </c>
      <c r="AE23" s="20" t="str">
        <f t="shared" si="23"/>
        <v/>
      </c>
      <c r="AF23" s="20" t="str">
        <f t="shared" si="24"/>
        <v/>
      </c>
      <c r="AG23" s="11">
        <f t="shared" si="25"/>
        <v>8.0995200012342096E-3</v>
      </c>
      <c r="AH23" s="17">
        <f t="shared" si="26"/>
        <v>0</v>
      </c>
      <c r="AI23" s="17">
        <f t="shared" si="27"/>
        <v>999</v>
      </c>
      <c r="AJ23" s="17">
        <f t="shared" si="28"/>
        <v>999</v>
      </c>
      <c r="AK23" s="17">
        <f t="shared" si="29"/>
        <v>999</v>
      </c>
      <c r="AL23" s="17">
        <f t="shared" si="30"/>
        <v>999</v>
      </c>
      <c r="AM23" s="10" t="s">
        <v>1859</v>
      </c>
      <c r="AN23">
        <v>0.81</v>
      </c>
      <c r="AO23">
        <v>0</v>
      </c>
      <c r="AP23">
        <v>0.81</v>
      </c>
      <c r="AQ23">
        <v>0.96030000000000004</v>
      </c>
      <c r="AR23" s="8">
        <v>-0.65</v>
      </c>
      <c r="AS23" s="8">
        <v>-4.6330999999999998</v>
      </c>
      <c r="AT23" s="8">
        <v>-33.902700000000003</v>
      </c>
      <c r="AU23" s="8">
        <v>-0.15040000000000001</v>
      </c>
      <c r="AV23" s="8">
        <v>-0.65</v>
      </c>
      <c r="AW23" s="8">
        <v>0.65</v>
      </c>
      <c r="AX23" s="8">
        <v>4.6330999999999998</v>
      </c>
      <c r="AY23" s="8">
        <v>33.902700000000003</v>
      </c>
      <c r="AZ23" s="8">
        <v>1.7703</v>
      </c>
      <c r="BA23" s="8">
        <v>0.65</v>
      </c>
      <c r="BB23">
        <v>-0.15040000000000001</v>
      </c>
      <c r="BC23">
        <v>0.65</v>
      </c>
      <c r="BD23">
        <v>-0.96030000000000004</v>
      </c>
      <c r="BE23">
        <v>-0.16</v>
      </c>
      <c r="BF23">
        <v>0.06</v>
      </c>
      <c r="BG23">
        <v>0.3</v>
      </c>
      <c r="BH23">
        <v>7.93</v>
      </c>
      <c r="BI23">
        <v>2</v>
      </c>
      <c r="BJ23">
        <v>4</v>
      </c>
      <c r="BK23">
        <v>2</v>
      </c>
      <c r="BM23">
        <v>2</v>
      </c>
      <c r="BN23" t="s">
        <v>1016</v>
      </c>
      <c r="BP23" t="s">
        <v>1016</v>
      </c>
      <c r="BQ23">
        <v>25</v>
      </c>
      <c r="BR23">
        <v>252010</v>
      </c>
      <c r="BS23">
        <v>1</v>
      </c>
      <c r="BU23">
        <v>1</v>
      </c>
      <c r="BW23">
        <v>2</v>
      </c>
      <c r="BY23">
        <v>4</v>
      </c>
      <c r="BZ23" t="s">
        <v>1997</v>
      </c>
      <c r="CA23">
        <v>1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 s="2">
        <v>4323391</v>
      </c>
    </row>
    <row r="24" spans="1:88">
      <c r="A24" s="10" t="str">
        <f t="shared" si="0"/>
        <v>MATX_US</v>
      </c>
      <c r="B24" s="12">
        <f t="shared" si="1"/>
        <v>0.1244</v>
      </c>
      <c r="C24" s="12">
        <v>1.54326857166373E-3</v>
      </c>
      <c r="D24" s="12">
        <v>0</v>
      </c>
      <c r="E24" s="12">
        <v>8.0592914297995099E-3</v>
      </c>
      <c r="F24" s="12">
        <v>6.5160228581357697E-3</v>
      </c>
      <c r="G24" s="12">
        <v>8.0592914297995099E-3</v>
      </c>
      <c r="H24" s="12">
        <v>6.5160228581357697E-3</v>
      </c>
      <c r="I24" s="12">
        <v>-1.54326857166373E-3</v>
      </c>
      <c r="J24" s="13">
        <f t="shared" si="2"/>
        <v>0</v>
      </c>
      <c r="K24" s="13">
        <f t="shared" si="3"/>
        <v>1</v>
      </c>
      <c r="L24" s="16">
        <f t="shared" si="4"/>
        <v>6.5160228581357697E-3</v>
      </c>
      <c r="M24" s="13">
        <f t="shared" si="5"/>
        <v>0</v>
      </c>
      <c r="N24" s="16">
        <f t="shared" si="6"/>
        <v>0</v>
      </c>
      <c r="O24" s="16">
        <f t="shared" si="7"/>
        <v>0</v>
      </c>
      <c r="P24" s="16" t="str">
        <f t="shared" si="8"/>
        <v/>
      </c>
      <c r="Q24" s="20" t="str">
        <f t="shared" si="9"/>
        <v/>
      </c>
      <c r="R24" s="20" t="str">
        <f t="shared" si="10"/>
        <v/>
      </c>
      <c r="S24" s="20" t="str">
        <f t="shared" si="11"/>
        <v/>
      </c>
      <c r="T24" s="20" t="str">
        <f t="shared" si="12"/>
        <v/>
      </c>
      <c r="U24" s="16" t="str">
        <f t="shared" si="13"/>
        <v/>
      </c>
      <c r="V24" s="20" t="str">
        <f t="shared" si="14"/>
        <v/>
      </c>
      <c r="W24" s="20" t="str">
        <f t="shared" si="15"/>
        <v/>
      </c>
      <c r="X24" s="20" t="str">
        <f t="shared" si="16"/>
        <v/>
      </c>
      <c r="Y24" s="20" t="str">
        <f t="shared" si="17"/>
        <v/>
      </c>
      <c r="Z24" s="20" t="str">
        <f t="shared" si="18"/>
        <v/>
      </c>
      <c r="AA24" s="20" t="str">
        <f t="shared" si="19"/>
        <v/>
      </c>
      <c r="AB24" s="20">
        <f t="shared" si="20"/>
        <v>6.5160228581357697E-3</v>
      </c>
      <c r="AC24" s="20" t="str">
        <f t="shared" si="21"/>
        <v/>
      </c>
      <c r="AD24" s="20" t="str">
        <f t="shared" si="22"/>
        <v/>
      </c>
      <c r="AE24" s="20" t="str">
        <f t="shared" si="23"/>
        <v/>
      </c>
      <c r="AF24" s="20" t="str">
        <f t="shared" si="24"/>
        <v/>
      </c>
      <c r="AG24" s="11">
        <f t="shared" si="25"/>
        <v>8.0592914297995099E-3</v>
      </c>
      <c r="AH24" s="17">
        <f t="shared" si="26"/>
        <v>6.5160228581357697E-3</v>
      </c>
      <c r="AI24" s="17">
        <f t="shared" si="27"/>
        <v>999</v>
      </c>
      <c r="AJ24" s="17">
        <f t="shared" si="28"/>
        <v>999</v>
      </c>
      <c r="AK24" s="17">
        <f t="shared" si="29"/>
        <v>999</v>
      </c>
      <c r="AL24" s="17">
        <f t="shared" si="30"/>
        <v>999</v>
      </c>
      <c r="AM24" s="10" t="s">
        <v>354</v>
      </c>
      <c r="AN24">
        <v>0.80589999999999995</v>
      </c>
      <c r="AO24">
        <v>0</v>
      </c>
      <c r="AP24">
        <v>0.80589999999999995</v>
      </c>
      <c r="AQ24">
        <v>2.5548000000000002</v>
      </c>
      <c r="AR24" s="8">
        <v>-0.65</v>
      </c>
      <c r="AS24" s="8">
        <v>-11.5929</v>
      </c>
      <c r="AT24" s="8">
        <v>-74.394599999999997</v>
      </c>
      <c r="AU24" s="8">
        <v>-1.7487999999999999</v>
      </c>
      <c r="AV24" s="8">
        <v>-0.65</v>
      </c>
      <c r="AW24" s="8">
        <v>0.65</v>
      </c>
      <c r="AX24" s="8">
        <v>11.5929</v>
      </c>
      <c r="AY24" s="8">
        <v>74.394599999999997</v>
      </c>
      <c r="AZ24" s="8">
        <v>3.3607</v>
      </c>
      <c r="BA24" s="8">
        <v>0.65</v>
      </c>
      <c r="BB24">
        <v>-0.65</v>
      </c>
      <c r="BC24">
        <v>0.65</v>
      </c>
      <c r="BD24">
        <v>-1.4559</v>
      </c>
      <c r="BE24">
        <v>-0.15590000000000001</v>
      </c>
      <c r="BF24">
        <v>0.06</v>
      </c>
      <c r="BG24">
        <v>0.3</v>
      </c>
      <c r="BH24">
        <v>12.44</v>
      </c>
      <c r="BI24">
        <v>1</v>
      </c>
      <c r="BJ24">
        <v>2</v>
      </c>
      <c r="BK24">
        <v>1</v>
      </c>
      <c r="BM24">
        <v>1</v>
      </c>
      <c r="BN24" t="s">
        <v>1016</v>
      </c>
      <c r="BP24" t="s">
        <v>1016</v>
      </c>
      <c r="BQ24">
        <v>20</v>
      </c>
      <c r="BR24">
        <v>203030</v>
      </c>
      <c r="BS24">
        <v>1</v>
      </c>
      <c r="BU24">
        <v>1</v>
      </c>
      <c r="BW24">
        <v>1</v>
      </c>
      <c r="BY24">
        <v>2</v>
      </c>
      <c r="BZ24" t="s">
        <v>1997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 s="2">
        <v>9400674</v>
      </c>
    </row>
    <row r="25" spans="1:88">
      <c r="A25" s="10" t="str">
        <f t="shared" si="0"/>
        <v>GCAP_US</v>
      </c>
      <c r="B25" s="12">
        <f t="shared" si="1"/>
        <v>0.16269999999999998</v>
      </c>
      <c r="C25" s="12">
        <v>2.0167923812596999E-3</v>
      </c>
      <c r="D25" s="12">
        <v>0</v>
      </c>
      <c r="E25" s="12">
        <v>8.0242590488417906E-3</v>
      </c>
      <c r="F25" s="12">
        <v>6.0074666675820898E-3</v>
      </c>
      <c r="G25" s="12">
        <v>8.0242590488417906E-3</v>
      </c>
      <c r="H25" s="12">
        <v>6.0074666675820898E-3</v>
      </c>
      <c r="I25" s="12">
        <v>-2.0167923812596999E-3</v>
      </c>
      <c r="J25" s="13">
        <f t="shared" si="2"/>
        <v>0</v>
      </c>
      <c r="K25" s="13">
        <f t="shared" si="3"/>
        <v>1</v>
      </c>
      <c r="L25" s="16">
        <f t="shared" si="4"/>
        <v>6.0074666675820898E-3</v>
      </c>
      <c r="M25" s="13">
        <f t="shared" si="5"/>
        <v>0</v>
      </c>
      <c r="N25" s="16">
        <f t="shared" si="6"/>
        <v>0</v>
      </c>
      <c r="O25" s="16">
        <f t="shared" si="7"/>
        <v>0</v>
      </c>
      <c r="P25" s="16" t="str">
        <f t="shared" si="8"/>
        <v/>
      </c>
      <c r="Q25" s="20" t="str">
        <f t="shared" si="9"/>
        <v/>
      </c>
      <c r="R25" s="20" t="str">
        <f t="shared" si="10"/>
        <v/>
      </c>
      <c r="S25" s="20" t="str">
        <f t="shared" si="11"/>
        <v/>
      </c>
      <c r="T25" s="20" t="str">
        <f t="shared" si="12"/>
        <v/>
      </c>
      <c r="U25" s="16" t="str">
        <f t="shared" si="13"/>
        <v/>
      </c>
      <c r="V25" s="20" t="str">
        <f t="shared" si="14"/>
        <v/>
      </c>
      <c r="W25" s="20" t="str">
        <f t="shared" si="15"/>
        <v/>
      </c>
      <c r="X25" s="20" t="str">
        <f t="shared" si="16"/>
        <v/>
      </c>
      <c r="Y25" s="20" t="str">
        <f t="shared" si="17"/>
        <v/>
      </c>
      <c r="Z25" s="20" t="str">
        <f t="shared" si="18"/>
        <v/>
      </c>
      <c r="AA25" s="20" t="str">
        <f t="shared" si="19"/>
        <v/>
      </c>
      <c r="AB25" s="20">
        <f t="shared" si="20"/>
        <v>6.0074666675820898E-3</v>
      </c>
      <c r="AC25" s="20" t="str">
        <f t="shared" si="21"/>
        <v/>
      </c>
      <c r="AD25" s="20" t="str">
        <f t="shared" si="22"/>
        <v/>
      </c>
      <c r="AE25" s="20" t="str">
        <f t="shared" si="23"/>
        <v/>
      </c>
      <c r="AF25" s="20" t="str">
        <f t="shared" si="24"/>
        <v/>
      </c>
      <c r="AG25" s="11">
        <f t="shared" si="25"/>
        <v>8.0242590488417906E-3</v>
      </c>
      <c r="AH25" s="17">
        <f t="shared" si="26"/>
        <v>6.0074666675820898E-3</v>
      </c>
      <c r="AI25" s="17">
        <f t="shared" si="27"/>
        <v>999</v>
      </c>
      <c r="AJ25" s="17">
        <f t="shared" si="28"/>
        <v>999</v>
      </c>
      <c r="AK25" s="17">
        <f t="shared" si="29"/>
        <v>999</v>
      </c>
      <c r="AL25" s="17">
        <f t="shared" si="30"/>
        <v>999</v>
      </c>
      <c r="AM25" s="10" t="s">
        <v>1757</v>
      </c>
      <c r="AN25">
        <v>0.8024</v>
      </c>
      <c r="AO25">
        <v>0</v>
      </c>
      <c r="AP25">
        <v>0.8024</v>
      </c>
      <c r="AQ25">
        <v>0.73440000000000005</v>
      </c>
      <c r="AR25" s="8">
        <v>-0.6</v>
      </c>
      <c r="AS25" s="8">
        <v>-3.4891999999999999</v>
      </c>
      <c r="AT25" s="8">
        <v>-18.619599999999998</v>
      </c>
      <c r="AU25" s="8">
        <v>6.8000000000000005E-2</v>
      </c>
      <c r="AV25" s="8">
        <v>-0.6</v>
      </c>
      <c r="AW25" s="8">
        <v>0.6</v>
      </c>
      <c r="AX25" s="8">
        <v>3.4891999999999999</v>
      </c>
      <c r="AY25" s="8">
        <v>18.619599999999998</v>
      </c>
      <c r="AZ25" s="8">
        <v>1.5368999999999999</v>
      </c>
      <c r="BA25" s="8">
        <v>0.6</v>
      </c>
      <c r="BB25">
        <v>6.8000000000000005E-2</v>
      </c>
      <c r="BC25">
        <v>0.6</v>
      </c>
      <c r="BD25">
        <v>-0.73440000000000005</v>
      </c>
      <c r="BE25">
        <v>-0.2024</v>
      </c>
      <c r="BF25">
        <v>0.06</v>
      </c>
      <c r="BG25">
        <v>0.3</v>
      </c>
      <c r="BH25">
        <v>16.27</v>
      </c>
      <c r="BI25">
        <v>1</v>
      </c>
      <c r="BJ25">
        <v>1</v>
      </c>
      <c r="BK25">
        <v>1</v>
      </c>
      <c r="BM25">
        <v>1</v>
      </c>
      <c r="BN25" t="s">
        <v>1016</v>
      </c>
      <c r="BP25" t="s">
        <v>1016</v>
      </c>
      <c r="BQ25">
        <v>40</v>
      </c>
      <c r="BR25">
        <v>402010</v>
      </c>
      <c r="BS25">
        <v>0</v>
      </c>
      <c r="BU25">
        <v>1</v>
      </c>
      <c r="BW25">
        <v>1</v>
      </c>
      <c r="BY25">
        <v>1</v>
      </c>
      <c r="BZ25" t="s">
        <v>1997</v>
      </c>
      <c r="CA25">
        <v>1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 s="2">
        <v>2822610</v>
      </c>
    </row>
    <row r="26" spans="1:88">
      <c r="A26" s="10" t="str">
        <f t="shared" si="0"/>
        <v>MOH_US</v>
      </c>
      <c r="B26" s="12">
        <f t="shared" si="1"/>
        <v>0.14249999999999999</v>
      </c>
      <c r="C26" s="12">
        <v>2.1378133336590901E-3</v>
      </c>
      <c r="D26" s="12">
        <v>0</v>
      </c>
      <c r="E26" s="12">
        <v>8.0168000012216002E-3</v>
      </c>
      <c r="F26" s="12">
        <v>5.8789866675625097E-3</v>
      </c>
      <c r="G26" s="12">
        <v>8.0168000012216002E-3</v>
      </c>
      <c r="H26" s="12">
        <v>5.8789866675625097E-3</v>
      </c>
      <c r="I26" s="12">
        <v>-2.1378133336590901E-3</v>
      </c>
      <c r="J26" s="13">
        <f t="shared" si="2"/>
        <v>0</v>
      </c>
      <c r="K26" s="13">
        <f t="shared" si="3"/>
        <v>1</v>
      </c>
      <c r="L26" s="16">
        <f t="shared" si="4"/>
        <v>5.8789866675625097E-3</v>
      </c>
      <c r="M26" s="13">
        <f t="shared" si="5"/>
        <v>0</v>
      </c>
      <c r="N26" s="16">
        <f t="shared" si="6"/>
        <v>0</v>
      </c>
      <c r="O26" s="16">
        <f t="shared" si="7"/>
        <v>0</v>
      </c>
      <c r="P26" s="16" t="str">
        <f t="shared" si="8"/>
        <v/>
      </c>
      <c r="Q26" s="20" t="str">
        <f t="shared" si="9"/>
        <v/>
      </c>
      <c r="R26" s="20" t="str">
        <f t="shared" si="10"/>
        <v/>
      </c>
      <c r="S26" s="20" t="str">
        <f t="shared" si="11"/>
        <v/>
      </c>
      <c r="T26" s="20" t="str">
        <f t="shared" si="12"/>
        <v/>
      </c>
      <c r="U26" s="16">
        <f t="shared" si="13"/>
        <v>1.2101333243749041E-4</v>
      </c>
      <c r="V26" s="20" t="str">
        <f t="shared" si="14"/>
        <v/>
      </c>
      <c r="W26" s="20" t="str">
        <f t="shared" si="15"/>
        <v/>
      </c>
      <c r="X26" s="20" t="str">
        <f t="shared" si="16"/>
        <v/>
      </c>
      <c r="Y26" s="20">
        <f t="shared" si="17"/>
        <v>1.2101333243749041E-4</v>
      </c>
      <c r="Z26" s="20" t="str">
        <f t="shared" si="18"/>
        <v/>
      </c>
      <c r="AA26" s="20" t="str">
        <f t="shared" si="19"/>
        <v/>
      </c>
      <c r="AB26" s="20">
        <f t="shared" si="20"/>
        <v>5.8789866675625097E-3</v>
      </c>
      <c r="AC26" s="20" t="str">
        <f t="shared" si="21"/>
        <v/>
      </c>
      <c r="AD26" s="20" t="str">
        <f t="shared" si="22"/>
        <v/>
      </c>
      <c r="AE26" s="20" t="str">
        <f t="shared" si="23"/>
        <v/>
      </c>
      <c r="AF26" s="20" t="str">
        <f t="shared" si="24"/>
        <v/>
      </c>
      <c r="AG26" s="11">
        <f t="shared" si="25"/>
        <v>8.0168000012216002E-3</v>
      </c>
      <c r="AH26" s="17">
        <f t="shared" si="26"/>
        <v>5.8789866675625097E-3</v>
      </c>
      <c r="AI26" s="17">
        <f t="shared" si="27"/>
        <v>999</v>
      </c>
      <c r="AJ26" s="17">
        <f t="shared" si="28"/>
        <v>999</v>
      </c>
      <c r="AK26" s="17">
        <f t="shared" si="29"/>
        <v>999</v>
      </c>
      <c r="AL26" s="17">
        <f t="shared" si="30"/>
        <v>999</v>
      </c>
      <c r="AM26" s="10" t="s">
        <v>58</v>
      </c>
      <c r="AN26">
        <v>0.80169999999999997</v>
      </c>
      <c r="AO26">
        <v>0</v>
      </c>
      <c r="AP26">
        <v>0.80169999999999997</v>
      </c>
      <c r="AQ26">
        <v>10.272399999999999</v>
      </c>
      <c r="AR26" s="8">
        <v>-0.6</v>
      </c>
      <c r="AS26" s="8">
        <v>-49.927500000000002</v>
      </c>
      <c r="AT26" s="8">
        <v>-133.274</v>
      </c>
      <c r="AU26" s="8">
        <v>-9.4707000000000008</v>
      </c>
      <c r="AV26" s="8">
        <v>-0.6</v>
      </c>
      <c r="AW26" s="8">
        <v>0.6</v>
      </c>
      <c r="AX26" s="8">
        <v>49.927500000000002</v>
      </c>
      <c r="AY26" s="8">
        <v>133.274</v>
      </c>
      <c r="AZ26" s="8">
        <v>11.074</v>
      </c>
      <c r="BA26" s="8">
        <v>0.6</v>
      </c>
      <c r="BB26">
        <v>-0.6</v>
      </c>
      <c r="BC26">
        <v>0.6</v>
      </c>
      <c r="BD26">
        <v>-1.4016999999999999</v>
      </c>
      <c r="BE26">
        <v>-0.20169999999999999</v>
      </c>
      <c r="BF26">
        <v>0.06</v>
      </c>
      <c r="BG26">
        <v>0.3</v>
      </c>
      <c r="BH26">
        <v>14.25</v>
      </c>
      <c r="BI26">
        <v>1</v>
      </c>
      <c r="BJ26">
        <v>2</v>
      </c>
      <c r="BK26">
        <v>1</v>
      </c>
      <c r="BM26">
        <v>1</v>
      </c>
      <c r="BN26" t="s">
        <v>1016</v>
      </c>
      <c r="BP26" t="s">
        <v>1016</v>
      </c>
      <c r="BQ26">
        <v>35</v>
      </c>
      <c r="BR26">
        <v>351020</v>
      </c>
      <c r="BS26">
        <v>1</v>
      </c>
      <c r="BU26">
        <v>1</v>
      </c>
      <c r="BW26">
        <v>1</v>
      </c>
      <c r="BY26">
        <v>2</v>
      </c>
      <c r="BZ26" t="s">
        <v>1997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 s="2">
        <v>44878456</v>
      </c>
    </row>
    <row r="27" spans="1:88">
      <c r="A27" s="10" t="str">
        <f t="shared" si="0"/>
        <v>MTRN_US</v>
      </c>
      <c r="B27" s="12">
        <f t="shared" si="1"/>
        <v>7.7600000000000002E-2</v>
      </c>
      <c r="C27" s="12">
        <v>1.4078742859288101E-3</v>
      </c>
      <c r="D27" s="12">
        <v>0</v>
      </c>
      <c r="E27" s="12">
        <v>7.97795428692997E-3</v>
      </c>
      <c r="F27" s="12">
        <v>6.5700800010011504E-3</v>
      </c>
      <c r="G27" s="12">
        <v>7.97795428692997E-3</v>
      </c>
      <c r="H27" s="12">
        <v>6.5700800010011504E-3</v>
      </c>
      <c r="I27" s="12">
        <v>-1.4078742859288101E-3</v>
      </c>
      <c r="J27" s="13">
        <f t="shared" si="2"/>
        <v>0</v>
      </c>
      <c r="K27" s="13">
        <f t="shared" si="3"/>
        <v>1</v>
      </c>
      <c r="L27" s="16">
        <f t="shared" si="4"/>
        <v>6.5700800010011504E-3</v>
      </c>
      <c r="M27" s="13">
        <f t="shared" si="5"/>
        <v>0</v>
      </c>
      <c r="N27" s="16">
        <f t="shared" si="6"/>
        <v>0</v>
      </c>
      <c r="O27" s="16">
        <f t="shared" si="7"/>
        <v>0</v>
      </c>
      <c r="P27" s="16" t="str">
        <f t="shared" si="8"/>
        <v/>
      </c>
      <c r="Q27" s="20" t="str">
        <f t="shared" si="9"/>
        <v/>
      </c>
      <c r="R27" s="20" t="str">
        <f t="shared" si="10"/>
        <v/>
      </c>
      <c r="S27" s="20" t="str">
        <f t="shared" si="11"/>
        <v/>
      </c>
      <c r="T27" s="20" t="str">
        <f t="shared" si="12"/>
        <v/>
      </c>
      <c r="U27" s="16" t="str">
        <f t="shared" si="13"/>
        <v/>
      </c>
      <c r="V27" s="20" t="str">
        <f t="shared" si="14"/>
        <v/>
      </c>
      <c r="W27" s="20" t="str">
        <f t="shared" si="15"/>
        <v/>
      </c>
      <c r="X27" s="20" t="str">
        <f t="shared" si="16"/>
        <v/>
      </c>
      <c r="Y27" s="20" t="str">
        <f t="shared" si="17"/>
        <v/>
      </c>
      <c r="Z27" s="20" t="str">
        <f t="shared" si="18"/>
        <v/>
      </c>
      <c r="AA27" s="20" t="str">
        <f t="shared" si="19"/>
        <v/>
      </c>
      <c r="AB27" s="20">
        <f t="shared" si="20"/>
        <v>6.5700800010011504E-3</v>
      </c>
      <c r="AC27" s="20" t="str">
        <f t="shared" si="21"/>
        <v/>
      </c>
      <c r="AD27" s="20" t="str">
        <f t="shared" si="22"/>
        <v/>
      </c>
      <c r="AE27" s="20" t="str">
        <f t="shared" si="23"/>
        <v/>
      </c>
      <c r="AF27" s="20" t="str">
        <f t="shared" si="24"/>
        <v/>
      </c>
      <c r="AG27" s="11">
        <f t="shared" si="25"/>
        <v>7.97795428692997E-3</v>
      </c>
      <c r="AH27" s="17">
        <f t="shared" si="26"/>
        <v>6.5700800010011504E-3</v>
      </c>
      <c r="AI27" s="17">
        <f t="shared" si="27"/>
        <v>999</v>
      </c>
      <c r="AJ27" s="17">
        <f t="shared" si="28"/>
        <v>999</v>
      </c>
      <c r="AK27" s="17">
        <f t="shared" si="29"/>
        <v>999</v>
      </c>
      <c r="AL27" s="17">
        <f t="shared" si="30"/>
        <v>999</v>
      </c>
      <c r="AM27" s="10" t="s">
        <v>1916</v>
      </c>
      <c r="AN27">
        <v>0.79779999999999995</v>
      </c>
      <c r="AO27">
        <v>0</v>
      </c>
      <c r="AP27">
        <v>0.79779999999999995</v>
      </c>
      <c r="AQ27">
        <v>0.74929999999999997</v>
      </c>
      <c r="AR27" s="8">
        <v>-0.65</v>
      </c>
      <c r="AS27" s="8">
        <v>-4.0129999999999999</v>
      </c>
      <c r="AT27" s="8">
        <v>-31.4435</v>
      </c>
      <c r="AU27" s="8">
        <v>4.8500000000000001E-2</v>
      </c>
      <c r="AV27" s="8">
        <v>-0.65</v>
      </c>
      <c r="AW27" s="8">
        <v>0.65</v>
      </c>
      <c r="AX27" s="8">
        <v>4.0129999999999999</v>
      </c>
      <c r="AY27" s="8">
        <v>31.4435</v>
      </c>
      <c r="AZ27" s="8">
        <v>1.5470999999999999</v>
      </c>
      <c r="BA27" s="8">
        <v>0.65</v>
      </c>
      <c r="BB27">
        <v>4.8500000000000001E-2</v>
      </c>
      <c r="BC27">
        <v>0.65</v>
      </c>
      <c r="BD27">
        <v>-0.74929999999999997</v>
      </c>
      <c r="BE27">
        <v>-0.14779999999999999</v>
      </c>
      <c r="BF27">
        <v>0.06</v>
      </c>
      <c r="BG27">
        <v>0.3</v>
      </c>
      <c r="BH27">
        <v>7.76</v>
      </c>
      <c r="BI27">
        <v>2</v>
      </c>
      <c r="BJ27">
        <v>4</v>
      </c>
      <c r="BK27">
        <v>2</v>
      </c>
      <c r="BM27">
        <v>2</v>
      </c>
      <c r="BN27" t="s">
        <v>1016</v>
      </c>
      <c r="BP27" t="s">
        <v>1016</v>
      </c>
      <c r="BQ27">
        <v>15</v>
      </c>
      <c r="BR27">
        <v>151040</v>
      </c>
      <c r="BS27">
        <v>0</v>
      </c>
      <c r="BU27">
        <v>1</v>
      </c>
      <c r="BW27">
        <v>2</v>
      </c>
      <c r="BY27">
        <v>4</v>
      </c>
      <c r="BZ27" t="s">
        <v>1997</v>
      </c>
      <c r="CA27">
        <v>1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 s="2">
        <v>2690354</v>
      </c>
    </row>
    <row r="28" spans="1:88">
      <c r="A28" s="10" t="str">
        <f t="shared" si="0"/>
        <v>MASI_US</v>
      </c>
      <c r="B28" s="12">
        <f t="shared" si="1"/>
        <v>8.8100000000000012E-2</v>
      </c>
      <c r="C28" s="12">
        <v>2.29101714320625E-3</v>
      </c>
      <c r="D28" s="12">
        <v>0</v>
      </c>
      <c r="E28" s="12">
        <v>7.9511771440687502E-3</v>
      </c>
      <c r="F28" s="12">
        <v>5.6601600008624898E-3</v>
      </c>
      <c r="G28" s="12">
        <v>7.9511771440687502E-3</v>
      </c>
      <c r="H28" s="12">
        <v>5.6601600008624898E-3</v>
      </c>
      <c r="I28" s="12">
        <v>-2.29101714320625E-3</v>
      </c>
      <c r="J28" s="13">
        <f t="shared" si="2"/>
        <v>0</v>
      </c>
      <c r="K28" s="13">
        <f t="shared" si="3"/>
        <v>1</v>
      </c>
      <c r="L28" s="16">
        <f t="shared" si="4"/>
        <v>5.6601600008624898E-3</v>
      </c>
      <c r="M28" s="13">
        <f t="shared" si="5"/>
        <v>0</v>
      </c>
      <c r="N28" s="16">
        <f t="shared" si="6"/>
        <v>0</v>
      </c>
      <c r="O28" s="16">
        <f t="shared" si="7"/>
        <v>0</v>
      </c>
      <c r="P28" s="16" t="str">
        <f t="shared" si="8"/>
        <v/>
      </c>
      <c r="Q28" s="20" t="str">
        <f t="shared" si="9"/>
        <v/>
      </c>
      <c r="R28" s="20" t="str">
        <f t="shared" si="10"/>
        <v/>
      </c>
      <c r="S28" s="20" t="str">
        <f t="shared" si="11"/>
        <v/>
      </c>
      <c r="T28" s="20" t="str">
        <f t="shared" si="12"/>
        <v/>
      </c>
      <c r="U28" s="16">
        <f t="shared" si="13"/>
        <v>3.3983999913751034E-4</v>
      </c>
      <c r="V28" s="20" t="str">
        <f t="shared" si="14"/>
        <v/>
      </c>
      <c r="W28" s="20" t="str">
        <f t="shared" si="15"/>
        <v/>
      </c>
      <c r="X28" s="20" t="str">
        <f t="shared" si="16"/>
        <v/>
      </c>
      <c r="Y28" s="20">
        <f t="shared" si="17"/>
        <v>3.3983999913751034E-4</v>
      </c>
      <c r="Z28" s="20" t="str">
        <f t="shared" si="18"/>
        <v/>
      </c>
      <c r="AA28" s="20" t="str">
        <f t="shared" si="19"/>
        <v/>
      </c>
      <c r="AB28" s="20">
        <f t="shared" si="20"/>
        <v>5.6601600008624898E-3</v>
      </c>
      <c r="AC28" s="20" t="str">
        <f t="shared" si="21"/>
        <v/>
      </c>
      <c r="AD28" s="20" t="str">
        <f t="shared" si="22"/>
        <v/>
      </c>
      <c r="AE28" s="20" t="str">
        <f t="shared" si="23"/>
        <v/>
      </c>
      <c r="AF28" s="20" t="str">
        <f t="shared" si="24"/>
        <v/>
      </c>
      <c r="AG28" s="11">
        <f t="shared" si="25"/>
        <v>7.9511771440687502E-3</v>
      </c>
      <c r="AH28" s="17">
        <f t="shared" si="26"/>
        <v>5.6601600008624898E-3</v>
      </c>
      <c r="AI28" s="17">
        <f t="shared" si="27"/>
        <v>999</v>
      </c>
      <c r="AJ28" s="17">
        <f t="shared" si="28"/>
        <v>999</v>
      </c>
      <c r="AK28" s="17">
        <f t="shared" si="29"/>
        <v>999</v>
      </c>
      <c r="AL28" s="17">
        <f t="shared" si="30"/>
        <v>999</v>
      </c>
      <c r="AM28" s="10" t="s">
        <v>626</v>
      </c>
      <c r="AN28">
        <v>0.79510000000000003</v>
      </c>
      <c r="AO28">
        <v>0</v>
      </c>
      <c r="AP28">
        <v>0.79510000000000003</v>
      </c>
      <c r="AQ28">
        <v>3.2686000000000002</v>
      </c>
      <c r="AR28" s="8">
        <v>-0.6</v>
      </c>
      <c r="AS28" s="8">
        <v>-11.6105</v>
      </c>
      <c r="AT28" s="8">
        <v>-70.904399999999995</v>
      </c>
      <c r="AU28" s="8">
        <v>-2.4735</v>
      </c>
      <c r="AV28" s="8">
        <v>-0.6</v>
      </c>
      <c r="AW28" s="8">
        <v>0.6</v>
      </c>
      <c r="AX28" s="8">
        <v>11.6105</v>
      </c>
      <c r="AY28" s="8">
        <v>70.904399999999995</v>
      </c>
      <c r="AZ28" s="8">
        <v>4.0636999999999999</v>
      </c>
      <c r="BA28" s="8">
        <v>0.6</v>
      </c>
      <c r="BB28">
        <v>-0.6</v>
      </c>
      <c r="BC28">
        <v>0.6</v>
      </c>
      <c r="BD28">
        <v>-1.3951</v>
      </c>
      <c r="BE28">
        <v>-0.1951</v>
      </c>
      <c r="BF28">
        <v>0.06</v>
      </c>
      <c r="BG28">
        <v>0.3</v>
      </c>
      <c r="BH28">
        <v>8.81</v>
      </c>
      <c r="BI28">
        <v>2</v>
      </c>
      <c r="BJ28">
        <v>3</v>
      </c>
      <c r="BK28">
        <v>2</v>
      </c>
      <c r="BM28">
        <v>2</v>
      </c>
      <c r="BN28" t="s">
        <v>1016</v>
      </c>
      <c r="BP28" t="s">
        <v>1016</v>
      </c>
      <c r="BQ28">
        <v>35</v>
      </c>
      <c r="BR28">
        <v>351010</v>
      </c>
      <c r="BS28">
        <v>1</v>
      </c>
      <c r="BU28">
        <v>1</v>
      </c>
      <c r="BW28">
        <v>2</v>
      </c>
      <c r="BY28">
        <v>3</v>
      </c>
      <c r="BZ28" t="s">
        <v>1997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 s="2">
        <v>12871911</v>
      </c>
    </row>
    <row r="29" spans="1:88">
      <c r="A29" s="10" t="str">
        <f t="shared" si="0"/>
        <v>LDL_US</v>
      </c>
      <c r="B29" s="12">
        <f t="shared" si="1"/>
        <v>4.0899999999999999E-2</v>
      </c>
      <c r="C29" s="12">
        <v>7.9437600012104703E-3</v>
      </c>
      <c r="D29" s="12">
        <v>0</v>
      </c>
      <c r="E29" s="12">
        <v>7.9437600012104703E-3</v>
      </c>
      <c r="F29" s="12">
        <v>0</v>
      </c>
      <c r="G29" s="12">
        <v>7.9437600012104703E-3</v>
      </c>
      <c r="H29" s="12">
        <v>0</v>
      </c>
      <c r="I29" s="12">
        <v>-7.9437600012104703E-3</v>
      </c>
      <c r="J29" s="13">
        <f t="shared" si="2"/>
        <v>0</v>
      </c>
      <c r="K29" s="13">
        <f t="shared" si="3"/>
        <v>0</v>
      </c>
      <c r="L29" s="16">
        <f t="shared" si="4"/>
        <v>0</v>
      </c>
      <c r="M29" s="13">
        <f t="shared" si="5"/>
        <v>0</v>
      </c>
      <c r="N29" s="16">
        <f t="shared" si="6"/>
        <v>0</v>
      </c>
      <c r="O29" s="16">
        <f t="shared" si="7"/>
        <v>0</v>
      </c>
      <c r="P29" s="16" t="str">
        <f t="shared" si="8"/>
        <v/>
      </c>
      <c r="Q29" s="20" t="str">
        <f t="shared" si="9"/>
        <v/>
      </c>
      <c r="R29" s="20" t="str">
        <f t="shared" si="10"/>
        <v/>
      </c>
      <c r="S29" s="20" t="str">
        <f t="shared" si="11"/>
        <v/>
      </c>
      <c r="T29" s="20" t="str">
        <f t="shared" si="12"/>
        <v/>
      </c>
      <c r="U29" s="16">
        <f t="shared" si="13"/>
        <v>6.5000000000000006E-3</v>
      </c>
      <c r="V29" s="20" t="str">
        <f t="shared" si="14"/>
        <v/>
      </c>
      <c r="W29" s="20" t="str">
        <f t="shared" si="15"/>
        <v/>
      </c>
      <c r="X29" s="20" t="str">
        <f t="shared" si="16"/>
        <v/>
      </c>
      <c r="Y29" s="20">
        <f t="shared" si="17"/>
        <v>6.5000000000000006E-3</v>
      </c>
      <c r="Z29" s="20" t="str">
        <f t="shared" si="18"/>
        <v/>
      </c>
      <c r="AA29" s="20" t="str">
        <f t="shared" si="19"/>
        <v/>
      </c>
      <c r="AB29" s="20">
        <f t="shared" si="20"/>
        <v>0</v>
      </c>
      <c r="AC29" s="20" t="str">
        <f t="shared" si="21"/>
        <v/>
      </c>
      <c r="AD29" s="20" t="str">
        <f t="shared" si="22"/>
        <v/>
      </c>
      <c r="AE29" s="20" t="str">
        <f t="shared" si="23"/>
        <v/>
      </c>
      <c r="AF29" s="20" t="str">
        <f t="shared" si="24"/>
        <v/>
      </c>
      <c r="AG29" s="11">
        <f t="shared" si="25"/>
        <v>7.9437600012104703E-3</v>
      </c>
      <c r="AH29" s="17">
        <f t="shared" si="26"/>
        <v>0</v>
      </c>
      <c r="AI29" s="17">
        <f t="shared" si="27"/>
        <v>999</v>
      </c>
      <c r="AJ29" s="17">
        <f t="shared" si="28"/>
        <v>999</v>
      </c>
      <c r="AK29" s="17">
        <f t="shared" si="29"/>
        <v>999</v>
      </c>
      <c r="AL29" s="17">
        <f t="shared" si="30"/>
        <v>999</v>
      </c>
      <c r="AM29" s="10" t="s">
        <v>1877</v>
      </c>
      <c r="AN29">
        <v>0.7944</v>
      </c>
      <c r="AO29">
        <v>0</v>
      </c>
      <c r="AP29">
        <v>0.7944</v>
      </c>
      <c r="AQ29">
        <v>0.92</v>
      </c>
      <c r="AR29" s="8">
        <v>-0.65</v>
      </c>
      <c r="AS29" s="8">
        <v>-3.9788999999999999</v>
      </c>
      <c r="AT29" s="8">
        <v>-23.220800000000001</v>
      </c>
      <c r="AU29" s="8">
        <v>-0.12570000000000001</v>
      </c>
      <c r="AV29" s="8">
        <v>-0.65</v>
      </c>
      <c r="AW29" s="8">
        <v>0.65</v>
      </c>
      <c r="AX29" s="8">
        <v>3.9788999999999999</v>
      </c>
      <c r="AY29" s="8">
        <v>23.220800000000001</v>
      </c>
      <c r="AZ29" s="8">
        <v>1.7143999999999999</v>
      </c>
      <c r="BA29" s="8">
        <v>0.65</v>
      </c>
      <c r="BB29">
        <v>-0.12570000000000001</v>
      </c>
      <c r="BC29">
        <v>0.65</v>
      </c>
      <c r="BD29">
        <v>-0.92</v>
      </c>
      <c r="BE29">
        <v>-0.1444</v>
      </c>
      <c r="BF29">
        <v>0.06</v>
      </c>
      <c r="BG29">
        <v>0.3</v>
      </c>
      <c r="BH29">
        <v>4.09</v>
      </c>
      <c r="BI29">
        <v>3</v>
      </c>
      <c r="BJ29">
        <v>6</v>
      </c>
      <c r="BK29">
        <v>3</v>
      </c>
      <c r="BM29">
        <v>3</v>
      </c>
      <c r="BN29" t="s">
        <v>1016</v>
      </c>
      <c r="BP29" t="s">
        <v>1016</v>
      </c>
      <c r="BQ29">
        <v>20</v>
      </c>
      <c r="BR29">
        <v>201060</v>
      </c>
      <c r="BS29">
        <v>1</v>
      </c>
      <c r="BU29">
        <v>1</v>
      </c>
      <c r="BW29">
        <v>3</v>
      </c>
      <c r="BY29">
        <v>6</v>
      </c>
      <c r="BZ29" t="s">
        <v>1997</v>
      </c>
      <c r="CA29">
        <v>1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 s="2">
        <v>3418150</v>
      </c>
    </row>
    <row r="30" spans="1:88">
      <c r="A30" s="10" t="str">
        <f t="shared" si="0"/>
        <v>INSY_US</v>
      </c>
      <c r="B30" s="12">
        <f t="shared" si="1"/>
        <v>0.16269999999999998</v>
      </c>
      <c r="C30" s="12">
        <v>7.4234285725597602E-3</v>
      </c>
      <c r="D30" s="12">
        <v>0</v>
      </c>
      <c r="E30" s="12">
        <v>7.9183238107304096E-3</v>
      </c>
      <c r="F30" s="12">
        <v>4.9489523817064995E-4</v>
      </c>
      <c r="G30" s="12">
        <v>7.9183238107304096E-3</v>
      </c>
      <c r="H30" s="12">
        <v>4.9489523817064995E-4</v>
      </c>
      <c r="I30" s="12">
        <v>-7.4234285725597602E-3</v>
      </c>
      <c r="J30" s="13">
        <f t="shared" si="2"/>
        <v>0</v>
      </c>
      <c r="K30" s="13">
        <f t="shared" si="3"/>
        <v>1</v>
      </c>
      <c r="L30" s="16">
        <f t="shared" si="4"/>
        <v>4.9489523817064995E-4</v>
      </c>
      <c r="M30" s="13">
        <f t="shared" si="5"/>
        <v>0</v>
      </c>
      <c r="N30" s="16">
        <f t="shared" si="6"/>
        <v>0</v>
      </c>
      <c r="O30" s="16">
        <f t="shared" si="7"/>
        <v>0</v>
      </c>
      <c r="P30" s="16" t="str">
        <f t="shared" si="8"/>
        <v/>
      </c>
      <c r="Q30" s="20" t="str">
        <f t="shared" si="9"/>
        <v/>
      </c>
      <c r="R30" s="20" t="str">
        <f t="shared" si="10"/>
        <v/>
      </c>
      <c r="S30" s="20" t="str">
        <f t="shared" si="11"/>
        <v/>
      </c>
      <c r="T30" s="20" t="str">
        <f t="shared" si="12"/>
        <v/>
      </c>
      <c r="U30" s="16">
        <f t="shared" si="13"/>
        <v>5.5051047618293499E-3</v>
      </c>
      <c r="V30" s="20" t="str">
        <f t="shared" si="14"/>
        <v/>
      </c>
      <c r="W30" s="20" t="str">
        <f t="shared" si="15"/>
        <v/>
      </c>
      <c r="X30" s="20" t="str">
        <f t="shared" si="16"/>
        <v/>
      </c>
      <c r="Y30" s="20">
        <f t="shared" si="17"/>
        <v>5.5051047618293499E-3</v>
      </c>
      <c r="Z30" s="20" t="str">
        <f t="shared" si="18"/>
        <v/>
      </c>
      <c r="AA30" s="20" t="str">
        <f t="shared" si="19"/>
        <v/>
      </c>
      <c r="AB30" s="20">
        <f t="shared" si="20"/>
        <v>4.9489523817064995E-4</v>
      </c>
      <c r="AC30" s="20" t="str">
        <f t="shared" si="21"/>
        <v/>
      </c>
      <c r="AD30" s="20" t="str">
        <f t="shared" si="22"/>
        <v/>
      </c>
      <c r="AE30" s="20" t="str">
        <f t="shared" si="23"/>
        <v/>
      </c>
      <c r="AF30" s="20" t="str">
        <f t="shared" si="24"/>
        <v/>
      </c>
      <c r="AG30" s="11">
        <f t="shared" si="25"/>
        <v>7.9183238107304096E-3</v>
      </c>
      <c r="AH30" s="17">
        <f t="shared" si="26"/>
        <v>4.9489523817064995E-4</v>
      </c>
      <c r="AI30" s="17">
        <f t="shared" si="27"/>
        <v>999</v>
      </c>
      <c r="AJ30" s="17">
        <f t="shared" si="28"/>
        <v>999</v>
      </c>
      <c r="AK30" s="17">
        <f t="shared" si="29"/>
        <v>999</v>
      </c>
      <c r="AL30" s="17">
        <f t="shared" si="30"/>
        <v>999</v>
      </c>
      <c r="AM30" s="10" t="s">
        <v>1238</v>
      </c>
      <c r="AN30">
        <v>0.79179999999999995</v>
      </c>
      <c r="AO30">
        <v>0</v>
      </c>
      <c r="AP30">
        <v>0.79179999999999995</v>
      </c>
      <c r="AQ30">
        <v>4.9436</v>
      </c>
      <c r="AR30" s="8">
        <v>-0.2</v>
      </c>
      <c r="AS30" s="8">
        <v>-24.681899999999999</v>
      </c>
      <c r="AT30" s="8">
        <v>-87.744</v>
      </c>
      <c r="AU30" s="8">
        <v>-4.1517999999999997</v>
      </c>
      <c r="AV30" s="8">
        <v>-0.2</v>
      </c>
      <c r="AW30" s="8">
        <v>0.6</v>
      </c>
      <c r="AX30" s="8">
        <v>24.681899999999999</v>
      </c>
      <c r="AY30" s="8">
        <v>87.744</v>
      </c>
      <c r="AZ30" s="8">
        <v>5.7355</v>
      </c>
      <c r="BA30" s="8">
        <v>0.6</v>
      </c>
      <c r="BB30">
        <v>-0.2</v>
      </c>
      <c r="BC30">
        <v>0.6</v>
      </c>
      <c r="BD30">
        <v>-0.99180000000000001</v>
      </c>
      <c r="BE30">
        <v>-0.1918</v>
      </c>
      <c r="BF30">
        <v>0.06</v>
      </c>
      <c r="BG30">
        <v>0.3</v>
      </c>
      <c r="BH30">
        <v>16.27</v>
      </c>
      <c r="BI30">
        <v>1</v>
      </c>
      <c r="BJ30">
        <v>1</v>
      </c>
      <c r="BK30">
        <v>1</v>
      </c>
      <c r="BM30">
        <v>1</v>
      </c>
      <c r="BN30" t="s">
        <v>1016</v>
      </c>
      <c r="BP30" t="s">
        <v>1016</v>
      </c>
      <c r="BQ30">
        <v>35</v>
      </c>
      <c r="BR30">
        <v>352010</v>
      </c>
      <c r="BS30">
        <v>1</v>
      </c>
      <c r="BU30">
        <v>1</v>
      </c>
      <c r="BW30">
        <v>1</v>
      </c>
      <c r="BY30">
        <v>1</v>
      </c>
      <c r="BZ30" t="s">
        <v>1997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 s="2">
        <v>19079586</v>
      </c>
    </row>
    <row r="31" spans="1:88">
      <c r="A31" s="10" t="str">
        <f t="shared" si="0"/>
        <v>CNC_US</v>
      </c>
      <c r="B31" s="12">
        <f t="shared" si="1"/>
        <v>0.12210000000000001</v>
      </c>
      <c r="C31" s="12">
        <v>1.9764800003011702E-3</v>
      </c>
      <c r="D31" s="12">
        <v>0</v>
      </c>
      <c r="E31" s="12">
        <v>7.9059200012047103E-3</v>
      </c>
      <c r="F31" s="12">
        <v>5.9294400009035301E-3</v>
      </c>
      <c r="G31" s="12">
        <v>7.9059200012047103E-3</v>
      </c>
      <c r="H31" s="12">
        <v>5.9294400009035301E-3</v>
      </c>
      <c r="I31" s="12">
        <v>-1.9764800003011702E-3</v>
      </c>
      <c r="J31" s="13">
        <f t="shared" si="2"/>
        <v>0</v>
      </c>
      <c r="K31" s="13">
        <f t="shared" si="3"/>
        <v>1</v>
      </c>
      <c r="L31" s="16">
        <f t="shared" si="4"/>
        <v>5.9294400009035301E-3</v>
      </c>
      <c r="M31" s="13">
        <f t="shared" si="5"/>
        <v>0</v>
      </c>
      <c r="N31" s="16">
        <f t="shared" si="6"/>
        <v>0</v>
      </c>
      <c r="O31" s="16">
        <f t="shared" si="7"/>
        <v>0</v>
      </c>
      <c r="P31" s="16" t="str">
        <f t="shared" si="8"/>
        <v/>
      </c>
      <c r="Q31" s="20" t="str">
        <f t="shared" si="9"/>
        <v/>
      </c>
      <c r="R31" s="20" t="str">
        <f t="shared" si="10"/>
        <v/>
      </c>
      <c r="S31" s="20" t="str">
        <f t="shared" si="11"/>
        <v/>
      </c>
      <c r="T31" s="20" t="str">
        <f t="shared" si="12"/>
        <v/>
      </c>
      <c r="U31" s="16">
        <f t="shared" si="13"/>
        <v>7.0559999096470039E-5</v>
      </c>
      <c r="V31" s="20" t="str">
        <f t="shared" si="14"/>
        <v/>
      </c>
      <c r="W31" s="20" t="str">
        <f t="shared" si="15"/>
        <v/>
      </c>
      <c r="X31" s="20" t="str">
        <f t="shared" si="16"/>
        <v/>
      </c>
      <c r="Y31" s="20" t="str">
        <f t="shared" si="17"/>
        <v/>
      </c>
      <c r="Z31" s="20" t="str">
        <f t="shared" si="18"/>
        <v/>
      </c>
      <c r="AA31" s="20">
        <f t="shared" si="19"/>
        <v>7.0559999096470039E-5</v>
      </c>
      <c r="AB31" s="20" t="str">
        <f t="shared" si="20"/>
        <v/>
      </c>
      <c r="AC31" s="20" t="str">
        <f t="shared" si="21"/>
        <v/>
      </c>
      <c r="AD31" s="20" t="str">
        <f t="shared" si="22"/>
        <v/>
      </c>
      <c r="AE31" s="20">
        <f t="shared" si="23"/>
        <v>5.9294400009035301E-3</v>
      </c>
      <c r="AF31" s="20" t="str">
        <f t="shared" si="24"/>
        <v/>
      </c>
      <c r="AG31" s="11">
        <f t="shared" si="25"/>
        <v>7.9059200012047103E-3</v>
      </c>
      <c r="AH31" s="17">
        <f t="shared" si="26"/>
        <v>999</v>
      </c>
      <c r="AI31" s="17">
        <f t="shared" si="27"/>
        <v>999</v>
      </c>
      <c r="AJ31" s="17">
        <f t="shared" si="28"/>
        <v>999</v>
      </c>
      <c r="AK31" s="17">
        <f t="shared" si="29"/>
        <v>5.9294400009035301E-3</v>
      </c>
      <c r="AL31" s="17">
        <f t="shared" si="30"/>
        <v>999</v>
      </c>
      <c r="AM31" s="10" t="s">
        <v>79</v>
      </c>
      <c r="AN31">
        <v>0.79059999999999997</v>
      </c>
      <c r="AO31">
        <v>0</v>
      </c>
      <c r="AP31">
        <v>0.79059999999999997</v>
      </c>
      <c r="AQ31">
        <v>17.5307</v>
      </c>
      <c r="AR31" s="8">
        <v>-0.6</v>
      </c>
      <c r="AS31" s="8">
        <v>-88.376900000000006</v>
      </c>
      <c r="AT31" s="8">
        <v>-335.54180000000002</v>
      </c>
      <c r="AU31" s="8">
        <v>-16.740100000000002</v>
      </c>
      <c r="AV31" s="8">
        <v>-0.6</v>
      </c>
      <c r="AW31" s="8">
        <v>0.6</v>
      </c>
      <c r="AX31" s="8">
        <v>88.376900000000006</v>
      </c>
      <c r="AY31" s="8">
        <v>335.54180000000002</v>
      </c>
      <c r="AZ31" s="8">
        <v>18.321300000000001</v>
      </c>
      <c r="BA31" s="8">
        <v>0.6</v>
      </c>
      <c r="BB31">
        <v>-0.6</v>
      </c>
      <c r="BC31">
        <v>0.6</v>
      </c>
      <c r="BD31">
        <v>-1.3906000000000001</v>
      </c>
      <c r="BE31">
        <v>-0.19059999999999999</v>
      </c>
      <c r="BF31">
        <v>0.06</v>
      </c>
      <c r="BG31">
        <v>0.3</v>
      </c>
      <c r="BH31">
        <v>12.21</v>
      </c>
      <c r="BI31">
        <v>1</v>
      </c>
      <c r="BJ31">
        <v>2</v>
      </c>
      <c r="BK31">
        <v>1</v>
      </c>
      <c r="BM31">
        <v>1</v>
      </c>
      <c r="BN31" t="s">
        <v>1016</v>
      </c>
      <c r="BP31" t="s">
        <v>1016</v>
      </c>
      <c r="BQ31">
        <v>35</v>
      </c>
      <c r="BR31">
        <v>351020</v>
      </c>
      <c r="BS31">
        <v>1</v>
      </c>
      <c r="BU31">
        <v>1</v>
      </c>
      <c r="BW31">
        <v>1</v>
      </c>
      <c r="BY31">
        <v>2</v>
      </c>
      <c r="BZ31" t="s">
        <v>1997</v>
      </c>
      <c r="CA31">
        <v>0</v>
      </c>
      <c r="CB31">
        <v>0</v>
      </c>
      <c r="CC31">
        <v>0</v>
      </c>
      <c r="CD31">
        <v>0</v>
      </c>
      <c r="CE31">
        <v>1</v>
      </c>
      <c r="CF31">
        <v>0</v>
      </c>
      <c r="CG31">
        <v>0</v>
      </c>
      <c r="CH31">
        <v>0</v>
      </c>
      <c r="CI31" s="2">
        <v>69724487</v>
      </c>
      <c r="CJ31" t="s">
        <v>1327</v>
      </c>
    </row>
    <row r="32" spans="1:88">
      <c r="A32" s="10" t="str">
        <f t="shared" si="0"/>
        <v>SEB_US</v>
      </c>
      <c r="B32" s="12">
        <f t="shared" si="1"/>
        <v>0.12269999999999999</v>
      </c>
      <c r="C32" s="12">
        <v>1.23573413352163E-3</v>
      </c>
      <c r="D32" s="12">
        <v>0</v>
      </c>
      <c r="E32" s="12">
        <v>7.76747169642171E-3</v>
      </c>
      <c r="F32" s="12">
        <v>6.5317375629000696E-3</v>
      </c>
      <c r="G32" s="12">
        <v>7.76747169642171E-3</v>
      </c>
      <c r="H32" s="12">
        <v>6.5317375629000696E-3</v>
      </c>
      <c r="I32" s="12">
        <v>-1.23573413352163E-3</v>
      </c>
      <c r="J32" s="13">
        <f t="shared" si="2"/>
        <v>0</v>
      </c>
      <c r="K32" s="13">
        <f t="shared" si="3"/>
        <v>1</v>
      </c>
      <c r="L32" s="16">
        <f t="shared" si="4"/>
        <v>6.5317375629000696E-3</v>
      </c>
      <c r="M32" s="13">
        <f t="shared" si="5"/>
        <v>0</v>
      </c>
      <c r="N32" s="16">
        <f t="shared" si="6"/>
        <v>0</v>
      </c>
      <c r="O32" s="16">
        <f t="shared" si="7"/>
        <v>0</v>
      </c>
      <c r="P32" s="16" t="str">
        <f t="shared" si="8"/>
        <v/>
      </c>
      <c r="Q32" s="20" t="str">
        <f t="shared" si="9"/>
        <v/>
      </c>
      <c r="R32" s="20" t="str">
        <f t="shared" si="10"/>
        <v/>
      </c>
      <c r="S32" s="20" t="str">
        <f t="shared" si="11"/>
        <v/>
      </c>
      <c r="T32" s="20" t="str">
        <f t="shared" si="12"/>
        <v/>
      </c>
      <c r="U32" s="16" t="str">
        <f t="shared" si="13"/>
        <v/>
      </c>
      <c r="V32" s="20" t="str">
        <f t="shared" si="14"/>
        <v/>
      </c>
      <c r="W32" s="20" t="str">
        <f t="shared" si="15"/>
        <v/>
      </c>
      <c r="X32" s="20" t="str">
        <f t="shared" si="16"/>
        <v/>
      </c>
      <c r="Y32" s="20" t="str">
        <f t="shared" si="17"/>
        <v/>
      </c>
      <c r="Z32" s="20" t="str">
        <f t="shared" si="18"/>
        <v/>
      </c>
      <c r="AA32" s="20" t="str">
        <f t="shared" si="19"/>
        <v/>
      </c>
      <c r="AB32" s="20">
        <f t="shared" si="20"/>
        <v>6.5317375629000696E-3</v>
      </c>
      <c r="AC32" s="20" t="str">
        <f t="shared" si="21"/>
        <v/>
      </c>
      <c r="AD32" s="20" t="str">
        <f t="shared" si="22"/>
        <v/>
      </c>
      <c r="AE32" s="20" t="str">
        <f t="shared" si="23"/>
        <v/>
      </c>
      <c r="AF32" s="20" t="str">
        <f t="shared" si="24"/>
        <v/>
      </c>
      <c r="AG32" s="11">
        <f t="shared" si="25"/>
        <v>7.76747169642171E-3</v>
      </c>
      <c r="AH32" s="17">
        <f t="shared" si="26"/>
        <v>6.5317375629000696E-3</v>
      </c>
      <c r="AI32" s="17">
        <f t="shared" si="27"/>
        <v>999</v>
      </c>
      <c r="AJ32" s="17">
        <f t="shared" si="28"/>
        <v>999</v>
      </c>
      <c r="AK32" s="17">
        <f t="shared" si="29"/>
        <v>999</v>
      </c>
      <c r="AL32" s="17">
        <f t="shared" si="30"/>
        <v>999</v>
      </c>
      <c r="AM32" s="10" t="s">
        <v>1828</v>
      </c>
      <c r="AN32">
        <v>0.77669999999999995</v>
      </c>
      <c r="AO32">
        <v>0</v>
      </c>
      <c r="AP32">
        <v>0.77669999999999995</v>
      </c>
      <c r="AQ32">
        <v>0.35639999999999999</v>
      </c>
      <c r="AR32" s="8">
        <v>-0.65</v>
      </c>
      <c r="AS32" s="8">
        <v>-1.7874000000000001</v>
      </c>
      <c r="AT32" s="8">
        <v>-206.6412</v>
      </c>
      <c r="AU32" s="8">
        <v>0.42030000000000001</v>
      </c>
      <c r="AV32" s="8">
        <v>-0.65</v>
      </c>
      <c r="AW32" s="8">
        <v>0.65</v>
      </c>
      <c r="AX32" s="8">
        <v>1.7874000000000001</v>
      </c>
      <c r="AY32" s="8">
        <v>206.6412</v>
      </c>
      <c r="AZ32" s="8">
        <v>1.1332</v>
      </c>
      <c r="BA32" s="8">
        <v>0.65</v>
      </c>
      <c r="BB32">
        <v>0.42030000000000001</v>
      </c>
      <c r="BC32">
        <v>0.65</v>
      </c>
      <c r="BD32">
        <v>-0.35639999999999999</v>
      </c>
      <c r="BE32">
        <v>-0.12670000000000001</v>
      </c>
      <c r="BF32">
        <v>0.06</v>
      </c>
      <c r="BG32">
        <v>0.3</v>
      </c>
      <c r="BH32">
        <v>12.27</v>
      </c>
      <c r="BI32">
        <v>1</v>
      </c>
      <c r="BJ32">
        <v>2</v>
      </c>
      <c r="BK32">
        <v>1</v>
      </c>
      <c r="BM32">
        <v>1</v>
      </c>
      <c r="BN32" t="s">
        <v>1016</v>
      </c>
      <c r="BP32" t="s">
        <v>1016</v>
      </c>
      <c r="BQ32">
        <v>30</v>
      </c>
      <c r="BR32">
        <v>302020</v>
      </c>
      <c r="BS32">
        <v>0</v>
      </c>
      <c r="BU32">
        <v>1</v>
      </c>
      <c r="BW32">
        <v>1</v>
      </c>
      <c r="BY32">
        <v>2</v>
      </c>
      <c r="BZ32" t="s">
        <v>1998</v>
      </c>
      <c r="CA32">
        <v>1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 s="2">
        <v>1358605</v>
      </c>
    </row>
    <row r="33" spans="1:87">
      <c r="A33" s="10" t="str">
        <f t="shared" si="0"/>
        <v>NTCT_US</v>
      </c>
      <c r="B33" s="12">
        <f t="shared" si="1"/>
        <v>4.6699999999999998E-2</v>
      </c>
      <c r="C33" s="12">
        <v>7.7587504773727603E-3</v>
      </c>
      <c r="D33" s="12">
        <v>0</v>
      </c>
      <c r="E33" s="12">
        <v>7.7587504773727603E-3</v>
      </c>
      <c r="F33" s="12">
        <v>0</v>
      </c>
      <c r="G33" s="12">
        <v>7.7587504773727603E-3</v>
      </c>
      <c r="H33" s="12">
        <v>0</v>
      </c>
      <c r="I33" s="12">
        <v>-7.7587504773727603E-3</v>
      </c>
      <c r="J33" s="13">
        <f t="shared" si="2"/>
        <v>0</v>
      </c>
      <c r="K33" s="13">
        <f t="shared" si="3"/>
        <v>0</v>
      </c>
      <c r="L33" s="16">
        <f t="shared" si="4"/>
        <v>0</v>
      </c>
      <c r="M33" s="13">
        <f t="shared" si="5"/>
        <v>0</v>
      </c>
      <c r="N33" s="16">
        <f t="shared" si="6"/>
        <v>0</v>
      </c>
      <c r="O33" s="16">
        <f t="shared" si="7"/>
        <v>0</v>
      </c>
      <c r="P33" s="16" t="str">
        <f t="shared" si="8"/>
        <v/>
      </c>
      <c r="Q33" s="20" t="str">
        <f t="shared" si="9"/>
        <v/>
      </c>
      <c r="R33" s="20" t="str">
        <f t="shared" si="10"/>
        <v/>
      </c>
      <c r="S33" s="20" t="str">
        <f t="shared" si="11"/>
        <v/>
      </c>
      <c r="T33" s="20" t="str">
        <f t="shared" si="12"/>
        <v/>
      </c>
      <c r="U33" s="16">
        <f t="shared" si="13"/>
        <v>6.0000000000000001E-3</v>
      </c>
      <c r="V33" s="20" t="str">
        <f t="shared" si="14"/>
        <v/>
      </c>
      <c r="W33" s="20" t="str">
        <f t="shared" si="15"/>
        <v/>
      </c>
      <c r="X33" s="20" t="str">
        <f t="shared" si="16"/>
        <v/>
      </c>
      <c r="Y33" s="20">
        <f t="shared" si="17"/>
        <v>6.0000000000000001E-3</v>
      </c>
      <c r="Z33" s="20" t="str">
        <f t="shared" si="18"/>
        <v/>
      </c>
      <c r="AA33" s="20" t="str">
        <f t="shared" si="19"/>
        <v/>
      </c>
      <c r="AB33" s="20">
        <f t="shared" si="20"/>
        <v>0</v>
      </c>
      <c r="AC33" s="20" t="str">
        <f t="shared" si="21"/>
        <v/>
      </c>
      <c r="AD33" s="20" t="str">
        <f t="shared" si="22"/>
        <v/>
      </c>
      <c r="AE33" s="20" t="str">
        <f t="shared" si="23"/>
        <v/>
      </c>
      <c r="AF33" s="20" t="str">
        <f t="shared" si="24"/>
        <v/>
      </c>
      <c r="AG33" s="11">
        <f t="shared" si="25"/>
        <v>7.7587504773727603E-3</v>
      </c>
      <c r="AH33" s="17">
        <f t="shared" si="26"/>
        <v>0</v>
      </c>
      <c r="AI33" s="17">
        <f t="shared" si="27"/>
        <v>999</v>
      </c>
      <c r="AJ33" s="17">
        <f t="shared" si="28"/>
        <v>999</v>
      </c>
      <c r="AK33" s="17">
        <f t="shared" si="29"/>
        <v>999</v>
      </c>
      <c r="AL33" s="17">
        <f t="shared" si="30"/>
        <v>999</v>
      </c>
      <c r="AM33" s="10" t="s">
        <v>496</v>
      </c>
      <c r="AN33">
        <v>0.77590000000000003</v>
      </c>
      <c r="AO33">
        <v>0</v>
      </c>
      <c r="AP33">
        <v>0.77590000000000003</v>
      </c>
      <c r="AQ33">
        <v>2.677</v>
      </c>
      <c r="AR33" s="8">
        <v>-0.6</v>
      </c>
      <c r="AS33" s="8">
        <v>-13.347200000000001</v>
      </c>
      <c r="AT33" s="8">
        <v>-72.680899999999994</v>
      </c>
      <c r="AU33" s="8">
        <v>-1.9011</v>
      </c>
      <c r="AV33" s="8">
        <v>-0.6</v>
      </c>
      <c r="AW33" s="8">
        <v>0.6</v>
      </c>
      <c r="AX33" s="8">
        <v>13.347200000000001</v>
      </c>
      <c r="AY33" s="8">
        <v>72.680899999999994</v>
      </c>
      <c r="AZ33" s="8">
        <v>3.4529000000000001</v>
      </c>
      <c r="BA33" s="8">
        <v>0.6</v>
      </c>
      <c r="BB33">
        <v>-0.6</v>
      </c>
      <c r="BC33">
        <v>0.6</v>
      </c>
      <c r="BD33">
        <v>-1.3758999999999999</v>
      </c>
      <c r="BE33">
        <v>-0.1759</v>
      </c>
      <c r="BF33">
        <v>0.06</v>
      </c>
      <c r="BG33">
        <v>0.3</v>
      </c>
      <c r="BH33">
        <v>4.67</v>
      </c>
      <c r="BI33">
        <v>3</v>
      </c>
      <c r="BJ33">
        <v>6</v>
      </c>
      <c r="BK33">
        <v>3</v>
      </c>
      <c r="BM33">
        <v>3</v>
      </c>
      <c r="BN33" t="s">
        <v>1016</v>
      </c>
      <c r="BP33" t="s">
        <v>1016</v>
      </c>
      <c r="BQ33">
        <v>45</v>
      </c>
      <c r="BR33">
        <v>451030</v>
      </c>
      <c r="BS33">
        <v>1</v>
      </c>
      <c r="BU33">
        <v>1</v>
      </c>
      <c r="BW33">
        <v>3</v>
      </c>
      <c r="BY33">
        <v>6</v>
      </c>
      <c r="BZ33" t="s">
        <v>1997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 s="2">
        <v>10667680</v>
      </c>
    </row>
    <row r="34" spans="1:87">
      <c r="A34" s="10" t="str">
        <f t="shared" si="0"/>
        <v>CENTA_US</v>
      </c>
      <c r="B34" s="12">
        <f t="shared" si="1"/>
        <v>0.16269999999999998</v>
      </c>
      <c r="C34" s="12">
        <v>1.24138666685583E-3</v>
      </c>
      <c r="D34" s="12">
        <v>0</v>
      </c>
      <c r="E34" s="12">
        <v>7.7586666678489402E-3</v>
      </c>
      <c r="F34" s="12">
        <v>6.5172800009931E-3</v>
      </c>
      <c r="G34" s="12">
        <v>7.7586666678489402E-3</v>
      </c>
      <c r="H34" s="12">
        <v>6.5172800009931E-3</v>
      </c>
      <c r="I34" s="12">
        <v>-1.24138666685583E-3</v>
      </c>
      <c r="J34" s="13">
        <f t="shared" si="2"/>
        <v>0</v>
      </c>
      <c r="K34" s="13">
        <f t="shared" si="3"/>
        <v>1</v>
      </c>
      <c r="L34" s="16">
        <f t="shared" si="4"/>
        <v>6.5172800009931E-3</v>
      </c>
      <c r="M34" s="13">
        <f t="shared" si="5"/>
        <v>0</v>
      </c>
      <c r="N34" s="16">
        <f t="shared" si="6"/>
        <v>0</v>
      </c>
      <c r="O34" s="16">
        <f t="shared" si="7"/>
        <v>0</v>
      </c>
      <c r="P34" s="16" t="str">
        <f t="shared" si="8"/>
        <v/>
      </c>
      <c r="Q34" s="20" t="str">
        <f t="shared" si="9"/>
        <v/>
      </c>
      <c r="R34" s="20" t="str">
        <f t="shared" si="10"/>
        <v/>
      </c>
      <c r="S34" s="20" t="str">
        <f t="shared" si="11"/>
        <v/>
      </c>
      <c r="T34" s="20" t="str">
        <f t="shared" si="12"/>
        <v/>
      </c>
      <c r="U34" s="16" t="str">
        <f t="shared" si="13"/>
        <v/>
      </c>
      <c r="V34" s="20" t="str">
        <f t="shared" si="14"/>
        <v/>
      </c>
      <c r="W34" s="20" t="str">
        <f t="shared" si="15"/>
        <v/>
      </c>
      <c r="X34" s="20" t="str">
        <f t="shared" si="16"/>
        <v/>
      </c>
      <c r="Y34" s="20" t="str">
        <f t="shared" si="17"/>
        <v/>
      </c>
      <c r="Z34" s="20" t="str">
        <f t="shared" si="18"/>
        <v/>
      </c>
      <c r="AA34" s="20" t="str">
        <f t="shared" si="19"/>
        <v/>
      </c>
      <c r="AB34" s="20">
        <f t="shared" si="20"/>
        <v>6.5172800009931E-3</v>
      </c>
      <c r="AC34" s="20" t="str">
        <f t="shared" si="21"/>
        <v/>
      </c>
      <c r="AD34" s="20" t="str">
        <f t="shared" si="22"/>
        <v/>
      </c>
      <c r="AE34" s="20" t="str">
        <f t="shared" si="23"/>
        <v/>
      </c>
      <c r="AF34" s="20" t="str">
        <f t="shared" si="24"/>
        <v/>
      </c>
      <c r="AG34" s="11">
        <f t="shared" si="25"/>
        <v>7.7586666678489402E-3</v>
      </c>
      <c r="AH34" s="17">
        <f t="shared" si="26"/>
        <v>6.5172800009931E-3</v>
      </c>
      <c r="AI34" s="17">
        <f t="shared" si="27"/>
        <v>999</v>
      </c>
      <c r="AJ34" s="17">
        <f t="shared" si="28"/>
        <v>999</v>
      </c>
      <c r="AK34" s="17">
        <f t="shared" si="29"/>
        <v>999</v>
      </c>
      <c r="AL34" s="17">
        <f t="shared" si="30"/>
        <v>999</v>
      </c>
      <c r="AM34" s="10" t="s">
        <v>1519</v>
      </c>
      <c r="AN34">
        <v>0.77590000000000003</v>
      </c>
      <c r="AO34">
        <v>0</v>
      </c>
      <c r="AP34">
        <v>0.77590000000000003</v>
      </c>
      <c r="AQ34">
        <v>0.3483</v>
      </c>
      <c r="AR34" s="8">
        <v>-0.65</v>
      </c>
      <c r="AS34" s="8">
        <v>-2.4628999999999999</v>
      </c>
      <c r="AT34" s="8">
        <v>-16.0534</v>
      </c>
      <c r="AU34" s="8">
        <v>0.42759999999999998</v>
      </c>
      <c r="AV34" s="8">
        <v>-0.65</v>
      </c>
      <c r="AW34" s="8">
        <v>0.65</v>
      </c>
      <c r="AX34" s="8">
        <v>2.4628999999999999</v>
      </c>
      <c r="AY34" s="8">
        <v>16.0534</v>
      </c>
      <c r="AZ34" s="8">
        <v>1.1241000000000001</v>
      </c>
      <c r="BA34" s="8">
        <v>0.65</v>
      </c>
      <c r="BB34">
        <v>0.42759999999999998</v>
      </c>
      <c r="BC34">
        <v>0.65</v>
      </c>
      <c r="BD34">
        <v>-0.3483</v>
      </c>
      <c r="BE34">
        <v>-0.12590000000000001</v>
      </c>
      <c r="BF34">
        <v>0.06</v>
      </c>
      <c r="BG34">
        <v>0.3</v>
      </c>
      <c r="BH34">
        <v>16.27</v>
      </c>
      <c r="BI34">
        <v>1</v>
      </c>
      <c r="BJ34">
        <v>1</v>
      </c>
      <c r="BK34">
        <v>1</v>
      </c>
      <c r="BM34">
        <v>1</v>
      </c>
      <c r="BN34" t="s">
        <v>1016</v>
      </c>
      <c r="BP34" t="s">
        <v>1016</v>
      </c>
      <c r="BQ34">
        <v>30</v>
      </c>
      <c r="BR34">
        <v>303010</v>
      </c>
      <c r="BS34">
        <v>0</v>
      </c>
      <c r="BU34">
        <v>1</v>
      </c>
      <c r="BW34">
        <v>1</v>
      </c>
      <c r="BY34">
        <v>1</v>
      </c>
      <c r="BZ34" t="s">
        <v>1998</v>
      </c>
      <c r="CA34">
        <v>1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 s="2">
        <v>1158335</v>
      </c>
    </row>
    <row r="35" spans="1:87">
      <c r="A35" s="10" t="str">
        <f t="shared" si="0"/>
        <v>MRGE_US</v>
      </c>
      <c r="B35" s="12">
        <f t="shared" si="1"/>
        <v>0.16269999999999998</v>
      </c>
      <c r="C35" s="12">
        <v>1.72329142883402E-3</v>
      </c>
      <c r="D35" s="12">
        <v>0</v>
      </c>
      <c r="E35" s="12">
        <v>7.7173485726045399E-3</v>
      </c>
      <c r="F35" s="12">
        <v>5.9940571437705203E-3</v>
      </c>
      <c r="G35" s="12">
        <v>7.7173485726045399E-3</v>
      </c>
      <c r="H35" s="12">
        <v>5.9940571437705203E-3</v>
      </c>
      <c r="I35" s="12">
        <v>-1.72329142883402E-3</v>
      </c>
      <c r="J35" s="13">
        <f t="shared" si="2"/>
        <v>0</v>
      </c>
      <c r="K35" s="13">
        <f t="shared" si="3"/>
        <v>1</v>
      </c>
      <c r="L35" s="16">
        <f t="shared" si="4"/>
        <v>5.9940571437705203E-3</v>
      </c>
      <c r="M35" s="13">
        <f t="shared" si="5"/>
        <v>0</v>
      </c>
      <c r="N35" s="16">
        <f t="shared" si="6"/>
        <v>0</v>
      </c>
      <c r="O35" s="16">
        <f t="shared" si="7"/>
        <v>0</v>
      </c>
      <c r="P35" s="16" t="str">
        <f t="shared" si="8"/>
        <v/>
      </c>
      <c r="Q35" s="20" t="str">
        <f t="shared" si="9"/>
        <v/>
      </c>
      <c r="R35" s="20" t="str">
        <f t="shared" si="10"/>
        <v/>
      </c>
      <c r="S35" s="20" t="str">
        <f t="shared" si="11"/>
        <v/>
      </c>
      <c r="T35" s="20" t="str">
        <f t="shared" si="12"/>
        <v/>
      </c>
      <c r="U35" s="16" t="str">
        <f t="shared" si="13"/>
        <v/>
      </c>
      <c r="V35" s="20" t="str">
        <f t="shared" si="14"/>
        <v/>
      </c>
      <c r="W35" s="20" t="str">
        <f t="shared" si="15"/>
        <v/>
      </c>
      <c r="X35" s="20" t="str">
        <f t="shared" si="16"/>
        <v/>
      </c>
      <c r="Y35" s="20" t="str">
        <f t="shared" si="17"/>
        <v/>
      </c>
      <c r="Z35" s="20" t="str">
        <f t="shared" si="18"/>
        <v/>
      </c>
      <c r="AA35" s="20" t="str">
        <f t="shared" si="19"/>
        <v/>
      </c>
      <c r="AB35" s="20">
        <f t="shared" si="20"/>
        <v>5.9940571437705203E-3</v>
      </c>
      <c r="AC35" s="20" t="str">
        <f t="shared" si="21"/>
        <v/>
      </c>
      <c r="AD35" s="20" t="str">
        <f t="shared" si="22"/>
        <v/>
      </c>
      <c r="AE35" s="20" t="str">
        <f t="shared" si="23"/>
        <v/>
      </c>
      <c r="AF35" s="20" t="str">
        <f t="shared" si="24"/>
        <v/>
      </c>
      <c r="AG35" s="11">
        <f t="shared" si="25"/>
        <v>7.7173485726045399E-3</v>
      </c>
      <c r="AH35" s="17">
        <f t="shared" si="26"/>
        <v>5.9940571437705203E-3</v>
      </c>
      <c r="AI35" s="17">
        <f t="shared" si="27"/>
        <v>999</v>
      </c>
      <c r="AJ35" s="17">
        <f t="shared" si="28"/>
        <v>999</v>
      </c>
      <c r="AK35" s="17">
        <f t="shared" si="29"/>
        <v>999</v>
      </c>
      <c r="AL35" s="17">
        <f t="shared" si="30"/>
        <v>999</v>
      </c>
      <c r="AM35" s="10" t="s">
        <v>1683</v>
      </c>
      <c r="AN35">
        <v>0.77170000000000005</v>
      </c>
      <c r="AO35">
        <v>0</v>
      </c>
      <c r="AP35">
        <v>0.77170000000000005</v>
      </c>
      <c r="AQ35">
        <v>0.68159999999999998</v>
      </c>
      <c r="AR35" s="8">
        <v>-0.6</v>
      </c>
      <c r="AS35" s="8">
        <v>-3.0651000000000002</v>
      </c>
      <c r="AT35" s="8">
        <v>-18.442399999999999</v>
      </c>
      <c r="AU35" s="8">
        <v>9.01E-2</v>
      </c>
      <c r="AV35" s="8">
        <v>-0.6</v>
      </c>
      <c r="AW35" s="8">
        <v>0.6</v>
      </c>
      <c r="AX35" s="8">
        <v>3.0651000000000002</v>
      </c>
      <c r="AY35" s="8">
        <v>18.442399999999999</v>
      </c>
      <c r="AZ35" s="8">
        <v>1.4534</v>
      </c>
      <c r="BA35" s="8">
        <v>0.6</v>
      </c>
      <c r="BB35">
        <v>9.01E-2</v>
      </c>
      <c r="BC35">
        <v>0.6</v>
      </c>
      <c r="BD35">
        <v>-0.68159999999999998</v>
      </c>
      <c r="BE35">
        <v>-0.17169999999999999</v>
      </c>
      <c r="BF35">
        <v>0.06</v>
      </c>
      <c r="BG35">
        <v>0.3</v>
      </c>
      <c r="BH35">
        <v>16.27</v>
      </c>
      <c r="BI35">
        <v>1</v>
      </c>
      <c r="BJ35">
        <v>1</v>
      </c>
      <c r="BK35">
        <v>1</v>
      </c>
      <c r="BM35">
        <v>1</v>
      </c>
      <c r="BN35" t="s">
        <v>1016</v>
      </c>
      <c r="BP35" t="s">
        <v>1016</v>
      </c>
      <c r="BQ35">
        <v>35</v>
      </c>
      <c r="BR35">
        <v>351030</v>
      </c>
      <c r="BS35">
        <v>0</v>
      </c>
      <c r="BU35">
        <v>1</v>
      </c>
      <c r="BW35">
        <v>1</v>
      </c>
      <c r="BY35">
        <v>1</v>
      </c>
      <c r="BZ35" t="s">
        <v>1997</v>
      </c>
      <c r="CA35">
        <v>1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 s="2">
        <v>2797742</v>
      </c>
    </row>
    <row r="36" spans="1:87">
      <c r="A36" s="10" t="str">
        <f t="shared" si="0"/>
        <v>SCMP_US</v>
      </c>
      <c r="B36" s="12">
        <f t="shared" si="1"/>
        <v>0.16269999999999998</v>
      </c>
      <c r="C36" s="12">
        <v>1.6751009526362001E-3</v>
      </c>
      <c r="D36" s="12">
        <v>0</v>
      </c>
      <c r="E36" s="12">
        <v>7.6472000011652804E-3</v>
      </c>
      <c r="F36" s="12">
        <v>5.9720990485290799E-3</v>
      </c>
      <c r="G36" s="12">
        <v>7.6472000011652804E-3</v>
      </c>
      <c r="H36" s="12">
        <v>5.9720990485290799E-3</v>
      </c>
      <c r="I36" s="12">
        <v>-1.6751009526362001E-3</v>
      </c>
      <c r="J36" s="13">
        <f t="shared" si="2"/>
        <v>0</v>
      </c>
      <c r="K36" s="13">
        <f t="shared" si="3"/>
        <v>1</v>
      </c>
      <c r="L36" s="16">
        <f t="shared" si="4"/>
        <v>5.9720990485290799E-3</v>
      </c>
      <c r="M36" s="13">
        <f t="shared" si="5"/>
        <v>0</v>
      </c>
      <c r="N36" s="16">
        <f t="shared" si="6"/>
        <v>0</v>
      </c>
      <c r="O36" s="16">
        <f t="shared" si="7"/>
        <v>0</v>
      </c>
      <c r="P36" s="16" t="str">
        <f t="shared" si="8"/>
        <v/>
      </c>
      <c r="Q36" s="20" t="str">
        <f t="shared" si="9"/>
        <v/>
      </c>
      <c r="R36" s="20" t="str">
        <f t="shared" si="10"/>
        <v/>
      </c>
      <c r="S36" s="20" t="str">
        <f t="shared" si="11"/>
        <v/>
      </c>
      <c r="T36" s="20" t="str">
        <f t="shared" si="12"/>
        <v/>
      </c>
      <c r="U36" s="16" t="str">
        <f t="shared" si="13"/>
        <v/>
      </c>
      <c r="V36" s="20" t="str">
        <f t="shared" si="14"/>
        <v/>
      </c>
      <c r="W36" s="20" t="str">
        <f t="shared" si="15"/>
        <v/>
      </c>
      <c r="X36" s="20" t="str">
        <f t="shared" si="16"/>
        <v/>
      </c>
      <c r="Y36" s="20" t="str">
        <f t="shared" si="17"/>
        <v/>
      </c>
      <c r="Z36" s="20" t="str">
        <f t="shared" si="18"/>
        <v/>
      </c>
      <c r="AA36" s="20" t="str">
        <f t="shared" si="19"/>
        <v/>
      </c>
      <c r="AB36" s="20">
        <f t="shared" si="20"/>
        <v>5.9720990485290799E-3</v>
      </c>
      <c r="AC36" s="20" t="str">
        <f t="shared" si="21"/>
        <v/>
      </c>
      <c r="AD36" s="20" t="str">
        <f t="shared" si="22"/>
        <v/>
      </c>
      <c r="AE36" s="20" t="str">
        <f t="shared" si="23"/>
        <v/>
      </c>
      <c r="AF36" s="20" t="str">
        <f t="shared" si="24"/>
        <v/>
      </c>
      <c r="AG36" s="11">
        <f t="shared" si="25"/>
        <v>7.6472000011652804E-3</v>
      </c>
      <c r="AH36" s="17">
        <f t="shared" si="26"/>
        <v>5.9720990485290799E-3</v>
      </c>
      <c r="AI36" s="17">
        <f t="shared" si="27"/>
        <v>999</v>
      </c>
      <c r="AJ36" s="17">
        <f t="shared" si="28"/>
        <v>999</v>
      </c>
      <c r="AK36" s="17">
        <f t="shared" si="29"/>
        <v>999</v>
      </c>
      <c r="AL36" s="17">
        <f t="shared" si="30"/>
        <v>999</v>
      </c>
      <c r="AM36" s="10" t="s">
        <v>1861</v>
      </c>
      <c r="AN36">
        <v>0.76470000000000005</v>
      </c>
      <c r="AO36">
        <v>0</v>
      </c>
      <c r="AP36">
        <v>0.76470000000000005</v>
      </c>
      <c r="AQ36">
        <v>1.7779</v>
      </c>
      <c r="AR36" s="8">
        <v>-0.2</v>
      </c>
      <c r="AS36" s="8">
        <v>-6.1689999999999996</v>
      </c>
      <c r="AT36" s="8">
        <v>-32.7014</v>
      </c>
      <c r="AU36" s="8">
        <v>-1.0132000000000001</v>
      </c>
      <c r="AV36" s="8">
        <v>-0.2</v>
      </c>
      <c r="AW36" s="8">
        <v>0.6</v>
      </c>
      <c r="AX36" s="8">
        <v>6.1689999999999996</v>
      </c>
      <c r="AY36" s="8">
        <v>32.7014</v>
      </c>
      <c r="AZ36" s="8">
        <v>2.5426000000000002</v>
      </c>
      <c r="BA36" s="8">
        <v>0.6</v>
      </c>
      <c r="BB36">
        <v>-0.2</v>
      </c>
      <c r="BC36">
        <v>0.6</v>
      </c>
      <c r="BD36">
        <v>-0.9647</v>
      </c>
      <c r="BE36">
        <v>-0.16470000000000001</v>
      </c>
      <c r="BF36">
        <v>0.06</v>
      </c>
      <c r="BG36">
        <v>0.3</v>
      </c>
      <c r="BH36">
        <v>16.27</v>
      </c>
      <c r="BI36">
        <v>1</v>
      </c>
      <c r="BJ36">
        <v>1</v>
      </c>
      <c r="BK36">
        <v>1</v>
      </c>
      <c r="BM36">
        <v>1</v>
      </c>
      <c r="BN36" t="s">
        <v>1016</v>
      </c>
      <c r="BP36" t="s">
        <v>1016</v>
      </c>
      <c r="BQ36">
        <v>35</v>
      </c>
      <c r="BR36">
        <v>352020</v>
      </c>
      <c r="BS36">
        <v>1</v>
      </c>
      <c r="BU36">
        <v>1</v>
      </c>
      <c r="BW36">
        <v>1</v>
      </c>
      <c r="BY36">
        <v>1</v>
      </c>
      <c r="BZ36" t="s">
        <v>1997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 s="2">
        <v>4494016</v>
      </c>
    </row>
    <row r="37" spans="1:87">
      <c r="A37" s="10" t="str">
        <f t="shared" si="0"/>
        <v>CRAI_US</v>
      </c>
      <c r="B37" s="12">
        <f t="shared" si="1"/>
        <v>1.5E-3</v>
      </c>
      <c r="C37" s="12">
        <v>3.3677180957512702E-3</v>
      </c>
      <c r="D37" s="12">
        <v>0</v>
      </c>
      <c r="E37" s="12">
        <v>7.6421295249740296E-3</v>
      </c>
      <c r="F37" s="12">
        <v>4.2744114292227603E-3</v>
      </c>
      <c r="G37" s="12">
        <v>7.6421295249740296E-3</v>
      </c>
      <c r="H37" s="12">
        <v>4.2744114292227603E-3</v>
      </c>
      <c r="I37" s="12">
        <v>-3.3677180957512702E-3</v>
      </c>
      <c r="J37" s="13">
        <f t="shared" si="2"/>
        <v>0</v>
      </c>
      <c r="K37" s="13">
        <f t="shared" si="3"/>
        <v>1</v>
      </c>
      <c r="L37" s="16">
        <f t="shared" si="4"/>
        <v>4.2744114292227603E-3</v>
      </c>
      <c r="M37" s="13">
        <f t="shared" si="5"/>
        <v>0</v>
      </c>
      <c r="N37" s="16">
        <f t="shared" si="6"/>
        <v>0</v>
      </c>
      <c r="O37" s="16">
        <f t="shared" si="7"/>
        <v>0</v>
      </c>
      <c r="P37" s="16" t="str">
        <f t="shared" si="8"/>
        <v/>
      </c>
      <c r="Q37" s="20" t="str">
        <f t="shared" si="9"/>
        <v/>
      </c>
      <c r="R37" s="20" t="str">
        <f t="shared" si="10"/>
        <v/>
      </c>
      <c r="S37" s="20" t="str">
        <f t="shared" si="11"/>
        <v/>
      </c>
      <c r="T37" s="20" t="str">
        <f t="shared" si="12"/>
        <v/>
      </c>
      <c r="U37" s="16">
        <f t="shared" si="13"/>
        <v>2.2255885707772403E-3</v>
      </c>
      <c r="V37" s="20" t="str">
        <f t="shared" si="14"/>
        <v/>
      </c>
      <c r="W37" s="20" t="str">
        <f t="shared" si="15"/>
        <v/>
      </c>
      <c r="X37" s="20" t="str">
        <f t="shared" si="16"/>
        <v/>
      </c>
      <c r="Y37" s="20">
        <f t="shared" si="17"/>
        <v>2.2255885707772403E-3</v>
      </c>
      <c r="Z37" s="20" t="str">
        <f t="shared" si="18"/>
        <v/>
      </c>
      <c r="AA37" s="20" t="str">
        <f t="shared" si="19"/>
        <v/>
      </c>
      <c r="AB37" s="20">
        <f t="shared" si="20"/>
        <v>4.2744114292227603E-3</v>
      </c>
      <c r="AC37" s="20" t="str">
        <f t="shared" si="21"/>
        <v/>
      </c>
      <c r="AD37" s="20" t="str">
        <f t="shared" si="22"/>
        <v/>
      </c>
      <c r="AE37" s="20" t="str">
        <f t="shared" si="23"/>
        <v/>
      </c>
      <c r="AF37" s="20" t="str">
        <f t="shared" si="24"/>
        <v/>
      </c>
      <c r="AG37" s="11">
        <f t="shared" si="25"/>
        <v>7.6421295249740296E-3</v>
      </c>
      <c r="AH37" s="17">
        <f t="shared" si="26"/>
        <v>4.2744114292227603E-3</v>
      </c>
      <c r="AI37" s="17">
        <f t="shared" si="27"/>
        <v>999</v>
      </c>
      <c r="AJ37" s="17">
        <f t="shared" si="28"/>
        <v>999</v>
      </c>
      <c r="AK37" s="17">
        <f t="shared" si="29"/>
        <v>999</v>
      </c>
      <c r="AL37" s="17">
        <f t="shared" si="30"/>
        <v>999</v>
      </c>
      <c r="AM37" s="10" t="s">
        <v>1610</v>
      </c>
      <c r="AN37">
        <v>0.76419999999999999</v>
      </c>
      <c r="AO37">
        <v>0</v>
      </c>
      <c r="AP37">
        <v>0.76419999999999999</v>
      </c>
      <c r="AQ37">
        <v>0.34050000000000002</v>
      </c>
      <c r="AR37" s="8">
        <v>-0.65</v>
      </c>
      <c r="AS37" s="8">
        <v>-1.5182</v>
      </c>
      <c r="AT37" s="8">
        <v>-11.923999999999999</v>
      </c>
      <c r="AU37" s="8">
        <v>0.42370000000000002</v>
      </c>
      <c r="AV37" s="8">
        <v>-0.65</v>
      </c>
      <c r="AW37" s="8">
        <v>0.65</v>
      </c>
      <c r="AX37" s="8">
        <v>1.5182</v>
      </c>
      <c r="AY37" s="8">
        <v>11.923999999999999</v>
      </c>
      <c r="AZ37" s="8">
        <v>1.1047</v>
      </c>
      <c r="BA37" s="8">
        <v>0.65</v>
      </c>
      <c r="BB37">
        <v>0.42370000000000002</v>
      </c>
      <c r="BC37">
        <v>0.65</v>
      </c>
      <c r="BD37">
        <v>-0.34050000000000002</v>
      </c>
      <c r="BE37">
        <v>-0.1142</v>
      </c>
      <c r="BF37">
        <v>0.06</v>
      </c>
      <c r="BG37">
        <v>0.3</v>
      </c>
      <c r="BH37">
        <v>0.15</v>
      </c>
      <c r="BI37">
        <v>6</v>
      </c>
      <c r="BJ37">
        <v>11</v>
      </c>
      <c r="BK37">
        <v>6</v>
      </c>
      <c r="BM37">
        <v>6</v>
      </c>
      <c r="BN37" t="s">
        <v>1016</v>
      </c>
      <c r="BP37" t="s">
        <v>1016</v>
      </c>
      <c r="BQ37">
        <v>20</v>
      </c>
      <c r="BR37">
        <v>202020</v>
      </c>
      <c r="BS37">
        <v>0</v>
      </c>
      <c r="BU37">
        <v>1</v>
      </c>
      <c r="BW37">
        <v>6</v>
      </c>
      <c r="BY37">
        <v>11</v>
      </c>
      <c r="BZ37" t="s">
        <v>1998</v>
      </c>
      <c r="CA37">
        <v>1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 s="2">
        <v>1316673</v>
      </c>
    </row>
    <row r="38" spans="1:87">
      <c r="A38" s="10" t="str">
        <f t="shared" si="0"/>
        <v>ARRS_US</v>
      </c>
      <c r="B38" s="12">
        <f t="shared" si="1"/>
        <v>4.5700000000000005E-2</v>
      </c>
      <c r="C38" s="12">
        <v>7.5580685725802699E-3</v>
      </c>
      <c r="D38" s="12">
        <v>0</v>
      </c>
      <c r="E38" s="12">
        <v>7.5580685725802699E-3</v>
      </c>
      <c r="F38" s="12">
        <v>0</v>
      </c>
      <c r="G38" s="12">
        <v>7.5580685725802699E-3</v>
      </c>
      <c r="H38" s="12">
        <v>0</v>
      </c>
      <c r="I38" s="12">
        <v>-7.5580685725802699E-3</v>
      </c>
      <c r="J38" s="13">
        <f t="shared" si="2"/>
        <v>0</v>
      </c>
      <c r="K38" s="13">
        <f t="shared" si="3"/>
        <v>0</v>
      </c>
      <c r="L38" s="16">
        <f t="shared" si="4"/>
        <v>0</v>
      </c>
      <c r="M38" s="13">
        <f t="shared" si="5"/>
        <v>0</v>
      </c>
      <c r="N38" s="16">
        <f t="shared" si="6"/>
        <v>0</v>
      </c>
      <c r="O38" s="16">
        <f t="shared" si="7"/>
        <v>0</v>
      </c>
      <c r="P38" s="16" t="str">
        <f t="shared" si="8"/>
        <v/>
      </c>
      <c r="Q38" s="20" t="str">
        <f t="shared" si="9"/>
        <v/>
      </c>
      <c r="R38" s="20" t="str">
        <f t="shared" si="10"/>
        <v/>
      </c>
      <c r="S38" s="20" t="str">
        <f t="shared" si="11"/>
        <v/>
      </c>
      <c r="T38" s="20" t="str">
        <f t="shared" si="12"/>
        <v/>
      </c>
      <c r="U38" s="16">
        <f t="shared" si="13"/>
        <v>6.0000000000000001E-3</v>
      </c>
      <c r="V38" s="20" t="str">
        <f t="shared" si="14"/>
        <v/>
      </c>
      <c r="W38" s="20" t="str">
        <f t="shared" si="15"/>
        <v/>
      </c>
      <c r="X38" s="20" t="str">
        <f t="shared" si="16"/>
        <v/>
      </c>
      <c r="Y38" s="20">
        <f t="shared" si="17"/>
        <v>6.0000000000000001E-3</v>
      </c>
      <c r="Z38" s="20" t="str">
        <f t="shared" si="18"/>
        <v/>
      </c>
      <c r="AA38" s="20" t="str">
        <f t="shared" si="19"/>
        <v/>
      </c>
      <c r="AB38" s="20">
        <f t="shared" si="20"/>
        <v>0</v>
      </c>
      <c r="AC38" s="20" t="str">
        <f t="shared" si="21"/>
        <v/>
      </c>
      <c r="AD38" s="20" t="str">
        <f t="shared" si="22"/>
        <v/>
      </c>
      <c r="AE38" s="20" t="str">
        <f t="shared" si="23"/>
        <v/>
      </c>
      <c r="AF38" s="20" t="str">
        <f t="shared" si="24"/>
        <v/>
      </c>
      <c r="AG38" s="11">
        <f t="shared" si="25"/>
        <v>7.5580685725802699E-3</v>
      </c>
      <c r="AH38" s="17">
        <f t="shared" si="26"/>
        <v>0</v>
      </c>
      <c r="AI38" s="17">
        <f t="shared" si="27"/>
        <v>999</v>
      </c>
      <c r="AJ38" s="17">
        <f t="shared" si="28"/>
        <v>999</v>
      </c>
      <c r="AK38" s="17">
        <f t="shared" si="29"/>
        <v>999</v>
      </c>
      <c r="AL38" s="17">
        <f t="shared" si="30"/>
        <v>999</v>
      </c>
      <c r="AM38" s="10" t="s">
        <v>603</v>
      </c>
      <c r="AN38">
        <v>0.75580000000000003</v>
      </c>
      <c r="AO38">
        <v>0</v>
      </c>
      <c r="AP38">
        <v>0.75580000000000003</v>
      </c>
      <c r="AQ38">
        <v>11.3775</v>
      </c>
      <c r="AR38" s="8">
        <v>-0.6</v>
      </c>
      <c r="AS38" s="8">
        <v>-53.823799999999999</v>
      </c>
      <c r="AT38" s="8">
        <v>-185.95599999999999</v>
      </c>
      <c r="AU38" s="8">
        <v>-10.621700000000001</v>
      </c>
      <c r="AV38" s="8">
        <v>-0.6</v>
      </c>
      <c r="AW38" s="8">
        <v>0.6</v>
      </c>
      <c r="AX38" s="8">
        <v>53.823799999999999</v>
      </c>
      <c r="AY38" s="8">
        <v>185.95599999999999</v>
      </c>
      <c r="AZ38" s="8">
        <v>12.1334</v>
      </c>
      <c r="BA38" s="8">
        <v>0.6</v>
      </c>
      <c r="BB38">
        <v>-0.6</v>
      </c>
      <c r="BC38">
        <v>0.6</v>
      </c>
      <c r="BD38">
        <v>-1.3557999999999999</v>
      </c>
      <c r="BE38">
        <v>-0.15579999999999999</v>
      </c>
      <c r="BF38">
        <v>0.06</v>
      </c>
      <c r="BG38">
        <v>0.3</v>
      </c>
      <c r="BH38">
        <v>4.57</v>
      </c>
      <c r="BI38">
        <v>3</v>
      </c>
      <c r="BJ38">
        <v>6</v>
      </c>
      <c r="BK38">
        <v>3</v>
      </c>
      <c r="BM38">
        <v>3</v>
      </c>
      <c r="BN38" t="s">
        <v>1016</v>
      </c>
      <c r="BP38" t="s">
        <v>1016</v>
      </c>
      <c r="BQ38">
        <v>45</v>
      </c>
      <c r="BR38">
        <v>452010</v>
      </c>
      <c r="BS38">
        <v>1</v>
      </c>
      <c r="BU38">
        <v>1</v>
      </c>
      <c r="BW38">
        <v>3</v>
      </c>
      <c r="BY38">
        <v>6</v>
      </c>
      <c r="BZ38" t="s">
        <v>1997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 s="2">
        <v>54625671</v>
      </c>
    </row>
    <row r="39" spans="1:87">
      <c r="A39" s="10" t="str">
        <f t="shared" si="0"/>
        <v>PENN_US</v>
      </c>
      <c r="B39" s="12">
        <f t="shared" si="1"/>
        <v>0.1396</v>
      </c>
      <c r="C39" s="12">
        <v>1.02960000015689E-3</v>
      </c>
      <c r="D39" s="12">
        <v>0</v>
      </c>
      <c r="E39" s="12">
        <v>7.5504000011505298E-3</v>
      </c>
      <c r="F39" s="12">
        <v>6.5208000009936403E-3</v>
      </c>
      <c r="G39" s="12">
        <v>7.5504000011505298E-3</v>
      </c>
      <c r="H39" s="12">
        <v>6.5208000009936403E-3</v>
      </c>
      <c r="I39" s="12">
        <v>-1.02960000015689E-3</v>
      </c>
      <c r="J39" s="13">
        <f t="shared" si="2"/>
        <v>0</v>
      </c>
      <c r="K39" s="13">
        <f t="shared" si="3"/>
        <v>1</v>
      </c>
      <c r="L39" s="16">
        <f t="shared" si="4"/>
        <v>6.5208000009936403E-3</v>
      </c>
      <c r="M39" s="13">
        <f t="shared" si="5"/>
        <v>0</v>
      </c>
      <c r="N39" s="16">
        <f t="shared" si="6"/>
        <v>0</v>
      </c>
      <c r="O39" s="16">
        <f t="shared" si="7"/>
        <v>0</v>
      </c>
      <c r="P39" s="16" t="str">
        <f t="shared" si="8"/>
        <v/>
      </c>
      <c r="Q39" s="20" t="str">
        <f t="shared" si="9"/>
        <v/>
      </c>
      <c r="R39" s="20" t="str">
        <f t="shared" si="10"/>
        <v/>
      </c>
      <c r="S39" s="20" t="str">
        <f t="shared" si="11"/>
        <v/>
      </c>
      <c r="T39" s="20" t="str">
        <f t="shared" si="12"/>
        <v/>
      </c>
      <c r="U39" s="16" t="str">
        <f t="shared" si="13"/>
        <v/>
      </c>
      <c r="V39" s="20" t="str">
        <f t="shared" si="14"/>
        <v/>
      </c>
      <c r="W39" s="20" t="str">
        <f t="shared" si="15"/>
        <v/>
      </c>
      <c r="X39" s="20" t="str">
        <f t="shared" si="16"/>
        <v/>
      </c>
      <c r="Y39" s="20" t="str">
        <f t="shared" si="17"/>
        <v/>
      </c>
      <c r="Z39" s="20" t="str">
        <f t="shared" si="18"/>
        <v/>
      </c>
      <c r="AA39" s="20" t="str">
        <f t="shared" si="19"/>
        <v/>
      </c>
      <c r="AB39" s="20">
        <f t="shared" si="20"/>
        <v>6.5208000009936403E-3</v>
      </c>
      <c r="AC39" s="20" t="str">
        <f t="shared" si="21"/>
        <v/>
      </c>
      <c r="AD39" s="20" t="str">
        <f t="shared" si="22"/>
        <v/>
      </c>
      <c r="AE39" s="20" t="str">
        <f t="shared" si="23"/>
        <v/>
      </c>
      <c r="AF39" s="20" t="str">
        <f t="shared" si="24"/>
        <v/>
      </c>
      <c r="AG39" s="11">
        <f t="shared" si="25"/>
        <v>7.5504000011505298E-3</v>
      </c>
      <c r="AH39" s="17">
        <f t="shared" si="26"/>
        <v>6.5208000009936403E-3</v>
      </c>
      <c r="AI39" s="17">
        <f t="shared" si="27"/>
        <v>999</v>
      </c>
      <c r="AJ39" s="17">
        <f t="shared" si="28"/>
        <v>999</v>
      </c>
      <c r="AK39" s="17">
        <f t="shared" si="29"/>
        <v>999</v>
      </c>
      <c r="AL39" s="17">
        <f t="shared" si="30"/>
        <v>999</v>
      </c>
      <c r="AM39" s="10" t="s">
        <v>345</v>
      </c>
      <c r="AN39">
        <v>0.755</v>
      </c>
      <c r="AO39">
        <v>0</v>
      </c>
      <c r="AP39">
        <v>0.755</v>
      </c>
      <c r="AQ39">
        <v>4.9202000000000004</v>
      </c>
      <c r="AR39" s="8">
        <v>-0.65</v>
      </c>
      <c r="AS39" s="8">
        <v>-24.815799999999999</v>
      </c>
      <c r="AT39" s="8">
        <v>-54.688000000000002</v>
      </c>
      <c r="AU39" s="8">
        <v>-4.1650999999999998</v>
      </c>
      <c r="AV39" s="8">
        <v>-0.65</v>
      </c>
      <c r="AW39" s="8">
        <v>0.65</v>
      </c>
      <c r="AX39" s="8">
        <v>24.815799999999999</v>
      </c>
      <c r="AY39" s="8">
        <v>54.688000000000002</v>
      </c>
      <c r="AZ39" s="8">
        <v>5.6752000000000002</v>
      </c>
      <c r="BA39" s="8">
        <v>0.65</v>
      </c>
      <c r="BB39">
        <v>-0.65</v>
      </c>
      <c r="BC39">
        <v>0.65</v>
      </c>
      <c r="BD39">
        <v>-1.405</v>
      </c>
      <c r="BE39">
        <v>-0.105</v>
      </c>
      <c r="BF39">
        <v>0.06</v>
      </c>
      <c r="BG39">
        <v>0.3</v>
      </c>
      <c r="BH39">
        <v>13.96</v>
      </c>
      <c r="BI39">
        <v>1</v>
      </c>
      <c r="BJ39">
        <v>2</v>
      </c>
      <c r="BK39">
        <v>1</v>
      </c>
      <c r="BM39">
        <v>1</v>
      </c>
      <c r="BN39" t="s">
        <v>1016</v>
      </c>
      <c r="BP39" t="s">
        <v>1016</v>
      </c>
      <c r="BQ39">
        <v>25</v>
      </c>
      <c r="BR39">
        <v>253010</v>
      </c>
      <c r="BS39">
        <v>1</v>
      </c>
      <c r="BU39">
        <v>1</v>
      </c>
      <c r="BW39">
        <v>1</v>
      </c>
      <c r="BY39">
        <v>2</v>
      </c>
      <c r="BZ39" t="s">
        <v>1997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 s="2">
        <v>19738252</v>
      </c>
    </row>
    <row r="40" spans="1:87">
      <c r="A40" s="10" t="str">
        <f t="shared" si="0"/>
        <v>SSI_US</v>
      </c>
      <c r="B40" s="12">
        <f t="shared" si="1"/>
        <v>0.1139</v>
      </c>
      <c r="C40" s="12">
        <v>2.90077333377535E-3</v>
      </c>
      <c r="D40" s="12">
        <v>0</v>
      </c>
      <c r="E40" s="12">
        <v>7.48586666780737E-3</v>
      </c>
      <c r="F40" s="12">
        <v>4.5850933340320097E-3</v>
      </c>
      <c r="G40" s="12">
        <v>7.48586666780737E-3</v>
      </c>
      <c r="H40" s="12">
        <v>4.5850933340320097E-3</v>
      </c>
      <c r="I40" s="12">
        <v>-2.90077333377535E-3</v>
      </c>
      <c r="J40" s="13">
        <f t="shared" si="2"/>
        <v>0</v>
      </c>
      <c r="K40" s="13">
        <f t="shared" si="3"/>
        <v>1</v>
      </c>
      <c r="L40" s="16">
        <f t="shared" si="4"/>
        <v>4.5850933340320097E-3</v>
      </c>
      <c r="M40" s="13">
        <f t="shared" si="5"/>
        <v>0</v>
      </c>
      <c r="N40" s="16">
        <f t="shared" si="6"/>
        <v>0</v>
      </c>
      <c r="O40" s="16">
        <f t="shared" si="7"/>
        <v>0</v>
      </c>
      <c r="P40" s="16" t="str">
        <f t="shared" si="8"/>
        <v/>
      </c>
      <c r="Q40" s="20" t="str">
        <f t="shared" si="9"/>
        <v/>
      </c>
      <c r="R40" s="20" t="str">
        <f t="shared" si="10"/>
        <v/>
      </c>
      <c r="S40" s="20" t="str">
        <f t="shared" si="11"/>
        <v/>
      </c>
      <c r="T40" s="20" t="str">
        <f t="shared" si="12"/>
        <v/>
      </c>
      <c r="U40" s="16">
        <f t="shared" si="13"/>
        <v>1.9149066659679909E-3</v>
      </c>
      <c r="V40" s="20" t="str">
        <f t="shared" si="14"/>
        <v/>
      </c>
      <c r="W40" s="20" t="str">
        <f t="shared" si="15"/>
        <v/>
      </c>
      <c r="X40" s="20" t="str">
        <f t="shared" si="16"/>
        <v/>
      </c>
      <c r="Y40" s="20">
        <f t="shared" si="17"/>
        <v>1.9149066659679909E-3</v>
      </c>
      <c r="Z40" s="20" t="str">
        <f t="shared" si="18"/>
        <v/>
      </c>
      <c r="AA40" s="20" t="str">
        <f t="shared" si="19"/>
        <v/>
      </c>
      <c r="AB40" s="20">
        <f t="shared" si="20"/>
        <v>4.5850933340320097E-3</v>
      </c>
      <c r="AC40" s="20" t="str">
        <f t="shared" si="21"/>
        <v/>
      </c>
      <c r="AD40" s="20" t="str">
        <f t="shared" si="22"/>
        <v/>
      </c>
      <c r="AE40" s="20" t="str">
        <f t="shared" si="23"/>
        <v/>
      </c>
      <c r="AF40" s="20" t="str">
        <f t="shared" si="24"/>
        <v/>
      </c>
      <c r="AG40" s="11">
        <f t="shared" si="25"/>
        <v>7.48586666780737E-3</v>
      </c>
      <c r="AH40" s="17">
        <f t="shared" si="26"/>
        <v>4.5850933340320097E-3</v>
      </c>
      <c r="AI40" s="17">
        <f t="shared" si="27"/>
        <v>999</v>
      </c>
      <c r="AJ40" s="17">
        <f t="shared" si="28"/>
        <v>999</v>
      </c>
      <c r="AK40" s="17">
        <f t="shared" si="29"/>
        <v>999</v>
      </c>
      <c r="AL40" s="17">
        <f t="shared" si="30"/>
        <v>999</v>
      </c>
      <c r="AM40" s="10" t="s">
        <v>143</v>
      </c>
      <c r="AN40">
        <v>0.74860000000000004</v>
      </c>
      <c r="AO40">
        <v>0</v>
      </c>
      <c r="AP40">
        <v>0.74860000000000004</v>
      </c>
      <c r="AQ40">
        <v>1.9649000000000001</v>
      </c>
      <c r="AR40" s="8">
        <v>-0.65</v>
      </c>
      <c r="AS40" s="8">
        <v>-11.489100000000001</v>
      </c>
      <c r="AT40" s="8">
        <v>-29.596699999999998</v>
      </c>
      <c r="AU40" s="8">
        <v>-1.2162999999999999</v>
      </c>
      <c r="AV40" s="8">
        <v>-0.65</v>
      </c>
      <c r="AW40" s="8">
        <v>0.65</v>
      </c>
      <c r="AX40" s="8">
        <v>11.489100000000001</v>
      </c>
      <c r="AY40" s="8">
        <v>29.596699999999998</v>
      </c>
      <c r="AZ40" s="8">
        <v>2.7134999999999998</v>
      </c>
      <c r="BA40" s="8">
        <v>0.65</v>
      </c>
      <c r="BB40">
        <v>-0.65</v>
      </c>
      <c r="BC40">
        <v>0.65</v>
      </c>
      <c r="BD40">
        <v>-1.3986000000000001</v>
      </c>
      <c r="BE40">
        <v>-9.8599999999999993E-2</v>
      </c>
      <c r="BF40">
        <v>0.06</v>
      </c>
      <c r="BG40">
        <v>0.3</v>
      </c>
      <c r="BH40">
        <v>11.39</v>
      </c>
      <c r="BI40">
        <v>2</v>
      </c>
      <c r="BJ40">
        <v>3</v>
      </c>
      <c r="BK40">
        <v>2</v>
      </c>
      <c r="BM40">
        <v>2</v>
      </c>
      <c r="BN40" t="s">
        <v>1016</v>
      </c>
      <c r="BP40" t="s">
        <v>1016</v>
      </c>
      <c r="BQ40">
        <v>25</v>
      </c>
      <c r="BR40">
        <v>255040</v>
      </c>
      <c r="BS40">
        <v>1</v>
      </c>
      <c r="BU40">
        <v>1</v>
      </c>
      <c r="BW40">
        <v>2</v>
      </c>
      <c r="BY40">
        <v>3</v>
      </c>
      <c r="BZ40" t="s">
        <v>1997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 s="2">
        <v>8631896</v>
      </c>
    </row>
    <row r="41" spans="1:87">
      <c r="A41" s="10" t="str">
        <f t="shared" si="0"/>
        <v>DYAX_US</v>
      </c>
      <c r="B41" s="12">
        <f t="shared" si="1"/>
        <v>0.1177</v>
      </c>
      <c r="C41" s="12">
        <v>7.4629028582800603E-3</v>
      </c>
      <c r="D41" s="12">
        <v>0</v>
      </c>
      <c r="E41" s="12">
        <v>7.4629028582800603E-3</v>
      </c>
      <c r="F41" s="12">
        <v>0</v>
      </c>
      <c r="G41" s="12">
        <v>7.4629028582800603E-3</v>
      </c>
      <c r="H41" s="12">
        <v>0</v>
      </c>
      <c r="I41" s="12">
        <v>-7.4629028582800603E-3</v>
      </c>
      <c r="J41" s="13">
        <f t="shared" si="2"/>
        <v>0</v>
      </c>
      <c r="K41" s="13">
        <f t="shared" si="3"/>
        <v>0</v>
      </c>
      <c r="L41" s="16">
        <f t="shared" si="4"/>
        <v>0</v>
      </c>
      <c r="M41" s="13">
        <f t="shared" si="5"/>
        <v>0</v>
      </c>
      <c r="N41" s="16">
        <f t="shared" si="6"/>
        <v>0</v>
      </c>
      <c r="O41" s="16">
        <f t="shared" si="7"/>
        <v>0</v>
      </c>
      <c r="P41" s="16" t="str">
        <f t="shared" si="8"/>
        <v/>
      </c>
      <c r="Q41" s="20" t="str">
        <f t="shared" si="9"/>
        <v/>
      </c>
      <c r="R41" s="20" t="str">
        <f t="shared" si="10"/>
        <v/>
      </c>
      <c r="S41" s="20" t="str">
        <f t="shared" si="11"/>
        <v/>
      </c>
      <c r="T41" s="20" t="str">
        <f t="shared" si="12"/>
        <v/>
      </c>
      <c r="U41" s="16">
        <f t="shared" si="13"/>
        <v>6.0000000000000001E-3</v>
      </c>
      <c r="V41" s="20" t="str">
        <f t="shared" si="14"/>
        <v/>
      </c>
      <c r="W41" s="20" t="str">
        <f t="shared" si="15"/>
        <v/>
      </c>
      <c r="X41" s="20" t="str">
        <f t="shared" si="16"/>
        <v/>
      </c>
      <c r="Y41" s="20">
        <f t="shared" si="17"/>
        <v>6.0000000000000001E-3</v>
      </c>
      <c r="Z41" s="20" t="str">
        <f t="shared" si="18"/>
        <v/>
      </c>
      <c r="AA41" s="20" t="str">
        <f t="shared" si="19"/>
        <v/>
      </c>
      <c r="AB41" s="20">
        <f t="shared" si="20"/>
        <v>0</v>
      </c>
      <c r="AC41" s="20" t="str">
        <f t="shared" si="21"/>
        <v/>
      </c>
      <c r="AD41" s="20" t="str">
        <f t="shared" si="22"/>
        <v/>
      </c>
      <c r="AE41" s="20" t="str">
        <f t="shared" si="23"/>
        <v/>
      </c>
      <c r="AF41" s="20" t="str">
        <f t="shared" si="24"/>
        <v/>
      </c>
      <c r="AG41" s="11">
        <f t="shared" si="25"/>
        <v>7.4629028582800603E-3</v>
      </c>
      <c r="AH41" s="17">
        <f t="shared" si="26"/>
        <v>0</v>
      </c>
      <c r="AI41" s="17">
        <f t="shared" si="27"/>
        <v>999</v>
      </c>
      <c r="AJ41" s="17">
        <f t="shared" si="28"/>
        <v>999</v>
      </c>
      <c r="AK41" s="17">
        <f t="shared" si="29"/>
        <v>999</v>
      </c>
      <c r="AL41" s="17">
        <f t="shared" si="30"/>
        <v>999</v>
      </c>
      <c r="AM41" s="10" t="s">
        <v>1219</v>
      </c>
      <c r="AN41">
        <v>0.74629999999999996</v>
      </c>
      <c r="AO41">
        <v>0</v>
      </c>
      <c r="AP41">
        <v>0.74629999999999996</v>
      </c>
      <c r="AQ41">
        <v>4.3680000000000003</v>
      </c>
      <c r="AR41" s="8">
        <v>-0.2</v>
      </c>
      <c r="AS41" s="8">
        <v>-18.1328</v>
      </c>
      <c r="AT41" s="8">
        <v>-100.08329999999999</v>
      </c>
      <c r="AU41" s="8">
        <v>-3.6217000000000001</v>
      </c>
      <c r="AV41" s="8">
        <v>-0.2</v>
      </c>
      <c r="AW41" s="8">
        <v>0.6</v>
      </c>
      <c r="AX41" s="8">
        <v>18.1328</v>
      </c>
      <c r="AY41" s="8">
        <v>100.08329999999999</v>
      </c>
      <c r="AZ41" s="8">
        <v>5.1143000000000001</v>
      </c>
      <c r="BA41" s="8">
        <v>0.6</v>
      </c>
      <c r="BB41">
        <v>-0.2</v>
      </c>
      <c r="BC41">
        <v>0.6</v>
      </c>
      <c r="BD41">
        <v>-0.94630000000000003</v>
      </c>
      <c r="BE41">
        <v>-0.14630000000000001</v>
      </c>
      <c r="BF41">
        <v>0.06</v>
      </c>
      <c r="BG41">
        <v>0.3</v>
      </c>
      <c r="BH41">
        <v>11.77</v>
      </c>
      <c r="BI41">
        <v>1</v>
      </c>
      <c r="BJ41">
        <v>2</v>
      </c>
      <c r="BK41">
        <v>2</v>
      </c>
      <c r="BM41">
        <v>2</v>
      </c>
      <c r="BN41" t="s">
        <v>1016</v>
      </c>
      <c r="BP41" t="s">
        <v>1016</v>
      </c>
      <c r="BQ41">
        <v>35</v>
      </c>
      <c r="BR41">
        <v>352010</v>
      </c>
      <c r="BS41">
        <v>1</v>
      </c>
      <c r="BU41">
        <v>1</v>
      </c>
      <c r="BW41">
        <v>1</v>
      </c>
      <c r="BY41">
        <v>2</v>
      </c>
      <c r="BZ41" t="s">
        <v>1997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 s="2">
        <v>15861843</v>
      </c>
    </row>
    <row r="42" spans="1:87">
      <c r="A42" s="10" t="str">
        <f t="shared" si="0"/>
        <v>UFI_US</v>
      </c>
      <c r="B42" s="12">
        <f t="shared" si="1"/>
        <v>0.1507</v>
      </c>
      <c r="C42" s="12">
        <v>9.8237333348302693E-4</v>
      </c>
      <c r="D42" s="12">
        <v>0</v>
      </c>
      <c r="E42" s="12">
        <v>7.4379695249429199E-3</v>
      </c>
      <c r="F42" s="12">
        <v>6.4555961914599001E-3</v>
      </c>
      <c r="G42" s="12">
        <v>7.4379695249429199E-3</v>
      </c>
      <c r="H42" s="12">
        <v>6.4555961914599001E-3</v>
      </c>
      <c r="I42" s="12">
        <v>-9.8237333348302693E-4</v>
      </c>
      <c r="J42" s="13">
        <f t="shared" si="2"/>
        <v>0</v>
      </c>
      <c r="K42" s="13">
        <f t="shared" si="3"/>
        <v>1</v>
      </c>
      <c r="L42" s="16">
        <f t="shared" si="4"/>
        <v>6.4555961914599001E-3</v>
      </c>
      <c r="M42" s="13">
        <f t="shared" si="5"/>
        <v>0</v>
      </c>
      <c r="N42" s="16">
        <f t="shared" si="6"/>
        <v>0</v>
      </c>
      <c r="O42" s="16">
        <f t="shared" si="7"/>
        <v>0</v>
      </c>
      <c r="P42" s="16" t="str">
        <f t="shared" si="8"/>
        <v/>
      </c>
      <c r="Q42" s="20" t="str">
        <f t="shared" si="9"/>
        <v/>
      </c>
      <c r="R42" s="20" t="str">
        <f t="shared" si="10"/>
        <v/>
      </c>
      <c r="S42" s="20" t="str">
        <f t="shared" si="11"/>
        <v/>
      </c>
      <c r="T42" s="20" t="str">
        <f t="shared" si="12"/>
        <v/>
      </c>
      <c r="U42" s="16" t="str">
        <f t="shared" si="13"/>
        <v/>
      </c>
      <c r="V42" s="20" t="str">
        <f t="shared" si="14"/>
        <v/>
      </c>
      <c r="W42" s="20" t="str">
        <f t="shared" si="15"/>
        <v/>
      </c>
      <c r="X42" s="20" t="str">
        <f t="shared" si="16"/>
        <v/>
      </c>
      <c r="Y42" s="20" t="str">
        <f t="shared" si="17"/>
        <v/>
      </c>
      <c r="Z42" s="20" t="str">
        <f t="shared" si="18"/>
        <v/>
      </c>
      <c r="AA42" s="20" t="str">
        <f t="shared" si="19"/>
        <v/>
      </c>
      <c r="AB42" s="20">
        <f t="shared" si="20"/>
        <v>6.4555961914599001E-3</v>
      </c>
      <c r="AC42" s="20" t="str">
        <f t="shared" si="21"/>
        <v/>
      </c>
      <c r="AD42" s="20" t="str">
        <f t="shared" si="22"/>
        <v/>
      </c>
      <c r="AE42" s="20" t="str">
        <f t="shared" si="23"/>
        <v/>
      </c>
      <c r="AF42" s="20" t="str">
        <f t="shared" si="24"/>
        <v/>
      </c>
      <c r="AG42" s="11">
        <f t="shared" si="25"/>
        <v>7.4379695249429199E-3</v>
      </c>
      <c r="AH42" s="17">
        <f t="shared" si="26"/>
        <v>6.4555961914599001E-3</v>
      </c>
      <c r="AI42" s="17">
        <f t="shared" si="27"/>
        <v>999</v>
      </c>
      <c r="AJ42" s="17">
        <f t="shared" si="28"/>
        <v>999</v>
      </c>
      <c r="AK42" s="17">
        <f t="shared" si="29"/>
        <v>999</v>
      </c>
      <c r="AL42" s="17">
        <f t="shared" si="30"/>
        <v>999</v>
      </c>
      <c r="AM42" s="10" t="s">
        <v>1928</v>
      </c>
      <c r="AN42">
        <v>0.74380000000000002</v>
      </c>
      <c r="AO42">
        <v>0</v>
      </c>
      <c r="AP42">
        <v>0.74380000000000002</v>
      </c>
      <c r="AQ42">
        <v>0.66590000000000005</v>
      </c>
      <c r="AR42" s="8">
        <v>-0.65</v>
      </c>
      <c r="AS42" s="8">
        <v>-3.5613999999999999</v>
      </c>
      <c r="AT42" s="8">
        <v>-25.5215</v>
      </c>
      <c r="AU42" s="8">
        <v>7.7899999999999997E-2</v>
      </c>
      <c r="AV42" s="8">
        <v>-0.65</v>
      </c>
      <c r="AW42" s="8">
        <v>0.65</v>
      </c>
      <c r="AX42" s="8">
        <v>3.5613999999999999</v>
      </c>
      <c r="AY42" s="8">
        <v>25.5215</v>
      </c>
      <c r="AZ42" s="8">
        <v>1.4097</v>
      </c>
      <c r="BA42" s="8">
        <v>0.65</v>
      </c>
      <c r="BB42">
        <v>7.7899999999999997E-2</v>
      </c>
      <c r="BC42">
        <v>0.65</v>
      </c>
      <c r="BD42">
        <v>-0.66590000000000005</v>
      </c>
      <c r="BE42">
        <v>-9.3799999999999994E-2</v>
      </c>
      <c r="BF42">
        <v>0.06</v>
      </c>
      <c r="BG42">
        <v>0.3</v>
      </c>
      <c r="BH42">
        <v>15.07</v>
      </c>
      <c r="BI42">
        <v>1</v>
      </c>
      <c r="BJ42">
        <v>2</v>
      </c>
      <c r="BK42">
        <v>1</v>
      </c>
      <c r="BM42">
        <v>1</v>
      </c>
      <c r="BN42" t="s">
        <v>1016</v>
      </c>
      <c r="BP42" t="s">
        <v>1016</v>
      </c>
      <c r="BQ42">
        <v>25</v>
      </c>
      <c r="BR42">
        <v>252030</v>
      </c>
      <c r="BS42">
        <v>0</v>
      </c>
      <c r="BU42">
        <v>1</v>
      </c>
      <c r="BW42">
        <v>1</v>
      </c>
      <c r="BY42">
        <v>2</v>
      </c>
      <c r="BZ42" t="s">
        <v>1997</v>
      </c>
      <c r="CA42">
        <v>1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 s="2">
        <v>2594721</v>
      </c>
    </row>
    <row r="43" spans="1:87">
      <c r="A43" s="10" t="str">
        <f t="shared" si="0"/>
        <v>BGFV_US</v>
      </c>
      <c r="B43" s="12">
        <f t="shared" si="1"/>
        <v>0.12029999999999999</v>
      </c>
      <c r="C43" s="12">
        <v>9.1612190490150398E-4</v>
      </c>
      <c r="D43" s="12">
        <v>0</v>
      </c>
      <c r="E43" s="12">
        <v>7.4367542868475E-3</v>
      </c>
      <c r="F43" s="12">
        <v>6.5206323819460002E-3</v>
      </c>
      <c r="G43" s="12">
        <v>7.4367542868475E-3</v>
      </c>
      <c r="H43" s="12">
        <v>6.5206323819460002E-3</v>
      </c>
      <c r="I43" s="12">
        <v>-9.1612190490150398E-4</v>
      </c>
      <c r="J43" s="13">
        <f t="shared" si="2"/>
        <v>0</v>
      </c>
      <c r="K43" s="13">
        <f t="shared" si="3"/>
        <v>1</v>
      </c>
      <c r="L43" s="16">
        <f t="shared" si="4"/>
        <v>6.5206323819460002E-3</v>
      </c>
      <c r="M43" s="13">
        <f t="shared" si="5"/>
        <v>0</v>
      </c>
      <c r="N43" s="16">
        <f t="shared" si="6"/>
        <v>0</v>
      </c>
      <c r="O43" s="16">
        <f t="shared" si="7"/>
        <v>0</v>
      </c>
      <c r="P43" s="16" t="str">
        <f t="shared" si="8"/>
        <v/>
      </c>
      <c r="Q43" s="20" t="str">
        <f t="shared" si="9"/>
        <v/>
      </c>
      <c r="R43" s="20" t="str">
        <f t="shared" si="10"/>
        <v/>
      </c>
      <c r="S43" s="20" t="str">
        <f t="shared" si="11"/>
        <v/>
      </c>
      <c r="T43" s="20" t="str">
        <f t="shared" si="12"/>
        <v/>
      </c>
      <c r="U43" s="16" t="str">
        <f t="shared" si="13"/>
        <v/>
      </c>
      <c r="V43" s="20" t="str">
        <f t="shared" si="14"/>
        <v/>
      </c>
      <c r="W43" s="20" t="str">
        <f t="shared" si="15"/>
        <v/>
      </c>
      <c r="X43" s="20" t="str">
        <f t="shared" si="16"/>
        <v/>
      </c>
      <c r="Y43" s="20" t="str">
        <f t="shared" si="17"/>
        <v/>
      </c>
      <c r="Z43" s="20" t="str">
        <f t="shared" si="18"/>
        <v/>
      </c>
      <c r="AA43" s="20" t="str">
        <f t="shared" si="19"/>
        <v/>
      </c>
      <c r="AB43" s="20">
        <f t="shared" si="20"/>
        <v>6.5206323819460002E-3</v>
      </c>
      <c r="AC43" s="20" t="str">
        <f t="shared" si="21"/>
        <v/>
      </c>
      <c r="AD43" s="20" t="str">
        <f t="shared" si="22"/>
        <v/>
      </c>
      <c r="AE43" s="20" t="str">
        <f t="shared" si="23"/>
        <v/>
      </c>
      <c r="AF43" s="20" t="str">
        <f t="shared" si="24"/>
        <v/>
      </c>
      <c r="AG43" s="11">
        <f t="shared" si="25"/>
        <v>7.4367542868475E-3</v>
      </c>
      <c r="AH43" s="17">
        <f t="shared" si="26"/>
        <v>6.5206323819460002E-3</v>
      </c>
      <c r="AI43" s="17">
        <f t="shared" si="27"/>
        <v>999</v>
      </c>
      <c r="AJ43" s="17">
        <f t="shared" si="28"/>
        <v>999</v>
      </c>
      <c r="AK43" s="17">
        <f t="shared" si="29"/>
        <v>999</v>
      </c>
      <c r="AL43" s="17">
        <f t="shared" si="30"/>
        <v>999</v>
      </c>
      <c r="AM43" s="10" t="s">
        <v>1027</v>
      </c>
      <c r="AN43">
        <v>0.74370000000000003</v>
      </c>
      <c r="AO43">
        <v>0</v>
      </c>
      <c r="AP43">
        <v>0.74370000000000003</v>
      </c>
      <c r="AQ43">
        <v>0.38640000000000002</v>
      </c>
      <c r="AR43" s="8">
        <v>-0.65</v>
      </c>
      <c r="AS43" s="8">
        <v>-1.835</v>
      </c>
      <c r="AT43" s="8">
        <v>-11.9145</v>
      </c>
      <c r="AU43" s="8">
        <v>0.35720000000000002</v>
      </c>
      <c r="AV43" s="8">
        <v>-0.65</v>
      </c>
      <c r="AW43" s="8">
        <v>0.65</v>
      </c>
      <c r="AX43" s="8">
        <v>1.835</v>
      </c>
      <c r="AY43" s="8">
        <v>11.9145</v>
      </c>
      <c r="AZ43" s="8">
        <v>1.1301000000000001</v>
      </c>
      <c r="BA43" s="8">
        <v>0.65</v>
      </c>
      <c r="BB43">
        <v>0.35720000000000002</v>
      </c>
      <c r="BC43">
        <v>0.65</v>
      </c>
      <c r="BD43">
        <v>-0.38640000000000002</v>
      </c>
      <c r="BE43">
        <v>-9.3700000000000006E-2</v>
      </c>
      <c r="BF43">
        <v>0.06</v>
      </c>
      <c r="BG43">
        <v>0.3</v>
      </c>
      <c r="BH43">
        <v>12.03</v>
      </c>
      <c r="BI43">
        <v>1</v>
      </c>
      <c r="BJ43">
        <v>2</v>
      </c>
      <c r="BK43">
        <v>1</v>
      </c>
      <c r="BM43">
        <v>1</v>
      </c>
      <c r="BN43" t="s">
        <v>1016</v>
      </c>
      <c r="BP43" t="s">
        <v>1016</v>
      </c>
      <c r="BQ43">
        <v>25</v>
      </c>
      <c r="BR43">
        <v>255040</v>
      </c>
      <c r="BS43">
        <v>0</v>
      </c>
      <c r="BU43">
        <v>1</v>
      </c>
      <c r="BW43">
        <v>1</v>
      </c>
      <c r="BY43">
        <v>2</v>
      </c>
      <c r="BZ43" t="s">
        <v>1998</v>
      </c>
      <c r="CA43">
        <v>1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 s="2">
        <v>1490879</v>
      </c>
    </row>
    <row r="44" spans="1:87">
      <c r="A44" s="10" t="str">
        <f t="shared" si="0"/>
        <v>OSTK_US</v>
      </c>
      <c r="B44" s="12">
        <f t="shared" si="1"/>
        <v>0.16269999999999998</v>
      </c>
      <c r="C44" s="12">
        <v>9.0325714299478201E-4</v>
      </c>
      <c r="D44" s="12">
        <v>0</v>
      </c>
      <c r="E44" s="12">
        <v>7.4267809535126499E-3</v>
      </c>
      <c r="F44" s="12">
        <v>6.5235238105178697E-3</v>
      </c>
      <c r="G44" s="12">
        <v>7.4267809535126499E-3</v>
      </c>
      <c r="H44" s="12">
        <v>6.5235238105178697E-3</v>
      </c>
      <c r="I44" s="12">
        <v>-9.0325714299478201E-4</v>
      </c>
      <c r="J44" s="13">
        <f t="shared" si="2"/>
        <v>0</v>
      </c>
      <c r="K44" s="13">
        <f t="shared" si="3"/>
        <v>1</v>
      </c>
      <c r="L44" s="16">
        <f t="shared" si="4"/>
        <v>6.5235238105178697E-3</v>
      </c>
      <c r="M44" s="13">
        <f t="shared" si="5"/>
        <v>0</v>
      </c>
      <c r="N44" s="16">
        <f t="shared" si="6"/>
        <v>0</v>
      </c>
      <c r="O44" s="16">
        <f t="shared" si="7"/>
        <v>0</v>
      </c>
      <c r="P44" s="16" t="str">
        <f t="shared" si="8"/>
        <v/>
      </c>
      <c r="Q44" s="20" t="str">
        <f t="shared" si="9"/>
        <v/>
      </c>
      <c r="R44" s="20" t="str">
        <f t="shared" si="10"/>
        <v/>
      </c>
      <c r="S44" s="20" t="str">
        <f t="shared" si="11"/>
        <v/>
      </c>
      <c r="T44" s="20" t="str">
        <f t="shared" si="12"/>
        <v/>
      </c>
      <c r="U44" s="16" t="str">
        <f t="shared" si="13"/>
        <v/>
      </c>
      <c r="V44" s="20" t="str">
        <f t="shared" si="14"/>
        <v/>
      </c>
      <c r="W44" s="20" t="str">
        <f t="shared" si="15"/>
        <v/>
      </c>
      <c r="X44" s="20" t="str">
        <f t="shared" si="16"/>
        <v/>
      </c>
      <c r="Y44" s="20" t="str">
        <f t="shared" si="17"/>
        <v/>
      </c>
      <c r="Z44" s="20" t="str">
        <f t="shared" si="18"/>
        <v/>
      </c>
      <c r="AA44" s="20" t="str">
        <f t="shared" si="19"/>
        <v/>
      </c>
      <c r="AB44" s="20">
        <f t="shared" si="20"/>
        <v>6.5235238105178697E-3</v>
      </c>
      <c r="AC44" s="20" t="str">
        <f t="shared" si="21"/>
        <v/>
      </c>
      <c r="AD44" s="20" t="str">
        <f t="shared" si="22"/>
        <v/>
      </c>
      <c r="AE44" s="20" t="str">
        <f t="shared" si="23"/>
        <v/>
      </c>
      <c r="AF44" s="20" t="str">
        <f t="shared" si="24"/>
        <v/>
      </c>
      <c r="AG44" s="11">
        <f t="shared" si="25"/>
        <v>7.4267809535126499E-3</v>
      </c>
      <c r="AH44" s="17">
        <f t="shared" si="26"/>
        <v>6.5235238105178697E-3</v>
      </c>
      <c r="AI44" s="17">
        <f t="shared" si="27"/>
        <v>999</v>
      </c>
      <c r="AJ44" s="17">
        <f t="shared" si="28"/>
        <v>999</v>
      </c>
      <c r="AK44" s="17">
        <f t="shared" si="29"/>
        <v>999</v>
      </c>
      <c r="AL44" s="17">
        <f t="shared" si="30"/>
        <v>999</v>
      </c>
      <c r="AM44" s="10" t="s">
        <v>1166</v>
      </c>
      <c r="AN44">
        <v>0.74270000000000003</v>
      </c>
      <c r="AO44">
        <v>0</v>
      </c>
      <c r="AP44">
        <v>0.74270000000000003</v>
      </c>
      <c r="AQ44">
        <v>0.81340000000000001</v>
      </c>
      <c r="AR44" s="8">
        <v>-0.65</v>
      </c>
      <c r="AS44" s="8">
        <v>-4.5182000000000002</v>
      </c>
      <c r="AT44" s="8">
        <v>-24.3599</v>
      </c>
      <c r="AU44" s="8">
        <v>-7.0699999999999999E-2</v>
      </c>
      <c r="AV44" s="8">
        <v>-0.65</v>
      </c>
      <c r="AW44" s="8">
        <v>0.65</v>
      </c>
      <c r="AX44" s="8">
        <v>4.5182000000000002</v>
      </c>
      <c r="AY44" s="8">
        <v>24.3599</v>
      </c>
      <c r="AZ44" s="8">
        <v>1.5561</v>
      </c>
      <c r="BA44" s="8">
        <v>0.65</v>
      </c>
      <c r="BB44">
        <v>-7.0699999999999999E-2</v>
      </c>
      <c r="BC44">
        <v>0.65</v>
      </c>
      <c r="BD44">
        <v>-0.81340000000000001</v>
      </c>
      <c r="BE44">
        <v>-9.2700000000000005E-2</v>
      </c>
      <c r="BF44">
        <v>0.06</v>
      </c>
      <c r="BG44">
        <v>0.3</v>
      </c>
      <c r="BH44">
        <v>16.27</v>
      </c>
      <c r="BI44">
        <v>1</v>
      </c>
      <c r="BJ44">
        <v>1</v>
      </c>
      <c r="BK44">
        <v>1</v>
      </c>
      <c r="BM44">
        <v>1</v>
      </c>
      <c r="BN44" t="s">
        <v>1016</v>
      </c>
      <c r="BP44" t="s">
        <v>1016</v>
      </c>
      <c r="BQ44">
        <v>25</v>
      </c>
      <c r="BR44">
        <v>255020</v>
      </c>
      <c r="BS44">
        <v>1</v>
      </c>
      <c r="BU44">
        <v>1</v>
      </c>
      <c r="BW44">
        <v>1</v>
      </c>
      <c r="BY44">
        <v>1</v>
      </c>
      <c r="BZ44" t="s">
        <v>1997</v>
      </c>
      <c r="CA44">
        <v>1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 s="2">
        <v>3546552</v>
      </c>
    </row>
    <row r="45" spans="1:87">
      <c r="A45" s="10" t="str">
        <f t="shared" si="0"/>
        <v>AVG_US</v>
      </c>
      <c r="B45" s="12">
        <f t="shared" si="1"/>
        <v>8.6800000000000002E-2</v>
      </c>
      <c r="C45" s="12">
        <v>7.4154666677966399E-3</v>
      </c>
      <c r="D45" s="12">
        <v>0</v>
      </c>
      <c r="E45" s="12">
        <v>7.4154666677966399E-3</v>
      </c>
      <c r="F45" s="12">
        <v>0</v>
      </c>
      <c r="G45" s="12">
        <v>7.4154666677966399E-3</v>
      </c>
      <c r="H45" s="12">
        <v>0</v>
      </c>
      <c r="I45" s="12">
        <v>-7.4154666677966399E-3</v>
      </c>
      <c r="J45" s="13">
        <f t="shared" si="2"/>
        <v>0</v>
      </c>
      <c r="K45" s="13">
        <f t="shared" si="3"/>
        <v>0</v>
      </c>
      <c r="L45" s="16">
        <f t="shared" si="4"/>
        <v>0</v>
      </c>
      <c r="M45" s="13">
        <f t="shared" si="5"/>
        <v>0</v>
      </c>
      <c r="N45" s="16">
        <f t="shared" si="6"/>
        <v>0</v>
      </c>
      <c r="O45" s="16">
        <f t="shared" si="7"/>
        <v>0</v>
      </c>
      <c r="P45" s="16" t="str">
        <f t="shared" si="8"/>
        <v/>
      </c>
      <c r="Q45" s="20" t="str">
        <f t="shared" si="9"/>
        <v/>
      </c>
      <c r="R45" s="20" t="str">
        <f t="shared" si="10"/>
        <v/>
      </c>
      <c r="S45" s="20" t="str">
        <f t="shared" si="11"/>
        <v/>
      </c>
      <c r="T45" s="20" t="str">
        <f t="shared" si="12"/>
        <v/>
      </c>
      <c r="U45" s="16">
        <f t="shared" si="13"/>
        <v>6.0000000000000001E-3</v>
      </c>
      <c r="V45" s="20" t="str">
        <f t="shared" si="14"/>
        <v/>
      </c>
      <c r="W45" s="20" t="str">
        <f t="shared" si="15"/>
        <v/>
      </c>
      <c r="X45" s="20" t="str">
        <f t="shared" si="16"/>
        <v/>
      </c>
      <c r="Y45" s="20">
        <f t="shared" si="17"/>
        <v>6.0000000000000001E-3</v>
      </c>
      <c r="Z45" s="20" t="str">
        <f t="shared" si="18"/>
        <v/>
      </c>
      <c r="AA45" s="20" t="str">
        <f t="shared" si="19"/>
        <v/>
      </c>
      <c r="AB45" s="20">
        <f t="shared" si="20"/>
        <v>0</v>
      </c>
      <c r="AC45" s="20" t="str">
        <f t="shared" si="21"/>
        <v/>
      </c>
      <c r="AD45" s="20" t="str">
        <f t="shared" si="22"/>
        <v/>
      </c>
      <c r="AE45" s="20" t="str">
        <f t="shared" si="23"/>
        <v/>
      </c>
      <c r="AF45" s="20" t="str">
        <f t="shared" si="24"/>
        <v/>
      </c>
      <c r="AG45" s="11">
        <f t="shared" si="25"/>
        <v>7.4154666677966399E-3</v>
      </c>
      <c r="AH45" s="17">
        <f t="shared" si="26"/>
        <v>0</v>
      </c>
      <c r="AI45" s="17">
        <f t="shared" si="27"/>
        <v>999</v>
      </c>
      <c r="AJ45" s="17">
        <f t="shared" si="28"/>
        <v>999</v>
      </c>
      <c r="AK45" s="17">
        <f t="shared" si="29"/>
        <v>999</v>
      </c>
      <c r="AL45" s="17">
        <f t="shared" si="30"/>
        <v>999</v>
      </c>
      <c r="AM45" s="10" t="s">
        <v>100</v>
      </c>
      <c r="AN45">
        <v>0.74150000000000005</v>
      </c>
      <c r="AO45">
        <v>0</v>
      </c>
      <c r="AP45">
        <v>0.74150000000000005</v>
      </c>
      <c r="AQ45">
        <v>2.5446</v>
      </c>
      <c r="AR45" s="8">
        <v>-0.6</v>
      </c>
      <c r="AS45" s="8">
        <v>-9.5667000000000009</v>
      </c>
      <c r="AT45" s="8">
        <v>-49.4726</v>
      </c>
      <c r="AU45" s="8">
        <v>-1.8029999999999999</v>
      </c>
      <c r="AV45" s="8">
        <v>-0.6</v>
      </c>
      <c r="AW45" s="8">
        <v>0.6</v>
      </c>
      <c r="AX45" s="8">
        <v>9.5667000000000009</v>
      </c>
      <c r="AY45" s="8">
        <v>49.4726</v>
      </c>
      <c r="AZ45" s="8">
        <v>3.2860999999999998</v>
      </c>
      <c r="BA45" s="8">
        <v>0.6</v>
      </c>
      <c r="BB45">
        <v>-0.6</v>
      </c>
      <c r="BC45">
        <v>0.6</v>
      </c>
      <c r="BD45">
        <v>-1.3414999999999999</v>
      </c>
      <c r="BE45">
        <v>-0.14149999999999999</v>
      </c>
      <c r="BF45">
        <v>0.06</v>
      </c>
      <c r="BG45">
        <v>0.3</v>
      </c>
      <c r="BH45">
        <v>8.68</v>
      </c>
      <c r="BI45">
        <v>2</v>
      </c>
      <c r="BJ45">
        <v>3</v>
      </c>
      <c r="BK45">
        <v>1</v>
      </c>
      <c r="BM45">
        <v>1</v>
      </c>
      <c r="BN45" t="s">
        <v>1018</v>
      </c>
      <c r="BP45" t="s">
        <v>1018</v>
      </c>
      <c r="BQ45">
        <v>45</v>
      </c>
      <c r="BR45">
        <v>451030</v>
      </c>
      <c r="BS45">
        <v>1</v>
      </c>
      <c r="BU45">
        <v>1</v>
      </c>
      <c r="BW45">
        <v>2</v>
      </c>
      <c r="BY45">
        <v>3</v>
      </c>
      <c r="BZ45" t="s">
        <v>1997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 s="2">
        <v>10704904</v>
      </c>
    </row>
    <row r="46" spans="1:87">
      <c r="A46" s="10" t="str">
        <f t="shared" si="0"/>
        <v>RRGB_US</v>
      </c>
      <c r="B46" s="12">
        <f t="shared" si="1"/>
        <v>0.11900000000000001</v>
      </c>
      <c r="C46" s="12">
        <v>1.05901714301851E-3</v>
      </c>
      <c r="D46" s="12">
        <v>0</v>
      </c>
      <c r="E46" s="12">
        <v>7.4131200011296099E-3</v>
      </c>
      <c r="F46" s="12">
        <v>6.3541028581110999E-3</v>
      </c>
      <c r="G46" s="12">
        <v>7.4131200011296099E-3</v>
      </c>
      <c r="H46" s="12">
        <v>6.3541028581110999E-3</v>
      </c>
      <c r="I46" s="12">
        <v>-1.05901714301851E-3</v>
      </c>
      <c r="J46" s="13">
        <f t="shared" si="2"/>
        <v>0</v>
      </c>
      <c r="K46" s="13">
        <f t="shared" si="3"/>
        <v>1</v>
      </c>
      <c r="L46" s="16">
        <f t="shared" si="4"/>
        <v>6.3541028581110999E-3</v>
      </c>
      <c r="M46" s="13">
        <f t="shared" si="5"/>
        <v>0</v>
      </c>
      <c r="N46" s="16">
        <f t="shared" si="6"/>
        <v>0</v>
      </c>
      <c r="O46" s="16">
        <f t="shared" si="7"/>
        <v>0</v>
      </c>
      <c r="P46" s="16" t="str">
        <f t="shared" si="8"/>
        <v/>
      </c>
      <c r="Q46" s="20" t="str">
        <f t="shared" si="9"/>
        <v/>
      </c>
      <c r="R46" s="20" t="str">
        <f t="shared" si="10"/>
        <v/>
      </c>
      <c r="S46" s="20" t="str">
        <f t="shared" si="11"/>
        <v/>
      </c>
      <c r="T46" s="20" t="str">
        <f t="shared" si="12"/>
        <v/>
      </c>
      <c r="U46" s="16">
        <f t="shared" si="13"/>
        <v>1.4589714188890067E-4</v>
      </c>
      <c r="V46" s="20" t="str">
        <f t="shared" si="14"/>
        <v/>
      </c>
      <c r="W46" s="20" t="str">
        <f t="shared" si="15"/>
        <v/>
      </c>
      <c r="X46" s="20" t="str">
        <f t="shared" si="16"/>
        <v/>
      </c>
      <c r="Y46" s="20">
        <f t="shared" si="17"/>
        <v>1.4589714188890067E-4</v>
      </c>
      <c r="Z46" s="20" t="str">
        <f t="shared" si="18"/>
        <v/>
      </c>
      <c r="AA46" s="20" t="str">
        <f t="shared" si="19"/>
        <v/>
      </c>
      <c r="AB46" s="20">
        <f t="shared" si="20"/>
        <v>6.3541028581110999E-3</v>
      </c>
      <c r="AC46" s="20" t="str">
        <f t="shared" si="21"/>
        <v/>
      </c>
      <c r="AD46" s="20" t="str">
        <f t="shared" si="22"/>
        <v/>
      </c>
      <c r="AE46" s="20" t="str">
        <f t="shared" si="23"/>
        <v/>
      </c>
      <c r="AF46" s="20" t="str">
        <f t="shared" si="24"/>
        <v/>
      </c>
      <c r="AG46" s="11">
        <f t="shared" si="25"/>
        <v>7.4131200011296099E-3</v>
      </c>
      <c r="AH46" s="17">
        <f t="shared" si="26"/>
        <v>6.3541028581110999E-3</v>
      </c>
      <c r="AI46" s="17">
        <f t="shared" si="27"/>
        <v>999</v>
      </c>
      <c r="AJ46" s="17">
        <f t="shared" si="28"/>
        <v>999</v>
      </c>
      <c r="AK46" s="17">
        <f t="shared" si="29"/>
        <v>999</v>
      </c>
      <c r="AL46" s="17">
        <f t="shared" si="30"/>
        <v>999</v>
      </c>
      <c r="AM46" s="10" t="s">
        <v>450</v>
      </c>
      <c r="AN46">
        <v>0.74129999999999996</v>
      </c>
      <c r="AO46">
        <v>0</v>
      </c>
      <c r="AP46">
        <v>0.74129999999999996</v>
      </c>
      <c r="AQ46">
        <v>4.3696000000000002</v>
      </c>
      <c r="AR46" s="8">
        <v>-0.65</v>
      </c>
      <c r="AS46" s="8">
        <v>-21.744299999999999</v>
      </c>
      <c r="AT46" s="8">
        <v>-49.798900000000003</v>
      </c>
      <c r="AU46" s="8">
        <v>-3.6282999999999999</v>
      </c>
      <c r="AV46" s="8">
        <v>-0.65</v>
      </c>
      <c r="AW46" s="8">
        <v>0.65</v>
      </c>
      <c r="AX46" s="8">
        <v>21.744299999999999</v>
      </c>
      <c r="AY46" s="8">
        <v>49.798900000000003</v>
      </c>
      <c r="AZ46" s="8">
        <v>5.1109</v>
      </c>
      <c r="BA46" s="8">
        <v>0.65</v>
      </c>
      <c r="BB46">
        <v>-0.65</v>
      </c>
      <c r="BC46">
        <v>0.65</v>
      </c>
      <c r="BD46">
        <v>-1.3913</v>
      </c>
      <c r="BE46">
        <v>-9.1300000000000006E-2</v>
      </c>
      <c r="BF46">
        <v>0.06</v>
      </c>
      <c r="BG46">
        <v>0.3</v>
      </c>
      <c r="BH46">
        <v>11.9</v>
      </c>
      <c r="BI46">
        <v>1</v>
      </c>
      <c r="BJ46">
        <v>2</v>
      </c>
      <c r="BK46">
        <v>1</v>
      </c>
      <c r="BM46">
        <v>1</v>
      </c>
      <c r="BN46" t="s">
        <v>1016</v>
      </c>
      <c r="BP46" t="s">
        <v>1016</v>
      </c>
      <c r="BQ46">
        <v>25</v>
      </c>
      <c r="BR46">
        <v>253010</v>
      </c>
      <c r="BS46">
        <v>1</v>
      </c>
      <c r="BU46">
        <v>1</v>
      </c>
      <c r="BW46">
        <v>1</v>
      </c>
      <c r="BY46">
        <v>2</v>
      </c>
      <c r="BZ46" t="s">
        <v>1997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 s="2">
        <v>17378965</v>
      </c>
    </row>
    <row r="47" spans="1:87">
      <c r="A47" s="10" t="str">
        <f t="shared" si="0"/>
        <v>VOXX_US</v>
      </c>
      <c r="B47" s="12">
        <f t="shared" si="1"/>
        <v>0.14880000000000002</v>
      </c>
      <c r="C47" s="12">
        <v>8.8209523822965297E-4</v>
      </c>
      <c r="D47" s="12">
        <v>0</v>
      </c>
      <c r="E47" s="12">
        <v>7.3743161915998902E-3</v>
      </c>
      <c r="F47" s="12">
        <v>6.4922209533702403E-3</v>
      </c>
      <c r="G47" s="12">
        <v>7.3743161915998902E-3</v>
      </c>
      <c r="H47" s="12">
        <v>6.4922209533702403E-3</v>
      </c>
      <c r="I47" s="12">
        <v>-8.8209523822965297E-4</v>
      </c>
      <c r="J47" s="13">
        <f t="shared" si="2"/>
        <v>0</v>
      </c>
      <c r="K47" s="13">
        <f t="shared" si="3"/>
        <v>1</v>
      </c>
      <c r="L47" s="16">
        <f t="shared" si="4"/>
        <v>6.4922209533702403E-3</v>
      </c>
      <c r="M47" s="13">
        <f t="shared" si="5"/>
        <v>0</v>
      </c>
      <c r="N47" s="16">
        <f t="shared" si="6"/>
        <v>0</v>
      </c>
      <c r="O47" s="16">
        <f t="shared" si="7"/>
        <v>0</v>
      </c>
      <c r="P47" s="16" t="str">
        <f t="shared" si="8"/>
        <v/>
      </c>
      <c r="Q47" s="20" t="str">
        <f t="shared" si="9"/>
        <v/>
      </c>
      <c r="R47" s="20" t="str">
        <f t="shared" si="10"/>
        <v/>
      </c>
      <c r="S47" s="20" t="str">
        <f t="shared" si="11"/>
        <v/>
      </c>
      <c r="T47" s="20" t="str">
        <f t="shared" si="12"/>
        <v/>
      </c>
      <c r="U47" s="16" t="str">
        <f t="shared" si="13"/>
        <v/>
      </c>
      <c r="V47" s="20" t="str">
        <f t="shared" si="14"/>
        <v/>
      </c>
      <c r="W47" s="20" t="str">
        <f t="shared" si="15"/>
        <v/>
      </c>
      <c r="X47" s="20" t="str">
        <f t="shared" si="16"/>
        <v/>
      </c>
      <c r="Y47" s="20" t="str">
        <f t="shared" si="17"/>
        <v/>
      </c>
      <c r="Z47" s="20" t="str">
        <f t="shared" si="18"/>
        <v/>
      </c>
      <c r="AA47" s="20" t="str">
        <f t="shared" si="19"/>
        <v/>
      </c>
      <c r="AB47" s="20">
        <f t="shared" si="20"/>
        <v>6.4922209533702403E-3</v>
      </c>
      <c r="AC47" s="20" t="str">
        <f t="shared" si="21"/>
        <v/>
      </c>
      <c r="AD47" s="20" t="str">
        <f t="shared" si="22"/>
        <v/>
      </c>
      <c r="AE47" s="20" t="str">
        <f t="shared" si="23"/>
        <v/>
      </c>
      <c r="AF47" s="20" t="str">
        <f t="shared" si="24"/>
        <v/>
      </c>
      <c r="AG47" s="11">
        <f t="shared" si="25"/>
        <v>7.3743161915998902E-3</v>
      </c>
      <c r="AH47" s="17">
        <f t="shared" si="26"/>
        <v>6.4922209533702403E-3</v>
      </c>
      <c r="AI47" s="17">
        <f t="shared" si="27"/>
        <v>999</v>
      </c>
      <c r="AJ47" s="17">
        <f t="shared" si="28"/>
        <v>999</v>
      </c>
      <c r="AK47" s="17">
        <f t="shared" si="29"/>
        <v>999</v>
      </c>
      <c r="AL47" s="17">
        <f t="shared" si="30"/>
        <v>999</v>
      </c>
      <c r="AM47" s="10" t="s">
        <v>1590</v>
      </c>
      <c r="AN47">
        <v>0.73740000000000006</v>
      </c>
      <c r="AO47">
        <v>0</v>
      </c>
      <c r="AP47">
        <v>0.73740000000000006</v>
      </c>
      <c r="AQ47">
        <v>0.19589999999999999</v>
      </c>
      <c r="AR47" s="8">
        <v>-0.65</v>
      </c>
      <c r="AS47" s="8">
        <v>-1.4418</v>
      </c>
      <c r="AT47" s="8">
        <v>-7.7144000000000004</v>
      </c>
      <c r="AU47" s="8">
        <v>0.54159999999999997</v>
      </c>
      <c r="AV47" s="8">
        <v>-0.65</v>
      </c>
      <c r="AW47" s="8">
        <v>0.65</v>
      </c>
      <c r="AX47" s="8">
        <v>1.4418</v>
      </c>
      <c r="AY47" s="8">
        <v>7.7144000000000004</v>
      </c>
      <c r="AZ47" s="8">
        <v>0.93330000000000002</v>
      </c>
      <c r="BA47" s="8">
        <v>0.65</v>
      </c>
      <c r="BB47">
        <v>0.54159999999999997</v>
      </c>
      <c r="BC47">
        <v>0.65</v>
      </c>
      <c r="BD47">
        <v>-0.19589999999999999</v>
      </c>
      <c r="BE47">
        <v>-8.7400000000000005E-2</v>
      </c>
      <c r="BF47">
        <v>0.06</v>
      </c>
      <c r="BG47">
        <v>0.3</v>
      </c>
      <c r="BH47">
        <v>14.88</v>
      </c>
      <c r="BI47">
        <v>1</v>
      </c>
      <c r="BJ47">
        <v>2</v>
      </c>
      <c r="BK47">
        <v>1</v>
      </c>
      <c r="BM47">
        <v>1</v>
      </c>
      <c r="BN47" t="s">
        <v>1016</v>
      </c>
      <c r="BP47" t="s">
        <v>1016</v>
      </c>
      <c r="BQ47">
        <v>25</v>
      </c>
      <c r="BR47">
        <v>255010</v>
      </c>
      <c r="BS47">
        <v>0</v>
      </c>
      <c r="BU47">
        <v>1</v>
      </c>
      <c r="BW47">
        <v>1</v>
      </c>
      <c r="BY47">
        <v>2</v>
      </c>
      <c r="BZ47" t="s">
        <v>1946</v>
      </c>
      <c r="CA47">
        <v>1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 s="2">
        <v>756044</v>
      </c>
    </row>
    <row r="48" spans="1:87">
      <c r="A48" s="10" t="str">
        <f t="shared" si="0"/>
        <v>CVGW_US</v>
      </c>
      <c r="B48" s="12">
        <f t="shared" si="1"/>
        <v>5.6000000000000008E-3</v>
      </c>
      <c r="C48" s="12">
        <v>7.3729333344568198E-3</v>
      </c>
      <c r="D48" s="12">
        <v>0</v>
      </c>
      <c r="E48" s="12">
        <v>7.3729333344568198E-3</v>
      </c>
      <c r="F48" s="12">
        <v>0</v>
      </c>
      <c r="G48" s="12">
        <v>7.3729333344568198E-3</v>
      </c>
      <c r="H48" s="12">
        <v>0</v>
      </c>
      <c r="I48" s="12">
        <v>-7.3729333344568198E-3</v>
      </c>
      <c r="J48" s="13">
        <f t="shared" si="2"/>
        <v>0</v>
      </c>
      <c r="K48" s="13">
        <f t="shared" si="3"/>
        <v>0</v>
      </c>
      <c r="L48" s="16">
        <f t="shared" si="4"/>
        <v>0</v>
      </c>
      <c r="M48" s="13">
        <f t="shared" si="5"/>
        <v>0</v>
      </c>
      <c r="N48" s="16">
        <f t="shared" si="6"/>
        <v>0</v>
      </c>
      <c r="O48" s="16">
        <f t="shared" si="7"/>
        <v>0</v>
      </c>
      <c r="P48" s="16" t="str">
        <f t="shared" si="8"/>
        <v/>
      </c>
      <c r="Q48" s="20" t="str">
        <f t="shared" si="9"/>
        <v/>
      </c>
      <c r="R48" s="20" t="str">
        <f t="shared" si="10"/>
        <v/>
      </c>
      <c r="S48" s="20" t="str">
        <f t="shared" si="11"/>
        <v/>
      </c>
      <c r="T48" s="20" t="str">
        <f t="shared" si="12"/>
        <v/>
      </c>
      <c r="U48" s="16">
        <f t="shared" si="13"/>
        <v>6.5000000000000006E-3</v>
      </c>
      <c r="V48" s="20" t="str">
        <f t="shared" si="14"/>
        <v/>
      </c>
      <c r="W48" s="20" t="str">
        <f t="shared" si="15"/>
        <v/>
      </c>
      <c r="X48" s="20" t="str">
        <f t="shared" si="16"/>
        <v/>
      </c>
      <c r="Y48" s="20">
        <f t="shared" si="17"/>
        <v>6.5000000000000006E-3</v>
      </c>
      <c r="Z48" s="20" t="str">
        <f t="shared" si="18"/>
        <v/>
      </c>
      <c r="AA48" s="20" t="str">
        <f t="shared" si="19"/>
        <v/>
      </c>
      <c r="AB48" s="20">
        <f t="shared" si="20"/>
        <v>0</v>
      </c>
      <c r="AC48" s="20" t="str">
        <f t="shared" si="21"/>
        <v/>
      </c>
      <c r="AD48" s="20" t="str">
        <f t="shared" si="22"/>
        <v/>
      </c>
      <c r="AE48" s="20" t="str">
        <f t="shared" si="23"/>
        <v/>
      </c>
      <c r="AF48" s="20" t="str">
        <f t="shared" si="24"/>
        <v/>
      </c>
      <c r="AG48" s="11">
        <f t="shared" si="25"/>
        <v>7.3729333344568198E-3</v>
      </c>
      <c r="AH48" s="17">
        <f t="shared" si="26"/>
        <v>0</v>
      </c>
      <c r="AI48" s="17">
        <f t="shared" si="27"/>
        <v>999</v>
      </c>
      <c r="AJ48" s="17">
        <f t="shared" si="28"/>
        <v>999</v>
      </c>
      <c r="AK48" s="17">
        <f t="shared" si="29"/>
        <v>999</v>
      </c>
      <c r="AL48" s="17">
        <f t="shared" si="30"/>
        <v>999</v>
      </c>
      <c r="AM48" s="10" t="s">
        <v>1453</v>
      </c>
      <c r="AN48">
        <v>0.73729999999999996</v>
      </c>
      <c r="AO48">
        <v>0</v>
      </c>
      <c r="AP48">
        <v>0.73729999999999996</v>
      </c>
      <c r="AQ48">
        <v>1.0929</v>
      </c>
      <c r="AR48" s="8">
        <v>-0.65</v>
      </c>
      <c r="AS48" s="8">
        <v>-6.0651000000000002</v>
      </c>
      <c r="AT48" s="8">
        <v>-36.443399999999997</v>
      </c>
      <c r="AU48" s="8">
        <v>-0.35560000000000003</v>
      </c>
      <c r="AV48" s="8">
        <v>-0.65</v>
      </c>
      <c r="AW48" s="8">
        <v>0.65</v>
      </c>
      <c r="AX48" s="8">
        <v>6.0651000000000002</v>
      </c>
      <c r="AY48" s="8">
        <v>36.443399999999997</v>
      </c>
      <c r="AZ48" s="8">
        <v>1.8302</v>
      </c>
      <c r="BA48" s="8">
        <v>0.65</v>
      </c>
      <c r="BB48">
        <v>-0.35560000000000003</v>
      </c>
      <c r="BC48">
        <v>0.65</v>
      </c>
      <c r="BD48">
        <v>-1.0929</v>
      </c>
      <c r="BE48">
        <v>-8.7300000000000003E-2</v>
      </c>
      <c r="BF48">
        <v>0.06</v>
      </c>
      <c r="BG48">
        <v>0.3</v>
      </c>
      <c r="BH48">
        <v>0.56000000000000005</v>
      </c>
      <c r="BI48">
        <v>5</v>
      </c>
      <c r="BJ48">
        <v>10</v>
      </c>
      <c r="BK48">
        <v>5</v>
      </c>
      <c r="BM48">
        <v>5</v>
      </c>
      <c r="BN48" t="s">
        <v>1016</v>
      </c>
      <c r="BP48" t="s">
        <v>1016</v>
      </c>
      <c r="BQ48">
        <v>30</v>
      </c>
      <c r="BR48">
        <v>302020</v>
      </c>
      <c r="BS48">
        <v>1</v>
      </c>
      <c r="BU48">
        <v>1</v>
      </c>
      <c r="BW48">
        <v>5</v>
      </c>
      <c r="BY48">
        <v>10</v>
      </c>
      <c r="BZ48" t="s">
        <v>1997</v>
      </c>
      <c r="CA48">
        <v>1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 s="2">
        <v>4034720</v>
      </c>
    </row>
    <row r="49" spans="1:88">
      <c r="A49" s="10" t="str">
        <f t="shared" si="0"/>
        <v>TOWR_US</v>
      </c>
      <c r="B49" s="12">
        <f t="shared" si="1"/>
        <v>8.48E-2</v>
      </c>
      <c r="C49" s="12">
        <v>8.0423619059874203E-4</v>
      </c>
      <c r="D49" s="12">
        <v>0</v>
      </c>
      <c r="E49" s="12">
        <v>7.3386552392135096E-3</v>
      </c>
      <c r="F49" s="12">
        <v>6.5344190486147603E-3</v>
      </c>
      <c r="G49" s="12">
        <v>7.3386552392135096E-3</v>
      </c>
      <c r="H49" s="12">
        <v>6.5344190486147603E-3</v>
      </c>
      <c r="I49" s="12">
        <v>-8.0423619059874203E-4</v>
      </c>
      <c r="J49" s="13">
        <f t="shared" si="2"/>
        <v>0</v>
      </c>
      <c r="K49" s="13">
        <f t="shared" si="3"/>
        <v>1</v>
      </c>
      <c r="L49" s="16">
        <f t="shared" si="4"/>
        <v>6.5344190486147603E-3</v>
      </c>
      <c r="M49" s="13">
        <f t="shared" si="5"/>
        <v>0</v>
      </c>
      <c r="N49" s="16">
        <f t="shared" si="6"/>
        <v>0</v>
      </c>
      <c r="O49" s="16">
        <f t="shared" si="7"/>
        <v>0</v>
      </c>
      <c r="P49" s="16" t="str">
        <f t="shared" si="8"/>
        <v/>
      </c>
      <c r="Q49" s="20" t="str">
        <f t="shared" si="9"/>
        <v/>
      </c>
      <c r="R49" s="20" t="str">
        <f t="shared" si="10"/>
        <v/>
      </c>
      <c r="S49" s="20" t="str">
        <f t="shared" si="11"/>
        <v/>
      </c>
      <c r="T49" s="20" t="str">
        <f t="shared" si="12"/>
        <v/>
      </c>
      <c r="U49" s="16" t="str">
        <f t="shared" si="13"/>
        <v/>
      </c>
      <c r="V49" s="20" t="str">
        <f t="shared" si="14"/>
        <v/>
      </c>
      <c r="W49" s="20" t="str">
        <f t="shared" si="15"/>
        <v/>
      </c>
      <c r="X49" s="20" t="str">
        <f t="shared" si="16"/>
        <v/>
      </c>
      <c r="Y49" s="20" t="str">
        <f t="shared" si="17"/>
        <v/>
      </c>
      <c r="Z49" s="20" t="str">
        <f t="shared" si="18"/>
        <v/>
      </c>
      <c r="AA49" s="20" t="str">
        <f t="shared" si="19"/>
        <v/>
      </c>
      <c r="AB49" s="20">
        <f t="shared" si="20"/>
        <v>6.5344190486147603E-3</v>
      </c>
      <c r="AC49" s="20" t="str">
        <f t="shared" si="21"/>
        <v/>
      </c>
      <c r="AD49" s="20" t="str">
        <f t="shared" si="22"/>
        <v/>
      </c>
      <c r="AE49" s="20" t="str">
        <f t="shared" si="23"/>
        <v/>
      </c>
      <c r="AF49" s="20" t="str">
        <f t="shared" si="24"/>
        <v/>
      </c>
      <c r="AG49" s="11">
        <f t="shared" si="25"/>
        <v>7.3386552392135096E-3</v>
      </c>
      <c r="AH49" s="17">
        <f t="shared" si="26"/>
        <v>6.5344190486147603E-3</v>
      </c>
      <c r="AI49" s="17">
        <f t="shared" si="27"/>
        <v>999</v>
      </c>
      <c r="AJ49" s="17">
        <f t="shared" si="28"/>
        <v>999</v>
      </c>
      <c r="AK49" s="17">
        <f t="shared" si="29"/>
        <v>999</v>
      </c>
      <c r="AL49" s="17">
        <f t="shared" si="30"/>
        <v>999</v>
      </c>
      <c r="AM49" s="10" t="s">
        <v>1246</v>
      </c>
      <c r="AN49">
        <v>0.7339</v>
      </c>
      <c r="AO49">
        <v>0</v>
      </c>
      <c r="AP49">
        <v>0.7339</v>
      </c>
      <c r="AQ49">
        <v>0.95179999999999998</v>
      </c>
      <c r="AR49" s="8">
        <v>-0.65</v>
      </c>
      <c r="AS49" s="8">
        <v>-5.1223999999999998</v>
      </c>
      <c r="AT49" s="8">
        <v>-21.145199999999999</v>
      </c>
      <c r="AU49" s="8">
        <v>-0.21790000000000001</v>
      </c>
      <c r="AV49" s="8">
        <v>-0.65</v>
      </c>
      <c r="AW49" s="8">
        <v>0.65</v>
      </c>
      <c r="AX49" s="8">
        <v>5.1223999999999998</v>
      </c>
      <c r="AY49" s="8">
        <v>21.145199999999999</v>
      </c>
      <c r="AZ49" s="8">
        <v>1.6856</v>
      </c>
      <c r="BA49" s="8">
        <v>0.65</v>
      </c>
      <c r="BB49">
        <v>-0.21790000000000001</v>
      </c>
      <c r="BC49">
        <v>0.65</v>
      </c>
      <c r="BD49">
        <v>-0.95179999999999998</v>
      </c>
      <c r="BE49">
        <v>-8.3900000000000002E-2</v>
      </c>
      <c r="BF49">
        <v>0.06</v>
      </c>
      <c r="BG49">
        <v>0.3</v>
      </c>
      <c r="BH49">
        <v>8.48</v>
      </c>
      <c r="BI49">
        <v>2</v>
      </c>
      <c r="BJ49">
        <v>4</v>
      </c>
      <c r="BK49">
        <v>2</v>
      </c>
      <c r="BM49">
        <v>2</v>
      </c>
      <c r="BN49" t="s">
        <v>1016</v>
      </c>
      <c r="BP49" t="s">
        <v>1016</v>
      </c>
      <c r="BQ49">
        <v>25</v>
      </c>
      <c r="BR49">
        <v>251010</v>
      </c>
      <c r="BS49">
        <v>1</v>
      </c>
      <c r="BU49">
        <v>1</v>
      </c>
      <c r="BW49">
        <v>2</v>
      </c>
      <c r="BY49">
        <v>4</v>
      </c>
      <c r="BZ49" t="s">
        <v>1997</v>
      </c>
      <c r="CA49">
        <v>1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 s="2">
        <v>4021240</v>
      </c>
    </row>
    <row r="50" spans="1:88">
      <c r="A50" s="10" t="str">
        <f t="shared" si="0"/>
        <v>CALM_US</v>
      </c>
      <c r="B50" s="12">
        <f t="shared" si="1"/>
        <v>6.1200000000000004E-2</v>
      </c>
      <c r="C50" s="12">
        <v>7.8005714297600703E-4</v>
      </c>
      <c r="D50" s="12">
        <v>0</v>
      </c>
      <c r="E50" s="12">
        <v>7.33253714397448E-3</v>
      </c>
      <c r="F50" s="12">
        <v>6.5524800009984698E-3</v>
      </c>
      <c r="G50" s="12">
        <v>7.33253714397448E-3</v>
      </c>
      <c r="H50" s="12">
        <v>6.5524800009984698E-3</v>
      </c>
      <c r="I50" s="12">
        <v>-7.8005714297600703E-4</v>
      </c>
      <c r="J50" s="13">
        <f t="shared" si="2"/>
        <v>0</v>
      </c>
      <c r="K50" s="13">
        <f t="shared" si="3"/>
        <v>1</v>
      </c>
      <c r="L50" s="16">
        <f t="shared" si="4"/>
        <v>6.5524800009984698E-3</v>
      </c>
      <c r="M50" s="13">
        <f t="shared" si="5"/>
        <v>0</v>
      </c>
      <c r="N50" s="16">
        <f t="shared" si="6"/>
        <v>0</v>
      </c>
      <c r="O50" s="16">
        <f t="shared" si="7"/>
        <v>0</v>
      </c>
      <c r="P50" s="16" t="str">
        <f t="shared" si="8"/>
        <v/>
      </c>
      <c r="Q50" s="20" t="str">
        <f t="shared" si="9"/>
        <v/>
      </c>
      <c r="R50" s="20" t="str">
        <f t="shared" si="10"/>
        <v/>
      </c>
      <c r="S50" s="20" t="str">
        <f t="shared" si="11"/>
        <v/>
      </c>
      <c r="T50" s="20" t="str">
        <f t="shared" si="12"/>
        <v/>
      </c>
      <c r="U50" s="16" t="str">
        <f t="shared" si="13"/>
        <v/>
      </c>
      <c r="V50" s="20" t="str">
        <f t="shared" si="14"/>
        <v/>
      </c>
      <c r="W50" s="20" t="str">
        <f t="shared" si="15"/>
        <v/>
      </c>
      <c r="X50" s="20" t="str">
        <f t="shared" si="16"/>
        <v/>
      </c>
      <c r="Y50" s="20" t="str">
        <f t="shared" si="17"/>
        <v/>
      </c>
      <c r="Z50" s="20" t="str">
        <f t="shared" si="18"/>
        <v/>
      </c>
      <c r="AA50" s="20" t="str">
        <f t="shared" si="19"/>
        <v/>
      </c>
      <c r="AB50" s="20">
        <f t="shared" si="20"/>
        <v>6.5524800009984698E-3</v>
      </c>
      <c r="AC50" s="20" t="str">
        <f t="shared" si="21"/>
        <v/>
      </c>
      <c r="AD50" s="20" t="str">
        <f t="shared" si="22"/>
        <v/>
      </c>
      <c r="AE50" s="20" t="str">
        <f t="shared" si="23"/>
        <v/>
      </c>
      <c r="AF50" s="20" t="str">
        <f t="shared" si="24"/>
        <v/>
      </c>
      <c r="AG50" s="11">
        <f t="shared" si="25"/>
        <v>7.33253714397448E-3</v>
      </c>
      <c r="AH50" s="17">
        <f t="shared" si="26"/>
        <v>6.5524800009984698E-3</v>
      </c>
      <c r="AI50" s="17">
        <f t="shared" si="27"/>
        <v>999</v>
      </c>
      <c r="AJ50" s="17">
        <f t="shared" si="28"/>
        <v>999</v>
      </c>
      <c r="AK50" s="17">
        <f t="shared" si="29"/>
        <v>999</v>
      </c>
      <c r="AL50" s="17">
        <f t="shared" si="30"/>
        <v>999</v>
      </c>
      <c r="AM50" s="10" t="s">
        <v>505</v>
      </c>
      <c r="AN50">
        <v>0.73329999999999995</v>
      </c>
      <c r="AO50">
        <v>0</v>
      </c>
      <c r="AP50">
        <v>0.73329999999999995</v>
      </c>
      <c r="AQ50">
        <v>2.8098999999999998</v>
      </c>
      <c r="AR50" s="8">
        <v>-0.65</v>
      </c>
      <c r="AS50" s="8">
        <v>-19.185300000000002</v>
      </c>
      <c r="AT50" s="8">
        <v>-67.992400000000004</v>
      </c>
      <c r="AU50" s="8">
        <v>-2.0766</v>
      </c>
      <c r="AV50" s="8">
        <v>-0.65</v>
      </c>
      <c r="AW50" s="8">
        <v>0.65</v>
      </c>
      <c r="AX50" s="8">
        <v>19.185300000000002</v>
      </c>
      <c r="AY50" s="8">
        <v>67.992400000000004</v>
      </c>
      <c r="AZ50" s="8">
        <v>3.5430999999999999</v>
      </c>
      <c r="BA50" s="8">
        <v>0.65</v>
      </c>
      <c r="BB50">
        <v>-0.65</v>
      </c>
      <c r="BC50">
        <v>0.65</v>
      </c>
      <c r="BD50">
        <v>-1.3833</v>
      </c>
      <c r="BE50">
        <v>-8.3299999999999999E-2</v>
      </c>
      <c r="BF50">
        <v>0.06</v>
      </c>
      <c r="BG50">
        <v>0.3</v>
      </c>
      <c r="BH50">
        <v>6.12</v>
      </c>
      <c r="BI50">
        <v>3</v>
      </c>
      <c r="BJ50">
        <v>5</v>
      </c>
      <c r="BK50">
        <v>3</v>
      </c>
      <c r="BM50">
        <v>3</v>
      </c>
      <c r="BN50" t="s">
        <v>1016</v>
      </c>
      <c r="BP50" t="s">
        <v>1016</v>
      </c>
      <c r="BQ50">
        <v>30</v>
      </c>
      <c r="BR50">
        <v>302020</v>
      </c>
      <c r="BS50">
        <v>1</v>
      </c>
      <c r="BU50">
        <v>1</v>
      </c>
      <c r="BW50">
        <v>3</v>
      </c>
      <c r="BY50">
        <v>5</v>
      </c>
      <c r="BZ50" t="s">
        <v>1997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 s="2">
        <v>11269875</v>
      </c>
    </row>
    <row r="51" spans="1:88">
      <c r="A51" s="10" t="str">
        <f t="shared" si="0"/>
        <v>BBW_US</v>
      </c>
      <c r="B51" s="12">
        <f t="shared" si="1"/>
        <v>0.16269999999999998</v>
      </c>
      <c r="C51" s="12">
        <v>7.8445714297667901E-4</v>
      </c>
      <c r="D51" s="12">
        <v>0</v>
      </c>
      <c r="E51" s="12">
        <v>7.3216000011156702E-3</v>
      </c>
      <c r="F51" s="12">
        <v>6.5371428581389897E-3</v>
      </c>
      <c r="G51" s="12">
        <v>7.3216000011156702E-3</v>
      </c>
      <c r="H51" s="12">
        <v>6.5371428581389897E-3</v>
      </c>
      <c r="I51" s="12">
        <v>-7.8445714297667901E-4</v>
      </c>
      <c r="J51" s="13">
        <f t="shared" si="2"/>
        <v>0</v>
      </c>
      <c r="K51" s="13">
        <f t="shared" si="3"/>
        <v>1</v>
      </c>
      <c r="L51" s="16">
        <f t="shared" si="4"/>
        <v>6.5371428581389897E-3</v>
      </c>
      <c r="M51" s="13">
        <f t="shared" si="5"/>
        <v>0</v>
      </c>
      <c r="N51" s="16">
        <f t="shared" si="6"/>
        <v>0</v>
      </c>
      <c r="O51" s="16">
        <f t="shared" si="7"/>
        <v>0</v>
      </c>
      <c r="P51" s="16" t="str">
        <f t="shared" si="8"/>
        <v/>
      </c>
      <c r="Q51" s="20" t="str">
        <f t="shared" si="9"/>
        <v/>
      </c>
      <c r="R51" s="20" t="str">
        <f t="shared" si="10"/>
        <v/>
      </c>
      <c r="S51" s="20" t="str">
        <f t="shared" si="11"/>
        <v/>
      </c>
      <c r="T51" s="20" t="str">
        <f t="shared" si="12"/>
        <v/>
      </c>
      <c r="U51" s="16" t="str">
        <f t="shared" si="13"/>
        <v/>
      </c>
      <c r="V51" s="20" t="str">
        <f t="shared" si="14"/>
        <v/>
      </c>
      <c r="W51" s="20" t="str">
        <f t="shared" si="15"/>
        <v/>
      </c>
      <c r="X51" s="20" t="str">
        <f t="shared" si="16"/>
        <v/>
      </c>
      <c r="Y51" s="20" t="str">
        <f t="shared" si="17"/>
        <v/>
      </c>
      <c r="Z51" s="20" t="str">
        <f t="shared" si="18"/>
        <v/>
      </c>
      <c r="AA51" s="20" t="str">
        <f t="shared" si="19"/>
        <v/>
      </c>
      <c r="AB51" s="20">
        <f t="shared" si="20"/>
        <v>6.5371428581389897E-3</v>
      </c>
      <c r="AC51" s="20" t="str">
        <f t="shared" si="21"/>
        <v/>
      </c>
      <c r="AD51" s="20" t="str">
        <f t="shared" si="22"/>
        <v/>
      </c>
      <c r="AE51" s="20" t="str">
        <f t="shared" si="23"/>
        <v/>
      </c>
      <c r="AF51" s="20" t="str">
        <f t="shared" si="24"/>
        <v/>
      </c>
      <c r="AG51" s="11">
        <f t="shared" si="25"/>
        <v>7.3216000011156702E-3</v>
      </c>
      <c r="AH51" s="17">
        <f t="shared" si="26"/>
        <v>6.5371428581389897E-3</v>
      </c>
      <c r="AI51" s="17">
        <f t="shared" si="27"/>
        <v>999</v>
      </c>
      <c r="AJ51" s="17">
        <f t="shared" si="28"/>
        <v>999</v>
      </c>
      <c r="AK51" s="17">
        <f t="shared" si="29"/>
        <v>999</v>
      </c>
      <c r="AL51" s="17">
        <f t="shared" si="30"/>
        <v>999</v>
      </c>
      <c r="AM51" s="10" t="s">
        <v>2027</v>
      </c>
      <c r="AN51">
        <v>0.73219999999999996</v>
      </c>
      <c r="AO51">
        <v>0</v>
      </c>
      <c r="AP51">
        <v>0.73219999999999996</v>
      </c>
      <c r="AQ51">
        <v>1.2664</v>
      </c>
      <c r="AR51" s="8">
        <v>-0.65</v>
      </c>
      <c r="AS51" s="8">
        <v>-5.5895999999999999</v>
      </c>
      <c r="AT51" s="8">
        <v>-15.1622</v>
      </c>
      <c r="AU51" s="8">
        <v>-0.5343</v>
      </c>
      <c r="AV51" s="8">
        <v>-0.65</v>
      </c>
      <c r="AW51" s="8">
        <v>0.65</v>
      </c>
      <c r="AX51" s="8">
        <v>5.5895999999999999</v>
      </c>
      <c r="AY51" s="8">
        <v>15.1622</v>
      </c>
      <c r="AZ51" s="8">
        <v>1.9985999999999999</v>
      </c>
      <c r="BA51" s="8">
        <v>0.65</v>
      </c>
      <c r="BB51">
        <v>-0.5343</v>
      </c>
      <c r="BC51">
        <v>0.65</v>
      </c>
      <c r="BD51">
        <v>-1.2664</v>
      </c>
      <c r="BE51">
        <v>-8.2199999999999995E-2</v>
      </c>
      <c r="BF51">
        <v>0.06</v>
      </c>
      <c r="BG51">
        <v>0.3</v>
      </c>
      <c r="BH51">
        <v>16.27</v>
      </c>
      <c r="BI51">
        <v>1</v>
      </c>
      <c r="BJ51">
        <v>1</v>
      </c>
      <c r="BK51">
        <v>1</v>
      </c>
      <c r="BM51">
        <v>1</v>
      </c>
      <c r="BN51" t="s">
        <v>1016</v>
      </c>
      <c r="BP51" t="s">
        <v>1016</v>
      </c>
      <c r="BQ51">
        <v>25</v>
      </c>
      <c r="BR51">
        <v>255040</v>
      </c>
      <c r="BS51">
        <v>1</v>
      </c>
      <c r="BU51">
        <v>1</v>
      </c>
      <c r="BW51">
        <v>1</v>
      </c>
      <c r="BY51">
        <v>1</v>
      </c>
      <c r="BZ51" t="s">
        <v>1997</v>
      </c>
      <c r="CA51">
        <v>1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 s="2">
        <v>5037011</v>
      </c>
    </row>
    <row r="52" spans="1:88">
      <c r="A52" s="10" t="str">
        <f t="shared" si="0"/>
        <v>CMPR_US</v>
      </c>
      <c r="B52" s="12">
        <f t="shared" si="1"/>
        <v>7.9899999999999999E-2</v>
      </c>
      <c r="C52" s="12">
        <v>4.1691885720638701E-3</v>
      </c>
      <c r="D52" s="12">
        <v>0</v>
      </c>
      <c r="E52" s="12">
        <v>7.2960800011117799E-3</v>
      </c>
      <c r="F52" s="12">
        <v>3.1268914290479002E-3</v>
      </c>
      <c r="G52" s="12">
        <v>7.2960800011117799E-3</v>
      </c>
      <c r="H52" s="12">
        <v>3.1268914290479002E-3</v>
      </c>
      <c r="I52" s="12">
        <v>-4.1691885720638701E-3</v>
      </c>
      <c r="J52" s="13">
        <f t="shared" si="2"/>
        <v>0</v>
      </c>
      <c r="K52" s="13">
        <f t="shared" si="3"/>
        <v>1</v>
      </c>
      <c r="L52" s="16">
        <f t="shared" si="4"/>
        <v>3.1268914290479002E-3</v>
      </c>
      <c r="M52" s="13">
        <f t="shared" si="5"/>
        <v>0</v>
      </c>
      <c r="N52" s="16">
        <f t="shared" si="6"/>
        <v>0</v>
      </c>
      <c r="O52" s="16">
        <f t="shared" si="7"/>
        <v>0</v>
      </c>
      <c r="P52" s="16" t="str">
        <f t="shared" si="8"/>
        <v/>
      </c>
      <c r="Q52" s="20" t="str">
        <f t="shared" si="9"/>
        <v/>
      </c>
      <c r="R52" s="20" t="str">
        <f t="shared" si="10"/>
        <v/>
      </c>
      <c r="S52" s="20" t="str">
        <f t="shared" si="11"/>
        <v/>
      </c>
      <c r="T52" s="20" t="str">
        <f t="shared" si="12"/>
        <v/>
      </c>
      <c r="U52" s="16">
        <f t="shared" si="13"/>
        <v>2.8731085709520999E-3</v>
      </c>
      <c r="V52" s="20" t="str">
        <f t="shared" si="14"/>
        <v/>
      </c>
      <c r="W52" s="20" t="str">
        <f t="shared" si="15"/>
        <v/>
      </c>
      <c r="X52" s="20" t="str">
        <f t="shared" si="16"/>
        <v/>
      </c>
      <c r="Y52" s="20">
        <f t="shared" si="17"/>
        <v>2.8731085709520999E-3</v>
      </c>
      <c r="Z52" s="20" t="str">
        <f t="shared" si="18"/>
        <v/>
      </c>
      <c r="AA52" s="20" t="str">
        <f t="shared" si="19"/>
        <v/>
      </c>
      <c r="AB52" s="20">
        <f t="shared" si="20"/>
        <v>3.1268914290479002E-3</v>
      </c>
      <c r="AC52" s="20" t="str">
        <f t="shared" si="21"/>
        <v/>
      </c>
      <c r="AD52" s="20" t="str">
        <f t="shared" si="22"/>
        <v/>
      </c>
      <c r="AE52" s="20" t="str">
        <f t="shared" si="23"/>
        <v/>
      </c>
      <c r="AF52" s="20" t="str">
        <f t="shared" si="24"/>
        <v/>
      </c>
      <c r="AG52" s="11">
        <f t="shared" si="25"/>
        <v>7.2960800011117799E-3</v>
      </c>
      <c r="AH52" s="17">
        <f t="shared" si="26"/>
        <v>3.1268914290479002E-3</v>
      </c>
      <c r="AI52" s="17">
        <f t="shared" si="27"/>
        <v>999</v>
      </c>
      <c r="AJ52" s="17">
        <f t="shared" si="28"/>
        <v>999</v>
      </c>
      <c r="AK52" s="17">
        <f t="shared" si="29"/>
        <v>999</v>
      </c>
      <c r="AL52" s="17">
        <f t="shared" si="30"/>
        <v>999</v>
      </c>
      <c r="AM52" s="10" t="s">
        <v>2203</v>
      </c>
      <c r="AN52">
        <v>0.72960000000000003</v>
      </c>
      <c r="AO52">
        <v>0</v>
      </c>
      <c r="AP52">
        <v>0.72960000000000003</v>
      </c>
      <c r="AQ52">
        <v>3.3936000000000002</v>
      </c>
      <c r="AR52" s="8">
        <v>-0.6</v>
      </c>
      <c r="AS52" s="8">
        <v>-21.0349</v>
      </c>
      <c r="AT52" s="8">
        <v>-113.2756</v>
      </c>
      <c r="AU52" s="8">
        <v>-2.6640000000000001</v>
      </c>
      <c r="AV52" s="8">
        <v>-0.6</v>
      </c>
      <c r="AW52" s="8">
        <v>0.6</v>
      </c>
      <c r="AX52" s="8">
        <v>21.0349</v>
      </c>
      <c r="AY52" s="8">
        <v>113.2756</v>
      </c>
      <c r="AZ52" s="8">
        <v>4.1231999999999998</v>
      </c>
      <c r="BA52" s="8">
        <v>0.6</v>
      </c>
      <c r="BB52">
        <v>-0.6</v>
      </c>
      <c r="BC52">
        <v>0.6</v>
      </c>
      <c r="BD52">
        <v>-1.3295999999999999</v>
      </c>
      <c r="BE52">
        <v>-0.12959999999999999</v>
      </c>
      <c r="BF52">
        <v>0.06</v>
      </c>
      <c r="BG52">
        <v>0.3</v>
      </c>
      <c r="BH52">
        <v>7.99</v>
      </c>
      <c r="BI52">
        <v>2</v>
      </c>
      <c r="BJ52">
        <v>4</v>
      </c>
      <c r="BK52">
        <v>2</v>
      </c>
      <c r="BM52">
        <v>2</v>
      </c>
      <c r="BN52" t="s">
        <v>1016</v>
      </c>
      <c r="BP52" t="s">
        <v>1016</v>
      </c>
      <c r="BQ52">
        <v>45</v>
      </c>
      <c r="BR52">
        <v>451010</v>
      </c>
      <c r="BS52">
        <v>1</v>
      </c>
      <c r="BU52">
        <v>1</v>
      </c>
      <c r="BW52">
        <v>2</v>
      </c>
      <c r="BY52">
        <v>4</v>
      </c>
      <c r="BZ52" t="s">
        <v>1997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 s="2">
        <v>14991703</v>
      </c>
    </row>
    <row r="53" spans="1:88">
      <c r="A53" s="10" t="str">
        <f t="shared" si="0"/>
        <v>ACW_US</v>
      </c>
      <c r="B53" s="12">
        <f t="shared" si="1"/>
        <v>0.16269999999999998</v>
      </c>
      <c r="C53" s="12">
        <v>7.8320000011934503E-4</v>
      </c>
      <c r="D53" s="12">
        <v>0</v>
      </c>
      <c r="E53" s="12">
        <v>7.2912190487300901E-3</v>
      </c>
      <c r="F53" s="12">
        <v>6.5080190486107399E-3</v>
      </c>
      <c r="G53" s="12">
        <v>7.2912190487300901E-3</v>
      </c>
      <c r="H53" s="12">
        <v>6.5080190486107399E-3</v>
      </c>
      <c r="I53" s="12">
        <v>-7.8320000011934503E-4</v>
      </c>
      <c r="J53" s="13">
        <f t="shared" si="2"/>
        <v>0</v>
      </c>
      <c r="K53" s="13">
        <f t="shared" si="3"/>
        <v>1</v>
      </c>
      <c r="L53" s="16">
        <f t="shared" si="4"/>
        <v>6.5080190486107399E-3</v>
      </c>
      <c r="M53" s="13">
        <f t="shared" si="5"/>
        <v>0</v>
      </c>
      <c r="N53" s="16">
        <f t="shared" si="6"/>
        <v>0</v>
      </c>
      <c r="O53" s="16">
        <f t="shared" si="7"/>
        <v>0</v>
      </c>
      <c r="P53" s="16" t="str">
        <f t="shared" si="8"/>
        <v/>
      </c>
      <c r="Q53" s="20" t="str">
        <f t="shared" si="9"/>
        <v/>
      </c>
      <c r="R53" s="20" t="str">
        <f t="shared" si="10"/>
        <v/>
      </c>
      <c r="S53" s="20" t="str">
        <f t="shared" si="11"/>
        <v/>
      </c>
      <c r="T53" s="20" t="str">
        <f t="shared" si="12"/>
        <v/>
      </c>
      <c r="U53" s="16" t="str">
        <f t="shared" si="13"/>
        <v/>
      </c>
      <c r="V53" s="20" t="str">
        <f t="shared" si="14"/>
        <v/>
      </c>
      <c r="W53" s="20" t="str">
        <f t="shared" si="15"/>
        <v/>
      </c>
      <c r="X53" s="20" t="str">
        <f t="shared" si="16"/>
        <v/>
      </c>
      <c r="Y53" s="20" t="str">
        <f t="shared" si="17"/>
        <v/>
      </c>
      <c r="Z53" s="20" t="str">
        <f t="shared" si="18"/>
        <v/>
      </c>
      <c r="AA53" s="20" t="str">
        <f t="shared" si="19"/>
        <v/>
      </c>
      <c r="AB53" s="20">
        <f t="shared" si="20"/>
        <v>6.5080190486107399E-3</v>
      </c>
      <c r="AC53" s="20" t="str">
        <f t="shared" si="21"/>
        <v/>
      </c>
      <c r="AD53" s="20" t="str">
        <f t="shared" si="22"/>
        <v/>
      </c>
      <c r="AE53" s="20" t="str">
        <f t="shared" si="23"/>
        <v/>
      </c>
      <c r="AF53" s="20" t="str">
        <f t="shared" si="24"/>
        <v/>
      </c>
      <c r="AG53" s="11">
        <f t="shared" si="25"/>
        <v>7.2912190487300901E-3</v>
      </c>
      <c r="AH53" s="17">
        <f t="shared" si="26"/>
        <v>6.5080190486107399E-3</v>
      </c>
      <c r="AI53" s="17">
        <f t="shared" si="27"/>
        <v>999</v>
      </c>
      <c r="AJ53" s="17">
        <f t="shared" si="28"/>
        <v>999</v>
      </c>
      <c r="AK53" s="17">
        <f t="shared" si="29"/>
        <v>999</v>
      </c>
      <c r="AL53" s="17">
        <f t="shared" si="30"/>
        <v>999</v>
      </c>
      <c r="AM53" s="10" t="s">
        <v>1657</v>
      </c>
      <c r="AN53">
        <v>0.72909999999999997</v>
      </c>
      <c r="AO53">
        <v>0</v>
      </c>
      <c r="AP53">
        <v>0.72909999999999997</v>
      </c>
      <c r="AQ53">
        <v>0.20810000000000001</v>
      </c>
      <c r="AR53" s="8">
        <v>-0.65</v>
      </c>
      <c r="AS53" s="8">
        <v>-0.65510000000000002</v>
      </c>
      <c r="AT53" s="8">
        <v>-8.9138000000000002</v>
      </c>
      <c r="AU53" s="8">
        <v>0.52110000000000001</v>
      </c>
      <c r="AV53" s="8">
        <v>-0.65</v>
      </c>
      <c r="AW53" s="8">
        <v>0.65</v>
      </c>
      <c r="AX53" s="8">
        <v>0.72909999999999997</v>
      </c>
      <c r="AY53" s="8">
        <v>8.9138000000000002</v>
      </c>
      <c r="AZ53" s="8">
        <v>0.93720000000000003</v>
      </c>
      <c r="BA53" s="8">
        <v>0.65</v>
      </c>
      <c r="BB53">
        <v>0.52110000000000001</v>
      </c>
      <c r="BC53">
        <v>0.65</v>
      </c>
      <c r="BD53">
        <v>-0.20810000000000001</v>
      </c>
      <c r="BE53">
        <v>-7.9100000000000004E-2</v>
      </c>
      <c r="BF53">
        <v>0.06</v>
      </c>
      <c r="BG53">
        <v>0.3</v>
      </c>
      <c r="BH53">
        <v>16.27</v>
      </c>
      <c r="BI53">
        <v>1</v>
      </c>
      <c r="BJ53">
        <v>1</v>
      </c>
      <c r="BK53">
        <v>1</v>
      </c>
      <c r="BM53">
        <v>1</v>
      </c>
      <c r="BN53" t="s">
        <v>1016</v>
      </c>
      <c r="BP53" t="s">
        <v>1016</v>
      </c>
      <c r="BQ53">
        <v>20</v>
      </c>
      <c r="BR53">
        <v>201060</v>
      </c>
      <c r="BS53">
        <v>0</v>
      </c>
      <c r="BU53">
        <v>1</v>
      </c>
      <c r="BW53">
        <v>1</v>
      </c>
      <c r="BY53">
        <v>1</v>
      </c>
      <c r="BZ53" t="s">
        <v>1946</v>
      </c>
      <c r="CA53">
        <v>1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 s="2">
        <v>901968</v>
      </c>
    </row>
    <row r="54" spans="1:88">
      <c r="A54" s="10" t="str">
        <f t="shared" si="0"/>
        <v>ODP_US</v>
      </c>
      <c r="B54" s="12">
        <f t="shared" si="1"/>
        <v>0.14169999999999999</v>
      </c>
      <c r="C54" s="12">
        <v>7.3806857154103903E-4</v>
      </c>
      <c r="D54" s="12">
        <v>0</v>
      </c>
      <c r="E54" s="12">
        <v>7.2253028582438504E-3</v>
      </c>
      <c r="F54" s="12">
        <v>6.4872342867028096E-3</v>
      </c>
      <c r="G54" s="12">
        <v>7.2253028582438504E-3</v>
      </c>
      <c r="H54" s="12">
        <v>6.4872342867028096E-3</v>
      </c>
      <c r="I54" s="12">
        <v>-7.3806857154103903E-4</v>
      </c>
      <c r="J54" s="13">
        <f t="shared" si="2"/>
        <v>0</v>
      </c>
      <c r="K54" s="13">
        <f t="shared" si="3"/>
        <v>1</v>
      </c>
      <c r="L54" s="16">
        <f t="shared" si="4"/>
        <v>6.4872342867028096E-3</v>
      </c>
      <c r="M54" s="13">
        <f t="shared" si="5"/>
        <v>0</v>
      </c>
      <c r="N54" s="16">
        <f t="shared" si="6"/>
        <v>0</v>
      </c>
      <c r="O54" s="16">
        <f t="shared" si="7"/>
        <v>0</v>
      </c>
      <c r="P54" s="16" t="str">
        <f t="shared" si="8"/>
        <v/>
      </c>
      <c r="Q54" s="20" t="str">
        <f t="shared" si="9"/>
        <v/>
      </c>
      <c r="R54" s="20" t="str">
        <f t="shared" si="10"/>
        <v/>
      </c>
      <c r="S54" s="20" t="str">
        <f t="shared" si="11"/>
        <v/>
      </c>
      <c r="T54" s="20" t="str">
        <f t="shared" si="12"/>
        <v/>
      </c>
      <c r="U54" s="16" t="str">
        <f t="shared" si="13"/>
        <v/>
      </c>
      <c r="V54" s="20" t="str">
        <f t="shared" si="14"/>
        <v/>
      </c>
      <c r="W54" s="20" t="str">
        <f t="shared" si="15"/>
        <v/>
      </c>
      <c r="X54" s="20" t="str">
        <f t="shared" si="16"/>
        <v/>
      </c>
      <c r="Y54" s="20" t="str">
        <f t="shared" si="17"/>
        <v/>
      </c>
      <c r="Z54" s="20" t="str">
        <f t="shared" si="18"/>
        <v/>
      </c>
      <c r="AA54" s="20" t="str">
        <f t="shared" si="19"/>
        <v/>
      </c>
      <c r="AB54" s="20" t="str">
        <f t="shared" si="20"/>
        <v/>
      </c>
      <c r="AC54" s="20" t="str">
        <f t="shared" si="21"/>
        <v/>
      </c>
      <c r="AD54" s="20" t="str">
        <f t="shared" si="22"/>
        <v/>
      </c>
      <c r="AE54" s="20">
        <f t="shared" si="23"/>
        <v>6.4872342867028096E-3</v>
      </c>
      <c r="AF54" s="20" t="str">
        <f t="shared" si="24"/>
        <v/>
      </c>
      <c r="AG54" s="11">
        <f t="shared" si="25"/>
        <v>7.2253028582438504E-3</v>
      </c>
      <c r="AH54" s="17">
        <f t="shared" si="26"/>
        <v>999</v>
      </c>
      <c r="AI54" s="17">
        <f t="shared" si="27"/>
        <v>999</v>
      </c>
      <c r="AJ54" s="17">
        <f t="shared" si="28"/>
        <v>999</v>
      </c>
      <c r="AK54" s="17">
        <f t="shared" si="29"/>
        <v>6.4872342867028096E-3</v>
      </c>
      <c r="AL54" s="17">
        <f t="shared" si="30"/>
        <v>999</v>
      </c>
      <c r="AM54" s="10" t="s">
        <v>52</v>
      </c>
      <c r="AN54">
        <v>0.72250000000000003</v>
      </c>
      <c r="AO54">
        <v>0</v>
      </c>
      <c r="AP54">
        <v>0.72250000000000003</v>
      </c>
      <c r="AQ54">
        <v>19.661100000000001</v>
      </c>
      <c r="AR54" s="8">
        <v>-0.65</v>
      </c>
      <c r="AS54" s="8">
        <v>-95.799099999999996</v>
      </c>
      <c r="AT54" s="8">
        <v>-211.2833</v>
      </c>
      <c r="AU54" s="8">
        <v>-18.938500000000001</v>
      </c>
      <c r="AV54" s="8">
        <v>-0.65</v>
      </c>
      <c r="AW54" s="8">
        <v>0.65</v>
      </c>
      <c r="AX54" s="8">
        <v>95.799099999999996</v>
      </c>
      <c r="AY54" s="8">
        <v>211.2833</v>
      </c>
      <c r="AZ54" s="8">
        <v>20.383600000000001</v>
      </c>
      <c r="BA54" s="8">
        <v>0.65</v>
      </c>
      <c r="BB54">
        <v>-0.65</v>
      </c>
      <c r="BC54">
        <v>0.65</v>
      </c>
      <c r="BD54">
        <v>-1.3725000000000001</v>
      </c>
      <c r="BE54">
        <v>-7.2499999999999995E-2</v>
      </c>
      <c r="BF54">
        <v>0.06</v>
      </c>
      <c r="BG54">
        <v>0.3</v>
      </c>
      <c r="BH54">
        <v>14.17</v>
      </c>
      <c r="BI54">
        <v>1</v>
      </c>
      <c r="BJ54">
        <v>2</v>
      </c>
      <c r="BK54">
        <v>1</v>
      </c>
      <c r="BM54">
        <v>1</v>
      </c>
      <c r="BN54" t="s">
        <v>1016</v>
      </c>
      <c r="BP54" t="s">
        <v>1016</v>
      </c>
      <c r="BQ54">
        <v>25</v>
      </c>
      <c r="BR54">
        <v>255040</v>
      </c>
      <c r="BS54">
        <v>1</v>
      </c>
      <c r="BU54">
        <v>1</v>
      </c>
      <c r="BW54">
        <v>1</v>
      </c>
      <c r="BY54">
        <v>2</v>
      </c>
      <c r="BZ54" t="s">
        <v>1997</v>
      </c>
      <c r="CA54">
        <v>0</v>
      </c>
      <c r="CB54">
        <v>0</v>
      </c>
      <c r="CC54">
        <v>0</v>
      </c>
      <c r="CD54">
        <v>0</v>
      </c>
      <c r="CE54">
        <v>1</v>
      </c>
      <c r="CF54">
        <v>0</v>
      </c>
      <c r="CG54">
        <v>0</v>
      </c>
      <c r="CH54">
        <v>0</v>
      </c>
      <c r="CI54" s="2">
        <v>90581976</v>
      </c>
      <c r="CJ54" t="s">
        <v>1327</v>
      </c>
    </row>
    <row r="55" spans="1:88">
      <c r="A55" s="10" t="str">
        <f t="shared" si="0"/>
        <v>RTIX_US</v>
      </c>
      <c r="B55" s="12">
        <f t="shared" si="1"/>
        <v>0.16269999999999998</v>
      </c>
      <c r="C55" s="12">
        <v>1.1241371430284299E-3</v>
      </c>
      <c r="D55" s="12">
        <v>0</v>
      </c>
      <c r="E55" s="12">
        <v>7.1195352391801199E-3</v>
      </c>
      <c r="F55" s="12">
        <v>5.9953980961516802E-3</v>
      </c>
      <c r="G55" s="12">
        <v>7.1195352391801199E-3</v>
      </c>
      <c r="H55" s="12">
        <v>5.9953980961516802E-3</v>
      </c>
      <c r="I55" s="12">
        <v>-1.1241371430284299E-3</v>
      </c>
      <c r="J55" s="13">
        <f t="shared" si="2"/>
        <v>0</v>
      </c>
      <c r="K55" s="13">
        <f t="shared" si="3"/>
        <v>1</v>
      </c>
      <c r="L55" s="16">
        <f t="shared" si="4"/>
        <v>5.9953980961516802E-3</v>
      </c>
      <c r="M55" s="13">
        <f t="shared" si="5"/>
        <v>0</v>
      </c>
      <c r="N55" s="16">
        <f t="shared" si="6"/>
        <v>0</v>
      </c>
      <c r="O55" s="16">
        <f t="shared" si="7"/>
        <v>0</v>
      </c>
      <c r="P55" s="16" t="str">
        <f t="shared" si="8"/>
        <v/>
      </c>
      <c r="Q55" s="20" t="str">
        <f t="shared" si="9"/>
        <v/>
      </c>
      <c r="R55" s="20" t="str">
        <f t="shared" si="10"/>
        <v/>
      </c>
      <c r="S55" s="20" t="str">
        <f t="shared" si="11"/>
        <v/>
      </c>
      <c r="T55" s="20" t="str">
        <f t="shared" si="12"/>
        <v/>
      </c>
      <c r="U55" s="16" t="str">
        <f t="shared" si="13"/>
        <v/>
      </c>
      <c r="V55" s="20" t="str">
        <f t="shared" si="14"/>
        <v/>
      </c>
      <c r="W55" s="20" t="str">
        <f t="shared" si="15"/>
        <v/>
      </c>
      <c r="X55" s="20" t="str">
        <f t="shared" si="16"/>
        <v/>
      </c>
      <c r="Y55" s="20" t="str">
        <f t="shared" si="17"/>
        <v/>
      </c>
      <c r="Z55" s="20" t="str">
        <f t="shared" si="18"/>
        <v/>
      </c>
      <c r="AA55" s="20" t="str">
        <f t="shared" si="19"/>
        <v/>
      </c>
      <c r="AB55" s="20">
        <f t="shared" si="20"/>
        <v>5.9953980961516802E-3</v>
      </c>
      <c r="AC55" s="20" t="str">
        <f t="shared" si="21"/>
        <v/>
      </c>
      <c r="AD55" s="20" t="str">
        <f t="shared" si="22"/>
        <v/>
      </c>
      <c r="AE55" s="20" t="str">
        <f t="shared" si="23"/>
        <v/>
      </c>
      <c r="AF55" s="20" t="str">
        <f t="shared" si="24"/>
        <v/>
      </c>
      <c r="AG55" s="11">
        <f t="shared" si="25"/>
        <v>7.1195352391801199E-3</v>
      </c>
      <c r="AH55" s="17">
        <f t="shared" si="26"/>
        <v>5.9953980961516802E-3</v>
      </c>
      <c r="AI55" s="17">
        <f t="shared" si="27"/>
        <v>999</v>
      </c>
      <c r="AJ55" s="17">
        <f t="shared" si="28"/>
        <v>999</v>
      </c>
      <c r="AK55" s="17">
        <f t="shared" si="29"/>
        <v>999</v>
      </c>
      <c r="AL55" s="17">
        <f t="shared" si="30"/>
        <v>999</v>
      </c>
      <c r="AM55" s="10" t="s">
        <v>1619</v>
      </c>
      <c r="AN55">
        <v>0.71199999999999997</v>
      </c>
      <c r="AO55">
        <v>0</v>
      </c>
      <c r="AP55">
        <v>0.71199999999999997</v>
      </c>
      <c r="AQ55">
        <v>0.18990000000000001</v>
      </c>
      <c r="AR55" s="8">
        <v>-0.6</v>
      </c>
      <c r="AS55" s="8">
        <v>-0.75229999999999997</v>
      </c>
      <c r="AT55" s="8">
        <v>-12.5945</v>
      </c>
      <c r="AU55" s="8">
        <v>0.52200000000000002</v>
      </c>
      <c r="AV55" s="8">
        <v>-0.6</v>
      </c>
      <c r="AW55" s="8">
        <v>0.6</v>
      </c>
      <c r="AX55" s="8">
        <v>0.75229999999999997</v>
      </c>
      <c r="AY55" s="8">
        <v>12.5945</v>
      </c>
      <c r="AZ55" s="8">
        <v>0.90190000000000003</v>
      </c>
      <c r="BA55" s="8">
        <v>0.6</v>
      </c>
      <c r="BB55">
        <v>0.52200000000000002</v>
      </c>
      <c r="BC55">
        <v>0.6</v>
      </c>
      <c r="BD55">
        <v>-0.18990000000000001</v>
      </c>
      <c r="BE55">
        <v>-0.112</v>
      </c>
      <c r="BF55">
        <v>0.06</v>
      </c>
      <c r="BG55">
        <v>0.3</v>
      </c>
      <c r="BH55">
        <v>16.27</v>
      </c>
      <c r="BI55">
        <v>1</v>
      </c>
      <c r="BJ55">
        <v>1</v>
      </c>
      <c r="BK55">
        <v>1</v>
      </c>
      <c r="BM55">
        <v>1</v>
      </c>
      <c r="BN55" t="s">
        <v>1016</v>
      </c>
      <c r="BP55" t="s">
        <v>1016</v>
      </c>
      <c r="BQ55">
        <v>35</v>
      </c>
      <c r="BR55">
        <v>351010</v>
      </c>
      <c r="BS55">
        <v>0</v>
      </c>
      <c r="BU55">
        <v>1</v>
      </c>
      <c r="BW55">
        <v>1</v>
      </c>
      <c r="BY55">
        <v>1</v>
      </c>
      <c r="BZ55" t="s">
        <v>1946</v>
      </c>
      <c r="CA55">
        <v>1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 s="2">
        <v>760412</v>
      </c>
    </row>
    <row r="56" spans="1:88">
      <c r="A56" s="10" t="str">
        <f t="shared" si="0"/>
        <v>MGNX_US</v>
      </c>
      <c r="B56" s="12">
        <f t="shared" si="1"/>
        <v>0.16269999999999998</v>
      </c>
      <c r="C56" s="12">
        <v>1.1860723811331099E-3</v>
      </c>
      <c r="D56" s="12">
        <v>0</v>
      </c>
      <c r="E56" s="12">
        <v>7.1164342867986903E-3</v>
      </c>
      <c r="F56" s="12">
        <v>5.9303619056655698E-3</v>
      </c>
      <c r="G56" s="12">
        <v>7.1164342867986903E-3</v>
      </c>
      <c r="H56" s="12">
        <v>5.9303619056655698E-3</v>
      </c>
      <c r="I56" s="12">
        <v>-1.1860723811331099E-3</v>
      </c>
      <c r="J56" s="13">
        <f t="shared" si="2"/>
        <v>0</v>
      </c>
      <c r="K56" s="13">
        <f t="shared" si="3"/>
        <v>1</v>
      </c>
      <c r="L56" s="16">
        <f t="shared" si="4"/>
        <v>5.9303619056655698E-3</v>
      </c>
      <c r="M56" s="13">
        <f t="shared" si="5"/>
        <v>0</v>
      </c>
      <c r="N56" s="16">
        <f t="shared" si="6"/>
        <v>0</v>
      </c>
      <c r="O56" s="16">
        <f t="shared" si="7"/>
        <v>0</v>
      </c>
      <c r="P56" s="16" t="str">
        <f t="shared" si="8"/>
        <v/>
      </c>
      <c r="Q56" s="20" t="str">
        <f t="shared" si="9"/>
        <v/>
      </c>
      <c r="R56" s="20" t="str">
        <f t="shared" si="10"/>
        <v/>
      </c>
      <c r="S56" s="20" t="str">
        <f t="shared" si="11"/>
        <v/>
      </c>
      <c r="T56" s="20" t="str">
        <f t="shared" si="12"/>
        <v/>
      </c>
      <c r="U56" s="16">
        <f t="shared" si="13"/>
        <v>6.9638094334430363E-5</v>
      </c>
      <c r="V56" s="20" t="str">
        <f t="shared" si="14"/>
        <v/>
      </c>
      <c r="W56" s="20" t="str">
        <f t="shared" si="15"/>
        <v/>
      </c>
      <c r="X56" s="20" t="str">
        <f t="shared" si="16"/>
        <v/>
      </c>
      <c r="Y56" s="20">
        <f t="shared" si="17"/>
        <v>6.9638094334430363E-5</v>
      </c>
      <c r="Z56" s="20" t="str">
        <f t="shared" si="18"/>
        <v/>
      </c>
      <c r="AA56" s="20" t="str">
        <f t="shared" si="19"/>
        <v/>
      </c>
      <c r="AB56" s="20">
        <f t="shared" si="20"/>
        <v>5.9303619056655698E-3</v>
      </c>
      <c r="AC56" s="20" t="str">
        <f t="shared" si="21"/>
        <v/>
      </c>
      <c r="AD56" s="20" t="str">
        <f t="shared" si="22"/>
        <v/>
      </c>
      <c r="AE56" s="20" t="str">
        <f t="shared" si="23"/>
        <v/>
      </c>
      <c r="AF56" s="20" t="str">
        <f t="shared" si="24"/>
        <v/>
      </c>
      <c r="AG56" s="11">
        <f t="shared" si="25"/>
        <v>7.1164342867986903E-3</v>
      </c>
      <c r="AH56" s="17">
        <f t="shared" si="26"/>
        <v>5.9303619056655698E-3</v>
      </c>
      <c r="AI56" s="17">
        <f t="shared" si="27"/>
        <v>999</v>
      </c>
      <c r="AJ56" s="17">
        <f t="shared" si="28"/>
        <v>999</v>
      </c>
      <c r="AK56" s="17">
        <f t="shared" si="29"/>
        <v>999</v>
      </c>
      <c r="AL56" s="17">
        <f t="shared" si="30"/>
        <v>999</v>
      </c>
      <c r="AM56" s="10" t="s">
        <v>1642</v>
      </c>
      <c r="AN56">
        <v>0.71160000000000001</v>
      </c>
      <c r="AO56">
        <v>0</v>
      </c>
      <c r="AP56">
        <v>0.71160000000000001</v>
      </c>
      <c r="AQ56">
        <v>2.1107</v>
      </c>
      <c r="AR56" s="8">
        <v>-0.2</v>
      </c>
      <c r="AS56" s="8">
        <v>-9.6654999999999998</v>
      </c>
      <c r="AT56" s="8">
        <v>-44.430999999999997</v>
      </c>
      <c r="AU56" s="8">
        <v>-1.3991</v>
      </c>
      <c r="AV56" s="8">
        <v>-0.2</v>
      </c>
      <c r="AW56" s="8">
        <v>0.6</v>
      </c>
      <c r="AX56" s="8">
        <v>9.6654999999999998</v>
      </c>
      <c r="AY56" s="8">
        <v>44.430999999999997</v>
      </c>
      <c r="AZ56" s="8">
        <v>2.8224</v>
      </c>
      <c r="BA56" s="8">
        <v>0.6</v>
      </c>
      <c r="BB56">
        <v>-0.2</v>
      </c>
      <c r="BC56">
        <v>0.6</v>
      </c>
      <c r="BD56">
        <v>-0.91159999999999997</v>
      </c>
      <c r="BE56">
        <v>-0.1116</v>
      </c>
      <c r="BF56">
        <v>0.06</v>
      </c>
      <c r="BG56">
        <v>0.3</v>
      </c>
      <c r="BH56">
        <v>16.27</v>
      </c>
      <c r="BI56">
        <v>1</v>
      </c>
      <c r="BJ56">
        <v>1</v>
      </c>
      <c r="BK56">
        <v>1</v>
      </c>
      <c r="BM56">
        <v>1</v>
      </c>
      <c r="BN56" t="s">
        <v>1016</v>
      </c>
      <c r="BP56" t="s">
        <v>1016</v>
      </c>
      <c r="BQ56">
        <v>35</v>
      </c>
      <c r="BR56">
        <v>352010</v>
      </c>
      <c r="BS56">
        <v>1</v>
      </c>
      <c r="BU56">
        <v>1</v>
      </c>
      <c r="BW56">
        <v>1</v>
      </c>
      <c r="BY56">
        <v>1</v>
      </c>
      <c r="BZ56" t="s">
        <v>1997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 s="2">
        <v>9535052</v>
      </c>
    </row>
    <row r="57" spans="1:88">
      <c r="A57" s="10" t="str">
        <f t="shared" si="0"/>
        <v>CSS_US</v>
      </c>
      <c r="B57" s="12">
        <f t="shared" si="1"/>
        <v>0.16269999999999998</v>
      </c>
      <c r="C57" s="12">
        <v>6.1264761914097505E-4</v>
      </c>
      <c r="D57" s="12">
        <v>0</v>
      </c>
      <c r="E57" s="12">
        <v>7.1067123820353004E-3</v>
      </c>
      <c r="F57" s="12">
        <v>6.4940647628943301E-3</v>
      </c>
      <c r="G57" s="12">
        <v>7.1067123820353004E-3</v>
      </c>
      <c r="H57" s="12">
        <v>6.4940647628943301E-3</v>
      </c>
      <c r="I57" s="12">
        <v>-6.1264761914097505E-4</v>
      </c>
      <c r="J57" s="13">
        <f t="shared" si="2"/>
        <v>0</v>
      </c>
      <c r="K57" s="13">
        <f t="shared" si="3"/>
        <v>1</v>
      </c>
      <c r="L57" s="16">
        <f t="shared" si="4"/>
        <v>6.4940647628943301E-3</v>
      </c>
      <c r="M57" s="13">
        <f t="shared" si="5"/>
        <v>0</v>
      </c>
      <c r="N57" s="16">
        <f t="shared" si="6"/>
        <v>0</v>
      </c>
      <c r="O57" s="16">
        <f t="shared" si="7"/>
        <v>0</v>
      </c>
      <c r="P57" s="16" t="str">
        <f t="shared" si="8"/>
        <v/>
      </c>
      <c r="Q57" s="20" t="str">
        <f t="shared" si="9"/>
        <v/>
      </c>
      <c r="R57" s="20" t="str">
        <f t="shared" si="10"/>
        <v/>
      </c>
      <c r="S57" s="20" t="str">
        <f t="shared" si="11"/>
        <v/>
      </c>
      <c r="T57" s="20" t="str">
        <f t="shared" si="12"/>
        <v/>
      </c>
      <c r="U57" s="16" t="str">
        <f t="shared" si="13"/>
        <v/>
      </c>
      <c r="V57" s="20" t="str">
        <f t="shared" si="14"/>
        <v/>
      </c>
      <c r="W57" s="20" t="str">
        <f t="shared" si="15"/>
        <v/>
      </c>
      <c r="X57" s="20" t="str">
        <f t="shared" si="16"/>
        <v/>
      </c>
      <c r="Y57" s="20" t="str">
        <f t="shared" si="17"/>
        <v/>
      </c>
      <c r="Z57" s="20" t="str">
        <f t="shared" si="18"/>
        <v/>
      </c>
      <c r="AA57" s="20" t="str">
        <f t="shared" si="19"/>
        <v/>
      </c>
      <c r="AB57" s="20">
        <f t="shared" si="20"/>
        <v>6.4940647628943301E-3</v>
      </c>
      <c r="AC57" s="20" t="str">
        <f t="shared" si="21"/>
        <v/>
      </c>
      <c r="AD57" s="20" t="str">
        <f t="shared" si="22"/>
        <v/>
      </c>
      <c r="AE57" s="20" t="str">
        <f t="shared" si="23"/>
        <v/>
      </c>
      <c r="AF57" s="20" t="str">
        <f t="shared" si="24"/>
        <v/>
      </c>
      <c r="AG57" s="11">
        <f t="shared" si="25"/>
        <v>7.1067123820353004E-3</v>
      </c>
      <c r="AH57" s="17">
        <f t="shared" si="26"/>
        <v>6.4940647628943301E-3</v>
      </c>
      <c r="AI57" s="17">
        <f t="shared" si="27"/>
        <v>999</v>
      </c>
      <c r="AJ57" s="17">
        <f t="shared" si="28"/>
        <v>999</v>
      </c>
      <c r="AK57" s="17">
        <f t="shared" si="29"/>
        <v>999</v>
      </c>
      <c r="AL57" s="17">
        <f t="shared" si="30"/>
        <v>999</v>
      </c>
      <c r="AM57" s="10" t="s">
        <v>1888</v>
      </c>
      <c r="AN57">
        <v>0.7107</v>
      </c>
      <c r="AO57">
        <v>0</v>
      </c>
      <c r="AP57">
        <v>0.7107</v>
      </c>
      <c r="AQ57">
        <v>0.11210000000000001</v>
      </c>
      <c r="AR57" s="8">
        <v>-0.65</v>
      </c>
      <c r="AS57" s="8">
        <v>-0.61670000000000003</v>
      </c>
      <c r="AT57" s="8">
        <v>-11.447100000000001</v>
      </c>
      <c r="AU57" s="8">
        <v>0.59860000000000002</v>
      </c>
      <c r="AV57" s="8">
        <v>-0.65</v>
      </c>
      <c r="AW57" s="8">
        <v>0.65</v>
      </c>
      <c r="AX57" s="8">
        <v>0.7107</v>
      </c>
      <c r="AY57" s="8">
        <v>11.447100000000001</v>
      </c>
      <c r="AZ57" s="8">
        <v>0.82269999999999999</v>
      </c>
      <c r="BA57" s="8">
        <v>0.65</v>
      </c>
      <c r="BB57">
        <v>0.59860000000000002</v>
      </c>
      <c r="BC57">
        <v>0.65</v>
      </c>
      <c r="BD57">
        <v>-0.11210000000000001</v>
      </c>
      <c r="BE57">
        <v>-6.0699999999999997E-2</v>
      </c>
      <c r="BF57">
        <v>0.06</v>
      </c>
      <c r="BG57">
        <v>0.3</v>
      </c>
      <c r="BH57">
        <v>16.27</v>
      </c>
      <c r="BI57">
        <v>1</v>
      </c>
      <c r="BJ57">
        <v>1</v>
      </c>
      <c r="BK57">
        <v>1</v>
      </c>
      <c r="BM57">
        <v>1</v>
      </c>
      <c r="BN57" t="s">
        <v>1016</v>
      </c>
      <c r="BP57" t="s">
        <v>1016</v>
      </c>
      <c r="BQ57">
        <v>25</v>
      </c>
      <c r="BR57">
        <v>252010</v>
      </c>
      <c r="BS57">
        <v>0</v>
      </c>
      <c r="BU57">
        <v>1</v>
      </c>
      <c r="BW57">
        <v>1</v>
      </c>
      <c r="BY57">
        <v>1</v>
      </c>
      <c r="BZ57" t="s">
        <v>1947</v>
      </c>
      <c r="CA57">
        <v>1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 s="2">
        <v>456246</v>
      </c>
    </row>
    <row r="58" spans="1:88">
      <c r="A58" s="10" t="str">
        <f t="shared" si="0"/>
        <v>OUTR_US</v>
      </c>
      <c r="B58" s="12">
        <f t="shared" si="1"/>
        <v>7.7100000000000002E-2</v>
      </c>
      <c r="C58" s="12">
        <v>5.4635428579754002E-4</v>
      </c>
      <c r="D58" s="12">
        <v>0</v>
      </c>
      <c r="E58" s="12">
        <v>7.1026057153680102E-3</v>
      </c>
      <c r="F58" s="12">
        <v>6.5562514295704703E-3</v>
      </c>
      <c r="G58" s="12">
        <v>7.1026057153680102E-3</v>
      </c>
      <c r="H58" s="12">
        <v>6.5562514295704703E-3</v>
      </c>
      <c r="I58" s="12">
        <v>-5.4635428579754002E-4</v>
      </c>
      <c r="J58" s="13">
        <f t="shared" si="2"/>
        <v>0</v>
      </c>
      <c r="K58" s="13">
        <f t="shared" si="3"/>
        <v>1</v>
      </c>
      <c r="L58" s="16">
        <f t="shared" si="4"/>
        <v>6.5562514295704703E-3</v>
      </c>
      <c r="M58" s="13">
        <f t="shared" si="5"/>
        <v>0</v>
      </c>
      <c r="N58" s="16">
        <f t="shared" si="6"/>
        <v>0</v>
      </c>
      <c r="O58" s="16">
        <f t="shared" si="7"/>
        <v>0</v>
      </c>
      <c r="P58" s="16" t="str">
        <f t="shared" si="8"/>
        <v/>
      </c>
      <c r="Q58" s="20" t="str">
        <f t="shared" si="9"/>
        <v/>
      </c>
      <c r="R58" s="20" t="str">
        <f t="shared" si="10"/>
        <v/>
      </c>
      <c r="S58" s="20" t="str">
        <f t="shared" si="11"/>
        <v/>
      </c>
      <c r="T58" s="20" t="str">
        <f t="shared" si="12"/>
        <v/>
      </c>
      <c r="U58" s="16" t="str">
        <f t="shared" si="13"/>
        <v/>
      </c>
      <c r="V58" s="20" t="str">
        <f t="shared" si="14"/>
        <v/>
      </c>
      <c r="W58" s="20" t="str">
        <f t="shared" si="15"/>
        <v/>
      </c>
      <c r="X58" s="20" t="str">
        <f t="shared" si="16"/>
        <v/>
      </c>
      <c r="Y58" s="20" t="str">
        <f t="shared" si="17"/>
        <v/>
      </c>
      <c r="Z58" s="20" t="str">
        <f t="shared" si="18"/>
        <v/>
      </c>
      <c r="AA58" s="20" t="str">
        <f t="shared" si="19"/>
        <v/>
      </c>
      <c r="AB58" s="20">
        <f t="shared" si="20"/>
        <v>6.5562514295704703E-3</v>
      </c>
      <c r="AC58" s="20" t="str">
        <f t="shared" si="21"/>
        <v/>
      </c>
      <c r="AD58" s="20" t="str">
        <f t="shared" si="22"/>
        <v/>
      </c>
      <c r="AE58" s="20" t="str">
        <f t="shared" si="23"/>
        <v/>
      </c>
      <c r="AF58" s="20" t="str">
        <f t="shared" si="24"/>
        <v/>
      </c>
      <c r="AG58" s="11">
        <f t="shared" si="25"/>
        <v>7.1026057153680102E-3</v>
      </c>
      <c r="AH58" s="17">
        <f t="shared" si="26"/>
        <v>6.5562514295704703E-3</v>
      </c>
      <c r="AI58" s="17">
        <f t="shared" si="27"/>
        <v>999</v>
      </c>
      <c r="AJ58" s="17">
        <f t="shared" si="28"/>
        <v>999</v>
      </c>
      <c r="AK58" s="17">
        <f t="shared" si="29"/>
        <v>999</v>
      </c>
      <c r="AL58" s="17">
        <f t="shared" si="30"/>
        <v>999</v>
      </c>
      <c r="AM58" s="10" t="s">
        <v>1181</v>
      </c>
      <c r="AN58">
        <v>0.71030000000000004</v>
      </c>
      <c r="AO58">
        <v>0</v>
      </c>
      <c r="AP58">
        <v>0.71030000000000004</v>
      </c>
      <c r="AQ58">
        <v>7.57</v>
      </c>
      <c r="AR58" s="8">
        <v>-0.65</v>
      </c>
      <c r="AS58" s="8">
        <v>-41.966799999999999</v>
      </c>
      <c r="AT58" s="8">
        <v>-51.814999999999998</v>
      </c>
      <c r="AU58" s="8">
        <v>-6.8597000000000001</v>
      </c>
      <c r="AV58" s="8">
        <v>-0.65</v>
      </c>
      <c r="AW58" s="8">
        <v>0.65</v>
      </c>
      <c r="AX58" s="8">
        <v>41.966799999999999</v>
      </c>
      <c r="AY58" s="8">
        <v>51.814999999999998</v>
      </c>
      <c r="AZ58" s="8">
        <v>8.2803000000000004</v>
      </c>
      <c r="BA58" s="8">
        <v>0.65</v>
      </c>
      <c r="BB58">
        <v>-0.65</v>
      </c>
      <c r="BC58">
        <v>0.65</v>
      </c>
      <c r="BD58">
        <v>-1.3603000000000001</v>
      </c>
      <c r="BE58">
        <v>-6.0299999999999999E-2</v>
      </c>
      <c r="BF58">
        <v>0.06</v>
      </c>
      <c r="BG58">
        <v>0.3</v>
      </c>
      <c r="BH58">
        <v>7.71</v>
      </c>
      <c r="BI58">
        <v>2</v>
      </c>
      <c r="BJ58">
        <v>4</v>
      </c>
      <c r="BK58">
        <v>2</v>
      </c>
      <c r="BM58">
        <v>2</v>
      </c>
      <c r="BN58" t="s">
        <v>1016</v>
      </c>
      <c r="BP58" t="s">
        <v>1016</v>
      </c>
      <c r="BQ58">
        <v>25</v>
      </c>
      <c r="BR58">
        <v>255040</v>
      </c>
      <c r="BS58">
        <v>1</v>
      </c>
      <c r="BU58">
        <v>1</v>
      </c>
      <c r="BW58">
        <v>2</v>
      </c>
      <c r="BY58">
        <v>4</v>
      </c>
      <c r="BZ58" t="s">
        <v>1997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 s="2">
        <v>31778789</v>
      </c>
    </row>
    <row r="59" spans="1:88">
      <c r="A59" s="10" t="str">
        <f t="shared" si="0"/>
        <v>FRP_US</v>
      </c>
      <c r="B59" s="12">
        <f t="shared" si="1"/>
        <v>4.2999999999999997E-2</v>
      </c>
      <c r="C59" s="12">
        <v>2.29554285749265E-3</v>
      </c>
      <c r="D59" s="12">
        <v>0</v>
      </c>
      <c r="E59" s="12">
        <v>7.0953142867954703E-3</v>
      </c>
      <c r="F59" s="12">
        <v>4.7997714293028203E-3</v>
      </c>
      <c r="G59" s="12">
        <v>7.0953142867954703E-3</v>
      </c>
      <c r="H59" s="12">
        <v>4.7997714293028203E-3</v>
      </c>
      <c r="I59" s="12">
        <v>-2.29554285749265E-3</v>
      </c>
      <c r="J59" s="13">
        <f t="shared" si="2"/>
        <v>0</v>
      </c>
      <c r="K59" s="13">
        <f t="shared" si="3"/>
        <v>1</v>
      </c>
      <c r="L59" s="16">
        <f t="shared" si="4"/>
        <v>4.7997714293028203E-3</v>
      </c>
      <c r="M59" s="13">
        <f t="shared" si="5"/>
        <v>0</v>
      </c>
      <c r="N59" s="16">
        <f t="shared" si="6"/>
        <v>0</v>
      </c>
      <c r="O59" s="16">
        <f t="shared" si="7"/>
        <v>0</v>
      </c>
      <c r="P59" s="16" t="str">
        <f t="shared" si="8"/>
        <v/>
      </c>
      <c r="Q59" s="20" t="str">
        <f t="shared" si="9"/>
        <v/>
      </c>
      <c r="R59" s="20" t="str">
        <f t="shared" si="10"/>
        <v/>
      </c>
      <c r="S59" s="20" t="str">
        <f t="shared" si="11"/>
        <v/>
      </c>
      <c r="T59" s="20" t="str">
        <f t="shared" si="12"/>
        <v/>
      </c>
      <c r="U59" s="16">
        <f t="shared" si="13"/>
        <v>1.2002285706971799E-3</v>
      </c>
      <c r="V59" s="20" t="str">
        <f t="shared" si="14"/>
        <v/>
      </c>
      <c r="W59" s="20" t="str">
        <f t="shared" si="15"/>
        <v/>
      </c>
      <c r="X59" s="20" t="str">
        <f t="shared" si="16"/>
        <v/>
      </c>
      <c r="Y59" s="20">
        <f t="shared" si="17"/>
        <v>1.2002285706971799E-3</v>
      </c>
      <c r="Z59" s="20" t="str">
        <f t="shared" si="18"/>
        <v/>
      </c>
      <c r="AA59" s="20" t="str">
        <f t="shared" si="19"/>
        <v/>
      </c>
      <c r="AB59" s="20">
        <f t="shared" si="20"/>
        <v>4.7997714293028203E-3</v>
      </c>
      <c r="AC59" s="20" t="str">
        <f t="shared" si="21"/>
        <v/>
      </c>
      <c r="AD59" s="20" t="str">
        <f t="shared" si="22"/>
        <v/>
      </c>
      <c r="AE59" s="20" t="str">
        <f t="shared" si="23"/>
        <v/>
      </c>
      <c r="AF59" s="20" t="str">
        <f t="shared" si="24"/>
        <v/>
      </c>
      <c r="AG59" s="11">
        <f t="shared" si="25"/>
        <v>7.0953142867954703E-3</v>
      </c>
      <c r="AH59" s="17">
        <f t="shared" si="26"/>
        <v>4.7997714293028203E-3</v>
      </c>
      <c r="AI59" s="17">
        <f t="shared" si="27"/>
        <v>999</v>
      </c>
      <c r="AJ59" s="17">
        <f t="shared" si="28"/>
        <v>999</v>
      </c>
      <c r="AK59" s="17">
        <f t="shared" si="29"/>
        <v>999</v>
      </c>
      <c r="AL59" s="17">
        <f t="shared" si="30"/>
        <v>999</v>
      </c>
      <c r="AM59" s="10" t="s">
        <v>1829</v>
      </c>
      <c r="AN59">
        <v>0.70950000000000002</v>
      </c>
      <c r="AO59">
        <v>0</v>
      </c>
      <c r="AP59">
        <v>0.70950000000000002</v>
      </c>
      <c r="AQ59">
        <v>0.23280000000000001</v>
      </c>
      <c r="AR59" s="8">
        <v>-0.6</v>
      </c>
      <c r="AS59" s="8">
        <v>-1.169</v>
      </c>
      <c r="AT59" s="8">
        <v>-18.6876</v>
      </c>
      <c r="AU59" s="8">
        <v>0.47670000000000001</v>
      </c>
      <c r="AV59" s="8">
        <v>-0.6</v>
      </c>
      <c r="AW59" s="8">
        <v>0.6</v>
      </c>
      <c r="AX59" s="8">
        <v>1.169</v>
      </c>
      <c r="AY59" s="8">
        <v>18.6876</v>
      </c>
      <c r="AZ59" s="8">
        <v>0.94240000000000002</v>
      </c>
      <c r="BA59" s="8">
        <v>0.6</v>
      </c>
      <c r="BB59">
        <v>0.47670000000000001</v>
      </c>
      <c r="BC59">
        <v>0.6</v>
      </c>
      <c r="BD59">
        <v>-0.23280000000000001</v>
      </c>
      <c r="BE59">
        <v>-0.1095</v>
      </c>
      <c r="BF59">
        <v>0.06</v>
      </c>
      <c r="BG59">
        <v>0.3</v>
      </c>
      <c r="BH59">
        <v>4.3</v>
      </c>
      <c r="BI59">
        <v>3</v>
      </c>
      <c r="BJ59">
        <v>6</v>
      </c>
      <c r="BK59">
        <v>3</v>
      </c>
      <c r="BM59">
        <v>3</v>
      </c>
      <c r="BN59" t="s">
        <v>1016</v>
      </c>
      <c r="BP59" t="s">
        <v>1016</v>
      </c>
      <c r="BQ59">
        <v>50</v>
      </c>
      <c r="BR59">
        <v>501010</v>
      </c>
      <c r="BS59">
        <v>0</v>
      </c>
      <c r="BU59">
        <v>1</v>
      </c>
      <c r="BW59">
        <v>3</v>
      </c>
      <c r="BY59">
        <v>6</v>
      </c>
      <c r="BZ59" t="s">
        <v>1946</v>
      </c>
      <c r="CA59">
        <v>1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 s="2">
        <v>929857</v>
      </c>
    </row>
    <row r="60" spans="1:88">
      <c r="A60" s="10" t="str">
        <f t="shared" si="0"/>
        <v>EXAC_US</v>
      </c>
      <c r="B60" s="12">
        <f t="shared" si="1"/>
        <v>0.16269999999999998</v>
      </c>
      <c r="C60" s="12">
        <v>1.09752761921486E-3</v>
      </c>
      <c r="D60" s="12">
        <v>0</v>
      </c>
      <c r="E60" s="12">
        <v>7.0840419058413699E-3</v>
      </c>
      <c r="F60" s="12">
        <v>5.9865142866265099E-3</v>
      </c>
      <c r="G60" s="12">
        <v>7.0840419058413699E-3</v>
      </c>
      <c r="H60" s="12">
        <v>5.9865142866265099E-3</v>
      </c>
      <c r="I60" s="12">
        <v>-1.09752761921486E-3</v>
      </c>
      <c r="J60" s="13">
        <f t="shared" si="2"/>
        <v>0</v>
      </c>
      <c r="K60" s="13">
        <f t="shared" si="3"/>
        <v>1</v>
      </c>
      <c r="L60" s="16">
        <f t="shared" si="4"/>
        <v>5.9865142866265099E-3</v>
      </c>
      <c r="M60" s="13">
        <f t="shared" si="5"/>
        <v>0</v>
      </c>
      <c r="N60" s="16">
        <f t="shared" si="6"/>
        <v>0</v>
      </c>
      <c r="O60" s="16">
        <f t="shared" si="7"/>
        <v>0</v>
      </c>
      <c r="P60" s="16" t="str">
        <f t="shared" si="8"/>
        <v/>
      </c>
      <c r="Q60" s="20" t="str">
        <f t="shared" si="9"/>
        <v/>
      </c>
      <c r="R60" s="20" t="str">
        <f t="shared" si="10"/>
        <v/>
      </c>
      <c r="S60" s="20" t="str">
        <f t="shared" si="11"/>
        <v/>
      </c>
      <c r="T60" s="20" t="str">
        <f t="shared" si="12"/>
        <v/>
      </c>
      <c r="U60" s="16" t="str">
        <f t="shared" si="13"/>
        <v/>
      </c>
      <c r="V60" s="20" t="str">
        <f t="shared" si="14"/>
        <v/>
      </c>
      <c r="W60" s="20" t="str">
        <f t="shared" si="15"/>
        <v/>
      </c>
      <c r="X60" s="20" t="str">
        <f t="shared" si="16"/>
        <v/>
      </c>
      <c r="Y60" s="20" t="str">
        <f t="shared" si="17"/>
        <v/>
      </c>
      <c r="Z60" s="20" t="str">
        <f t="shared" si="18"/>
        <v/>
      </c>
      <c r="AA60" s="20" t="str">
        <f t="shared" si="19"/>
        <v/>
      </c>
      <c r="AB60" s="20">
        <f t="shared" si="20"/>
        <v>5.9865142866265099E-3</v>
      </c>
      <c r="AC60" s="20" t="str">
        <f t="shared" si="21"/>
        <v/>
      </c>
      <c r="AD60" s="20" t="str">
        <f t="shared" si="22"/>
        <v/>
      </c>
      <c r="AE60" s="20" t="str">
        <f t="shared" si="23"/>
        <v/>
      </c>
      <c r="AF60" s="20" t="str">
        <f t="shared" si="24"/>
        <v/>
      </c>
      <c r="AG60" s="11">
        <f t="shared" si="25"/>
        <v>7.0840419058413699E-3</v>
      </c>
      <c r="AH60" s="17">
        <f t="shared" si="26"/>
        <v>5.9865142866265099E-3</v>
      </c>
      <c r="AI60" s="17">
        <f t="shared" si="27"/>
        <v>999</v>
      </c>
      <c r="AJ60" s="17">
        <f t="shared" si="28"/>
        <v>999</v>
      </c>
      <c r="AK60" s="17">
        <f t="shared" si="29"/>
        <v>999</v>
      </c>
      <c r="AL60" s="17">
        <f t="shared" si="30"/>
        <v>999</v>
      </c>
      <c r="AM60" s="10" t="s">
        <v>1836</v>
      </c>
      <c r="AN60">
        <v>0.70840000000000003</v>
      </c>
      <c r="AO60">
        <v>0</v>
      </c>
      <c r="AP60">
        <v>0.70840000000000003</v>
      </c>
      <c r="AQ60">
        <v>0.20760000000000001</v>
      </c>
      <c r="AR60" s="8">
        <v>-0.6</v>
      </c>
      <c r="AS60" s="8">
        <v>-0.80289999999999995</v>
      </c>
      <c r="AT60" s="8">
        <v>-13.893700000000001</v>
      </c>
      <c r="AU60" s="8">
        <v>0.50080000000000002</v>
      </c>
      <c r="AV60" s="8">
        <v>-0.6</v>
      </c>
      <c r="AW60" s="8">
        <v>0.6</v>
      </c>
      <c r="AX60" s="8">
        <v>0.80289999999999995</v>
      </c>
      <c r="AY60" s="8">
        <v>13.893700000000001</v>
      </c>
      <c r="AZ60" s="8">
        <v>0.91600000000000004</v>
      </c>
      <c r="BA60" s="8">
        <v>0.6</v>
      </c>
      <c r="BB60">
        <v>0.50080000000000002</v>
      </c>
      <c r="BC60">
        <v>0.6</v>
      </c>
      <c r="BD60">
        <v>-0.20760000000000001</v>
      </c>
      <c r="BE60">
        <v>-0.1084</v>
      </c>
      <c r="BF60">
        <v>0.06</v>
      </c>
      <c r="BG60">
        <v>0.3</v>
      </c>
      <c r="BH60">
        <v>16.27</v>
      </c>
      <c r="BI60">
        <v>1</v>
      </c>
      <c r="BJ60">
        <v>1</v>
      </c>
      <c r="BK60">
        <v>1</v>
      </c>
      <c r="BM60">
        <v>1</v>
      </c>
      <c r="BN60" t="s">
        <v>1016</v>
      </c>
      <c r="BP60" t="s">
        <v>1016</v>
      </c>
      <c r="BQ60">
        <v>35</v>
      </c>
      <c r="BR60">
        <v>351010</v>
      </c>
      <c r="BS60">
        <v>0</v>
      </c>
      <c r="BU60">
        <v>1</v>
      </c>
      <c r="BW60">
        <v>1</v>
      </c>
      <c r="BY60">
        <v>1</v>
      </c>
      <c r="BZ60" t="s">
        <v>1946</v>
      </c>
      <c r="CA60">
        <v>1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 s="2">
        <v>666680</v>
      </c>
    </row>
    <row r="61" spans="1:88">
      <c r="A61" s="10" t="str">
        <f t="shared" si="0"/>
        <v>SNCR_US</v>
      </c>
      <c r="B61" s="12">
        <f t="shared" si="1"/>
        <v>5.5199999999999999E-2</v>
      </c>
      <c r="C61" s="12">
        <v>1.1804571430370199E-3</v>
      </c>
      <c r="D61" s="12">
        <v>0</v>
      </c>
      <c r="E61" s="12">
        <v>7.08274285822213E-3</v>
      </c>
      <c r="F61" s="12">
        <v>5.9022857151850997E-3</v>
      </c>
      <c r="G61" s="12">
        <v>7.08274285822213E-3</v>
      </c>
      <c r="H61" s="12">
        <v>5.9022857151850997E-3</v>
      </c>
      <c r="I61" s="12">
        <v>-1.1804571430370199E-3</v>
      </c>
      <c r="J61" s="13">
        <f t="shared" si="2"/>
        <v>0</v>
      </c>
      <c r="K61" s="13">
        <f t="shared" si="3"/>
        <v>1</v>
      </c>
      <c r="L61" s="16">
        <f t="shared" si="4"/>
        <v>5.9022857151850997E-3</v>
      </c>
      <c r="M61" s="13">
        <f t="shared" si="5"/>
        <v>0</v>
      </c>
      <c r="N61" s="16">
        <f t="shared" si="6"/>
        <v>0</v>
      </c>
      <c r="O61" s="16">
        <f t="shared" si="7"/>
        <v>0</v>
      </c>
      <c r="P61" s="16" t="str">
        <f t="shared" si="8"/>
        <v/>
      </c>
      <c r="Q61" s="20" t="str">
        <f t="shared" si="9"/>
        <v/>
      </c>
      <c r="R61" s="20" t="str">
        <f t="shared" si="10"/>
        <v/>
      </c>
      <c r="S61" s="20" t="str">
        <f t="shared" si="11"/>
        <v/>
      </c>
      <c r="T61" s="20" t="str">
        <f t="shared" si="12"/>
        <v/>
      </c>
      <c r="U61" s="16">
        <f t="shared" si="13"/>
        <v>9.7714284814900444E-5</v>
      </c>
      <c r="V61" s="20" t="str">
        <f t="shared" si="14"/>
        <v/>
      </c>
      <c r="W61" s="20" t="str">
        <f t="shared" si="15"/>
        <v/>
      </c>
      <c r="X61" s="20" t="str">
        <f t="shared" si="16"/>
        <v/>
      </c>
      <c r="Y61" s="20">
        <f t="shared" si="17"/>
        <v>9.7714284814900444E-5</v>
      </c>
      <c r="Z61" s="20" t="str">
        <f t="shared" si="18"/>
        <v/>
      </c>
      <c r="AA61" s="20" t="str">
        <f t="shared" si="19"/>
        <v/>
      </c>
      <c r="AB61" s="20">
        <f t="shared" si="20"/>
        <v>5.9022857151850997E-3</v>
      </c>
      <c r="AC61" s="20" t="str">
        <f t="shared" si="21"/>
        <v/>
      </c>
      <c r="AD61" s="20" t="str">
        <f t="shared" si="22"/>
        <v/>
      </c>
      <c r="AE61" s="20" t="str">
        <f t="shared" si="23"/>
        <v/>
      </c>
      <c r="AF61" s="20" t="str">
        <f t="shared" si="24"/>
        <v/>
      </c>
      <c r="AG61" s="11">
        <f t="shared" si="25"/>
        <v>7.08274285822213E-3</v>
      </c>
      <c r="AH61" s="17">
        <f t="shared" si="26"/>
        <v>5.9022857151850997E-3</v>
      </c>
      <c r="AI61" s="17">
        <f t="shared" si="27"/>
        <v>999</v>
      </c>
      <c r="AJ61" s="17">
        <f t="shared" si="28"/>
        <v>999</v>
      </c>
      <c r="AK61" s="17">
        <f t="shared" si="29"/>
        <v>999</v>
      </c>
      <c r="AL61" s="17">
        <f t="shared" si="30"/>
        <v>999</v>
      </c>
      <c r="AM61" s="10" t="s">
        <v>903</v>
      </c>
      <c r="AN61">
        <v>0.70830000000000004</v>
      </c>
      <c r="AO61">
        <v>0</v>
      </c>
      <c r="AP61">
        <v>0.70830000000000004</v>
      </c>
      <c r="AQ61">
        <v>5.7267000000000001</v>
      </c>
      <c r="AR61" s="8">
        <v>-0.6</v>
      </c>
      <c r="AS61" s="8">
        <v>-27.8687</v>
      </c>
      <c r="AT61" s="8">
        <v>-84.652600000000007</v>
      </c>
      <c r="AU61" s="8">
        <v>-5.0183999999999997</v>
      </c>
      <c r="AV61" s="8">
        <v>-0.6</v>
      </c>
      <c r="AW61" s="8">
        <v>0.6</v>
      </c>
      <c r="AX61" s="8">
        <v>27.8687</v>
      </c>
      <c r="AY61" s="8">
        <v>84.652600000000007</v>
      </c>
      <c r="AZ61" s="8">
        <v>6.4348999999999998</v>
      </c>
      <c r="BA61" s="8">
        <v>0.6</v>
      </c>
      <c r="BB61">
        <v>-0.6</v>
      </c>
      <c r="BC61">
        <v>0.6</v>
      </c>
      <c r="BD61">
        <v>-1.3083</v>
      </c>
      <c r="BE61">
        <v>-0.10829999999999999</v>
      </c>
      <c r="BF61">
        <v>0.06</v>
      </c>
      <c r="BG61">
        <v>0.3</v>
      </c>
      <c r="BH61">
        <v>5.52</v>
      </c>
      <c r="BI61">
        <v>3</v>
      </c>
      <c r="BJ61">
        <v>5</v>
      </c>
      <c r="BK61">
        <v>3</v>
      </c>
      <c r="BM61">
        <v>3</v>
      </c>
      <c r="BN61" t="s">
        <v>1016</v>
      </c>
      <c r="BP61" t="s">
        <v>1016</v>
      </c>
      <c r="BQ61">
        <v>45</v>
      </c>
      <c r="BR61">
        <v>451030</v>
      </c>
      <c r="BS61">
        <v>1</v>
      </c>
      <c r="BU61">
        <v>1</v>
      </c>
      <c r="BW61">
        <v>3</v>
      </c>
      <c r="BY61">
        <v>5</v>
      </c>
      <c r="BZ61" t="s">
        <v>1997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 s="2">
        <v>21617235</v>
      </c>
    </row>
    <row r="62" spans="1:88">
      <c r="A62" s="10" t="str">
        <f t="shared" si="0"/>
        <v>BKS_US</v>
      </c>
      <c r="B62" s="12">
        <f t="shared" si="1"/>
        <v>0.12590000000000001</v>
      </c>
      <c r="C62" s="12">
        <v>5.8934857151837696E-4</v>
      </c>
      <c r="D62" s="12">
        <v>0</v>
      </c>
      <c r="E62" s="12">
        <v>7.0721828582205196E-3</v>
      </c>
      <c r="F62" s="12">
        <v>6.4828342867021401E-3</v>
      </c>
      <c r="G62" s="12">
        <v>7.0721828582205196E-3</v>
      </c>
      <c r="H62" s="12">
        <v>6.4828342867021401E-3</v>
      </c>
      <c r="I62" s="12">
        <v>-5.8934857151837696E-4</v>
      </c>
      <c r="J62" s="13">
        <f t="shared" si="2"/>
        <v>0</v>
      </c>
      <c r="K62" s="13">
        <f t="shared" si="3"/>
        <v>1</v>
      </c>
      <c r="L62" s="16">
        <f t="shared" si="4"/>
        <v>6.4828342867021401E-3</v>
      </c>
      <c r="M62" s="13">
        <f t="shared" si="5"/>
        <v>0</v>
      </c>
      <c r="N62" s="16">
        <f t="shared" si="6"/>
        <v>0</v>
      </c>
      <c r="O62" s="16">
        <f t="shared" si="7"/>
        <v>0</v>
      </c>
      <c r="P62" s="16" t="str">
        <f t="shared" si="8"/>
        <v/>
      </c>
      <c r="Q62" s="20" t="str">
        <f t="shared" si="9"/>
        <v/>
      </c>
      <c r="R62" s="20" t="str">
        <f t="shared" si="10"/>
        <v/>
      </c>
      <c r="S62" s="20" t="str">
        <f t="shared" si="11"/>
        <v/>
      </c>
      <c r="T62" s="20" t="str">
        <f t="shared" si="12"/>
        <v/>
      </c>
      <c r="U62" s="16" t="str">
        <f t="shared" si="13"/>
        <v/>
      </c>
      <c r="V62" s="20" t="str">
        <f t="shared" si="14"/>
        <v/>
      </c>
      <c r="W62" s="20" t="str">
        <f t="shared" si="15"/>
        <v/>
      </c>
      <c r="X62" s="20" t="str">
        <f t="shared" si="16"/>
        <v/>
      </c>
      <c r="Y62" s="20" t="str">
        <f t="shared" si="17"/>
        <v/>
      </c>
      <c r="Z62" s="20" t="str">
        <f t="shared" si="18"/>
        <v/>
      </c>
      <c r="AA62" s="20" t="str">
        <f t="shared" si="19"/>
        <v/>
      </c>
      <c r="AB62" s="20">
        <f t="shared" si="20"/>
        <v>6.4828342867021401E-3</v>
      </c>
      <c r="AC62" s="20" t="str">
        <f t="shared" si="21"/>
        <v/>
      </c>
      <c r="AD62" s="20" t="str">
        <f t="shared" si="22"/>
        <v/>
      </c>
      <c r="AE62" s="20" t="str">
        <f t="shared" si="23"/>
        <v/>
      </c>
      <c r="AF62" s="20" t="str">
        <f t="shared" si="24"/>
        <v/>
      </c>
      <c r="AG62" s="11">
        <f t="shared" si="25"/>
        <v>7.0721828582205196E-3</v>
      </c>
      <c r="AH62" s="17">
        <f t="shared" si="26"/>
        <v>6.4828342867021401E-3</v>
      </c>
      <c r="AI62" s="17">
        <f t="shared" si="27"/>
        <v>999</v>
      </c>
      <c r="AJ62" s="17">
        <f t="shared" si="28"/>
        <v>999</v>
      </c>
      <c r="AK62" s="17">
        <f t="shared" si="29"/>
        <v>999</v>
      </c>
      <c r="AL62" s="17">
        <f t="shared" si="30"/>
        <v>999</v>
      </c>
      <c r="AM62" s="10" t="s">
        <v>81</v>
      </c>
      <c r="AN62">
        <v>0.70720000000000005</v>
      </c>
      <c r="AO62">
        <v>0</v>
      </c>
      <c r="AP62">
        <v>0.70720000000000005</v>
      </c>
      <c r="AQ62">
        <v>3.9899</v>
      </c>
      <c r="AR62" s="8">
        <v>-0.65</v>
      </c>
      <c r="AS62" s="8">
        <v>-16.537800000000001</v>
      </c>
      <c r="AT62" s="8">
        <v>-62.760199999999998</v>
      </c>
      <c r="AU62" s="8">
        <v>-3.2827000000000002</v>
      </c>
      <c r="AV62" s="8">
        <v>-0.65</v>
      </c>
      <c r="AW62" s="8">
        <v>0.65</v>
      </c>
      <c r="AX62" s="8">
        <v>16.537800000000001</v>
      </c>
      <c r="AY62" s="8">
        <v>62.760199999999998</v>
      </c>
      <c r="AZ62" s="8">
        <v>4.6971999999999996</v>
      </c>
      <c r="BA62" s="8">
        <v>0.65</v>
      </c>
      <c r="BB62">
        <v>-0.65</v>
      </c>
      <c r="BC62">
        <v>0.65</v>
      </c>
      <c r="BD62">
        <v>-1.3572</v>
      </c>
      <c r="BE62">
        <v>-5.7200000000000001E-2</v>
      </c>
      <c r="BF62">
        <v>0.06</v>
      </c>
      <c r="BG62">
        <v>0.3</v>
      </c>
      <c r="BH62">
        <v>12.59</v>
      </c>
      <c r="BI62">
        <v>1</v>
      </c>
      <c r="BJ62">
        <v>2</v>
      </c>
      <c r="BK62">
        <v>1</v>
      </c>
      <c r="BM62">
        <v>1</v>
      </c>
      <c r="BN62" t="s">
        <v>1016</v>
      </c>
      <c r="BP62" t="s">
        <v>1016</v>
      </c>
      <c r="BQ62">
        <v>25</v>
      </c>
      <c r="BR62">
        <v>255040</v>
      </c>
      <c r="BS62">
        <v>1</v>
      </c>
      <c r="BU62">
        <v>1</v>
      </c>
      <c r="BW62">
        <v>1</v>
      </c>
      <c r="BY62">
        <v>2</v>
      </c>
      <c r="BZ62" t="s">
        <v>1997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 s="2">
        <v>14328602</v>
      </c>
    </row>
    <row r="63" spans="1:88">
      <c r="A63" s="10" t="str">
        <f t="shared" si="0"/>
        <v>MTOR_US</v>
      </c>
      <c r="B63" s="12">
        <f t="shared" si="1"/>
        <v>0.1244</v>
      </c>
      <c r="C63" s="12">
        <v>5.5188571436981103E-4</v>
      </c>
      <c r="D63" s="12">
        <v>0</v>
      </c>
      <c r="E63" s="12">
        <v>7.0641371439335802E-3</v>
      </c>
      <c r="F63" s="12">
        <v>6.5122514295637701E-3</v>
      </c>
      <c r="G63" s="12">
        <v>7.0641371439335802E-3</v>
      </c>
      <c r="H63" s="12">
        <v>6.5122514295637701E-3</v>
      </c>
      <c r="I63" s="12">
        <v>-5.5188571436981103E-4</v>
      </c>
      <c r="J63" s="13">
        <f t="shared" si="2"/>
        <v>0</v>
      </c>
      <c r="K63" s="13">
        <f t="shared" si="3"/>
        <v>1</v>
      </c>
      <c r="L63" s="16">
        <f t="shared" si="4"/>
        <v>6.5122514295637701E-3</v>
      </c>
      <c r="M63" s="13">
        <f t="shared" si="5"/>
        <v>0</v>
      </c>
      <c r="N63" s="16">
        <f t="shared" si="6"/>
        <v>0</v>
      </c>
      <c r="O63" s="16">
        <f t="shared" si="7"/>
        <v>0</v>
      </c>
      <c r="P63" s="16" t="str">
        <f t="shared" si="8"/>
        <v/>
      </c>
      <c r="Q63" s="20" t="str">
        <f t="shared" si="9"/>
        <v/>
      </c>
      <c r="R63" s="20" t="str">
        <f t="shared" si="10"/>
        <v/>
      </c>
      <c r="S63" s="20" t="str">
        <f t="shared" si="11"/>
        <v/>
      </c>
      <c r="T63" s="20" t="str">
        <f t="shared" si="12"/>
        <v/>
      </c>
      <c r="U63" s="16" t="str">
        <f t="shared" si="13"/>
        <v/>
      </c>
      <c r="V63" s="20" t="str">
        <f t="shared" si="14"/>
        <v/>
      </c>
      <c r="W63" s="20" t="str">
        <f t="shared" si="15"/>
        <v/>
      </c>
      <c r="X63" s="20" t="str">
        <f t="shared" si="16"/>
        <v/>
      </c>
      <c r="Y63" s="20" t="str">
        <f t="shared" si="17"/>
        <v/>
      </c>
      <c r="Z63" s="20" t="str">
        <f t="shared" si="18"/>
        <v/>
      </c>
      <c r="AA63" s="20" t="str">
        <f t="shared" si="19"/>
        <v/>
      </c>
      <c r="AB63" s="20">
        <f t="shared" si="20"/>
        <v>6.5122514295637701E-3</v>
      </c>
      <c r="AC63" s="20" t="str">
        <f t="shared" si="21"/>
        <v/>
      </c>
      <c r="AD63" s="20" t="str">
        <f t="shared" si="22"/>
        <v/>
      </c>
      <c r="AE63" s="20" t="str">
        <f t="shared" si="23"/>
        <v/>
      </c>
      <c r="AF63" s="20" t="str">
        <f t="shared" si="24"/>
        <v/>
      </c>
      <c r="AG63" s="11">
        <f t="shared" si="25"/>
        <v>7.0641371439335802E-3</v>
      </c>
      <c r="AH63" s="17">
        <f t="shared" si="26"/>
        <v>6.5122514295637701E-3</v>
      </c>
      <c r="AI63" s="17">
        <f t="shared" si="27"/>
        <v>999</v>
      </c>
      <c r="AJ63" s="17">
        <f t="shared" si="28"/>
        <v>999</v>
      </c>
      <c r="AK63" s="17">
        <f t="shared" si="29"/>
        <v>999</v>
      </c>
      <c r="AL63" s="17">
        <f t="shared" si="30"/>
        <v>999</v>
      </c>
      <c r="AM63" s="10" t="s">
        <v>551</v>
      </c>
      <c r="AN63">
        <v>0.70640000000000003</v>
      </c>
      <c r="AO63">
        <v>0</v>
      </c>
      <c r="AP63">
        <v>0.70640000000000003</v>
      </c>
      <c r="AQ63">
        <v>2.2987000000000002</v>
      </c>
      <c r="AR63" s="8">
        <v>-0.65</v>
      </c>
      <c r="AS63" s="8">
        <v>-18.7807</v>
      </c>
      <c r="AT63" s="8">
        <v>-54.491700000000002</v>
      </c>
      <c r="AU63" s="8">
        <v>-1.5923</v>
      </c>
      <c r="AV63" s="8">
        <v>-0.65</v>
      </c>
      <c r="AW63" s="8">
        <v>0.65</v>
      </c>
      <c r="AX63" s="8">
        <v>18.7807</v>
      </c>
      <c r="AY63" s="8">
        <v>54.491700000000002</v>
      </c>
      <c r="AZ63" s="8">
        <v>3.0051000000000001</v>
      </c>
      <c r="BA63" s="8">
        <v>0.65</v>
      </c>
      <c r="BB63">
        <v>-0.65</v>
      </c>
      <c r="BC63">
        <v>0.65</v>
      </c>
      <c r="BD63">
        <v>-1.3564000000000001</v>
      </c>
      <c r="BE63">
        <v>-5.6399999999999999E-2</v>
      </c>
      <c r="BF63">
        <v>0.06</v>
      </c>
      <c r="BG63">
        <v>0.3</v>
      </c>
      <c r="BH63">
        <v>12.44</v>
      </c>
      <c r="BI63">
        <v>1</v>
      </c>
      <c r="BJ63">
        <v>2</v>
      </c>
      <c r="BK63">
        <v>1</v>
      </c>
      <c r="BM63">
        <v>1</v>
      </c>
      <c r="BN63" t="s">
        <v>1016</v>
      </c>
      <c r="BP63" t="s">
        <v>1016</v>
      </c>
      <c r="BQ63">
        <v>20</v>
      </c>
      <c r="BR63">
        <v>201060</v>
      </c>
      <c r="BS63">
        <v>1</v>
      </c>
      <c r="BU63">
        <v>1</v>
      </c>
      <c r="BW63">
        <v>1</v>
      </c>
      <c r="BY63">
        <v>2</v>
      </c>
      <c r="BZ63" t="s">
        <v>1997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 s="2">
        <v>9142469</v>
      </c>
    </row>
    <row r="64" spans="1:88">
      <c r="A64" s="10" t="str">
        <f t="shared" si="0"/>
        <v>QTM_US</v>
      </c>
      <c r="B64" s="12">
        <f t="shared" si="1"/>
        <v>0.128</v>
      </c>
      <c r="C64" s="12">
        <v>1.05231238111273E-3</v>
      </c>
      <c r="D64" s="12">
        <v>0</v>
      </c>
      <c r="E64" s="12">
        <v>7.0490514296455697E-3</v>
      </c>
      <c r="F64" s="12">
        <v>5.9967390485328297E-3</v>
      </c>
      <c r="G64" s="12">
        <v>7.0490514296455697E-3</v>
      </c>
      <c r="H64" s="12">
        <v>5.9967390485328297E-3</v>
      </c>
      <c r="I64" s="12">
        <v>-1.05231238111273E-3</v>
      </c>
      <c r="J64" s="13">
        <f t="shared" si="2"/>
        <v>0</v>
      </c>
      <c r="K64" s="13">
        <f t="shared" si="3"/>
        <v>1</v>
      </c>
      <c r="L64" s="16">
        <f t="shared" si="4"/>
        <v>5.9967390485328297E-3</v>
      </c>
      <c r="M64" s="13">
        <f t="shared" si="5"/>
        <v>0</v>
      </c>
      <c r="N64" s="16">
        <f t="shared" si="6"/>
        <v>0</v>
      </c>
      <c r="O64" s="16">
        <f t="shared" si="7"/>
        <v>0</v>
      </c>
      <c r="P64" s="16" t="str">
        <f t="shared" si="8"/>
        <v/>
      </c>
      <c r="Q64" s="20" t="str">
        <f t="shared" si="9"/>
        <v/>
      </c>
      <c r="R64" s="20" t="str">
        <f t="shared" si="10"/>
        <v/>
      </c>
      <c r="S64" s="20" t="str">
        <f t="shared" si="11"/>
        <v/>
      </c>
      <c r="T64" s="20" t="str">
        <f t="shared" si="12"/>
        <v/>
      </c>
      <c r="U64" s="16" t="str">
        <f t="shared" si="13"/>
        <v/>
      </c>
      <c r="V64" s="20" t="str">
        <f t="shared" si="14"/>
        <v/>
      </c>
      <c r="W64" s="20" t="str">
        <f t="shared" si="15"/>
        <v/>
      </c>
      <c r="X64" s="20" t="str">
        <f t="shared" si="16"/>
        <v/>
      </c>
      <c r="Y64" s="20" t="str">
        <f t="shared" si="17"/>
        <v/>
      </c>
      <c r="Z64" s="20" t="str">
        <f t="shared" si="18"/>
        <v/>
      </c>
      <c r="AA64" s="20" t="str">
        <f t="shared" si="19"/>
        <v/>
      </c>
      <c r="AB64" s="20">
        <f t="shared" si="20"/>
        <v>5.9967390485328297E-3</v>
      </c>
      <c r="AC64" s="20" t="str">
        <f t="shared" si="21"/>
        <v/>
      </c>
      <c r="AD64" s="20" t="str">
        <f t="shared" si="22"/>
        <v/>
      </c>
      <c r="AE64" s="20" t="str">
        <f t="shared" si="23"/>
        <v/>
      </c>
      <c r="AF64" s="20" t="str">
        <f t="shared" si="24"/>
        <v/>
      </c>
      <c r="AG64" s="11">
        <f t="shared" si="25"/>
        <v>7.0490514296455697E-3</v>
      </c>
      <c r="AH64" s="17">
        <f t="shared" si="26"/>
        <v>5.9967390485328297E-3</v>
      </c>
      <c r="AI64" s="17">
        <f t="shared" si="27"/>
        <v>999</v>
      </c>
      <c r="AJ64" s="17">
        <f t="shared" si="28"/>
        <v>999</v>
      </c>
      <c r="AK64" s="17">
        <f t="shared" si="29"/>
        <v>999</v>
      </c>
      <c r="AL64" s="17">
        <f t="shared" si="30"/>
        <v>999</v>
      </c>
      <c r="AM64" s="10" t="s">
        <v>1846</v>
      </c>
      <c r="AN64">
        <v>0.70489999999999997</v>
      </c>
      <c r="AO64">
        <v>0</v>
      </c>
      <c r="AP64">
        <v>0.70489999999999997</v>
      </c>
      <c r="AQ64">
        <v>0.30859999999999999</v>
      </c>
      <c r="AR64" s="8">
        <v>-0.6</v>
      </c>
      <c r="AS64" s="8">
        <v>-2.4034</v>
      </c>
      <c r="AT64" s="8">
        <v>-18.479500000000002</v>
      </c>
      <c r="AU64" s="8">
        <v>0.39629999999999999</v>
      </c>
      <c r="AV64" s="8">
        <v>-0.6</v>
      </c>
      <c r="AW64" s="8">
        <v>0.6</v>
      </c>
      <c r="AX64" s="8">
        <v>2.4034</v>
      </c>
      <c r="AY64" s="8">
        <v>18.479500000000002</v>
      </c>
      <c r="AZ64" s="8">
        <v>1.0135000000000001</v>
      </c>
      <c r="BA64" s="8">
        <v>0.6</v>
      </c>
      <c r="BB64">
        <v>0.39629999999999999</v>
      </c>
      <c r="BC64">
        <v>0.6</v>
      </c>
      <c r="BD64">
        <v>-0.30859999999999999</v>
      </c>
      <c r="BE64">
        <v>-0.10489999999999999</v>
      </c>
      <c r="BF64">
        <v>0.06</v>
      </c>
      <c r="BG64">
        <v>0.3</v>
      </c>
      <c r="BH64">
        <v>12.8</v>
      </c>
      <c r="BI64">
        <v>1</v>
      </c>
      <c r="BJ64">
        <v>2</v>
      </c>
      <c r="BK64">
        <v>1</v>
      </c>
      <c r="BM64">
        <v>1</v>
      </c>
      <c r="BN64" t="s">
        <v>1016</v>
      </c>
      <c r="BP64" t="s">
        <v>1016</v>
      </c>
      <c r="BQ64">
        <v>45</v>
      </c>
      <c r="BR64">
        <v>452020</v>
      </c>
      <c r="BS64">
        <v>0</v>
      </c>
      <c r="BU64">
        <v>1</v>
      </c>
      <c r="BW64">
        <v>1</v>
      </c>
      <c r="BY64">
        <v>2</v>
      </c>
      <c r="BZ64" t="s">
        <v>1998</v>
      </c>
      <c r="CA64">
        <v>1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 s="2">
        <v>1563238</v>
      </c>
    </row>
    <row r="65" spans="1:87">
      <c r="A65" s="10" t="str">
        <f t="shared" si="0"/>
        <v>SAFM_US</v>
      </c>
      <c r="B65" s="12">
        <f t="shared" si="1"/>
        <v>0.11349999999999999</v>
      </c>
      <c r="C65" s="12">
        <v>6.7056000010218102E-4</v>
      </c>
      <c r="D65" s="12">
        <v>0</v>
      </c>
      <c r="E65" s="12">
        <v>7.0408800010728903E-3</v>
      </c>
      <c r="F65" s="12">
        <v>6.3703200009707101E-3</v>
      </c>
      <c r="G65" s="12">
        <v>7.0408800010728903E-3</v>
      </c>
      <c r="H65" s="12">
        <v>6.3703200009707101E-3</v>
      </c>
      <c r="I65" s="12">
        <v>-6.7056000010218102E-4</v>
      </c>
      <c r="J65" s="13">
        <f t="shared" si="2"/>
        <v>0</v>
      </c>
      <c r="K65" s="13">
        <f t="shared" si="3"/>
        <v>1</v>
      </c>
      <c r="L65" s="16">
        <f t="shared" si="4"/>
        <v>6.3703200009707101E-3</v>
      </c>
      <c r="M65" s="13">
        <f t="shared" si="5"/>
        <v>0</v>
      </c>
      <c r="N65" s="16">
        <f t="shared" si="6"/>
        <v>0</v>
      </c>
      <c r="O65" s="16">
        <f t="shared" si="7"/>
        <v>0</v>
      </c>
      <c r="P65" s="16" t="str">
        <f t="shared" si="8"/>
        <v/>
      </c>
      <c r="Q65" s="20" t="str">
        <f t="shared" si="9"/>
        <v/>
      </c>
      <c r="R65" s="20" t="str">
        <f t="shared" si="10"/>
        <v/>
      </c>
      <c r="S65" s="20" t="str">
        <f t="shared" si="11"/>
        <v/>
      </c>
      <c r="T65" s="20" t="str">
        <f t="shared" si="12"/>
        <v/>
      </c>
      <c r="U65" s="16">
        <f t="shared" si="13"/>
        <v>1.2967999902929045E-4</v>
      </c>
      <c r="V65" s="20" t="str">
        <f t="shared" si="14"/>
        <v/>
      </c>
      <c r="W65" s="20" t="str">
        <f t="shared" si="15"/>
        <v/>
      </c>
      <c r="X65" s="20" t="str">
        <f t="shared" si="16"/>
        <v/>
      </c>
      <c r="Y65" s="20">
        <f t="shared" si="17"/>
        <v>1.2967999902929045E-4</v>
      </c>
      <c r="Z65" s="20" t="str">
        <f t="shared" si="18"/>
        <v/>
      </c>
      <c r="AA65" s="20" t="str">
        <f t="shared" si="19"/>
        <v/>
      </c>
      <c r="AB65" s="20">
        <f t="shared" si="20"/>
        <v>6.3703200009707101E-3</v>
      </c>
      <c r="AC65" s="20" t="str">
        <f t="shared" si="21"/>
        <v/>
      </c>
      <c r="AD65" s="20" t="str">
        <f t="shared" si="22"/>
        <v/>
      </c>
      <c r="AE65" s="20" t="str">
        <f t="shared" si="23"/>
        <v/>
      </c>
      <c r="AF65" s="20" t="str">
        <f t="shared" si="24"/>
        <v/>
      </c>
      <c r="AG65" s="11">
        <f t="shared" si="25"/>
        <v>7.0408800010728903E-3</v>
      </c>
      <c r="AH65" s="17">
        <f t="shared" si="26"/>
        <v>6.3703200009707101E-3</v>
      </c>
      <c r="AI65" s="17">
        <f t="shared" si="27"/>
        <v>999</v>
      </c>
      <c r="AJ65" s="17">
        <f t="shared" si="28"/>
        <v>999</v>
      </c>
      <c r="AK65" s="17">
        <f t="shared" si="29"/>
        <v>999</v>
      </c>
      <c r="AL65" s="17">
        <f t="shared" si="30"/>
        <v>999</v>
      </c>
      <c r="AM65" s="10" t="s">
        <v>471</v>
      </c>
      <c r="AN65">
        <v>0.70409999999999995</v>
      </c>
      <c r="AO65">
        <v>0</v>
      </c>
      <c r="AP65">
        <v>0.70409999999999995</v>
      </c>
      <c r="AQ65">
        <v>9.8683999999999994</v>
      </c>
      <c r="AR65" s="8">
        <v>-0.65</v>
      </c>
      <c r="AS65" s="8">
        <v>-43.701799999999999</v>
      </c>
      <c r="AT65" s="8">
        <v>-77.698499999999996</v>
      </c>
      <c r="AU65" s="8">
        <v>-9.1644000000000005</v>
      </c>
      <c r="AV65" s="8">
        <v>-0.65</v>
      </c>
      <c r="AW65" s="8">
        <v>0.65</v>
      </c>
      <c r="AX65" s="8">
        <v>43.701799999999999</v>
      </c>
      <c r="AY65" s="8">
        <v>77.698499999999996</v>
      </c>
      <c r="AZ65" s="8">
        <v>10.5725</v>
      </c>
      <c r="BA65" s="8">
        <v>0.65</v>
      </c>
      <c r="BB65">
        <v>-0.65</v>
      </c>
      <c r="BC65">
        <v>0.65</v>
      </c>
      <c r="BD65">
        <v>-1.3541000000000001</v>
      </c>
      <c r="BE65">
        <v>-5.4100000000000002E-2</v>
      </c>
      <c r="BF65">
        <v>0.06</v>
      </c>
      <c r="BG65">
        <v>0.3</v>
      </c>
      <c r="BH65">
        <v>11.35</v>
      </c>
      <c r="BI65">
        <v>2</v>
      </c>
      <c r="BJ65">
        <v>3</v>
      </c>
      <c r="BK65">
        <v>2</v>
      </c>
      <c r="BM65">
        <v>2</v>
      </c>
      <c r="BN65" t="s">
        <v>1016</v>
      </c>
      <c r="BP65" t="s">
        <v>1016</v>
      </c>
      <c r="BQ65">
        <v>30</v>
      </c>
      <c r="BR65">
        <v>302020</v>
      </c>
      <c r="BS65">
        <v>1</v>
      </c>
      <c r="BU65">
        <v>1</v>
      </c>
      <c r="BW65">
        <v>2</v>
      </c>
      <c r="BY65">
        <v>3</v>
      </c>
      <c r="BZ65" t="s">
        <v>1997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 s="2">
        <v>35852161</v>
      </c>
    </row>
    <row r="66" spans="1:87">
      <c r="A66" s="10" t="str">
        <f t="shared" si="0"/>
        <v>RGS_US</v>
      </c>
      <c r="B66" s="12">
        <f t="shared" si="1"/>
        <v>0.12269999999999999</v>
      </c>
      <c r="C66" s="12">
        <v>5.3638095246268602E-4</v>
      </c>
      <c r="D66" s="12">
        <v>0</v>
      </c>
      <c r="E66" s="12">
        <v>7.0400000010727602E-3</v>
      </c>
      <c r="F66" s="12">
        <v>6.5036190486100704E-3</v>
      </c>
      <c r="G66" s="12">
        <v>7.0400000010727602E-3</v>
      </c>
      <c r="H66" s="12">
        <v>6.5036190486100704E-3</v>
      </c>
      <c r="I66" s="12">
        <v>-5.3638095246268602E-4</v>
      </c>
      <c r="J66" s="13">
        <f t="shared" si="2"/>
        <v>0</v>
      </c>
      <c r="K66" s="13">
        <f t="shared" si="3"/>
        <v>1</v>
      </c>
      <c r="L66" s="16">
        <f t="shared" si="4"/>
        <v>6.5036190486100704E-3</v>
      </c>
      <c r="M66" s="13">
        <f t="shared" si="5"/>
        <v>0</v>
      </c>
      <c r="N66" s="16">
        <f t="shared" si="6"/>
        <v>0</v>
      </c>
      <c r="O66" s="16">
        <f t="shared" si="7"/>
        <v>0</v>
      </c>
      <c r="P66" s="16" t="str">
        <f t="shared" si="8"/>
        <v/>
      </c>
      <c r="Q66" s="20" t="str">
        <f t="shared" si="9"/>
        <v/>
      </c>
      <c r="R66" s="20" t="str">
        <f t="shared" si="10"/>
        <v/>
      </c>
      <c r="S66" s="20" t="str">
        <f t="shared" si="11"/>
        <v/>
      </c>
      <c r="T66" s="20" t="str">
        <f t="shared" si="12"/>
        <v/>
      </c>
      <c r="U66" s="16" t="str">
        <f t="shared" si="13"/>
        <v/>
      </c>
      <c r="V66" s="20" t="str">
        <f t="shared" si="14"/>
        <v/>
      </c>
      <c r="W66" s="20" t="str">
        <f t="shared" si="15"/>
        <v/>
      </c>
      <c r="X66" s="20" t="str">
        <f t="shared" si="16"/>
        <v/>
      </c>
      <c r="Y66" s="20" t="str">
        <f t="shared" si="17"/>
        <v/>
      </c>
      <c r="Z66" s="20" t="str">
        <f t="shared" si="18"/>
        <v/>
      </c>
      <c r="AA66" s="20" t="str">
        <f t="shared" si="19"/>
        <v/>
      </c>
      <c r="AB66" s="20">
        <f t="shared" si="20"/>
        <v>6.5036190486100704E-3</v>
      </c>
      <c r="AC66" s="20" t="str">
        <f t="shared" si="21"/>
        <v/>
      </c>
      <c r="AD66" s="20" t="str">
        <f t="shared" si="22"/>
        <v/>
      </c>
      <c r="AE66" s="20" t="str">
        <f t="shared" si="23"/>
        <v/>
      </c>
      <c r="AF66" s="20" t="str">
        <f t="shared" si="24"/>
        <v/>
      </c>
      <c r="AG66" s="11">
        <f t="shared" si="25"/>
        <v>7.0400000010727602E-3</v>
      </c>
      <c r="AH66" s="17">
        <f t="shared" si="26"/>
        <v>6.5036190486100704E-3</v>
      </c>
      <c r="AI66" s="17">
        <f t="shared" si="27"/>
        <v>999</v>
      </c>
      <c r="AJ66" s="17">
        <f t="shared" si="28"/>
        <v>999</v>
      </c>
      <c r="AK66" s="17">
        <f t="shared" si="29"/>
        <v>999</v>
      </c>
      <c r="AL66" s="17">
        <f t="shared" si="30"/>
        <v>999</v>
      </c>
      <c r="AM66" s="10" t="s">
        <v>578</v>
      </c>
      <c r="AN66">
        <v>0.70399999999999996</v>
      </c>
      <c r="AO66">
        <v>0</v>
      </c>
      <c r="AP66">
        <v>0.70399999999999996</v>
      </c>
      <c r="AQ66">
        <v>0.75149999999999995</v>
      </c>
      <c r="AR66" s="8">
        <v>-0.65</v>
      </c>
      <c r="AS66" s="8">
        <v>-4.3269000000000002</v>
      </c>
      <c r="AT66" s="8">
        <v>-36.999000000000002</v>
      </c>
      <c r="AU66" s="8">
        <v>-4.7500000000000001E-2</v>
      </c>
      <c r="AV66" s="8">
        <v>-0.65</v>
      </c>
      <c r="AW66" s="8">
        <v>0.65</v>
      </c>
      <c r="AX66" s="8">
        <v>4.3269000000000002</v>
      </c>
      <c r="AY66" s="8">
        <v>36.999000000000002</v>
      </c>
      <c r="AZ66" s="8">
        <v>1.4555</v>
      </c>
      <c r="BA66" s="8">
        <v>0.65</v>
      </c>
      <c r="BB66">
        <v>-4.7500000000000001E-2</v>
      </c>
      <c r="BC66">
        <v>0.65</v>
      </c>
      <c r="BD66">
        <v>-0.75149999999999995</v>
      </c>
      <c r="BE66">
        <v>-5.3999999999999999E-2</v>
      </c>
      <c r="BF66">
        <v>0.06</v>
      </c>
      <c r="BG66">
        <v>0.3</v>
      </c>
      <c r="BH66">
        <v>12.27</v>
      </c>
      <c r="BI66">
        <v>1</v>
      </c>
      <c r="BJ66">
        <v>2</v>
      </c>
      <c r="BK66">
        <v>1</v>
      </c>
      <c r="BM66">
        <v>1</v>
      </c>
      <c r="BN66" t="s">
        <v>1016</v>
      </c>
      <c r="BP66" t="s">
        <v>1016</v>
      </c>
      <c r="BQ66">
        <v>25</v>
      </c>
      <c r="BR66">
        <v>253020</v>
      </c>
      <c r="BS66">
        <v>1</v>
      </c>
      <c r="BU66">
        <v>1</v>
      </c>
      <c r="BW66">
        <v>1</v>
      </c>
      <c r="BY66">
        <v>2</v>
      </c>
      <c r="BZ66" t="s">
        <v>1997</v>
      </c>
      <c r="CA66">
        <v>1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 s="2">
        <v>3161944</v>
      </c>
    </row>
    <row r="67" spans="1:87">
      <c r="A67" s="10" t="str">
        <f t="shared" si="0"/>
        <v>INFI_US</v>
      </c>
      <c r="B67" s="12">
        <f t="shared" si="1"/>
        <v>0.16269999999999998</v>
      </c>
      <c r="C67" s="12">
        <v>4.0605714291901797E-3</v>
      </c>
      <c r="D67" s="12">
        <v>0</v>
      </c>
      <c r="E67" s="12">
        <v>7.0383238105963097E-3</v>
      </c>
      <c r="F67" s="12">
        <v>2.9777523814061299E-3</v>
      </c>
      <c r="G67" s="12">
        <v>7.0383238105963097E-3</v>
      </c>
      <c r="H67" s="12">
        <v>2.9777523814061299E-3</v>
      </c>
      <c r="I67" s="12">
        <v>-4.0605714291901797E-3</v>
      </c>
      <c r="J67" s="13">
        <f t="shared" si="2"/>
        <v>0</v>
      </c>
      <c r="K67" s="13">
        <f t="shared" si="3"/>
        <v>1</v>
      </c>
      <c r="L67" s="16">
        <f t="shared" si="4"/>
        <v>2.9777523814061299E-3</v>
      </c>
      <c r="M67" s="13">
        <f t="shared" si="5"/>
        <v>0</v>
      </c>
      <c r="N67" s="16">
        <f t="shared" si="6"/>
        <v>0</v>
      </c>
      <c r="O67" s="16">
        <f t="shared" si="7"/>
        <v>0</v>
      </c>
      <c r="P67" s="16" t="str">
        <f t="shared" si="8"/>
        <v/>
      </c>
      <c r="Q67" s="20" t="str">
        <f t="shared" si="9"/>
        <v/>
      </c>
      <c r="R67" s="20" t="str">
        <f t="shared" si="10"/>
        <v/>
      </c>
      <c r="S67" s="20" t="str">
        <f t="shared" si="11"/>
        <v/>
      </c>
      <c r="T67" s="20" t="str">
        <f t="shared" si="12"/>
        <v/>
      </c>
      <c r="U67" s="16">
        <f t="shared" si="13"/>
        <v>3.0222476185938702E-3</v>
      </c>
      <c r="V67" s="20" t="str">
        <f t="shared" si="14"/>
        <v/>
      </c>
      <c r="W67" s="20" t="str">
        <f t="shared" si="15"/>
        <v/>
      </c>
      <c r="X67" s="20" t="str">
        <f t="shared" si="16"/>
        <v/>
      </c>
      <c r="Y67" s="20">
        <f t="shared" si="17"/>
        <v>3.0222476185938702E-3</v>
      </c>
      <c r="Z67" s="20" t="str">
        <f t="shared" si="18"/>
        <v/>
      </c>
      <c r="AA67" s="20" t="str">
        <f t="shared" si="19"/>
        <v/>
      </c>
      <c r="AB67" s="20">
        <f t="shared" si="20"/>
        <v>2.9777523814061299E-3</v>
      </c>
      <c r="AC67" s="20" t="str">
        <f t="shared" si="21"/>
        <v/>
      </c>
      <c r="AD67" s="20" t="str">
        <f t="shared" si="22"/>
        <v/>
      </c>
      <c r="AE67" s="20" t="str">
        <f t="shared" si="23"/>
        <v/>
      </c>
      <c r="AF67" s="20" t="str">
        <f t="shared" si="24"/>
        <v/>
      </c>
      <c r="AG67" s="11">
        <f t="shared" si="25"/>
        <v>7.0383238105963097E-3</v>
      </c>
      <c r="AH67" s="17">
        <f t="shared" si="26"/>
        <v>2.9777523814061299E-3</v>
      </c>
      <c r="AI67" s="17">
        <f t="shared" si="27"/>
        <v>999</v>
      </c>
      <c r="AJ67" s="17">
        <f t="shared" si="28"/>
        <v>999</v>
      </c>
      <c r="AK67" s="17">
        <f t="shared" si="29"/>
        <v>999</v>
      </c>
      <c r="AL67" s="17">
        <f t="shared" si="30"/>
        <v>999</v>
      </c>
      <c r="AM67" s="10" t="s">
        <v>679</v>
      </c>
      <c r="AN67">
        <v>0.70379999999999998</v>
      </c>
      <c r="AO67">
        <v>0</v>
      </c>
      <c r="AP67">
        <v>0.70379999999999998</v>
      </c>
      <c r="AQ67">
        <v>2.6099000000000001</v>
      </c>
      <c r="AR67" s="8">
        <v>-0.2</v>
      </c>
      <c r="AS67" s="8">
        <v>-12.106999999999999</v>
      </c>
      <c r="AT67" s="8">
        <v>-33.107399999999998</v>
      </c>
      <c r="AU67" s="8">
        <v>-1.9060999999999999</v>
      </c>
      <c r="AV67" s="8">
        <v>-0.2</v>
      </c>
      <c r="AW67" s="8">
        <v>0.6</v>
      </c>
      <c r="AX67" s="8">
        <v>12.106999999999999</v>
      </c>
      <c r="AY67" s="8">
        <v>33.107399999999998</v>
      </c>
      <c r="AZ67" s="8">
        <v>3.3138000000000001</v>
      </c>
      <c r="BA67" s="8">
        <v>0.6</v>
      </c>
      <c r="BB67">
        <v>-0.2</v>
      </c>
      <c r="BC67">
        <v>0.6</v>
      </c>
      <c r="BD67">
        <v>-0.90380000000000005</v>
      </c>
      <c r="BE67">
        <v>-0.1038</v>
      </c>
      <c r="BF67">
        <v>0.06</v>
      </c>
      <c r="BG67">
        <v>0.3</v>
      </c>
      <c r="BH67">
        <v>16.27</v>
      </c>
      <c r="BI67">
        <v>1</v>
      </c>
      <c r="BJ67">
        <v>1</v>
      </c>
      <c r="BK67">
        <v>1</v>
      </c>
      <c r="BM67">
        <v>1</v>
      </c>
      <c r="BN67" t="s">
        <v>1016</v>
      </c>
      <c r="BP67" t="s">
        <v>1016</v>
      </c>
      <c r="BQ67">
        <v>35</v>
      </c>
      <c r="BR67">
        <v>352010</v>
      </c>
      <c r="BS67">
        <v>1</v>
      </c>
      <c r="BU67">
        <v>1</v>
      </c>
      <c r="BW67">
        <v>1</v>
      </c>
      <c r="BY67">
        <v>1</v>
      </c>
      <c r="BZ67" t="s">
        <v>1997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 s="2">
        <v>9473340</v>
      </c>
    </row>
    <row r="68" spans="1:87">
      <c r="A68" s="10" t="str">
        <f t="shared" ref="A68:A131" si="31">AM68</f>
        <v>BLMN_US</v>
      </c>
      <c r="B68" s="12">
        <f t="shared" ref="B68:B131" si="32">BH68/100</f>
        <v>0.1265</v>
      </c>
      <c r="C68" s="12">
        <v>5.2066666674600599E-4</v>
      </c>
      <c r="D68" s="12">
        <v>0</v>
      </c>
      <c r="E68" s="12">
        <v>6.9769333343964804E-3</v>
      </c>
      <c r="F68" s="12">
        <v>6.4562666676504701E-3</v>
      </c>
      <c r="G68" s="12">
        <v>6.9769333343964804E-3</v>
      </c>
      <c r="H68" s="12">
        <v>6.4562666676504701E-3</v>
      </c>
      <c r="I68" s="12">
        <v>-5.2066666674600599E-4</v>
      </c>
      <c r="J68" s="13">
        <f t="shared" ref="J68:J131" si="33">IF(AND(H68&lt;0,F68&gt;0),1,0)</f>
        <v>0</v>
      </c>
      <c r="K68" s="13">
        <f t="shared" ref="K68:K131" si="34">IF(H68&gt;0,1,0)</f>
        <v>1</v>
      </c>
      <c r="L68" s="16">
        <f t="shared" ref="L68:L131" si="35">IF(H68&gt;0,H68,0)</f>
        <v>6.4562666676504701E-3</v>
      </c>
      <c r="M68" s="13">
        <f t="shared" ref="M68:M131" si="36">IF(F68&lt;0,1,0)</f>
        <v>0</v>
      </c>
      <c r="N68" s="16">
        <f t="shared" ref="N68:N131" si="37">IF(H68&lt;0,-MIN(-H68,D68),0)</f>
        <v>0</v>
      </c>
      <c r="O68" s="16">
        <f t="shared" ref="O68:O131" si="38">IF(F68&lt;0,(H68+D68),0)</f>
        <v>0</v>
      </c>
      <c r="P68" s="16" t="str">
        <f t="shared" ref="P68:P131" si="39">IF($B68&lt;0,AV68/100-$H68,"")</f>
        <v/>
      </c>
      <c r="Q68" s="20" t="str">
        <f t="shared" ref="Q68:Q131" si="40">IF(AC68&lt;&gt;"",$P68,"")</f>
        <v/>
      </c>
      <c r="R68" s="20" t="str">
        <f t="shared" ref="R68:R131" si="41">IF(AD68&lt;&gt;"",$P68,"")</f>
        <v/>
      </c>
      <c r="S68" s="20" t="str">
        <f t="shared" ref="S68:S131" si="42">IF(AF68&lt;&gt;"",$P68,"")</f>
        <v/>
      </c>
      <c r="T68" s="20" t="str">
        <f t="shared" ref="T68:T131" si="43">IF(AND(CE68=0,Q68="",R68="",S68=""),P68,"")</f>
        <v/>
      </c>
      <c r="U68" s="16" t="str">
        <f t="shared" ref="U68:U131" si="44">IF($B68&gt;0,IF(BA68/100-$H68&gt;0.00005,MIN(BA68/100,BA68/100-$H68),""),"")</f>
        <v/>
      </c>
      <c r="V68" s="20" t="str">
        <f t="shared" ref="V68:V131" si="45">IF(AC68&lt;&gt;"",$U68,"")</f>
        <v/>
      </c>
      <c r="W68" s="20" t="str">
        <f t="shared" ref="W68:W131" si="46">IF(AD68&lt;&gt;"",$U68,"")</f>
        <v/>
      </c>
      <c r="X68" s="20" t="str">
        <f t="shared" ref="X68:X131" si="47">IF(AF68&lt;&gt;"",$U68,"")</f>
        <v/>
      </c>
      <c r="Y68" s="20" t="str">
        <f t="shared" ref="Y68:Y131" si="48">IF(AND(CE68=0,V68="",W68="",X68=""),U68,"")</f>
        <v/>
      </c>
      <c r="Z68" s="20" t="str">
        <f t="shared" ref="Z68:Z131" si="49">IF(CE68=1,P68,"")</f>
        <v/>
      </c>
      <c r="AA68" s="20" t="str">
        <f t="shared" ref="AA68:AA131" si="50">IF(CE68=1,U68,"")</f>
        <v/>
      </c>
      <c r="AB68" s="20">
        <f t="shared" ref="AB68:AB131" si="51">IF(AND(AC68="",AD68="",AE68="",AF68=""),$H68,"")</f>
        <v>6.4562666676504701E-3</v>
      </c>
      <c r="AC68" s="20" t="str">
        <f t="shared" ref="AC68:AC131" si="52">IF(AND(AF68="",$F68&lt;&gt;0),IF(OR(ROUND(AU68/($F68*100),2)=1,ROUND(AZ68/($F68*100),2)=1),$H68,""),"")</f>
        <v/>
      </c>
      <c r="AD68" s="20" t="str">
        <f t="shared" ref="AD68:AD131" si="53">IF(AND(AF68="",F68&lt;&gt;0),IF(OR(ROUND(AS68/(F68*100),2)=1,ROUND(AX68/(F68*100),2)=1),H68,""),"")</f>
        <v/>
      </c>
      <c r="AE68" s="20" t="str">
        <f t="shared" ref="AE68:AE131" si="54">IF(CE68=1,H68,"")</f>
        <v/>
      </c>
      <c r="AF68" s="20" t="str">
        <f t="shared" ref="AF68:AF131" si="55">IF(SUM(CF68:CH68)&gt;0,$H68,"")</f>
        <v/>
      </c>
      <c r="AG68" s="11">
        <f t="shared" ref="AG68:AG131" si="56">IF(AND(G68=0,H68=0),999,G68)</f>
        <v>6.9769333343964804E-3</v>
      </c>
      <c r="AH68" s="17">
        <f t="shared" ref="AH68:AH131" si="57">IF(OR(AND(G68=0,H68=0),AB68=""),999,AB68)</f>
        <v>6.4562666676504701E-3</v>
      </c>
      <c r="AI68" s="17">
        <f t="shared" ref="AI68:AI131" si="58">IF(AC68="",999,AC68)</f>
        <v>999</v>
      </c>
      <c r="AJ68" s="17">
        <f t="shared" ref="AJ68:AJ131" si="59">IF(AD68="",999,AD68)</f>
        <v>999</v>
      </c>
      <c r="AK68" s="17">
        <f t="shared" ref="AK68:AK131" si="60">IF(AE68&lt;&gt;"",AE68,999)</f>
        <v>999</v>
      </c>
      <c r="AL68" s="17">
        <f t="shared" ref="AL68:AL131" si="61">IF(AF68="",999,AF68)</f>
        <v>999</v>
      </c>
      <c r="AM68" s="10" t="s">
        <v>1205</v>
      </c>
      <c r="AN68">
        <v>0.69769999999999999</v>
      </c>
      <c r="AO68">
        <v>0</v>
      </c>
      <c r="AP68">
        <v>0.69769999999999999</v>
      </c>
      <c r="AQ68">
        <v>14.246</v>
      </c>
      <c r="AR68" s="8">
        <v>-0.65</v>
      </c>
      <c r="AS68" s="8">
        <v>-57.007300000000001</v>
      </c>
      <c r="AT68" s="8">
        <v>-131.6516</v>
      </c>
      <c r="AU68" s="8">
        <v>-13.548299999999999</v>
      </c>
      <c r="AV68" s="8">
        <v>-0.65</v>
      </c>
      <c r="AW68" s="8">
        <v>0.65</v>
      </c>
      <c r="AX68" s="8">
        <v>57.007300000000001</v>
      </c>
      <c r="AY68" s="8">
        <v>131.6516</v>
      </c>
      <c r="AZ68" s="8">
        <v>14.9437</v>
      </c>
      <c r="BA68" s="8">
        <v>0.65</v>
      </c>
      <c r="BB68">
        <v>-0.65</v>
      </c>
      <c r="BC68">
        <v>0.65</v>
      </c>
      <c r="BD68">
        <v>-1.3476999999999999</v>
      </c>
      <c r="BE68">
        <v>-4.7699999999999999E-2</v>
      </c>
      <c r="BF68">
        <v>0.06</v>
      </c>
      <c r="BG68">
        <v>0.3</v>
      </c>
      <c r="BH68">
        <v>12.65</v>
      </c>
      <c r="BI68">
        <v>1</v>
      </c>
      <c r="BJ68">
        <v>2</v>
      </c>
      <c r="BK68">
        <v>1</v>
      </c>
      <c r="BM68">
        <v>1</v>
      </c>
      <c r="BN68" t="s">
        <v>1016</v>
      </c>
      <c r="BP68" t="s">
        <v>1016</v>
      </c>
      <c r="BQ68">
        <v>25</v>
      </c>
      <c r="BR68">
        <v>253010</v>
      </c>
      <c r="BS68">
        <v>1</v>
      </c>
      <c r="BU68">
        <v>1</v>
      </c>
      <c r="BW68">
        <v>1</v>
      </c>
      <c r="BY68">
        <v>2</v>
      </c>
      <c r="BZ68" t="s">
        <v>1997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 s="2">
        <v>54598854</v>
      </c>
    </row>
    <row r="69" spans="1:87">
      <c r="A69" s="10" t="str">
        <f t="shared" si="31"/>
        <v>IIIN_US</v>
      </c>
      <c r="B69" s="12">
        <f t="shared" si="32"/>
        <v>6.6000000000000003E-2</v>
      </c>
      <c r="C69" s="12">
        <v>1.99508571458972E-3</v>
      </c>
      <c r="D69" s="12">
        <v>0</v>
      </c>
      <c r="E69" s="12">
        <v>6.9394285724859997E-3</v>
      </c>
      <c r="F69" s="12">
        <v>4.9443428578962801E-3</v>
      </c>
      <c r="G69" s="12">
        <v>6.9394285724859997E-3</v>
      </c>
      <c r="H69" s="12">
        <v>4.9443428578962801E-3</v>
      </c>
      <c r="I69" s="12">
        <v>-1.99508571458972E-3</v>
      </c>
      <c r="J69" s="13">
        <f t="shared" si="33"/>
        <v>0</v>
      </c>
      <c r="K69" s="13">
        <f t="shared" si="34"/>
        <v>1</v>
      </c>
      <c r="L69" s="16">
        <f t="shared" si="35"/>
        <v>4.9443428578962801E-3</v>
      </c>
      <c r="M69" s="13">
        <f t="shared" si="36"/>
        <v>0</v>
      </c>
      <c r="N69" s="16">
        <f t="shared" si="37"/>
        <v>0</v>
      </c>
      <c r="O69" s="16">
        <f t="shared" si="38"/>
        <v>0</v>
      </c>
      <c r="P69" s="16" t="str">
        <f t="shared" si="39"/>
        <v/>
      </c>
      <c r="Q69" s="20" t="str">
        <f t="shared" si="40"/>
        <v/>
      </c>
      <c r="R69" s="20" t="str">
        <f t="shared" si="41"/>
        <v/>
      </c>
      <c r="S69" s="20" t="str">
        <f t="shared" si="42"/>
        <v/>
      </c>
      <c r="T69" s="20" t="str">
        <f t="shared" si="43"/>
        <v/>
      </c>
      <c r="U69" s="16">
        <f t="shared" si="44"/>
        <v>1.5556571421037205E-3</v>
      </c>
      <c r="V69" s="20" t="str">
        <f t="shared" si="45"/>
        <v/>
      </c>
      <c r="W69" s="20" t="str">
        <f t="shared" si="46"/>
        <v/>
      </c>
      <c r="X69" s="20" t="str">
        <f t="shared" si="47"/>
        <v/>
      </c>
      <c r="Y69" s="20">
        <f t="shared" si="48"/>
        <v>1.5556571421037205E-3</v>
      </c>
      <c r="Z69" s="20" t="str">
        <f t="shared" si="49"/>
        <v/>
      </c>
      <c r="AA69" s="20" t="str">
        <f t="shared" si="50"/>
        <v/>
      </c>
      <c r="AB69" s="20">
        <f t="shared" si="51"/>
        <v>4.9443428578962801E-3</v>
      </c>
      <c r="AC69" s="20" t="str">
        <f t="shared" si="52"/>
        <v/>
      </c>
      <c r="AD69" s="20" t="str">
        <f t="shared" si="53"/>
        <v/>
      </c>
      <c r="AE69" s="20" t="str">
        <f t="shared" si="54"/>
        <v/>
      </c>
      <c r="AF69" s="20" t="str">
        <f t="shared" si="55"/>
        <v/>
      </c>
      <c r="AG69" s="11">
        <f t="shared" si="56"/>
        <v>6.9394285724859997E-3</v>
      </c>
      <c r="AH69" s="17">
        <f t="shared" si="57"/>
        <v>4.9443428578962801E-3</v>
      </c>
      <c r="AI69" s="17">
        <f t="shared" si="58"/>
        <v>999</v>
      </c>
      <c r="AJ69" s="17">
        <f t="shared" si="59"/>
        <v>999</v>
      </c>
      <c r="AK69" s="17">
        <f t="shared" si="60"/>
        <v>999</v>
      </c>
      <c r="AL69" s="17">
        <f t="shared" si="61"/>
        <v>999</v>
      </c>
      <c r="AM69" s="10" t="s">
        <v>1885</v>
      </c>
      <c r="AN69">
        <v>0.69389999999999996</v>
      </c>
      <c r="AO69">
        <v>0</v>
      </c>
      <c r="AP69">
        <v>0.69389999999999996</v>
      </c>
      <c r="AQ69">
        <v>0.19670000000000001</v>
      </c>
      <c r="AR69" s="8">
        <v>-0.65</v>
      </c>
      <c r="AS69" s="8">
        <v>-1.2625</v>
      </c>
      <c r="AT69" s="8">
        <v>-15.941000000000001</v>
      </c>
      <c r="AU69" s="8">
        <v>0.49719999999999998</v>
      </c>
      <c r="AV69" s="8">
        <v>-0.65</v>
      </c>
      <c r="AW69" s="8">
        <v>0.65</v>
      </c>
      <c r="AX69" s="8">
        <v>1.2625</v>
      </c>
      <c r="AY69" s="8">
        <v>15.941000000000001</v>
      </c>
      <c r="AZ69" s="8">
        <v>0.89070000000000005</v>
      </c>
      <c r="BA69" s="8">
        <v>0.65</v>
      </c>
      <c r="BB69">
        <v>0.49719999999999998</v>
      </c>
      <c r="BC69">
        <v>0.65</v>
      </c>
      <c r="BD69">
        <v>-0.19670000000000001</v>
      </c>
      <c r="BE69">
        <v>-4.3900000000000002E-2</v>
      </c>
      <c r="BF69">
        <v>0.06</v>
      </c>
      <c r="BG69">
        <v>0.3</v>
      </c>
      <c r="BH69">
        <v>6.6</v>
      </c>
      <c r="BI69">
        <v>3</v>
      </c>
      <c r="BJ69">
        <v>5</v>
      </c>
      <c r="BK69">
        <v>3</v>
      </c>
      <c r="BM69">
        <v>3</v>
      </c>
      <c r="BN69" t="s">
        <v>1016</v>
      </c>
      <c r="BP69" t="s">
        <v>1016</v>
      </c>
      <c r="BQ69">
        <v>20</v>
      </c>
      <c r="BR69">
        <v>201020</v>
      </c>
      <c r="BS69">
        <v>0</v>
      </c>
      <c r="BU69">
        <v>1</v>
      </c>
      <c r="BW69">
        <v>3</v>
      </c>
      <c r="BY69">
        <v>5</v>
      </c>
      <c r="BZ69" t="s">
        <v>1946</v>
      </c>
      <c r="CA69">
        <v>1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 s="2">
        <v>782481</v>
      </c>
    </row>
    <row r="70" spans="1:87">
      <c r="A70" s="10" t="str">
        <f t="shared" si="31"/>
        <v>HNT_US</v>
      </c>
      <c r="B70" s="12">
        <f t="shared" si="32"/>
        <v>0.13070000000000001</v>
      </c>
      <c r="C70" s="12">
        <v>2.2202400003383201E-3</v>
      </c>
      <c r="D70" s="12">
        <v>0</v>
      </c>
      <c r="E70" s="12">
        <v>6.9074133343858899E-3</v>
      </c>
      <c r="F70" s="12">
        <v>4.6871733340475598E-3</v>
      </c>
      <c r="G70" s="12">
        <v>6.9074133343858899E-3</v>
      </c>
      <c r="H70" s="12">
        <v>4.6871733340475598E-3</v>
      </c>
      <c r="I70" s="12">
        <v>-2.2202400003383201E-3</v>
      </c>
      <c r="J70" s="13">
        <f t="shared" si="33"/>
        <v>0</v>
      </c>
      <c r="K70" s="13">
        <f t="shared" si="34"/>
        <v>1</v>
      </c>
      <c r="L70" s="16">
        <f t="shared" si="35"/>
        <v>4.6871733340475598E-3</v>
      </c>
      <c r="M70" s="13">
        <f t="shared" si="36"/>
        <v>0</v>
      </c>
      <c r="N70" s="16">
        <f t="shared" si="37"/>
        <v>0</v>
      </c>
      <c r="O70" s="16">
        <f t="shared" si="38"/>
        <v>0</v>
      </c>
      <c r="P70" s="16" t="str">
        <f t="shared" si="39"/>
        <v/>
      </c>
      <c r="Q70" s="20" t="str">
        <f t="shared" si="40"/>
        <v/>
      </c>
      <c r="R70" s="20" t="str">
        <f t="shared" si="41"/>
        <v/>
      </c>
      <c r="S70" s="20" t="str">
        <f t="shared" si="42"/>
        <v/>
      </c>
      <c r="T70" s="20" t="str">
        <f t="shared" si="43"/>
        <v/>
      </c>
      <c r="U70" s="16">
        <f t="shared" si="44"/>
        <v>1.3128266659524403E-3</v>
      </c>
      <c r="V70" s="20" t="str">
        <f t="shared" si="45"/>
        <v/>
      </c>
      <c r="W70" s="20" t="str">
        <f t="shared" si="46"/>
        <v/>
      </c>
      <c r="X70" s="20" t="str">
        <f t="shared" si="47"/>
        <v/>
      </c>
      <c r="Y70" s="20">
        <f t="shared" si="48"/>
        <v>1.3128266659524403E-3</v>
      </c>
      <c r="Z70" s="20" t="str">
        <f t="shared" si="49"/>
        <v/>
      </c>
      <c r="AA70" s="20" t="str">
        <f t="shared" si="50"/>
        <v/>
      </c>
      <c r="AB70" s="20">
        <f t="shared" si="51"/>
        <v>4.6871733340475598E-3</v>
      </c>
      <c r="AC70" s="20" t="str">
        <f t="shared" si="52"/>
        <v/>
      </c>
      <c r="AD70" s="20" t="str">
        <f t="shared" si="53"/>
        <v/>
      </c>
      <c r="AE70" s="20" t="str">
        <f t="shared" si="54"/>
        <v/>
      </c>
      <c r="AF70" s="20" t="str">
        <f t="shared" si="55"/>
        <v/>
      </c>
      <c r="AG70" s="11">
        <f t="shared" si="56"/>
        <v>6.9074133343858899E-3</v>
      </c>
      <c r="AH70" s="17">
        <f t="shared" si="57"/>
        <v>4.6871733340475598E-3</v>
      </c>
      <c r="AI70" s="17">
        <f t="shared" si="58"/>
        <v>999</v>
      </c>
      <c r="AJ70" s="17">
        <f t="shared" si="59"/>
        <v>999</v>
      </c>
      <c r="AK70" s="17">
        <f t="shared" si="60"/>
        <v>999</v>
      </c>
      <c r="AL70" s="17">
        <f t="shared" si="61"/>
        <v>999</v>
      </c>
      <c r="AM70" s="10" t="s">
        <v>356</v>
      </c>
      <c r="AN70">
        <v>0.69069999999999998</v>
      </c>
      <c r="AO70">
        <v>0</v>
      </c>
      <c r="AP70">
        <v>0.69069999999999998</v>
      </c>
      <c r="AQ70">
        <v>6.4341999999999997</v>
      </c>
      <c r="AR70" s="8">
        <v>-0.6</v>
      </c>
      <c r="AS70" s="8">
        <v>-36.542900000000003</v>
      </c>
      <c r="AT70" s="8">
        <v>-189.71549999999999</v>
      </c>
      <c r="AU70" s="8">
        <v>-5.7434000000000003</v>
      </c>
      <c r="AV70" s="8">
        <v>-0.6</v>
      </c>
      <c r="AW70" s="8">
        <v>0.6</v>
      </c>
      <c r="AX70" s="8">
        <v>36.542900000000003</v>
      </c>
      <c r="AY70" s="8">
        <v>189.71549999999999</v>
      </c>
      <c r="AZ70" s="8">
        <v>7.1249000000000002</v>
      </c>
      <c r="BA70" s="8">
        <v>0.6</v>
      </c>
      <c r="BB70">
        <v>-0.6</v>
      </c>
      <c r="BC70">
        <v>0.6</v>
      </c>
      <c r="BD70">
        <v>-1.2907</v>
      </c>
      <c r="BE70">
        <v>-9.0700000000000003E-2</v>
      </c>
      <c r="BF70">
        <v>0.06</v>
      </c>
      <c r="BG70">
        <v>0.3</v>
      </c>
      <c r="BH70">
        <v>13.07</v>
      </c>
      <c r="BI70">
        <v>1</v>
      </c>
      <c r="BJ70">
        <v>2</v>
      </c>
      <c r="BK70">
        <v>1</v>
      </c>
      <c r="BM70">
        <v>1</v>
      </c>
      <c r="BN70" t="s">
        <v>1016</v>
      </c>
      <c r="BP70" t="s">
        <v>1016</v>
      </c>
      <c r="BQ70">
        <v>35</v>
      </c>
      <c r="BR70">
        <v>351020</v>
      </c>
      <c r="BS70">
        <v>1</v>
      </c>
      <c r="BU70">
        <v>1</v>
      </c>
      <c r="BW70">
        <v>1</v>
      </c>
      <c r="BY70">
        <v>2</v>
      </c>
      <c r="BZ70" t="s">
        <v>1997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 s="2">
        <v>27218074</v>
      </c>
    </row>
    <row r="71" spans="1:87">
      <c r="A71" s="10" t="str">
        <f t="shared" si="31"/>
        <v>SPA_US</v>
      </c>
      <c r="B71" s="12">
        <f t="shared" si="32"/>
        <v>-4.4000000000000004E-2</v>
      </c>
      <c r="C71" s="12">
        <v>4.1272000006288998E-3</v>
      </c>
      <c r="D71" s="12">
        <v>0</v>
      </c>
      <c r="E71" s="12">
        <v>6.8786666677148403E-3</v>
      </c>
      <c r="F71" s="12">
        <v>2.7514666670859301E-3</v>
      </c>
      <c r="G71" s="12">
        <v>6.8786666677148403E-3</v>
      </c>
      <c r="H71" s="12">
        <v>2.7514666670859301E-3</v>
      </c>
      <c r="I71" s="12">
        <v>-4.1272000006288998E-3</v>
      </c>
      <c r="J71" s="13">
        <f t="shared" si="33"/>
        <v>0</v>
      </c>
      <c r="K71" s="13">
        <f t="shared" si="34"/>
        <v>1</v>
      </c>
      <c r="L71" s="16">
        <f t="shared" si="35"/>
        <v>2.7514666670859301E-3</v>
      </c>
      <c r="M71" s="13">
        <f t="shared" si="36"/>
        <v>0</v>
      </c>
      <c r="N71" s="16">
        <f t="shared" si="37"/>
        <v>0</v>
      </c>
      <c r="O71" s="16">
        <f t="shared" si="38"/>
        <v>0</v>
      </c>
      <c r="P71" s="16">
        <f t="shared" si="39"/>
        <v>-9.2514666670859315E-3</v>
      </c>
      <c r="Q71" s="20" t="str">
        <f t="shared" si="40"/>
        <v/>
      </c>
      <c r="R71" s="20" t="str">
        <f t="shared" si="41"/>
        <v/>
      </c>
      <c r="S71" s="20" t="str">
        <f t="shared" si="42"/>
        <v/>
      </c>
      <c r="T71" s="20">
        <f t="shared" si="43"/>
        <v>-9.2514666670859315E-3</v>
      </c>
      <c r="U71" s="16" t="str">
        <f t="shared" si="44"/>
        <v/>
      </c>
      <c r="V71" s="20" t="str">
        <f t="shared" si="45"/>
        <v/>
      </c>
      <c r="W71" s="20" t="str">
        <f t="shared" si="46"/>
        <v/>
      </c>
      <c r="X71" s="20" t="str">
        <f t="shared" si="47"/>
        <v/>
      </c>
      <c r="Y71" s="20" t="str">
        <f t="shared" si="48"/>
        <v/>
      </c>
      <c r="Z71" s="20" t="str">
        <f t="shared" si="49"/>
        <v/>
      </c>
      <c r="AA71" s="20" t="str">
        <f t="shared" si="50"/>
        <v/>
      </c>
      <c r="AB71" s="20">
        <f t="shared" si="51"/>
        <v>2.7514666670859301E-3</v>
      </c>
      <c r="AC71" s="20" t="str">
        <f t="shared" si="52"/>
        <v/>
      </c>
      <c r="AD71" s="20" t="str">
        <f t="shared" si="53"/>
        <v/>
      </c>
      <c r="AE71" s="20" t="str">
        <f t="shared" si="54"/>
        <v/>
      </c>
      <c r="AF71" s="20" t="str">
        <f t="shared" si="55"/>
        <v/>
      </c>
      <c r="AG71" s="11">
        <f t="shared" si="56"/>
        <v>6.8786666677148403E-3</v>
      </c>
      <c r="AH71" s="17">
        <f t="shared" si="57"/>
        <v>2.7514666670859301E-3</v>
      </c>
      <c r="AI71" s="17">
        <f t="shared" si="58"/>
        <v>999</v>
      </c>
      <c r="AJ71" s="17">
        <f t="shared" si="59"/>
        <v>999</v>
      </c>
      <c r="AK71" s="17">
        <f t="shared" si="60"/>
        <v>999</v>
      </c>
      <c r="AL71" s="17">
        <f t="shared" si="61"/>
        <v>999</v>
      </c>
      <c r="AM71" s="10" t="s">
        <v>1931</v>
      </c>
      <c r="AN71">
        <v>0.68789999999999996</v>
      </c>
      <c r="AO71">
        <v>0</v>
      </c>
      <c r="AP71">
        <v>0.68789999999999996</v>
      </c>
      <c r="AQ71">
        <v>0.2979</v>
      </c>
      <c r="AR71" s="8">
        <v>-0.65</v>
      </c>
      <c r="AS71" s="8">
        <v>-1.4926999999999999</v>
      </c>
      <c r="AT71" s="8">
        <v>-9.7353000000000005</v>
      </c>
      <c r="AU71" s="8">
        <v>-0.2979</v>
      </c>
      <c r="AV71" s="8">
        <v>-0.65</v>
      </c>
      <c r="AW71" s="8">
        <v>0.65</v>
      </c>
      <c r="AX71" s="8">
        <v>1.4926999999999999</v>
      </c>
      <c r="AY71" s="8">
        <v>9.7353000000000005</v>
      </c>
      <c r="AZ71" s="8">
        <v>100</v>
      </c>
      <c r="BA71" s="8">
        <v>0.65</v>
      </c>
      <c r="BB71">
        <v>-0.2979</v>
      </c>
      <c r="BC71">
        <v>0.65</v>
      </c>
      <c r="BD71">
        <v>-0.98570000000000002</v>
      </c>
      <c r="BE71">
        <v>-3.7900000000000003E-2</v>
      </c>
      <c r="BF71">
        <v>0.06</v>
      </c>
      <c r="BG71">
        <v>0.3</v>
      </c>
      <c r="BH71">
        <v>-4.4000000000000004</v>
      </c>
      <c r="BI71">
        <v>8</v>
      </c>
      <c r="BJ71">
        <v>16</v>
      </c>
      <c r="BK71">
        <v>8</v>
      </c>
      <c r="BM71">
        <v>8</v>
      </c>
      <c r="BN71" t="s">
        <v>1016</v>
      </c>
      <c r="BP71" t="s">
        <v>1016</v>
      </c>
      <c r="BQ71">
        <v>20</v>
      </c>
      <c r="BR71">
        <v>201010</v>
      </c>
      <c r="BS71">
        <v>1</v>
      </c>
      <c r="BU71">
        <v>1</v>
      </c>
      <c r="BW71">
        <v>8</v>
      </c>
      <c r="BY71">
        <v>16</v>
      </c>
      <c r="BZ71" t="s">
        <v>1998</v>
      </c>
      <c r="CA71">
        <v>1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 s="2">
        <v>1218532</v>
      </c>
    </row>
    <row r="72" spans="1:87">
      <c r="A72" s="10" t="str">
        <f t="shared" si="31"/>
        <v>RJET_US</v>
      </c>
      <c r="B72" s="12">
        <f t="shared" si="32"/>
        <v>4.6100000000000002E-2</v>
      </c>
      <c r="C72" s="12">
        <v>6.8755657153334098E-3</v>
      </c>
      <c r="D72" s="12">
        <v>0</v>
      </c>
      <c r="E72" s="12">
        <v>6.8755657153334098E-3</v>
      </c>
      <c r="F72" s="12">
        <v>0</v>
      </c>
      <c r="G72" s="12">
        <v>6.8755657153334098E-3</v>
      </c>
      <c r="H72" s="12">
        <v>0</v>
      </c>
      <c r="I72" s="12">
        <v>-6.8755657153334098E-3</v>
      </c>
      <c r="J72" s="13">
        <f t="shared" si="33"/>
        <v>0</v>
      </c>
      <c r="K72" s="13">
        <f t="shared" si="34"/>
        <v>0</v>
      </c>
      <c r="L72" s="16">
        <f t="shared" si="35"/>
        <v>0</v>
      </c>
      <c r="M72" s="13">
        <f t="shared" si="36"/>
        <v>0</v>
      </c>
      <c r="N72" s="16">
        <f t="shared" si="37"/>
        <v>0</v>
      </c>
      <c r="O72" s="16">
        <f t="shared" si="38"/>
        <v>0</v>
      </c>
      <c r="P72" s="16" t="str">
        <f t="shared" si="39"/>
        <v/>
      </c>
      <c r="Q72" s="20" t="str">
        <f t="shared" si="40"/>
        <v/>
      </c>
      <c r="R72" s="20" t="str">
        <f t="shared" si="41"/>
        <v/>
      </c>
      <c r="S72" s="20" t="str">
        <f t="shared" si="42"/>
        <v/>
      </c>
      <c r="T72" s="20" t="str">
        <f t="shared" si="43"/>
        <v/>
      </c>
      <c r="U72" s="16">
        <f t="shared" si="44"/>
        <v>6.5000000000000006E-3</v>
      </c>
      <c r="V72" s="20" t="str">
        <f t="shared" si="45"/>
        <v/>
      </c>
      <c r="W72" s="20" t="str">
        <f t="shared" si="46"/>
        <v/>
      </c>
      <c r="X72" s="20" t="str">
        <f t="shared" si="47"/>
        <v/>
      </c>
      <c r="Y72" s="20">
        <f t="shared" si="48"/>
        <v>6.5000000000000006E-3</v>
      </c>
      <c r="Z72" s="20" t="str">
        <f t="shared" si="49"/>
        <v/>
      </c>
      <c r="AA72" s="20" t="str">
        <f t="shared" si="50"/>
        <v/>
      </c>
      <c r="AB72" s="20">
        <f t="shared" si="51"/>
        <v>0</v>
      </c>
      <c r="AC72" s="20" t="str">
        <f t="shared" si="52"/>
        <v/>
      </c>
      <c r="AD72" s="20" t="str">
        <f t="shared" si="53"/>
        <v/>
      </c>
      <c r="AE72" s="20" t="str">
        <f t="shared" si="54"/>
        <v/>
      </c>
      <c r="AF72" s="20" t="str">
        <f t="shared" si="55"/>
        <v/>
      </c>
      <c r="AG72" s="11">
        <f t="shared" si="56"/>
        <v>6.8755657153334098E-3</v>
      </c>
      <c r="AH72" s="17">
        <f t="shared" si="57"/>
        <v>0</v>
      </c>
      <c r="AI72" s="17">
        <f t="shared" si="58"/>
        <v>999</v>
      </c>
      <c r="AJ72" s="17">
        <f t="shared" si="59"/>
        <v>999</v>
      </c>
      <c r="AK72" s="17">
        <f t="shared" si="60"/>
        <v>999</v>
      </c>
      <c r="AL72" s="17">
        <f t="shared" si="61"/>
        <v>999</v>
      </c>
      <c r="AM72" s="10" t="s">
        <v>452</v>
      </c>
      <c r="AN72">
        <v>0.68759999999999999</v>
      </c>
      <c r="AO72">
        <v>0</v>
      </c>
      <c r="AP72">
        <v>0.68759999999999999</v>
      </c>
      <c r="AQ72">
        <v>2.0522999999999998</v>
      </c>
      <c r="AR72" s="8">
        <v>-0.65</v>
      </c>
      <c r="AS72" s="8">
        <v>-8.0225000000000009</v>
      </c>
      <c r="AT72" s="8">
        <v>-30.5063</v>
      </c>
      <c r="AU72" s="8">
        <v>-1.3647</v>
      </c>
      <c r="AV72" s="8">
        <v>-0.65</v>
      </c>
      <c r="AW72" s="8">
        <v>0.65</v>
      </c>
      <c r="AX72" s="8">
        <v>8.0225000000000009</v>
      </c>
      <c r="AY72" s="8">
        <v>30.5063</v>
      </c>
      <c r="AZ72" s="8">
        <v>2.7399</v>
      </c>
      <c r="BA72" s="8">
        <v>0.65</v>
      </c>
      <c r="BB72">
        <v>-0.65</v>
      </c>
      <c r="BC72">
        <v>0.65</v>
      </c>
      <c r="BD72">
        <v>-1.3375999999999999</v>
      </c>
      <c r="BE72">
        <v>-3.7600000000000001E-2</v>
      </c>
      <c r="BF72">
        <v>0.06</v>
      </c>
      <c r="BG72">
        <v>0.3</v>
      </c>
      <c r="BH72">
        <v>4.6100000000000003</v>
      </c>
      <c r="BI72">
        <v>3</v>
      </c>
      <c r="BJ72">
        <v>6</v>
      </c>
      <c r="BK72">
        <v>3</v>
      </c>
      <c r="BM72">
        <v>3</v>
      </c>
      <c r="BN72" t="s">
        <v>1016</v>
      </c>
      <c r="BP72" t="s">
        <v>1016</v>
      </c>
      <c r="BQ72">
        <v>20</v>
      </c>
      <c r="BR72">
        <v>203020</v>
      </c>
      <c r="BS72">
        <v>1</v>
      </c>
      <c r="BU72">
        <v>1</v>
      </c>
      <c r="BW72">
        <v>3</v>
      </c>
      <c r="BY72">
        <v>6</v>
      </c>
      <c r="BZ72" t="s">
        <v>1997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 s="2">
        <v>6828284</v>
      </c>
    </row>
    <row r="73" spans="1:87">
      <c r="A73" s="10" t="str">
        <f t="shared" si="31"/>
        <v>MEI_US</v>
      </c>
      <c r="B73" s="12">
        <f t="shared" si="32"/>
        <v>7.0000000000000007E-2</v>
      </c>
      <c r="C73" s="12">
        <v>7.5897904773470303E-4</v>
      </c>
      <c r="D73" s="12">
        <v>0</v>
      </c>
      <c r="E73" s="12">
        <v>6.8308114296123101E-3</v>
      </c>
      <c r="F73" s="12">
        <v>6.0718323818776104E-3</v>
      </c>
      <c r="G73" s="12">
        <v>6.8308114296123101E-3</v>
      </c>
      <c r="H73" s="12">
        <v>6.0718323818776104E-3</v>
      </c>
      <c r="I73" s="12">
        <v>-7.5897904773470303E-4</v>
      </c>
      <c r="J73" s="13">
        <f t="shared" si="33"/>
        <v>0</v>
      </c>
      <c r="K73" s="13">
        <f t="shared" si="34"/>
        <v>1</v>
      </c>
      <c r="L73" s="16">
        <f t="shared" si="35"/>
        <v>6.0718323818776104E-3</v>
      </c>
      <c r="M73" s="13">
        <f t="shared" si="36"/>
        <v>0</v>
      </c>
      <c r="N73" s="16">
        <f t="shared" si="37"/>
        <v>0</v>
      </c>
      <c r="O73" s="16">
        <f t="shared" si="38"/>
        <v>0</v>
      </c>
      <c r="P73" s="16" t="str">
        <f t="shared" si="39"/>
        <v/>
      </c>
      <c r="Q73" s="20" t="str">
        <f t="shared" si="40"/>
        <v/>
      </c>
      <c r="R73" s="20" t="str">
        <f t="shared" si="41"/>
        <v/>
      </c>
      <c r="S73" s="20" t="str">
        <f t="shared" si="42"/>
        <v/>
      </c>
      <c r="T73" s="20" t="str">
        <f t="shared" si="43"/>
        <v/>
      </c>
      <c r="U73" s="16" t="str">
        <f t="shared" si="44"/>
        <v/>
      </c>
      <c r="V73" s="20" t="str">
        <f t="shared" si="45"/>
        <v/>
      </c>
      <c r="W73" s="20" t="str">
        <f t="shared" si="46"/>
        <v/>
      </c>
      <c r="X73" s="20" t="str">
        <f t="shared" si="47"/>
        <v/>
      </c>
      <c r="Y73" s="20" t="str">
        <f t="shared" si="48"/>
        <v/>
      </c>
      <c r="Z73" s="20" t="str">
        <f t="shared" si="49"/>
        <v/>
      </c>
      <c r="AA73" s="20" t="str">
        <f t="shared" si="50"/>
        <v/>
      </c>
      <c r="AB73" s="20">
        <f t="shared" si="51"/>
        <v>6.0718323818776104E-3</v>
      </c>
      <c r="AC73" s="20" t="str">
        <f t="shared" si="52"/>
        <v/>
      </c>
      <c r="AD73" s="20" t="str">
        <f t="shared" si="53"/>
        <v/>
      </c>
      <c r="AE73" s="20" t="str">
        <f t="shared" si="54"/>
        <v/>
      </c>
      <c r="AF73" s="20" t="str">
        <f t="shared" si="55"/>
        <v/>
      </c>
      <c r="AG73" s="11">
        <f t="shared" si="56"/>
        <v>6.8308114296123101E-3</v>
      </c>
      <c r="AH73" s="17">
        <f t="shared" si="57"/>
        <v>6.0718323818776104E-3</v>
      </c>
      <c r="AI73" s="17">
        <f t="shared" si="58"/>
        <v>999</v>
      </c>
      <c r="AJ73" s="17">
        <f t="shared" si="59"/>
        <v>999</v>
      </c>
      <c r="AK73" s="17">
        <f t="shared" si="60"/>
        <v>999</v>
      </c>
      <c r="AL73" s="17">
        <f t="shared" si="61"/>
        <v>999</v>
      </c>
      <c r="AM73" s="10" t="s">
        <v>1186</v>
      </c>
      <c r="AN73">
        <v>0.68310000000000004</v>
      </c>
      <c r="AO73">
        <v>0</v>
      </c>
      <c r="AP73">
        <v>0.68310000000000004</v>
      </c>
      <c r="AQ73">
        <v>4.7568000000000001</v>
      </c>
      <c r="AR73" s="8">
        <v>-0.6</v>
      </c>
      <c r="AS73" s="8">
        <v>-17.229700000000001</v>
      </c>
      <c r="AT73" s="8">
        <v>-72.763199999999998</v>
      </c>
      <c r="AU73" s="8">
        <v>-4.0738000000000003</v>
      </c>
      <c r="AV73" s="8">
        <v>-0.6</v>
      </c>
      <c r="AW73" s="8">
        <v>0.6</v>
      </c>
      <c r="AX73" s="8">
        <v>17.229700000000001</v>
      </c>
      <c r="AY73" s="8">
        <v>72.763199999999998</v>
      </c>
      <c r="AZ73" s="8">
        <v>5.4398999999999997</v>
      </c>
      <c r="BA73" s="8">
        <v>0.6</v>
      </c>
      <c r="BB73">
        <v>-0.6</v>
      </c>
      <c r="BC73">
        <v>0.6</v>
      </c>
      <c r="BD73">
        <v>-1.2830999999999999</v>
      </c>
      <c r="BE73">
        <v>-8.3099999999999993E-2</v>
      </c>
      <c r="BF73">
        <v>0.06</v>
      </c>
      <c r="BG73">
        <v>0.3</v>
      </c>
      <c r="BH73">
        <v>7</v>
      </c>
      <c r="BI73">
        <v>2</v>
      </c>
      <c r="BJ73">
        <v>4</v>
      </c>
      <c r="BK73">
        <v>2</v>
      </c>
      <c r="BM73">
        <v>2</v>
      </c>
      <c r="BN73" t="s">
        <v>1016</v>
      </c>
      <c r="BP73" t="s">
        <v>1016</v>
      </c>
      <c r="BQ73">
        <v>45</v>
      </c>
      <c r="BR73">
        <v>452030</v>
      </c>
      <c r="BS73">
        <v>1</v>
      </c>
      <c r="BU73">
        <v>1</v>
      </c>
      <c r="BW73">
        <v>2</v>
      </c>
      <c r="BY73">
        <v>4</v>
      </c>
      <c r="BZ73" t="s">
        <v>1997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 s="2">
        <v>10957488</v>
      </c>
    </row>
    <row r="74" spans="1:87">
      <c r="A74" s="10" t="str">
        <f t="shared" si="31"/>
        <v>USAK_US</v>
      </c>
      <c r="B74" s="12">
        <f t="shared" si="32"/>
        <v>0.128</v>
      </c>
      <c r="C74" s="12">
        <v>3.5162285719643802E-4</v>
      </c>
      <c r="D74" s="12">
        <v>0</v>
      </c>
      <c r="E74" s="12">
        <v>6.7980419057977904E-3</v>
      </c>
      <c r="F74" s="12">
        <v>6.4464190486013496E-3</v>
      </c>
      <c r="G74" s="12">
        <v>6.7980419057977904E-3</v>
      </c>
      <c r="H74" s="12">
        <v>6.4464190486013496E-3</v>
      </c>
      <c r="I74" s="12">
        <v>-3.5162285719643802E-4</v>
      </c>
      <c r="J74" s="13">
        <f t="shared" si="33"/>
        <v>0</v>
      </c>
      <c r="K74" s="13">
        <f t="shared" si="34"/>
        <v>1</v>
      </c>
      <c r="L74" s="16">
        <f t="shared" si="35"/>
        <v>6.4464190486013496E-3</v>
      </c>
      <c r="M74" s="13">
        <f t="shared" si="36"/>
        <v>0</v>
      </c>
      <c r="N74" s="16">
        <f t="shared" si="37"/>
        <v>0</v>
      </c>
      <c r="O74" s="16">
        <f t="shared" si="38"/>
        <v>0</v>
      </c>
      <c r="P74" s="16" t="str">
        <f t="shared" si="39"/>
        <v/>
      </c>
      <c r="Q74" s="20" t="str">
        <f t="shared" si="40"/>
        <v/>
      </c>
      <c r="R74" s="20" t="str">
        <f t="shared" si="41"/>
        <v/>
      </c>
      <c r="S74" s="20" t="str">
        <f t="shared" si="42"/>
        <v/>
      </c>
      <c r="T74" s="20" t="str">
        <f t="shared" si="43"/>
        <v/>
      </c>
      <c r="U74" s="16">
        <f t="shared" si="44"/>
        <v>5.3580951398650954E-5</v>
      </c>
      <c r="V74" s="20" t="str">
        <f t="shared" si="45"/>
        <v/>
      </c>
      <c r="W74" s="20" t="str">
        <f t="shared" si="46"/>
        <v/>
      </c>
      <c r="X74" s="20" t="str">
        <f t="shared" si="47"/>
        <v/>
      </c>
      <c r="Y74" s="20">
        <f t="shared" si="48"/>
        <v>5.3580951398650954E-5</v>
      </c>
      <c r="Z74" s="20" t="str">
        <f t="shared" si="49"/>
        <v/>
      </c>
      <c r="AA74" s="20" t="str">
        <f t="shared" si="50"/>
        <v/>
      </c>
      <c r="AB74" s="20">
        <f t="shared" si="51"/>
        <v>6.4464190486013496E-3</v>
      </c>
      <c r="AC74" s="20" t="str">
        <f t="shared" si="52"/>
        <v/>
      </c>
      <c r="AD74" s="20" t="str">
        <f t="shared" si="53"/>
        <v/>
      </c>
      <c r="AE74" s="20" t="str">
        <f t="shared" si="54"/>
        <v/>
      </c>
      <c r="AF74" s="20" t="str">
        <f t="shared" si="55"/>
        <v/>
      </c>
      <c r="AG74" s="11">
        <f t="shared" si="56"/>
        <v>6.7980419057977904E-3</v>
      </c>
      <c r="AH74" s="17">
        <f t="shared" si="57"/>
        <v>6.4464190486013496E-3</v>
      </c>
      <c r="AI74" s="17">
        <f t="shared" si="58"/>
        <v>999</v>
      </c>
      <c r="AJ74" s="17">
        <f t="shared" si="59"/>
        <v>999</v>
      </c>
      <c r="AK74" s="17">
        <f t="shared" si="60"/>
        <v>999</v>
      </c>
      <c r="AL74" s="17">
        <f t="shared" si="61"/>
        <v>999</v>
      </c>
      <c r="AM74" s="10" t="s">
        <v>2031</v>
      </c>
      <c r="AN74">
        <v>0.67979999999999996</v>
      </c>
      <c r="AO74">
        <v>0</v>
      </c>
      <c r="AP74">
        <v>0.67979999999999996</v>
      </c>
      <c r="AQ74">
        <v>0.27879999999999999</v>
      </c>
      <c r="AR74" s="8">
        <v>-0.65</v>
      </c>
      <c r="AS74" s="8">
        <v>-1.8563000000000001</v>
      </c>
      <c r="AT74" s="8">
        <v>-13.9315</v>
      </c>
      <c r="AU74" s="8">
        <v>0.40100000000000002</v>
      </c>
      <c r="AV74" s="8">
        <v>-0.65</v>
      </c>
      <c r="AW74" s="8">
        <v>0.65</v>
      </c>
      <c r="AX74" s="8">
        <v>1.8563000000000001</v>
      </c>
      <c r="AY74" s="8">
        <v>13.9315</v>
      </c>
      <c r="AZ74" s="8">
        <v>0.95860000000000001</v>
      </c>
      <c r="BA74" s="8">
        <v>0.65</v>
      </c>
      <c r="BB74">
        <v>0.40100000000000002</v>
      </c>
      <c r="BC74">
        <v>0.65</v>
      </c>
      <c r="BD74">
        <v>-0.27879999999999999</v>
      </c>
      <c r="BE74">
        <v>-2.98E-2</v>
      </c>
      <c r="BF74">
        <v>0.06</v>
      </c>
      <c r="BG74">
        <v>0.3</v>
      </c>
      <c r="BH74">
        <v>12.8</v>
      </c>
      <c r="BI74">
        <v>1</v>
      </c>
      <c r="BJ74">
        <v>2</v>
      </c>
      <c r="BK74">
        <v>1</v>
      </c>
      <c r="BM74">
        <v>1</v>
      </c>
      <c r="BN74" t="s">
        <v>1016</v>
      </c>
      <c r="BP74" t="s">
        <v>1016</v>
      </c>
      <c r="BQ74">
        <v>20</v>
      </c>
      <c r="BR74">
        <v>203040</v>
      </c>
      <c r="BS74">
        <v>0</v>
      </c>
      <c r="BU74">
        <v>1</v>
      </c>
      <c r="BW74">
        <v>1</v>
      </c>
      <c r="BY74">
        <v>2</v>
      </c>
      <c r="BZ74" t="s">
        <v>1998</v>
      </c>
      <c r="CA74">
        <v>1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 s="2">
        <v>1108983</v>
      </c>
    </row>
    <row r="75" spans="1:87">
      <c r="A75" s="10" t="str">
        <f t="shared" si="31"/>
        <v>FLXS_US</v>
      </c>
      <c r="B75" s="12">
        <f t="shared" si="32"/>
        <v>0.11710000000000001</v>
      </c>
      <c r="C75" s="12">
        <v>2.51009523847773E-4</v>
      </c>
      <c r="D75" s="12">
        <v>0</v>
      </c>
      <c r="E75" s="12">
        <v>6.7772571438898602E-3</v>
      </c>
      <c r="F75" s="12">
        <v>6.5262476200420904E-3</v>
      </c>
      <c r="G75" s="12">
        <v>6.7772571438898602E-3</v>
      </c>
      <c r="H75" s="12">
        <v>6.5262476200420904E-3</v>
      </c>
      <c r="I75" s="12">
        <v>-2.51009523847773E-4</v>
      </c>
      <c r="J75" s="13">
        <f t="shared" si="33"/>
        <v>0</v>
      </c>
      <c r="K75" s="13">
        <f t="shared" si="34"/>
        <v>1</v>
      </c>
      <c r="L75" s="16">
        <f t="shared" si="35"/>
        <v>6.5262476200420904E-3</v>
      </c>
      <c r="M75" s="13">
        <f t="shared" si="36"/>
        <v>0</v>
      </c>
      <c r="N75" s="16">
        <f t="shared" si="37"/>
        <v>0</v>
      </c>
      <c r="O75" s="16">
        <f t="shared" si="38"/>
        <v>0</v>
      </c>
      <c r="P75" s="16" t="str">
        <f t="shared" si="39"/>
        <v/>
      </c>
      <c r="Q75" s="20" t="str">
        <f t="shared" si="40"/>
        <v/>
      </c>
      <c r="R75" s="20" t="str">
        <f t="shared" si="41"/>
        <v/>
      </c>
      <c r="S75" s="20" t="str">
        <f t="shared" si="42"/>
        <v/>
      </c>
      <c r="T75" s="20" t="str">
        <f t="shared" si="43"/>
        <v/>
      </c>
      <c r="U75" s="16" t="str">
        <f t="shared" si="44"/>
        <v/>
      </c>
      <c r="V75" s="20" t="str">
        <f t="shared" si="45"/>
        <v/>
      </c>
      <c r="W75" s="20" t="str">
        <f t="shared" si="46"/>
        <v/>
      </c>
      <c r="X75" s="20" t="str">
        <f t="shared" si="47"/>
        <v/>
      </c>
      <c r="Y75" s="20" t="str">
        <f t="shared" si="48"/>
        <v/>
      </c>
      <c r="Z75" s="20" t="str">
        <f t="shared" si="49"/>
        <v/>
      </c>
      <c r="AA75" s="20" t="str">
        <f t="shared" si="50"/>
        <v/>
      </c>
      <c r="AB75" s="20">
        <f t="shared" si="51"/>
        <v>6.5262476200420904E-3</v>
      </c>
      <c r="AC75" s="20" t="str">
        <f t="shared" si="52"/>
        <v/>
      </c>
      <c r="AD75" s="20" t="str">
        <f t="shared" si="53"/>
        <v/>
      </c>
      <c r="AE75" s="20" t="str">
        <f t="shared" si="54"/>
        <v/>
      </c>
      <c r="AF75" s="20" t="str">
        <f t="shared" si="55"/>
        <v/>
      </c>
      <c r="AG75" s="11">
        <f t="shared" si="56"/>
        <v>6.7772571438898602E-3</v>
      </c>
      <c r="AH75" s="17">
        <f t="shared" si="57"/>
        <v>6.5262476200420904E-3</v>
      </c>
      <c r="AI75" s="17">
        <f t="shared" si="58"/>
        <v>999</v>
      </c>
      <c r="AJ75" s="17">
        <f t="shared" si="59"/>
        <v>999</v>
      </c>
      <c r="AK75" s="17">
        <f t="shared" si="60"/>
        <v>999</v>
      </c>
      <c r="AL75" s="17">
        <f t="shared" si="61"/>
        <v>999</v>
      </c>
      <c r="AM75" s="10" t="s">
        <v>1678</v>
      </c>
      <c r="AN75">
        <v>0.67769999999999997</v>
      </c>
      <c r="AO75">
        <v>0</v>
      </c>
      <c r="AP75">
        <v>0.67769999999999997</v>
      </c>
      <c r="AQ75">
        <v>0.1037</v>
      </c>
      <c r="AR75" s="8">
        <v>-0.65</v>
      </c>
      <c r="AS75" s="8">
        <v>-0.5887</v>
      </c>
      <c r="AT75" s="8">
        <v>-9.3325999999999993</v>
      </c>
      <c r="AU75" s="8">
        <v>0.57399999999999995</v>
      </c>
      <c r="AV75" s="8">
        <v>-0.65</v>
      </c>
      <c r="AW75" s="8">
        <v>0.65</v>
      </c>
      <c r="AX75" s="8">
        <v>0.67769999999999997</v>
      </c>
      <c r="AY75" s="8">
        <v>9.3325999999999993</v>
      </c>
      <c r="AZ75" s="8">
        <v>0.78149999999999997</v>
      </c>
      <c r="BA75" s="8">
        <v>0.65</v>
      </c>
      <c r="BB75">
        <v>0.57399999999999995</v>
      </c>
      <c r="BC75">
        <v>0.65</v>
      </c>
      <c r="BD75">
        <v>-0.1037</v>
      </c>
      <c r="BE75">
        <v>-2.7699999999999999E-2</v>
      </c>
      <c r="BF75">
        <v>0.06</v>
      </c>
      <c r="BG75">
        <v>0.3</v>
      </c>
      <c r="BH75">
        <v>11.71</v>
      </c>
      <c r="BI75">
        <v>2</v>
      </c>
      <c r="BJ75">
        <v>3</v>
      </c>
      <c r="BK75">
        <v>2</v>
      </c>
      <c r="BM75">
        <v>2</v>
      </c>
      <c r="BN75" t="s">
        <v>1016</v>
      </c>
      <c r="BP75" t="s">
        <v>1016</v>
      </c>
      <c r="BQ75">
        <v>25</v>
      </c>
      <c r="BR75">
        <v>252010</v>
      </c>
      <c r="BS75">
        <v>0</v>
      </c>
      <c r="BU75">
        <v>1</v>
      </c>
      <c r="BW75">
        <v>2</v>
      </c>
      <c r="BY75">
        <v>3</v>
      </c>
      <c r="BZ75" t="s">
        <v>1947</v>
      </c>
      <c r="CA75">
        <v>1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 s="2">
        <v>429947</v>
      </c>
    </row>
    <row r="76" spans="1:87">
      <c r="A76" s="10" t="str">
        <f t="shared" si="31"/>
        <v>BBRG_US</v>
      </c>
      <c r="B76" s="12">
        <f t="shared" si="32"/>
        <v>0.16269999999999998</v>
      </c>
      <c r="C76" s="12">
        <v>3.0255238099848302E-4</v>
      </c>
      <c r="D76" s="12">
        <v>0</v>
      </c>
      <c r="E76" s="12">
        <v>6.7771733343660401E-3</v>
      </c>
      <c r="F76" s="12">
        <v>6.4746209533675598E-3</v>
      </c>
      <c r="G76" s="12">
        <v>6.7771733343660401E-3</v>
      </c>
      <c r="H76" s="12">
        <v>6.4746209533675598E-3</v>
      </c>
      <c r="I76" s="12">
        <v>-3.0255238099848302E-4</v>
      </c>
      <c r="J76" s="13">
        <f t="shared" si="33"/>
        <v>0</v>
      </c>
      <c r="K76" s="13">
        <f t="shared" si="34"/>
        <v>1</v>
      </c>
      <c r="L76" s="16">
        <f t="shared" si="35"/>
        <v>6.4746209533675598E-3</v>
      </c>
      <c r="M76" s="13">
        <f t="shared" si="36"/>
        <v>0</v>
      </c>
      <c r="N76" s="16">
        <f t="shared" si="37"/>
        <v>0</v>
      </c>
      <c r="O76" s="16">
        <f t="shared" si="38"/>
        <v>0</v>
      </c>
      <c r="P76" s="16" t="str">
        <f t="shared" si="39"/>
        <v/>
      </c>
      <c r="Q76" s="20" t="str">
        <f t="shared" si="40"/>
        <v/>
      </c>
      <c r="R76" s="20" t="str">
        <f t="shared" si="41"/>
        <v/>
      </c>
      <c r="S76" s="20" t="str">
        <f t="shared" si="42"/>
        <v/>
      </c>
      <c r="T76" s="20" t="str">
        <f t="shared" si="43"/>
        <v/>
      </c>
      <c r="U76" s="16" t="str">
        <f t="shared" si="44"/>
        <v/>
      </c>
      <c r="V76" s="20" t="str">
        <f t="shared" si="45"/>
        <v/>
      </c>
      <c r="W76" s="20" t="str">
        <f t="shared" si="46"/>
        <v/>
      </c>
      <c r="X76" s="20" t="str">
        <f t="shared" si="47"/>
        <v/>
      </c>
      <c r="Y76" s="20" t="str">
        <f t="shared" si="48"/>
        <v/>
      </c>
      <c r="Z76" s="20" t="str">
        <f t="shared" si="49"/>
        <v/>
      </c>
      <c r="AA76" s="20" t="str">
        <f t="shared" si="50"/>
        <v/>
      </c>
      <c r="AB76" s="20">
        <f t="shared" si="51"/>
        <v>6.4746209533675598E-3</v>
      </c>
      <c r="AC76" s="20" t="str">
        <f t="shared" si="52"/>
        <v/>
      </c>
      <c r="AD76" s="20" t="str">
        <f t="shared" si="53"/>
        <v/>
      </c>
      <c r="AE76" s="20" t="str">
        <f t="shared" si="54"/>
        <v/>
      </c>
      <c r="AF76" s="20" t="str">
        <f t="shared" si="55"/>
        <v/>
      </c>
      <c r="AG76" s="11">
        <f t="shared" si="56"/>
        <v>6.7771733343660401E-3</v>
      </c>
      <c r="AH76" s="17">
        <f t="shared" si="57"/>
        <v>6.4746209533675598E-3</v>
      </c>
      <c r="AI76" s="17">
        <f t="shared" si="58"/>
        <v>999</v>
      </c>
      <c r="AJ76" s="17">
        <f t="shared" si="59"/>
        <v>999</v>
      </c>
      <c r="AK76" s="17">
        <f t="shared" si="60"/>
        <v>999</v>
      </c>
      <c r="AL76" s="17">
        <f t="shared" si="61"/>
        <v>999</v>
      </c>
      <c r="AM76" s="10" t="s">
        <v>453</v>
      </c>
      <c r="AN76">
        <v>0.67769999999999997</v>
      </c>
      <c r="AO76">
        <v>0</v>
      </c>
      <c r="AP76">
        <v>0.67769999999999997</v>
      </c>
      <c r="AQ76">
        <v>0.50729999999999997</v>
      </c>
      <c r="AR76" s="8">
        <v>-0.65</v>
      </c>
      <c r="AS76" s="8">
        <v>-1.81</v>
      </c>
      <c r="AT76" s="8">
        <v>-9.1743000000000006</v>
      </c>
      <c r="AU76" s="8">
        <v>0.1704</v>
      </c>
      <c r="AV76" s="8">
        <v>-0.65</v>
      </c>
      <c r="AW76" s="8">
        <v>0.65</v>
      </c>
      <c r="AX76" s="8">
        <v>1.81</v>
      </c>
      <c r="AY76" s="8">
        <v>9.1743000000000006</v>
      </c>
      <c r="AZ76" s="8">
        <v>1.1850000000000001</v>
      </c>
      <c r="BA76" s="8">
        <v>0.65</v>
      </c>
      <c r="BB76">
        <v>0.1704</v>
      </c>
      <c r="BC76">
        <v>0.65</v>
      </c>
      <c r="BD76">
        <v>-0.50729999999999997</v>
      </c>
      <c r="BE76">
        <v>-2.7699999999999999E-2</v>
      </c>
      <c r="BF76">
        <v>0.06</v>
      </c>
      <c r="BG76">
        <v>0.3</v>
      </c>
      <c r="BH76">
        <v>16.27</v>
      </c>
      <c r="BI76">
        <v>1</v>
      </c>
      <c r="BJ76">
        <v>1</v>
      </c>
      <c r="BK76">
        <v>1</v>
      </c>
      <c r="BM76">
        <v>1</v>
      </c>
      <c r="BN76" t="s">
        <v>1016</v>
      </c>
      <c r="BP76" t="s">
        <v>1016</v>
      </c>
      <c r="BQ76">
        <v>25</v>
      </c>
      <c r="BR76">
        <v>253010</v>
      </c>
      <c r="BS76">
        <v>0</v>
      </c>
      <c r="BU76">
        <v>1</v>
      </c>
      <c r="BW76">
        <v>1</v>
      </c>
      <c r="BY76">
        <v>1</v>
      </c>
      <c r="BZ76" t="s">
        <v>1997</v>
      </c>
      <c r="CA76">
        <v>1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 s="2">
        <v>2017643</v>
      </c>
    </row>
    <row r="77" spans="1:87">
      <c r="A77" s="10" t="str">
        <f t="shared" si="31"/>
        <v>BCC_US</v>
      </c>
      <c r="B77" s="12">
        <f t="shared" si="32"/>
        <v>7.0599999999999996E-2</v>
      </c>
      <c r="C77" s="12">
        <v>3.1403428576213898E-4</v>
      </c>
      <c r="D77" s="12">
        <v>0</v>
      </c>
      <c r="E77" s="12">
        <v>6.7517371438859698E-3</v>
      </c>
      <c r="F77" s="12">
        <v>6.4377028581238402E-3</v>
      </c>
      <c r="G77" s="12">
        <v>6.7517371438859698E-3</v>
      </c>
      <c r="H77" s="12">
        <v>6.4377028581238402E-3</v>
      </c>
      <c r="I77" s="12">
        <v>-3.1403428576213898E-4</v>
      </c>
      <c r="J77" s="13">
        <f t="shared" si="33"/>
        <v>0</v>
      </c>
      <c r="K77" s="13">
        <f t="shared" si="34"/>
        <v>1</v>
      </c>
      <c r="L77" s="16">
        <f t="shared" si="35"/>
        <v>6.4377028581238402E-3</v>
      </c>
      <c r="M77" s="13">
        <f t="shared" si="36"/>
        <v>0</v>
      </c>
      <c r="N77" s="16">
        <f t="shared" si="37"/>
        <v>0</v>
      </c>
      <c r="O77" s="16">
        <f t="shared" si="38"/>
        <v>0</v>
      </c>
      <c r="P77" s="16" t="str">
        <f t="shared" si="39"/>
        <v/>
      </c>
      <c r="Q77" s="20" t="str">
        <f t="shared" si="40"/>
        <v/>
      </c>
      <c r="R77" s="20" t="str">
        <f t="shared" si="41"/>
        <v/>
      </c>
      <c r="S77" s="20" t="str">
        <f t="shared" si="42"/>
        <v/>
      </c>
      <c r="T77" s="20" t="str">
        <f t="shared" si="43"/>
        <v/>
      </c>
      <c r="U77" s="16">
        <f t="shared" si="44"/>
        <v>6.2297141876160346E-5</v>
      </c>
      <c r="V77" s="20" t="str">
        <f t="shared" si="45"/>
        <v/>
      </c>
      <c r="W77" s="20" t="str">
        <f t="shared" si="46"/>
        <v/>
      </c>
      <c r="X77" s="20" t="str">
        <f t="shared" si="47"/>
        <v/>
      </c>
      <c r="Y77" s="20">
        <f t="shared" si="48"/>
        <v>6.2297141876160346E-5</v>
      </c>
      <c r="Z77" s="20" t="str">
        <f t="shared" si="49"/>
        <v/>
      </c>
      <c r="AA77" s="20" t="str">
        <f t="shared" si="50"/>
        <v/>
      </c>
      <c r="AB77" s="20">
        <f t="shared" si="51"/>
        <v>6.4377028581238402E-3</v>
      </c>
      <c r="AC77" s="20" t="str">
        <f t="shared" si="52"/>
        <v/>
      </c>
      <c r="AD77" s="20" t="str">
        <f t="shared" si="53"/>
        <v/>
      </c>
      <c r="AE77" s="20" t="str">
        <f t="shared" si="54"/>
        <v/>
      </c>
      <c r="AF77" s="20" t="str">
        <f t="shared" si="55"/>
        <v/>
      </c>
      <c r="AG77" s="11">
        <f t="shared" si="56"/>
        <v>6.7517371438859698E-3</v>
      </c>
      <c r="AH77" s="17">
        <f t="shared" si="57"/>
        <v>6.4377028581238402E-3</v>
      </c>
      <c r="AI77" s="17">
        <f t="shared" si="58"/>
        <v>999</v>
      </c>
      <c r="AJ77" s="17">
        <f t="shared" si="59"/>
        <v>999</v>
      </c>
      <c r="AK77" s="17">
        <f t="shared" si="60"/>
        <v>999</v>
      </c>
      <c r="AL77" s="17">
        <f t="shared" si="61"/>
        <v>999</v>
      </c>
      <c r="AM77" s="10" t="s">
        <v>1063</v>
      </c>
      <c r="AN77">
        <v>0.67520000000000002</v>
      </c>
      <c r="AO77">
        <v>0</v>
      </c>
      <c r="AP77">
        <v>0.67520000000000002</v>
      </c>
      <c r="AQ77">
        <v>4.9941000000000004</v>
      </c>
      <c r="AR77" s="8">
        <v>-0.65</v>
      </c>
      <c r="AS77" s="8">
        <v>-19.796800000000001</v>
      </c>
      <c r="AT77" s="8">
        <v>-61.986600000000003</v>
      </c>
      <c r="AU77" s="8">
        <v>-4.3189000000000002</v>
      </c>
      <c r="AV77" s="8">
        <v>-0.65</v>
      </c>
      <c r="AW77" s="8">
        <v>0.65</v>
      </c>
      <c r="AX77" s="8">
        <v>19.796800000000001</v>
      </c>
      <c r="AY77" s="8">
        <v>61.986600000000003</v>
      </c>
      <c r="AZ77" s="8">
        <v>5.6692999999999998</v>
      </c>
      <c r="BA77" s="8">
        <v>0.65</v>
      </c>
      <c r="BB77">
        <v>-0.65</v>
      </c>
      <c r="BC77">
        <v>0.65</v>
      </c>
      <c r="BD77">
        <v>-1.3251999999999999</v>
      </c>
      <c r="BE77">
        <v>-2.52E-2</v>
      </c>
      <c r="BF77">
        <v>0.06</v>
      </c>
      <c r="BG77">
        <v>0.3</v>
      </c>
      <c r="BH77">
        <v>7.06</v>
      </c>
      <c r="BI77">
        <v>2</v>
      </c>
      <c r="BJ77">
        <v>4</v>
      </c>
      <c r="BK77">
        <v>2</v>
      </c>
      <c r="BM77">
        <v>2</v>
      </c>
      <c r="BN77" t="s">
        <v>1016</v>
      </c>
      <c r="BP77" t="s">
        <v>1016</v>
      </c>
      <c r="BQ77">
        <v>15</v>
      </c>
      <c r="BR77">
        <v>151050</v>
      </c>
      <c r="BS77">
        <v>1</v>
      </c>
      <c r="BU77">
        <v>1</v>
      </c>
      <c r="BW77">
        <v>2</v>
      </c>
      <c r="BY77">
        <v>4</v>
      </c>
      <c r="BZ77" t="s">
        <v>1997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 s="2">
        <v>18976363</v>
      </c>
    </row>
    <row r="78" spans="1:87">
      <c r="A78" s="10" t="str">
        <f t="shared" si="31"/>
        <v>TAST_US</v>
      </c>
      <c r="B78" s="12">
        <f t="shared" si="32"/>
        <v>0.14630000000000001</v>
      </c>
      <c r="C78" s="12">
        <v>2.26746666701218E-4</v>
      </c>
      <c r="D78" s="12">
        <v>0</v>
      </c>
      <c r="E78" s="12">
        <v>6.7376152391219199E-3</v>
      </c>
      <c r="F78" s="12">
        <v>6.5108685724206998E-3</v>
      </c>
      <c r="G78" s="12">
        <v>6.7376152391219199E-3</v>
      </c>
      <c r="H78" s="12">
        <v>6.5108685724206998E-3</v>
      </c>
      <c r="I78" s="12">
        <v>-2.26746666701218E-4</v>
      </c>
      <c r="J78" s="13">
        <f t="shared" si="33"/>
        <v>0</v>
      </c>
      <c r="K78" s="13">
        <f t="shared" si="34"/>
        <v>1</v>
      </c>
      <c r="L78" s="16">
        <f t="shared" si="35"/>
        <v>6.5108685724206998E-3</v>
      </c>
      <c r="M78" s="13">
        <f t="shared" si="36"/>
        <v>0</v>
      </c>
      <c r="N78" s="16">
        <f t="shared" si="37"/>
        <v>0</v>
      </c>
      <c r="O78" s="16">
        <f t="shared" si="38"/>
        <v>0</v>
      </c>
      <c r="P78" s="16" t="str">
        <f t="shared" si="39"/>
        <v/>
      </c>
      <c r="Q78" s="20" t="str">
        <f t="shared" si="40"/>
        <v/>
      </c>
      <c r="R78" s="20" t="str">
        <f t="shared" si="41"/>
        <v/>
      </c>
      <c r="S78" s="20" t="str">
        <f t="shared" si="42"/>
        <v/>
      </c>
      <c r="T78" s="20" t="str">
        <f t="shared" si="43"/>
        <v/>
      </c>
      <c r="U78" s="16" t="str">
        <f t="shared" si="44"/>
        <v/>
      </c>
      <c r="V78" s="20" t="str">
        <f t="shared" si="45"/>
        <v/>
      </c>
      <c r="W78" s="20" t="str">
        <f t="shared" si="46"/>
        <v/>
      </c>
      <c r="X78" s="20" t="str">
        <f t="shared" si="47"/>
        <v/>
      </c>
      <c r="Y78" s="20" t="str">
        <f t="shared" si="48"/>
        <v/>
      </c>
      <c r="Z78" s="20" t="str">
        <f t="shared" si="49"/>
        <v/>
      </c>
      <c r="AA78" s="20" t="str">
        <f t="shared" si="50"/>
        <v/>
      </c>
      <c r="AB78" s="20">
        <f t="shared" si="51"/>
        <v>6.5108685724206998E-3</v>
      </c>
      <c r="AC78" s="20" t="str">
        <f t="shared" si="52"/>
        <v/>
      </c>
      <c r="AD78" s="20" t="str">
        <f t="shared" si="53"/>
        <v/>
      </c>
      <c r="AE78" s="20" t="str">
        <f t="shared" si="54"/>
        <v/>
      </c>
      <c r="AF78" s="20" t="str">
        <f t="shared" si="55"/>
        <v/>
      </c>
      <c r="AG78" s="11">
        <f t="shared" si="56"/>
        <v>6.7376152391219199E-3</v>
      </c>
      <c r="AH78" s="17">
        <f t="shared" si="57"/>
        <v>6.5108685724206998E-3</v>
      </c>
      <c r="AI78" s="17">
        <f t="shared" si="58"/>
        <v>999</v>
      </c>
      <c r="AJ78" s="17">
        <f t="shared" si="59"/>
        <v>999</v>
      </c>
      <c r="AK78" s="17">
        <f t="shared" si="60"/>
        <v>999</v>
      </c>
      <c r="AL78" s="17">
        <f t="shared" si="61"/>
        <v>999</v>
      </c>
      <c r="AM78" s="10" t="s">
        <v>1826</v>
      </c>
      <c r="AN78">
        <v>0.67379999999999995</v>
      </c>
      <c r="AO78">
        <v>0</v>
      </c>
      <c r="AP78">
        <v>0.67379999999999995</v>
      </c>
      <c r="AQ78">
        <v>0.3332</v>
      </c>
      <c r="AR78" s="8">
        <v>-0.65</v>
      </c>
      <c r="AS78" s="8">
        <v>-1.222</v>
      </c>
      <c r="AT78" s="8">
        <v>-11.495100000000001</v>
      </c>
      <c r="AU78" s="8">
        <v>0.34050000000000002</v>
      </c>
      <c r="AV78" s="8">
        <v>-0.65</v>
      </c>
      <c r="AW78" s="8">
        <v>0.65</v>
      </c>
      <c r="AX78" s="8">
        <v>1.222</v>
      </c>
      <c r="AY78" s="8">
        <v>11.495100000000001</v>
      </c>
      <c r="AZ78" s="8">
        <v>1.0069999999999999</v>
      </c>
      <c r="BA78" s="8">
        <v>0.65</v>
      </c>
      <c r="BB78">
        <v>0.34050000000000002</v>
      </c>
      <c r="BC78">
        <v>0.65</v>
      </c>
      <c r="BD78">
        <v>-0.3332</v>
      </c>
      <c r="BE78">
        <v>-2.3800000000000002E-2</v>
      </c>
      <c r="BF78">
        <v>0.06</v>
      </c>
      <c r="BG78">
        <v>0.3</v>
      </c>
      <c r="BH78">
        <v>14.63</v>
      </c>
      <c r="BI78">
        <v>1</v>
      </c>
      <c r="BJ78">
        <v>2</v>
      </c>
      <c r="BK78">
        <v>1</v>
      </c>
      <c r="BM78">
        <v>1</v>
      </c>
      <c r="BN78" t="s">
        <v>1016</v>
      </c>
      <c r="BP78" t="s">
        <v>1016</v>
      </c>
      <c r="BQ78">
        <v>25</v>
      </c>
      <c r="BR78">
        <v>253010</v>
      </c>
      <c r="BS78">
        <v>0</v>
      </c>
      <c r="BU78">
        <v>1</v>
      </c>
      <c r="BW78">
        <v>1</v>
      </c>
      <c r="BY78">
        <v>2</v>
      </c>
      <c r="BZ78" t="s">
        <v>1998</v>
      </c>
      <c r="CA78">
        <v>1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 s="2">
        <v>1102116</v>
      </c>
    </row>
    <row r="79" spans="1:87">
      <c r="A79" s="10" t="str">
        <f t="shared" si="31"/>
        <v>VG_US</v>
      </c>
      <c r="B79" s="12">
        <f t="shared" si="32"/>
        <v>9.0899999999999995E-2</v>
      </c>
      <c r="C79" s="12">
        <v>5.55632000084667E-3</v>
      </c>
      <c r="D79" s="12">
        <v>0</v>
      </c>
      <c r="E79" s="12">
        <v>6.7280609534061796E-3</v>
      </c>
      <c r="F79" s="12">
        <v>1.1717409525594999E-3</v>
      </c>
      <c r="G79" s="12">
        <v>6.7280609534061796E-3</v>
      </c>
      <c r="H79" s="12">
        <v>1.1717409525594999E-3</v>
      </c>
      <c r="I79" s="12">
        <v>-5.55632000084667E-3</v>
      </c>
      <c r="J79" s="13">
        <f t="shared" si="33"/>
        <v>0</v>
      </c>
      <c r="K79" s="13">
        <f t="shared" si="34"/>
        <v>1</v>
      </c>
      <c r="L79" s="16">
        <f t="shared" si="35"/>
        <v>1.1717409525594999E-3</v>
      </c>
      <c r="M79" s="13">
        <f t="shared" si="36"/>
        <v>0</v>
      </c>
      <c r="N79" s="16">
        <f t="shared" si="37"/>
        <v>0</v>
      </c>
      <c r="O79" s="16">
        <f t="shared" si="38"/>
        <v>0</v>
      </c>
      <c r="P79" s="16" t="str">
        <f t="shared" si="39"/>
        <v/>
      </c>
      <c r="Q79" s="20" t="str">
        <f t="shared" si="40"/>
        <v/>
      </c>
      <c r="R79" s="20" t="str">
        <f t="shared" si="41"/>
        <v/>
      </c>
      <c r="S79" s="20" t="str">
        <f t="shared" si="42"/>
        <v/>
      </c>
      <c r="T79" s="20" t="str">
        <f t="shared" si="43"/>
        <v/>
      </c>
      <c r="U79" s="16">
        <f t="shared" si="44"/>
        <v>4.8282590474405E-3</v>
      </c>
      <c r="V79" s="20" t="str">
        <f t="shared" si="45"/>
        <v/>
      </c>
      <c r="W79" s="20" t="str">
        <f t="shared" si="46"/>
        <v/>
      </c>
      <c r="X79" s="20" t="str">
        <f t="shared" si="47"/>
        <v/>
      </c>
      <c r="Y79" s="20">
        <f t="shared" si="48"/>
        <v>4.8282590474405E-3</v>
      </c>
      <c r="Z79" s="20" t="str">
        <f t="shared" si="49"/>
        <v/>
      </c>
      <c r="AA79" s="20" t="str">
        <f t="shared" si="50"/>
        <v/>
      </c>
      <c r="AB79" s="20">
        <f t="shared" si="51"/>
        <v>1.1717409525594999E-3</v>
      </c>
      <c r="AC79" s="20" t="str">
        <f t="shared" si="52"/>
        <v/>
      </c>
      <c r="AD79" s="20" t="str">
        <f t="shared" si="53"/>
        <v/>
      </c>
      <c r="AE79" s="20" t="str">
        <f t="shared" si="54"/>
        <v/>
      </c>
      <c r="AF79" s="20" t="str">
        <f t="shared" si="55"/>
        <v/>
      </c>
      <c r="AG79" s="11">
        <f t="shared" si="56"/>
        <v>6.7280609534061796E-3</v>
      </c>
      <c r="AH79" s="17">
        <f t="shared" si="57"/>
        <v>1.1717409525594999E-3</v>
      </c>
      <c r="AI79" s="17">
        <f t="shared" si="58"/>
        <v>999</v>
      </c>
      <c r="AJ79" s="17">
        <f t="shared" si="59"/>
        <v>999</v>
      </c>
      <c r="AK79" s="17">
        <f t="shared" si="60"/>
        <v>999</v>
      </c>
      <c r="AL79" s="17">
        <f t="shared" si="61"/>
        <v>999</v>
      </c>
      <c r="AM79" s="10" t="s">
        <v>68</v>
      </c>
      <c r="AN79">
        <v>0.67279999999999995</v>
      </c>
      <c r="AO79">
        <v>0</v>
      </c>
      <c r="AP79">
        <v>0.67279999999999995</v>
      </c>
      <c r="AQ79">
        <v>1.3798999999999999</v>
      </c>
      <c r="AR79" s="8">
        <v>-0.6</v>
      </c>
      <c r="AS79" s="8">
        <v>-6.6224999999999996</v>
      </c>
      <c r="AT79" s="8">
        <v>-39.918100000000003</v>
      </c>
      <c r="AU79" s="8">
        <v>-0.70709999999999995</v>
      </c>
      <c r="AV79" s="8">
        <v>-0.6</v>
      </c>
      <c r="AW79" s="8">
        <v>0.6</v>
      </c>
      <c r="AX79" s="8">
        <v>6.6224999999999996</v>
      </c>
      <c r="AY79" s="8">
        <v>39.918100000000003</v>
      </c>
      <c r="AZ79" s="8">
        <v>2.0527000000000002</v>
      </c>
      <c r="BA79" s="8">
        <v>0.6</v>
      </c>
      <c r="BB79">
        <v>-0.6</v>
      </c>
      <c r="BC79">
        <v>0.6</v>
      </c>
      <c r="BD79">
        <v>-1.2727999999999999</v>
      </c>
      <c r="BE79">
        <v>-7.2800000000000004E-2</v>
      </c>
      <c r="BF79">
        <v>0.06</v>
      </c>
      <c r="BG79">
        <v>0.3</v>
      </c>
      <c r="BH79">
        <v>9.09</v>
      </c>
      <c r="BI79">
        <v>2</v>
      </c>
      <c r="BJ79">
        <v>3</v>
      </c>
      <c r="BK79">
        <v>2</v>
      </c>
      <c r="BM79">
        <v>2</v>
      </c>
      <c r="BN79" t="s">
        <v>1016</v>
      </c>
      <c r="BP79" t="s">
        <v>1016</v>
      </c>
      <c r="BQ79">
        <v>50</v>
      </c>
      <c r="BR79">
        <v>501010</v>
      </c>
      <c r="BS79">
        <v>1</v>
      </c>
      <c r="BU79">
        <v>1</v>
      </c>
      <c r="BW79">
        <v>2</v>
      </c>
      <c r="BY79">
        <v>3</v>
      </c>
      <c r="BZ79" t="s">
        <v>1997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 s="2">
        <v>6560668</v>
      </c>
    </row>
    <row r="80" spans="1:87">
      <c r="A80" s="10" t="str">
        <f t="shared" si="31"/>
        <v>POZN_US</v>
      </c>
      <c r="B80" s="12">
        <f t="shared" si="32"/>
        <v>0.16269999999999998</v>
      </c>
      <c r="C80" s="12">
        <v>3.7382400005696302E-3</v>
      </c>
      <c r="D80" s="12">
        <v>0</v>
      </c>
      <c r="E80" s="12">
        <v>6.7161600010234102E-3</v>
      </c>
      <c r="F80" s="12">
        <v>2.9779200004537701E-3</v>
      </c>
      <c r="G80" s="12">
        <v>6.7161600010234102E-3</v>
      </c>
      <c r="H80" s="12">
        <v>2.9779200004537701E-3</v>
      </c>
      <c r="I80" s="12">
        <v>-3.7382400005696302E-3</v>
      </c>
      <c r="J80" s="13">
        <f t="shared" si="33"/>
        <v>0</v>
      </c>
      <c r="K80" s="13">
        <f t="shared" si="34"/>
        <v>1</v>
      </c>
      <c r="L80" s="16">
        <f t="shared" si="35"/>
        <v>2.9779200004537701E-3</v>
      </c>
      <c r="M80" s="13">
        <f t="shared" si="36"/>
        <v>0</v>
      </c>
      <c r="N80" s="16">
        <f t="shared" si="37"/>
        <v>0</v>
      </c>
      <c r="O80" s="16">
        <f t="shared" si="38"/>
        <v>0</v>
      </c>
      <c r="P80" s="16" t="str">
        <f t="shared" si="39"/>
        <v/>
      </c>
      <c r="Q80" s="20" t="str">
        <f t="shared" si="40"/>
        <v/>
      </c>
      <c r="R80" s="20" t="str">
        <f t="shared" si="41"/>
        <v/>
      </c>
      <c r="S80" s="20" t="str">
        <f t="shared" si="42"/>
        <v/>
      </c>
      <c r="T80" s="20" t="str">
        <f t="shared" si="43"/>
        <v/>
      </c>
      <c r="U80" s="16">
        <f t="shared" si="44"/>
        <v>3.0220799995462301E-3</v>
      </c>
      <c r="V80" s="20">
        <f t="shared" si="45"/>
        <v>3.0220799995462301E-3</v>
      </c>
      <c r="W80" s="20" t="str">
        <f t="shared" si="46"/>
        <v/>
      </c>
      <c r="X80" s="20" t="str">
        <f t="shared" si="47"/>
        <v/>
      </c>
      <c r="Y80" s="20" t="str">
        <f t="shared" si="48"/>
        <v/>
      </c>
      <c r="Z80" s="20" t="str">
        <f t="shared" si="49"/>
        <v/>
      </c>
      <c r="AA80" s="20" t="str">
        <f t="shared" si="50"/>
        <v/>
      </c>
      <c r="AB80" s="20" t="str">
        <f t="shared" si="51"/>
        <v/>
      </c>
      <c r="AC80" s="20">
        <f t="shared" si="52"/>
        <v>2.9779200004537701E-3</v>
      </c>
      <c r="AD80" s="20" t="str">
        <f t="shared" si="53"/>
        <v/>
      </c>
      <c r="AE80" s="20" t="str">
        <f t="shared" si="54"/>
        <v/>
      </c>
      <c r="AF80" s="20" t="str">
        <f t="shared" si="55"/>
        <v/>
      </c>
      <c r="AG80" s="11">
        <f t="shared" si="56"/>
        <v>6.7161600010234102E-3</v>
      </c>
      <c r="AH80" s="17">
        <f t="shared" si="57"/>
        <v>999</v>
      </c>
      <c r="AI80" s="17">
        <f t="shared" si="58"/>
        <v>2.9779200004537701E-3</v>
      </c>
      <c r="AJ80" s="17">
        <f t="shared" si="59"/>
        <v>999</v>
      </c>
      <c r="AK80" s="17">
        <f t="shared" si="60"/>
        <v>999</v>
      </c>
      <c r="AL80" s="17">
        <f t="shared" si="61"/>
        <v>999</v>
      </c>
      <c r="AM80" s="10" t="s">
        <v>1617</v>
      </c>
      <c r="AN80">
        <v>0.67159999999999997</v>
      </c>
      <c r="AO80">
        <v>0</v>
      </c>
      <c r="AP80">
        <v>0.67159999999999997</v>
      </c>
      <c r="AQ80">
        <v>0.37519999999999998</v>
      </c>
      <c r="AR80" s="8">
        <v>-0.2</v>
      </c>
      <c r="AS80" s="8">
        <v>-2.1337999999999999</v>
      </c>
      <c r="AT80" s="8">
        <v>-10.2157</v>
      </c>
      <c r="AU80" s="8">
        <v>0.2964</v>
      </c>
      <c r="AV80" s="8">
        <v>-0.2</v>
      </c>
      <c r="AW80" s="8">
        <v>0.6</v>
      </c>
      <c r="AX80" s="8">
        <v>2.1337999999999999</v>
      </c>
      <c r="AY80" s="8">
        <v>10.2157</v>
      </c>
      <c r="AZ80" s="8">
        <v>1.0468</v>
      </c>
      <c r="BA80" s="8">
        <v>0.6</v>
      </c>
      <c r="BB80">
        <v>0.2964</v>
      </c>
      <c r="BC80">
        <v>0.6</v>
      </c>
      <c r="BD80">
        <v>-0.37519999999999998</v>
      </c>
      <c r="BE80">
        <v>-7.1599999999999997E-2</v>
      </c>
      <c r="BF80">
        <v>0.06</v>
      </c>
      <c r="BG80">
        <v>0.3</v>
      </c>
      <c r="BH80">
        <v>16.27</v>
      </c>
      <c r="BI80">
        <v>1</v>
      </c>
      <c r="BJ80">
        <v>1</v>
      </c>
      <c r="BK80">
        <v>1</v>
      </c>
      <c r="BM80">
        <v>1</v>
      </c>
      <c r="BN80" t="s">
        <v>1016</v>
      </c>
      <c r="BP80" t="s">
        <v>1016</v>
      </c>
      <c r="BQ80">
        <v>35</v>
      </c>
      <c r="BR80">
        <v>352020</v>
      </c>
      <c r="BS80">
        <v>0</v>
      </c>
      <c r="BU80">
        <v>1</v>
      </c>
      <c r="BW80">
        <v>1</v>
      </c>
      <c r="BY80">
        <v>1</v>
      </c>
      <c r="BZ80" t="s">
        <v>1998</v>
      </c>
      <c r="CA80">
        <v>1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 s="2">
        <v>1492367</v>
      </c>
    </row>
    <row r="81" spans="1:87">
      <c r="A81" s="10" t="str">
        <f t="shared" si="31"/>
        <v>DCO_US</v>
      </c>
      <c r="B81" s="12">
        <f t="shared" si="32"/>
        <v>0.16269999999999998</v>
      </c>
      <c r="C81" s="12">
        <v>2.0952380955573699E-4</v>
      </c>
      <c r="D81" s="12">
        <v>0</v>
      </c>
      <c r="E81" s="12">
        <v>6.7047619057835801E-3</v>
      </c>
      <c r="F81" s="12">
        <v>6.4952380962278403E-3</v>
      </c>
      <c r="G81" s="12">
        <v>6.7047619057835801E-3</v>
      </c>
      <c r="H81" s="12">
        <v>6.4952380962278403E-3</v>
      </c>
      <c r="I81" s="12">
        <v>-2.0952380955573699E-4</v>
      </c>
      <c r="J81" s="13">
        <f t="shared" si="33"/>
        <v>0</v>
      </c>
      <c r="K81" s="13">
        <f t="shared" si="34"/>
        <v>1</v>
      </c>
      <c r="L81" s="16">
        <f t="shared" si="35"/>
        <v>6.4952380962278403E-3</v>
      </c>
      <c r="M81" s="13">
        <f t="shared" si="36"/>
        <v>0</v>
      </c>
      <c r="N81" s="16">
        <f t="shared" si="37"/>
        <v>0</v>
      </c>
      <c r="O81" s="16">
        <f t="shared" si="38"/>
        <v>0</v>
      </c>
      <c r="P81" s="16" t="str">
        <f t="shared" si="39"/>
        <v/>
      </c>
      <c r="Q81" s="20" t="str">
        <f t="shared" si="40"/>
        <v/>
      </c>
      <c r="R81" s="20" t="str">
        <f t="shared" si="41"/>
        <v/>
      </c>
      <c r="S81" s="20" t="str">
        <f t="shared" si="42"/>
        <v/>
      </c>
      <c r="T81" s="20" t="str">
        <f t="shared" si="43"/>
        <v/>
      </c>
      <c r="U81" s="16" t="str">
        <f t="shared" si="44"/>
        <v/>
      </c>
      <c r="V81" s="20" t="str">
        <f t="shared" si="45"/>
        <v/>
      </c>
      <c r="W81" s="20" t="str">
        <f t="shared" si="46"/>
        <v/>
      </c>
      <c r="X81" s="20" t="str">
        <f t="shared" si="47"/>
        <v/>
      </c>
      <c r="Y81" s="20" t="str">
        <f t="shared" si="48"/>
        <v/>
      </c>
      <c r="Z81" s="20" t="str">
        <f t="shared" si="49"/>
        <v/>
      </c>
      <c r="AA81" s="20" t="str">
        <f t="shared" si="50"/>
        <v/>
      </c>
      <c r="AB81" s="20">
        <f t="shared" si="51"/>
        <v>6.4952380962278403E-3</v>
      </c>
      <c r="AC81" s="20" t="str">
        <f t="shared" si="52"/>
        <v/>
      </c>
      <c r="AD81" s="20" t="str">
        <f t="shared" si="53"/>
        <v/>
      </c>
      <c r="AE81" s="20" t="str">
        <f t="shared" si="54"/>
        <v/>
      </c>
      <c r="AF81" s="20" t="str">
        <f t="shared" si="55"/>
        <v/>
      </c>
      <c r="AG81" s="11">
        <f t="shared" si="56"/>
        <v>6.7047619057835801E-3</v>
      </c>
      <c r="AH81" s="17">
        <f t="shared" si="57"/>
        <v>6.4952380962278403E-3</v>
      </c>
      <c r="AI81" s="17">
        <f t="shared" si="58"/>
        <v>999</v>
      </c>
      <c r="AJ81" s="17">
        <f t="shared" si="59"/>
        <v>999</v>
      </c>
      <c r="AK81" s="17">
        <f t="shared" si="60"/>
        <v>999</v>
      </c>
      <c r="AL81" s="17">
        <f t="shared" si="61"/>
        <v>999</v>
      </c>
      <c r="AM81" s="10" t="s">
        <v>1905</v>
      </c>
      <c r="AN81">
        <v>0.67049999999999998</v>
      </c>
      <c r="AO81">
        <v>0</v>
      </c>
      <c r="AP81">
        <v>0.67049999999999998</v>
      </c>
      <c r="AQ81">
        <v>0.2576</v>
      </c>
      <c r="AR81" s="8">
        <v>-0.65</v>
      </c>
      <c r="AS81" s="8">
        <v>-1.2174</v>
      </c>
      <c r="AT81" s="8">
        <v>-11.467000000000001</v>
      </c>
      <c r="AU81" s="8">
        <v>0.41289999999999999</v>
      </c>
      <c r="AV81" s="8">
        <v>-0.65</v>
      </c>
      <c r="AW81" s="8">
        <v>0.65</v>
      </c>
      <c r="AX81" s="8">
        <v>1.2174</v>
      </c>
      <c r="AY81" s="8">
        <v>11.467000000000001</v>
      </c>
      <c r="AZ81" s="8">
        <v>0.92810000000000004</v>
      </c>
      <c r="BA81" s="8">
        <v>0.65</v>
      </c>
      <c r="BB81">
        <v>0.41289999999999999</v>
      </c>
      <c r="BC81">
        <v>0.65</v>
      </c>
      <c r="BD81">
        <v>-0.2576</v>
      </c>
      <c r="BE81">
        <v>-2.0500000000000001E-2</v>
      </c>
      <c r="BF81">
        <v>0.06</v>
      </c>
      <c r="BG81">
        <v>0.3</v>
      </c>
      <c r="BH81">
        <v>16.27</v>
      </c>
      <c r="BI81">
        <v>1</v>
      </c>
      <c r="BJ81">
        <v>1</v>
      </c>
      <c r="BK81">
        <v>1</v>
      </c>
      <c r="BM81">
        <v>1</v>
      </c>
      <c r="BN81" t="s">
        <v>1016</v>
      </c>
      <c r="BP81" t="s">
        <v>1016</v>
      </c>
      <c r="BQ81">
        <v>20</v>
      </c>
      <c r="BR81">
        <v>201010</v>
      </c>
      <c r="BS81">
        <v>0</v>
      </c>
      <c r="BU81">
        <v>1</v>
      </c>
      <c r="BW81">
        <v>1</v>
      </c>
      <c r="BY81">
        <v>1</v>
      </c>
      <c r="BZ81" t="s">
        <v>1998</v>
      </c>
      <c r="CA81">
        <v>1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 s="2">
        <v>802588</v>
      </c>
    </row>
    <row r="82" spans="1:87">
      <c r="A82" s="10" t="str">
        <f t="shared" si="31"/>
        <v>CMRX_US</v>
      </c>
      <c r="B82" s="12">
        <f t="shared" si="32"/>
        <v>0.16269999999999998</v>
      </c>
      <c r="C82" s="12">
        <v>7.0366476201198704E-4</v>
      </c>
      <c r="D82" s="12">
        <v>0</v>
      </c>
      <c r="E82" s="12">
        <v>6.6848152391138704E-3</v>
      </c>
      <c r="F82" s="12">
        <v>5.9811504771018799E-3</v>
      </c>
      <c r="G82" s="12">
        <v>6.6848152391138704E-3</v>
      </c>
      <c r="H82" s="12">
        <v>5.9811504771018799E-3</v>
      </c>
      <c r="I82" s="12">
        <v>-7.0366476201198704E-4</v>
      </c>
      <c r="J82" s="13">
        <f t="shared" si="33"/>
        <v>0</v>
      </c>
      <c r="K82" s="13">
        <f t="shared" si="34"/>
        <v>1</v>
      </c>
      <c r="L82" s="16">
        <f t="shared" si="35"/>
        <v>5.9811504771018799E-3</v>
      </c>
      <c r="M82" s="13">
        <f t="shared" si="36"/>
        <v>0</v>
      </c>
      <c r="N82" s="16">
        <f t="shared" si="37"/>
        <v>0</v>
      </c>
      <c r="O82" s="16">
        <f t="shared" si="38"/>
        <v>0</v>
      </c>
      <c r="P82" s="16" t="str">
        <f t="shared" si="39"/>
        <v/>
      </c>
      <c r="Q82" s="20" t="str">
        <f t="shared" si="40"/>
        <v/>
      </c>
      <c r="R82" s="20" t="str">
        <f t="shared" si="41"/>
        <v/>
      </c>
      <c r="S82" s="20" t="str">
        <f t="shared" si="42"/>
        <v/>
      </c>
      <c r="T82" s="20" t="str">
        <f t="shared" si="43"/>
        <v/>
      </c>
      <c r="U82" s="16" t="str">
        <f t="shared" si="44"/>
        <v/>
      </c>
      <c r="V82" s="20" t="str">
        <f t="shared" si="45"/>
        <v/>
      </c>
      <c r="W82" s="20" t="str">
        <f t="shared" si="46"/>
        <v/>
      </c>
      <c r="X82" s="20" t="str">
        <f t="shared" si="47"/>
        <v/>
      </c>
      <c r="Y82" s="20" t="str">
        <f t="shared" si="48"/>
        <v/>
      </c>
      <c r="Z82" s="20" t="str">
        <f t="shared" si="49"/>
        <v/>
      </c>
      <c r="AA82" s="20" t="str">
        <f t="shared" si="50"/>
        <v/>
      </c>
      <c r="AB82" s="20">
        <f t="shared" si="51"/>
        <v>5.9811504771018799E-3</v>
      </c>
      <c r="AC82" s="20" t="str">
        <f t="shared" si="52"/>
        <v/>
      </c>
      <c r="AD82" s="20" t="str">
        <f t="shared" si="53"/>
        <v/>
      </c>
      <c r="AE82" s="20" t="str">
        <f t="shared" si="54"/>
        <v/>
      </c>
      <c r="AF82" s="20" t="str">
        <f t="shared" si="55"/>
        <v/>
      </c>
      <c r="AG82" s="11">
        <f t="shared" si="56"/>
        <v>6.6848152391138704E-3</v>
      </c>
      <c r="AH82" s="17">
        <f t="shared" si="57"/>
        <v>5.9811504771018799E-3</v>
      </c>
      <c r="AI82" s="17">
        <f t="shared" si="58"/>
        <v>999</v>
      </c>
      <c r="AJ82" s="17">
        <f t="shared" si="59"/>
        <v>999</v>
      </c>
      <c r="AK82" s="17">
        <f t="shared" si="60"/>
        <v>999</v>
      </c>
      <c r="AL82" s="17">
        <f t="shared" si="61"/>
        <v>999</v>
      </c>
      <c r="AM82" s="10" t="s">
        <v>1637</v>
      </c>
      <c r="AN82">
        <v>0.66849999999999998</v>
      </c>
      <c r="AO82">
        <v>0</v>
      </c>
      <c r="AP82">
        <v>0.66849999999999998</v>
      </c>
      <c r="AQ82">
        <v>4.1466000000000003</v>
      </c>
      <c r="AR82" s="8">
        <v>-0.2</v>
      </c>
      <c r="AS82" s="8">
        <v>-21.216699999999999</v>
      </c>
      <c r="AT82" s="8">
        <v>-72.277000000000001</v>
      </c>
      <c r="AU82" s="8">
        <v>-3.4781</v>
      </c>
      <c r="AV82" s="8">
        <v>-0.2</v>
      </c>
      <c r="AW82" s="8">
        <v>0.6</v>
      </c>
      <c r="AX82" s="8">
        <v>21.216699999999999</v>
      </c>
      <c r="AY82" s="8">
        <v>72.277000000000001</v>
      </c>
      <c r="AZ82" s="8">
        <v>4.8151000000000002</v>
      </c>
      <c r="BA82" s="8">
        <v>0.6</v>
      </c>
      <c r="BB82">
        <v>-0.2</v>
      </c>
      <c r="BC82">
        <v>0.6</v>
      </c>
      <c r="BD82">
        <v>-0.86850000000000005</v>
      </c>
      <c r="BE82">
        <v>-6.8500000000000005E-2</v>
      </c>
      <c r="BF82">
        <v>0.06</v>
      </c>
      <c r="BG82">
        <v>0.3</v>
      </c>
      <c r="BH82">
        <v>16.27</v>
      </c>
      <c r="BI82">
        <v>1</v>
      </c>
      <c r="BJ82">
        <v>1</v>
      </c>
      <c r="BK82">
        <v>1</v>
      </c>
      <c r="BM82">
        <v>1</v>
      </c>
      <c r="BN82" t="s">
        <v>1016</v>
      </c>
      <c r="BP82" t="s">
        <v>1016</v>
      </c>
      <c r="BQ82">
        <v>35</v>
      </c>
      <c r="BR82">
        <v>352010</v>
      </c>
      <c r="BS82">
        <v>1</v>
      </c>
      <c r="BU82">
        <v>1</v>
      </c>
      <c r="BW82">
        <v>1</v>
      </c>
      <c r="BY82">
        <v>1</v>
      </c>
      <c r="BZ82" t="s">
        <v>1997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 s="2">
        <v>17025745</v>
      </c>
    </row>
    <row r="83" spans="1:87">
      <c r="A83" s="10" t="str">
        <f t="shared" si="31"/>
        <v>BIG_US</v>
      </c>
      <c r="B83" s="12">
        <f t="shared" si="32"/>
        <v>9.6699999999999994E-2</v>
      </c>
      <c r="C83" s="12">
        <v>6.6846476200662303E-3</v>
      </c>
      <c r="D83" s="12">
        <v>0</v>
      </c>
      <c r="E83" s="12">
        <v>6.6846476200662303E-3</v>
      </c>
      <c r="F83" s="12">
        <v>0</v>
      </c>
      <c r="G83" s="12">
        <v>6.6846476200662303E-3</v>
      </c>
      <c r="H83" s="12">
        <v>0</v>
      </c>
      <c r="I83" s="12">
        <v>-6.6846476200662303E-3</v>
      </c>
      <c r="J83" s="13">
        <f t="shared" si="33"/>
        <v>0</v>
      </c>
      <c r="K83" s="13">
        <f t="shared" si="34"/>
        <v>0</v>
      </c>
      <c r="L83" s="16">
        <f t="shared" si="35"/>
        <v>0</v>
      </c>
      <c r="M83" s="13">
        <f t="shared" si="36"/>
        <v>0</v>
      </c>
      <c r="N83" s="16">
        <f t="shared" si="37"/>
        <v>0</v>
      </c>
      <c r="O83" s="16">
        <f t="shared" si="38"/>
        <v>0</v>
      </c>
      <c r="P83" s="16" t="str">
        <f t="shared" si="39"/>
        <v/>
      </c>
      <c r="Q83" s="20" t="str">
        <f t="shared" si="40"/>
        <v/>
      </c>
      <c r="R83" s="20" t="str">
        <f t="shared" si="41"/>
        <v/>
      </c>
      <c r="S83" s="20" t="str">
        <f t="shared" si="42"/>
        <v/>
      </c>
      <c r="T83" s="20" t="str">
        <f t="shared" si="43"/>
        <v/>
      </c>
      <c r="U83" s="16">
        <f t="shared" si="44"/>
        <v>6.5000000000000006E-3</v>
      </c>
      <c r="V83" s="20" t="str">
        <f t="shared" si="45"/>
        <v/>
      </c>
      <c r="W83" s="20" t="str">
        <f t="shared" si="46"/>
        <v/>
      </c>
      <c r="X83" s="20" t="str">
        <f t="shared" si="47"/>
        <v/>
      </c>
      <c r="Y83" s="20">
        <f t="shared" si="48"/>
        <v>6.5000000000000006E-3</v>
      </c>
      <c r="Z83" s="20" t="str">
        <f t="shared" si="49"/>
        <v/>
      </c>
      <c r="AA83" s="20" t="str">
        <f t="shared" si="50"/>
        <v/>
      </c>
      <c r="AB83" s="20">
        <f t="shared" si="51"/>
        <v>0</v>
      </c>
      <c r="AC83" s="20" t="str">
        <f t="shared" si="52"/>
        <v/>
      </c>
      <c r="AD83" s="20" t="str">
        <f t="shared" si="53"/>
        <v/>
      </c>
      <c r="AE83" s="20" t="str">
        <f t="shared" si="54"/>
        <v/>
      </c>
      <c r="AF83" s="20" t="str">
        <f t="shared" si="55"/>
        <v/>
      </c>
      <c r="AG83" s="11">
        <f t="shared" si="56"/>
        <v>6.6846476200662303E-3</v>
      </c>
      <c r="AH83" s="17">
        <f t="shared" si="57"/>
        <v>0</v>
      </c>
      <c r="AI83" s="17">
        <f t="shared" si="58"/>
        <v>999</v>
      </c>
      <c r="AJ83" s="17">
        <f t="shared" si="59"/>
        <v>999</v>
      </c>
      <c r="AK83" s="17">
        <f t="shared" si="60"/>
        <v>999</v>
      </c>
      <c r="AL83" s="17">
        <f t="shared" si="61"/>
        <v>999</v>
      </c>
      <c r="AM83" s="10" t="s">
        <v>318</v>
      </c>
      <c r="AN83">
        <v>0.66849999999999998</v>
      </c>
      <c r="AO83">
        <v>0</v>
      </c>
      <c r="AP83">
        <v>0.66849999999999998</v>
      </c>
      <c r="AQ83">
        <v>11.05</v>
      </c>
      <c r="AR83" s="8">
        <v>-0.65</v>
      </c>
      <c r="AS83" s="8">
        <v>-58.567100000000003</v>
      </c>
      <c r="AT83" s="8">
        <v>-111.6593</v>
      </c>
      <c r="AU83" s="8">
        <v>-10.381500000000001</v>
      </c>
      <c r="AV83" s="8">
        <v>-0.65</v>
      </c>
      <c r="AW83" s="8">
        <v>0.65</v>
      </c>
      <c r="AX83" s="8">
        <v>58.567100000000003</v>
      </c>
      <c r="AY83" s="8">
        <v>111.6593</v>
      </c>
      <c r="AZ83" s="8">
        <v>11.718400000000001</v>
      </c>
      <c r="BA83" s="8">
        <v>0.65</v>
      </c>
      <c r="BB83">
        <v>-0.65</v>
      </c>
      <c r="BC83">
        <v>0.65</v>
      </c>
      <c r="BD83">
        <v>-1.3185</v>
      </c>
      <c r="BE83">
        <v>-1.8499999999999999E-2</v>
      </c>
      <c r="BF83">
        <v>0.06</v>
      </c>
      <c r="BG83">
        <v>0.3</v>
      </c>
      <c r="BH83">
        <v>9.67</v>
      </c>
      <c r="BI83">
        <v>2</v>
      </c>
      <c r="BJ83">
        <v>3</v>
      </c>
      <c r="BK83">
        <v>2</v>
      </c>
      <c r="BM83">
        <v>2</v>
      </c>
      <c r="BN83" t="s">
        <v>1016</v>
      </c>
      <c r="BP83" t="s">
        <v>1016</v>
      </c>
      <c r="BQ83">
        <v>25</v>
      </c>
      <c r="BR83">
        <v>255030</v>
      </c>
      <c r="BS83">
        <v>1</v>
      </c>
      <c r="BU83">
        <v>1</v>
      </c>
      <c r="BW83">
        <v>2</v>
      </c>
      <c r="BY83">
        <v>3</v>
      </c>
      <c r="BZ83" t="s">
        <v>1997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 s="2">
        <v>47518341</v>
      </c>
    </row>
    <row r="84" spans="1:87">
      <c r="A84" s="10" t="str">
        <f t="shared" si="31"/>
        <v>MCHX_US</v>
      </c>
      <c r="B84" s="12">
        <f t="shared" si="32"/>
        <v>0.16269999999999998</v>
      </c>
      <c r="C84" s="12">
        <v>6.6842285724471196E-4</v>
      </c>
      <c r="D84" s="12">
        <v>0</v>
      </c>
      <c r="E84" s="12">
        <v>6.6670895248254602E-3</v>
      </c>
      <c r="F84" s="12">
        <v>5.9986666675807404E-3</v>
      </c>
      <c r="G84" s="12">
        <v>6.6670895248254602E-3</v>
      </c>
      <c r="H84" s="12">
        <v>5.9986666675807404E-3</v>
      </c>
      <c r="I84" s="12">
        <v>-6.6842285724471196E-4</v>
      </c>
      <c r="J84" s="13">
        <f t="shared" si="33"/>
        <v>0</v>
      </c>
      <c r="K84" s="13">
        <f t="shared" si="34"/>
        <v>1</v>
      </c>
      <c r="L84" s="16">
        <f t="shared" si="35"/>
        <v>5.9986666675807404E-3</v>
      </c>
      <c r="M84" s="13">
        <f t="shared" si="36"/>
        <v>0</v>
      </c>
      <c r="N84" s="16">
        <f t="shared" si="37"/>
        <v>0</v>
      </c>
      <c r="O84" s="16">
        <f t="shared" si="38"/>
        <v>0</v>
      </c>
      <c r="P84" s="16" t="str">
        <f t="shared" si="39"/>
        <v/>
      </c>
      <c r="Q84" s="20" t="str">
        <f t="shared" si="40"/>
        <v/>
      </c>
      <c r="R84" s="20" t="str">
        <f t="shared" si="41"/>
        <v/>
      </c>
      <c r="S84" s="20" t="str">
        <f t="shared" si="42"/>
        <v/>
      </c>
      <c r="T84" s="20" t="str">
        <f t="shared" si="43"/>
        <v/>
      </c>
      <c r="U84" s="16" t="str">
        <f t="shared" si="44"/>
        <v/>
      </c>
      <c r="V84" s="20" t="str">
        <f t="shared" si="45"/>
        <v/>
      </c>
      <c r="W84" s="20" t="str">
        <f t="shared" si="46"/>
        <v/>
      </c>
      <c r="X84" s="20" t="str">
        <f t="shared" si="47"/>
        <v/>
      </c>
      <c r="Y84" s="20" t="str">
        <f t="shared" si="48"/>
        <v/>
      </c>
      <c r="Z84" s="20" t="str">
        <f t="shared" si="49"/>
        <v/>
      </c>
      <c r="AA84" s="20" t="str">
        <f t="shared" si="50"/>
        <v/>
      </c>
      <c r="AB84" s="20">
        <f t="shared" si="51"/>
        <v>5.9986666675807404E-3</v>
      </c>
      <c r="AC84" s="20" t="str">
        <f t="shared" si="52"/>
        <v/>
      </c>
      <c r="AD84" s="20" t="str">
        <f t="shared" si="53"/>
        <v/>
      </c>
      <c r="AE84" s="20" t="str">
        <f t="shared" si="54"/>
        <v/>
      </c>
      <c r="AF84" s="20" t="str">
        <f t="shared" si="55"/>
        <v/>
      </c>
      <c r="AG84" s="11">
        <f t="shared" si="56"/>
        <v>6.6670895248254602E-3</v>
      </c>
      <c r="AH84" s="17">
        <f t="shared" si="57"/>
        <v>5.9986666675807404E-3</v>
      </c>
      <c r="AI84" s="17">
        <f t="shared" si="58"/>
        <v>999</v>
      </c>
      <c r="AJ84" s="17">
        <f t="shared" si="59"/>
        <v>999</v>
      </c>
      <c r="AK84" s="17">
        <f t="shared" si="60"/>
        <v>999</v>
      </c>
      <c r="AL84" s="17">
        <f t="shared" si="61"/>
        <v>999</v>
      </c>
      <c r="AM84" s="10" t="s">
        <v>1583</v>
      </c>
      <c r="AN84">
        <v>0.66669999999999996</v>
      </c>
      <c r="AO84">
        <v>0</v>
      </c>
      <c r="AP84">
        <v>0.66669999999999996</v>
      </c>
      <c r="AQ84">
        <v>0.13009999999999999</v>
      </c>
      <c r="AR84" s="8">
        <v>-0.6</v>
      </c>
      <c r="AS84" s="8">
        <v>-0.7853</v>
      </c>
      <c r="AT84" s="8">
        <v>-6.3066000000000004</v>
      </c>
      <c r="AU84" s="8">
        <v>0.53659999999999997</v>
      </c>
      <c r="AV84" s="8">
        <v>-0.6</v>
      </c>
      <c r="AW84" s="8">
        <v>0.6</v>
      </c>
      <c r="AX84" s="8">
        <v>0.7853</v>
      </c>
      <c r="AY84" s="8">
        <v>6.3066000000000004</v>
      </c>
      <c r="AZ84" s="8">
        <v>0.79690000000000005</v>
      </c>
      <c r="BA84" s="8">
        <v>0.6</v>
      </c>
      <c r="BB84">
        <v>0.53659999999999997</v>
      </c>
      <c r="BC84">
        <v>0.6</v>
      </c>
      <c r="BD84">
        <v>-0.13009999999999999</v>
      </c>
      <c r="BE84">
        <v>-6.6699999999999995E-2</v>
      </c>
      <c r="BF84">
        <v>0.06</v>
      </c>
      <c r="BG84">
        <v>0.3</v>
      </c>
      <c r="BH84">
        <v>16.27</v>
      </c>
      <c r="BI84">
        <v>1</v>
      </c>
      <c r="BJ84">
        <v>1</v>
      </c>
      <c r="BK84">
        <v>1</v>
      </c>
      <c r="BM84">
        <v>1</v>
      </c>
      <c r="BN84" t="s">
        <v>1016</v>
      </c>
      <c r="BP84" t="s">
        <v>1016</v>
      </c>
      <c r="BQ84">
        <v>45</v>
      </c>
      <c r="BR84">
        <v>451010</v>
      </c>
      <c r="BS84">
        <v>0</v>
      </c>
      <c r="BU84">
        <v>1</v>
      </c>
      <c r="BW84">
        <v>1</v>
      </c>
      <c r="BY84">
        <v>1</v>
      </c>
      <c r="BZ84" t="s">
        <v>1946</v>
      </c>
      <c r="CA84">
        <v>1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 s="2">
        <v>466835</v>
      </c>
    </row>
    <row r="85" spans="1:87">
      <c r="A85" s="10" t="str">
        <f t="shared" si="31"/>
        <v>NOR_US</v>
      </c>
      <c r="B85" s="12">
        <f t="shared" si="32"/>
        <v>5.0099999999999999E-2</v>
      </c>
      <c r="C85" s="12">
        <v>1.4230857145025599E-4</v>
      </c>
      <c r="D85" s="12">
        <v>0</v>
      </c>
      <c r="E85" s="12">
        <v>6.6410666676786304E-3</v>
      </c>
      <c r="F85" s="12">
        <v>6.4987580962283797E-3</v>
      </c>
      <c r="G85" s="12">
        <v>6.6410666676786304E-3</v>
      </c>
      <c r="H85" s="12">
        <v>6.4987580962283797E-3</v>
      </c>
      <c r="I85" s="12">
        <v>-1.4230857145025599E-4</v>
      </c>
      <c r="J85" s="13">
        <f t="shared" si="33"/>
        <v>0</v>
      </c>
      <c r="K85" s="13">
        <f t="shared" si="34"/>
        <v>1</v>
      </c>
      <c r="L85" s="16">
        <f t="shared" si="35"/>
        <v>6.4987580962283797E-3</v>
      </c>
      <c r="M85" s="13">
        <f t="shared" si="36"/>
        <v>0</v>
      </c>
      <c r="N85" s="16">
        <f t="shared" si="37"/>
        <v>0</v>
      </c>
      <c r="O85" s="16">
        <f t="shared" si="38"/>
        <v>0</v>
      </c>
      <c r="P85" s="16" t="str">
        <f t="shared" si="39"/>
        <v/>
      </c>
      <c r="Q85" s="20" t="str">
        <f t="shared" si="40"/>
        <v/>
      </c>
      <c r="R85" s="20" t="str">
        <f t="shared" si="41"/>
        <v/>
      </c>
      <c r="S85" s="20" t="str">
        <f t="shared" si="42"/>
        <v/>
      </c>
      <c r="T85" s="20" t="str">
        <f t="shared" si="43"/>
        <v/>
      </c>
      <c r="U85" s="16" t="str">
        <f t="shared" si="44"/>
        <v/>
      </c>
      <c r="V85" s="20" t="str">
        <f t="shared" si="45"/>
        <v/>
      </c>
      <c r="W85" s="20" t="str">
        <f t="shared" si="46"/>
        <v/>
      </c>
      <c r="X85" s="20" t="str">
        <f t="shared" si="47"/>
        <v/>
      </c>
      <c r="Y85" s="20" t="str">
        <f t="shared" si="48"/>
        <v/>
      </c>
      <c r="Z85" s="20" t="str">
        <f t="shared" si="49"/>
        <v/>
      </c>
      <c r="AA85" s="20" t="str">
        <f t="shared" si="50"/>
        <v/>
      </c>
      <c r="AB85" s="20">
        <f t="shared" si="51"/>
        <v>6.4987580962283797E-3</v>
      </c>
      <c r="AC85" s="20" t="str">
        <f t="shared" si="52"/>
        <v/>
      </c>
      <c r="AD85" s="20" t="str">
        <f t="shared" si="53"/>
        <v/>
      </c>
      <c r="AE85" s="20" t="str">
        <f t="shared" si="54"/>
        <v/>
      </c>
      <c r="AF85" s="20" t="str">
        <f t="shared" si="55"/>
        <v/>
      </c>
      <c r="AG85" s="11">
        <f t="shared" si="56"/>
        <v>6.6410666676786304E-3</v>
      </c>
      <c r="AH85" s="17">
        <f t="shared" si="57"/>
        <v>6.4987580962283797E-3</v>
      </c>
      <c r="AI85" s="17">
        <f t="shared" si="58"/>
        <v>999</v>
      </c>
      <c r="AJ85" s="17">
        <f t="shared" si="59"/>
        <v>999</v>
      </c>
      <c r="AK85" s="17">
        <f t="shared" si="60"/>
        <v>999</v>
      </c>
      <c r="AL85" s="17">
        <f t="shared" si="61"/>
        <v>999</v>
      </c>
      <c r="AM85" s="10" t="s">
        <v>1726</v>
      </c>
      <c r="AN85">
        <v>0.66410000000000002</v>
      </c>
      <c r="AO85">
        <v>0</v>
      </c>
      <c r="AP85">
        <v>0.66410000000000002</v>
      </c>
      <c r="AQ85">
        <v>0.2177</v>
      </c>
      <c r="AR85" s="8">
        <v>-0.65</v>
      </c>
      <c r="AS85" s="8">
        <v>-1.2129000000000001</v>
      </c>
      <c r="AT85" s="8">
        <v>-8.1725999999999992</v>
      </c>
      <c r="AU85" s="8">
        <v>0.44640000000000002</v>
      </c>
      <c r="AV85" s="8">
        <v>-0.65</v>
      </c>
      <c r="AW85" s="8">
        <v>0.65</v>
      </c>
      <c r="AX85" s="8">
        <v>1.2129000000000001</v>
      </c>
      <c r="AY85" s="8">
        <v>8.1725999999999992</v>
      </c>
      <c r="AZ85" s="8">
        <v>0.88180000000000003</v>
      </c>
      <c r="BA85" s="8">
        <v>0.65</v>
      </c>
      <c r="BB85">
        <v>0.44640000000000002</v>
      </c>
      <c r="BC85">
        <v>0.65</v>
      </c>
      <c r="BD85">
        <v>-0.2177</v>
      </c>
      <c r="BE85">
        <v>-1.41E-2</v>
      </c>
      <c r="BF85">
        <v>0.06</v>
      </c>
      <c r="BG85">
        <v>0.3</v>
      </c>
      <c r="BH85">
        <v>5.01</v>
      </c>
      <c r="BI85">
        <v>3</v>
      </c>
      <c r="BJ85">
        <v>6</v>
      </c>
      <c r="BK85">
        <v>3</v>
      </c>
      <c r="BM85">
        <v>3</v>
      </c>
      <c r="BN85" t="s">
        <v>1016</v>
      </c>
      <c r="BP85" t="s">
        <v>1016</v>
      </c>
      <c r="BQ85">
        <v>15</v>
      </c>
      <c r="BR85">
        <v>151040</v>
      </c>
      <c r="BS85">
        <v>0</v>
      </c>
      <c r="BU85">
        <v>1</v>
      </c>
      <c r="BW85">
        <v>3</v>
      </c>
      <c r="BY85">
        <v>6</v>
      </c>
      <c r="BZ85" t="s">
        <v>1946</v>
      </c>
      <c r="CA85">
        <v>1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 s="2">
        <v>851577</v>
      </c>
    </row>
    <row r="86" spans="1:87">
      <c r="A86" s="10" t="str">
        <f t="shared" si="31"/>
        <v>ARC_US</v>
      </c>
      <c r="B86" s="12">
        <f t="shared" si="32"/>
        <v>4.0800000000000003E-2</v>
      </c>
      <c r="C86" s="12">
        <v>5.9196342866163201E-3</v>
      </c>
      <c r="D86" s="12">
        <v>0</v>
      </c>
      <c r="E86" s="12">
        <v>6.5773714295736902E-3</v>
      </c>
      <c r="F86" s="12">
        <v>6.5773714295736798E-4</v>
      </c>
      <c r="G86" s="12">
        <v>6.5773714295736902E-3</v>
      </c>
      <c r="H86" s="12">
        <v>6.5773714295736798E-4</v>
      </c>
      <c r="I86" s="12">
        <v>-5.9196342866163201E-3</v>
      </c>
      <c r="J86" s="13">
        <f t="shared" si="33"/>
        <v>0</v>
      </c>
      <c r="K86" s="13">
        <f t="shared" si="34"/>
        <v>1</v>
      </c>
      <c r="L86" s="16">
        <f t="shared" si="35"/>
        <v>6.5773714295736798E-4</v>
      </c>
      <c r="M86" s="13">
        <f t="shared" si="36"/>
        <v>0</v>
      </c>
      <c r="N86" s="16">
        <f t="shared" si="37"/>
        <v>0</v>
      </c>
      <c r="O86" s="16">
        <f t="shared" si="38"/>
        <v>0</v>
      </c>
      <c r="P86" s="16" t="str">
        <f t="shared" si="39"/>
        <v/>
      </c>
      <c r="Q86" s="20" t="str">
        <f t="shared" si="40"/>
        <v/>
      </c>
      <c r="R86" s="20" t="str">
        <f t="shared" si="41"/>
        <v/>
      </c>
      <c r="S86" s="20" t="str">
        <f t="shared" si="42"/>
        <v/>
      </c>
      <c r="T86" s="20" t="str">
        <f t="shared" si="43"/>
        <v/>
      </c>
      <c r="U86" s="16">
        <f t="shared" si="44"/>
        <v>5.8422628570426322E-3</v>
      </c>
      <c r="V86" s="20">
        <f t="shared" si="45"/>
        <v>5.8422628570426322E-3</v>
      </c>
      <c r="W86" s="20" t="str">
        <f t="shared" si="46"/>
        <v/>
      </c>
      <c r="X86" s="20" t="str">
        <f t="shared" si="47"/>
        <v/>
      </c>
      <c r="Y86" s="20" t="str">
        <f t="shared" si="48"/>
        <v/>
      </c>
      <c r="Z86" s="20" t="str">
        <f t="shared" si="49"/>
        <v/>
      </c>
      <c r="AA86" s="20" t="str">
        <f t="shared" si="50"/>
        <v/>
      </c>
      <c r="AB86" s="20" t="str">
        <f t="shared" si="51"/>
        <v/>
      </c>
      <c r="AC86" s="20">
        <f t="shared" si="52"/>
        <v>6.5773714295736798E-4</v>
      </c>
      <c r="AD86" s="20" t="str">
        <f t="shared" si="53"/>
        <v/>
      </c>
      <c r="AE86" s="20" t="str">
        <f t="shared" si="54"/>
        <v/>
      </c>
      <c r="AF86" s="20" t="str">
        <f t="shared" si="55"/>
        <v/>
      </c>
      <c r="AG86" s="11">
        <f t="shared" si="56"/>
        <v>6.5773714295736902E-3</v>
      </c>
      <c r="AH86" s="17">
        <f t="shared" si="57"/>
        <v>999</v>
      </c>
      <c r="AI86" s="17">
        <f t="shared" si="58"/>
        <v>6.5773714295736798E-4</v>
      </c>
      <c r="AJ86" s="17">
        <f t="shared" si="59"/>
        <v>999</v>
      </c>
      <c r="AK86" s="17">
        <f t="shared" si="60"/>
        <v>999</v>
      </c>
      <c r="AL86" s="17">
        <f t="shared" si="61"/>
        <v>999</v>
      </c>
      <c r="AM86" s="10" t="s">
        <v>1920</v>
      </c>
      <c r="AN86">
        <v>0.65769999999999995</v>
      </c>
      <c r="AO86">
        <v>0</v>
      </c>
      <c r="AP86">
        <v>0.65769999999999995</v>
      </c>
      <c r="AQ86">
        <v>0.59179999999999999</v>
      </c>
      <c r="AR86" s="8">
        <v>-0.65</v>
      </c>
      <c r="AS86" s="8">
        <v>-2.3666999999999998</v>
      </c>
      <c r="AT86" s="8">
        <v>-17.1144</v>
      </c>
      <c r="AU86" s="8">
        <v>6.59E-2</v>
      </c>
      <c r="AV86" s="8">
        <v>-0.65</v>
      </c>
      <c r="AW86" s="8">
        <v>0.65</v>
      </c>
      <c r="AX86" s="8">
        <v>2.3666999999999998</v>
      </c>
      <c r="AY86" s="8">
        <v>17.1144</v>
      </c>
      <c r="AZ86" s="8">
        <v>1.2495000000000001</v>
      </c>
      <c r="BA86" s="8">
        <v>0.65</v>
      </c>
      <c r="BB86">
        <v>6.59E-2</v>
      </c>
      <c r="BC86">
        <v>0.65</v>
      </c>
      <c r="BD86">
        <v>-0.59179999999999999</v>
      </c>
      <c r="BE86">
        <v>-7.7000000000000002E-3</v>
      </c>
      <c r="BF86">
        <v>0.06</v>
      </c>
      <c r="BG86">
        <v>0.3</v>
      </c>
      <c r="BH86">
        <v>4.08</v>
      </c>
      <c r="BI86">
        <v>3</v>
      </c>
      <c r="BJ86">
        <v>6</v>
      </c>
      <c r="BK86">
        <v>3</v>
      </c>
      <c r="BM86">
        <v>3</v>
      </c>
      <c r="BN86" t="s">
        <v>1016</v>
      </c>
      <c r="BP86" t="s">
        <v>1016</v>
      </c>
      <c r="BQ86">
        <v>20</v>
      </c>
      <c r="BR86">
        <v>202010</v>
      </c>
      <c r="BS86">
        <v>0</v>
      </c>
      <c r="BU86">
        <v>1</v>
      </c>
      <c r="BW86">
        <v>3</v>
      </c>
      <c r="BY86">
        <v>6</v>
      </c>
      <c r="BZ86" t="s">
        <v>1997</v>
      </c>
      <c r="CA86">
        <v>1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 s="2">
        <v>2390095</v>
      </c>
    </row>
    <row r="87" spans="1:87">
      <c r="A87" s="10" t="str">
        <f t="shared" si="31"/>
        <v>EPZM_US</v>
      </c>
      <c r="B87" s="12">
        <f t="shared" si="32"/>
        <v>7.4299999999999991E-2</v>
      </c>
      <c r="C87" s="12">
        <v>6.5523123819508202E-3</v>
      </c>
      <c r="D87" s="12">
        <v>0</v>
      </c>
      <c r="E87" s="12">
        <v>6.5523123819508202E-3</v>
      </c>
      <c r="F87" s="12">
        <v>0</v>
      </c>
      <c r="G87" s="12">
        <v>6.5523123819508202E-3</v>
      </c>
      <c r="H87" s="12">
        <v>0</v>
      </c>
      <c r="I87" s="12">
        <v>-6.5523123819508202E-3</v>
      </c>
      <c r="J87" s="13">
        <f t="shared" si="33"/>
        <v>0</v>
      </c>
      <c r="K87" s="13">
        <f t="shared" si="34"/>
        <v>0</v>
      </c>
      <c r="L87" s="16">
        <f t="shared" si="35"/>
        <v>0</v>
      </c>
      <c r="M87" s="13">
        <f t="shared" si="36"/>
        <v>0</v>
      </c>
      <c r="N87" s="16">
        <f t="shared" si="37"/>
        <v>0</v>
      </c>
      <c r="O87" s="16">
        <f t="shared" si="38"/>
        <v>0</v>
      </c>
      <c r="P87" s="16" t="str">
        <f t="shared" si="39"/>
        <v/>
      </c>
      <c r="Q87" s="20" t="str">
        <f t="shared" si="40"/>
        <v/>
      </c>
      <c r="R87" s="20" t="str">
        <f t="shared" si="41"/>
        <v/>
      </c>
      <c r="S87" s="20" t="str">
        <f t="shared" si="42"/>
        <v/>
      </c>
      <c r="T87" s="20" t="str">
        <f t="shared" si="43"/>
        <v/>
      </c>
      <c r="U87" s="16">
        <f t="shared" si="44"/>
        <v>6.0000000000000001E-3</v>
      </c>
      <c r="V87" s="20" t="str">
        <f t="shared" si="45"/>
        <v/>
      </c>
      <c r="W87" s="20" t="str">
        <f t="shared" si="46"/>
        <v/>
      </c>
      <c r="X87" s="20" t="str">
        <f t="shared" si="47"/>
        <v/>
      </c>
      <c r="Y87" s="20">
        <f t="shared" si="48"/>
        <v>6.0000000000000001E-3</v>
      </c>
      <c r="Z87" s="20" t="str">
        <f t="shared" si="49"/>
        <v/>
      </c>
      <c r="AA87" s="20" t="str">
        <f t="shared" si="50"/>
        <v/>
      </c>
      <c r="AB87" s="20">
        <f t="shared" si="51"/>
        <v>0</v>
      </c>
      <c r="AC87" s="20" t="str">
        <f t="shared" si="52"/>
        <v/>
      </c>
      <c r="AD87" s="20" t="str">
        <f t="shared" si="53"/>
        <v/>
      </c>
      <c r="AE87" s="20" t="str">
        <f t="shared" si="54"/>
        <v/>
      </c>
      <c r="AF87" s="20" t="str">
        <f t="shared" si="55"/>
        <v/>
      </c>
      <c r="AG87" s="11">
        <f t="shared" si="56"/>
        <v>6.5523123819508202E-3</v>
      </c>
      <c r="AH87" s="17">
        <f t="shared" si="57"/>
        <v>0</v>
      </c>
      <c r="AI87" s="17">
        <f t="shared" si="58"/>
        <v>999</v>
      </c>
      <c r="AJ87" s="17">
        <f t="shared" si="59"/>
        <v>999</v>
      </c>
      <c r="AK87" s="17">
        <f t="shared" si="60"/>
        <v>999</v>
      </c>
      <c r="AL87" s="17">
        <f t="shared" si="61"/>
        <v>999</v>
      </c>
      <c r="AM87" s="10" t="s">
        <v>1227</v>
      </c>
      <c r="AN87">
        <v>0.6552</v>
      </c>
      <c r="AO87">
        <v>0</v>
      </c>
      <c r="AP87">
        <v>0.6552</v>
      </c>
      <c r="AQ87">
        <v>1.1415999999999999</v>
      </c>
      <c r="AR87" s="8">
        <v>-0.2</v>
      </c>
      <c r="AS87" s="8">
        <v>-6.2077999999999998</v>
      </c>
      <c r="AT87" s="8">
        <v>-30.523199999999999</v>
      </c>
      <c r="AU87" s="8">
        <v>-0.4864</v>
      </c>
      <c r="AV87" s="8">
        <v>-0.2</v>
      </c>
      <c r="AW87" s="8">
        <v>0.6</v>
      </c>
      <c r="AX87" s="8">
        <v>6.2077999999999998</v>
      </c>
      <c r="AY87" s="8">
        <v>30.523199999999999</v>
      </c>
      <c r="AZ87" s="8">
        <v>1.7968999999999999</v>
      </c>
      <c r="BA87" s="8">
        <v>0.6</v>
      </c>
      <c r="BB87">
        <v>-0.2</v>
      </c>
      <c r="BC87">
        <v>0.6</v>
      </c>
      <c r="BD87">
        <v>-0.85519999999999996</v>
      </c>
      <c r="BE87">
        <v>-5.5199999999999999E-2</v>
      </c>
      <c r="BF87">
        <v>0.06</v>
      </c>
      <c r="BG87">
        <v>0.3</v>
      </c>
      <c r="BH87">
        <v>7.43</v>
      </c>
      <c r="BI87">
        <v>2</v>
      </c>
      <c r="BJ87">
        <v>4</v>
      </c>
      <c r="BK87">
        <v>2</v>
      </c>
      <c r="BM87">
        <v>2</v>
      </c>
      <c r="BN87" t="s">
        <v>1016</v>
      </c>
      <c r="BP87" t="s">
        <v>1016</v>
      </c>
      <c r="BQ87">
        <v>35</v>
      </c>
      <c r="BR87">
        <v>352010</v>
      </c>
      <c r="BS87">
        <v>1</v>
      </c>
      <c r="BU87">
        <v>1</v>
      </c>
      <c r="BW87">
        <v>2</v>
      </c>
      <c r="BY87">
        <v>4</v>
      </c>
      <c r="BZ87" t="s">
        <v>1997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 s="2">
        <v>3955145</v>
      </c>
    </row>
    <row r="88" spans="1:87">
      <c r="A88" s="10" t="str">
        <f t="shared" si="31"/>
        <v>BABY_US</v>
      </c>
      <c r="B88" s="12">
        <f t="shared" si="32"/>
        <v>0.12509999999999999</v>
      </c>
      <c r="C88" s="12">
        <v>4.6602285721387098E-4</v>
      </c>
      <c r="D88" s="12">
        <v>0</v>
      </c>
      <c r="E88" s="12">
        <v>6.5243200009941797E-3</v>
      </c>
      <c r="F88" s="12">
        <v>6.0582971437803104E-3</v>
      </c>
      <c r="G88" s="12">
        <v>6.5243200009941797E-3</v>
      </c>
      <c r="H88" s="12">
        <v>6.0582971437803104E-3</v>
      </c>
      <c r="I88" s="12">
        <v>-4.6602285721387098E-4</v>
      </c>
      <c r="J88" s="13">
        <f t="shared" si="33"/>
        <v>0</v>
      </c>
      <c r="K88" s="13">
        <f t="shared" si="34"/>
        <v>1</v>
      </c>
      <c r="L88" s="16">
        <f t="shared" si="35"/>
        <v>6.0582971437803104E-3</v>
      </c>
      <c r="M88" s="13">
        <f t="shared" si="36"/>
        <v>0</v>
      </c>
      <c r="N88" s="16">
        <f t="shared" si="37"/>
        <v>0</v>
      </c>
      <c r="O88" s="16">
        <f t="shared" si="38"/>
        <v>0</v>
      </c>
      <c r="P88" s="16" t="str">
        <f t="shared" si="39"/>
        <v/>
      </c>
      <c r="Q88" s="20" t="str">
        <f t="shared" si="40"/>
        <v/>
      </c>
      <c r="R88" s="20" t="str">
        <f t="shared" si="41"/>
        <v/>
      </c>
      <c r="S88" s="20" t="str">
        <f t="shared" si="42"/>
        <v/>
      </c>
      <c r="T88" s="20" t="str">
        <f t="shared" si="43"/>
        <v/>
      </c>
      <c r="U88" s="16" t="str">
        <f t="shared" si="44"/>
        <v/>
      </c>
      <c r="V88" s="20" t="str">
        <f t="shared" si="45"/>
        <v/>
      </c>
      <c r="W88" s="20" t="str">
        <f t="shared" si="46"/>
        <v/>
      </c>
      <c r="X88" s="20" t="str">
        <f t="shared" si="47"/>
        <v/>
      </c>
      <c r="Y88" s="20" t="str">
        <f t="shared" si="48"/>
        <v/>
      </c>
      <c r="Z88" s="20" t="str">
        <f t="shared" si="49"/>
        <v/>
      </c>
      <c r="AA88" s="20" t="str">
        <f t="shared" si="50"/>
        <v/>
      </c>
      <c r="AB88" s="20">
        <f t="shared" si="51"/>
        <v>6.0582971437803104E-3</v>
      </c>
      <c r="AC88" s="20" t="str">
        <f t="shared" si="52"/>
        <v/>
      </c>
      <c r="AD88" s="20" t="str">
        <f t="shared" si="53"/>
        <v/>
      </c>
      <c r="AE88" s="20" t="str">
        <f t="shared" si="54"/>
        <v/>
      </c>
      <c r="AF88" s="20" t="str">
        <f t="shared" si="55"/>
        <v/>
      </c>
      <c r="AG88" s="11">
        <f t="shared" si="56"/>
        <v>6.5243200009941797E-3</v>
      </c>
      <c r="AH88" s="17">
        <f t="shared" si="57"/>
        <v>6.0582971437803104E-3</v>
      </c>
      <c r="AI88" s="17">
        <f t="shared" si="58"/>
        <v>999</v>
      </c>
      <c r="AJ88" s="17">
        <f t="shared" si="59"/>
        <v>999</v>
      </c>
      <c r="AK88" s="17">
        <f t="shared" si="60"/>
        <v>999</v>
      </c>
      <c r="AL88" s="17">
        <f t="shared" si="61"/>
        <v>999</v>
      </c>
      <c r="AM88" s="10" t="s">
        <v>1241</v>
      </c>
      <c r="AN88">
        <v>0.65239999999999998</v>
      </c>
      <c r="AO88">
        <v>0</v>
      </c>
      <c r="AP88">
        <v>0.65239999999999998</v>
      </c>
      <c r="AQ88">
        <v>1.9628000000000001</v>
      </c>
      <c r="AR88" s="8">
        <v>-0.6</v>
      </c>
      <c r="AS88" s="8">
        <v>-9.7984000000000009</v>
      </c>
      <c r="AT88" s="8">
        <v>-50.796199999999999</v>
      </c>
      <c r="AU88" s="8">
        <v>-1.3104</v>
      </c>
      <c r="AV88" s="8">
        <v>-0.6</v>
      </c>
      <c r="AW88" s="8">
        <v>0.6</v>
      </c>
      <c r="AX88" s="8">
        <v>9.7984000000000009</v>
      </c>
      <c r="AY88" s="8">
        <v>50.796199999999999</v>
      </c>
      <c r="AZ88" s="8">
        <v>2.6153</v>
      </c>
      <c r="BA88" s="8">
        <v>0.6</v>
      </c>
      <c r="BB88">
        <v>-0.6</v>
      </c>
      <c r="BC88">
        <v>0.6</v>
      </c>
      <c r="BD88">
        <v>-1.2524</v>
      </c>
      <c r="BE88">
        <v>-5.2400000000000002E-2</v>
      </c>
      <c r="BF88">
        <v>0.06</v>
      </c>
      <c r="BG88">
        <v>0.3</v>
      </c>
      <c r="BH88">
        <v>12.51</v>
      </c>
      <c r="BI88">
        <v>1</v>
      </c>
      <c r="BJ88">
        <v>2</v>
      </c>
      <c r="BK88">
        <v>1</v>
      </c>
      <c r="BM88">
        <v>1</v>
      </c>
      <c r="BN88" t="s">
        <v>1016</v>
      </c>
      <c r="BP88" t="s">
        <v>1016</v>
      </c>
      <c r="BQ88">
        <v>35</v>
      </c>
      <c r="BR88">
        <v>351010</v>
      </c>
      <c r="BS88">
        <v>1</v>
      </c>
      <c r="BU88">
        <v>1</v>
      </c>
      <c r="BW88">
        <v>1</v>
      </c>
      <c r="BY88">
        <v>2</v>
      </c>
      <c r="BZ88" t="s">
        <v>1997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 s="2">
        <v>6403416</v>
      </c>
    </row>
    <row r="89" spans="1:87">
      <c r="A89" s="10" t="str">
        <f t="shared" si="31"/>
        <v>AGX_US</v>
      </c>
      <c r="B89" s="12">
        <f t="shared" si="32"/>
        <v>4.4199999999999996E-2</v>
      </c>
      <c r="C89" s="12">
        <v>3.0524266671317899E-3</v>
      </c>
      <c r="D89" s="12">
        <v>0</v>
      </c>
      <c r="E89" s="12">
        <v>6.5210933343270196E-3</v>
      </c>
      <c r="F89" s="12">
        <v>3.4686666671952201E-3</v>
      </c>
      <c r="G89" s="12">
        <v>6.5210933343270196E-3</v>
      </c>
      <c r="H89" s="12">
        <v>3.4686666671952201E-3</v>
      </c>
      <c r="I89" s="12">
        <v>-3.0524266671317899E-3</v>
      </c>
      <c r="J89" s="13">
        <f t="shared" si="33"/>
        <v>0</v>
      </c>
      <c r="K89" s="13">
        <f t="shared" si="34"/>
        <v>1</v>
      </c>
      <c r="L89" s="16">
        <f t="shared" si="35"/>
        <v>3.4686666671952201E-3</v>
      </c>
      <c r="M89" s="13">
        <f t="shared" si="36"/>
        <v>0</v>
      </c>
      <c r="N89" s="16">
        <f t="shared" si="37"/>
        <v>0</v>
      </c>
      <c r="O89" s="16">
        <f t="shared" si="38"/>
        <v>0</v>
      </c>
      <c r="P89" s="16" t="str">
        <f t="shared" si="39"/>
        <v/>
      </c>
      <c r="Q89" s="20" t="str">
        <f t="shared" si="40"/>
        <v/>
      </c>
      <c r="R89" s="20" t="str">
        <f t="shared" si="41"/>
        <v/>
      </c>
      <c r="S89" s="20" t="str">
        <f t="shared" si="42"/>
        <v/>
      </c>
      <c r="T89" s="20" t="str">
        <f t="shared" si="43"/>
        <v/>
      </c>
      <c r="U89" s="16">
        <f t="shared" si="44"/>
        <v>3.0313333328047805E-3</v>
      </c>
      <c r="V89" s="20" t="str">
        <f t="shared" si="45"/>
        <v/>
      </c>
      <c r="W89" s="20" t="str">
        <f t="shared" si="46"/>
        <v/>
      </c>
      <c r="X89" s="20" t="str">
        <f t="shared" si="47"/>
        <v/>
      </c>
      <c r="Y89" s="20">
        <f t="shared" si="48"/>
        <v>3.0313333328047805E-3</v>
      </c>
      <c r="Z89" s="20" t="str">
        <f t="shared" si="49"/>
        <v/>
      </c>
      <c r="AA89" s="20" t="str">
        <f t="shared" si="50"/>
        <v/>
      </c>
      <c r="AB89" s="20">
        <f t="shared" si="51"/>
        <v>3.4686666671952201E-3</v>
      </c>
      <c r="AC89" s="20" t="str">
        <f t="shared" si="52"/>
        <v/>
      </c>
      <c r="AD89" s="20" t="str">
        <f t="shared" si="53"/>
        <v/>
      </c>
      <c r="AE89" s="20" t="str">
        <f t="shared" si="54"/>
        <v/>
      </c>
      <c r="AF89" s="20" t="str">
        <f t="shared" si="55"/>
        <v/>
      </c>
      <c r="AG89" s="11">
        <f t="shared" si="56"/>
        <v>6.5210933343270196E-3</v>
      </c>
      <c r="AH89" s="17">
        <f t="shared" si="57"/>
        <v>3.4686666671952201E-3</v>
      </c>
      <c r="AI89" s="17">
        <f t="shared" si="58"/>
        <v>999</v>
      </c>
      <c r="AJ89" s="17">
        <f t="shared" si="59"/>
        <v>999</v>
      </c>
      <c r="AK89" s="17">
        <f t="shared" si="60"/>
        <v>999</v>
      </c>
      <c r="AL89" s="17">
        <f t="shared" si="61"/>
        <v>999</v>
      </c>
      <c r="AM89" s="10" t="s">
        <v>1469</v>
      </c>
      <c r="AN89">
        <v>0.65210000000000001</v>
      </c>
      <c r="AO89">
        <v>0</v>
      </c>
      <c r="AP89">
        <v>0.65210000000000001</v>
      </c>
      <c r="AQ89">
        <v>0.50209999999999999</v>
      </c>
      <c r="AR89" s="8">
        <v>-0.65</v>
      </c>
      <c r="AS89" s="8">
        <v>-2.7269000000000001</v>
      </c>
      <c r="AT89" s="8">
        <v>-20.1616</v>
      </c>
      <c r="AU89" s="8">
        <v>0.15</v>
      </c>
      <c r="AV89" s="8">
        <v>-0.65</v>
      </c>
      <c r="AW89" s="8">
        <v>0.65</v>
      </c>
      <c r="AX89" s="8">
        <v>2.7269000000000001</v>
      </c>
      <c r="AY89" s="8">
        <v>20.1616</v>
      </c>
      <c r="AZ89" s="8">
        <v>1.1543000000000001</v>
      </c>
      <c r="BA89" s="8">
        <v>0.65</v>
      </c>
      <c r="BB89">
        <v>0.15</v>
      </c>
      <c r="BC89">
        <v>0.65</v>
      </c>
      <c r="BD89">
        <v>-0.50209999999999999</v>
      </c>
      <c r="BE89">
        <v>-2.0999999999999999E-3</v>
      </c>
      <c r="BF89">
        <v>0.06</v>
      </c>
      <c r="BG89">
        <v>0.3</v>
      </c>
      <c r="BH89">
        <v>4.42</v>
      </c>
      <c r="BI89">
        <v>3</v>
      </c>
      <c r="BJ89">
        <v>6</v>
      </c>
      <c r="BK89">
        <v>3</v>
      </c>
      <c r="BM89">
        <v>3</v>
      </c>
      <c r="BN89" t="s">
        <v>1016</v>
      </c>
      <c r="BP89" t="s">
        <v>1016</v>
      </c>
      <c r="BQ89">
        <v>20</v>
      </c>
      <c r="BR89">
        <v>201030</v>
      </c>
      <c r="BS89">
        <v>0</v>
      </c>
      <c r="BU89">
        <v>1</v>
      </c>
      <c r="BW89">
        <v>3</v>
      </c>
      <c r="BY89">
        <v>6</v>
      </c>
      <c r="BZ89" t="s">
        <v>1998</v>
      </c>
      <c r="CA89">
        <v>1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 s="2">
        <v>1899918</v>
      </c>
    </row>
    <row r="90" spans="1:87">
      <c r="A90" s="10" t="str">
        <f t="shared" si="31"/>
        <v>PERY_US</v>
      </c>
      <c r="B90" s="12">
        <f t="shared" si="32"/>
        <v>0.15759999999999999</v>
      </c>
      <c r="C90" s="12">
        <v>8.6736173798840297E-19</v>
      </c>
      <c r="D90" s="12">
        <v>0</v>
      </c>
      <c r="E90" s="12">
        <v>6.4741180962246203E-3</v>
      </c>
      <c r="F90" s="12">
        <v>6.4741180962246203E-3</v>
      </c>
      <c r="G90" s="12">
        <v>6.4741180962246203E-3</v>
      </c>
      <c r="H90" s="12">
        <v>6.4741180962246203E-3</v>
      </c>
      <c r="I90" s="12">
        <v>-8.6736173798840297E-19</v>
      </c>
      <c r="J90" s="13">
        <f t="shared" si="33"/>
        <v>0</v>
      </c>
      <c r="K90" s="13">
        <f t="shared" si="34"/>
        <v>1</v>
      </c>
      <c r="L90" s="16">
        <f t="shared" si="35"/>
        <v>6.4741180962246203E-3</v>
      </c>
      <c r="M90" s="13">
        <f t="shared" si="36"/>
        <v>0</v>
      </c>
      <c r="N90" s="16">
        <f t="shared" si="37"/>
        <v>0</v>
      </c>
      <c r="O90" s="16">
        <f t="shared" si="38"/>
        <v>0</v>
      </c>
      <c r="P90" s="16" t="str">
        <f t="shared" si="39"/>
        <v/>
      </c>
      <c r="Q90" s="20" t="str">
        <f t="shared" si="40"/>
        <v/>
      </c>
      <c r="R90" s="20" t="str">
        <f t="shared" si="41"/>
        <v/>
      </c>
      <c r="S90" s="20" t="str">
        <f t="shared" si="42"/>
        <v/>
      </c>
      <c r="T90" s="20" t="str">
        <f t="shared" si="43"/>
        <v/>
      </c>
      <c r="U90" s="16" t="str">
        <f t="shared" si="44"/>
        <v/>
      </c>
      <c r="V90" s="20" t="str">
        <f t="shared" si="45"/>
        <v/>
      </c>
      <c r="W90" s="20" t="str">
        <f t="shared" si="46"/>
        <v/>
      </c>
      <c r="X90" s="20" t="str">
        <f t="shared" si="47"/>
        <v/>
      </c>
      <c r="Y90" s="20" t="str">
        <f t="shared" si="48"/>
        <v/>
      </c>
      <c r="Z90" s="20" t="str">
        <f t="shared" si="49"/>
        <v/>
      </c>
      <c r="AA90" s="20" t="str">
        <f t="shared" si="50"/>
        <v/>
      </c>
      <c r="AB90" s="20">
        <f t="shared" si="51"/>
        <v>6.4741180962246203E-3</v>
      </c>
      <c r="AC90" s="20" t="str">
        <f t="shared" si="52"/>
        <v/>
      </c>
      <c r="AD90" s="20" t="str">
        <f t="shared" si="53"/>
        <v/>
      </c>
      <c r="AE90" s="20" t="str">
        <f t="shared" si="54"/>
        <v/>
      </c>
      <c r="AF90" s="20" t="str">
        <f t="shared" si="55"/>
        <v/>
      </c>
      <c r="AG90" s="11">
        <f t="shared" si="56"/>
        <v>6.4741180962246203E-3</v>
      </c>
      <c r="AH90" s="17">
        <f t="shared" si="57"/>
        <v>6.4741180962246203E-3</v>
      </c>
      <c r="AI90" s="17">
        <f t="shared" si="58"/>
        <v>999</v>
      </c>
      <c r="AJ90" s="17">
        <f t="shared" si="59"/>
        <v>999</v>
      </c>
      <c r="AK90" s="17">
        <f t="shared" si="60"/>
        <v>999</v>
      </c>
      <c r="AL90" s="17">
        <f t="shared" si="61"/>
        <v>999</v>
      </c>
      <c r="AM90" s="10" t="s">
        <v>1685</v>
      </c>
      <c r="AN90">
        <v>0.64739999999999998</v>
      </c>
      <c r="AO90">
        <v>0</v>
      </c>
      <c r="AP90">
        <v>0.64739999999999998</v>
      </c>
      <c r="AQ90">
        <v>0.50549999999999995</v>
      </c>
      <c r="AR90" s="8">
        <v>-0.65</v>
      </c>
      <c r="AS90" s="8">
        <v>-2.8443000000000001</v>
      </c>
      <c r="AT90" s="8">
        <v>-14.7593</v>
      </c>
      <c r="AU90" s="8">
        <v>0.1419</v>
      </c>
      <c r="AV90" s="8">
        <v>-0.65</v>
      </c>
      <c r="AW90" s="8">
        <v>0.65</v>
      </c>
      <c r="AX90" s="8">
        <v>2.8443000000000001</v>
      </c>
      <c r="AY90" s="8">
        <v>14.7593</v>
      </c>
      <c r="AZ90" s="8">
        <v>1.1529</v>
      </c>
      <c r="BA90" s="8">
        <v>0.65</v>
      </c>
      <c r="BB90">
        <v>0.1419</v>
      </c>
      <c r="BC90">
        <v>0.65</v>
      </c>
      <c r="BD90">
        <v>-0.50549999999999995</v>
      </c>
      <c r="BE90">
        <v>2.5999999999999999E-3</v>
      </c>
      <c r="BF90">
        <v>0.06</v>
      </c>
      <c r="BG90">
        <v>0.3</v>
      </c>
      <c r="BH90">
        <v>15.76</v>
      </c>
      <c r="BI90">
        <v>1</v>
      </c>
      <c r="BJ90">
        <v>2</v>
      </c>
      <c r="BK90">
        <v>1</v>
      </c>
      <c r="BM90">
        <v>1</v>
      </c>
      <c r="BN90" t="s">
        <v>1016</v>
      </c>
      <c r="BP90" t="s">
        <v>1016</v>
      </c>
      <c r="BQ90">
        <v>25</v>
      </c>
      <c r="BR90">
        <v>252030</v>
      </c>
      <c r="BS90">
        <v>0</v>
      </c>
      <c r="BU90">
        <v>1</v>
      </c>
      <c r="BW90">
        <v>1</v>
      </c>
      <c r="BY90">
        <v>2</v>
      </c>
      <c r="BZ90" t="s">
        <v>1997</v>
      </c>
      <c r="CA90">
        <v>1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 s="2">
        <v>2348010</v>
      </c>
    </row>
    <row r="91" spans="1:87">
      <c r="A91" s="10" t="str">
        <f t="shared" si="31"/>
        <v>CYNO_US</v>
      </c>
      <c r="B91" s="12">
        <f t="shared" si="32"/>
        <v>0.15090000000000001</v>
      </c>
      <c r="C91" s="12">
        <v>4.8777142864575497E-4</v>
      </c>
      <c r="D91" s="12">
        <v>0</v>
      </c>
      <c r="E91" s="12">
        <v>6.46297142955626E-3</v>
      </c>
      <c r="F91" s="12">
        <v>5.9752000009104999E-3</v>
      </c>
      <c r="G91" s="12">
        <v>6.46297142955626E-3</v>
      </c>
      <c r="H91" s="12">
        <v>5.9752000009104999E-3</v>
      </c>
      <c r="I91" s="12">
        <v>-4.8777142864575497E-4</v>
      </c>
      <c r="J91" s="13">
        <f t="shared" si="33"/>
        <v>0</v>
      </c>
      <c r="K91" s="13">
        <f t="shared" si="34"/>
        <v>1</v>
      </c>
      <c r="L91" s="16">
        <f t="shared" si="35"/>
        <v>5.9752000009104999E-3</v>
      </c>
      <c r="M91" s="13">
        <f t="shared" si="36"/>
        <v>0</v>
      </c>
      <c r="N91" s="16">
        <f t="shared" si="37"/>
        <v>0</v>
      </c>
      <c r="O91" s="16">
        <f t="shared" si="38"/>
        <v>0</v>
      </c>
      <c r="P91" s="16" t="str">
        <f t="shared" si="39"/>
        <v/>
      </c>
      <c r="Q91" s="20" t="str">
        <f t="shared" si="40"/>
        <v/>
      </c>
      <c r="R91" s="20" t="str">
        <f t="shared" si="41"/>
        <v/>
      </c>
      <c r="S91" s="20" t="str">
        <f t="shared" si="42"/>
        <v/>
      </c>
      <c r="T91" s="20" t="str">
        <f t="shared" si="43"/>
        <v/>
      </c>
      <c r="U91" s="16" t="str">
        <f t="shared" si="44"/>
        <v/>
      </c>
      <c r="V91" s="20" t="str">
        <f t="shared" si="45"/>
        <v/>
      </c>
      <c r="W91" s="20" t="str">
        <f t="shared" si="46"/>
        <v/>
      </c>
      <c r="X91" s="20" t="str">
        <f t="shared" si="47"/>
        <v/>
      </c>
      <c r="Y91" s="20" t="str">
        <f t="shared" si="48"/>
        <v/>
      </c>
      <c r="Z91" s="20" t="str">
        <f t="shared" si="49"/>
        <v/>
      </c>
      <c r="AA91" s="20" t="str">
        <f t="shared" si="50"/>
        <v/>
      </c>
      <c r="AB91" s="20">
        <f t="shared" si="51"/>
        <v>5.9752000009104999E-3</v>
      </c>
      <c r="AC91" s="20" t="str">
        <f t="shared" si="52"/>
        <v/>
      </c>
      <c r="AD91" s="20" t="str">
        <f t="shared" si="53"/>
        <v/>
      </c>
      <c r="AE91" s="20" t="str">
        <f t="shared" si="54"/>
        <v/>
      </c>
      <c r="AF91" s="20" t="str">
        <f t="shared" si="55"/>
        <v/>
      </c>
      <c r="AG91" s="11">
        <f t="shared" si="56"/>
        <v>6.46297142955626E-3</v>
      </c>
      <c r="AH91" s="17">
        <f t="shared" si="57"/>
        <v>5.9752000009104999E-3</v>
      </c>
      <c r="AI91" s="17">
        <f t="shared" si="58"/>
        <v>999</v>
      </c>
      <c r="AJ91" s="17">
        <f t="shared" si="59"/>
        <v>999</v>
      </c>
      <c r="AK91" s="17">
        <f t="shared" si="60"/>
        <v>999</v>
      </c>
      <c r="AL91" s="17">
        <f t="shared" si="61"/>
        <v>999</v>
      </c>
      <c r="AM91" s="10" t="s">
        <v>500</v>
      </c>
      <c r="AN91">
        <v>0.64629999999999999</v>
      </c>
      <c r="AO91">
        <v>0</v>
      </c>
      <c r="AP91">
        <v>0.64629999999999999</v>
      </c>
      <c r="AQ91">
        <v>1.2698</v>
      </c>
      <c r="AR91" s="8">
        <v>-0.6</v>
      </c>
      <c r="AS91" s="8">
        <v>-6.9786999999999999</v>
      </c>
      <c r="AT91" s="8">
        <v>-26.501000000000001</v>
      </c>
      <c r="AU91" s="8">
        <v>-0.62350000000000005</v>
      </c>
      <c r="AV91" s="8">
        <v>-0.6</v>
      </c>
      <c r="AW91" s="8">
        <v>0.6</v>
      </c>
      <c r="AX91" s="8">
        <v>6.9786999999999999</v>
      </c>
      <c r="AY91" s="8">
        <v>26.501000000000001</v>
      </c>
      <c r="AZ91" s="8">
        <v>1.9160999999999999</v>
      </c>
      <c r="BA91" s="8">
        <v>0.6</v>
      </c>
      <c r="BB91">
        <v>-0.6</v>
      </c>
      <c r="BC91">
        <v>0.6</v>
      </c>
      <c r="BD91">
        <v>-1.2463</v>
      </c>
      <c r="BE91">
        <v>-4.6300000000000001E-2</v>
      </c>
      <c r="BF91">
        <v>0.06</v>
      </c>
      <c r="BG91">
        <v>0.3</v>
      </c>
      <c r="BH91">
        <v>15.09</v>
      </c>
      <c r="BI91">
        <v>1</v>
      </c>
      <c r="BJ91">
        <v>2</v>
      </c>
      <c r="BK91">
        <v>1</v>
      </c>
      <c r="BM91">
        <v>1</v>
      </c>
      <c r="BN91" t="s">
        <v>1016</v>
      </c>
      <c r="BP91" t="s">
        <v>1016</v>
      </c>
      <c r="BQ91">
        <v>35</v>
      </c>
      <c r="BR91">
        <v>351010</v>
      </c>
      <c r="BS91">
        <v>1</v>
      </c>
      <c r="BU91">
        <v>1</v>
      </c>
      <c r="BW91">
        <v>1</v>
      </c>
      <c r="BY91">
        <v>2</v>
      </c>
      <c r="BZ91" t="s">
        <v>1997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 s="2">
        <v>4379041</v>
      </c>
    </row>
    <row r="92" spans="1:87">
      <c r="A92" s="10" t="str">
        <f t="shared" si="31"/>
        <v>RDNT_US</v>
      </c>
      <c r="B92" s="12">
        <f t="shared" si="32"/>
        <v>0.16269999999999998</v>
      </c>
      <c r="C92" s="12">
        <v>4.3036190482748299E-4</v>
      </c>
      <c r="D92" s="12">
        <v>0</v>
      </c>
      <c r="E92" s="12">
        <v>6.4223238105024496E-3</v>
      </c>
      <c r="F92" s="12">
        <v>5.99196190567496E-3</v>
      </c>
      <c r="G92" s="12">
        <v>6.4223238105024496E-3</v>
      </c>
      <c r="H92" s="12">
        <v>5.99196190567496E-3</v>
      </c>
      <c r="I92" s="12">
        <v>-4.3036190482748299E-4</v>
      </c>
      <c r="J92" s="13">
        <f t="shared" si="33"/>
        <v>0</v>
      </c>
      <c r="K92" s="13">
        <f t="shared" si="34"/>
        <v>1</v>
      </c>
      <c r="L92" s="16">
        <f t="shared" si="35"/>
        <v>5.99196190567496E-3</v>
      </c>
      <c r="M92" s="13">
        <f t="shared" si="36"/>
        <v>0</v>
      </c>
      <c r="N92" s="16">
        <f t="shared" si="37"/>
        <v>0</v>
      </c>
      <c r="O92" s="16">
        <f t="shared" si="38"/>
        <v>0</v>
      </c>
      <c r="P92" s="16" t="str">
        <f t="shared" si="39"/>
        <v/>
      </c>
      <c r="Q92" s="20" t="str">
        <f t="shared" si="40"/>
        <v/>
      </c>
      <c r="R92" s="20" t="str">
        <f t="shared" si="41"/>
        <v/>
      </c>
      <c r="S92" s="20" t="str">
        <f t="shared" si="42"/>
        <v/>
      </c>
      <c r="T92" s="20" t="str">
        <f t="shared" si="43"/>
        <v/>
      </c>
      <c r="U92" s="16" t="str">
        <f t="shared" si="44"/>
        <v/>
      </c>
      <c r="V92" s="20" t="str">
        <f t="shared" si="45"/>
        <v/>
      </c>
      <c r="W92" s="20" t="str">
        <f t="shared" si="46"/>
        <v/>
      </c>
      <c r="X92" s="20" t="str">
        <f t="shared" si="47"/>
        <v/>
      </c>
      <c r="Y92" s="20" t="str">
        <f t="shared" si="48"/>
        <v/>
      </c>
      <c r="Z92" s="20" t="str">
        <f t="shared" si="49"/>
        <v/>
      </c>
      <c r="AA92" s="20" t="str">
        <f t="shared" si="50"/>
        <v/>
      </c>
      <c r="AB92" s="20">
        <f t="shared" si="51"/>
        <v>5.99196190567496E-3</v>
      </c>
      <c r="AC92" s="20" t="str">
        <f t="shared" si="52"/>
        <v/>
      </c>
      <c r="AD92" s="20" t="str">
        <f t="shared" si="53"/>
        <v/>
      </c>
      <c r="AE92" s="20" t="str">
        <f t="shared" si="54"/>
        <v/>
      </c>
      <c r="AF92" s="20" t="str">
        <f t="shared" si="55"/>
        <v/>
      </c>
      <c r="AG92" s="11">
        <f t="shared" si="56"/>
        <v>6.4223238105024496E-3</v>
      </c>
      <c r="AH92" s="17">
        <f t="shared" si="57"/>
        <v>5.99196190567496E-3</v>
      </c>
      <c r="AI92" s="17">
        <f t="shared" si="58"/>
        <v>999</v>
      </c>
      <c r="AJ92" s="17">
        <f t="shared" si="59"/>
        <v>999</v>
      </c>
      <c r="AK92" s="17">
        <f t="shared" si="60"/>
        <v>999</v>
      </c>
      <c r="AL92" s="17">
        <f t="shared" si="61"/>
        <v>999</v>
      </c>
      <c r="AM92" s="10" t="s">
        <v>2016</v>
      </c>
      <c r="AN92">
        <v>0.64219999999999999</v>
      </c>
      <c r="AO92">
        <v>0</v>
      </c>
      <c r="AP92">
        <v>0.64219999999999999</v>
      </c>
      <c r="AQ92">
        <v>0.59599999999999997</v>
      </c>
      <c r="AR92" s="8">
        <v>-0.6</v>
      </c>
      <c r="AS92" s="8">
        <v>-2.6013000000000002</v>
      </c>
      <c r="AT92" s="8">
        <v>-14.451700000000001</v>
      </c>
      <c r="AU92" s="8">
        <v>4.6199999999999998E-2</v>
      </c>
      <c r="AV92" s="8">
        <v>-0.6</v>
      </c>
      <c r="AW92" s="8">
        <v>0.6</v>
      </c>
      <c r="AX92" s="8">
        <v>2.6013000000000002</v>
      </c>
      <c r="AY92" s="8">
        <v>14.451700000000001</v>
      </c>
      <c r="AZ92" s="8">
        <v>1.2382</v>
      </c>
      <c r="BA92" s="8">
        <v>0.6</v>
      </c>
      <c r="BB92">
        <v>4.6199999999999998E-2</v>
      </c>
      <c r="BC92">
        <v>0.6</v>
      </c>
      <c r="BD92">
        <v>-0.59599999999999997</v>
      </c>
      <c r="BE92">
        <v>-4.2200000000000001E-2</v>
      </c>
      <c r="BF92">
        <v>0.06</v>
      </c>
      <c r="BG92">
        <v>0.3</v>
      </c>
      <c r="BH92">
        <v>16.27</v>
      </c>
      <c r="BI92">
        <v>1</v>
      </c>
      <c r="BJ92">
        <v>1</v>
      </c>
      <c r="BK92">
        <v>1</v>
      </c>
      <c r="BM92">
        <v>1</v>
      </c>
      <c r="BN92" t="s">
        <v>1016</v>
      </c>
      <c r="BP92" t="s">
        <v>1016</v>
      </c>
      <c r="BQ92">
        <v>35</v>
      </c>
      <c r="BR92">
        <v>351020</v>
      </c>
      <c r="BS92">
        <v>0</v>
      </c>
      <c r="BU92">
        <v>1</v>
      </c>
      <c r="BW92">
        <v>1</v>
      </c>
      <c r="BY92">
        <v>1</v>
      </c>
      <c r="BZ92" t="s">
        <v>1997</v>
      </c>
      <c r="CA92">
        <v>1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 s="2">
        <v>1954519</v>
      </c>
    </row>
    <row r="93" spans="1:87">
      <c r="A93" s="10" t="str">
        <f t="shared" si="31"/>
        <v>RCPT_US</v>
      </c>
      <c r="B93" s="12">
        <f t="shared" si="32"/>
        <v>0.12960000000000002</v>
      </c>
      <c r="C93" s="12">
        <v>6.4068190485953198E-3</v>
      </c>
      <c r="D93" s="12">
        <v>0</v>
      </c>
      <c r="E93" s="12">
        <v>6.4068190485953198E-3</v>
      </c>
      <c r="F93" s="12">
        <v>0</v>
      </c>
      <c r="G93" s="12">
        <v>6.4068190485953198E-3</v>
      </c>
      <c r="H93" s="12">
        <v>0</v>
      </c>
      <c r="I93" s="12">
        <v>-6.4068190485953198E-3</v>
      </c>
      <c r="J93" s="13">
        <f t="shared" si="33"/>
        <v>0</v>
      </c>
      <c r="K93" s="13">
        <f t="shared" si="34"/>
        <v>0</v>
      </c>
      <c r="L93" s="16">
        <f t="shared" si="35"/>
        <v>0</v>
      </c>
      <c r="M93" s="13">
        <f t="shared" si="36"/>
        <v>0</v>
      </c>
      <c r="N93" s="16">
        <f t="shared" si="37"/>
        <v>0</v>
      </c>
      <c r="O93" s="16">
        <f t="shared" si="38"/>
        <v>0</v>
      </c>
      <c r="P93" s="16" t="str">
        <f t="shared" si="39"/>
        <v/>
      </c>
      <c r="Q93" s="20" t="str">
        <f t="shared" si="40"/>
        <v/>
      </c>
      <c r="R93" s="20" t="str">
        <f t="shared" si="41"/>
        <v/>
      </c>
      <c r="S93" s="20" t="str">
        <f t="shared" si="42"/>
        <v/>
      </c>
      <c r="T93" s="20" t="str">
        <f t="shared" si="43"/>
        <v/>
      </c>
      <c r="U93" s="16">
        <f t="shared" si="44"/>
        <v>6.0000000000000001E-3</v>
      </c>
      <c r="V93" s="20" t="str">
        <f t="shared" si="45"/>
        <v/>
      </c>
      <c r="W93" s="20" t="str">
        <f t="shared" si="46"/>
        <v/>
      </c>
      <c r="X93" s="20" t="str">
        <f t="shared" si="47"/>
        <v/>
      </c>
      <c r="Y93" s="20">
        <f t="shared" si="48"/>
        <v>6.0000000000000001E-3</v>
      </c>
      <c r="Z93" s="20" t="str">
        <f t="shared" si="49"/>
        <v/>
      </c>
      <c r="AA93" s="20" t="str">
        <f t="shared" si="50"/>
        <v/>
      </c>
      <c r="AB93" s="20">
        <f t="shared" si="51"/>
        <v>0</v>
      </c>
      <c r="AC93" s="20" t="str">
        <f t="shared" si="52"/>
        <v/>
      </c>
      <c r="AD93" s="20" t="str">
        <f t="shared" si="53"/>
        <v/>
      </c>
      <c r="AE93" s="20" t="str">
        <f t="shared" si="54"/>
        <v/>
      </c>
      <c r="AF93" s="20" t="str">
        <f t="shared" si="55"/>
        <v/>
      </c>
      <c r="AG93" s="11">
        <f t="shared" si="56"/>
        <v>6.4068190485953198E-3</v>
      </c>
      <c r="AH93" s="17">
        <f t="shared" si="57"/>
        <v>0</v>
      </c>
      <c r="AI93" s="17">
        <f t="shared" si="58"/>
        <v>999</v>
      </c>
      <c r="AJ93" s="17">
        <f t="shared" si="59"/>
        <v>999</v>
      </c>
      <c r="AK93" s="17">
        <f t="shared" si="60"/>
        <v>999</v>
      </c>
      <c r="AL93" s="17">
        <f t="shared" si="61"/>
        <v>999</v>
      </c>
      <c r="AM93" s="10" t="s">
        <v>1297</v>
      </c>
      <c r="AN93">
        <v>0.64070000000000005</v>
      </c>
      <c r="AO93">
        <v>0</v>
      </c>
      <c r="AP93">
        <v>0.64070000000000005</v>
      </c>
      <c r="AQ93">
        <v>22.421199999999999</v>
      </c>
      <c r="AR93" s="8">
        <v>-0.2</v>
      </c>
      <c r="AS93" s="8">
        <v>-93.205500000000001</v>
      </c>
      <c r="AT93" s="8">
        <v>-202.1036</v>
      </c>
      <c r="AU93" s="8">
        <v>-21.7805</v>
      </c>
      <c r="AV93" s="8">
        <v>-0.2</v>
      </c>
      <c r="AW93" s="8">
        <v>0.6</v>
      </c>
      <c r="AX93" s="8">
        <v>93.205500000000001</v>
      </c>
      <c r="AY93" s="8">
        <v>202.1036</v>
      </c>
      <c r="AZ93" s="8">
        <v>23.061900000000001</v>
      </c>
      <c r="BA93" s="8">
        <v>0.6</v>
      </c>
      <c r="BB93">
        <v>-0.2</v>
      </c>
      <c r="BC93">
        <v>0.6</v>
      </c>
      <c r="BD93">
        <v>-0.8407</v>
      </c>
      <c r="BE93">
        <v>-4.07E-2</v>
      </c>
      <c r="BF93">
        <v>0.06</v>
      </c>
      <c r="BG93">
        <v>0.3</v>
      </c>
      <c r="BH93">
        <v>12.96</v>
      </c>
      <c r="BI93">
        <v>1</v>
      </c>
      <c r="BJ93">
        <v>2</v>
      </c>
      <c r="BK93">
        <v>1</v>
      </c>
      <c r="BM93">
        <v>1</v>
      </c>
      <c r="BN93" t="s">
        <v>1016</v>
      </c>
      <c r="BP93" t="s">
        <v>1016</v>
      </c>
      <c r="BQ93">
        <v>35</v>
      </c>
      <c r="BR93">
        <v>352010</v>
      </c>
      <c r="BS93">
        <v>1</v>
      </c>
      <c r="BU93">
        <v>1</v>
      </c>
      <c r="BW93">
        <v>1</v>
      </c>
      <c r="BY93">
        <v>2</v>
      </c>
      <c r="BZ93" t="s">
        <v>1997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 s="2">
        <v>78254530</v>
      </c>
    </row>
    <row r="94" spans="1:87">
      <c r="A94" s="10" t="str">
        <f t="shared" si="31"/>
        <v>BURL_US</v>
      </c>
      <c r="B94" s="12">
        <f t="shared" si="32"/>
        <v>8.5099999999999995E-2</v>
      </c>
      <c r="C94" s="12">
        <v>6.3835200009727203E-3</v>
      </c>
      <c r="D94" s="12">
        <v>0</v>
      </c>
      <c r="E94" s="12">
        <v>6.3835200009727203E-3</v>
      </c>
      <c r="F94" s="12">
        <v>0</v>
      </c>
      <c r="G94" s="12">
        <v>6.3835200009727203E-3</v>
      </c>
      <c r="H94" s="12">
        <v>0</v>
      </c>
      <c r="I94" s="12">
        <v>-6.3835200009727203E-3</v>
      </c>
      <c r="J94" s="13">
        <f t="shared" si="33"/>
        <v>0</v>
      </c>
      <c r="K94" s="13">
        <f t="shared" si="34"/>
        <v>0</v>
      </c>
      <c r="L94" s="16">
        <f t="shared" si="35"/>
        <v>0</v>
      </c>
      <c r="M94" s="13">
        <f t="shared" si="36"/>
        <v>0</v>
      </c>
      <c r="N94" s="16">
        <f t="shared" si="37"/>
        <v>0</v>
      </c>
      <c r="O94" s="16">
        <f t="shared" si="38"/>
        <v>0</v>
      </c>
      <c r="P94" s="16" t="str">
        <f t="shared" si="39"/>
        <v/>
      </c>
      <c r="Q94" s="20" t="str">
        <f t="shared" si="40"/>
        <v/>
      </c>
      <c r="R94" s="20" t="str">
        <f t="shared" si="41"/>
        <v/>
      </c>
      <c r="S94" s="20" t="str">
        <f t="shared" si="42"/>
        <v/>
      </c>
      <c r="T94" s="20" t="str">
        <f t="shared" si="43"/>
        <v/>
      </c>
      <c r="U94" s="16">
        <f t="shared" si="44"/>
        <v>6.5000000000000006E-3</v>
      </c>
      <c r="V94" s="20" t="str">
        <f t="shared" si="45"/>
        <v/>
      </c>
      <c r="W94" s="20" t="str">
        <f t="shared" si="46"/>
        <v/>
      </c>
      <c r="X94" s="20" t="str">
        <f t="shared" si="47"/>
        <v/>
      </c>
      <c r="Y94" s="20">
        <f t="shared" si="48"/>
        <v>6.5000000000000006E-3</v>
      </c>
      <c r="Z94" s="20" t="str">
        <f t="shared" si="49"/>
        <v/>
      </c>
      <c r="AA94" s="20" t="str">
        <f t="shared" si="50"/>
        <v/>
      </c>
      <c r="AB94" s="20">
        <f t="shared" si="51"/>
        <v>0</v>
      </c>
      <c r="AC94" s="20" t="str">
        <f t="shared" si="52"/>
        <v/>
      </c>
      <c r="AD94" s="20" t="str">
        <f t="shared" si="53"/>
        <v/>
      </c>
      <c r="AE94" s="20" t="str">
        <f t="shared" si="54"/>
        <v/>
      </c>
      <c r="AF94" s="20" t="str">
        <f t="shared" si="55"/>
        <v/>
      </c>
      <c r="AG94" s="11">
        <f t="shared" si="56"/>
        <v>6.3835200009727203E-3</v>
      </c>
      <c r="AH94" s="17">
        <f t="shared" si="57"/>
        <v>0</v>
      </c>
      <c r="AI94" s="17">
        <f t="shared" si="58"/>
        <v>999</v>
      </c>
      <c r="AJ94" s="17">
        <f t="shared" si="59"/>
        <v>999</v>
      </c>
      <c r="AK94" s="17">
        <f t="shared" si="60"/>
        <v>999</v>
      </c>
      <c r="AL94" s="17">
        <f t="shared" si="61"/>
        <v>999</v>
      </c>
      <c r="AM94" s="10" t="s">
        <v>1292</v>
      </c>
      <c r="AN94">
        <v>0.63839999999999997</v>
      </c>
      <c r="AO94">
        <v>0</v>
      </c>
      <c r="AP94">
        <v>0.63839999999999997</v>
      </c>
      <c r="AQ94">
        <v>11.083299999999999</v>
      </c>
      <c r="AR94" s="8">
        <v>-0.65</v>
      </c>
      <c r="AS94" s="8">
        <v>-59.300800000000002</v>
      </c>
      <c r="AT94" s="8">
        <v>-184.0266</v>
      </c>
      <c r="AU94" s="8">
        <v>-10.445</v>
      </c>
      <c r="AV94" s="8">
        <v>-0.65</v>
      </c>
      <c r="AW94" s="8">
        <v>0.65</v>
      </c>
      <c r="AX94" s="8">
        <v>59.300800000000002</v>
      </c>
      <c r="AY94" s="8">
        <v>184.0266</v>
      </c>
      <c r="AZ94" s="8">
        <v>11.7217</v>
      </c>
      <c r="BA94" s="8">
        <v>0.65</v>
      </c>
      <c r="BB94">
        <v>-0.65</v>
      </c>
      <c r="BC94">
        <v>0.65</v>
      </c>
      <c r="BD94">
        <v>-1.2884</v>
      </c>
      <c r="BE94">
        <v>1.1599999999999999E-2</v>
      </c>
      <c r="BF94">
        <v>0.06</v>
      </c>
      <c r="BG94">
        <v>0.3</v>
      </c>
      <c r="BH94">
        <v>8.51</v>
      </c>
      <c r="BI94">
        <v>2</v>
      </c>
      <c r="BJ94">
        <v>3</v>
      </c>
      <c r="BK94">
        <v>2</v>
      </c>
      <c r="BM94">
        <v>2</v>
      </c>
      <c r="BN94" t="s">
        <v>1016</v>
      </c>
      <c r="BP94" t="s">
        <v>1016</v>
      </c>
      <c r="BQ94">
        <v>25</v>
      </c>
      <c r="BR94">
        <v>255030</v>
      </c>
      <c r="BS94">
        <v>1</v>
      </c>
      <c r="BU94">
        <v>1</v>
      </c>
      <c r="BW94">
        <v>2</v>
      </c>
      <c r="BY94">
        <v>3</v>
      </c>
      <c r="BZ94" t="s">
        <v>1997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 s="2">
        <v>41717428</v>
      </c>
    </row>
    <row r="95" spans="1:87">
      <c r="A95" s="10" t="str">
        <f t="shared" si="31"/>
        <v>IMGN_US</v>
      </c>
      <c r="B95" s="12">
        <f t="shared" si="32"/>
        <v>0.16269999999999998</v>
      </c>
      <c r="C95" s="12">
        <v>3.51706666720259E-4</v>
      </c>
      <c r="D95" s="12">
        <v>0</v>
      </c>
      <c r="E95" s="12">
        <v>6.3626933343028796E-3</v>
      </c>
      <c r="F95" s="12">
        <v>6.0109866675826197E-3</v>
      </c>
      <c r="G95" s="12">
        <v>6.3626933343028796E-3</v>
      </c>
      <c r="H95" s="12">
        <v>6.0109866675826197E-3</v>
      </c>
      <c r="I95" s="12">
        <v>-3.51706666720259E-4</v>
      </c>
      <c r="J95" s="13">
        <f t="shared" si="33"/>
        <v>0</v>
      </c>
      <c r="K95" s="13">
        <f t="shared" si="34"/>
        <v>1</v>
      </c>
      <c r="L95" s="16">
        <f t="shared" si="35"/>
        <v>6.0109866675826197E-3</v>
      </c>
      <c r="M95" s="13">
        <f t="shared" si="36"/>
        <v>0</v>
      </c>
      <c r="N95" s="16">
        <f t="shared" si="37"/>
        <v>0</v>
      </c>
      <c r="O95" s="16">
        <f t="shared" si="38"/>
        <v>0</v>
      </c>
      <c r="P95" s="16" t="str">
        <f t="shared" si="39"/>
        <v/>
      </c>
      <c r="Q95" s="20" t="str">
        <f t="shared" si="40"/>
        <v/>
      </c>
      <c r="R95" s="20" t="str">
        <f t="shared" si="41"/>
        <v/>
      </c>
      <c r="S95" s="20" t="str">
        <f t="shared" si="42"/>
        <v/>
      </c>
      <c r="T95" s="20" t="str">
        <f t="shared" si="43"/>
        <v/>
      </c>
      <c r="U95" s="16" t="str">
        <f t="shared" si="44"/>
        <v/>
      </c>
      <c r="V95" s="20" t="str">
        <f t="shared" si="45"/>
        <v/>
      </c>
      <c r="W95" s="20" t="str">
        <f t="shared" si="46"/>
        <v/>
      </c>
      <c r="X95" s="20" t="str">
        <f t="shared" si="47"/>
        <v/>
      </c>
      <c r="Y95" s="20" t="str">
        <f t="shared" si="48"/>
        <v/>
      </c>
      <c r="Z95" s="20" t="str">
        <f t="shared" si="49"/>
        <v/>
      </c>
      <c r="AA95" s="20" t="str">
        <f t="shared" si="50"/>
        <v/>
      </c>
      <c r="AB95" s="20">
        <f t="shared" si="51"/>
        <v>6.0109866675826197E-3</v>
      </c>
      <c r="AC95" s="20" t="str">
        <f t="shared" si="52"/>
        <v/>
      </c>
      <c r="AD95" s="20" t="str">
        <f t="shared" si="53"/>
        <v/>
      </c>
      <c r="AE95" s="20" t="str">
        <f t="shared" si="54"/>
        <v/>
      </c>
      <c r="AF95" s="20" t="str">
        <f t="shared" si="55"/>
        <v/>
      </c>
      <c r="AG95" s="11">
        <f t="shared" si="56"/>
        <v>6.3626933343028796E-3</v>
      </c>
      <c r="AH95" s="17">
        <f t="shared" si="57"/>
        <v>6.0109866675826197E-3</v>
      </c>
      <c r="AI95" s="17">
        <f t="shared" si="58"/>
        <v>999</v>
      </c>
      <c r="AJ95" s="17">
        <f t="shared" si="59"/>
        <v>999</v>
      </c>
      <c r="AK95" s="17">
        <f t="shared" si="60"/>
        <v>999</v>
      </c>
      <c r="AL95" s="17">
        <f t="shared" si="61"/>
        <v>999</v>
      </c>
      <c r="AM95" s="10" t="s">
        <v>108</v>
      </c>
      <c r="AN95">
        <v>0.63629999999999998</v>
      </c>
      <c r="AO95">
        <v>0</v>
      </c>
      <c r="AP95">
        <v>0.63629999999999998</v>
      </c>
      <c r="AQ95">
        <v>1.5122</v>
      </c>
      <c r="AR95" s="8">
        <v>-0.2</v>
      </c>
      <c r="AS95" s="8">
        <v>-12.4161</v>
      </c>
      <c r="AT95" s="8">
        <v>-27.531600000000001</v>
      </c>
      <c r="AU95" s="8">
        <v>-0.87590000000000001</v>
      </c>
      <c r="AV95" s="8">
        <v>-0.2</v>
      </c>
      <c r="AW95" s="8">
        <v>0.6</v>
      </c>
      <c r="AX95" s="8">
        <v>12.4161</v>
      </c>
      <c r="AY95" s="8">
        <v>27.531600000000001</v>
      </c>
      <c r="AZ95" s="8">
        <v>2.1484000000000001</v>
      </c>
      <c r="BA95" s="8">
        <v>0.6</v>
      </c>
      <c r="BB95">
        <v>-0.2</v>
      </c>
      <c r="BC95">
        <v>0.6</v>
      </c>
      <c r="BD95">
        <v>-0.83630000000000004</v>
      </c>
      <c r="BE95">
        <v>-3.6299999999999999E-2</v>
      </c>
      <c r="BF95">
        <v>0.06</v>
      </c>
      <c r="BG95">
        <v>0.3</v>
      </c>
      <c r="BH95">
        <v>16.27</v>
      </c>
      <c r="BI95">
        <v>1</v>
      </c>
      <c r="BJ95">
        <v>1</v>
      </c>
      <c r="BK95">
        <v>1</v>
      </c>
      <c r="BM95">
        <v>1</v>
      </c>
      <c r="BN95" t="s">
        <v>1016</v>
      </c>
      <c r="BP95" t="s">
        <v>1016</v>
      </c>
      <c r="BQ95">
        <v>35</v>
      </c>
      <c r="BR95">
        <v>352010</v>
      </c>
      <c r="BS95">
        <v>1</v>
      </c>
      <c r="BU95">
        <v>1</v>
      </c>
      <c r="BW95">
        <v>1</v>
      </c>
      <c r="BY95">
        <v>1</v>
      </c>
      <c r="BZ95" t="s">
        <v>1997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 s="2">
        <v>6293850</v>
      </c>
    </row>
    <row r="96" spans="1:87">
      <c r="A96" s="10" t="str">
        <f t="shared" si="31"/>
        <v>CYTK_US</v>
      </c>
      <c r="B96" s="12">
        <f t="shared" si="32"/>
        <v>0.16269999999999998</v>
      </c>
      <c r="C96" s="12">
        <v>5.3222400008110004E-3</v>
      </c>
      <c r="D96" s="12">
        <v>0</v>
      </c>
      <c r="E96" s="12">
        <v>6.3242666676303601E-3</v>
      </c>
      <c r="F96" s="12">
        <v>1.00202666681935E-3</v>
      </c>
      <c r="G96" s="12">
        <v>6.3242666676303601E-3</v>
      </c>
      <c r="H96" s="12">
        <v>1.00202666681935E-3</v>
      </c>
      <c r="I96" s="12">
        <v>-5.3222400008110004E-3</v>
      </c>
      <c r="J96" s="13">
        <f t="shared" si="33"/>
        <v>0</v>
      </c>
      <c r="K96" s="13">
        <f t="shared" si="34"/>
        <v>1</v>
      </c>
      <c r="L96" s="16">
        <f t="shared" si="35"/>
        <v>1.00202666681935E-3</v>
      </c>
      <c r="M96" s="13">
        <f t="shared" si="36"/>
        <v>0</v>
      </c>
      <c r="N96" s="16">
        <f t="shared" si="37"/>
        <v>0</v>
      </c>
      <c r="O96" s="16">
        <f t="shared" si="38"/>
        <v>0</v>
      </c>
      <c r="P96" s="16" t="str">
        <f t="shared" si="39"/>
        <v/>
      </c>
      <c r="Q96" s="20" t="str">
        <f t="shared" si="40"/>
        <v/>
      </c>
      <c r="R96" s="20" t="str">
        <f t="shared" si="41"/>
        <v/>
      </c>
      <c r="S96" s="20" t="str">
        <f t="shared" si="42"/>
        <v/>
      </c>
      <c r="T96" s="20" t="str">
        <f t="shared" si="43"/>
        <v/>
      </c>
      <c r="U96" s="16">
        <f t="shared" si="44"/>
        <v>4.9979733331806499E-3</v>
      </c>
      <c r="V96" s="20" t="str">
        <f t="shared" si="45"/>
        <v/>
      </c>
      <c r="W96" s="20" t="str">
        <f t="shared" si="46"/>
        <v/>
      </c>
      <c r="X96" s="20" t="str">
        <f t="shared" si="47"/>
        <v/>
      </c>
      <c r="Y96" s="20">
        <f t="shared" si="48"/>
        <v>4.9979733331806499E-3</v>
      </c>
      <c r="Z96" s="20" t="str">
        <f t="shared" si="49"/>
        <v/>
      </c>
      <c r="AA96" s="20" t="str">
        <f t="shared" si="50"/>
        <v/>
      </c>
      <c r="AB96" s="20">
        <f t="shared" si="51"/>
        <v>1.00202666681935E-3</v>
      </c>
      <c r="AC96" s="20" t="str">
        <f t="shared" si="52"/>
        <v/>
      </c>
      <c r="AD96" s="20" t="str">
        <f t="shared" si="53"/>
        <v/>
      </c>
      <c r="AE96" s="20" t="str">
        <f t="shared" si="54"/>
        <v/>
      </c>
      <c r="AF96" s="20" t="str">
        <f t="shared" si="55"/>
        <v/>
      </c>
      <c r="AG96" s="11">
        <f t="shared" si="56"/>
        <v>6.3242666676303601E-3</v>
      </c>
      <c r="AH96" s="17">
        <f t="shared" si="57"/>
        <v>1.00202666681935E-3</v>
      </c>
      <c r="AI96" s="17">
        <f t="shared" si="58"/>
        <v>999</v>
      </c>
      <c r="AJ96" s="17">
        <f t="shared" si="59"/>
        <v>999</v>
      </c>
      <c r="AK96" s="17">
        <f t="shared" si="60"/>
        <v>999</v>
      </c>
      <c r="AL96" s="17">
        <f t="shared" si="61"/>
        <v>999</v>
      </c>
      <c r="AM96" s="10" t="s">
        <v>1279</v>
      </c>
      <c r="AN96">
        <v>0.63239999999999996</v>
      </c>
      <c r="AO96">
        <v>0</v>
      </c>
      <c r="AP96">
        <v>0.63239999999999996</v>
      </c>
      <c r="AQ96">
        <v>0.74139999999999995</v>
      </c>
      <c r="AR96" s="8">
        <v>-0.2</v>
      </c>
      <c r="AS96" s="8">
        <v>-4.0580999999999996</v>
      </c>
      <c r="AT96" s="8">
        <v>-12.706</v>
      </c>
      <c r="AU96" s="8">
        <v>-0.109</v>
      </c>
      <c r="AV96" s="8">
        <v>-0.2</v>
      </c>
      <c r="AW96" s="8">
        <v>0.6</v>
      </c>
      <c r="AX96" s="8">
        <v>4.0580999999999996</v>
      </c>
      <c r="AY96" s="8">
        <v>12.706</v>
      </c>
      <c r="AZ96" s="8">
        <v>1.3738999999999999</v>
      </c>
      <c r="BA96" s="8">
        <v>0.6</v>
      </c>
      <c r="BB96">
        <v>-0.109</v>
      </c>
      <c r="BC96">
        <v>0.6</v>
      </c>
      <c r="BD96">
        <v>-0.74139999999999995</v>
      </c>
      <c r="BE96">
        <v>-3.2399999999999998E-2</v>
      </c>
      <c r="BF96">
        <v>0.06</v>
      </c>
      <c r="BG96">
        <v>0.3</v>
      </c>
      <c r="BH96">
        <v>16.27</v>
      </c>
      <c r="BI96">
        <v>1</v>
      </c>
      <c r="BJ96">
        <v>1</v>
      </c>
      <c r="BK96">
        <v>1</v>
      </c>
      <c r="BM96">
        <v>1</v>
      </c>
      <c r="BN96" t="s">
        <v>1016</v>
      </c>
      <c r="BP96" t="s">
        <v>1016</v>
      </c>
      <c r="BQ96">
        <v>35</v>
      </c>
      <c r="BR96">
        <v>352010</v>
      </c>
      <c r="BS96">
        <v>1</v>
      </c>
      <c r="BU96">
        <v>1</v>
      </c>
      <c r="BW96">
        <v>1</v>
      </c>
      <c r="BY96">
        <v>1</v>
      </c>
      <c r="BZ96" t="s">
        <v>1997</v>
      </c>
      <c r="CA96">
        <v>1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 s="2">
        <v>2948883</v>
      </c>
    </row>
    <row r="97" spans="1:87">
      <c r="A97" s="10" t="str">
        <f t="shared" si="31"/>
        <v>FPRX_US</v>
      </c>
      <c r="B97" s="12">
        <f t="shared" si="32"/>
        <v>0.16269999999999998</v>
      </c>
      <c r="C97" s="12">
        <v>3.2560000004961499E-4</v>
      </c>
      <c r="D97" s="12">
        <v>0</v>
      </c>
      <c r="E97" s="12">
        <v>6.2949333342925597E-3</v>
      </c>
      <c r="F97" s="12">
        <v>5.96933333424294E-3</v>
      </c>
      <c r="G97" s="12">
        <v>6.2949333342925597E-3</v>
      </c>
      <c r="H97" s="12">
        <v>5.96933333424294E-3</v>
      </c>
      <c r="I97" s="12">
        <v>-3.2560000004961499E-4</v>
      </c>
      <c r="J97" s="13">
        <f t="shared" si="33"/>
        <v>0</v>
      </c>
      <c r="K97" s="13">
        <f t="shared" si="34"/>
        <v>1</v>
      </c>
      <c r="L97" s="16">
        <f t="shared" si="35"/>
        <v>5.96933333424294E-3</v>
      </c>
      <c r="M97" s="13">
        <f t="shared" si="36"/>
        <v>0</v>
      </c>
      <c r="N97" s="16">
        <f t="shared" si="37"/>
        <v>0</v>
      </c>
      <c r="O97" s="16">
        <f t="shared" si="38"/>
        <v>0</v>
      </c>
      <c r="P97" s="16" t="str">
        <f t="shared" si="39"/>
        <v/>
      </c>
      <c r="Q97" s="20" t="str">
        <f t="shared" si="40"/>
        <v/>
      </c>
      <c r="R97" s="20" t="str">
        <f t="shared" si="41"/>
        <v/>
      </c>
      <c r="S97" s="20" t="str">
        <f t="shared" si="42"/>
        <v/>
      </c>
      <c r="T97" s="20" t="str">
        <f t="shared" si="43"/>
        <v/>
      </c>
      <c r="U97" s="16" t="str">
        <f t="shared" si="44"/>
        <v/>
      </c>
      <c r="V97" s="20" t="str">
        <f t="shared" si="45"/>
        <v/>
      </c>
      <c r="W97" s="20" t="str">
        <f t="shared" si="46"/>
        <v/>
      </c>
      <c r="X97" s="20" t="str">
        <f t="shared" si="47"/>
        <v/>
      </c>
      <c r="Y97" s="20" t="str">
        <f t="shared" si="48"/>
        <v/>
      </c>
      <c r="Z97" s="20" t="str">
        <f t="shared" si="49"/>
        <v/>
      </c>
      <c r="AA97" s="20" t="str">
        <f t="shared" si="50"/>
        <v/>
      </c>
      <c r="AB97" s="20">
        <f t="shared" si="51"/>
        <v>5.96933333424294E-3</v>
      </c>
      <c r="AC97" s="20" t="str">
        <f t="shared" si="52"/>
        <v/>
      </c>
      <c r="AD97" s="20" t="str">
        <f t="shared" si="53"/>
        <v/>
      </c>
      <c r="AE97" s="20" t="str">
        <f t="shared" si="54"/>
        <v/>
      </c>
      <c r="AF97" s="20" t="str">
        <f t="shared" si="55"/>
        <v/>
      </c>
      <c r="AG97" s="11">
        <f t="shared" si="56"/>
        <v>6.2949333342925597E-3</v>
      </c>
      <c r="AH97" s="17">
        <f t="shared" si="57"/>
        <v>5.96933333424294E-3</v>
      </c>
      <c r="AI97" s="17">
        <f t="shared" si="58"/>
        <v>999</v>
      </c>
      <c r="AJ97" s="17">
        <f t="shared" si="59"/>
        <v>999</v>
      </c>
      <c r="AK97" s="17">
        <f t="shared" si="60"/>
        <v>999</v>
      </c>
      <c r="AL97" s="17">
        <f t="shared" si="61"/>
        <v>999</v>
      </c>
      <c r="AM97" s="10" t="s">
        <v>1756</v>
      </c>
      <c r="AN97">
        <v>0.62949999999999995</v>
      </c>
      <c r="AO97">
        <v>0</v>
      </c>
      <c r="AP97">
        <v>0.62949999999999995</v>
      </c>
      <c r="AQ97">
        <v>1.0375000000000001</v>
      </c>
      <c r="AR97" s="8">
        <v>-0.2</v>
      </c>
      <c r="AS97" s="8">
        <v>-7.3177000000000003</v>
      </c>
      <c r="AT97" s="8">
        <v>-27.546500000000002</v>
      </c>
      <c r="AU97" s="8">
        <v>-0.40799999999999997</v>
      </c>
      <c r="AV97" s="8">
        <v>-0.2</v>
      </c>
      <c r="AW97" s="8">
        <v>0.6</v>
      </c>
      <c r="AX97" s="8">
        <v>7.3177000000000003</v>
      </c>
      <c r="AY97" s="8">
        <v>27.546500000000002</v>
      </c>
      <c r="AZ97" s="8">
        <v>1.667</v>
      </c>
      <c r="BA97" s="8">
        <v>0.6</v>
      </c>
      <c r="BB97">
        <v>-0.2</v>
      </c>
      <c r="BC97">
        <v>0.6</v>
      </c>
      <c r="BD97">
        <v>-0.82950000000000002</v>
      </c>
      <c r="BE97">
        <v>-2.9499999999999998E-2</v>
      </c>
      <c r="BF97">
        <v>0.06</v>
      </c>
      <c r="BG97">
        <v>0.3</v>
      </c>
      <c r="BH97">
        <v>16.27</v>
      </c>
      <c r="BI97">
        <v>1</v>
      </c>
      <c r="BJ97">
        <v>1</v>
      </c>
      <c r="BK97">
        <v>1</v>
      </c>
      <c r="BM97">
        <v>1</v>
      </c>
      <c r="BN97" t="s">
        <v>1016</v>
      </c>
      <c r="BP97" t="s">
        <v>1016</v>
      </c>
      <c r="BQ97">
        <v>35</v>
      </c>
      <c r="BR97">
        <v>352010</v>
      </c>
      <c r="BS97">
        <v>1</v>
      </c>
      <c r="BU97">
        <v>1</v>
      </c>
      <c r="BW97">
        <v>1</v>
      </c>
      <c r="BY97">
        <v>1</v>
      </c>
      <c r="BZ97" t="s">
        <v>1997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 s="2">
        <v>3965070</v>
      </c>
    </row>
    <row r="98" spans="1:87">
      <c r="A98" s="10" t="str">
        <f t="shared" si="31"/>
        <v>SMCI_US</v>
      </c>
      <c r="B98" s="12">
        <f t="shared" si="32"/>
        <v>6.480000000000001E-2</v>
      </c>
      <c r="C98" s="12">
        <v>2.9693714290239E-4</v>
      </c>
      <c r="D98" s="12">
        <v>0</v>
      </c>
      <c r="E98" s="12">
        <v>6.23568000095019E-3</v>
      </c>
      <c r="F98" s="12">
        <v>5.9387428580477998E-3</v>
      </c>
      <c r="G98" s="12">
        <v>6.23568000095019E-3</v>
      </c>
      <c r="H98" s="12">
        <v>5.9387428580477998E-3</v>
      </c>
      <c r="I98" s="12">
        <v>-2.9693714290239E-4</v>
      </c>
      <c r="J98" s="13">
        <f t="shared" si="33"/>
        <v>0</v>
      </c>
      <c r="K98" s="13">
        <f t="shared" si="34"/>
        <v>1</v>
      </c>
      <c r="L98" s="16">
        <f t="shared" si="35"/>
        <v>5.9387428580477998E-3</v>
      </c>
      <c r="M98" s="13">
        <f t="shared" si="36"/>
        <v>0</v>
      </c>
      <c r="N98" s="16">
        <f t="shared" si="37"/>
        <v>0</v>
      </c>
      <c r="O98" s="16">
        <f t="shared" si="38"/>
        <v>0</v>
      </c>
      <c r="P98" s="16" t="str">
        <f t="shared" si="39"/>
        <v/>
      </c>
      <c r="Q98" s="20" t="str">
        <f t="shared" si="40"/>
        <v/>
      </c>
      <c r="R98" s="20" t="str">
        <f t="shared" si="41"/>
        <v/>
      </c>
      <c r="S98" s="20" t="str">
        <f t="shared" si="42"/>
        <v/>
      </c>
      <c r="T98" s="20" t="str">
        <f t="shared" si="43"/>
        <v/>
      </c>
      <c r="U98" s="16">
        <f t="shared" si="44"/>
        <v>6.125714195220032E-5</v>
      </c>
      <c r="V98" s="20" t="str">
        <f t="shared" si="45"/>
        <v/>
      </c>
      <c r="W98" s="20" t="str">
        <f t="shared" si="46"/>
        <v/>
      </c>
      <c r="X98" s="20" t="str">
        <f t="shared" si="47"/>
        <v/>
      </c>
      <c r="Y98" s="20">
        <f t="shared" si="48"/>
        <v>6.125714195220032E-5</v>
      </c>
      <c r="Z98" s="20" t="str">
        <f t="shared" si="49"/>
        <v/>
      </c>
      <c r="AA98" s="20" t="str">
        <f t="shared" si="50"/>
        <v/>
      </c>
      <c r="AB98" s="20">
        <f t="shared" si="51"/>
        <v>5.9387428580477998E-3</v>
      </c>
      <c r="AC98" s="20" t="str">
        <f t="shared" si="52"/>
        <v/>
      </c>
      <c r="AD98" s="20" t="str">
        <f t="shared" si="53"/>
        <v/>
      </c>
      <c r="AE98" s="20" t="str">
        <f t="shared" si="54"/>
        <v/>
      </c>
      <c r="AF98" s="20" t="str">
        <f t="shared" si="55"/>
        <v/>
      </c>
      <c r="AG98" s="11">
        <f t="shared" si="56"/>
        <v>6.23568000095019E-3</v>
      </c>
      <c r="AH98" s="17">
        <f t="shared" si="57"/>
        <v>5.9387428580477998E-3</v>
      </c>
      <c r="AI98" s="17">
        <f t="shared" si="58"/>
        <v>999</v>
      </c>
      <c r="AJ98" s="17">
        <f t="shared" si="59"/>
        <v>999</v>
      </c>
      <c r="AK98" s="17">
        <f t="shared" si="60"/>
        <v>999</v>
      </c>
      <c r="AL98" s="17">
        <f t="shared" si="61"/>
        <v>999</v>
      </c>
      <c r="AM98" s="10" t="s">
        <v>1308</v>
      </c>
      <c r="AN98">
        <v>0.62360000000000004</v>
      </c>
      <c r="AO98">
        <v>0</v>
      </c>
      <c r="AP98">
        <v>0.62360000000000004</v>
      </c>
      <c r="AQ98">
        <v>4.0011000000000001</v>
      </c>
      <c r="AR98" s="8">
        <v>-0.6</v>
      </c>
      <c r="AS98" s="8">
        <v>-19.397400000000001</v>
      </c>
      <c r="AT98" s="8">
        <v>-69.098399999999998</v>
      </c>
      <c r="AU98" s="8">
        <v>-3.3774999999999999</v>
      </c>
      <c r="AV98" s="8">
        <v>-0.6</v>
      </c>
      <c r="AW98" s="8">
        <v>0.6</v>
      </c>
      <c r="AX98" s="8">
        <v>19.397400000000001</v>
      </c>
      <c r="AY98" s="8">
        <v>69.098399999999998</v>
      </c>
      <c r="AZ98" s="8">
        <v>4.6246999999999998</v>
      </c>
      <c r="BA98" s="8">
        <v>0.6</v>
      </c>
      <c r="BB98">
        <v>-0.6</v>
      </c>
      <c r="BC98">
        <v>0.6</v>
      </c>
      <c r="BD98">
        <v>-1.2236</v>
      </c>
      <c r="BE98">
        <v>-2.3599999999999999E-2</v>
      </c>
      <c r="BF98">
        <v>0.06</v>
      </c>
      <c r="BG98">
        <v>0.3</v>
      </c>
      <c r="BH98">
        <v>6.48</v>
      </c>
      <c r="BI98">
        <v>3</v>
      </c>
      <c r="BJ98">
        <v>5</v>
      </c>
      <c r="BK98">
        <v>3</v>
      </c>
      <c r="BM98">
        <v>3</v>
      </c>
      <c r="BN98" t="s">
        <v>1016</v>
      </c>
      <c r="BP98" t="s">
        <v>1016</v>
      </c>
      <c r="BQ98">
        <v>45</v>
      </c>
      <c r="BR98">
        <v>452020</v>
      </c>
      <c r="BS98">
        <v>1</v>
      </c>
      <c r="BU98">
        <v>1</v>
      </c>
      <c r="BW98">
        <v>3</v>
      </c>
      <c r="BY98">
        <v>5</v>
      </c>
      <c r="BZ98" t="s">
        <v>1997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 s="2">
        <v>14912646</v>
      </c>
    </row>
    <row r="99" spans="1:87">
      <c r="A99" s="10" t="str">
        <f t="shared" si="31"/>
        <v>DHX_US</v>
      </c>
      <c r="B99" s="12">
        <f t="shared" si="32"/>
        <v>0.10679999999999999</v>
      </c>
      <c r="C99" s="12">
        <v>1.9066666669571999E-4</v>
      </c>
      <c r="D99" s="12">
        <v>0</v>
      </c>
      <c r="E99" s="12">
        <v>6.17760000094134E-3</v>
      </c>
      <c r="F99" s="12">
        <v>5.9869333342456197E-3</v>
      </c>
      <c r="G99" s="12">
        <v>6.17760000094134E-3</v>
      </c>
      <c r="H99" s="12">
        <v>5.9869333342456197E-3</v>
      </c>
      <c r="I99" s="12">
        <v>-1.9066666669571999E-4</v>
      </c>
      <c r="J99" s="13">
        <f t="shared" si="33"/>
        <v>0</v>
      </c>
      <c r="K99" s="13">
        <f t="shared" si="34"/>
        <v>1</v>
      </c>
      <c r="L99" s="16">
        <f t="shared" si="35"/>
        <v>5.9869333342456197E-3</v>
      </c>
      <c r="M99" s="13">
        <f t="shared" si="36"/>
        <v>0</v>
      </c>
      <c r="N99" s="16">
        <f t="shared" si="37"/>
        <v>0</v>
      </c>
      <c r="O99" s="16">
        <f t="shared" si="38"/>
        <v>0</v>
      </c>
      <c r="P99" s="16" t="str">
        <f t="shared" si="39"/>
        <v/>
      </c>
      <c r="Q99" s="20" t="str">
        <f t="shared" si="40"/>
        <v/>
      </c>
      <c r="R99" s="20" t="str">
        <f t="shared" si="41"/>
        <v/>
      </c>
      <c r="S99" s="20" t="str">
        <f t="shared" si="42"/>
        <v/>
      </c>
      <c r="T99" s="20" t="str">
        <f t="shared" si="43"/>
        <v/>
      </c>
      <c r="U99" s="16" t="str">
        <f t="shared" si="44"/>
        <v/>
      </c>
      <c r="V99" s="20" t="str">
        <f t="shared" si="45"/>
        <v/>
      </c>
      <c r="W99" s="20" t="str">
        <f t="shared" si="46"/>
        <v/>
      </c>
      <c r="X99" s="20" t="str">
        <f t="shared" si="47"/>
        <v/>
      </c>
      <c r="Y99" s="20" t="str">
        <f t="shared" si="48"/>
        <v/>
      </c>
      <c r="Z99" s="20" t="str">
        <f t="shared" si="49"/>
        <v/>
      </c>
      <c r="AA99" s="20" t="str">
        <f t="shared" si="50"/>
        <v/>
      </c>
      <c r="AB99" s="20">
        <f t="shared" si="51"/>
        <v>5.9869333342456197E-3</v>
      </c>
      <c r="AC99" s="20" t="str">
        <f t="shared" si="52"/>
        <v/>
      </c>
      <c r="AD99" s="20" t="str">
        <f t="shared" si="53"/>
        <v/>
      </c>
      <c r="AE99" s="20" t="str">
        <f t="shared" si="54"/>
        <v/>
      </c>
      <c r="AF99" s="20" t="str">
        <f t="shared" si="55"/>
        <v/>
      </c>
      <c r="AG99" s="11">
        <f t="shared" si="56"/>
        <v>6.17760000094134E-3</v>
      </c>
      <c r="AH99" s="17">
        <f t="shared" si="57"/>
        <v>5.9869333342456197E-3</v>
      </c>
      <c r="AI99" s="17">
        <f t="shared" si="58"/>
        <v>999</v>
      </c>
      <c r="AJ99" s="17">
        <f t="shared" si="59"/>
        <v>999</v>
      </c>
      <c r="AK99" s="17">
        <f t="shared" si="60"/>
        <v>999</v>
      </c>
      <c r="AL99" s="17">
        <f t="shared" si="61"/>
        <v>999</v>
      </c>
      <c r="AM99" s="10" t="s">
        <v>1561</v>
      </c>
      <c r="AN99">
        <v>0.61780000000000002</v>
      </c>
      <c r="AO99">
        <v>0</v>
      </c>
      <c r="AP99">
        <v>0.61780000000000002</v>
      </c>
      <c r="AQ99">
        <v>0.77149999999999996</v>
      </c>
      <c r="AR99" s="8">
        <v>-0.6</v>
      </c>
      <c r="AS99" s="8">
        <v>-4.2770000000000001</v>
      </c>
      <c r="AT99" s="8">
        <v>-20.852599999999999</v>
      </c>
      <c r="AU99" s="8">
        <v>-0.1537</v>
      </c>
      <c r="AV99" s="8">
        <v>-0.6</v>
      </c>
      <c r="AW99" s="8">
        <v>0.6</v>
      </c>
      <c r="AX99" s="8">
        <v>4.2770000000000001</v>
      </c>
      <c r="AY99" s="8">
        <v>20.852599999999999</v>
      </c>
      <c r="AZ99" s="8">
        <v>1.3893</v>
      </c>
      <c r="BA99" s="8">
        <v>0.6</v>
      </c>
      <c r="BB99">
        <v>-0.1537</v>
      </c>
      <c r="BC99">
        <v>0.6</v>
      </c>
      <c r="BD99">
        <v>-0.77149999999999996</v>
      </c>
      <c r="BE99">
        <v>-1.78E-2</v>
      </c>
      <c r="BF99">
        <v>0.06</v>
      </c>
      <c r="BG99">
        <v>0.3</v>
      </c>
      <c r="BH99">
        <v>10.68</v>
      </c>
      <c r="BI99">
        <v>2</v>
      </c>
      <c r="BJ99">
        <v>3</v>
      </c>
      <c r="BK99">
        <v>2</v>
      </c>
      <c r="BM99">
        <v>2</v>
      </c>
      <c r="BN99" t="s">
        <v>1016</v>
      </c>
      <c r="BP99" t="s">
        <v>1016</v>
      </c>
      <c r="BQ99">
        <v>45</v>
      </c>
      <c r="BR99">
        <v>451010</v>
      </c>
      <c r="BS99">
        <v>1</v>
      </c>
      <c r="BU99">
        <v>1</v>
      </c>
      <c r="BW99">
        <v>2</v>
      </c>
      <c r="BY99">
        <v>3</v>
      </c>
      <c r="BZ99" t="s">
        <v>1997</v>
      </c>
      <c r="CA99">
        <v>1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 s="2">
        <v>3183599</v>
      </c>
    </row>
    <row r="100" spans="1:87">
      <c r="A100" s="10" t="str">
        <f t="shared" si="31"/>
        <v>RMAX_US</v>
      </c>
      <c r="B100" s="12">
        <f t="shared" si="32"/>
        <v>0.10199999999999999</v>
      </c>
      <c r="C100" s="12">
        <v>2.8025904766175299E-3</v>
      </c>
      <c r="D100" s="12">
        <v>0</v>
      </c>
      <c r="E100" s="12">
        <v>6.1656990485585801E-3</v>
      </c>
      <c r="F100" s="12">
        <v>3.3631085719410402E-3</v>
      </c>
      <c r="G100" s="12">
        <v>6.1656990485585801E-3</v>
      </c>
      <c r="H100" s="12">
        <v>3.3631085719410402E-3</v>
      </c>
      <c r="I100" s="12">
        <v>-2.8025904766175299E-3</v>
      </c>
      <c r="J100" s="13">
        <f t="shared" si="33"/>
        <v>0</v>
      </c>
      <c r="K100" s="13">
        <f t="shared" si="34"/>
        <v>1</v>
      </c>
      <c r="L100" s="16">
        <f t="shared" si="35"/>
        <v>3.3631085719410402E-3</v>
      </c>
      <c r="M100" s="13">
        <f t="shared" si="36"/>
        <v>0</v>
      </c>
      <c r="N100" s="16">
        <f t="shared" si="37"/>
        <v>0</v>
      </c>
      <c r="O100" s="16">
        <f t="shared" si="38"/>
        <v>0</v>
      </c>
      <c r="P100" s="16" t="str">
        <f t="shared" si="39"/>
        <v/>
      </c>
      <c r="Q100" s="20" t="str">
        <f t="shared" si="40"/>
        <v/>
      </c>
      <c r="R100" s="20" t="str">
        <f t="shared" si="41"/>
        <v/>
      </c>
      <c r="S100" s="20" t="str">
        <f t="shared" si="42"/>
        <v/>
      </c>
      <c r="T100" s="20" t="str">
        <f t="shared" si="43"/>
        <v/>
      </c>
      <c r="U100" s="16">
        <f t="shared" si="44"/>
        <v>2.63689142805896E-3</v>
      </c>
      <c r="V100" s="20" t="str">
        <f t="shared" si="45"/>
        <v/>
      </c>
      <c r="W100" s="20" t="str">
        <f t="shared" si="46"/>
        <v/>
      </c>
      <c r="X100" s="20" t="str">
        <f t="shared" si="47"/>
        <v/>
      </c>
      <c r="Y100" s="20">
        <f t="shared" si="48"/>
        <v>2.63689142805896E-3</v>
      </c>
      <c r="Z100" s="20" t="str">
        <f t="shared" si="49"/>
        <v/>
      </c>
      <c r="AA100" s="20" t="str">
        <f t="shared" si="50"/>
        <v/>
      </c>
      <c r="AB100" s="20">
        <f t="shared" si="51"/>
        <v>3.3631085719410402E-3</v>
      </c>
      <c r="AC100" s="20" t="str">
        <f t="shared" si="52"/>
        <v/>
      </c>
      <c r="AD100" s="20" t="str">
        <f t="shared" si="53"/>
        <v/>
      </c>
      <c r="AE100" s="20" t="str">
        <f t="shared" si="54"/>
        <v/>
      </c>
      <c r="AF100" s="20" t="str">
        <f t="shared" si="55"/>
        <v/>
      </c>
      <c r="AG100" s="11">
        <f t="shared" si="56"/>
        <v>6.1656990485585801E-3</v>
      </c>
      <c r="AH100" s="17">
        <f t="shared" si="57"/>
        <v>3.3631085719410402E-3</v>
      </c>
      <c r="AI100" s="17">
        <f t="shared" si="58"/>
        <v>999</v>
      </c>
      <c r="AJ100" s="17">
        <f t="shared" si="59"/>
        <v>999</v>
      </c>
      <c r="AK100" s="17">
        <f t="shared" si="60"/>
        <v>999</v>
      </c>
      <c r="AL100" s="17">
        <f t="shared" si="61"/>
        <v>999</v>
      </c>
      <c r="AM100" s="10" t="s">
        <v>1489</v>
      </c>
      <c r="AN100">
        <v>0.61660000000000004</v>
      </c>
      <c r="AO100">
        <v>0</v>
      </c>
      <c r="AP100">
        <v>0.61660000000000004</v>
      </c>
      <c r="AQ100">
        <v>0.42680000000000001</v>
      </c>
      <c r="AR100" s="8">
        <v>-0.6</v>
      </c>
      <c r="AS100" s="8">
        <v>-2.9007000000000001</v>
      </c>
      <c r="AT100" s="8">
        <v>-16.532499999999999</v>
      </c>
      <c r="AU100" s="8">
        <v>0.1898</v>
      </c>
      <c r="AV100" s="8">
        <v>-0.6</v>
      </c>
      <c r="AW100" s="8">
        <v>0.6</v>
      </c>
      <c r="AX100" s="8">
        <v>2.9007000000000001</v>
      </c>
      <c r="AY100" s="8">
        <v>16.532499999999999</v>
      </c>
      <c r="AZ100" s="8">
        <v>1.0432999999999999</v>
      </c>
      <c r="BA100" s="8">
        <v>0.6</v>
      </c>
      <c r="BB100">
        <v>0.1898</v>
      </c>
      <c r="BC100">
        <v>0.6</v>
      </c>
      <c r="BD100">
        <v>-0.42680000000000001</v>
      </c>
      <c r="BE100">
        <v>-1.66E-2</v>
      </c>
      <c r="BF100">
        <v>0.06</v>
      </c>
      <c r="BG100">
        <v>0.3</v>
      </c>
      <c r="BH100">
        <v>10.199999999999999</v>
      </c>
      <c r="BI100">
        <v>2</v>
      </c>
      <c r="BJ100">
        <v>3</v>
      </c>
      <c r="BK100">
        <v>2</v>
      </c>
      <c r="BM100">
        <v>2</v>
      </c>
      <c r="BN100" t="s">
        <v>1016</v>
      </c>
      <c r="BP100" t="s">
        <v>1016</v>
      </c>
      <c r="BQ100">
        <v>40</v>
      </c>
      <c r="BR100">
        <v>404030</v>
      </c>
      <c r="BS100">
        <v>0</v>
      </c>
      <c r="BU100">
        <v>1</v>
      </c>
      <c r="BW100">
        <v>2</v>
      </c>
      <c r="BY100">
        <v>3</v>
      </c>
      <c r="BZ100" t="s">
        <v>1998</v>
      </c>
      <c r="CA100">
        <v>1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 s="2">
        <v>1667034</v>
      </c>
    </row>
    <row r="101" spans="1:87">
      <c r="A101" s="10" t="str">
        <f t="shared" si="31"/>
        <v>EXTR_US</v>
      </c>
      <c r="B101" s="12">
        <f t="shared" si="32"/>
        <v>9.7699999999999995E-2</v>
      </c>
      <c r="C101" s="12">
        <v>6.8933333343837097E-5</v>
      </c>
      <c r="D101" s="12">
        <v>0</v>
      </c>
      <c r="E101" s="12">
        <v>6.0661333342576897E-3</v>
      </c>
      <c r="F101" s="12">
        <v>5.99720000091385E-3</v>
      </c>
      <c r="G101" s="12">
        <v>6.0661333342576897E-3</v>
      </c>
      <c r="H101" s="12">
        <v>5.99720000091385E-3</v>
      </c>
      <c r="I101" s="12">
        <v>-6.8933333343837097E-5</v>
      </c>
      <c r="J101" s="13">
        <f t="shared" si="33"/>
        <v>0</v>
      </c>
      <c r="K101" s="13">
        <f t="shared" si="34"/>
        <v>1</v>
      </c>
      <c r="L101" s="16">
        <f t="shared" si="35"/>
        <v>5.99720000091385E-3</v>
      </c>
      <c r="M101" s="13">
        <f t="shared" si="36"/>
        <v>0</v>
      </c>
      <c r="N101" s="16">
        <f t="shared" si="37"/>
        <v>0</v>
      </c>
      <c r="O101" s="16">
        <f t="shared" si="38"/>
        <v>0</v>
      </c>
      <c r="P101" s="16" t="str">
        <f t="shared" si="39"/>
        <v/>
      </c>
      <c r="Q101" s="20" t="str">
        <f t="shared" si="40"/>
        <v/>
      </c>
      <c r="R101" s="20" t="str">
        <f t="shared" si="41"/>
        <v/>
      </c>
      <c r="S101" s="20" t="str">
        <f t="shared" si="42"/>
        <v/>
      </c>
      <c r="T101" s="20" t="str">
        <f t="shared" si="43"/>
        <v/>
      </c>
      <c r="U101" s="16" t="str">
        <f t="shared" si="44"/>
        <v/>
      </c>
      <c r="V101" s="20" t="str">
        <f t="shared" si="45"/>
        <v/>
      </c>
      <c r="W101" s="20" t="str">
        <f t="shared" si="46"/>
        <v/>
      </c>
      <c r="X101" s="20" t="str">
        <f t="shared" si="47"/>
        <v/>
      </c>
      <c r="Y101" s="20" t="str">
        <f t="shared" si="48"/>
        <v/>
      </c>
      <c r="Z101" s="20" t="str">
        <f t="shared" si="49"/>
        <v/>
      </c>
      <c r="AA101" s="20" t="str">
        <f t="shared" si="50"/>
        <v/>
      </c>
      <c r="AB101" s="20">
        <f t="shared" si="51"/>
        <v>5.99720000091385E-3</v>
      </c>
      <c r="AC101" s="20" t="str">
        <f t="shared" si="52"/>
        <v/>
      </c>
      <c r="AD101" s="20" t="str">
        <f t="shared" si="53"/>
        <v/>
      </c>
      <c r="AE101" s="20" t="str">
        <f t="shared" si="54"/>
        <v/>
      </c>
      <c r="AF101" s="20" t="str">
        <f t="shared" si="55"/>
        <v/>
      </c>
      <c r="AG101" s="11">
        <f t="shared" si="56"/>
        <v>6.0661333342576897E-3</v>
      </c>
      <c r="AH101" s="17">
        <f t="shared" si="57"/>
        <v>5.99720000091385E-3</v>
      </c>
      <c r="AI101" s="17">
        <f t="shared" si="58"/>
        <v>999</v>
      </c>
      <c r="AJ101" s="17">
        <f t="shared" si="59"/>
        <v>999</v>
      </c>
      <c r="AK101" s="17">
        <f t="shared" si="60"/>
        <v>999</v>
      </c>
      <c r="AL101" s="17">
        <f t="shared" si="61"/>
        <v>999</v>
      </c>
      <c r="AM101" s="10" t="s">
        <v>1214</v>
      </c>
      <c r="AN101">
        <v>0.60660000000000003</v>
      </c>
      <c r="AO101">
        <v>0</v>
      </c>
      <c r="AP101">
        <v>0.60660000000000003</v>
      </c>
      <c r="AQ101">
        <v>0.57250000000000001</v>
      </c>
      <c r="AR101" s="8">
        <v>-0.6</v>
      </c>
      <c r="AS101" s="8">
        <v>-3.2006000000000001</v>
      </c>
      <c r="AT101" s="8">
        <v>-13.6937</v>
      </c>
      <c r="AU101" s="8">
        <v>3.4099999999999998E-2</v>
      </c>
      <c r="AV101" s="8">
        <v>-0.6</v>
      </c>
      <c r="AW101" s="8">
        <v>0.6</v>
      </c>
      <c r="AX101" s="8">
        <v>3.2006000000000001</v>
      </c>
      <c r="AY101" s="8">
        <v>13.6937</v>
      </c>
      <c r="AZ101" s="8">
        <v>1.1792</v>
      </c>
      <c r="BA101" s="8">
        <v>0.6</v>
      </c>
      <c r="BB101">
        <v>3.4099999999999998E-2</v>
      </c>
      <c r="BC101">
        <v>0.6</v>
      </c>
      <c r="BD101">
        <v>-0.57250000000000001</v>
      </c>
      <c r="BE101">
        <v>-6.6E-3</v>
      </c>
      <c r="BF101">
        <v>0.06</v>
      </c>
      <c r="BG101">
        <v>0.3</v>
      </c>
      <c r="BH101">
        <v>9.77</v>
      </c>
      <c r="BI101">
        <v>2</v>
      </c>
      <c r="BJ101">
        <v>3</v>
      </c>
      <c r="BK101">
        <v>2</v>
      </c>
      <c r="BM101">
        <v>2</v>
      </c>
      <c r="BN101" t="s">
        <v>1016</v>
      </c>
      <c r="BP101" t="s">
        <v>1016</v>
      </c>
      <c r="BQ101">
        <v>45</v>
      </c>
      <c r="BR101">
        <v>452010</v>
      </c>
      <c r="BS101">
        <v>0</v>
      </c>
      <c r="BU101">
        <v>1</v>
      </c>
      <c r="BW101">
        <v>2</v>
      </c>
      <c r="BY101">
        <v>3</v>
      </c>
      <c r="BZ101" t="s">
        <v>1997</v>
      </c>
      <c r="CA101">
        <v>1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 s="2">
        <v>2209957</v>
      </c>
    </row>
    <row r="102" spans="1:87">
      <c r="A102" s="10" t="str">
        <f t="shared" si="31"/>
        <v>UEIC_US</v>
      </c>
      <c r="B102" s="12">
        <f t="shared" si="32"/>
        <v>7.3499999999999996E-2</v>
      </c>
      <c r="C102" s="12">
        <v>4.6648380959489298E-4</v>
      </c>
      <c r="D102" s="12">
        <v>0</v>
      </c>
      <c r="E102" s="12">
        <v>6.0642895247335999E-3</v>
      </c>
      <c r="F102" s="12">
        <v>6.5307733343284904E-3</v>
      </c>
      <c r="G102" s="12">
        <v>6.0642895247335999E-3</v>
      </c>
      <c r="H102" s="12">
        <v>6.5307733343284904E-3</v>
      </c>
      <c r="I102" s="12">
        <v>4.6648380959489298E-4</v>
      </c>
      <c r="J102" s="13">
        <f t="shared" si="33"/>
        <v>0</v>
      </c>
      <c r="K102" s="13">
        <f t="shared" si="34"/>
        <v>1</v>
      </c>
      <c r="L102" s="16">
        <f t="shared" si="35"/>
        <v>6.5307733343284904E-3</v>
      </c>
      <c r="M102" s="13">
        <f t="shared" si="36"/>
        <v>0</v>
      </c>
      <c r="N102" s="16">
        <f t="shared" si="37"/>
        <v>0</v>
      </c>
      <c r="O102" s="16">
        <f t="shared" si="38"/>
        <v>0</v>
      </c>
      <c r="P102" s="16" t="str">
        <f t="shared" si="39"/>
        <v/>
      </c>
      <c r="Q102" s="20" t="str">
        <f t="shared" si="40"/>
        <v/>
      </c>
      <c r="R102" s="20" t="str">
        <f t="shared" si="41"/>
        <v/>
      </c>
      <c r="S102" s="20" t="str">
        <f t="shared" si="42"/>
        <v/>
      </c>
      <c r="T102" s="20" t="str">
        <f t="shared" si="43"/>
        <v/>
      </c>
      <c r="U102" s="16" t="str">
        <f t="shared" si="44"/>
        <v/>
      </c>
      <c r="V102" s="20" t="str">
        <f t="shared" si="45"/>
        <v/>
      </c>
      <c r="W102" s="20" t="str">
        <f t="shared" si="46"/>
        <v/>
      </c>
      <c r="X102" s="20" t="str">
        <f t="shared" si="47"/>
        <v/>
      </c>
      <c r="Y102" s="20" t="str">
        <f t="shared" si="48"/>
        <v/>
      </c>
      <c r="Z102" s="20" t="str">
        <f t="shared" si="49"/>
        <v/>
      </c>
      <c r="AA102" s="20" t="str">
        <f t="shared" si="50"/>
        <v/>
      </c>
      <c r="AB102" s="20">
        <f t="shared" si="51"/>
        <v>6.5307733343284904E-3</v>
      </c>
      <c r="AC102" s="20" t="str">
        <f t="shared" si="52"/>
        <v/>
      </c>
      <c r="AD102" s="20" t="str">
        <f t="shared" si="53"/>
        <v/>
      </c>
      <c r="AE102" s="20" t="str">
        <f t="shared" si="54"/>
        <v/>
      </c>
      <c r="AF102" s="20" t="str">
        <f t="shared" si="55"/>
        <v/>
      </c>
      <c r="AG102" s="11">
        <f t="shared" si="56"/>
        <v>6.0642895247335999E-3</v>
      </c>
      <c r="AH102" s="17">
        <f t="shared" si="57"/>
        <v>6.5307733343284904E-3</v>
      </c>
      <c r="AI102" s="17">
        <f t="shared" si="58"/>
        <v>999</v>
      </c>
      <c r="AJ102" s="17">
        <f t="shared" si="59"/>
        <v>999</v>
      </c>
      <c r="AK102" s="17">
        <f t="shared" si="60"/>
        <v>999</v>
      </c>
      <c r="AL102" s="17">
        <f t="shared" si="61"/>
        <v>999</v>
      </c>
      <c r="AM102" s="10" t="s">
        <v>1918</v>
      </c>
      <c r="AN102">
        <v>0.60640000000000005</v>
      </c>
      <c r="AO102">
        <v>0</v>
      </c>
      <c r="AP102">
        <v>0.60640000000000005</v>
      </c>
      <c r="AQ102">
        <v>1.6769000000000001</v>
      </c>
      <c r="AR102" s="8">
        <v>-0.65</v>
      </c>
      <c r="AS102" s="8">
        <v>-6.8315999999999999</v>
      </c>
      <c r="AT102" s="8">
        <v>-37.0717</v>
      </c>
      <c r="AU102" s="8">
        <v>-1.0704</v>
      </c>
      <c r="AV102" s="8">
        <v>-0.65</v>
      </c>
      <c r="AW102" s="8">
        <v>0.65</v>
      </c>
      <c r="AX102" s="8">
        <v>6.8315999999999999</v>
      </c>
      <c r="AY102" s="8">
        <v>37.0717</v>
      </c>
      <c r="AZ102" s="8">
        <v>2.2833000000000001</v>
      </c>
      <c r="BA102" s="8">
        <v>0.65</v>
      </c>
      <c r="BB102">
        <v>-0.65</v>
      </c>
      <c r="BC102">
        <v>0.65</v>
      </c>
      <c r="BD102">
        <v>-1.2564</v>
      </c>
      <c r="BE102">
        <v>4.36E-2</v>
      </c>
      <c r="BF102">
        <v>0.06</v>
      </c>
      <c r="BG102">
        <v>0.3</v>
      </c>
      <c r="BH102">
        <v>7.35</v>
      </c>
      <c r="BI102">
        <v>2</v>
      </c>
      <c r="BJ102">
        <v>4</v>
      </c>
      <c r="BK102">
        <v>2</v>
      </c>
      <c r="BM102">
        <v>2</v>
      </c>
      <c r="BN102" t="s">
        <v>1016</v>
      </c>
      <c r="BP102" t="s">
        <v>1016</v>
      </c>
      <c r="BQ102">
        <v>25</v>
      </c>
      <c r="BR102">
        <v>252010</v>
      </c>
      <c r="BS102">
        <v>1</v>
      </c>
      <c r="BU102">
        <v>1</v>
      </c>
      <c r="BW102">
        <v>2</v>
      </c>
      <c r="BY102">
        <v>4</v>
      </c>
      <c r="BZ102" t="s">
        <v>1997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 s="2">
        <v>6669293</v>
      </c>
    </row>
    <row r="103" spans="1:87">
      <c r="A103" s="10" t="str">
        <f t="shared" si="31"/>
        <v>AMBA_US</v>
      </c>
      <c r="B103" s="12">
        <f t="shared" si="32"/>
        <v>1E-4</v>
      </c>
      <c r="C103" s="12">
        <v>5.9672800009092997E-3</v>
      </c>
      <c r="D103" s="12">
        <v>0</v>
      </c>
      <c r="E103" s="12">
        <v>5.9672800009092997E-3</v>
      </c>
      <c r="F103" s="12">
        <v>0</v>
      </c>
      <c r="G103" s="12">
        <v>5.9672800009092997E-3</v>
      </c>
      <c r="H103" s="12">
        <v>0</v>
      </c>
      <c r="I103" s="12">
        <v>-5.9672800009092997E-3</v>
      </c>
      <c r="J103" s="13">
        <f t="shared" si="33"/>
        <v>0</v>
      </c>
      <c r="K103" s="13">
        <f t="shared" si="34"/>
        <v>0</v>
      </c>
      <c r="L103" s="16">
        <f t="shared" si="35"/>
        <v>0</v>
      </c>
      <c r="M103" s="13">
        <f t="shared" si="36"/>
        <v>0</v>
      </c>
      <c r="N103" s="16">
        <f t="shared" si="37"/>
        <v>0</v>
      </c>
      <c r="O103" s="16">
        <f t="shared" si="38"/>
        <v>0</v>
      </c>
      <c r="P103" s="16" t="str">
        <f t="shared" si="39"/>
        <v/>
      </c>
      <c r="Q103" s="20" t="str">
        <f t="shared" si="40"/>
        <v/>
      </c>
      <c r="R103" s="20" t="str">
        <f t="shared" si="41"/>
        <v/>
      </c>
      <c r="S103" s="20" t="str">
        <f t="shared" si="42"/>
        <v/>
      </c>
      <c r="T103" s="20" t="str">
        <f t="shared" si="43"/>
        <v/>
      </c>
      <c r="U103" s="16">
        <f t="shared" si="44"/>
        <v>6.0000000000000001E-3</v>
      </c>
      <c r="V103" s="20" t="str">
        <f t="shared" si="45"/>
        <v/>
      </c>
      <c r="W103" s="20" t="str">
        <f t="shared" si="46"/>
        <v/>
      </c>
      <c r="X103" s="20" t="str">
        <f t="shared" si="47"/>
        <v/>
      </c>
      <c r="Y103" s="20">
        <f t="shared" si="48"/>
        <v>6.0000000000000001E-3</v>
      </c>
      <c r="Z103" s="20" t="str">
        <f t="shared" si="49"/>
        <v/>
      </c>
      <c r="AA103" s="20" t="str">
        <f t="shared" si="50"/>
        <v/>
      </c>
      <c r="AB103" s="20">
        <f t="shared" si="51"/>
        <v>0</v>
      </c>
      <c r="AC103" s="20" t="str">
        <f t="shared" si="52"/>
        <v/>
      </c>
      <c r="AD103" s="20" t="str">
        <f t="shared" si="53"/>
        <v/>
      </c>
      <c r="AE103" s="20" t="str">
        <f t="shared" si="54"/>
        <v/>
      </c>
      <c r="AF103" s="20" t="str">
        <f t="shared" si="55"/>
        <v/>
      </c>
      <c r="AG103" s="11">
        <f t="shared" si="56"/>
        <v>5.9672800009092997E-3</v>
      </c>
      <c r="AH103" s="17">
        <f t="shared" si="57"/>
        <v>0</v>
      </c>
      <c r="AI103" s="17">
        <f t="shared" si="58"/>
        <v>999</v>
      </c>
      <c r="AJ103" s="17">
        <f t="shared" si="59"/>
        <v>999</v>
      </c>
      <c r="AK103" s="17">
        <f t="shared" si="60"/>
        <v>999</v>
      </c>
      <c r="AL103" s="17">
        <f t="shared" si="61"/>
        <v>999</v>
      </c>
      <c r="AM103" s="10" t="s">
        <v>1066</v>
      </c>
      <c r="AN103">
        <v>0.59670000000000001</v>
      </c>
      <c r="AO103">
        <v>0</v>
      </c>
      <c r="AP103">
        <v>0.59670000000000001</v>
      </c>
      <c r="AQ103">
        <v>31.2437</v>
      </c>
      <c r="AR103" s="8">
        <v>-0.6</v>
      </c>
      <c r="AS103" s="8">
        <v>-147.7647</v>
      </c>
      <c r="AT103" s="8">
        <v>-86.152699999999996</v>
      </c>
      <c r="AU103" s="8">
        <v>-30.646999999999998</v>
      </c>
      <c r="AV103" s="8">
        <v>-0.6</v>
      </c>
      <c r="AW103" s="8">
        <v>0.6</v>
      </c>
      <c r="AX103" s="8">
        <v>147.7647</v>
      </c>
      <c r="AY103" s="8">
        <v>86.152699999999996</v>
      </c>
      <c r="AZ103" s="8">
        <v>31.840499999999999</v>
      </c>
      <c r="BA103" s="8">
        <v>0.6</v>
      </c>
      <c r="BB103">
        <v>-0.6</v>
      </c>
      <c r="BC103">
        <v>0.6</v>
      </c>
      <c r="BD103">
        <v>-1.1967000000000001</v>
      </c>
      <c r="BE103">
        <v>3.3E-3</v>
      </c>
      <c r="BF103">
        <v>0.06</v>
      </c>
      <c r="BG103">
        <v>0.3</v>
      </c>
      <c r="BH103">
        <v>0.01</v>
      </c>
      <c r="BI103">
        <v>6</v>
      </c>
      <c r="BJ103">
        <v>12</v>
      </c>
      <c r="BK103">
        <v>6</v>
      </c>
      <c r="BM103">
        <v>6</v>
      </c>
      <c r="BN103" t="s">
        <v>1016</v>
      </c>
      <c r="BP103" t="s">
        <v>1016</v>
      </c>
      <c r="BQ103">
        <v>45</v>
      </c>
      <c r="BR103">
        <v>453010</v>
      </c>
      <c r="BS103">
        <v>1</v>
      </c>
      <c r="BU103">
        <v>1</v>
      </c>
      <c r="BW103">
        <v>6</v>
      </c>
      <c r="BY103">
        <v>12</v>
      </c>
      <c r="BZ103" t="s">
        <v>1997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 s="2">
        <v>131716924</v>
      </c>
    </row>
    <row r="104" spans="1:87">
      <c r="A104" s="10" t="str">
        <f t="shared" si="31"/>
        <v>SHOR_US</v>
      </c>
      <c r="B104" s="12">
        <f t="shared" si="32"/>
        <v>6.7400000000000002E-2</v>
      </c>
      <c r="C104" s="12">
        <v>8.9508571442210605E-5</v>
      </c>
      <c r="D104" s="12">
        <v>0</v>
      </c>
      <c r="E104" s="12">
        <v>5.9075657151859097E-3</v>
      </c>
      <c r="F104" s="12">
        <v>5.9970742866281204E-3</v>
      </c>
      <c r="G104" s="12">
        <v>5.9075657151859097E-3</v>
      </c>
      <c r="H104" s="12">
        <v>5.9970742866281204E-3</v>
      </c>
      <c r="I104" s="12">
        <v>8.9508571442210605E-5</v>
      </c>
      <c r="J104" s="13">
        <f t="shared" si="33"/>
        <v>0</v>
      </c>
      <c r="K104" s="13">
        <f t="shared" si="34"/>
        <v>1</v>
      </c>
      <c r="L104" s="16">
        <f t="shared" si="35"/>
        <v>5.9970742866281204E-3</v>
      </c>
      <c r="M104" s="13">
        <f t="shared" si="36"/>
        <v>0</v>
      </c>
      <c r="N104" s="16">
        <f t="shared" si="37"/>
        <v>0</v>
      </c>
      <c r="O104" s="16">
        <f t="shared" si="38"/>
        <v>0</v>
      </c>
      <c r="P104" s="16" t="str">
        <f t="shared" si="39"/>
        <v/>
      </c>
      <c r="Q104" s="20" t="str">
        <f t="shared" si="40"/>
        <v/>
      </c>
      <c r="R104" s="20" t="str">
        <f t="shared" si="41"/>
        <v/>
      </c>
      <c r="S104" s="20" t="str">
        <f t="shared" si="42"/>
        <v/>
      </c>
      <c r="T104" s="20" t="str">
        <f t="shared" si="43"/>
        <v/>
      </c>
      <c r="U104" s="16" t="str">
        <f t="shared" si="44"/>
        <v/>
      </c>
      <c r="V104" s="20" t="str">
        <f t="shared" si="45"/>
        <v/>
      </c>
      <c r="W104" s="20" t="str">
        <f t="shared" si="46"/>
        <v/>
      </c>
      <c r="X104" s="20" t="str">
        <f t="shared" si="47"/>
        <v/>
      </c>
      <c r="Y104" s="20" t="str">
        <f t="shared" si="48"/>
        <v/>
      </c>
      <c r="Z104" s="20" t="str">
        <f t="shared" si="49"/>
        <v/>
      </c>
      <c r="AA104" s="20" t="str">
        <f t="shared" si="50"/>
        <v/>
      </c>
      <c r="AB104" s="20">
        <f t="shared" si="51"/>
        <v>5.9970742866281204E-3</v>
      </c>
      <c r="AC104" s="20" t="str">
        <f t="shared" si="52"/>
        <v/>
      </c>
      <c r="AD104" s="20" t="str">
        <f t="shared" si="53"/>
        <v/>
      </c>
      <c r="AE104" s="20" t="str">
        <f t="shared" si="54"/>
        <v/>
      </c>
      <c r="AF104" s="20" t="str">
        <f t="shared" si="55"/>
        <v/>
      </c>
      <c r="AG104" s="11">
        <f t="shared" si="56"/>
        <v>5.9075657151859097E-3</v>
      </c>
      <c r="AH104" s="17">
        <f t="shared" si="57"/>
        <v>5.9970742866281204E-3</v>
      </c>
      <c r="AI104" s="17">
        <f t="shared" si="58"/>
        <v>999</v>
      </c>
      <c r="AJ104" s="17">
        <f t="shared" si="59"/>
        <v>999</v>
      </c>
      <c r="AK104" s="17">
        <f t="shared" si="60"/>
        <v>999</v>
      </c>
      <c r="AL104" s="17">
        <f t="shared" si="61"/>
        <v>999</v>
      </c>
      <c r="AM104" s="10" t="s">
        <v>1231</v>
      </c>
      <c r="AN104">
        <v>0.59079999999999999</v>
      </c>
      <c r="AO104">
        <v>0</v>
      </c>
      <c r="AP104">
        <v>0.59079999999999999</v>
      </c>
      <c r="AQ104">
        <v>0.5575</v>
      </c>
      <c r="AR104" s="8">
        <v>-0.6</v>
      </c>
      <c r="AS104" s="8">
        <v>-2.7290999999999999</v>
      </c>
      <c r="AT104" s="8">
        <v>-19.143000000000001</v>
      </c>
      <c r="AU104" s="8">
        <v>3.32E-2</v>
      </c>
      <c r="AV104" s="8">
        <v>-0.6</v>
      </c>
      <c r="AW104" s="8">
        <v>0.6</v>
      </c>
      <c r="AX104" s="8">
        <v>2.7290999999999999</v>
      </c>
      <c r="AY104" s="8">
        <v>19.143000000000001</v>
      </c>
      <c r="AZ104" s="8">
        <v>1.1483000000000001</v>
      </c>
      <c r="BA104" s="8">
        <v>0.6</v>
      </c>
      <c r="BB104">
        <v>3.32E-2</v>
      </c>
      <c r="BC104">
        <v>0.6</v>
      </c>
      <c r="BD104">
        <v>-0.5575</v>
      </c>
      <c r="BE104">
        <v>9.1999999999999998E-3</v>
      </c>
      <c r="BF104">
        <v>0.06</v>
      </c>
      <c r="BG104">
        <v>0.3</v>
      </c>
      <c r="BH104">
        <v>6.74</v>
      </c>
      <c r="BI104">
        <v>2</v>
      </c>
      <c r="BJ104">
        <v>4</v>
      </c>
      <c r="BK104">
        <v>2</v>
      </c>
      <c r="BM104">
        <v>2</v>
      </c>
      <c r="BN104" t="s">
        <v>1016</v>
      </c>
      <c r="BP104" t="s">
        <v>1016</v>
      </c>
      <c r="BQ104">
        <v>45</v>
      </c>
      <c r="BR104">
        <v>452010</v>
      </c>
      <c r="BS104">
        <v>0</v>
      </c>
      <c r="BU104">
        <v>1</v>
      </c>
      <c r="BW104">
        <v>2</v>
      </c>
      <c r="BY104">
        <v>4</v>
      </c>
      <c r="BZ104" t="s">
        <v>1997</v>
      </c>
      <c r="CA104">
        <v>1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 s="2">
        <v>1991314</v>
      </c>
    </row>
    <row r="105" spans="1:87">
      <c r="A105" s="10" t="str">
        <f t="shared" si="31"/>
        <v>PNX_US</v>
      </c>
      <c r="B105" s="12">
        <f t="shared" si="32"/>
        <v>0.16269999999999998</v>
      </c>
      <c r="C105" s="12">
        <v>2.32864761940246E-4</v>
      </c>
      <c r="D105" s="12">
        <v>0</v>
      </c>
      <c r="E105" s="12">
        <v>5.8216190485061497E-3</v>
      </c>
      <c r="F105" s="12">
        <v>6.0544838104463899E-3</v>
      </c>
      <c r="G105" s="12">
        <v>5.8216190485061497E-3</v>
      </c>
      <c r="H105" s="12">
        <v>6.0544838104463899E-3</v>
      </c>
      <c r="I105" s="12">
        <v>2.32864761940246E-4</v>
      </c>
      <c r="J105" s="13">
        <f t="shared" si="33"/>
        <v>0</v>
      </c>
      <c r="K105" s="13">
        <f t="shared" si="34"/>
        <v>1</v>
      </c>
      <c r="L105" s="16">
        <f t="shared" si="35"/>
        <v>6.0544838104463899E-3</v>
      </c>
      <c r="M105" s="13">
        <f t="shared" si="36"/>
        <v>0</v>
      </c>
      <c r="N105" s="16">
        <f t="shared" si="37"/>
        <v>0</v>
      </c>
      <c r="O105" s="16">
        <f t="shared" si="38"/>
        <v>0</v>
      </c>
      <c r="P105" s="16" t="str">
        <f t="shared" si="39"/>
        <v/>
      </c>
      <c r="Q105" s="20" t="str">
        <f t="shared" si="40"/>
        <v/>
      </c>
      <c r="R105" s="20" t="str">
        <f t="shared" si="41"/>
        <v/>
      </c>
      <c r="S105" s="20" t="str">
        <f t="shared" si="42"/>
        <v/>
      </c>
      <c r="T105" s="20" t="str">
        <f t="shared" si="43"/>
        <v/>
      </c>
      <c r="U105" s="16" t="str">
        <f t="shared" si="44"/>
        <v/>
      </c>
      <c r="V105" s="20" t="str">
        <f t="shared" si="45"/>
        <v/>
      </c>
      <c r="W105" s="20" t="str">
        <f t="shared" si="46"/>
        <v/>
      </c>
      <c r="X105" s="20" t="str">
        <f t="shared" si="47"/>
        <v/>
      </c>
      <c r="Y105" s="20" t="str">
        <f t="shared" si="48"/>
        <v/>
      </c>
      <c r="Z105" s="20" t="str">
        <f t="shared" si="49"/>
        <v/>
      </c>
      <c r="AA105" s="20" t="str">
        <f t="shared" si="50"/>
        <v/>
      </c>
      <c r="AB105" s="20">
        <f t="shared" si="51"/>
        <v>6.0544838104463899E-3</v>
      </c>
      <c r="AC105" s="20" t="str">
        <f t="shared" si="52"/>
        <v/>
      </c>
      <c r="AD105" s="20" t="str">
        <f t="shared" si="53"/>
        <v/>
      </c>
      <c r="AE105" s="20" t="str">
        <f t="shared" si="54"/>
        <v/>
      </c>
      <c r="AF105" s="20" t="str">
        <f t="shared" si="55"/>
        <v/>
      </c>
      <c r="AG105" s="11">
        <f t="shared" si="56"/>
        <v>5.8216190485061497E-3</v>
      </c>
      <c r="AH105" s="17">
        <f t="shared" si="57"/>
        <v>6.0544838104463899E-3</v>
      </c>
      <c r="AI105" s="17">
        <f t="shared" si="58"/>
        <v>999</v>
      </c>
      <c r="AJ105" s="17">
        <f t="shared" si="59"/>
        <v>999</v>
      </c>
      <c r="AK105" s="17">
        <f t="shared" si="60"/>
        <v>999</v>
      </c>
      <c r="AL105" s="17">
        <f t="shared" si="61"/>
        <v>999</v>
      </c>
      <c r="AM105" s="10" t="s">
        <v>2143</v>
      </c>
      <c r="AN105">
        <v>0.58220000000000005</v>
      </c>
      <c r="AO105">
        <v>0</v>
      </c>
      <c r="AP105">
        <v>0.58220000000000005</v>
      </c>
      <c r="AQ105">
        <v>0.28420000000000001</v>
      </c>
      <c r="AR105" s="8">
        <v>-0.6</v>
      </c>
      <c r="AS105" s="8">
        <v>-1.4460999999999999</v>
      </c>
      <c r="AT105" s="8">
        <v>-13.273300000000001</v>
      </c>
      <c r="AU105" s="8">
        <v>0.29799999999999999</v>
      </c>
      <c r="AV105" s="8">
        <v>-0.6</v>
      </c>
      <c r="AW105" s="8">
        <v>0.6</v>
      </c>
      <c r="AX105" s="8">
        <v>1.4460999999999999</v>
      </c>
      <c r="AY105" s="8">
        <v>13.273300000000001</v>
      </c>
      <c r="AZ105" s="8">
        <v>0.86629999999999996</v>
      </c>
      <c r="BA105" s="8">
        <v>0.6</v>
      </c>
      <c r="BB105">
        <v>0.29799999999999999</v>
      </c>
      <c r="BC105">
        <v>0.6</v>
      </c>
      <c r="BD105">
        <v>-0.28420000000000001</v>
      </c>
      <c r="BE105">
        <v>1.78E-2</v>
      </c>
      <c r="BF105">
        <v>0.06</v>
      </c>
      <c r="BG105">
        <v>0.3</v>
      </c>
      <c r="BH105">
        <v>16.27</v>
      </c>
      <c r="BI105">
        <v>1</v>
      </c>
      <c r="BJ105">
        <v>1</v>
      </c>
      <c r="BK105">
        <v>1</v>
      </c>
      <c r="BM105">
        <v>1</v>
      </c>
      <c r="BN105" t="s">
        <v>1016</v>
      </c>
      <c r="BP105" t="s">
        <v>1016</v>
      </c>
      <c r="BQ105">
        <v>40</v>
      </c>
      <c r="BR105">
        <v>403010</v>
      </c>
      <c r="BS105">
        <v>0</v>
      </c>
      <c r="BU105">
        <v>1</v>
      </c>
      <c r="BW105">
        <v>1</v>
      </c>
      <c r="BY105">
        <v>1</v>
      </c>
      <c r="BZ105" t="s">
        <v>1998</v>
      </c>
      <c r="CA105">
        <v>1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 s="2">
        <v>1121653</v>
      </c>
    </row>
    <row r="106" spans="1:87">
      <c r="A106" s="10" t="str">
        <f t="shared" si="31"/>
        <v>FARM_US</v>
      </c>
      <c r="B106" s="12">
        <f t="shared" si="32"/>
        <v>0.1177</v>
      </c>
      <c r="C106" s="12">
        <v>7.1485333344226305E-4</v>
      </c>
      <c r="D106" s="12">
        <v>0</v>
      </c>
      <c r="E106" s="12">
        <v>5.8209485723155702E-3</v>
      </c>
      <c r="F106" s="12">
        <v>6.5358019057578298E-3</v>
      </c>
      <c r="G106" s="12">
        <v>5.8209485723155702E-3</v>
      </c>
      <c r="H106" s="12">
        <v>6.5358019057578298E-3</v>
      </c>
      <c r="I106" s="12">
        <v>7.1485333344226305E-4</v>
      </c>
      <c r="J106" s="13">
        <f t="shared" si="33"/>
        <v>0</v>
      </c>
      <c r="K106" s="13">
        <f t="shared" si="34"/>
        <v>1</v>
      </c>
      <c r="L106" s="16">
        <f t="shared" si="35"/>
        <v>6.5358019057578298E-3</v>
      </c>
      <c r="M106" s="13">
        <f t="shared" si="36"/>
        <v>0</v>
      </c>
      <c r="N106" s="16">
        <f t="shared" si="37"/>
        <v>0</v>
      </c>
      <c r="O106" s="16">
        <f t="shared" si="38"/>
        <v>0</v>
      </c>
      <c r="P106" s="16" t="str">
        <f t="shared" si="39"/>
        <v/>
      </c>
      <c r="Q106" s="20" t="str">
        <f t="shared" si="40"/>
        <v/>
      </c>
      <c r="R106" s="20" t="str">
        <f t="shared" si="41"/>
        <v/>
      </c>
      <c r="S106" s="20" t="str">
        <f t="shared" si="42"/>
        <v/>
      </c>
      <c r="T106" s="20" t="str">
        <f t="shared" si="43"/>
        <v/>
      </c>
      <c r="U106" s="16" t="str">
        <f t="shared" si="44"/>
        <v/>
      </c>
      <c r="V106" s="20" t="str">
        <f t="shared" si="45"/>
        <v/>
      </c>
      <c r="W106" s="20" t="str">
        <f t="shared" si="46"/>
        <v/>
      </c>
      <c r="X106" s="20" t="str">
        <f t="shared" si="47"/>
        <v/>
      </c>
      <c r="Y106" s="20" t="str">
        <f t="shared" si="48"/>
        <v/>
      </c>
      <c r="Z106" s="20" t="str">
        <f t="shared" si="49"/>
        <v/>
      </c>
      <c r="AA106" s="20" t="str">
        <f t="shared" si="50"/>
        <v/>
      </c>
      <c r="AB106" s="20">
        <f t="shared" si="51"/>
        <v>6.5358019057578298E-3</v>
      </c>
      <c r="AC106" s="20" t="str">
        <f t="shared" si="52"/>
        <v/>
      </c>
      <c r="AD106" s="20" t="str">
        <f t="shared" si="53"/>
        <v/>
      </c>
      <c r="AE106" s="20" t="str">
        <f t="shared" si="54"/>
        <v/>
      </c>
      <c r="AF106" s="20" t="str">
        <f t="shared" si="55"/>
        <v/>
      </c>
      <c r="AG106" s="11">
        <f t="shared" si="56"/>
        <v>5.8209485723155702E-3</v>
      </c>
      <c r="AH106" s="17">
        <f t="shared" si="57"/>
        <v>6.5358019057578298E-3</v>
      </c>
      <c r="AI106" s="17">
        <f t="shared" si="58"/>
        <v>999</v>
      </c>
      <c r="AJ106" s="17">
        <f t="shared" si="59"/>
        <v>999</v>
      </c>
      <c r="AK106" s="17">
        <f t="shared" si="60"/>
        <v>999</v>
      </c>
      <c r="AL106" s="17">
        <f t="shared" si="61"/>
        <v>999</v>
      </c>
      <c r="AM106" s="10" t="s">
        <v>1923</v>
      </c>
      <c r="AN106">
        <v>0.58209999999999995</v>
      </c>
      <c r="AO106">
        <v>0</v>
      </c>
      <c r="AP106">
        <v>0.58209999999999995</v>
      </c>
      <c r="AQ106">
        <v>0.26319999999999999</v>
      </c>
      <c r="AR106" s="8">
        <v>-0.65</v>
      </c>
      <c r="AS106" s="8">
        <v>-1.1722999999999999</v>
      </c>
      <c r="AT106" s="8">
        <v>-16.943899999999999</v>
      </c>
      <c r="AU106" s="8">
        <v>0.31890000000000002</v>
      </c>
      <c r="AV106" s="8">
        <v>-0.65</v>
      </c>
      <c r="AW106" s="8">
        <v>0.65</v>
      </c>
      <c r="AX106" s="8">
        <v>1.1722999999999999</v>
      </c>
      <c r="AY106" s="8">
        <v>16.943899999999999</v>
      </c>
      <c r="AZ106" s="8">
        <v>0.84530000000000005</v>
      </c>
      <c r="BA106" s="8">
        <v>0.65</v>
      </c>
      <c r="BB106">
        <v>0.31890000000000002</v>
      </c>
      <c r="BC106">
        <v>0.65</v>
      </c>
      <c r="BD106">
        <v>-0.26319999999999999</v>
      </c>
      <c r="BE106">
        <v>6.7900000000000002E-2</v>
      </c>
      <c r="BF106">
        <v>0.06</v>
      </c>
      <c r="BG106">
        <v>0.3</v>
      </c>
      <c r="BH106">
        <v>11.77</v>
      </c>
      <c r="BI106">
        <v>1</v>
      </c>
      <c r="BJ106">
        <v>2</v>
      </c>
      <c r="BK106">
        <v>1</v>
      </c>
      <c r="BM106">
        <v>1</v>
      </c>
      <c r="BN106" t="s">
        <v>1016</v>
      </c>
      <c r="BP106" t="s">
        <v>1016</v>
      </c>
      <c r="BQ106">
        <v>30</v>
      </c>
      <c r="BR106">
        <v>302020</v>
      </c>
      <c r="BS106">
        <v>0</v>
      </c>
      <c r="BU106">
        <v>1</v>
      </c>
      <c r="BW106">
        <v>1</v>
      </c>
      <c r="BY106">
        <v>2</v>
      </c>
      <c r="BZ106" t="s">
        <v>1998</v>
      </c>
      <c r="CA106">
        <v>1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 s="2">
        <v>1275270</v>
      </c>
    </row>
    <row r="107" spans="1:87">
      <c r="A107" s="10" t="str">
        <f t="shared" si="31"/>
        <v>IQNT_US</v>
      </c>
      <c r="B107" s="12">
        <f t="shared" si="32"/>
        <v>6.5099999999999991E-2</v>
      </c>
      <c r="C107" s="12">
        <v>0</v>
      </c>
      <c r="D107" s="12">
        <v>0</v>
      </c>
      <c r="E107" s="12">
        <v>5.7453104770659501E-3</v>
      </c>
      <c r="F107" s="12">
        <v>5.7453104770659501E-3</v>
      </c>
      <c r="G107" s="12">
        <v>5.7453104770659501E-3</v>
      </c>
      <c r="H107" s="12">
        <v>5.7453104770659501E-3</v>
      </c>
      <c r="I107" s="12">
        <v>0</v>
      </c>
      <c r="J107" s="13">
        <f t="shared" si="33"/>
        <v>0</v>
      </c>
      <c r="K107" s="13">
        <f t="shared" si="34"/>
        <v>1</v>
      </c>
      <c r="L107" s="16">
        <f t="shared" si="35"/>
        <v>5.7453104770659501E-3</v>
      </c>
      <c r="M107" s="13">
        <f t="shared" si="36"/>
        <v>0</v>
      </c>
      <c r="N107" s="16">
        <f t="shared" si="37"/>
        <v>0</v>
      </c>
      <c r="O107" s="16">
        <f t="shared" si="38"/>
        <v>0</v>
      </c>
      <c r="P107" s="16" t="str">
        <f t="shared" si="39"/>
        <v/>
      </c>
      <c r="Q107" s="20" t="str">
        <f t="shared" si="40"/>
        <v/>
      </c>
      <c r="R107" s="20" t="str">
        <f t="shared" si="41"/>
        <v/>
      </c>
      <c r="S107" s="20" t="str">
        <f t="shared" si="42"/>
        <v/>
      </c>
      <c r="T107" s="20" t="str">
        <f t="shared" si="43"/>
        <v/>
      </c>
      <c r="U107" s="16">
        <f t="shared" si="44"/>
        <v>2.5468952293405001E-4</v>
      </c>
      <c r="V107" s="20" t="str">
        <f t="shared" si="45"/>
        <v/>
      </c>
      <c r="W107" s="20" t="str">
        <f t="shared" si="46"/>
        <v/>
      </c>
      <c r="X107" s="20" t="str">
        <f t="shared" si="47"/>
        <v/>
      </c>
      <c r="Y107" s="20">
        <f t="shared" si="48"/>
        <v>2.5468952293405001E-4</v>
      </c>
      <c r="Z107" s="20" t="str">
        <f t="shared" si="49"/>
        <v/>
      </c>
      <c r="AA107" s="20" t="str">
        <f t="shared" si="50"/>
        <v/>
      </c>
      <c r="AB107" s="20">
        <f t="shared" si="51"/>
        <v>5.7453104770659501E-3</v>
      </c>
      <c r="AC107" s="20" t="str">
        <f t="shared" si="52"/>
        <v/>
      </c>
      <c r="AD107" s="20" t="str">
        <f t="shared" si="53"/>
        <v/>
      </c>
      <c r="AE107" s="20" t="str">
        <f t="shared" si="54"/>
        <v/>
      </c>
      <c r="AF107" s="20" t="str">
        <f t="shared" si="55"/>
        <v/>
      </c>
      <c r="AG107" s="11">
        <f t="shared" si="56"/>
        <v>5.7453104770659501E-3</v>
      </c>
      <c r="AH107" s="17">
        <f t="shared" si="57"/>
        <v>5.7453104770659501E-3</v>
      </c>
      <c r="AI107" s="17">
        <f t="shared" si="58"/>
        <v>999</v>
      </c>
      <c r="AJ107" s="17">
        <f t="shared" si="59"/>
        <v>999</v>
      </c>
      <c r="AK107" s="17">
        <f t="shared" si="60"/>
        <v>999</v>
      </c>
      <c r="AL107" s="17">
        <f t="shared" si="61"/>
        <v>999</v>
      </c>
      <c r="AM107" s="10" t="s">
        <v>1171</v>
      </c>
      <c r="AN107">
        <v>0.57450000000000001</v>
      </c>
      <c r="AO107">
        <v>0</v>
      </c>
      <c r="AP107">
        <v>0.57450000000000001</v>
      </c>
      <c r="AQ107">
        <v>1.1429</v>
      </c>
      <c r="AR107" s="8">
        <v>-0.6</v>
      </c>
      <c r="AS107" s="8">
        <v>-5.8429000000000002</v>
      </c>
      <c r="AT107" s="8">
        <v>-21.8614</v>
      </c>
      <c r="AU107" s="8">
        <v>-0.56840000000000002</v>
      </c>
      <c r="AV107" s="8">
        <v>-0.6</v>
      </c>
      <c r="AW107" s="8">
        <v>0.6</v>
      </c>
      <c r="AX107" s="8">
        <v>5.8429000000000002</v>
      </c>
      <c r="AY107" s="8">
        <v>21.8614</v>
      </c>
      <c r="AZ107" s="8">
        <v>1.7174</v>
      </c>
      <c r="BA107" s="8">
        <v>0.6</v>
      </c>
      <c r="BB107">
        <v>-0.56840000000000002</v>
      </c>
      <c r="BC107">
        <v>0.6</v>
      </c>
      <c r="BD107">
        <v>-1.1429</v>
      </c>
      <c r="BE107">
        <v>2.5499999999999998E-2</v>
      </c>
      <c r="BF107">
        <v>0.06</v>
      </c>
      <c r="BG107">
        <v>0.3</v>
      </c>
      <c r="BH107">
        <v>6.51</v>
      </c>
      <c r="BI107">
        <v>3</v>
      </c>
      <c r="BJ107">
        <v>5</v>
      </c>
      <c r="BK107">
        <v>3</v>
      </c>
      <c r="BM107">
        <v>3</v>
      </c>
      <c r="BN107" t="s">
        <v>1016</v>
      </c>
      <c r="BP107" t="s">
        <v>1016</v>
      </c>
      <c r="BQ107">
        <v>50</v>
      </c>
      <c r="BR107">
        <v>501010</v>
      </c>
      <c r="BS107">
        <v>1</v>
      </c>
      <c r="BU107">
        <v>1</v>
      </c>
      <c r="BW107">
        <v>3</v>
      </c>
      <c r="BY107">
        <v>5</v>
      </c>
      <c r="BZ107" t="s">
        <v>1997</v>
      </c>
      <c r="CA107">
        <v>1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 s="2">
        <v>4225756</v>
      </c>
    </row>
    <row r="108" spans="1:87">
      <c r="A108" s="10" t="str">
        <f t="shared" si="31"/>
        <v>CDI_US</v>
      </c>
      <c r="B108" s="12">
        <f t="shared" si="32"/>
        <v>0.1072</v>
      </c>
      <c r="C108" s="12">
        <v>0</v>
      </c>
      <c r="D108" s="12">
        <v>0</v>
      </c>
      <c r="E108" s="12">
        <v>5.7446400008753697E-3</v>
      </c>
      <c r="F108" s="12">
        <v>5.7446400008753697E-3</v>
      </c>
      <c r="G108" s="12">
        <v>5.7446400008753697E-3</v>
      </c>
      <c r="H108" s="12">
        <v>5.7446400008753697E-3</v>
      </c>
      <c r="I108" s="12">
        <v>0</v>
      </c>
      <c r="J108" s="13">
        <f t="shared" si="33"/>
        <v>0</v>
      </c>
      <c r="K108" s="13">
        <f t="shared" si="34"/>
        <v>1</v>
      </c>
      <c r="L108" s="16">
        <f t="shared" si="35"/>
        <v>5.7446400008753697E-3</v>
      </c>
      <c r="M108" s="13">
        <f t="shared" si="36"/>
        <v>0</v>
      </c>
      <c r="N108" s="16">
        <f t="shared" si="37"/>
        <v>0</v>
      </c>
      <c r="O108" s="16">
        <f t="shared" si="38"/>
        <v>0</v>
      </c>
      <c r="P108" s="16" t="str">
        <f t="shared" si="39"/>
        <v/>
      </c>
      <c r="Q108" s="20" t="str">
        <f t="shared" si="40"/>
        <v/>
      </c>
      <c r="R108" s="20" t="str">
        <f t="shared" si="41"/>
        <v/>
      </c>
      <c r="S108" s="20" t="str">
        <f t="shared" si="42"/>
        <v/>
      </c>
      <c r="T108" s="20" t="str">
        <f t="shared" si="43"/>
        <v/>
      </c>
      <c r="U108" s="16">
        <f t="shared" si="44"/>
        <v>7.5535999912463084E-4</v>
      </c>
      <c r="V108" s="20" t="str">
        <f t="shared" si="45"/>
        <v/>
      </c>
      <c r="W108" s="20" t="str">
        <f t="shared" si="46"/>
        <v/>
      </c>
      <c r="X108" s="20" t="str">
        <f t="shared" si="47"/>
        <v/>
      </c>
      <c r="Y108" s="20">
        <f t="shared" si="48"/>
        <v>7.5535999912463084E-4</v>
      </c>
      <c r="Z108" s="20" t="str">
        <f t="shared" si="49"/>
        <v/>
      </c>
      <c r="AA108" s="20" t="str">
        <f t="shared" si="50"/>
        <v/>
      </c>
      <c r="AB108" s="20">
        <f t="shared" si="51"/>
        <v>5.7446400008753697E-3</v>
      </c>
      <c r="AC108" s="20" t="str">
        <f t="shared" si="52"/>
        <v/>
      </c>
      <c r="AD108" s="20" t="str">
        <f t="shared" si="53"/>
        <v/>
      </c>
      <c r="AE108" s="20" t="str">
        <f t="shared" si="54"/>
        <v/>
      </c>
      <c r="AF108" s="20" t="str">
        <f t="shared" si="55"/>
        <v/>
      </c>
      <c r="AG108" s="11">
        <f t="shared" si="56"/>
        <v>5.7446400008753697E-3</v>
      </c>
      <c r="AH108" s="17">
        <f t="shared" si="57"/>
        <v>5.7446400008753697E-3</v>
      </c>
      <c r="AI108" s="17">
        <f t="shared" si="58"/>
        <v>999</v>
      </c>
      <c r="AJ108" s="17">
        <f t="shared" si="59"/>
        <v>999</v>
      </c>
      <c r="AK108" s="17">
        <f t="shared" si="60"/>
        <v>999</v>
      </c>
      <c r="AL108" s="17">
        <f t="shared" si="61"/>
        <v>999</v>
      </c>
      <c r="AM108" s="10" t="s">
        <v>1894</v>
      </c>
      <c r="AN108">
        <v>0.57450000000000001</v>
      </c>
      <c r="AO108">
        <v>0</v>
      </c>
      <c r="AP108">
        <v>0.57450000000000001</v>
      </c>
      <c r="AQ108">
        <v>0.1779</v>
      </c>
      <c r="AR108" s="8">
        <v>-0.65</v>
      </c>
      <c r="AS108" s="8">
        <v>-0.98719999999999997</v>
      </c>
      <c r="AT108" s="8">
        <v>-11.0562</v>
      </c>
      <c r="AU108" s="8">
        <v>0.39660000000000001</v>
      </c>
      <c r="AV108" s="8">
        <v>-0.65</v>
      </c>
      <c r="AW108" s="8">
        <v>0.65</v>
      </c>
      <c r="AX108" s="8">
        <v>0.98719999999999997</v>
      </c>
      <c r="AY108" s="8">
        <v>11.0562</v>
      </c>
      <c r="AZ108" s="8">
        <v>0.75229999999999997</v>
      </c>
      <c r="BA108" s="8">
        <v>0.65</v>
      </c>
      <c r="BB108">
        <v>0.39660000000000001</v>
      </c>
      <c r="BC108">
        <v>0.65</v>
      </c>
      <c r="BD108">
        <v>-0.1779</v>
      </c>
      <c r="BE108">
        <v>7.5499999999999998E-2</v>
      </c>
      <c r="BF108">
        <v>0.06</v>
      </c>
      <c r="BG108">
        <v>0.3</v>
      </c>
      <c r="BH108">
        <v>10.72</v>
      </c>
      <c r="BI108">
        <v>2</v>
      </c>
      <c r="BJ108">
        <v>3</v>
      </c>
      <c r="BK108">
        <v>2</v>
      </c>
      <c r="BM108">
        <v>2</v>
      </c>
      <c r="BN108" t="s">
        <v>1016</v>
      </c>
      <c r="BP108" t="s">
        <v>1016</v>
      </c>
      <c r="BQ108">
        <v>20</v>
      </c>
      <c r="BR108">
        <v>202020</v>
      </c>
      <c r="BS108">
        <v>0</v>
      </c>
      <c r="BU108">
        <v>1</v>
      </c>
      <c r="BW108">
        <v>2</v>
      </c>
      <c r="BY108">
        <v>3</v>
      </c>
      <c r="BZ108" t="s">
        <v>1946</v>
      </c>
      <c r="CA108">
        <v>1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 s="2">
        <v>707381</v>
      </c>
    </row>
    <row r="109" spans="1:87">
      <c r="A109" s="10" t="str">
        <f t="shared" si="31"/>
        <v>TTWO_US</v>
      </c>
      <c r="B109" s="12">
        <f t="shared" si="32"/>
        <v>3.6499999999999998E-2</v>
      </c>
      <c r="C109" s="12">
        <v>5.6501028580038196E-3</v>
      </c>
      <c r="D109" s="12">
        <v>0</v>
      </c>
      <c r="E109" s="12">
        <v>5.6501028580038196E-3</v>
      </c>
      <c r="F109" s="12">
        <v>0</v>
      </c>
      <c r="G109" s="12">
        <v>5.6501028580038196E-3</v>
      </c>
      <c r="H109" s="12">
        <v>0</v>
      </c>
      <c r="I109" s="12">
        <v>-5.6501028580038196E-3</v>
      </c>
      <c r="J109" s="13">
        <f t="shared" si="33"/>
        <v>0</v>
      </c>
      <c r="K109" s="13">
        <f t="shared" si="34"/>
        <v>0</v>
      </c>
      <c r="L109" s="16">
        <f t="shared" si="35"/>
        <v>0</v>
      </c>
      <c r="M109" s="13">
        <f t="shared" si="36"/>
        <v>0</v>
      </c>
      <c r="N109" s="16">
        <f t="shared" si="37"/>
        <v>0</v>
      </c>
      <c r="O109" s="16">
        <f t="shared" si="38"/>
        <v>0</v>
      </c>
      <c r="P109" s="16" t="str">
        <f t="shared" si="39"/>
        <v/>
      </c>
      <c r="Q109" s="20" t="str">
        <f t="shared" si="40"/>
        <v/>
      </c>
      <c r="R109" s="20" t="str">
        <f t="shared" si="41"/>
        <v/>
      </c>
      <c r="S109" s="20" t="str">
        <f t="shared" si="42"/>
        <v/>
      </c>
      <c r="T109" s="20" t="str">
        <f t="shared" si="43"/>
        <v/>
      </c>
      <c r="U109" s="16">
        <f t="shared" si="44"/>
        <v>6.0000000000000001E-3</v>
      </c>
      <c r="V109" s="20" t="str">
        <f t="shared" si="45"/>
        <v/>
      </c>
      <c r="W109" s="20" t="str">
        <f t="shared" si="46"/>
        <v/>
      </c>
      <c r="X109" s="20" t="str">
        <f t="shared" si="47"/>
        <v/>
      </c>
      <c r="Y109" s="20">
        <f t="shared" si="48"/>
        <v>6.0000000000000001E-3</v>
      </c>
      <c r="Z109" s="20" t="str">
        <f t="shared" si="49"/>
        <v/>
      </c>
      <c r="AA109" s="20" t="str">
        <f t="shared" si="50"/>
        <v/>
      </c>
      <c r="AB109" s="20">
        <f t="shared" si="51"/>
        <v>0</v>
      </c>
      <c r="AC109" s="20" t="str">
        <f t="shared" si="52"/>
        <v/>
      </c>
      <c r="AD109" s="20" t="str">
        <f t="shared" si="53"/>
        <v/>
      </c>
      <c r="AE109" s="20" t="str">
        <f t="shared" si="54"/>
        <v/>
      </c>
      <c r="AF109" s="20" t="str">
        <f t="shared" si="55"/>
        <v/>
      </c>
      <c r="AG109" s="11">
        <f t="shared" si="56"/>
        <v>5.6501028580038196E-3</v>
      </c>
      <c r="AH109" s="17">
        <f t="shared" si="57"/>
        <v>0</v>
      </c>
      <c r="AI109" s="17">
        <f t="shared" si="58"/>
        <v>999</v>
      </c>
      <c r="AJ109" s="17">
        <f t="shared" si="59"/>
        <v>999</v>
      </c>
      <c r="AK109" s="17">
        <f t="shared" si="60"/>
        <v>999</v>
      </c>
      <c r="AL109" s="17">
        <f t="shared" si="61"/>
        <v>999</v>
      </c>
      <c r="AM109" s="10" t="s">
        <v>934</v>
      </c>
      <c r="AN109">
        <v>0.56499999999999995</v>
      </c>
      <c r="AO109">
        <v>0</v>
      </c>
      <c r="AP109">
        <v>0.56499999999999995</v>
      </c>
      <c r="AQ109">
        <v>14.2172</v>
      </c>
      <c r="AR109" s="8">
        <v>-0.6</v>
      </c>
      <c r="AS109" s="8">
        <v>-56.244999999999997</v>
      </c>
      <c r="AT109" s="8">
        <v>-89.941800000000001</v>
      </c>
      <c r="AU109" s="8">
        <v>-13.652200000000001</v>
      </c>
      <c r="AV109" s="8">
        <v>-0.6</v>
      </c>
      <c r="AW109" s="8">
        <v>0.6</v>
      </c>
      <c r="AX109" s="8">
        <v>56.244999999999997</v>
      </c>
      <c r="AY109" s="8">
        <v>89.941800000000001</v>
      </c>
      <c r="AZ109" s="8">
        <v>14.782299999999999</v>
      </c>
      <c r="BA109" s="8">
        <v>0.6</v>
      </c>
      <c r="BB109">
        <v>-0.6</v>
      </c>
      <c r="BC109">
        <v>0.6</v>
      </c>
      <c r="BD109">
        <v>-1.165</v>
      </c>
      <c r="BE109">
        <v>3.5000000000000003E-2</v>
      </c>
      <c r="BF109">
        <v>0.06</v>
      </c>
      <c r="BG109">
        <v>0.3</v>
      </c>
      <c r="BH109">
        <v>3.65</v>
      </c>
      <c r="BI109">
        <v>4</v>
      </c>
      <c r="BJ109">
        <v>7</v>
      </c>
      <c r="BK109">
        <v>4</v>
      </c>
      <c r="BM109">
        <v>4</v>
      </c>
      <c r="BN109" t="s">
        <v>1016</v>
      </c>
      <c r="BP109" t="s">
        <v>1016</v>
      </c>
      <c r="BQ109">
        <v>45</v>
      </c>
      <c r="BR109">
        <v>451030</v>
      </c>
      <c r="BS109">
        <v>1</v>
      </c>
      <c r="BU109">
        <v>1</v>
      </c>
      <c r="BW109">
        <v>4</v>
      </c>
      <c r="BY109">
        <v>7</v>
      </c>
      <c r="BZ109" t="s">
        <v>1997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 s="2">
        <v>55604590</v>
      </c>
    </row>
    <row r="110" spans="1:87">
      <c r="A110" s="10" t="str">
        <f t="shared" si="31"/>
        <v>RPTP_US</v>
      </c>
      <c r="B110" s="12">
        <f t="shared" si="32"/>
        <v>0.14730000000000001</v>
      </c>
      <c r="C110" s="12">
        <v>5.6271390484765099E-3</v>
      </c>
      <c r="D110" s="12">
        <v>0</v>
      </c>
      <c r="E110" s="12">
        <v>5.6271390484765099E-3</v>
      </c>
      <c r="F110" s="12">
        <v>0</v>
      </c>
      <c r="G110" s="12">
        <v>5.6271390484765099E-3</v>
      </c>
      <c r="H110" s="12">
        <v>0</v>
      </c>
      <c r="I110" s="12">
        <v>-5.6271390484765099E-3</v>
      </c>
      <c r="J110" s="13">
        <f t="shared" si="33"/>
        <v>0</v>
      </c>
      <c r="K110" s="13">
        <f t="shared" si="34"/>
        <v>0</v>
      </c>
      <c r="L110" s="16">
        <f t="shared" si="35"/>
        <v>0</v>
      </c>
      <c r="M110" s="13">
        <f t="shared" si="36"/>
        <v>0</v>
      </c>
      <c r="N110" s="16">
        <f t="shared" si="37"/>
        <v>0</v>
      </c>
      <c r="O110" s="16">
        <f t="shared" si="38"/>
        <v>0</v>
      </c>
      <c r="P110" s="16" t="str">
        <f t="shared" si="39"/>
        <v/>
      </c>
      <c r="Q110" s="20" t="str">
        <f t="shared" si="40"/>
        <v/>
      </c>
      <c r="R110" s="20" t="str">
        <f t="shared" si="41"/>
        <v/>
      </c>
      <c r="S110" s="20" t="str">
        <f t="shared" si="42"/>
        <v/>
      </c>
      <c r="T110" s="20" t="str">
        <f t="shared" si="43"/>
        <v/>
      </c>
      <c r="U110" s="16">
        <f t="shared" si="44"/>
        <v>6.0000000000000001E-3</v>
      </c>
      <c r="V110" s="20" t="str">
        <f t="shared" si="45"/>
        <v/>
      </c>
      <c r="W110" s="20" t="str">
        <f t="shared" si="46"/>
        <v/>
      </c>
      <c r="X110" s="20" t="str">
        <f t="shared" si="47"/>
        <v/>
      </c>
      <c r="Y110" s="20">
        <f t="shared" si="48"/>
        <v>6.0000000000000001E-3</v>
      </c>
      <c r="Z110" s="20" t="str">
        <f t="shared" si="49"/>
        <v/>
      </c>
      <c r="AA110" s="20" t="str">
        <f t="shared" si="50"/>
        <v/>
      </c>
      <c r="AB110" s="20">
        <f t="shared" si="51"/>
        <v>0</v>
      </c>
      <c r="AC110" s="20" t="str">
        <f t="shared" si="52"/>
        <v/>
      </c>
      <c r="AD110" s="20" t="str">
        <f t="shared" si="53"/>
        <v/>
      </c>
      <c r="AE110" s="20" t="str">
        <f t="shared" si="54"/>
        <v/>
      </c>
      <c r="AF110" s="20" t="str">
        <f t="shared" si="55"/>
        <v/>
      </c>
      <c r="AG110" s="11">
        <f t="shared" si="56"/>
        <v>5.6271390484765099E-3</v>
      </c>
      <c r="AH110" s="17">
        <f t="shared" si="57"/>
        <v>0</v>
      </c>
      <c r="AI110" s="17">
        <f t="shared" si="58"/>
        <v>999</v>
      </c>
      <c r="AJ110" s="17">
        <f t="shared" si="59"/>
        <v>999</v>
      </c>
      <c r="AK110" s="17">
        <f t="shared" si="60"/>
        <v>999</v>
      </c>
      <c r="AL110" s="17">
        <f t="shared" si="61"/>
        <v>999</v>
      </c>
      <c r="AM110" s="10" t="s">
        <v>1339</v>
      </c>
      <c r="AN110">
        <v>0.56269999999999998</v>
      </c>
      <c r="AO110">
        <v>0</v>
      </c>
      <c r="AP110">
        <v>0.56269999999999998</v>
      </c>
      <c r="AQ110">
        <v>3.4685000000000001</v>
      </c>
      <c r="AR110" s="8">
        <v>-0.2</v>
      </c>
      <c r="AS110" s="8">
        <v>-11.6408</v>
      </c>
      <c r="AT110" s="8">
        <v>-32.973300000000002</v>
      </c>
      <c r="AU110" s="8">
        <v>-2.9058000000000002</v>
      </c>
      <c r="AV110" s="8">
        <v>-0.2</v>
      </c>
      <c r="AW110" s="8">
        <v>0.6</v>
      </c>
      <c r="AX110" s="8">
        <v>11.6408</v>
      </c>
      <c r="AY110" s="8">
        <v>32.973300000000002</v>
      </c>
      <c r="AZ110" s="8">
        <v>4.0312000000000001</v>
      </c>
      <c r="BA110" s="8">
        <v>0.6</v>
      </c>
      <c r="BB110">
        <v>-0.2</v>
      </c>
      <c r="BC110">
        <v>0.6</v>
      </c>
      <c r="BD110">
        <v>-0.76270000000000004</v>
      </c>
      <c r="BE110">
        <v>3.73E-2</v>
      </c>
      <c r="BF110">
        <v>0.06</v>
      </c>
      <c r="BG110">
        <v>0.3</v>
      </c>
      <c r="BH110">
        <v>14.73</v>
      </c>
      <c r="BI110">
        <v>1</v>
      </c>
      <c r="BJ110">
        <v>2</v>
      </c>
      <c r="BK110">
        <v>1</v>
      </c>
      <c r="BM110">
        <v>1</v>
      </c>
      <c r="BN110" t="s">
        <v>1016</v>
      </c>
      <c r="BP110" t="s">
        <v>1016</v>
      </c>
      <c r="BQ110">
        <v>35</v>
      </c>
      <c r="BR110">
        <v>352010</v>
      </c>
      <c r="BS110">
        <v>1</v>
      </c>
      <c r="BU110">
        <v>1</v>
      </c>
      <c r="BW110">
        <v>1</v>
      </c>
      <c r="BY110">
        <v>2</v>
      </c>
      <c r="BZ110" t="s">
        <v>1997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 s="2">
        <v>14077100</v>
      </c>
    </row>
    <row r="111" spans="1:87">
      <c r="A111" s="10" t="str">
        <f t="shared" si="31"/>
        <v>TTMI_US</v>
      </c>
      <c r="B111" s="12">
        <f t="shared" si="32"/>
        <v>0.1226</v>
      </c>
      <c r="C111" s="12">
        <v>1.59456000024298E-3</v>
      </c>
      <c r="D111" s="12">
        <v>0</v>
      </c>
      <c r="E111" s="12">
        <v>5.5809600008504302E-3</v>
      </c>
      <c r="F111" s="12">
        <v>3.98640000060745E-3</v>
      </c>
      <c r="G111" s="12">
        <v>5.5809600008504302E-3</v>
      </c>
      <c r="H111" s="12">
        <v>3.98640000060745E-3</v>
      </c>
      <c r="I111" s="12">
        <v>-1.59456000024298E-3</v>
      </c>
      <c r="J111" s="13">
        <f t="shared" si="33"/>
        <v>0</v>
      </c>
      <c r="K111" s="13">
        <f t="shared" si="34"/>
        <v>1</v>
      </c>
      <c r="L111" s="16">
        <f t="shared" si="35"/>
        <v>3.98640000060745E-3</v>
      </c>
      <c r="M111" s="13">
        <f t="shared" si="36"/>
        <v>0</v>
      </c>
      <c r="N111" s="16">
        <f t="shared" si="37"/>
        <v>0</v>
      </c>
      <c r="O111" s="16">
        <f t="shared" si="38"/>
        <v>0</v>
      </c>
      <c r="P111" s="16" t="str">
        <f t="shared" si="39"/>
        <v/>
      </c>
      <c r="Q111" s="20" t="str">
        <f t="shared" si="40"/>
        <v/>
      </c>
      <c r="R111" s="20" t="str">
        <f t="shared" si="41"/>
        <v/>
      </c>
      <c r="S111" s="20" t="str">
        <f t="shared" si="42"/>
        <v/>
      </c>
      <c r="T111" s="20" t="str">
        <f t="shared" si="43"/>
        <v/>
      </c>
      <c r="U111" s="16" t="str">
        <f t="shared" si="44"/>
        <v/>
      </c>
      <c r="V111" s="20" t="str">
        <f t="shared" si="45"/>
        <v/>
      </c>
      <c r="W111" s="20" t="str">
        <f t="shared" si="46"/>
        <v/>
      </c>
      <c r="X111" s="20" t="str">
        <f t="shared" si="47"/>
        <v/>
      </c>
      <c r="Y111" s="20" t="str">
        <f t="shared" si="48"/>
        <v/>
      </c>
      <c r="Z111" s="20" t="str">
        <f t="shared" si="49"/>
        <v/>
      </c>
      <c r="AA111" s="20" t="str">
        <f t="shared" si="50"/>
        <v/>
      </c>
      <c r="AB111" s="20">
        <f t="shared" si="51"/>
        <v>3.98640000060745E-3</v>
      </c>
      <c r="AC111" s="20" t="str">
        <f t="shared" si="52"/>
        <v/>
      </c>
      <c r="AD111" s="20" t="str">
        <f t="shared" si="53"/>
        <v/>
      </c>
      <c r="AE111" s="20" t="str">
        <f t="shared" si="54"/>
        <v/>
      </c>
      <c r="AF111" s="20" t="str">
        <f t="shared" si="55"/>
        <v/>
      </c>
      <c r="AG111" s="11">
        <f t="shared" si="56"/>
        <v>5.5809600008504302E-3</v>
      </c>
      <c r="AH111" s="17">
        <f t="shared" si="57"/>
        <v>3.98640000060745E-3</v>
      </c>
      <c r="AI111" s="17">
        <f t="shared" si="58"/>
        <v>999</v>
      </c>
      <c r="AJ111" s="17">
        <f t="shared" si="59"/>
        <v>999</v>
      </c>
      <c r="AK111" s="17">
        <f t="shared" si="60"/>
        <v>999</v>
      </c>
      <c r="AL111" s="17">
        <f t="shared" si="61"/>
        <v>999</v>
      </c>
      <c r="AM111" s="10" t="s">
        <v>1078</v>
      </c>
      <c r="AN111">
        <v>0.55810000000000004</v>
      </c>
      <c r="AO111">
        <v>0</v>
      </c>
      <c r="AP111">
        <v>0.55810000000000004</v>
      </c>
      <c r="AQ111">
        <v>0.80649999999999999</v>
      </c>
      <c r="AR111" s="8">
        <v>-0.6</v>
      </c>
      <c r="AS111" s="8">
        <v>-5.2015000000000002</v>
      </c>
      <c r="AT111" s="8">
        <v>-31.748799999999999</v>
      </c>
      <c r="AU111" s="8">
        <v>-0.24840000000000001</v>
      </c>
      <c r="AV111" s="8">
        <v>-0.6</v>
      </c>
      <c r="AW111" s="8">
        <v>0.4</v>
      </c>
      <c r="AX111" s="8">
        <v>5.2015000000000002</v>
      </c>
      <c r="AY111" s="8">
        <v>31.748799999999999</v>
      </c>
      <c r="AZ111" s="8">
        <v>1.3646</v>
      </c>
      <c r="BA111" s="8">
        <v>0.4</v>
      </c>
      <c r="BB111">
        <v>-0.24840000000000001</v>
      </c>
      <c r="BC111">
        <v>0.4</v>
      </c>
      <c r="BD111">
        <v>-0.80649999999999999</v>
      </c>
      <c r="BE111">
        <v>-0.15809999999999999</v>
      </c>
      <c r="BF111">
        <v>0.06</v>
      </c>
      <c r="BG111">
        <v>0.3</v>
      </c>
      <c r="BH111">
        <v>12.26</v>
      </c>
      <c r="BI111">
        <v>1</v>
      </c>
      <c r="BJ111">
        <v>2</v>
      </c>
      <c r="BK111">
        <v>1</v>
      </c>
      <c r="BM111">
        <v>1</v>
      </c>
      <c r="BN111" t="s">
        <v>1016</v>
      </c>
      <c r="BP111" t="s">
        <v>1016</v>
      </c>
      <c r="BQ111">
        <v>45</v>
      </c>
      <c r="BR111">
        <v>452030</v>
      </c>
      <c r="BS111">
        <v>1</v>
      </c>
      <c r="BU111">
        <v>1</v>
      </c>
      <c r="BW111">
        <v>1</v>
      </c>
      <c r="BY111">
        <v>2</v>
      </c>
      <c r="BZ111" t="s">
        <v>1997</v>
      </c>
      <c r="CA111">
        <v>1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 s="2">
        <v>3489690</v>
      </c>
    </row>
    <row r="112" spans="1:87">
      <c r="A112" s="10" t="str">
        <f t="shared" si="31"/>
        <v>HA_US</v>
      </c>
      <c r="B112" s="12">
        <f t="shared" si="32"/>
        <v>0.11070000000000001</v>
      </c>
      <c r="C112" s="12">
        <v>1.0132571430115399E-3</v>
      </c>
      <c r="D112" s="12">
        <v>0</v>
      </c>
      <c r="E112" s="12">
        <v>5.4884761913125196E-3</v>
      </c>
      <c r="F112" s="12">
        <v>6.5017333343240702E-3</v>
      </c>
      <c r="G112" s="12">
        <v>5.4884761913125196E-3</v>
      </c>
      <c r="H112" s="12">
        <v>6.5017333343240702E-3</v>
      </c>
      <c r="I112" s="12">
        <v>1.0132571430115399E-3</v>
      </c>
      <c r="J112" s="13">
        <f t="shared" si="33"/>
        <v>0</v>
      </c>
      <c r="K112" s="13">
        <f t="shared" si="34"/>
        <v>1</v>
      </c>
      <c r="L112" s="16">
        <f t="shared" si="35"/>
        <v>6.5017333343240702E-3</v>
      </c>
      <c r="M112" s="13">
        <f t="shared" si="36"/>
        <v>0</v>
      </c>
      <c r="N112" s="16">
        <f t="shared" si="37"/>
        <v>0</v>
      </c>
      <c r="O112" s="16">
        <f t="shared" si="38"/>
        <v>0</v>
      </c>
      <c r="P112" s="16" t="str">
        <f t="shared" si="39"/>
        <v/>
      </c>
      <c r="Q112" s="20" t="str">
        <f t="shared" si="40"/>
        <v/>
      </c>
      <c r="R112" s="20" t="str">
        <f t="shared" si="41"/>
        <v/>
      </c>
      <c r="S112" s="20" t="str">
        <f t="shared" si="42"/>
        <v/>
      </c>
      <c r="T112" s="20" t="str">
        <f t="shared" si="43"/>
        <v/>
      </c>
      <c r="U112" s="16" t="str">
        <f t="shared" si="44"/>
        <v/>
      </c>
      <c r="V112" s="20" t="str">
        <f t="shared" si="45"/>
        <v/>
      </c>
      <c r="W112" s="20" t="str">
        <f t="shared" si="46"/>
        <v/>
      </c>
      <c r="X112" s="20" t="str">
        <f t="shared" si="47"/>
        <v/>
      </c>
      <c r="Y112" s="20" t="str">
        <f t="shared" si="48"/>
        <v/>
      </c>
      <c r="Z112" s="20" t="str">
        <f t="shared" si="49"/>
        <v/>
      </c>
      <c r="AA112" s="20" t="str">
        <f t="shared" si="50"/>
        <v/>
      </c>
      <c r="AB112" s="20">
        <f t="shared" si="51"/>
        <v>6.5017333343240702E-3</v>
      </c>
      <c r="AC112" s="20" t="str">
        <f t="shared" si="52"/>
        <v/>
      </c>
      <c r="AD112" s="20" t="str">
        <f t="shared" si="53"/>
        <v/>
      </c>
      <c r="AE112" s="20" t="str">
        <f t="shared" si="54"/>
        <v/>
      </c>
      <c r="AF112" s="20" t="str">
        <f t="shared" si="55"/>
        <v/>
      </c>
      <c r="AG112" s="11">
        <f t="shared" si="56"/>
        <v>5.4884761913125196E-3</v>
      </c>
      <c r="AH112" s="17">
        <f t="shared" si="57"/>
        <v>6.5017333343240702E-3</v>
      </c>
      <c r="AI112" s="17">
        <f t="shared" si="58"/>
        <v>999</v>
      </c>
      <c r="AJ112" s="17">
        <f t="shared" si="59"/>
        <v>999</v>
      </c>
      <c r="AK112" s="17">
        <f t="shared" si="60"/>
        <v>999</v>
      </c>
      <c r="AL112" s="17">
        <f t="shared" si="61"/>
        <v>999</v>
      </c>
      <c r="AM112" s="10" t="s">
        <v>432</v>
      </c>
      <c r="AN112">
        <v>0.54879999999999995</v>
      </c>
      <c r="AO112">
        <v>0</v>
      </c>
      <c r="AP112">
        <v>0.54879999999999995</v>
      </c>
      <c r="AQ112">
        <v>8.7399000000000004</v>
      </c>
      <c r="AR112" s="8">
        <v>-0.65</v>
      </c>
      <c r="AS112" s="8">
        <v>-38.991999999999997</v>
      </c>
      <c r="AT112" s="8">
        <v>-45.997900000000001</v>
      </c>
      <c r="AU112" s="8">
        <v>-8.1910000000000007</v>
      </c>
      <c r="AV112" s="8">
        <v>-0.65</v>
      </c>
      <c r="AW112" s="8">
        <v>0.65</v>
      </c>
      <c r="AX112" s="8">
        <v>38.991999999999997</v>
      </c>
      <c r="AY112" s="8">
        <v>45.997900000000001</v>
      </c>
      <c r="AZ112" s="8">
        <v>9.2887000000000004</v>
      </c>
      <c r="BA112" s="8">
        <v>0.65</v>
      </c>
      <c r="BB112">
        <v>-0.65</v>
      </c>
      <c r="BC112">
        <v>0.65</v>
      </c>
      <c r="BD112">
        <v>-1.1988000000000001</v>
      </c>
      <c r="BE112">
        <v>0.1012</v>
      </c>
      <c r="BF112">
        <v>0.06</v>
      </c>
      <c r="BG112">
        <v>0.3</v>
      </c>
      <c r="BH112">
        <v>11.07</v>
      </c>
      <c r="BI112">
        <v>2</v>
      </c>
      <c r="BJ112">
        <v>3</v>
      </c>
      <c r="BK112">
        <v>2</v>
      </c>
      <c r="BM112">
        <v>2</v>
      </c>
      <c r="BN112" t="s">
        <v>1016</v>
      </c>
      <c r="BP112" t="s">
        <v>1016</v>
      </c>
      <c r="BQ112">
        <v>20</v>
      </c>
      <c r="BR112">
        <v>203020</v>
      </c>
      <c r="BS112">
        <v>1</v>
      </c>
      <c r="BU112">
        <v>1</v>
      </c>
      <c r="BW112">
        <v>2</v>
      </c>
      <c r="BY112">
        <v>3</v>
      </c>
      <c r="BZ112" t="s">
        <v>1997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 s="2">
        <v>36601709</v>
      </c>
    </row>
    <row r="113" spans="1:88">
      <c r="A113" s="10" t="str">
        <f t="shared" si="31"/>
        <v>PGNX_US</v>
      </c>
      <c r="B113" s="12">
        <f t="shared" si="32"/>
        <v>0.16269999999999998</v>
      </c>
      <c r="C113" s="12">
        <v>3.3523809528917901E-3</v>
      </c>
      <c r="D113" s="12">
        <v>0</v>
      </c>
      <c r="E113" s="12">
        <v>5.4476190484491604E-3</v>
      </c>
      <c r="F113" s="12">
        <v>2.0952380955573699E-3</v>
      </c>
      <c r="G113" s="12">
        <v>5.4476190484491604E-3</v>
      </c>
      <c r="H113" s="12">
        <v>2.0952380955573699E-3</v>
      </c>
      <c r="I113" s="12">
        <v>-3.3523809528917901E-3</v>
      </c>
      <c r="J113" s="13">
        <f t="shared" si="33"/>
        <v>0</v>
      </c>
      <c r="K113" s="13">
        <f t="shared" si="34"/>
        <v>1</v>
      </c>
      <c r="L113" s="16">
        <f t="shared" si="35"/>
        <v>2.0952380955573699E-3</v>
      </c>
      <c r="M113" s="13">
        <f t="shared" si="36"/>
        <v>0</v>
      </c>
      <c r="N113" s="16">
        <f t="shared" si="37"/>
        <v>0</v>
      </c>
      <c r="O113" s="16">
        <f t="shared" si="38"/>
        <v>0</v>
      </c>
      <c r="P113" s="16" t="str">
        <f t="shared" si="39"/>
        <v/>
      </c>
      <c r="Q113" s="20" t="str">
        <f t="shared" si="40"/>
        <v/>
      </c>
      <c r="R113" s="20" t="str">
        <f t="shared" si="41"/>
        <v/>
      </c>
      <c r="S113" s="20" t="str">
        <f t="shared" si="42"/>
        <v/>
      </c>
      <c r="T113" s="20" t="str">
        <f t="shared" si="43"/>
        <v/>
      </c>
      <c r="U113" s="16">
        <f t="shared" si="44"/>
        <v>3.9047619044426302E-3</v>
      </c>
      <c r="V113" s="20" t="str">
        <f t="shared" si="45"/>
        <v/>
      </c>
      <c r="W113" s="20" t="str">
        <f t="shared" si="46"/>
        <v/>
      </c>
      <c r="X113" s="20" t="str">
        <f t="shared" si="47"/>
        <v/>
      </c>
      <c r="Y113" s="20">
        <f t="shared" si="48"/>
        <v>3.9047619044426302E-3</v>
      </c>
      <c r="Z113" s="20" t="str">
        <f t="shared" si="49"/>
        <v/>
      </c>
      <c r="AA113" s="20" t="str">
        <f t="shared" si="50"/>
        <v/>
      </c>
      <c r="AB113" s="20">
        <f t="shared" si="51"/>
        <v>2.0952380955573699E-3</v>
      </c>
      <c r="AC113" s="20" t="str">
        <f t="shared" si="52"/>
        <v/>
      </c>
      <c r="AD113" s="20" t="str">
        <f t="shared" si="53"/>
        <v/>
      </c>
      <c r="AE113" s="20" t="str">
        <f t="shared" si="54"/>
        <v/>
      </c>
      <c r="AF113" s="20" t="str">
        <f t="shared" si="55"/>
        <v/>
      </c>
      <c r="AG113" s="11">
        <f t="shared" si="56"/>
        <v>5.4476190484491604E-3</v>
      </c>
      <c r="AH113" s="17">
        <f t="shared" si="57"/>
        <v>2.0952380955573699E-3</v>
      </c>
      <c r="AI113" s="17">
        <f t="shared" si="58"/>
        <v>999</v>
      </c>
      <c r="AJ113" s="17">
        <f t="shared" si="59"/>
        <v>999</v>
      </c>
      <c r="AK113" s="17">
        <f t="shared" si="60"/>
        <v>999</v>
      </c>
      <c r="AL113" s="17">
        <f t="shared" si="61"/>
        <v>999</v>
      </c>
      <c r="AM113" s="10" t="s">
        <v>1527</v>
      </c>
      <c r="AN113">
        <v>0.54479999999999995</v>
      </c>
      <c r="AO113">
        <v>0</v>
      </c>
      <c r="AP113">
        <v>0.54479999999999995</v>
      </c>
      <c r="AQ113">
        <v>1.2009000000000001</v>
      </c>
      <c r="AR113" s="8">
        <v>-0.2</v>
      </c>
      <c r="AS113" s="8">
        <v>-5.4611999999999998</v>
      </c>
      <c r="AT113" s="8">
        <v>-18.239000000000001</v>
      </c>
      <c r="AU113" s="8">
        <v>-0.65620000000000001</v>
      </c>
      <c r="AV113" s="8">
        <v>-0.2</v>
      </c>
      <c r="AW113" s="8">
        <v>0.6</v>
      </c>
      <c r="AX113" s="8">
        <v>5.4611999999999998</v>
      </c>
      <c r="AY113" s="8">
        <v>18.239000000000001</v>
      </c>
      <c r="AZ113" s="8">
        <v>1.7457</v>
      </c>
      <c r="BA113" s="8">
        <v>0.6</v>
      </c>
      <c r="BB113">
        <v>-0.2</v>
      </c>
      <c r="BC113">
        <v>0.6</v>
      </c>
      <c r="BD113">
        <v>-0.74480000000000002</v>
      </c>
      <c r="BE113">
        <v>5.5199999999999999E-2</v>
      </c>
      <c r="BF113">
        <v>0.06</v>
      </c>
      <c r="BG113">
        <v>0.3</v>
      </c>
      <c r="BH113">
        <v>16.27</v>
      </c>
      <c r="BI113">
        <v>1</v>
      </c>
      <c r="BJ113">
        <v>1</v>
      </c>
      <c r="BK113">
        <v>1</v>
      </c>
      <c r="BM113">
        <v>1</v>
      </c>
      <c r="BN113" t="s">
        <v>1016</v>
      </c>
      <c r="BP113" t="s">
        <v>1016</v>
      </c>
      <c r="BQ113">
        <v>35</v>
      </c>
      <c r="BR113">
        <v>352010</v>
      </c>
      <c r="BS113">
        <v>1</v>
      </c>
      <c r="BU113">
        <v>1</v>
      </c>
      <c r="BW113">
        <v>1</v>
      </c>
      <c r="BY113">
        <v>1</v>
      </c>
      <c r="BZ113" t="s">
        <v>1997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 s="2">
        <v>4377959</v>
      </c>
    </row>
    <row r="114" spans="1:88">
      <c r="A114" s="10" t="str">
        <f t="shared" si="31"/>
        <v>POWR_US</v>
      </c>
      <c r="B114" s="12">
        <f t="shared" si="32"/>
        <v>6.5199999999999994E-2</v>
      </c>
      <c r="C114" s="12">
        <v>2.46605333370911E-3</v>
      </c>
      <c r="D114" s="12">
        <v>0</v>
      </c>
      <c r="E114" s="12">
        <v>5.4353828579711003E-3</v>
      </c>
      <c r="F114" s="12">
        <v>2.9693295242619899E-3</v>
      </c>
      <c r="G114" s="12">
        <v>5.4353828579711003E-3</v>
      </c>
      <c r="H114" s="12">
        <v>2.9693295242619899E-3</v>
      </c>
      <c r="I114" s="12">
        <v>-2.46605333370911E-3</v>
      </c>
      <c r="J114" s="13">
        <f t="shared" si="33"/>
        <v>0</v>
      </c>
      <c r="K114" s="13">
        <f t="shared" si="34"/>
        <v>1</v>
      </c>
      <c r="L114" s="16">
        <f t="shared" si="35"/>
        <v>2.9693295242619899E-3</v>
      </c>
      <c r="M114" s="13">
        <f t="shared" si="36"/>
        <v>0</v>
      </c>
      <c r="N114" s="16">
        <f t="shared" si="37"/>
        <v>0</v>
      </c>
      <c r="O114" s="16">
        <f t="shared" si="38"/>
        <v>0</v>
      </c>
      <c r="P114" s="16" t="str">
        <f t="shared" si="39"/>
        <v/>
      </c>
      <c r="Q114" s="20" t="str">
        <f t="shared" si="40"/>
        <v/>
      </c>
      <c r="R114" s="20" t="str">
        <f t="shared" si="41"/>
        <v/>
      </c>
      <c r="S114" s="20" t="str">
        <f t="shared" si="42"/>
        <v/>
      </c>
      <c r="T114" s="20" t="str">
        <f t="shared" si="43"/>
        <v/>
      </c>
      <c r="U114" s="16">
        <f t="shared" si="44"/>
        <v>3.5306704757380107E-3</v>
      </c>
      <c r="V114" s="20" t="str">
        <f t="shared" si="45"/>
        <v/>
      </c>
      <c r="W114" s="20" t="str">
        <f t="shared" si="46"/>
        <v/>
      </c>
      <c r="X114" s="20" t="str">
        <f t="shared" si="47"/>
        <v/>
      </c>
      <c r="Y114" s="20">
        <f t="shared" si="48"/>
        <v>3.5306704757380107E-3</v>
      </c>
      <c r="Z114" s="20" t="str">
        <f t="shared" si="49"/>
        <v/>
      </c>
      <c r="AA114" s="20" t="str">
        <f t="shared" si="50"/>
        <v/>
      </c>
      <c r="AB114" s="20">
        <f t="shared" si="51"/>
        <v>2.9693295242619899E-3</v>
      </c>
      <c r="AC114" s="20" t="str">
        <f t="shared" si="52"/>
        <v/>
      </c>
      <c r="AD114" s="20" t="str">
        <f t="shared" si="53"/>
        <v/>
      </c>
      <c r="AE114" s="20" t="str">
        <f t="shared" si="54"/>
        <v/>
      </c>
      <c r="AF114" s="20" t="str">
        <f t="shared" si="55"/>
        <v/>
      </c>
      <c r="AG114" s="11">
        <f t="shared" si="56"/>
        <v>5.4353828579711003E-3</v>
      </c>
      <c r="AH114" s="17">
        <f t="shared" si="57"/>
        <v>2.9693295242619899E-3</v>
      </c>
      <c r="AI114" s="17">
        <f t="shared" si="58"/>
        <v>999</v>
      </c>
      <c r="AJ114" s="17">
        <f t="shared" si="59"/>
        <v>999</v>
      </c>
      <c r="AK114" s="17">
        <f t="shared" si="60"/>
        <v>999</v>
      </c>
      <c r="AL114" s="17">
        <f t="shared" si="61"/>
        <v>999</v>
      </c>
      <c r="AM114" s="10" t="s">
        <v>1172</v>
      </c>
      <c r="AN114">
        <v>0.54349999999999998</v>
      </c>
      <c r="AO114">
        <v>0</v>
      </c>
      <c r="AP114">
        <v>0.54349999999999998</v>
      </c>
      <c r="AQ114">
        <v>0.44109999999999999</v>
      </c>
      <c r="AR114" s="8">
        <v>-0.65</v>
      </c>
      <c r="AS114" s="8">
        <v>-2.4891999999999999</v>
      </c>
      <c r="AT114" s="8">
        <v>-11.257999999999999</v>
      </c>
      <c r="AU114" s="8">
        <v>0.1024</v>
      </c>
      <c r="AV114" s="8">
        <v>-0.65</v>
      </c>
      <c r="AW114" s="8">
        <v>0.65</v>
      </c>
      <c r="AX114" s="8">
        <v>2.4891999999999999</v>
      </c>
      <c r="AY114" s="8">
        <v>11.257999999999999</v>
      </c>
      <c r="AZ114" s="8">
        <v>0.98470000000000002</v>
      </c>
      <c r="BA114" s="8">
        <v>0.65</v>
      </c>
      <c r="BB114">
        <v>0.1024</v>
      </c>
      <c r="BC114">
        <v>0.65</v>
      </c>
      <c r="BD114">
        <v>-0.44109999999999999</v>
      </c>
      <c r="BE114">
        <v>0.1065</v>
      </c>
      <c r="BF114">
        <v>0.06</v>
      </c>
      <c r="BG114">
        <v>0.3</v>
      </c>
      <c r="BH114">
        <v>6.52</v>
      </c>
      <c r="BI114">
        <v>3</v>
      </c>
      <c r="BJ114">
        <v>5</v>
      </c>
      <c r="BK114">
        <v>3</v>
      </c>
      <c r="BM114">
        <v>3</v>
      </c>
      <c r="BN114" t="s">
        <v>1016</v>
      </c>
      <c r="BP114" t="s">
        <v>1016</v>
      </c>
      <c r="BQ114">
        <v>20</v>
      </c>
      <c r="BR114">
        <v>201040</v>
      </c>
      <c r="BS114">
        <v>0</v>
      </c>
      <c r="BU114">
        <v>1</v>
      </c>
      <c r="BW114">
        <v>3</v>
      </c>
      <c r="BY114">
        <v>5</v>
      </c>
      <c r="BZ114" t="s">
        <v>1998</v>
      </c>
      <c r="CA114">
        <v>1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 s="2">
        <v>1732010</v>
      </c>
    </row>
    <row r="115" spans="1:88">
      <c r="A115" s="10" t="str">
        <f t="shared" si="31"/>
        <v>SHLM_US</v>
      </c>
      <c r="B115" s="12">
        <f t="shared" si="32"/>
        <v>5.1399999999999994E-2</v>
      </c>
      <c r="C115" s="12">
        <v>5.3981714293939997E-3</v>
      </c>
      <c r="D115" s="12">
        <v>0</v>
      </c>
      <c r="E115" s="12">
        <v>5.3981714293939997E-3</v>
      </c>
      <c r="F115" s="12">
        <v>0</v>
      </c>
      <c r="G115" s="12">
        <v>5.3981714293939997E-3</v>
      </c>
      <c r="H115" s="12">
        <v>0</v>
      </c>
      <c r="I115" s="12">
        <v>-5.3981714293939997E-3</v>
      </c>
      <c r="J115" s="13">
        <f t="shared" si="33"/>
        <v>0</v>
      </c>
      <c r="K115" s="13">
        <f t="shared" si="34"/>
        <v>0</v>
      </c>
      <c r="L115" s="16">
        <f t="shared" si="35"/>
        <v>0</v>
      </c>
      <c r="M115" s="13">
        <f t="shared" si="36"/>
        <v>0</v>
      </c>
      <c r="N115" s="16">
        <f t="shared" si="37"/>
        <v>0</v>
      </c>
      <c r="O115" s="16">
        <f t="shared" si="38"/>
        <v>0</v>
      </c>
      <c r="P115" s="16" t="str">
        <f t="shared" si="39"/>
        <v/>
      </c>
      <c r="Q115" s="20" t="str">
        <f t="shared" si="40"/>
        <v/>
      </c>
      <c r="R115" s="20" t="str">
        <f t="shared" si="41"/>
        <v/>
      </c>
      <c r="S115" s="20" t="str">
        <f t="shared" si="42"/>
        <v/>
      </c>
      <c r="T115" s="20" t="str">
        <f t="shared" si="43"/>
        <v/>
      </c>
      <c r="U115" s="16">
        <f t="shared" si="44"/>
        <v>6.5000000000000006E-3</v>
      </c>
      <c r="V115" s="20" t="str">
        <f t="shared" si="45"/>
        <v/>
      </c>
      <c r="W115" s="20" t="str">
        <f t="shared" si="46"/>
        <v/>
      </c>
      <c r="X115" s="20" t="str">
        <f t="shared" si="47"/>
        <v/>
      </c>
      <c r="Y115" s="20">
        <f t="shared" si="48"/>
        <v>6.5000000000000006E-3</v>
      </c>
      <c r="Z115" s="20" t="str">
        <f t="shared" si="49"/>
        <v/>
      </c>
      <c r="AA115" s="20" t="str">
        <f t="shared" si="50"/>
        <v/>
      </c>
      <c r="AB115" s="20">
        <f t="shared" si="51"/>
        <v>0</v>
      </c>
      <c r="AC115" s="20" t="str">
        <f t="shared" si="52"/>
        <v/>
      </c>
      <c r="AD115" s="20" t="str">
        <f t="shared" si="53"/>
        <v/>
      </c>
      <c r="AE115" s="20" t="str">
        <f t="shared" si="54"/>
        <v/>
      </c>
      <c r="AF115" s="20" t="str">
        <f t="shared" si="55"/>
        <v/>
      </c>
      <c r="AG115" s="11">
        <f t="shared" si="56"/>
        <v>5.3981714293939997E-3</v>
      </c>
      <c r="AH115" s="17">
        <f t="shared" si="57"/>
        <v>0</v>
      </c>
      <c r="AI115" s="17">
        <f t="shared" si="58"/>
        <v>999</v>
      </c>
      <c r="AJ115" s="17">
        <f t="shared" si="59"/>
        <v>999</v>
      </c>
      <c r="AK115" s="17">
        <f t="shared" si="60"/>
        <v>999</v>
      </c>
      <c r="AL115" s="17">
        <f t="shared" si="61"/>
        <v>999</v>
      </c>
      <c r="AM115" s="10" t="s">
        <v>466</v>
      </c>
      <c r="AN115">
        <v>0.53979999999999995</v>
      </c>
      <c r="AO115">
        <v>0</v>
      </c>
      <c r="AP115">
        <v>0.53979999999999995</v>
      </c>
      <c r="AQ115">
        <v>1.3623000000000001</v>
      </c>
      <c r="AR115" s="8">
        <v>-0.65</v>
      </c>
      <c r="AS115" s="8">
        <v>-6.9847999999999999</v>
      </c>
      <c r="AT115" s="8">
        <v>-52.370899999999999</v>
      </c>
      <c r="AU115" s="8">
        <v>-0.82250000000000001</v>
      </c>
      <c r="AV115" s="8">
        <v>-0.65</v>
      </c>
      <c r="AW115" s="8">
        <v>0.65</v>
      </c>
      <c r="AX115" s="8">
        <v>6.9847999999999999</v>
      </c>
      <c r="AY115" s="8">
        <v>52.370899999999999</v>
      </c>
      <c r="AZ115" s="8">
        <v>1.9021999999999999</v>
      </c>
      <c r="BA115" s="8">
        <v>0.65</v>
      </c>
      <c r="BB115">
        <v>-0.65</v>
      </c>
      <c r="BC115">
        <v>0.65</v>
      </c>
      <c r="BD115">
        <v>-1.1898</v>
      </c>
      <c r="BE115">
        <v>0.11020000000000001</v>
      </c>
      <c r="BF115">
        <v>0.06</v>
      </c>
      <c r="BG115">
        <v>0.3</v>
      </c>
      <c r="BH115">
        <v>5.14</v>
      </c>
      <c r="BI115">
        <v>3</v>
      </c>
      <c r="BJ115">
        <v>6</v>
      </c>
      <c r="BK115">
        <v>3</v>
      </c>
      <c r="BM115">
        <v>3</v>
      </c>
      <c r="BN115" t="s">
        <v>1016</v>
      </c>
      <c r="BP115" t="s">
        <v>1016</v>
      </c>
      <c r="BQ115">
        <v>15</v>
      </c>
      <c r="BR115">
        <v>151010</v>
      </c>
      <c r="BS115">
        <v>1</v>
      </c>
      <c r="BU115">
        <v>1</v>
      </c>
      <c r="BW115">
        <v>3</v>
      </c>
      <c r="BY115">
        <v>6</v>
      </c>
      <c r="BZ115" t="s">
        <v>1997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 s="2">
        <v>4790558</v>
      </c>
    </row>
    <row r="116" spans="1:88">
      <c r="A116" s="10" t="str">
        <f t="shared" si="31"/>
        <v>GTS_US</v>
      </c>
      <c r="B116" s="12">
        <f t="shared" si="32"/>
        <v>0.14940000000000001</v>
      </c>
      <c r="C116" s="12">
        <v>6.0837333342603802E-4</v>
      </c>
      <c r="D116" s="12">
        <v>0</v>
      </c>
      <c r="E116" s="12">
        <v>5.3884495246306202E-3</v>
      </c>
      <c r="F116" s="12">
        <v>5.9968228580566498E-3</v>
      </c>
      <c r="G116" s="12">
        <v>5.3884495246306202E-3</v>
      </c>
      <c r="H116" s="12">
        <v>5.9968228580566498E-3</v>
      </c>
      <c r="I116" s="12">
        <v>6.0837333342603802E-4</v>
      </c>
      <c r="J116" s="13">
        <f t="shared" si="33"/>
        <v>0</v>
      </c>
      <c r="K116" s="13">
        <f t="shared" si="34"/>
        <v>1</v>
      </c>
      <c r="L116" s="16">
        <f t="shared" si="35"/>
        <v>5.9968228580566498E-3</v>
      </c>
      <c r="M116" s="13">
        <f t="shared" si="36"/>
        <v>0</v>
      </c>
      <c r="N116" s="16">
        <f t="shared" si="37"/>
        <v>0</v>
      </c>
      <c r="O116" s="16">
        <f t="shared" si="38"/>
        <v>0</v>
      </c>
      <c r="P116" s="16" t="str">
        <f t="shared" si="39"/>
        <v/>
      </c>
      <c r="Q116" s="20" t="str">
        <f t="shared" si="40"/>
        <v/>
      </c>
      <c r="R116" s="20" t="str">
        <f t="shared" si="41"/>
        <v/>
      </c>
      <c r="S116" s="20" t="str">
        <f t="shared" si="42"/>
        <v/>
      </c>
      <c r="T116" s="20" t="str">
        <f t="shared" si="43"/>
        <v/>
      </c>
      <c r="U116" s="16" t="str">
        <f t="shared" si="44"/>
        <v/>
      </c>
      <c r="V116" s="20" t="str">
        <f t="shared" si="45"/>
        <v/>
      </c>
      <c r="W116" s="20" t="str">
        <f t="shared" si="46"/>
        <v/>
      </c>
      <c r="X116" s="20" t="str">
        <f t="shared" si="47"/>
        <v/>
      </c>
      <c r="Y116" s="20" t="str">
        <f t="shared" si="48"/>
        <v/>
      </c>
      <c r="Z116" s="20" t="str">
        <f t="shared" si="49"/>
        <v/>
      </c>
      <c r="AA116" s="20" t="str">
        <f t="shared" si="50"/>
        <v/>
      </c>
      <c r="AB116" s="20">
        <f t="shared" si="51"/>
        <v>5.9968228580566498E-3</v>
      </c>
      <c r="AC116" s="20" t="str">
        <f t="shared" si="52"/>
        <v/>
      </c>
      <c r="AD116" s="20" t="str">
        <f t="shared" si="53"/>
        <v/>
      </c>
      <c r="AE116" s="20" t="str">
        <f t="shared" si="54"/>
        <v/>
      </c>
      <c r="AF116" s="20" t="str">
        <f t="shared" si="55"/>
        <v/>
      </c>
      <c r="AG116" s="11">
        <f t="shared" si="56"/>
        <v>5.3884495246306202E-3</v>
      </c>
      <c r="AH116" s="17">
        <f t="shared" si="57"/>
        <v>5.9968228580566498E-3</v>
      </c>
      <c r="AI116" s="17">
        <f t="shared" si="58"/>
        <v>999</v>
      </c>
      <c r="AJ116" s="17">
        <f t="shared" si="59"/>
        <v>999</v>
      </c>
      <c r="AK116" s="17">
        <f t="shared" si="60"/>
        <v>999</v>
      </c>
      <c r="AL116" s="17">
        <f t="shared" si="61"/>
        <v>999</v>
      </c>
      <c r="AM116" s="10" t="s">
        <v>1461</v>
      </c>
      <c r="AN116">
        <v>0.53879999999999995</v>
      </c>
      <c r="AO116">
        <v>0</v>
      </c>
      <c r="AP116">
        <v>0.53879999999999995</v>
      </c>
      <c r="AQ116">
        <v>1.0102</v>
      </c>
      <c r="AR116" s="8">
        <v>-0.6</v>
      </c>
      <c r="AS116" s="8">
        <v>-3.9722</v>
      </c>
      <c r="AT116" s="8">
        <v>-21.6282</v>
      </c>
      <c r="AU116" s="8">
        <v>-0.47139999999999999</v>
      </c>
      <c r="AV116" s="8">
        <v>-0.6</v>
      </c>
      <c r="AW116" s="8">
        <v>0.6</v>
      </c>
      <c r="AX116" s="8">
        <v>3.9722</v>
      </c>
      <c r="AY116" s="8">
        <v>21.6282</v>
      </c>
      <c r="AZ116" s="8">
        <v>1.5490999999999999</v>
      </c>
      <c r="BA116" s="8">
        <v>0.6</v>
      </c>
      <c r="BB116">
        <v>-0.47139999999999999</v>
      </c>
      <c r="BC116">
        <v>0.6</v>
      </c>
      <c r="BD116">
        <v>-1.0102</v>
      </c>
      <c r="BE116">
        <v>6.1199999999999997E-2</v>
      </c>
      <c r="BF116">
        <v>0.06</v>
      </c>
      <c r="BG116">
        <v>0.3</v>
      </c>
      <c r="BH116">
        <v>14.94</v>
      </c>
      <c r="BI116">
        <v>1</v>
      </c>
      <c r="BJ116">
        <v>2</v>
      </c>
      <c r="BK116">
        <v>1</v>
      </c>
      <c r="BM116">
        <v>1</v>
      </c>
      <c r="BN116" t="s">
        <v>1016</v>
      </c>
      <c r="BP116" t="s">
        <v>1016</v>
      </c>
      <c r="BQ116">
        <v>35</v>
      </c>
      <c r="BR116">
        <v>351020</v>
      </c>
      <c r="BS116">
        <v>1</v>
      </c>
      <c r="BU116">
        <v>1</v>
      </c>
      <c r="BW116">
        <v>1</v>
      </c>
      <c r="BY116">
        <v>2</v>
      </c>
      <c r="BZ116" t="s">
        <v>1997</v>
      </c>
      <c r="CA116">
        <v>1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 s="2">
        <v>4017981</v>
      </c>
    </row>
    <row r="117" spans="1:88">
      <c r="A117" s="10" t="str">
        <f t="shared" si="31"/>
        <v>TSYS_US</v>
      </c>
      <c r="B117" s="12">
        <f t="shared" si="32"/>
        <v>0.16269999999999998</v>
      </c>
      <c r="C117" s="12">
        <v>9.6313904776581204E-4</v>
      </c>
      <c r="D117" s="12">
        <v>0</v>
      </c>
      <c r="E117" s="12">
        <v>5.2689371436600201E-3</v>
      </c>
      <c r="F117" s="12">
        <v>4.3057980958942097E-3</v>
      </c>
      <c r="G117" s="12">
        <v>5.2689371436600201E-3</v>
      </c>
      <c r="H117" s="12">
        <v>4.3057980958942097E-3</v>
      </c>
      <c r="I117" s="12">
        <v>-9.6313904776581204E-4</v>
      </c>
      <c r="J117" s="13">
        <f t="shared" si="33"/>
        <v>0</v>
      </c>
      <c r="K117" s="13">
        <f t="shared" si="34"/>
        <v>1</v>
      </c>
      <c r="L117" s="16">
        <f t="shared" si="35"/>
        <v>4.3057980958942097E-3</v>
      </c>
      <c r="M117" s="13">
        <f t="shared" si="36"/>
        <v>0</v>
      </c>
      <c r="N117" s="16">
        <f t="shared" si="37"/>
        <v>0</v>
      </c>
      <c r="O117" s="16">
        <f t="shared" si="38"/>
        <v>0</v>
      </c>
      <c r="P117" s="16" t="str">
        <f t="shared" si="39"/>
        <v/>
      </c>
      <c r="Q117" s="20" t="str">
        <f t="shared" si="40"/>
        <v/>
      </c>
      <c r="R117" s="20" t="str">
        <f t="shared" si="41"/>
        <v/>
      </c>
      <c r="S117" s="20" t="str">
        <f t="shared" si="42"/>
        <v/>
      </c>
      <c r="T117" s="20" t="str">
        <f t="shared" si="43"/>
        <v/>
      </c>
      <c r="U117" s="16" t="str">
        <f t="shared" si="44"/>
        <v/>
      </c>
      <c r="V117" s="20" t="str">
        <f t="shared" si="45"/>
        <v/>
      </c>
      <c r="W117" s="20" t="str">
        <f t="shared" si="46"/>
        <v/>
      </c>
      <c r="X117" s="20" t="str">
        <f t="shared" si="47"/>
        <v/>
      </c>
      <c r="Y117" s="20" t="str">
        <f t="shared" si="48"/>
        <v/>
      </c>
      <c r="Z117" s="20" t="str">
        <f t="shared" si="49"/>
        <v/>
      </c>
      <c r="AA117" s="20" t="str">
        <f t="shared" si="50"/>
        <v/>
      </c>
      <c r="AB117" s="20" t="str">
        <f t="shared" si="51"/>
        <v/>
      </c>
      <c r="AC117" s="20">
        <f t="shared" si="52"/>
        <v>4.3057980958942097E-3</v>
      </c>
      <c r="AD117" s="20" t="str">
        <f t="shared" si="53"/>
        <v/>
      </c>
      <c r="AE117" s="20" t="str">
        <f t="shared" si="54"/>
        <v/>
      </c>
      <c r="AF117" s="20" t="str">
        <f t="shared" si="55"/>
        <v/>
      </c>
      <c r="AG117" s="11">
        <f t="shared" si="56"/>
        <v>5.2689371436600201E-3</v>
      </c>
      <c r="AH117" s="17">
        <f t="shared" si="57"/>
        <v>999</v>
      </c>
      <c r="AI117" s="17">
        <f t="shared" si="58"/>
        <v>4.3057980958942097E-3</v>
      </c>
      <c r="AJ117" s="17">
        <f t="shared" si="59"/>
        <v>999</v>
      </c>
      <c r="AK117" s="17">
        <f t="shared" si="60"/>
        <v>999</v>
      </c>
      <c r="AL117" s="17">
        <f t="shared" si="61"/>
        <v>999</v>
      </c>
      <c r="AM117" s="10" t="s">
        <v>1871</v>
      </c>
      <c r="AN117">
        <v>0.52690000000000003</v>
      </c>
      <c r="AO117">
        <v>0</v>
      </c>
      <c r="AP117">
        <v>0.52690000000000003</v>
      </c>
      <c r="AQ117">
        <v>9.5699999999999993E-2</v>
      </c>
      <c r="AR117" s="8">
        <v>-0.6</v>
      </c>
      <c r="AS117" s="8">
        <v>-0.54649999999999999</v>
      </c>
      <c r="AT117" s="8">
        <v>-7.9122000000000003</v>
      </c>
      <c r="AU117" s="8">
        <v>0.43120000000000003</v>
      </c>
      <c r="AV117" s="8">
        <v>-0.6</v>
      </c>
      <c r="AW117" s="8">
        <v>0.4</v>
      </c>
      <c r="AX117" s="8">
        <v>0.54649999999999999</v>
      </c>
      <c r="AY117" s="8">
        <v>7.9122000000000003</v>
      </c>
      <c r="AZ117" s="8">
        <v>0.62260000000000004</v>
      </c>
      <c r="BA117" s="8">
        <v>0.4</v>
      </c>
      <c r="BB117">
        <v>0.43120000000000003</v>
      </c>
      <c r="BC117">
        <v>0.43120000000000003</v>
      </c>
      <c r="BD117">
        <v>-9.5699999999999993E-2</v>
      </c>
      <c r="BE117">
        <v>-9.5699999999999993E-2</v>
      </c>
      <c r="BF117">
        <v>0.06</v>
      </c>
      <c r="BG117">
        <v>0.3</v>
      </c>
      <c r="BH117">
        <v>16.27</v>
      </c>
      <c r="BI117">
        <v>1</v>
      </c>
      <c r="BJ117">
        <v>1</v>
      </c>
      <c r="BK117">
        <v>1</v>
      </c>
      <c r="BM117">
        <v>1</v>
      </c>
      <c r="BN117" t="s">
        <v>1016</v>
      </c>
      <c r="BP117" t="s">
        <v>1016</v>
      </c>
      <c r="BQ117">
        <v>45</v>
      </c>
      <c r="BR117">
        <v>451030</v>
      </c>
      <c r="BS117">
        <v>0</v>
      </c>
      <c r="BU117">
        <v>1</v>
      </c>
      <c r="BW117">
        <v>1</v>
      </c>
      <c r="BY117">
        <v>1</v>
      </c>
      <c r="BZ117" t="s">
        <v>1947</v>
      </c>
      <c r="CA117">
        <v>1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 s="2">
        <v>426382</v>
      </c>
    </row>
    <row r="118" spans="1:88">
      <c r="A118" s="10" t="str">
        <f t="shared" si="31"/>
        <v>ENTA_US</v>
      </c>
      <c r="B118" s="12">
        <f t="shared" si="32"/>
        <v>0.16269999999999998</v>
      </c>
      <c r="C118" s="12">
        <v>0</v>
      </c>
      <c r="D118" s="12">
        <v>0</v>
      </c>
      <c r="E118" s="12">
        <v>5.19250285793409E-3</v>
      </c>
      <c r="F118" s="12">
        <v>5.19250285793409E-3</v>
      </c>
      <c r="G118" s="12">
        <v>5.19250285793409E-3</v>
      </c>
      <c r="H118" s="12">
        <v>5.19250285793409E-3</v>
      </c>
      <c r="I118" s="12">
        <v>0</v>
      </c>
      <c r="J118" s="13">
        <f t="shared" si="33"/>
        <v>0</v>
      </c>
      <c r="K118" s="13">
        <f t="shared" si="34"/>
        <v>1</v>
      </c>
      <c r="L118" s="16">
        <f t="shared" si="35"/>
        <v>5.19250285793409E-3</v>
      </c>
      <c r="M118" s="13">
        <f t="shared" si="36"/>
        <v>0</v>
      </c>
      <c r="N118" s="16">
        <f t="shared" si="37"/>
        <v>0</v>
      </c>
      <c r="O118" s="16">
        <f t="shared" si="38"/>
        <v>0</v>
      </c>
      <c r="P118" s="16" t="str">
        <f t="shared" si="39"/>
        <v/>
      </c>
      <c r="Q118" s="20" t="str">
        <f t="shared" si="40"/>
        <v/>
      </c>
      <c r="R118" s="20" t="str">
        <f t="shared" si="41"/>
        <v/>
      </c>
      <c r="S118" s="20" t="str">
        <f t="shared" si="42"/>
        <v/>
      </c>
      <c r="T118" s="20" t="str">
        <f t="shared" si="43"/>
        <v/>
      </c>
      <c r="U118" s="16">
        <f t="shared" si="44"/>
        <v>8.0749714206591015E-4</v>
      </c>
      <c r="V118" s="20" t="str">
        <f t="shared" si="45"/>
        <v/>
      </c>
      <c r="W118" s="20" t="str">
        <f t="shared" si="46"/>
        <v/>
      </c>
      <c r="X118" s="20" t="str">
        <f t="shared" si="47"/>
        <v/>
      </c>
      <c r="Y118" s="20">
        <f t="shared" si="48"/>
        <v>8.0749714206591015E-4</v>
      </c>
      <c r="Z118" s="20" t="str">
        <f t="shared" si="49"/>
        <v/>
      </c>
      <c r="AA118" s="20" t="str">
        <f t="shared" si="50"/>
        <v/>
      </c>
      <c r="AB118" s="20">
        <f t="shared" si="51"/>
        <v>5.19250285793409E-3</v>
      </c>
      <c r="AC118" s="20" t="str">
        <f t="shared" si="52"/>
        <v/>
      </c>
      <c r="AD118" s="20" t="str">
        <f t="shared" si="53"/>
        <v/>
      </c>
      <c r="AE118" s="20" t="str">
        <f t="shared" si="54"/>
        <v/>
      </c>
      <c r="AF118" s="20" t="str">
        <f t="shared" si="55"/>
        <v/>
      </c>
      <c r="AG118" s="11">
        <f t="shared" si="56"/>
        <v>5.19250285793409E-3</v>
      </c>
      <c r="AH118" s="17">
        <f t="shared" si="57"/>
        <v>5.19250285793409E-3</v>
      </c>
      <c r="AI118" s="17">
        <f t="shared" si="58"/>
        <v>999</v>
      </c>
      <c r="AJ118" s="17">
        <f t="shared" si="59"/>
        <v>999</v>
      </c>
      <c r="AK118" s="17">
        <f t="shared" si="60"/>
        <v>999</v>
      </c>
      <c r="AL118" s="17">
        <f t="shared" si="61"/>
        <v>999</v>
      </c>
      <c r="AM118" s="10" t="s">
        <v>1306</v>
      </c>
      <c r="AN118">
        <v>0.51929999999999998</v>
      </c>
      <c r="AO118">
        <v>0</v>
      </c>
      <c r="AP118">
        <v>0.51929999999999998</v>
      </c>
      <c r="AQ118">
        <v>2.0661</v>
      </c>
      <c r="AR118" s="8">
        <v>-0.2</v>
      </c>
      <c r="AS118" s="8">
        <v>-13.417999999999999</v>
      </c>
      <c r="AT118" s="8">
        <v>-26.943899999999999</v>
      </c>
      <c r="AU118" s="8">
        <v>-1.5468999999999999</v>
      </c>
      <c r="AV118" s="8">
        <v>-0.2</v>
      </c>
      <c r="AW118" s="8">
        <v>0.6</v>
      </c>
      <c r="AX118" s="8">
        <v>13.417999999999999</v>
      </c>
      <c r="AY118" s="8">
        <v>26.943899999999999</v>
      </c>
      <c r="AZ118" s="8">
        <v>2.5853999999999999</v>
      </c>
      <c r="BA118" s="8">
        <v>0.6</v>
      </c>
      <c r="BB118">
        <v>-0.2</v>
      </c>
      <c r="BC118">
        <v>0.6</v>
      </c>
      <c r="BD118">
        <v>-0.71930000000000005</v>
      </c>
      <c r="BE118">
        <v>8.0699999999999994E-2</v>
      </c>
      <c r="BF118">
        <v>0.06</v>
      </c>
      <c r="BG118">
        <v>0.3</v>
      </c>
      <c r="BH118">
        <v>16.27</v>
      </c>
      <c r="BI118">
        <v>1</v>
      </c>
      <c r="BJ118">
        <v>1</v>
      </c>
      <c r="BK118">
        <v>1</v>
      </c>
      <c r="BM118">
        <v>1</v>
      </c>
      <c r="BN118" t="s">
        <v>1016</v>
      </c>
      <c r="BP118" t="s">
        <v>1016</v>
      </c>
      <c r="BQ118">
        <v>35</v>
      </c>
      <c r="BR118">
        <v>352010</v>
      </c>
      <c r="BS118">
        <v>1</v>
      </c>
      <c r="BU118">
        <v>1</v>
      </c>
      <c r="BW118">
        <v>1</v>
      </c>
      <c r="BY118">
        <v>1</v>
      </c>
      <c r="BZ118" t="s">
        <v>1997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 s="2">
        <v>8475615</v>
      </c>
    </row>
    <row r="119" spans="1:88">
      <c r="A119" s="10" t="str">
        <f t="shared" si="31"/>
        <v>BLX_US</v>
      </c>
      <c r="B119" s="12">
        <f t="shared" si="32"/>
        <v>0.16269999999999998</v>
      </c>
      <c r="C119" s="12">
        <v>1.2291085716158599E-3</v>
      </c>
      <c r="D119" s="12">
        <v>0</v>
      </c>
      <c r="E119" s="12">
        <v>5.18956952460031E-3</v>
      </c>
      <c r="F119" s="12">
        <v>3.9604609529844499E-3</v>
      </c>
      <c r="G119" s="12">
        <v>5.18956952460031E-3</v>
      </c>
      <c r="H119" s="12">
        <v>3.9604609529844499E-3</v>
      </c>
      <c r="I119" s="12">
        <v>-1.2291085716158599E-3</v>
      </c>
      <c r="J119" s="13">
        <f t="shared" si="33"/>
        <v>0</v>
      </c>
      <c r="K119" s="13">
        <f t="shared" si="34"/>
        <v>1</v>
      </c>
      <c r="L119" s="16">
        <f t="shared" si="35"/>
        <v>3.9604609529844499E-3</v>
      </c>
      <c r="M119" s="13">
        <f t="shared" si="36"/>
        <v>0</v>
      </c>
      <c r="N119" s="16">
        <f t="shared" si="37"/>
        <v>0</v>
      </c>
      <c r="O119" s="16">
        <f t="shared" si="38"/>
        <v>0</v>
      </c>
      <c r="P119" s="16" t="str">
        <f t="shared" si="39"/>
        <v/>
      </c>
      <c r="Q119" s="20" t="str">
        <f t="shared" si="40"/>
        <v/>
      </c>
      <c r="R119" s="20" t="str">
        <f t="shared" si="41"/>
        <v/>
      </c>
      <c r="S119" s="20" t="str">
        <f t="shared" si="42"/>
        <v/>
      </c>
      <c r="T119" s="20" t="str">
        <f t="shared" si="43"/>
        <v/>
      </c>
      <c r="U119" s="16" t="str">
        <f t="shared" si="44"/>
        <v/>
      </c>
      <c r="V119" s="20" t="str">
        <f t="shared" si="45"/>
        <v/>
      </c>
      <c r="W119" s="20" t="str">
        <f t="shared" si="46"/>
        <v/>
      </c>
      <c r="X119" s="20" t="str">
        <f t="shared" si="47"/>
        <v/>
      </c>
      <c r="Y119" s="20" t="str">
        <f t="shared" si="48"/>
        <v/>
      </c>
      <c r="Z119" s="20" t="str">
        <f t="shared" si="49"/>
        <v/>
      </c>
      <c r="AA119" s="20" t="str">
        <f t="shared" si="50"/>
        <v/>
      </c>
      <c r="AB119" s="20">
        <f t="shared" si="51"/>
        <v>3.9604609529844499E-3</v>
      </c>
      <c r="AC119" s="20" t="str">
        <f t="shared" si="52"/>
        <v/>
      </c>
      <c r="AD119" s="20" t="str">
        <f t="shared" si="53"/>
        <v/>
      </c>
      <c r="AE119" s="20" t="str">
        <f t="shared" si="54"/>
        <v/>
      </c>
      <c r="AF119" s="20" t="str">
        <f t="shared" si="55"/>
        <v/>
      </c>
      <c r="AG119" s="11">
        <f t="shared" si="56"/>
        <v>5.18956952460031E-3</v>
      </c>
      <c r="AH119" s="17">
        <f t="shared" si="57"/>
        <v>3.9604609529844499E-3</v>
      </c>
      <c r="AI119" s="17">
        <f t="shared" si="58"/>
        <v>999</v>
      </c>
      <c r="AJ119" s="17">
        <f t="shared" si="59"/>
        <v>999</v>
      </c>
      <c r="AK119" s="17">
        <f t="shared" si="60"/>
        <v>999</v>
      </c>
      <c r="AL119" s="17">
        <f t="shared" si="61"/>
        <v>999</v>
      </c>
      <c r="AM119" s="10" t="s">
        <v>34</v>
      </c>
      <c r="AN119">
        <v>0.51900000000000002</v>
      </c>
      <c r="AO119">
        <v>0</v>
      </c>
      <c r="AP119">
        <v>0.51900000000000002</v>
      </c>
      <c r="AQ119">
        <v>1.1716</v>
      </c>
      <c r="AR119" s="8">
        <v>-0.4</v>
      </c>
      <c r="AS119" s="8">
        <v>-6.6047000000000002</v>
      </c>
      <c r="AT119" s="8">
        <v>-40.728200000000001</v>
      </c>
      <c r="AU119" s="8">
        <v>-0.65259999999999996</v>
      </c>
      <c r="AV119" s="8">
        <v>-0.4</v>
      </c>
      <c r="AW119" s="8">
        <v>0.4</v>
      </c>
      <c r="AX119" s="8">
        <v>6.6047000000000002</v>
      </c>
      <c r="AY119" s="8">
        <v>40.728200000000001</v>
      </c>
      <c r="AZ119" s="8">
        <v>1.6904999999999999</v>
      </c>
      <c r="BA119" s="8">
        <v>0.4</v>
      </c>
      <c r="BB119">
        <v>-0.4</v>
      </c>
      <c r="BC119">
        <v>0.4</v>
      </c>
      <c r="BD119">
        <v>-0.91900000000000004</v>
      </c>
      <c r="BE119">
        <v>-0.11899999999999999</v>
      </c>
      <c r="BF119">
        <v>0.06</v>
      </c>
      <c r="BG119">
        <v>0.3</v>
      </c>
      <c r="BH119">
        <v>16.27</v>
      </c>
      <c r="BI119">
        <v>1</v>
      </c>
      <c r="BJ119">
        <v>1</v>
      </c>
      <c r="BK119">
        <v>1</v>
      </c>
      <c r="BM119">
        <v>1</v>
      </c>
      <c r="BN119" t="s">
        <v>1016</v>
      </c>
      <c r="BP119" t="s">
        <v>1016</v>
      </c>
      <c r="BQ119">
        <v>40</v>
      </c>
      <c r="BR119">
        <v>401010</v>
      </c>
      <c r="BS119">
        <v>1</v>
      </c>
      <c r="BU119">
        <v>1</v>
      </c>
      <c r="BW119">
        <v>1</v>
      </c>
      <c r="BY119">
        <v>1</v>
      </c>
      <c r="BZ119" t="s">
        <v>1997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 s="2">
        <v>4778558</v>
      </c>
    </row>
    <row r="120" spans="1:88">
      <c r="A120" s="10" t="str">
        <f t="shared" si="31"/>
        <v>CUBI_US</v>
      </c>
      <c r="B120" s="12">
        <f t="shared" si="32"/>
        <v>0.1479</v>
      </c>
      <c r="C120" s="12">
        <v>1.10951238112144E-3</v>
      </c>
      <c r="D120" s="12">
        <v>0</v>
      </c>
      <c r="E120" s="12">
        <v>5.1541893341187301E-3</v>
      </c>
      <c r="F120" s="12">
        <v>4.0446769529972797E-3</v>
      </c>
      <c r="G120" s="12">
        <v>5.1541893341187301E-3</v>
      </c>
      <c r="H120" s="12">
        <v>4.0446769529972797E-3</v>
      </c>
      <c r="I120" s="12">
        <v>-1.10951238112144E-3</v>
      </c>
      <c r="J120" s="13">
        <f t="shared" si="33"/>
        <v>0</v>
      </c>
      <c r="K120" s="13">
        <f t="shared" si="34"/>
        <v>1</v>
      </c>
      <c r="L120" s="16">
        <f t="shared" si="35"/>
        <v>4.0446769529972797E-3</v>
      </c>
      <c r="M120" s="13">
        <f t="shared" si="36"/>
        <v>0</v>
      </c>
      <c r="N120" s="16">
        <f t="shared" si="37"/>
        <v>0</v>
      </c>
      <c r="O120" s="16">
        <f t="shared" si="38"/>
        <v>0</v>
      </c>
      <c r="P120" s="16" t="str">
        <f t="shared" si="39"/>
        <v/>
      </c>
      <c r="Q120" s="20" t="str">
        <f t="shared" si="40"/>
        <v/>
      </c>
      <c r="R120" s="20" t="str">
        <f t="shared" si="41"/>
        <v/>
      </c>
      <c r="S120" s="20" t="str">
        <f t="shared" si="42"/>
        <v/>
      </c>
      <c r="T120" s="20" t="str">
        <f t="shared" si="43"/>
        <v/>
      </c>
      <c r="U120" s="16" t="str">
        <f t="shared" si="44"/>
        <v/>
      </c>
      <c r="V120" s="20" t="str">
        <f t="shared" si="45"/>
        <v/>
      </c>
      <c r="W120" s="20" t="str">
        <f t="shared" si="46"/>
        <v/>
      </c>
      <c r="X120" s="20" t="str">
        <f t="shared" si="47"/>
        <v/>
      </c>
      <c r="Y120" s="20" t="str">
        <f t="shared" si="48"/>
        <v/>
      </c>
      <c r="Z120" s="20" t="str">
        <f t="shared" si="49"/>
        <v/>
      </c>
      <c r="AA120" s="20" t="str">
        <f t="shared" si="50"/>
        <v/>
      </c>
      <c r="AB120" s="20">
        <f t="shared" si="51"/>
        <v>4.0446769529972797E-3</v>
      </c>
      <c r="AC120" s="20" t="str">
        <f t="shared" si="52"/>
        <v/>
      </c>
      <c r="AD120" s="20" t="str">
        <f t="shared" si="53"/>
        <v/>
      </c>
      <c r="AE120" s="20" t="str">
        <f t="shared" si="54"/>
        <v/>
      </c>
      <c r="AF120" s="20" t="str">
        <f t="shared" si="55"/>
        <v/>
      </c>
      <c r="AG120" s="11">
        <f t="shared" si="56"/>
        <v>5.1541893341187301E-3</v>
      </c>
      <c r="AH120" s="17">
        <f t="shared" si="57"/>
        <v>4.0446769529972797E-3</v>
      </c>
      <c r="AI120" s="17">
        <f t="shared" si="58"/>
        <v>999</v>
      </c>
      <c r="AJ120" s="17">
        <f t="shared" si="59"/>
        <v>999</v>
      </c>
      <c r="AK120" s="17">
        <f t="shared" si="60"/>
        <v>999</v>
      </c>
      <c r="AL120" s="17">
        <f t="shared" si="61"/>
        <v>999</v>
      </c>
      <c r="AM120" s="10" t="s">
        <v>1940</v>
      </c>
      <c r="AN120">
        <v>0.51539999999999997</v>
      </c>
      <c r="AO120">
        <v>0</v>
      </c>
      <c r="AP120">
        <v>0.51539999999999997</v>
      </c>
      <c r="AQ120">
        <v>1.1964999999999999</v>
      </c>
      <c r="AR120" s="8">
        <v>-0.4</v>
      </c>
      <c r="AS120" s="8">
        <v>-4.4314</v>
      </c>
      <c r="AT120" s="8">
        <v>-27.042000000000002</v>
      </c>
      <c r="AU120" s="8">
        <v>-0.68110000000000004</v>
      </c>
      <c r="AV120" s="8">
        <v>-0.4</v>
      </c>
      <c r="AW120" s="8">
        <v>0.4</v>
      </c>
      <c r="AX120" s="8">
        <v>4.4314</v>
      </c>
      <c r="AY120" s="8">
        <v>27.042000000000002</v>
      </c>
      <c r="AZ120" s="8">
        <v>1.7119</v>
      </c>
      <c r="BA120" s="8">
        <v>0.4</v>
      </c>
      <c r="BB120">
        <v>-0.4</v>
      </c>
      <c r="BC120">
        <v>0.4</v>
      </c>
      <c r="BD120">
        <v>-0.91539999999999999</v>
      </c>
      <c r="BE120">
        <v>-0.1154</v>
      </c>
      <c r="BF120">
        <v>0.06</v>
      </c>
      <c r="BG120">
        <v>0.3</v>
      </c>
      <c r="BH120">
        <v>14.79</v>
      </c>
      <c r="BI120">
        <v>1</v>
      </c>
      <c r="BJ120">
        <v>2</v>
      </c>
      <c r="BK120">
        <v>1</v>
      </c>
      <c r="BM120">
        <v>1</v>
      </c>
      <c r="BN120" t="s">
        <v>1016</v>
      </c>
      <c r="BP120" t="s">
        <v>1016</v>
      </c>
      <c r="BQ120">
        <v>40</v>
      </c>
      <c r="BR120">
        <v>401010</v>
      </c>
      <c r="BS120">
        <v>1</v>
      </c>
      <c r="BU120">
        <v>1</v>
      </c>
      <c r="BW120">
        <v>1</v>
      </c>
      <c r="BY120">
        <v>2</v>
      </c>
      <c r="BZ120" t="s">
        <v>1997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 s="2">
        <v>4466116</v>
      </c>
    </row>
    <row r="121" spans="1:88">
      <c r="A121" s="10" t="str">
        <f t="shared" si="31"/>
        <v>ELX_US</v>
      </c>
      <c r="B121" s="12">
        <f t="shared" si="32"/>
        <v>0.1195</v>
      </c>
      <c r="C121" s="12">
        <v>5.1433066674503999E-3</v>
      </c>
      <c r="D121" s="12">
        <v>0</v>
      </c>
      <c r="E121" s="12">
        <v>5.1433066674503999E-3</v>
      </c>
      <c r="F121" s="12">
        <v>0</v>
      </c>
      <c r="G121" s="12">
        <v>5.1433066674503999E-3</v>
      </c>
      <c r="H121" s="12">
        <v>0</v>
      </c>
      <c r="I121" s="12">
        <v>-5.1433066674503999E-3</v>
      </c>
      <c r="J121" s="13">
        <f t="shared" si="33"/>
        <v>0</v>
      </c>
      <c r="K121" s="13">
        <f t="shared" si="34"/>
        <v>0</v>
      </c>
      <c r="L121" s="16">
        <f t="shared" si="35"/>
        <v>0</v>
      </c>
      <c r="M121" s="13">
        <f t="shared" si="36"/>
        <v>0</v>
      </c>
      <c r="N121" s="16">
        <f t="shared" si="37"/>
        <v>0</v>
      </c>
      <c r="O121" s="16">
        <f t="shared" si="38"/>
        <v>0</v>
      </c>
      <c r="P121" s="16" t="str">
        <f t="shared" si="39"/>
        <v/>
      </c>
      <c r="Q121" s="20" t="str">
        <f t="shared" si="40"/>
        <v/>
      </c>
      <c r="R121" s="20" t="str">
        <f t="shared" si="41"/>
        <v/>
      </c>
      <c r="S121" s="20" t="str">
        <f t="shared" si="42"/>
        <v/>
      </c>
      <c r="T121" s="20" t="str">
        <f t="shared" si="43"/>
        <v/>
      </c>
      <c r="U121" s="16">
        <f t="shared" si="44"/>
        <v>4.0000000000000001E-3</v>
      </c>
      <c r="V121" s="20" t="str">
        <f t="shared" si="45"/>
        <v/>
      </c>
      <c r="W121" s="20" t="str">
        <f t="shared" si="46"/>
        <v/>
      </c>
      <c r="X121" s="20">
        <f t="shared" si="47"/>
        <v>4.0000000000000001E-3</v>
      </c>
      <c r="Y121" s="20" t="str">
        <f t="shared" si="48"/>
        <v/>
      </c>
      <c r="Z121" s="20" t="str">
        <f t="shared" si="49"/>
        <v/>
      </c>
      <c r="AA121" s="20" t="str">
        <f t="shared" si="50"/>
        <v/>
      </c>
      <c r="AB121" s="20" t="str">
        <f t="shared" si="51"/>
        <v/>
      </c>
      <c r="AC121" s="20" t="str">
        <f t="shared" si="52"/>
        <v/>
      </c>
      <c r="AD121" s="20" t="str">
        <f t="shared" si="53"/>
        <v/>
      </c>
      <c r="AE121" s="20" t="str">
        <f t="shared" si="54"/>
        <v/>
      </c>
      <c r="AF121" s="20">
        <f t="shared" si="55"/>
        <v>0</v>
      </c>
      <c r="AG121" s="11">
        <f t="shared" si="56"/>
        <v>5.1433066674503999E-3</v>
      </c>
      <c r="AH121" s="17">
        <f t="shared" si="57"/>
        <v>999</v>
      </c>
      <c r="AI121" s="17">
        <f t="shared" si="58"/>
        <v>999</v>
      </c>
      <c r="AJ121" s="17">
        <f t="shared" si="59"/>
        <v>999</v>
      </c>
      <c r="AK121" s="17">
        <f t="shared" si="60"/>
        <v>999</v>
      </c>
      <c r="AL121" s="17">
        <f t="shared" si="61"/>
        <v>0</v>
      </c>
      <c r="AM121" s="10" t="s">
        <v>857</v>
      </c>
      <c r="AN121">
        <v>0.51429999999999998</v>
      </c>
      <c r="AO121">
        <v>0</v>
      </c>
      <c r="AP121">
        <v>0.51429999999999998</v>
      </c>
      <c r="AQ121">
        <v>2.6972999999999998</v>
      </c>
      <c r="AR121" s="8">
        <v>-0.6</v>
      </c>
      <c r="AS121" s="8">
        <v>-8.6739999999999995</v>
      </c>
      <c r="AT121" s="8">
        <v>-24.017399999999999</v>
      </c>
      <c r="AU121" s="8">
        <v>-2.1829999999999998</v>
      </c>
      <c r="AV121" s="8">
        <v>-0.6</v>
      </c>
      <c r="AW121" s="8">
        <v>0.4</v>
      </c>
      <c r="AX121" s="8">
        <v>8.6739999999999995</v>
      </c>
      <c r="AY121" s="8">
        <v>24.017399999999999</v>
      </c>
      <c r="AZ121" s="8">
        <v>3.2115999999999998</v>
      </c>
      <c r="BA121" s="8">
        <v>0.4</v>
      </c>
      <c r="BB121">
        <v>0</v>
      </c>
      <c r="BC121">
        <v>0</v>
      </c>
      <c r="BD121">
        <v>-0.51429999999999998</v>
      </c>
      <c r="BE121">
        <v>-0.51429999999999998</v>
      </c>
      <c r="BF121">
        <v>0.06</v>
      </c>
      <c r="BG121">
        <v>0.3</v>
      </c>
      <c r="BH121">
        <v>11.95</v>
      </c>
      <c r="BI121">
        <v>1</v>
      </c>
      <c r="BJ121">
        <v>2</v>
      </c>
      <c r="BK121">
        <v>1</v>
      </c>
      <c r="BM121">
        <v>1</v>
      </c>
      <c r="BN121" t="s">
        <v>1016</v>
      </c>
      <c r="BP121" t="s">
        <v>1016</v>
      </c>
      <c r="BQ121">
        <v>45</v>
      </c>
      <c r="BR121">
        <v>452010</v>
      </c>
      <c r="BS121">
        <v>0</v>
      </c>
      <c r="BU121">
        <v>1</v>
      </c>
      <c r="BW121">
        <v>1</v>
      </c>
      <c r="BY121">
        <v>2</v>
      </c>
      <c r="BZ121" t="s">
        <v>1997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1</v>
      </c>
      <c r="CG121">
        <v>0</v>
      </c>
      <c r="CH121">
        <v>0</v>
      </c>
      <c r="CI121" s="2">
        <v>9090367</v>
      </c>
      <c r="CJ121" t="s">
        <v>1017</v>
      </c>
    </row>
    <row r="122" spans="1:88">
      <c r="A122" s="10" t="str">
        <f t="shared" si="31"/>
        <v>IDT_US</v>
      </c>
      <c r="B122" s="12">
        <f t="shared" si="32"/>
        <v>0.16269999999999998</v>
      </c>
      <c r="C122" s="12">
        <v>8.8603428584929905E-4</v>
      </c>
      <c r="D122" s="12">
        <v>0</v>
      </c>
      <c r="E122" s="12">
        <v>5.0946971436334702E-3</v>
      </c>
      <c r="F122" s="12">
        <v>5.9807314294827701E-3</v>
      </c>
      <c r="G122" s="12">
        <v>5.0946971436334702E-3</v>
      </c>
      <c r="H122" s="12">
        <v>5.9807314294827701E-3</v>
      </c>
      <c r="I122" s="12">
        <v>8.8603428584929905E-4</v>
      </c>
      <c r="J122" s="13">
        <f t="shared" si="33"/>
        <v>0</v>
      </c>
      <c r="K122" s="13">
        <f t="shared" si="34"/>
        <v>1</v>
      </c>
      <c r="L122" s="16">
        <f t="shared" si="35"/>
        <v>5.9807314294827701E-3</v>
      </c>
      <c r="M122" s="13">
        <f t="shared" si="36"/>
        <v>0</v>
      </c>
      <c r="N122" s="16">
        <f t="shared" si="37"/>
        <v>0</v>
      </c>
      <c r="O122" s="16">
        <f t="shared" si="38"/>
        <v>0</v>
      </c>
      <c r="P122" s="16" t="str">
        <f t="shared" si="39"/>
        <v/>
      </c>
      <c r="Q122" s="20" t="str">
        <f t="shared" si="40"/>
        <v/>
      </c>
      <c r="R122" s="20" t="str">
        <f t="shared" si="41"/>
        <v/>
      </c>
      <c r="S122" s="20" t="str">
        <f t="shared" si="42"/>
        <v/>
      </c>
      <c r="T122" s="20" t="str">
        <f t="shared" si="43"/>
        <v/>
      </c>
      <c r="U122" s="16" t="str">
        <f t="shared" si="44"/>
        <v/>
      </c>
      <c r="V122" s="20" t="str">
        <f t="shared" si="45"/>
        <v/>
      </c>
      <c r="W122" s="20" t="str">
        <f t="shared" si="46"/>
        <v/>
      </c>
      <c r="X122" s="20" t="str">
        <f t="shared" si="47"/>
        <v/>
      </c>
      <c r="Y122" s="20" t="str">
        <f t="shared" si="48"/>
        <v/>
      </c>
      <c r="Z122" s="20" t="str">
        <f t="shared" si="49"/>
        <v/>
      </c>
      <c r="AA122" s="20" t="str">
        <f t="shared" si="50"/>
        <v/>
      </c>
      <c r="AB122" s="20">
        <f t="shared" si="51"/>
        <v>5.9807314294827701E-3</v>
      </c>
      <c r="AC122" s="20" t="str">
        <f t="shared" si="52"/>
        <v/>
      </c>
      <c r="AD122" s="20" t="str">
        <f t="shared" si="53"/>
        <v/>
      </c>
      <c r="AE122" s="20" t="str">
        <f t="shared" si="54"/>
        <v/>
      </c>
      <c r="AF122" s="20" t="str">
        <f t="shared" si="55"/>
        <v/>
      </c>
      <c r="AG122" s="11">
        <f t="shared" si="56"/>
        <v>5.0946971436334702E-3</v>
      </c>
      <c r="AH122" s="17">
        <f t="shared" si="57"/>
        <v>5.9807314294827701E-3</v>
      </c>
      <c r="AI122" s="17">
        <f t="shared" si="58"/>
        <v>999</v>
      </c>
      <c r="AJ122" s="17">
        <f t="shared" si="59"/>
        <v>999</v>
      </c>
      <c r="AK122" s="17">
        <f t="shared" si="60"/>
        <v>999</v>
      </c>
      <c r="AL122" s="17">
        <f t="shared" si="61"/>
        <v>999</v>
      </c>
      <c r="AM122" s="10" t="s">
        <v>1573</v>
      </c>
      <c r="AN122">
        <v>0.50949999999999995</v>
      </c>
      <c r="AO122">
        <v>0</v>
      </c>
      <c r="AP122">
        <v>0.50949999999999995</v>
      </c>
      <c r="AQ122">
        <v>0.68679999999999997</v>
      </c>
      <c r="AR122" s="8">
        <v>-0.6</v>
      </c>
      <c r="AS122" s="8">
        <v>-3.3713000000000002</v>
      </c>
      <c r="AT122" s="8">
        <v>-16.1631</v>
      </c>
      <c r="AU122" s="8">
        <v>-0.17730000000000001</v>
      </c>
      <c r="AV122" s="8">
        <v>-0.6</v>
      </c>
      <c r="AW122" s="8">
        <v>0.6</v>
      </c>
      <c r="AX122" s="8">
        <v>3.3713000000000002</v>
      </c>
      <c r="AY122" s="8">
        <v>16.1631</v>
      </c>
      <c r="AZ122" s="8">
        <v>1.1962999999999999</v>
      </c>
      <c r="BA122" s="8">
        <v>0.6</v>
      </c>
      <c r="BB122">
        <v>-0.17730000000000001</v>
      </c>
      <c r="BC122">
        <v>0.6</v>
      </c>
      <c r="BD122">
        <v>-0.68679999999999997</v>
      </c>
      <c r="BE122">
        <v>9.0499999999999997E-2</v>
      </c>
      <c r="BF122">
        <v>0.06</v>
      </c>
      <c r="BG122">
        <v>0.3</v>
      </c>
      <c r="BH122">
        <v>16.27</v>
      </c>
      <c r="BI122">
        <v>1</v>
      </c>
      <c r="BJ122">
        <v>1</v>
      </c>
      <c r="BK122">
        <v>1</v>
      </c>
      <c r="BM122">
        <v>1</v>
      </c>
      <c r="BN122" t="s">
        <v>1016</v>
      </c>
      <c r="BP122" t="s">
        <v>1016</v>
      </c>
      <c r="BQ122">
        <v>50</v>
      </c>
      <c r="BR122">
        <v>501010</v>
      </c>
      <c r="BS122">
        <v>1</v>
      </c>
      <c r="BU122">
        <v>1</v>
      </c>
      <c r="BW122">
        <v>1</v>
      </c>
      <c r="BY122">
        <v>1</v>
      </c>
      <c r="BZ122" t="s">
        <v>1997</v>
      </c>
      <c r="CA122">
        <v>1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 s="2">
        <v>2335328</v>
      </c>
    </row>
    <row r="123" spans="1:88">
      <c r="A123" s="10" t="str">
        <f t="shared" si="31"/>
        <v>GEN_US</v>
      </c>
      <c r="B123" s="12">
        <f t="shared" si="32"/>
        <v>3.27E-2</v>
      </c>
      <c r="C123" s="12">
        <v>4.1950857149249598E-3</v>
      </c>
      <c r="D123" s="12">
        <v>0</v>
      </c>
      <c r="E123" s="12">
        <v>5.0813714293457303E-3</v>
      </c>
      <c r="F123" s="12">
        <v>8.8628571442076701E-4</v>
      </c>
      <c r="G123" s="12">
        <v>5.0813714293457303E-3</v>
      </c>
      <c r="H123" s="12">
        <v>8.8628571442076701E-4</v>
      </c>
      <c r="I123" s="12">
        <v>-4.1950857149249598E-3</v>
      </c>
      <c r="J123" s="13">
        <f t="shared" si="33"/>
        <v>0</v>
      </c>
      <c r="K123" s="13">
        <f t="shared" si="34"/>
        <v>1</v>
      </c>
      <c r="L123" s="16">
        <f t="shared" si="35"/>
        <v>8.8628571442076701E-4</v>
      </c>
      <c r="M123" s="13">
        <f t="shared" si="36"/>
        <v>0</v>
      </c>
      <c r="N123" s="16">
        <f t="shared" si="37"/>
        <v>0</v>
      </c>
      <c r="O123" s="16">
        <f t="shared" si="38"/>
        <v>0</v>
      </c>
      <c r="P123" s="16" t="str">
        <f t="shared" si="39"/>
        <v/>
      </c>
      <c r="Q123" s="20" t="str">
        <f t="shared" si="40"/>
        <v/>
      </c>
      <c r="R123" s="20" t="str">
        <f t="shared" si="41"/>
        <v/>
      </c>
      <c r="S123" s="20" t="str">
        <f t="shared" si="42"/>
        <v/>
      </c>
      <c r="T123" s="20" t="str">
        <f t="shared" si="43"/>
        <v/>
      </c>
      <c r="U123" s="16">
        <f t="shared" si="44"/>
        <v>5.1137142855792331E-3</v>
      </c>
      <c r="V123" s="20" t="str">
        <f t="shared" si="45"/>
        <v/>
      </c>
      <c r="W123" s="20" t="str">
        <f t="shared" si="46"/>
        <v/>
      </c>
      <c r="X123" s="20">
        <f t="shared" si="47"/>
        <v>5.1137142855792331E-3</v>
      </c>
      <c r="Y123" s="20" t="str">
        <f t="shared" si="48"/>
        <v/>
      </c>
      <c r="Z123" s="20" t="str">
        <f t="shared" si="49"/>
        <v/>
      </c>
      <c r="AA123" s="20" t="str">
        <f t="shared" si="50"/>
        <v/>
      </c>
      <c r="AB123" s="20" t="str">
        <f t="shared" si="51"/>
        <v/>
      </c>
      <c r="AC123" s="20" t="str">
        <f t="shared" si="52"/>
        <v/>
      </c>
      <c r="AD123" s="20" t="str">
        <f t="shared" si="53"/>
        <v/>
      </c>
      <c r="AE123" s="20" t="str">
        <f t="shared" si="54"/>
        <v/>
      </c>
      <c r="AF123" s="20">
        <f t="shared" si="55"/>
        <v>8.8628571442076701E-4</v>
      </c>
      <c r="AG123" s="11">
        <f t="shared" si="56"/>
        <v>5.0813714293457303E-3</v>
      </c>
      <c r="AH123" s="17">
        <f t="shared" si="57"/>
        <v>999</v>
      </c>
      <c r="AI123" s="17">
        <f t="shared" si="58"/>
        <v>999</v>
      </c>
      <c r="AJ123" s="17">
        <f t="shared" si="59"/>
        <v>999</v>
      </c>
      <c r="AK123" s="17">
        <f t="shared" si="60"/>
        <v>999</v>
      </c>
      <c r="AL123" s="17">
        <f t="shared" si="61"/>
        <v>8.8628571442076701E-4</v>
      </c>
      <c r="AM123" s="10" t="s">
        <v>2242</v>
      </c>
      <c r="AN123">
        <v>0.5081</v>
      </c>
      <c r="AO123">
        <v>0</v>
      </c>
      <c r="AP123">
        <v>0.5081</v>
      </c>
      <c r="AQ123">
        <v>0.41870000000000002</v>
      </c>
      <c r="AR123" s="8">
        <v>-0.6</v>
      </c>
      <c r="AS123" s="8">
        <v>-1.8090999999999999</v>
      </c>
      <c r="AT123" s="8">
        <v>-21.741199999999999</v>
      </c>
      <c r="AU123" s="8">
        <v>8.9399999999999993E-2</v>
      </c>
      <c r="AV123" s="8">
        <v>-0.6</v>
      </c>
      <c r="AW123" s="8">
        <v>0.6</v>
      </c>
      <c r="AX123" s="8">
        <v>1.8090999999999999</v>
      </c>
      <c r="AY123" s="8">
        <v>21.741199999999999</v>
      </c>
      <c r="AZ123" s="8">
        <v>0.92689999999999995</v>
      </c>
      <c r="BA123" s="8">
        <v>0.6</v>
      </c>
      <c r="BB123">
        <v>8.9399999999999993E-2</v>
      </c>
      <c r="BC123">
        <v>0.5081</v>
      </c>
      <c r="BD123">
        <v>-0.41870000000000002</v>
      </c>
      <c r="BE123">
        <v>0</v>
      </c>
      <c r="BF123">
        <v>0.06</v>
      </c>
      <c r="BG123">
        <v>0.3</v>
      </c>
      <c r="BH123">
        <v>3.27</v>
      </c>
      <c r="BI123">
        <v>4</v>
      </c>
      <c r="BJ123">
        <v>7</v>
      </c>
      <c r="BK123">
        <v>4</v>
      </c>
      <c r="BM123">
        <v>4</v>
      </c>
      <c r="BN123" t="s">
        <v>1016</v>
      </c>
      <c r="BP123" t="s">
        <v>1016</v>
      </c>
      <c r="BQ123">
        <v>35</v>
      </c>
      <c r="BR123">
        <v>351020</v>
      </c>
      <c r="BS123">
        <v>0</v>
      </c>
      <c r="BU123">
        <v>1</v>
      </c>
      <c r="BW123">
        <v>4</v>
      </c>
      <c r="BY123">
        <v>7</v>
      </c>
      <c r="BZ123" t="s">
        <v>1998</v>
      </c>
      <c r="CA123">
        <v>1</v>
      </c>
      <c r="CB123">
        <v>0</v>
      </c>
      <c r="CC123">
        <v>0</v>
      </c>
      <c r="CD123">
        <v>0</v>
      </c>
      <c r="CE123">
        <v>0</v>
      </c>
      <c r="CF123">
        <v>1</v>
      </c>
      <c r="CG123">
        <v>0</v>
      </c>
      <c r="CH123">
        <v>0</v>
      </c>
      <c r="CI123" s="2">
        <v>1515165</v>
      </c>
      <c r="CJ123" t="s">
        <v>2042</v>
      </c>
    </row>
    <row r="124" spans="1:88">
      <c r="A124" s="10" t="str">
        <f t="shared" si="31"/>
        <v>VDSI_US</v>
      </c>
      <c r="B124" s="12">
        <f t="shared" si="32"/>
        <v>7.7499999999999999E-2</v>
      </c>
      <c r="C124" s="12">
        <v>0</v>
      </c>
      <c r="D124" s="12">
        <v>0</v>
      </c>
      <c r="E124" s="12">
        <v>5.0597485721995796E-3</v>
      </c>
      <c r="F124" s="12">
        <v>5.0597485721995796E-3</v>
      </c>
      <c r="G124" s="12">
        <v>5.0597485721995796E-3</v>
      </c>
      <c r="H124" s="12">
        <v>5.0597485721995796E-3</v>
      </c>
      <c r="I124" s="12">
        <v>0</v>
      </c>
      <c r="J124" s="13">
        <f t="shared" si="33"/>
        <v>0</v>
      </c>
      <c r="K124" s="13">
        <f t="shared" si="34"/>
        <v>1</v>
      </c>
      <c r="L124" s="16">
        <f t="shared" si="35"/>
        <v>5.0597485721995796E-3</v>
      </c>
      <c r="M124" s="13">
        <f t="shared" si="36"/>
        <v>0</v>
      </c>
      <c r="N124" s="16">
        <f t="shared" si="37"/>
        <v>0</v>
      </c>
      <c r="O124" s="16">
        <f t="shared" si="38"/>
        <v>0</v>
      </c>
      <c r="P124" s="16" t="str">
        <f t="shared" si="39"/>
        <v/>
      </c>
      <c r="Q124" s="20" t="str">
        <f t="shared" si="40"/>
        <v/>
      </c>
      <c r="R124" s="20" t="str">
        <f t="shared" si="41"/>
        <v/>
      </c>
      <c r="S124" s="20" t="str">
        <f t="shared" si="42"/>
        <v/>
      </c>
      <c r="T124" s="20" t="str">
        <f t="shared" si="43"/>
        <v/>
      </c>
      <c r="U124" s="16">
        <f t="shared" si="44"/>
        <v>9.4025142780042054E-4</v>
      </c>
      <c r="V124" s="20" t="str">
        <f t="shared" si="45"/>
        <v/>
      </c>
      <c r="W124" s="20" t="str">
        <f t="shared" si="46"/>
        <v/>
      </c>
      <c r="X124" s="20">
        <f t="shared" si="47"/>
        <v>9.4025142780042054E-4</v>
      </c>
      <c r="Y124" s="20" t="str">
        <f t="shared" si="48"/>
        <v/>
      </c>
      <c r="Z124" s="20" t="str">
        <f t="shared" si="49"/>
        <v/>
      </c>
      <c r="AA124" s="20" t="str">
        <f t="shared" si="50"/>
        <v/>
      </c>
      <c r="AB124" s="20" t="str">
        <f t="shared" si="51"/>
        <v/>
      </c>
      <c r="AC124" s="20" t="str">
        <f t="shared" si="52"/>
        <v/>
      </c>
      <c r="AD124" s="20" t="str">
        <f t="shared" si="53"/>
        <v/>
      </c>
      <c r="AE124" s="20" t="str">
        <f t="shared" si="54"/>
        <v/>
      </c>
      <c r="AF124" s="20">
        <f t="shared" si="55"/>
        <v>5.0597485721995796E-3</v>
      </c>
      <c r="AG124" s="11">
        <f t="shared" si="56"/>
        <v>5.0597485721995796E-3</v>
      </c>
      <c r="AH124" s="17">
        <f t="shared" si="57"/>
        <v>999</v>
      </c>
      <c r="AI124" s="17">
        <f t="shared" si="58"/>
        <v>999</v>
      </c>
      <c r="AJ124" s="17">
        <f t="shared" si="59"/>
        <v>999</v>
      </c>
      <c r="AK124" s="17">
        <f t="shared" si="60"/>
        <v>999</v>
      </c>
      <c r="AL124" s="17">
        <f t="shared" si="61"/>
        <v>5.0597485721995796E-3</v>
      </c>
      <c r="AM124" s="10" t="s">
        <v>1600</v>
      </c>
      <c r="AN124">
        <v>0.50600000000000001</v>
      </c>
      <c r="AO124">
        <v>0</v>
      </c>
      <c r="AP124">
        <v>0.50600000000000001</v>
      </c>
      <c r="AQ124">
        <v>9.3844999999999992</v>
      </c>
      <c r="AR124" s="8">
        <v>-0.6</v>
      </c>
      <c r="AS124" s="8">
        <v>-30.092500000000001</v>
      </c>
      <c r="AT124" s="8">
        <v>-38.601900000000001</v>
      </c>
      <c r="AU124" s="8">
        <v>-8.8785000000000007</v>
      </c>
      <c r="AV124" s="8">
        <v>-0.6</v>
      </c>
      <c r="AW124" s="8">
        <v>0.6</v>
      </c>
      <c r="AX124" s="8">
        <v>30.092500000000001</v>
      </c>
      <c r="AY124" s="8">
        <v>38.601900000000001</v>
      </c>
      <c r="AZ124" s="8">
        <v>9.8903999999999996</v>
      </c>
      <c r="BA124" s="8">
        <v>0.6</v>
      </c>
      <c r="BB124">
        <v>-0.6</v>
      </c>
      <c r="BC124">
        <v>0.50600000000000001</v>
      </c>
      <c r="BD124">
        <v>-1.1060000000000001</v>
      </c>
      <c r="BE124">
        <v>0</v>
      </c>
      <c r="BF124">
        <v>0.06</v>
      </c>
      <c r="BG124">
        <v>0.3</v>
      </c>
      <c r="BH124">
        <v>7.75</v>
      </c>
      <c r="BI124">
        <v>2</v>
      </c>
      <c r="BJ124">
        <v>4</v>
      </c>
      <c r="BK124">
        <v>2</v>
      </c>
      <c r="BM124">
        <v>2</v>
      </c>
      <c r="BN124" t="s">
        <v>1016</v>
      </c>
      <c r="BP124" t="s">
        <v>1016</v>
      </c>
      <c r="BQ124">
        <v>45</v>
      </c>
      <c r="BR124">
        <v>451030</v>
      </c>
      <c r="BS124">
        <v>1</v>
      </c>
      <c r="BU124">
        <v>1</v>
      </c>
      <c r="BW124">
        <v>2</v>
      </c>
      <c r="BY124">
        <v>4</v>
      </c>
      <c r="BZ124" t="s">
        <v>1997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1</v>
      </c>
      <c r="CG124">
        <v>0</v>
      </c>
      <c r="CH124">
        <v>0</v>
      </c>
      <c r="CI124" s="2">
        <v>37418856</v>
      </c>
      <c r="CJ124" t="s">
        <v>1019</v>
      </c>
    </row>
    <row r="125" spans="1:88">
      <c r="A125" s="10" t="str">
        <f t="shared" si="31"/>
        <v>MMI_US</v>
      </c>
      <c r="B125" s="12">
        <f t="shared" si="32"/>
        <v>5.5899999999999998E-2</v>
      </c>
      <c r="C125" s="12">
        <v>9.8002666681600297E-4</v>
      </c>
      <c r="D125" s="12">
        <v>0</v>
      </c>
      <c r="E125" s="12">
        <v>5.0401371436251596E-3</v>
      </c>
      <c r="F125" s="12">
        <v>6.0201638104411597E-3</v>
      </c>
      <c r="G125" s="12">
        <v>5.0401371436251596E-3</v>
      </c>
      <c r="H125" s="12">
        <v>6.0201638104411597E-3</v>
      </c>
      <c r="I125" s="12">
        <v>9.8002666681600297E-4</v>
      </c>
      <c r="J125" s="13">
        <f t="shared" si="33"/>
        <v>0</v>
      </c>
      <c r="K125" s="13">
        <f t="shared" si="34"/>
        <v>1</v>
      </c>
      <c r="L125" s="16">
        <f t="shared" si="35"/>
        <v>6.0201638104411597E-3</v>
      </c>
      <c r="M125" s="13">
        <f t="shared" si="36"/>
        <v>0</v>
      </c>
      <c r="N125" s="16">
        <f t="shared" si="37"/>
        <v>0</v>
      </c>
      <c r="O125" s="16">
        <f t="shared" si="38"/>
        <v>0</v>
      </c>
      <c r="P125" s="16" t="str">
        <f t="shared" si="39"/>
        <v/>
      </c>
      <c r="Q125" s="20" t="str">
        <f t="shared" si="40"/>
        <v/>
      </c>
      <c r="R125" s="20" t="str">
        <f t="shared" si="41"/>
        <v/>
      </c>
      <c r="S125" s="20" t="str">
        <f t="shared" si="42"/>
        <v/>
      </c>
      <c r="T125" s="20" t="str">
        <f t="shared" si="43"/>
        <v/>
      </c>
      <c r="U125" s="16" t="str">
        <f t="shared" si="44"/>
        <v/>
      </c>
      <c r="V125" s="20" t="str">
        <f t="shared" si="45"/>
        <v/>
      </c>
      <c r="W125" s="20" t="str">
        <f t="shared" si="46"/>
        <v/>
      </c>
      <c r="X125" s="20" t="str">
        <f t="shared" si="47"/>
        <v/>
      </c>
      <c r="Y125" s="20" t="str">
        <f t="shared" si="48"/>
        <v/>
      </c>
      <c r="Z125" s="20" t="str">
        <f t="shared" si="49"/>
        <v/>
      </c>
      <c r="AA125" s="20" t="str">
        <f t="shared" si="50"/>
        <v/>
      </c>
      <c r="AB125" s="20">
        <f t="shared" si="51"/>
        <v>6.0201638104411597E-3</v>
      </c>
      <c r="AC125" s="20" t="str">
        <f t="shared" si="52"/>
        <v/>
      </c>
      <c r="AD125" s="20" t="str">
        <f t="shared" si="53"/>
        <v/>
      </c>
      <c r="AE125" s="20" t="str">
        <f t="shared" si="54"/>
        <v/>
      </c>
      <c r="AF125" s="20" t="str">
        <f t="shared" si="55"/>
        <v/>
      </c>
      <c r="AG125" s="11">
        <f t="shared" si="56"/>
        <v>5.0401371436251596E-3</v>
      </c>
      <c r="AH125" s="17">
        <f t="shared" si="57"/>
        <v>6.0201638104411597E-3</v>
      </c>
      <c r="AI125" s="17">
        <f t="shared" si="58"/>
        <v>999</v>
      </c>
      <c r="AJ125" s="17">
        <f t="shared" si="59"/>
        <v>999</v>
      </c>
      <c r="AK125" s="17">
        <f t="shared" si="60"/>
        <v>999</v>
      </c>
      <c r="AL125" s="17">
        <f t="shared" si="61"/>
        <v>999</v>
      </c>
      <c r="AM125" s="10" t="s">
        <v>1760</v>
      </c>
      <c r="AN125">
        <v>0.504</v>
      </c>
      <c r="AO125">
        <v>0</v>
      </c>
      <c r="AP125">
        <v>0.504</v>
      </c>
      <c r="AQ125">
        <v>0.6472</v>
      </c>
      <c r="AR125" s="8">
        <v>-0.6</v>
      </c>
      <c r="AS125" s="8">
        <v>-2.7534000000000001</v>
      </c>
      <c r="AT125" s="8">
        <v>-51.9024</v>
      </c>
      <c r="AU125" s="8">
        <v>-0.14319999999999999</v>
      </c>
      <c r="AV125" s="8">
        <v>-0.6</v>
      </c>
      <c r="AW125" s="8">
        <v>0.6</v>
      </c>
      <c r="AX125" s="8">
        <v>2.7534000000000001</v>
      </c>
      <c r="AY125" s="8">
        <v>51.9024</v>
      </c>
      <c r="AZ125" s="8">
        <v>1.1513</v>
      </c>
      <c r="BA125" s="8">
        <v>0.6</v>
      </c>
      <c r="BB125">
        <v>-0.14319999999999999</v>
      </c>
      <c r="BC125">
        <v>0.6</v>
      </c>
      <c r="BD125">
        <v>-0.6472</v>
      </c>
      <c r="BE125">
        <v>9.6000000000000002E-2</v>
      </c>
      <c r="BF125">
        <v>0.06</v>
      </c>
      <c r="BG125">
        <v>0.3</v>
      </c>
      <c r="BH125">
        <v>5.59</v>
      </c>
      <c r="BI125">
        <v>3</v>
      </c>
      <c r="BJ125">
        <v>5</v>
      </c>
      <c r="BK125">
        <v>3</v>
      </c>
      <c r="BM125">
        <v>3</v>
      </c>
      <c r="BN125" t="s">
        <v>1016</v>
      </c>
      <c r="BP125" t="s">
        <v>1016</v>
      </c>
      <c r="BQ125">
        <v>40</v>
      </c>
      <c r="BR125">
        <v>404030</v>
      </c>
      <c r="BS125">
        <v>1</v>
      </c>
      <c r="BU125">
        <v>1</v>
      </c>
      <c r="BW125">
        <v>3</v>
      </c>
      <c r="BY125">
        <v>5</v>
      </c>
      <c r="BZ125" t="s">
        <v>1997</v>
      </c>
      <c r="CA125">
        <v>1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 s="2">
        <v>2151921</v>
      </c>
    </row>
    <row r="126" spans="1:88">
      <c r="A126" s="10" t="str">
        <f t="shared" si="31"/>
        <v>FVE_US</v>
      </c>
      <c r="B126" s="12">
        <f t="shared" si="32"/>
        <v>0.16269999999999998</v>
      </c>
      <c r="C126" s="12">
        <v>9.7219047633861997E-4</v>
      </c>
      <c r="D126" s="12">
        <v>0</v>
      </c>
      <c r="E126" s="12">
        <v>5.0285714293376799E-3</v>
      </c>
      <c r="F126" s="12">
        <v>6.0007619056762999E-3</v>
      </c>
      <c r="G126" s="12">
        <v>5.0285714293376799E-3</v>
      </c>
      <c r="H126" s="12">
        <v>6.0007619056762999E-3</v>
      </c>
      <c r="I126" s="12">
        <v>9.7219047633861997E-4</v>
      </c>
      <c r="J126" s="13">
        <f t="shared" si="33"/>
        <v>0</v>
      </c>
      <c r="K126" s="13">
        <f t="shared" si="34"/>
        <v>1</v>
      </c>
      <c r="L126" s="16">
        <f t="shared" si="35"/>
        <v>6.0007619056762999E-3</v>
      </c>
      <c r="M126" s="13">
        <f t="shared" si="36"/>
        <v>0</v>
      </c>
      <c r="N126" s="16">
        <f t="shared" si="37"/>
        <v>0</v>
      </c>
      <c r="O126" s="16">
        <f t="shared" si="38"/>
        <v>0</v>
      </c>
      <c r="P126" s="16" t="str">
        <f t="shared" si="39"/>
        <v/>
      </c>
      <c r="Q126" s="20" t="str">
        <f t="shared" si="40"/>
        <v/>
      </c>
      <c r="R126" s="20" t="str">
        <f t="shared" si="41"/>
        <v/>
      </c>
      <c r="S126" s="20" t="str">
        <f t="shared" si="42"/>
        <v/>
      </c>
      <c r="T126" s="20" t="str">
        <f t="shared" si="43"/>
        <v/>
      </c>
      <c r="U126" s="16" t="str">
        <f t="shared" si="44"/>
        <v/>
      </c>
      <c r="V126" s="20" t="str">
        <f t="shared" si="45"/>
        <v/>
      </c>
      <c r="W126" s="20" t="str">
        <f t="shared" si="46"/>
        <v/>
      </c>
      <c r="X126" s="20" t="str">
        <f t="shared" si="47"/>
        <v/>
      </c>
      <c r="Y126" s="20" t="str">
        <f t="shared" si="48"/>
        <v/>
      </c>
      <c r="Z126" s="20" t="str">
        <f t="shared" si="49"/>
        <v/>
      </c>
      <c r="AA126" s="20" t="str">
        <f t="shared" si="50"/>
        <v/>
      </c>
      <c r="AB126" s="20" t="str">
        <f t="shared" si="51"/>
        <v/>
      </c>
      <c r="AC126" s="20">
        <f t="shared" si="52"/>
        <v>6.0007619056762999E-3</v>
      </c>
      <c r="AD126" s="20" t="str">
        <f t="shared" si="53"/>
        <v/>
      </c>
      <c r="AE126" s="20" t="str">
        <f t="shared" si="54"/>
        <v/>
      </c>
      <c r="AF126" s="20" t="str">
        <f t="shared" si="55"/>
        <v/>
      </c>
      <c r="AG126" s="11">
        <f t="shared" si="56"/>
        <v>5.0285714293376799E-3</v>
      </c>
      <c r="AH126" s="17">
        <f t="shared" si="57"/>
        <v>999</v>
      </c>
      <c r="AI126" s="17">
        <f t="shared" si="58"/>
        <v>6.0007619056762999E-3</v>
      </c>
      <c r="AJ126" s="17">
        <f t="shared" si="59"/>
        <v>999</v>
      </c>
      <c r="AK126" s="17">
        <f t="shared" si="60"/>
        <v>999</v>
      </c>
      <c r="AL126" s="17">
        <f t="shared" si="61"/>
        <v>999</v>
      </c>
      <c r="AM126" s="10" t="s">
        <v>1926</v>
      </c>
      <c r="AN126">
        <v>0.50290000000000001</v>
      </c>
      <c r="AO126">
        <v>0</v>
      </c>
      <c r="AP126">
        <v>0.50290000000000001</v>
      </c>
      <c r="AQ126">
        <v>9.7100000000000006E-2</v>
      </c>
      <c r="AR126" s="8">
        <v>-0.6</v>
      </c>
      <c r="AS126" s="8">
        <v>-0.624</v>
      </c>
      <c r="AT126" s="8">
        <v>-8.2128999999999994</v>
      </c>
      <c r="AU126" s="8">
        <v>0.40570000000000001</v>
      </c>
      <c r="AV126" s="8">
        <v>-0.6</v>
      </c>
      <c r="AW126" s="8">
        <v>0.6</v>
      </c>
      <c r="AX126" s="8">
        <v>0.624</v>
      </c>
      <c r="AY126" s="8">
        <v>8.2128999999999994</v>
      </c>
      <c r="AZ126" s="8">
        <v>0.6</v>
      </c>
      <c r="BA126" s="8">
        <v>0.6</v>
      </c>
      <c r="BB126">
        <v>0.40570000000000001</v>
      </c>
      <c r="BC126">
        <v>0.6</v>
      </c>
      <c r="BD126">
        <v>-9.7100000000000006E-2</v>
      </c>
      <c r="BE126">
        <v>9.7100000000000006E-2</v>
      </c>
      <c r="BF126">
        <v>0.06</v>
      </c>
      <c r="BG126">
        <v>0.3</v>
      </c>
      <c r="BH126">
        <v>16.27</v>
      </c>
      <c r="BI126">
        <v>1</v>
      </c>
      <c r="BJ126">
        <v>1</v>
      </c>
      <c r="BK126">
        <v>1</v>
      </c>
      <c r="BM126">
        <v>1</v>
      </c>
      <c r="BN126" t="s">
        <v>1016</v>
      </c>
      <c r="BP126" t="s">
        <v>1016</v>
      </c>
      <c r="BQ126">
        <v>35</v>
      </c>
      <c r="BR126">
        <v>351020</v>
      </c>
      <c r="BS126">
        <v>0</v>
      </c>
      <c r="BU126">
        <v>1</v>
      </c>
      <c r="BW126">
        <v>1</v>
      </c>
      <c r="BY126">
        <v>1</v>
      </c>
      <c r="BZ126" t="s">
        <v>1947</v>
      </c>
      <c r="CA126">
        <v>1</v>
      </c>
      <c r="CB126">
        <v>0</v>
      </c>
      <c r="CC126">
        <v>1</v>
      </c>
      <c r="CD126">
        <v>0</v>
      </c>
      <c r="CE126">
        <v>0</v>
      </c>
      <c r="CF126">
        <v>0</v>
      </c>
      <c r="CG126">
        <v>0</v>
      </c>
      <c r="CH126">
        <v>0</v>
      </c>
      <c r="CI126" s="2">
        <v>398148</v>
      </c>
    </row>
    <row r="127" spans="1:88">
      <c r="A127" s="10" t="str">
        <f t="shared" si="31"/>
        <v>FIZZ_US</v>
      </c>
      <c r="B127" s="12">
        <f t="shared" si="32"/>
        <v>8.9700000000000002E-2</v>
      </c>
      <c r="C127" s="12">
        <v>1.13595428588738E-3</v>
      </c>
      <c r="D127" s="12">
        <v>0</v>
      </c>
      <c r="E127" s="12">
        <v>5.0171314293359403E-3</v>
      </c>
      <c r="F127" s="12">
        <v>6.1530857152233198E-3</v>
      </c>
      <c r="G127" s="12">
        <v>5.0171314293359403E-3</v>
      </c>
      <c r="H127" s="12">
        <v>6.1530857152233198E-3</v>
      </c>
      <c r="I127" s="12">
        <v>1.13595428588738E-3</v>
      </c>
      <c r="J127" s="13">
        <f t="shared" si="33"/>
        <v>0</v>
      </c>
      <c r="K127" s="13">
        <f t="shared" si="34"/>
        <v>1</v>
      </c>
      <c r="L127" s="16">
        <f t="shared" si="35"/>
        <v>6.1530857152233198E-3</v>
      </c>
      <c r="M127" s="13">
        <f t="shared" si="36"/>
        <v>0</v>
      </c>
      <c r="N127" s="16">
        <f t="shared" si="37"/>
        <v>0</v>
      </c>
      <c r="O127" s="16">
        <f t="shared" si="38"/>
        <v>0</v>
      </c>
      <c r="P127" s="16" t="str">
        <f t="shared" si="39"/>
        <v/>
      </c>
      <c r="Q127" s="20" t="str">
        <f t="shared" si="40"/>
        <v/>
      </c>
      <c r="R127" s="20" t="str">
        <f t="shared" si="41"/>
        <v/>
      </c>
      <c r="S127" s="20" t="str">
        <f t="shared" si="42"/>
        <v/>
      </c>
      <c r="T127" s="20" t="str">
        <f t="shared" si="43"/>
        <v/>
      </c>
      <c r="U127" s="16">
        <f t="shared" si="44"/>
        <v>3.4691428477668079E-4</v>
      </c>
      <c r="V127" s="20">
        <f t="shared" si="45"/>
        <v>3.4691428477668079E-4</v>
      </c>
      <c r="W127" s="20" t="str">
        <f t="shared" si="46"/>
        <v/>
      </c>
      <c r="X127" s="20" t="str">
        <f t="shared" si="47"/>
        <v/>
      </c>
      <c r="Y127" s="20" t="str">
        <f t="shared" si="48"/>
        <v/>
      </c>
      <c r="Z127" s="20" t="str">
        <f t="shared" si="49"/>
        <v/>
      </c>
      <c r="AA127" s="20" t="str">
        <f t="shared" si="50"/>
        <v/>
      </c>
      <c r="AB127" s="20" t="str">
        <f t="shared" si="51"/>
        <v/>
      </c>
      <c r="AC127" s="20">
        <f t="shared" si="52"/>
        <v>6.1530857152233198E-3</v>
      </c>
      <c r="AD127" s="20" t="str">
        <f t="shared" si="53"/>
        <v/>
      </c>
      <c r="AE127" s="20" t="str">
        <f t="shared" si="54"/>
        <v/>
      </c>
      <c r="AF127" s="20" t="str">
        <f t="shared" si="55"/>
        <v/>
      </c>
      <c r="AG127" s="11">
        <f t="shared" si="56"/>
        <v>5.0171314293359403E-3</v>
      </c>
      <c r="AH127" s="17">
        <f t="shared" si="57"/>
        <v>999</v>
      </c>
      <c r="AI127" s="17">
        <f t="shared" si="58"/>
        <v>6.1530857152233198E-3</v>
      </c>
      <c r="AJ127" s="17">
        <f t="shared" si="59"/>
        <v>999</v>
      </c>
      <c r="AK127" s="17">
        <f t="shared" si="60"/>
        <v>999</v>
      </c>
      <c r="AL127" s="17">
        <f t="shared" si="61"/>
        <v>999</v>
      </c>
      <c r="AM127" s="10" t="s">
        <v>1593</v>
      </c>
      <c r="AN127">
        <v>0.50170000000000003</v>
      </c>
      <c r="AO127">
        <v>0</v>
      </c>
      <c r="AP127">
        <v>0.50170000000000003</v>
      </c>
      <c r="AQ127">
        <v>0.1124</v>
      </c>
      <c r="AR127" s="8">
        <v>-0.65</v>
      </c>
      <c r="AS127" s="8">
        <v>-0.85189999999999999</v>
      </c>
      <c r="AT127" s="8">
        <v>-43.896799999999999</v>
      </c>
      <c r="AU127" s="8">
        <v>0.38929999999999998</v>
      </c>
      <c r="AV127" s="8">
        <v>-0.65</v>
      </c>
      <c r="AW127" s="8">
        <v>0.65</v>
      </c>
      <c r="AX127" s="8">
        <v>0.85189999999999999</v>
      </c>
      <c r="AY127" s="8">
        <v>43.896799999999999</v>
      </c>
      <c r="AZ127" s="8">
        <v>0.61409999999999998</v>
      </c>
      <c r="BA127" s="8">
        <v>0.65</v>
      </c>
      <c r="BB127">
        <v>0.38929999999999998</v>
      </c>
      <c r="BC127">
        <v>0.61409999999999998</v>
      </c>
      <c r="BD127">
        <v>-0.1124</v>
      </c>
      <c r="BE127">
        <v>0.1124</v>
      </c>
      <c r="BF127">
        <v>0.06</v>
      </c>
      <c r="BG127">
        <v>0.3</v>
      </c>
      <c r="BH127">
        <v>8.9700000000000006</v>
      </c>
      <c r="BI127">
        <v>2</v>
      </c>
      <c r="BJ127">
        <v>3</v>
      </c>
      <c r="BK127">
        <v>2</v>
      </c>
      <c r="BM127">
        <v>2</v>
      </c>
      <c r="BN127" t="s">
        <v>1016</v>
      </c>
      <c r="BP127" t="s">
        <v>1016</v>
      </c>
      <c r="BQ127">
        <v>30</v>
      </c>
      <c r="BR127">
        <v>302010</v>
      </c>
      <c r="BS127">
        <v>0</v>
      </c>
      <c r="BU127">
        <v>1</v>
      </c>
      <c r="BW127">
        <v>2</v>
      </c>
      <c r="BY127">
        <v>3</v>
      </c>
      <c r="BZ127" t="s">
        <v>1947</v>
      </c>
      <c r="CA127">
        <v>1</v>
      </c>
      <c r="CB127">
        <v>0</v>
      </c>
      <c r="CC127">
        <v>1</v>
      </c>
      <c r="CD127">
        <v>0</v>
      </c>
      <c r="CE127">
        <v>0</v>
      </c>
      <c r="CF127">
        <v>0</v>
      </c>
      <c r="CG127">
        <v>0</v>
      </c>
      <c r="CH127">
        <v>0</v>
      </c>
      <c r="CI127" s="2">
        <v>524529</v>
      </c>
    </row>
    <row r="128" spans="1:88">
      <c r="A128" s="10" t="str">
        <f t="shared" si="31"/>
        <v>LIOX_US</v>
      </c>
      <c r="B128" s="12">
        <f t="shared" si="32"/>
        <v>6.0999999999999999E-2</v>
      </c>
      <c r="C128" s="12">
        <v>9.7845523824433597E-4</v>
      </c>
      <c r="D128" s="12">
        <v>0</v>
      </c>
      <c r="E128" s="12">
        <v>5.0116000007636701E-3</v>
      </c>
      <c r="F128" s="12">
        <v>5.9900552390080002E-3</v>
      </c>
      <c r="G128" s="12">
        <v>5.0116000007636701E-3</v>
      </c>
      <c r="H128" s="12">
        <v>5.9900552390080002E-3</v>
      </c>
      <c r="I128" s="12">
        <v>9.7845523824433597E-4</v>
      </c>
      <c r="J128" s="13">
        <f t="shared" si="33"/>
        <v>0</v>
      </c>
      <c r="K128" s="13">
        <f t="shared" si="34"/>
        <v>1</v>
      </c>
      <c r="L128" s="16">
        <f t="shared" si="35"/>
        <v>5.9900552390080002E-3</v>
      </c>
      <c r="M128" s="13">
        <f t="shared" si="36"/>
        <v>0</v>
      </c>
      <c r="N128" s="16">
        <f t="shared" si="37"/>
        <v>0</v>
      </c>
      <c r="O128" s="16">
        <f t="shared" si="38"/>
        <v>0</v>
      </c>
      <c r="P128" s="16" t="str">
        <f t="shared" si="39"/>
        <v/>
      </c>
      <c r="Q128" s="20" t="str">
        <f t="shared" si="40"/>
        <v/>
      </c>
      <c r="R128" s="20" t="str">
        <f t="shared" si="41"/>
        <v/>
      </c>
      <c r="S128" s="20" t="str">
        <f t="shared" si="42"/>
        <v/>
      </c>
      <c r="T128" s="20" t="str">
        <f t="shared" si="43"/>
        <v/>
      </c>
      <c r="U128" s="16" t="str">
        <f t="shared" si="44"/>
        <v/>
      </c>
      <c r="V128" s="20" t="str">
        <f t="shared" si="45"/>
        <v/>
      </c>
      <c r="W128" s="20" t="str">
        <f t="shared" si="46"/>
        <v/>
      </c>
      <c r="X128" s="20" t="str">
        <f t="shared" si="47"/>
        <v/>
      </c>
      <c r="Y128" s="20" t="str">
        <f t="shared" si="48"/>
        <v/>
      </c>
      <c r="Z128" s="20" t="str">
        <f t="shared" si="49"/>
        <v/>
      </c>
      <c r="AA128" s="20" t="str">
        <f t="shared" si="50"/>
        <v/>
      </c>
      <c r="AB128" s="20">
        <f t="shared" si="51"/>
        <v>5.9900552390080002E-3</v>
      </c>
      <c r="AC128" s="20" t="str">
        <f t="shared" si="52"/>
        <v/>
      </c>
      <c r="AD128" s="20" t="str">
        <f t="shared" si="53"/>
        <v/>
      </c>
      <c r="AE128" s="20" t="str">
        <f t="shared" si="54"/>
        <v/>
      </c>
      <c r="AF128" s="20" t="str">
        <f t="shared" si="55"/>
        <v/>
      </c>
      <c r="AG128" s="11">
        <f t="shared" si="56"/>
        <v>5.0116000007636701E-3</v>
      </c>
      <c r="AH128" s="17">
        <f t="shared" si="57"/>
        <v>5.9900552390080002E-3</v>
      </c>
      <c r="AI128" s="17">
        <f t="shared" si="58"/>
        <v>999</v>
      </c>
      <c r="AJ128" s="17">
        <f t="shared" si="59"/>
        <v>999</v>
      </c>
      <c r="AK128" s="17">
        <f t="shared" si="60"/>
        <v>999</v>
      </c>
      <c r="AL128" s="17">
        <f t="shared" si="61"/>
        <v>999</v>
      </c>
      <c r="AM128" s="10" t="s">
        <v>1938</v>
      </c>
      <c r="AN128">
        <v>0.50119999999999998</v>
      </c>
      <c r="AO128">
        <v>0</v>
      </c>
      <c r="AP128">
        <v>0.50119999999999998</v>
      </c>
      <c r="AQ128">
        <v>0.32279999999999998</v>
      </c>
      <c r="AR128" s="8">
        <v>-0.6</v>
      </c>
      <c r="AS128" s="8">
        <v>-1.4084000000000001</v>
      </c>
      <c r="AT128" s="8">
        <v>-15.3483</v>
      </c>
      <c r="AU128" s="8">
        <v>0.1784</v>
      </c>
      <c r="AV128" s="8">
        <v>-0.6</v>
      </c>
      <c r="AW128" s="8">
        <v>0.6</v>
      </c>
      <c r="AX128" s="8">
        <v>1.4084000000000001</v>
      </c>
      <c r="AY128" s="8">
        <v>15.3483</v>
      </c>
      <c r="AZ128" s="8">
        <v>0.82399999999999995</v>
      </c>
      <c r="BA128" s="8">
        <v>0.6</v>
      </c>
      <c r="BB128">
        <v>0.1784</v>
      </c>
      <c r="BC128">
        <v>0.6</v>
      </c>
      <c r="BD128">
        <v>-0.32279999999999998</v>
      </c>
      <c r="BE128">
        <v>9.8799999999999999E-2</v>
      </c>
      <c r="BF128">
        <v>0.06</v>
      </c>
      <c r="BG128">
        <v>0.3</v>
      </c>
      <c r="BH128">
        <v>6.1</v>
      </c>
      <c r="BI128">
        <v>3</v>
      </c>
      <c r="BJ128">
        <v>5</v>
      </c>
      <c r="BK128">
        <v>3</v>
      </c>
      <c r="BM128">
        <v>3</v>
      </c>
      <c r="BN128" t="s">
        <v>1016</v>
      </c>
      <c r="BP128" t="s">
        <v>1016</v>
      </c>
      <c r="BQ128">
        <v>45</v>
      </c>
      <c r="BR128">
        <v>451020</v>
      </c>
      <c r="BS128">
        <v>0</v>
      </c>
      <c r="BU128">
        <v>1</v>
      </c>
      <c r="BW128">
        <v>3</v>
      </c>
      <c r="BY128">
        <v>5</v>
      </c>
      <c r="BZ128" t="s">
        <v>1998</v>
      </c>
      <c r="CA128">
        <v>1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 s="2">
        <v>1310286</v>
      </c>
    </row>
    <row r="129" spans="1:87">
      <c r="A129" s="10" t="str">
        <f t="shared" si="31"/>
        <v>IRG_US</v>
      </c>
      <c r="B129" s="12">
        <f t="shared" si="32"/>
        <v>0.16269999999999998</v>
      </c>
      <c r="C129" s="12">
        <v>8.6736173798840297E-19</v>
      </c>
      <c r="D129" s="12">
        <v>0</v>
      </c>
      <c r="E129" s="12">
        <v>5.0015428579049904E-3</v>
      </c>
      <c r="F129" s="12">
        <v>5.0015428579049904E-3</v>
      </c>
      <c r="G129" s="12">
        <v>5.0015428579049904E-3</v>
      </c>
      <c r="H129" s="12">
        <v>5.0015428579049904E-3</v>
      </c>
      <c r="I129" s="12">
        <v>-8.6736173798840297E-19</v>
      </c>
      <c r="J129" s="13">
        <f t="shared" si="33"/>
        <v>0</v>
      </c>
      <c r="K129" s="13">
        <f t="shared" si="34"/>
        <v>1</v>
      </c>
      <c r="L129" s="16">
        <f t="shared" si="35"/>
        <v>5.0015428579049904E-3</v>
      </c>
      <c r="M129" s="13">
        <f t="shared" si="36"/>
        <v>0</v>
      </c>
      <c r="N129" s="16">
        <f t="shared" si="37"/>
        <v>0</v>
      </c>
      <c r="O129" s="16">
        <f t="shared" si="38"/>
        <v>0</v>
      </c>
      <c r="P129" s="16" t="str">
        <f t="shared" si="39"/>
        <v/>
      </c>
      <c r="Q129" s="20" t="str">
        <f t="shared" si="40"/>
        <v/>
      </c>
      <c r="R129" s="20" t="str">
        <f t="shared" si="41"/>
        <v/>
      </c>
      <c r="S129" s="20" t="str">
        <f t="shared" si="42"/>
        <v/>
      </c>
      <c r="T129" s="20" t="str">
        <f t="shared" si="43"/>
        <v/>
      </c>
      <c r="U129" s="16">
        <f t="shared" si="44"/>
        <v>1.4984571420950102E-3</v>
      </c>
      <c r="V129" s="20" t="str">
        <f t="shared" si="45"/>
        <v/>
      </c>
      <c r="W129" s="20">
        <f t="shared" si="46"/>
        <v>1.4984571420950102E-3</v>
      </c>
      <c r="X129" s="20" t="str">
        <f t="shared" si="47"/>
        <v/>
      </c>
      <c r="Y129" s="20" t="str">
        <f t="shared" si="48"/>
        <v/>
      </c>
      <c r="Z129" s="20" t="str">
        <f t="shared" si="49"/>
        <v/>
      </c>
      <c r="AA129" s="20" t="str">
        <f t="shared" si="50"/>
        <v/>
      </c>
      <c r="AB129" s="20" t="str">
        <f t="shared" si="51"/>
        <v/>
      </c>
      <c r="AC129" s="20" t="str">
        <f t="shared" si="52"/>
        <v/>
      </c>
      <c r="AD129" s="20">
        <f t="shared" si="53"/>
        <v>5.0015428579049904E-3</v>
      </c>
      <c r="AE129" s="20" t="str">
        <f t="shared" si="54"/>
        <v/>
      </c>
      <c r="AF129" s="20" t="str">
        <f t="shared" si="55"/>
        <v/>
      </c>
      <c r="AG129" s="11">
        <f t="shared" si="56"/>
        <v>5.0015428579049904E-3</v>
      </c>
      <c r="AH129" s="17">
        <f t="shared" si="57"/>
        <v>999</v>
      </c>
      <c r="AI129" s="17">
        <f t="shared" si="58"/>
        <v>999</v>
      </c>
      <c r="AJ129" s="17">
        <f t="shared" si="59"/>
        <v>5.0015428579049904E-3</v>
      </c>
      <c r="AK129" s="17">
        <f t="shared" si="60"/>
        <v>999</v>
      </c>
      <c r="AL129" s="17">
        <f t="shared" si="61"/>
        <v>999</v>
      </c>
      <c r="AM129" s="10" t="s">
        <v>1780</v>
      </c>
      <c r="AN129">
        <v>0.50019999999999998</v>
      </c>
      <c r="AO129">
        <v>0</v>
      </c>
      <c r="AP129">
        <v>0.50019999999999998</v>
      </c>
      <c r="AQ129">
        <v>0.11600000000000001</v>
      </c>
      <c r="AR129" s="8">
        <v>-0.65</v>
      </c>
      <c r="AS129" s="8">
        <v>-0.50009999999999999</v>
      </c>
      <c r="AT129" s="8">
        <v>-5.9744999999999999</v>
      </c>
      <c r="AU129" s="8">
        <v>0.38419999999999999</v>
      </c>
      <c r="AV129" s="8">
        <v>-0.65</v>
      </c>
      <c r="AW129" s="8">
        <v>0.65</v>
      </c>
      <c r="AX129" s="8">
        <v>0.50019999999999998</v>
      </c>
      <c r="AY129" s="8">
        <v>5.9744999999999999</v>
      </c>
      <c r="AZ129" s="8">
        <v>0.61609999999999998</v>
      </c>
      <c r="BA129" s="8">
        <v>0.65</v>
      </c>
      <c r="BB129">
        <v>0.38419999999999999</v>
      </c>
      <c r="BC129">
        <v>0.50019999999999998</v>
      </c>
      <c r="BD129">
        <v>-0.11600000000000001</v>
      </c>
      <c r="BE129">
        <v>0</v>
      </c>
      <c r="BF129">
        <v>0.06</v>
      </c>
      <c r="BG129">
        <v>0.3</v>
      </c>
      <c r="BH129">
        <v>16.27</v>
      </c>
      <c r="BI129">
        <v>1</v>
      </c>
      <c r="BJ129">
        <v>1</v>
      </c>
      <c r="BK129">
        <v>1</v>
      </c>
      <c r="BM129">
        <v>1</v>
      </c>
      <c r="BN129" t="s">
        <v>1016</v>
      </c>
      <c r="BP129" t="s">
        <v>1016</v>
      </c>
      <c r="BQ129">
        <v>25</v>
      </c>
      <c r="BR129">
        <v>253010</v>
      </c>
      <c r="BS129">
        <v>0</v>
      </c>
      <c r="BU129">
        <v>1</v>
      </c>
      <c r="BW129">
        <v>1</v>
      </c>
      <c r="BY129">
        <v>1</v>
      </c>
      <c r="BZ129" t="s">
        <v>1947</v>
      </c>
      <c r="CA129">
        <v>1</v>
      </c>
      <c r="CB129">
        <v>0</v>
      </c>
      <c r="CC129">
        <v>0</v>
      </c>
      <c r="CD129">
        <v>1</v>
      </c>
      <c r="CE129">
        <v>0</v>
      </c>
      <c r="CF129">
        <v>0</v>
      </c>
      <c r="CG129">
        <v>0</v>
      </c>
      <c r="CH129">
        <v>0</v>
      </c>
      <c r="CI129" s="2">
        <v>379102</v>
      </c>
    </row>
    <row r="130" spans="1:87">
      <c r="A130" s="10" t="str">
        <f t="shared" si="31"/>
        <v>SANM_US</v>
      </c>
      <c r="B130" s="12">
        <f t="shared" si="32"/>
        <v>0.16269999999999998</v>
      </c>
      <c r="C130" s="12">
        <v>1.0161904763453201E-3</v>
      </c>
      <c r="D130" s="12">
        <v>0</v>
      </c>
      <c r="E130" s="12">
        <v>4.9793333340920802E-3</v>
      </c>
      <c r="F130" s="12">
        <v>3.9631428577467601E-3</v>
      </c>
      <c r="G130" s="12">
        <v>4.9793333340920802E-3</v>
      </c>
      <c r="H130" s="12">
        <v>3.9631428577467601E-3</v>
      </c>
      <c r="I130" s="12">
        <v>-1.0161904763453201E-3</v>
      </c>
      <c r="J130" s="13">
        <f t="shared" si="33"/>
        <v>0</v>
      </c>
      <c r="K130" s="13">
        <f t="shared" si="34"/>
        <v>1</v>
      </c>
      <c r="L130" s="16">
        <f t="shared" si="35"/>
        <v>3.9631428577467601E-3</v>
      </c>
      <c r="M130" s="13">
        <f t="shared" si="36"/>
        <v>0</v>
      </c>
      <c r="N130" s="16">
        <f t="shared" si="37"/>
        <v>0</v>
      </c>
      <c r="O130" s="16">
        <f t="shared" si="38"/>
        <v>0</v>
      </c>
      <c r="P130" s="16" t="str">
        <f t="shared" si="39"/>
        <v/>
      </c>
      <c r="Q130" s="20" t="str">
        <f t="shared" si="40"/>
        <v/>
      </c>
      <c r="R130" s="20" t="str">
        <f t="shared" si="41"/>
        <v/>
      </c>
      <c r="S130" s="20" t="str">
        <f t="shared" si="42"/>
        <v/>
      </c>
      <c r="T130" s="20" t="str">
        <f t="shared" si="43"/>
        <v/>
      </c>
      <c r="U130" s="16" t="str">
        <f t="shared" si="44"/>
        <v/>
      </c>
      <c r="V130" s="20" t="str">
        <f t="shared" si="45"/>
        <v/>
      </c>
      <c r="W130" s="20" t="str">
        <f t="shared" si="46"/>
        <v/>
      </c>
      <c r="X130" s="20" t="str">
        <f t="shared" si="47"/>
        <v/>
      </c>
      <c r="Y130" s="20" t="str">
        <f t="shared" si="48"/>
        <v/>
      </c>
      <c r="Z130" s="20" t="str">
        <f t="shared" si="49"/>
        <v/>
      </c>
      <c r="AA130" s="20" t="str">
        <f t="shared" si="50"/>
        <v/>
      </c>
      <c r="AB130" s="20">
        <f t="shared" si="51"/>
        <v>3.9631428577467601E-3</v>
      </c>
      <c r="AC130" s="20" t="str">
        <f t="shared" si="52"/>
        <v/>
      </c>
      <c r="AD130" s="20" t="str">
        <f t="shared" si="53"/>
        <v/>
      </c>
      <c r="AE130" s="20" t="str">
        <f t="shared" si="54"/>
        <v/>
      </c>
      <c r="AF130" s="20" t="str">
        <f t="shared" si="55"/>
        <v/>
      </c>
      <c r="AG130" s="11">
        <f t="shared" si="56"/>
        <v>4.9793333340920802E-3</v>
      </c>
      <c r="AH130" s="17">
        <f t="shared" si="57"/>
        <v>3.9631428577467601E-3</v>
      </c>
      <c r="AI130" s="17">
        <f t="shared" si="58"/>
        <v>999</v>
      </c>
      <c r="AJ130" s="17">
        <f t="shared" si="59"/>
        <v>999</v>
      </c>
      <c r="AK130" s="17">
        <f t="shared" si="60"/>
        <v>999</v>
      </c>
      <c r="AL130" s="17">
        <f t="shared" si="61"/>
        <v>999</v>
      </c>
      <c r="AM130" s="10" t="s">
        <v>13</v>
      </c>
      <c r="AN130">
        <v>0.49790000000000001</v>
      </c>
      <c r="AO130">
        <v>0</v>
      </c>
      <c r="AP130">
        <v>0.49790000000000001</v>
      </c>
      <c r="AQ130">
        <v>2.2246999999999999</v>
      </c>
      <c r="AR130" s="8">
        <v>-0.6</v>
      </c>
      <c r="AS130" s="8">
        <v>-14.4015</v>
      </c>
      <c r="AT130" s="8">
        <v>-84.522999999999996</v>
      </c>
      <c r="AU130" s="8">
        <v>-1.7267999999999999</v>
      </c>
      <c r="AV130" s="8">
        <v>-0.6</v>
      </c>
      <c r="AW130" s="8">
        <v>0.4</v>
      </c>
      <c r="AX130" s="8">
        <v>14.4015</v>
      </c>
      <c r="AY130" s="8">
        <v>84.522999999999996</v>
      </c>
      <c r="AZ130" s="8">
        <v>2.7225999999999999</v>
      </c>
      <c r="BA130" s="8">
        <v>0.4</v>
      </c>
      <c r="BB130">
        <v>-0.6</v>
      </c>
      <c r="BC130">
        <v>0.4</v>
      </c>
      <c r="BD130">
        <v>-1.0979000000000001</v>
      </c>
      <c r="BE130">
        <v>-9.7900000000000001E-2</v>
      </c>
      <c r="BF130">
        <v>0.06</v>
      </c>
      <c r="BG130">
        <v>0.3</v>
      </c>
      <c r="BH130">
        <v>16.27</v>
      </c>
      <c r="BI130">
        <v>1</v>
      </c>
      <c r="BJ130">
        <v>1</v>
      </c>
      <c r="BK130">
        <v>1</v>
      </c>
      <c r="BM130">
        <v>1</v>
      </c>
      <c r="BN130" t="s">
        <v>1016</v>
      </c>
      <c r="BP130" t="s">
        <v>1016</v>
      </c>
      <c r="BQ130">
        <v>45</v>
      </c>
      <c r="BR130">
        <v>452030</v>
      </c>
      <c r="BS130">
        <v>1</v>
      </c>
      <c r="BU130">
        <v>1</v>
      </c>
      <c r="BW130">
        <v>1</v>
      </c>
      <c r="BY130">
        <v>1</v>
      </c>
      <c r="BZ130" t="s">
        <v>1997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 s="2">
        <v>8848292</v>
      </c>
    </row>
    <row r="131" spans="1:87">
      <c r="A131" s="10" t="str">
        <f t="shared" si="31"/>
        <v>NSIT_US</v>
      </c>
      <c r="B131" s="12">
        <f t="shared" si="32"/>
        <v>9.0299999999999991E-2</v>
      </c>
      <c r="C131" s="12">
        <v>9.2592761918871202E-4</v>
      </c>
      <c r="D131" s="12">
        <v>0</v>
      </c>
      <c r="E131" s="12">
        <v>4.9768609531393301E-3</v>
      </c>
      <c r="F131" s="12">
        <v>4.0509333339506098E-3</v>
      </c>
      <c r="G131" s="12">
        <v>4.9768609531393301E-3</v>
      </c>
      <c r="H131" s="12">
        <v>4.0509333339506098E-3</v>
      </c>
      <c r="I131" s="12">
        <v>-9.2592761918871202E-4</v>
      </c>
      <c r="J131" s="13">
        <f t="shared" si="33"/>
        <v>0</v>
      </c>
      <c r="K131" s="13">
        <f t="shared" si="34"/>
        <v>1</v>
      </c>
      <c r="L131" s="16">
        <f t="shared" si="35"/>
        <v>4.0509333339506098E-3</v>
      </c>
      <c r="M131" s="13">
        <f t="shared" si="36"/>
        <v>0</v>
      </c>
      <c r="N131" s="16">
        <f t="shared" si="37"/>
        <v>0</v>
      </c>
      <c r="O131" s="16">
        <f t="shared" si="38"/>
        <v>0</v>
      </c>
      <c r="P131" s="16" t="str">
        <f t="shared" si="39"/>
        <v/>
      </c>
      <c r="Q131" s="20" t="str">
        <f t="shared" si="40"/>
        <v/>
      </c>
      <c r="R131" s="20" t="str">
        <f t="shared" si="41"/>
        <v/>
      </c>
      <c r="S131" s="20" t="str">
        <f t="shared" si="42"/>
        <v/>
      </c>
      <c r="T131" s="20" t="str">
        <f t="shared" si="43"/>
        <v/>
      </c>
      <c r="U131" s="16" t="str">
        <f t="shared" si="44"/>
        <v/>
      </c>
      <c r="V131" s="20" t="str">
        <f t="shared" si="45"/>
        <v/>
      </c>
      <c r="W131" s="20" t="str">
        <f t="shared" si="46"/>
        <v/>
      </c>
      <c r="X131" s="20" t="str">
        <f t="shared" si="47"/>
        <v/>
      </c>
      <c r="Y131" s="20" t="str">
        <f t="shared" si="48"/>
        <v/>
      </c>
      <c r="Z131" s="20" t="str">
        <f t="shared" si="49"/>
        <v/>
      </c>
      <c r="AA131" s="20" t="str">
        <f t="shared" si="50"/>
        <v/>
      </c>
      <c r="AB131" s="20">
        <f t="shared" si="51"/>
        <v>4.0509333339506098E-3</v>
      </c>
      <c r="AC131" s="20" t="str">
        <f t="shared" si="52"/>
        <v/>
      </c>
      <c r="AD131" s="20" t="str">
        <f t="shared" si="53"/>
        <v/>
      </c>
      <c r="AE131" s="20" t="str">
        <f t="shared" si="54"/>
        <v/>
      </c>
      <c r="AF131" s="20" t="str">
        <f t="shared" si="55"/>
        <v/>
      </c>
      <c r="AG131" s="11">
        <f t="shared" si="56"/>
        <v>4.9768609531393301E-3</v>
      </c>
      <c r="AH131" s="17">
        <f t="shared" si="57"/>
        <v>4.0509333339506098E-3</v>
      </c>
      <c r="AI131" s="17">
        <f t="shared" si="58"/>
        <v>999</v>
      </c>
      <c r="AJ131" s="17">
        <f t="shared" si="59"/>
        <v>999</v>
      </c>
      <c r="AK131" s="17">
        <f t="shared" si="60"/>
        <v>999</v>
      </c>
      <c r="AL131" s="17">
        <f t="shared" si="61"/>
        <v>999</v>
      </c>
      <c r="AM131" s="10" t="s">
        <v>70</v>
      </c>
      <c r="AN131">
        <v>0.49769999999999998</v>
      </c>
      <c r="AO131">
        <v>0</v>
      </c>
      <c r="AP131">
        <v>0.49769999999999998</v>
      </c>
      <c r="AQ131">
        <v>1.351</v>
      </c>
      <c r="AR131" s="8">
        <v>-0.6</v>
      </c>
      <c r="AS131" s="8">
        <v>-5.8470000000000004</v>
      </c>
      <c r="AT131" s="8">
        <v>-46.011600000000001</v>
      </c>
      <c r="AU131" s="8">
        <v>-0.85329999999999995</v>
      </c>
      <c r="AV131" s="8">
        <v>-0.6</v>
      </c>
      <c r="AW131" s="8">
        <v>0.4</v>
      </c>
      <c r="AX131" s="8">
        <v>5.8470000000000004</v>
      </c>
      <c r="AY131" s="8">
        <v>46.011600000000001</v>
      </c>
      <c r="AZ131" s="8">
        <v>1.8486</v>
      </c>
      <c r="BA131" s="8">
        <v>0.4</v>
      </c>
      <c r="BB131">
        <v>-0.6</v>
      </c>
      <c r="BC131">
        <v>0.4</v>
      </c>
      <c r="BD131">
        <v>-1.0976999999999999</v>
      </c>
      <c r="BE131">
        <v>-9.7699999999999995E-2</v>
      </c>
      <c r="BF131">
        <v>0.06</v>
      </c>
      <c r="BG131">
        <v>0.3</v>
      </c>
      <c r="BH131">
        <v>9.0299999999999994</v>
      </c>
      <c r="BI131">
        <v>2</v>
      </c>
      <c r="BJ131">
        <v>3</v>
      </c>
      <c r="BK131">
        <v>2</v>
      </c>
      <c r="BM131">
        <v>2</v>
      </c>
      <c r="BN131" t="s">
        <v>1016</v>
      </c>
      <c r="BP131" t="s">
        <v>1016</v>
      </c>
      <c r="BQ131">
        <v>45</v>
      </c>
      <c r="BR131">
        <v>452030</v>
      </c>
      <c r="BS131">
        <v>1</v>
      </c>
      <c r="BU131">
        <v>1</v>
      </c>
      <c r="BW131">
        <v>2</v>
      </c>
      <c r="BY131">
        <v>3</v>
      </c>
      <c r="BZ131" t="s">
        <v>1997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 s="2">
        <v>5907048</v>
      </c>
    </row>
    <row r="132" spans="1:87">
      <c r="A132" s="10" t="str">
        <f t="shared" ref="A132:A195" si="62">AM132</f>
        <v>LRN_US</v>
      </c>
      <c r="B132" s="12">
        <f t="shared" ref="B132:B195" si="63">BH132/100</f>
        <v>0.16269999999999998</v>
      </c>
      <c r="C132" s="12">
        <v>1.9794133336349501E-3</v>
      </c>
      <c r="D132" s="12">
        <v>0</v>
      </c>
      <c r="E132" s="12">
        <v>4.9485333340873903E-3</v>
      </c>
      <c r="F132" s="12">
        <v>2.9691200004524302E-3</v>
      </c>
      <c r="G132" s="12">
        <v>4.9485333340873903E-3</v>
      </c>
      <c r="H132" s="12">
        <v>2.9691200004524302E-3</v>
      </c>
      <c r="I132" s="12">
        <v>-1.9794133336349501E-3</v>
      </c>
      <c r="J132" s="13">
        <f t="shared" ref="J132:J195" si="64">IF(AND(H132&lt;0,F132&gt;0),1,0)</f>
        <v>0</v>
      </c>
      <c r="K132" s="13">
        <f t="shared" ref="K132:K195" si="65">IF(H132&gt;0,1,0)</f>
        <v>1</v>
      </c>
      <c r="L132" s="16">
        <f t="shared" ref="L132:L195" si="66">IF(H132&gt;0,H132,0)</f>
        <v>2.9691200004524302E-3</v>
      </c>
      <c r="M132" s="13">
        <f t="shared" ref="M132:M195" si="67">IF(F132&lt;0,1,0)</f>
        <v>0</v>
      </c>
      <c r="N132" s="16">
        <f t="shared" ref="N132:N195" si="68">IF(H132&lt;0,-MIN(-H132,D132),0)</f>
        <v>0</v>
      </c>
      <c r="O132" s="16">
        <f t="shared" ref="O132:O195" si="69">IF(F132&lt;0,(H132+D132),0)</f>
        <v>0</v>
      </c>
      <c r="P132" s="16" t="str">
        <f t="shared" ref="P132:P195" si="70">IF($B132&lt;0,AV132/100-$H132,"")</f>
        <v/>
      </c>
      <c r="Q132" s="20" t="str">
        <f t="shared" ref="Q132:Q195" si="71">IF(AC132&lt;&gt;"",$P132,"")</f>
        <v/>
      </c>
      <c r="R132" s="20" t="str">
        <f t="shared" ref="R132:R195" si="72">IF(AD132&lt;&gt;"",$P132,"")</f>
        <v/>
      </c>
      <c r="S132" s="20" t="str">
        <f t="shared" ref="S132:S195" si="73">IF(AF132&lt;&gt;"",$P132,"")</f>
        <v/>
      </c>
      <c r="T132" s="20" t="str">
        <f t="shared" ref="T132:T195" si="74">IF(AND(CE132=0,Q132="",R132="",S132=""),P132,"")</f>
        <v/>
      </c>
      <c r="U132" s="16">
        <f t="shared" ref="U132:U195" si="75">IF($B132&gt;0,IF(BA132/100-$H132&gt;0.00005,MIN(BA132/100,BA132/100-$H132),""),"")</f>
        <v>3.5308799995475704E-3</v>
      </c>
      <c r="V132" s="20" t="str">
        <f t="shared" ref="V132:V195" si="76">IF(AC132&lt;&gt;"",$U132,"")</f>
        <v/>
      </c>
      <c r="W132" s="20" t="str">
        <f t="shared" ref="W132:W195" si="77">IF(AD132&lt;&gt;"",$U132,"")</f>
        <v/>
      </c>
      <c r="X132" s="20" t="str">
        <f t="shared" ref="X132:X195" si="78">IF(AF132&lt;&gt;"",$U132,"")</f>
        <v/>
      </c>
      <c r="Y132" s="20">
        <f t="shared" ref="Y132:Y195" si="79">IF(AND(CE132=0,V132="",W132="",X132=""),U132,"")</f>
        <v>3.5308799995475704E-3</v>
      </c>
      <c r="Z132" s="20" t="str">
        <f t="shared" ref="Z132:Z195" si="80">IF(CE132=1,P132,"")</f>
        <v/>
      </c>
      <c r="AA132" s="20" t="str">
        <f t="shared" ref="AA132:AA195" si="81">IF(CE132=1,U132,"")</f>
        <v/>
      </c>
      <c r="AB132" s="20">
        <f t="shared" ref="AB132:AB195" si="82">IF(AND(AC132="",AD132="",AE132="",AF132=""),$H132,"")</f>
        <v>2.9691200004524302E-3</v>
      </c>
      <c r="AC132" s="20" t="str">
        <f t="shared" ref="AC132:AC195" si="83">IF(AND(AF132="",$F132&lt;&gt;0),IF(OR(ROUND(AU132/($F132*100),2)=1,ROUND(AZ132/($F132*100),2)=1),$H132,""),"")</f>
        <v/>
      </c>
      <c r="AD132" s="20" t="str">
        <f t="shared" ref="AD132:AD195" si="84">IF(AND(AF132="",F132&lt;&gt;0),IF(OR(ROUND(AS132/(F132*100),2)=1,ROUND(AX132/(F132*100),2)=1),H132,""),"")</f>
        <v/>
      </c>
      <c r="AE132" s="20" t="str">
        <f t="shared" ref="AE132:AE195" si="85">IF(CE132=1,H132,"")</f>
        <v/>
      </c>
      <c r="AF132" s="20" t="str">
        <f t="shared" ref="AF132:AF195" si="86">IF(SUM(CF132:CH132)&gt;0,$H132,"")</f>
        <v/>
      </c>
      <c r="AG132" s="11">
        <f t="shared" ref="AG132:AG195" si="87">IF(AND(G132=0,H132=0),999,G132)</f>
        <v>4.9485333340873903E-3</v>
      </c>
      <c r="AH132" s="17">
        <f t="shared" ref="AH132:AH195" si="88">IF(OR(AND(G132=0,H132=0),AB132=""),999,AB132)</f>
        <v>2.9691200004524302E-3</v>
      </c>
      <c r="AI132" s="17">
        <f t="shared" ref="AI132:AI195" si="89">IF(AC132="",999,AC132)</f>
        <v>999</v>
      </c>
      <c r="AJ132" s="17">
        <f t="shared" ref="AJ132:AJ195" si="90">IF(AD132="",999,AD132)</f>
        <v>999</v>
      </c>
      <c r="AK132" s="17">
        <f t="shared" ref="AK132:AK195" si="91">IF(AE132&lt;&gt;"",AE132,999)</f>
        <v>999</v>
      </c>
      <c r="AL132" s="17">
        <f t="shared" ref="AL132:AL195" si="92">IF(AF132="",999,AF132)</f>
        <v>999</v>
      </c>
      <c r="AM132" s="10" t="s">
        <v>916</v>
      </c>
      <c r="AN132">
        <v>0.49490000000000001</v>
      </c>
      <c r="AO132">
        <v>0</v>
      </c>
      <c r="AP132">
        <v>0.49490000000000001</v>
      </c>
      <c r="AQ132">
        <v>0.81930000000000003</v>
      </c>
      <c r="AR132" s="8">
        <v>-0.65</v>
      </c>
      <c r="AS132" s="8">
        <v>-5.1313000000000004</v>
      </c>
      <c r="AT132" s="8">
        <v>-27.154900000000001</v>
      </c>
      <c r="AU132" s="8">
        <v>-0.32440000000000002</v>
      </c>
      <c r="AV132" s="8">
        <v>-0.65</v>
      </c>
      <c r="AW132" s="8">
        <v>0.65</v>
      </c>
      <c r="AX132" s="8">
        <v>5.1313000000000004</v>
      </c>
      <c r="AY132" s="8">
        <v>27.154900000000001</v>
      </c>
      <c r="AZ132" s="8">
        <v>1.3141</v>
      </c>
      <c r="BA132" s="8">
        <v>0.65</v>
      </c>
      <c r="BB132">
        <v>-0.32440000000000002</v>
      </c>
      <c r="BC132">
        <v>0.65</v>
      </c>
      <c r="BD132">
        <v>-0.81930000000000003</v>
      </c>
      <c r="BE132">
        <v>0.15509999999999999</v>
      </c>
      <c r="BF132">
        <v>0.06</v>
      </c>
      <c r="BG132">
        <v>0.3</v>
      </c>
      <c r="BH132">
        <v>16.27</v>
      </c>
      <c r="BI132">
        <v>1</v>
      </c>
      <c r="BJ132">
        <v>1</v>
      </c>
      <c r="BK132">
        <v>1</v>
      </c>
      <c r="BM132">
        <v>1</v>
      </c>
      <c r="BN132" t="s">
        <v>1016</v>
      </c>
      <c r="BP132" t="s">
        <v>1016</v>
      </c>
      <c r="BQ132">
        <v>25</v>
      </c>
      <c r="BR132">
        <v>253020</v>
      </c>
      <c r="BS132">
        <v>1</v>
      </c>
      <c r="BU132">
        <v>1</v>
      </c>
      <c r="BW132">
        <v>1</v>
      </c>
      <c r="BY132">
        <v>1</v>
      </c>
      <c r="BZ132" t="s">
        <v>1997</v>
      </c>
      <c r="CA132">
        <v>1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 s="2">
        <v>3258466</v>
      </c>
    </row>
    <row r="133" spans="1:87">
      <c r="A133" s="10" t="str">
        <f t="shared" si="62"/>
        <v>FNFG_US</v>
      </c>
      <c r="B133" s="12">
        <f t="shared" si="63"/>
        <v>0.105</v>
      </c>
      <c r="C133" s="12">
        <v>9.5752380966971804E-4</v>
      </c>
      <c r="D133" s="12">
        <v>0</v>
      </c>
      <c r="E133" s="12">
        <v>4.9408228578957398E-3</v>
      </c>
      <c r="F133" s="12">
        <v>3.9832990482260196E-3</v>
      </c>
      <c r="G133" s="12">
        <v>4.9408228578957398E-3</v>
      </c>
      <c r="H133" s="12">
        <v>3.9832990482260196E-3</v>
      </c>
      <c r="I133" s="12">
        <v>-9.5752380966971804E-4</v>
      </c>
      <c r="J133" s="13">
        <f t="shared" si="64"/>
        <v>0</v>
      </c>
      <c r="K133" s="13">
        <f t="shared" si="65"/>
        <v>1</v>
      </c>
      <c r="L133" s="16">
        <f t="shared" si="66"/>
        <v>3.9832990482260196E-3</v>
      </c>
      <c r="M133" s="13">
        <f t="shared" si="67"/>
        <v>0</v>
      </c>
      <c r="N133" s="16">
        <f t="shared" si="68"/>
        <v>0</v>
      </c>
      <c r="O133" s="16">
        <f t="shared" si="69"/>
        <v>0</v>
      </c>
      <c r="P133" s="16" t="str">
        <f t="shared" si="70"/>
        <v/>
      </c>
      <c r="Q133" s="20" t="str">
        <f t="shared" si="71"/>
        <v/>
      </c>
      <c r="R133" s="20" t="str">
        <f t="shared" si="72"/>
        <v/>
      </c>
      <c r="S133" s="20" t="str">
        <f t="shared" si="73"/>
        <v/>
      </c>
      <c r="T133" s="20" t="str">
        <f t="shared" si="74"/>
        <v/>
      </c>
      <c r="U133" s="16" t="str">
        <f t="shared" si="75"/>
        <v/>
      </c>
      <c r="V133" s="20" t="str">
        <f t="shared" si="76"/>
        <v/>
      </c>
      <c r="W133" s="20" t="str">
        <f t="shared" si="77"/>
        <v/>
      </c>
      <c r="X133" s="20" t="str">
        <f t="shared" si="78"/>
        <v/>
      </c>
      <c r="Y133" s="20" t="str">
        <f t="shared" si="79"/>
        <v/>
      </c>
      <c r="Z133" s="20" t="str">
        <f t="shared" si="80"/>
        <v/>
      </c>
      <c r="AA133" s="20" t="str">
        <f t="shared" si="81"/>
        <v/>
      </c>
      <c r="AB133" s="20">
        <f t="shared" si="82"/>
        <v>3.9832990482260196E-3</v>
      </c>
      <c r="AC133" s="20" t="str">
        <f t="shared" si="83"/>
        <v/>
      </c>
      <c r="AD133" s="20" t="str">
        <f t="shared" si="84"/>
        <v/>
      </c>
      <c r="AE133" s="20" t="str">
        <f t="shared" si="85"/>
        <v/>
      </c>
      <c r="AF133" s="20" t="str">
        <f t="shared" si="86"/>
        <v/>
      </c>
      <c r="AG133" s="11">
        <f t="shared" si="87"/>
        <v>4.9408228578957398E-3</v>
      </c>
      <c r="AH133" s="17">
        <f t="shared" si="88"/>
        <v>3.9832990482260196E-3</v>
      </c>
      <c r="AI133" s="17">
        <f t="shared" si="89"/>
        <v>999</v>
      </c>
      <c r="AJ133" s="17">
        <f t="shared" si="90"/>
        <v>999</v>
      </c>
      <c r="AK133" s="17">
        <f t="shared" si="91"/>
        <v>999</v>
      </c>
      <c r="AL133" s="17">
        <f t="shared" si="92"/>
        <v>999</v>
      </c>
      <c r="AM133" s="10" t="s">
        <v>411</v>
      </c>
      <c r="AN133">
        <v>0.49409999999999998</v>
      </c>
      <c r="AO133">
        <v>0</v>
      </c>
      <c r="AP133">
        <v>0.49409999999999998</v>
      </c>
      <c r="AQ133">
        <v>5.7186000000000003</v>
      </c>
      <c r="AR133" s="8">
        <v>-0.4</v>
      </c>
      <c r="AS133" s="8">
        <v>-41.767600000000002</v>
      </c>
      <c r="AT133" s="8">
        <v>-135.3339</v>
      </c>
      <c r="AU133" s="8">
        <v>-5.2244999999999999</v>
      </c>
      <c r="AV133" s="8">
        <v>-0.4</v>
      </c>
      <c r="AW133" s="8">
        <v>0.4</v>
      </c>
      <c r="AX133" s="8">
        <v>41.767600000000002</v>
      </c>
      <c r="AY133" s="8">
        <v>135.3339</v>
      </c>
      <c r="AZ133" s="8">
        <v>6.2126999999999999</v>
      </c>
      <c r="BA133" s="8">
        <v>0.4</v>
      </c>
      <c r="BB133">
        <v>-0.4</v>
      </c>
      <c r="BC133">
        <v>0.4</v>
      </c>
      <c r="BD133">
        <v>-0.89410000000000001</v>
      </c>
      <c r="BE133">
        <v>-9.4100000000000003E-2</v>
      </c>
      <c r="BF133">
        <v>0.06</v>
      </c>
      <c r="BG133">
        <v>0.3</v>
      </c>
      <c r="BH133">
        <v>10.5</v>
      </c>
      <c r="BI133">
        <v>2</v>
      </c>
      <c r="BJ133">
        <v>3</v>
      </c>
      <c r="BK133">
        <v>2</v>
      </c>
      <c r="BM133">
        <v>2</v>
      </c>
      <c r="BN133" t="s">
        <v>1016</v>
      </c>
      <c r="BP133" t="s">
        <v>1016</v>
      </c>
      <c r="BQ133">
        <v>40</v>
      </c>
      <c r="BR133">
        <v>401010</v>
      </c>
      <c r="BS133">
        <v>1</v>
      </c>
      <c r="BU133">
        <v>1</v>
      </c>
      <c r="BW133">
        <v>2</v>
      </c>
      <c r="BY133">
        <v>3</v>
      </c>
      <c r="BZ133" t="s">
        <v>1997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 s="2">
        <v>25625617</v>
      </c>
    </row>
    <row r="134" spans="1:87">
      <c r="A134" s="10" t="str">
        <f t="shared" si="62"/>
        <v>MED_US</v>
      </c>
      <c r="B134" s="12">
        <f t="shared" si="63"/>
        <v>6.7000000000000004E-2</v>
      </c>
      <c r="C134" s="12">
        <v>0</v>
      </c>
      <c r="D134" s="12">
        <v>0</v>
      </c>
      <c r="E134" s="12">
        <v>4.9126628578914497E-3</v>
      </c>
      <c r="F134" s="12">
        <v>4.9126628578914497E-3</v>
      </c>
      <c r="G134" s="12">
        <v>4.9126628578914497E-3</v>
      </c>
      <c r="H134" s="12">
        <v>4.9126628578914497E-3</v>
      </c>
      <c r="I134" s="12">
        <v>0</v>
      </c>
      <c r="J134" s="13">
        <f t="shared" si="64"/>
        <v>0</v>
      </c>
      <c r="K134" s="13">
        <f t="shared" si="65"/>
        <v>1</v>
      </c>
      <c r="L134" s="16">
        <f t="shared" si="66"/>
        <v>4.9126628578914497E-3</v>
      </c>
      <c r="M134" s="13">
        <f t="shared" si="67"/>
        <v>0</v>
      </c>
      <c r="N134" s="16">
        <f t="shared" si="68"/>
        <v>0</v>
      </c>
      <c r="O134" s="16">
        <f t="shared" si="69"/>
        <v>0</v>
      </c>
      <c r="P134" s="16" t="str">
        <f t="shared" si="70"/>
        <v/>
      </c>
      <c r="Q134" s="20" t="str">
        <f t="shared" si="71"/>
        <v/>
      </c>
      <c r="R134" s="20" t="str">
        <f t="shared" si="72"/>
        <v/>
      </c>
      <c r="S134" s="20" t="str">
        <f t="shared" si="73"/>
        <v/>
      </c>
      <c r="T134" s="20" t="str">
        <f t="shared" si="74"/>
        <v/>
      </c>
      <c r="U134" s="16">
        <f t="shared" si="75"/>
        <v>1.5873371421085509E-3</v>
      </c>
      <c r="V134" s="20" t="str">
        <f t="shared" si="76"/>
        <v/>
      </c>
      <c r="W134" s="20" t="str">
        <f t="shared" si="77"/>
        <v/>
      </c>
      <c r="X134" s="20" t="str">
        <f t="shared" si="78"/>
        <v/>
      </c>
      <c r="Y134" s="20">
        <f t="shared" si="79"/>
        <v>1.5873371421085509E-3</v>
      </c>
      <c r="Z134" s="20" t="str">
        <f t="shared" si="80"/>
        <v/>
      </c>
      <c r="AA134" s="20" t="str">
        <f t="shared" si="81"/>
        <v/>
      </c>
      <c r="AB134" s="20">
        <f t="shared" si="82"/>
        <v>4.9126628578914497E-3</v>
      </c>
      <c r="AC134" s="20" t="str">
        <f t="shared" si="83"/>
        <v/>
      </c>
      <c r="AD134" s="20" t="str">
        <f t="shared" si="84"/>
        <v/>
      </c>
      <c r="AE134" s="20" t="str">
        <f t="shared" si="85"/>
        <v/>
      </c>
      <c r="AF134" s="20" t="str">
        <f t="shared" si="86"/>
        <v/>
      </c>
      <c r="AG134" s="11">
        <f t="shared" si="87"/>
        <v>4.9126628578914497E-3</v>
      </c>
      <c r="AH134" s="17">
        <f t="shared" si="88"/>
        <v>4.9126628578914497E-3</v>
      </c>
      <c r="AI134" s="17">
        <f t="shared" si="89"/>
        <v>999</v>
      </c>
      <c r="AJ134" s="17">
        <f t="shared" si="90"/>
        <v>999</v>
      </c>
      <c r="AK134" s="17">
        <f t="shared" si="91"/>
        <v>999</v>
      </c>
      <c r="AL134" s="17">
        <f t="shared" si="92"/>
        <v>999</v>
      </c>
      <c r="AM134" s="10" t="s">
        <v>63</v>
      </c>
      <c r="AN134">
        <v>0.49130000000000001</v>
      </c>
      <c r="AO134">
        <v>0</v>
      </c>
      <c r="AP134">
        <v>0.49130000000000001</v>
      </c>
      <c r="AQ134">
        <v>0.75609999999999999</v>
      </c>
      <c r="AR134" s="8">
        <v>-0.65</v>
      </c>
      <c r="AS134" s="8">
        <v>-2.9186000000000001</v>
      </c>
      <c r="AT134" s="8">
        <v>-15.292299999999999</v>
      </c>
      <c r="AU134" s="8">
        <v>-0.26479999999999998</v>
      </c>
      <c r="AV134" s="8">
        <v>-0.65</v>
      </c>
      <c r="AW134" s="8">
        <v>0.65</v>
      </c>
      <c r="AX134" s="8">
        <v>2.9186000000000001</v>
      </c>
      <c r="AY134" s="8">
        <v>15.292299999999999</v>
      </c>
      <c r="AZ134" s="8">
        <v>1.2473000000000001</v>
      </c>
      <c r="BA134" s="8">
        <v>0.65</v>
      </c>
      <c r="BB134">
        <v>-0.26479999999999998</v>
      </c>
      <c r="BC134">
        <v>0.65</v>
      </c>
      <c r="BD134">
        <v>-0.75609999999999999</v>
      </c>
      <c r="BE134">
        <v>0.15870000000000001</v>
      </c>
      <c r="BF134">
        <v>0.06</v>
      </c>
      <c r="BG134">
        <v>0.3</v>
      </c>
      <c r="BH134">
        <v>6.7</v>
      </c>
      <c r="BI134">
        <v>2</v>
      </c>
      <c r="BJ134">
        <v>4</v>
      </c>
      <c r="BK134">
        <v>2</v>
      </c>
      <c r="BM134">
        <v>2</v>
      </c>
      <c r="BN134" t="s">
        <v>1016</v>
      </c>
      <c r="BP134" t="s">
        <v>1016</v>
      </c>
      <c r="BQ134">
        <v>30</v>
      </c>
      <c r="BR134">
        <v>303020</v>
      </c>
      <c r="BS134">
        <v>1</v>
      </c>
      <c r="BU134">
        <v>1</v>
      </c>
      <c r="BW134">
        <v>2</v>
      </c>
      <c r="BY134">
        <v>4</v>
      </c>
      <c r="BZ134" t="s">
        <v>1997</v>
      </c>
      <c r="CA134">
        <v>1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 s="2">
        <v>2717965</v>
      </c>
    </row>
    <row r="135" spans="1:87">
      <c r="A135" s="10" t="str">
        <f t="shared" si="62"/>
        <v>WMAR_US</v>
      </c>
      <c r="B135" s="12">
        <f t="shared" si="63"/>
        <v>0.11609999999999999</v>
      </c>
      <c r="C135" s="12">
        <v>7.68617142974265E-4</v>
      </c>
      <c r="D135" s="12">
        <v>0</v>
      </c>
      <c r="E135" s="12">
        <v>4.9106095245577998E-3</v>
      </c>
      <c r="F135" s="12">
        <v>5.6792266675320703E-3</v>
      </c>
      <c r="G135" s="12">
        <v>4.9106095245577998E-3</v>
      </c>
      <c r="H135" s="12">
        <v>5.6792266675320703E-3</v>
      </c>
      <c r="I135" s="12">
        <v>7.68617142974265E-4</v>
      </c>
      <c r="J135" s="13">
        <f t="shared" si="64"/>
        <v>0</v>
      </c>
      <c r="K135" s="13">
        <f t="shared" si="65"/>
        <v>1</v>
      </c>
      <c r="L135" s="16">
        <f t="shared" si="66"/>
        <v>5.6792266675320703E-3</v>
      </c>
      <c r="M135" s="13">
        <f t="shared" si="67"/>
        <v>0</v>
      </c>
      <c r="N135" s="16">
        <f t="shared" si="68"/>
        <v>0</v>
      </c>
      <c r="O135" s="16">
        <f t="shared" si="69"/>
        <v>0</v>
      </c>
      <c r="P135" s="16" t="str">
        <f t="shared" si="70"/>
        <v/>
      </c>
      <c r="Q135" s="20" t="str">
        <f t="shared" si="71"/>
        <v/>
      </c>
      <c r="R135" s="20" t="str">
        <f t="shared" si="72"/>
        <v/>
      </c>
      <c r="S135" s="20" t="str">
        <f t="shared" si="73"/>
        <v/>
      </c>
      <c r="T135" s="20" t="str">
        <f t="shared" si="74"/>
        <v/>
      </c>
      <c r="U135" s="16">
        <f t="shared" si="75"/>
        <v>8.2077333246793026E-4</v>
      </c>
      <c r="V135" s="20" t="str">
        <f t="shared" si="76"/>
        <v/>
      </c>
      <c r="W135" s="20">
        <f t="shared" si="77"/>
        <v>8.2077333246793026E-4</v>
      </c>
      <c r="X135" s="20" t="str">
        <f t="shared" si="78"/>
        <v/>
      </c>
      <c r="Y135" s="20" t="str">
        <f t="shared" si="79"/>
        <v/>
      </c>
      <c r="Z135" s="20" t="str">
        <f t="shared" si="80"/>
        <v/>
      </c>
      <c r="AA135" s="20" t="str">
        <f t="shared" si="81"/>
        <v/>
      </c>
      <c r="AB135" s="20" t="str">
        <f t="shared" si="82"/>
        <v/>
      </c>
      <c r="AC135" s="20" t="str">
        <f t="shared" si="83"/>
        <v/>
      </c>
      <c r="AD135" s="20">
        <f t="shared" si="84"/>
        <v>5.6792266675320703E-3</v>
      </c>
      <c r="AE135" s="20" t="str">
        <f t="shared" si="85"/>
        <v/>
      </c>
      <c r="AF135" s="20" t="str">
        <f t="shared" si="86"/>
        <v/>
      </c>
      <c r="AG135" s="11">
        <f t="shared" si="87"/>
        <v>4.9106095245577998E-3</v>
      </c>
      <c r="AH135" s="17">
        <f t="shared" si="88"/>
        <v>999</v>
      </c>
      <c r="AI135" s="17">
        <f t="shared" si="89"/>
        <v>999</v>
      </c>
      <c r="AJ135" s="17">
        <f t="shared" si="90"/>
        <v>5.6792266675320703E-3</v>
      </c>
      <c r="AK135" s="17">
        <f t="shared" si="91"/>
        <v>999</v>
      </c>
      <c r="AL135" s="17">
        <f t="shared" si="92"/>
        <v>999</v>
      </c>
      <c r="AM135" s="10" t="s">
        <v>1663</v>
      </c>
      <c r="AN135">
        <v>0.49109999999999998</v>
      </c>
      <c r="AO135">
        <v>0</v>
      </c>
      <c r="AP135">
        <v>0.49109999999999998</v>
      </c>
      <c r="AQ135">
        <v>0.1419</v>
      </c>
      <c r="AR135" s="8">
        <v>-0.65</v>
      </c>
      <c r="AS135" s="8">
        <v>-0.56920000000000004</v>
      </c>
      <c r="AT135" s="8">
        <v>-10.454800000000001</v>
      </c>
      <c r="AU135" s="8">
        <v>0.34920000000000001</v>
      </c>
      <c r="AV135" s="8">
        <v>-0.65</v>
      </c>
      <c r="AW135" s="8">
        <v>0.65</v>
      </c>
      <c r="AX135" s="8">
        <v>0.56920000000000004</v>
      </c>
      <c r="AY135" s="8">
        <v>10.454800000000001</v>
      </c>
      <c r="AZ135" s="8">
        <v>0.63300000000000001</v>
      </c>
      <c r="BA135" s="8">
        <v>0.65</v>
      </c>
      <c r="BB135">
        <v>0.34920000000000001</v>
      </c>
      <c r="BC135">
        <v>0.56920000000000004</v>
      </c>
      <c r="BD135">
        <v>-0.1419</v>
      </c>
      <c r="BE135">
        <v>7.8200000000000006E-2</v>
      </c>
      <c r="BF135">
        <v>0.06</v>
      </c>
      <c r="BG135">
        <v>0.3</v>
      </c>
      <c r="BH135">
        <v>11.61</v>
      </c>
      <c r="BI135">
        <v>2</v>
      </c>
      <c r="BJ135">
        <v>3</v>
      </c>
      <c r="BK135">
        <v>2</v>
      </c>
      <c r="BM135">
        <v>2</v>
      </c>
      <c r="BN135" t="s">
        <v>1016</v>
      </c>
      <c r="BP135" t="s">
        <v>1016</v>
      </c>
      <c r="BQ135">
        <v>25</v>
      </c>
      <c r="BR135">
        <v>255040</v>
      </c>
      <c r="BS135">
        <v>0</v>
      </c>
      <c r="BU135">
        <v>1</v>
      </c>
      <c r="BW135">
        <v>2</v>
      </c>
      <c r="BY135">
        <v>3</v>
      </c>
      <c r="BZ135" t="s">
        <v>1946</v>
      </c>
      <c r="CA135">
        <v>1</v>
      </c>
      <c r="CB135">
        <v>0</v>
      </c>
      <c r="CC135">
        <v>0</v>
      </c>
      <c r="CD135">
        <v>1</v>
      </c>
      <c r="CE135">
        <v>0</v>
      </c>
      <c r="CF135">
        <v>0</v>
      </c>
      <c r="CG135">
        <v>0</v>
      </c>
      <c r="CH135">
        <v>0</v>
      </c>
      <c r="CI135" s="2">
        <v>591611</v>
      </c>
    </row>
    <row r="136" spans="1:87">
      <c r="A136" s="10" t="str">
        <f t="shared" si="62"/>
        <v>IMN_US</v>
      </c>
      <c r="B136" s="12">
        <f t="shared" si="63"/>
        <v>7.5700000000000003E-2</v>
      </c>
      <c r="C136" s="12">
        <v>4.5977904768910901E-4</v>
      </c>
      <c r="D136" s="12">
        <v>0</v>
      </c>
      <c r="E136" s="12">
        <v>4.75694476262962E-3</v>
      </c>
      <c r="F136" s="12">
        <v>4.2971657149405203E-3</v>
      </c>
      <c r="G136" s="12">
        <v>4.75694476262962E-3</v>
      </c>
      <c r="H136" s="12">
        <v>4.2971657149405203E-3</v>
      </c>
      <c r="I136" s="12">
        <v>-4.5977904768910901E-4</v>
      </c>
      <c r="J136" s="13">
        <f t="shared" si="64"/>
        <v>0</v>
      </c>
      <c r="K136" s="13">
        <f t="shared" si="65"/>
        <v>1</v>
      </c>
      <c r="L136" s="16">
        <f t="shared" si="66"/>
        <v>4.2971657149405203E-3</v>
      </c>
      <c r="M136" s="13">
        <f t="shared" si="67"/>
        <v>0</v>
      </c>
      <c r="N136" s="16">
        <f t="shared" si="68"/>
        <v>0</v>
      </c>
      <c r="O136" s="16">
        <f t="shared" si="69"/>
        <v>0</v>
      </c>
      <c r="P136" s="16" t="str">
        <f t="shared" si="70"/>
        <v/>
      </c>
      <c r="Q136" s="20" t="str">
        <f t="shared" si="71"/>
        <v/>
      </c>
      <c r="R136" s="20" t="str">
        <f t="shared" si="72"/>
        <v/>
      </c>
      <c r="S136" s="20" t="str">
        <f t="shared" si="73"/>
        <v/>
      </c>
      <c r="T136" s="20" t="str">
        <f t="shared" si="74"/>
        <v/>
      </c>
      <c r="U136" s="16" t="str">
        <f t="shared" si="75"/>
        <v/>
      </c>
      <c r="V136" s="20" t="str">
        <f t="shared" si="76"/>
        <v/>
      </c>
      <c r="W136" s="20" t="str">
        <f t="shared" si="77"/>
        <v/>
      </c>
      <c r="X136" s="20" t="str">
        <f t="shared" si="78"/>
        <v/>
      </c>
      <c r="Y136" s="20" t="str">
        <f t="shared" si="79"/>
        <v/>
      </c>
      <c r="Z136" s="20" t="str">
        <f t="shared" si="80"/>
        <v/>
      </c>
      <c r="AA136" s="20" t="str">
        <f t="shared" si="81"/>
        <v/>
      </c>
      <c r="AB136" s="20" t="str">
        <f t="shared" si="82"/>
        <v/>
      </c>
      <c r="AC136" s="20">
        <f t="shared" si="83"/>
        <v>4.2971657149405203E-3</v>
      </c>
      <c r="AD136" s="20" t="str">
        <f t="shared" si="84"/>
        <v/>
      </c>
      <c r="AE136" s="20" t="str">
        <f t="shared" si="85"/>
        <v/>
      </c>
      <c r="AF136" s="20" t="str">
        <f t="shared" si="86"/>
        <v/>
      </c>
      <c r="AG136" s="11">
        <f t="shared" si="87"/>
        <v>4.75694476262962E-3</v>
      </c>
      <c r="AH136" s="17">
        <f t="shared" si="88"/>
        <v>999</v>
      </c>
      <c r="AI136" s="17">
        <f t="shared" si="89"/>
        <v>4.2971657149405203E-3</v>
      </c>
      <c r="AJ136" s="17">
        <f t="shared" si="90"/>
        <v>999</v>
      </c>
      <c r="AK136" s="17">
        <f t="shared" si="91"/>
        <v>999</v>
      </c>
      <c r="AL136" s="17">
        <f t="shared" si="92"/>
        <v>999</v>
      </c>
      <c r="AM136" s="10" t="s">
        <v>1917</v>
      </c>
      <c r="AN136">
        <v>0.47570000000000001</v>
      </c>
      <c r="AO136">
        <v>0</v>
      </c>
      <c r="AP136">
        <v>0.47570000000000001</v>
      </c>
      <c r="AQ136">
        <v>4.6399999999999997E-2</v>
      </c>
      <c r="AR136" s="8">
        <v>-0.6</v>
      </c>
      <c r="AS136" s="8">
        <v>-0.31569999999999998</v>
      </c>
      <c r="AT136" s="8">
        <v>-7.5788000000000002</v>
      </c>
      <c r="AU136" s="8">
        <v>0.42930000000000001</v>
      </c>
      <c r="AV136" s="8">
        <v>-0.6</v>
      </c>
      <c r="AW136" s="8">
        <v>0.4</v>
      </c>
      <c r="AX136" s="8">
        <v>0.47570000000000001</v>
      </c>
      <c r="AY136" s="8">
        <v>7.5788000000000002</v>
      </c>
      <c r="AZ136" s="8">
        <v>0.52210000000000001</v>
      </c>
      <c r="BA136" s="8">
        <v>0.4</v>
      </c>
      <c r="BB136">
        <v>0.42930000000000001</v>
      </c>
      <c r="BC136">
        <v>0.42930000000000001</v>
      </c>
      <c r="BD136">
        <v>-4.6399999999999997E-2</v>
      </c>
      <c r="BE136">
        <v>-4.6399999999999997E-2</v>
      </c>
      <c r="BF136">
        <v>0.06</v>
      </c>
      <c r="BG136">
        <v>0.3</v>
      </c>
      <c r="BH136">
        <v>7.57</v>
      </c>
      <c r="BI136">
        <v>2</v>
      </c>
      <c r="BJ136">
        <v>4</v>
      </c>
      <c r="BK136">
        <v>2</v>
      </c>
      <c r="BM136">
        <v>2</v>
      </c>
      <c r="BN136" t="s">
        <v>1016</v>
      </c>
      <c r="BP136" t="s">
        <v>1016</v>
      </c>
      <c r="BQ136">
        <v>45</v>
      </c>
      <c r="BR136">
        <v>452020</v>
      </c>
      <c r="BS136">
        <v>0</v>
      </c>
      <c r="BU136">
        <v>1</v>
      </c>
      <c r="BW136">
        <v>2</v>
      </c>
      <c r="BY136">
        <v>4</v>
      </c>
      <c r="BZ136" t="s">
        <v>2000</v>
      </c>
      <c r="CA136">
        <v>1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 s="2">
        <v>189381</v>
      </c>
    </row>
    <row r="137" spans="1:87">
      <c r="A137" s="10" t="str">
        <f t="shared" si="62"/>
        <v>ENZ_US</v>
      </c>
      <c r="B137" s="12">
        <f t="shared" si="63"/>
        <v>0.16269999999999998</v>
      </c>
      <c r="C137" s="12">
        <v>9.8736000015045393E-4</v>
      </c>
      <c r="D137" s="12">
        <v>0</v>
      </c>
      <c r="E137" s="12">
        <v>4.7316342864352897E-3</v>
      </c>
      <c r="F137" s="12">
        <v>5.7189942865857497E-3</v>
      </c>
      <c r="G137" s="12">
        <v>4.7316342864352897E-3</v>
      </c>
      <c r="H137" s="12">
        <v>5.7189942865857497E-3</v>
      </c>
      <c r="I137" s="12">
        <v>9.8736000015045393E-4</v>
      </c>
      <c r="J137" s="13">
        <f t="shared" si="64"/>
        <v>0</v>
      </c>
      <c r="K137" s="13">
        <f t="shared" si="65"/>
        <v>1</v>
      </c>
      <c r="L137" s="16">
        <f t="shared" si="66"/>
        <v>5.7189942865857497E-3</v>
      </c>
      <c r="M137" s="13">
        <f t="shared" si="67"/>
        <v>0</v>
      </c>
      <c r="N137" s="16">
        <f t="shared" si="68"/>
        <v>0</v>
      </c>
      <c r="O137" s="16">
        <f t="shared" si="69"/>
        <v>0</v>
      </c>
      <c r="P137" s="16" t="str">
        <f t="shared" si="70"/>
        <v/>
      </c>
      <c r="Q137" s="20" t="str">
        <f t="shared" si="71"/>
        <v/>
      </c>
      <c r="R137" s="20" t="str">
        <f t="shared" si="72"/>
        <v/>
      </c>
      <c r="S137" s="20" t="str">
        <f t="shared" si="73"/>
        <v/>
      </c>
      <c r="T137" s="20" t="str">
        <f t="shared" si="74"/>
        <v/>
      </c>
      <c r="U137" s="16">
        <f t="shared" si="75"/>
        <v>2.8100571341425039E-4</v>
      </c>
      <c r="V137" s="20" t="str">
        <f t="shared" si="76"/>
        <v/>
      </c>
      <c r="W137" s="20">
        <f t="shared" si="77"/>
        <v>2.8100571341425039E-4</v>
      </c>
      <c r="X137" s="20" t="str">
        <f t="shared" si="78"/>
        <v/>
      </c>
      <c r="Y137" s="20" t="str">
        <f t="shared" si="79"/>
        <v/>
      </c>
      <c r="Z137" s="20" t="str">
        <f t="shared" si="80"/>
        <v/>
      </c>
      <c r="AA137" s="20" t="str">
        <f t="shared" si="81"/>
        <v/>
      </c>
      <c r="AB137" s="20" t="str">
        <f t="shared" si="82"/>
        <v/>
      </c>
      <c r="AC137" s="20" t="str">
        <f t="shared" si="83"/>
        <v/>
      </c>
      <c r="AD137" s="20">
        <f t="shared" si="84"/>
        <v>5.7189942865857497E-3</v>
      </c>
      <c r="AE137" s="20" t="str">
        <f t="shared" si="85"/>
        <v/>
      </c>
      <c r="AF137" s="20" t="str">
        <f t="shared" si="86"/>
        <v/>
      </c>
      <c r="AG137" s="11">
        <f t="shared" si="87"/>
        <v>4.7316342864352897E-3</v>
      </c>
      <c r="AH137" s="17">
        <f t="shared" si="88"/>
        <v>999</v>
      </c>
      <c r="AI137" s="17">
        <f t="shared" si="89"/>
        <v>999</v>
      </c>
      <c r="AJ137" s="17">
        <f t="shared" si="90"/>
        <v>5.7189942865857497E-3</v>
      </c>
      <c r="AK137" s="17">
        <f t="shared" si="91"/>
        <v>999</v>
      </c>
      <c r="AL137" s="17">
        <f t="shared" si="92"/>
        <v>999</v>
      </c>
      <c r="AM137" s="10" t="s">
        <v>2030</v>
      </c>
      <c r="AN137">
        <v>0.47320000000000001</v>
      </c>
      <c r="AO137">
        <v>0</v>
      </c>
      <c r="AP137">
        <v>0.47320000000000001</v>
      </c>
      <c r="AQ137">
        <v>0.14979999999999999</v>
      </c>
      <c r="AR137" s="8">
        <v>-0.2</v>
      </c>
      <c r="AS137" s="8">
        <v>-0.57199999999999995</v>
      </c>
      <c r="AT137" s="8">
        <v>-5.8182</v>
      </c>
      <c r="AU137" s="8">
        <v>0.32329999999999998</v>
      </c>
      <c r="AV137" s="8">
        <v>-0.2</v>
      </c>
      <c r="AW137" s="8">
        <v>0.6</v>
      </c>
      <c r="AX137" s="8">
        <v>0.57199999999999995</v>
      </c>
      <c r="AY137" s="8">
        <v>5.8182</v>
      </c>
      <c r="AZ137" s="8">
        <v>0.623</v>
      </c>
      <c r="BA137" s="8">
        <v>0.6</v>
      </c>
      <c r="BB137">
        <v>0.32329999999999998</v>
      </c>
      <c r="BC137">
        <v>0.57199999999999995</v>
      </c>
      <c r="BD137">
        <v>-0.14979999999999999</v>
      </c>
      <c r="BE137">
        <v>9.8799999999999999E-2</v>
      </c>
      <c r="BF137">
        <v>0.06</v>
      </c>
      <c r="BG137">
        <v>0.3</v>
      </c>
      <c r="BH137">
        <v>16.27</v>
      </c>
      <c r="BI137">
        <v>1</v>
      </c>
      <c r="BJ137">
        <v>1</v>
      </c>
      <c r="BK137">
        <v>1</v>
      </c>
      <c r="BM137">
        <v>1</v>
      </c>
      <c r="BN137" t="s">
        <v>1016</v>
      </c>
      <c r="BP137" t="s">
        <v>1016</v>
      </c>
      <c r="BQ137">
        <v>35</v>
      </c>
      <c r="BR137">
        <v>352030</v>
      </c>
      <c r="BS137">
        <v>0</v>
      </c>
      <c r="BU137">
        <v>1</v>
      </c>
      <c r="BW137">
        <v>1</v>
      </c>
      <c r="BY137">
        <v>1</v>
      </c>
      <c r="BZ137" t="s">
        <v>1946</v>
      </c>
      <c r="CA137">
        <v>1</v>
      </c>
      <c r="CB137">
        <v>0</v>
      </c>
      <c r="CC137">
        <v>0</v>
      </c>
      <c r="CD137">
        <v>1</v>
      </c>
      <c r="CE137">
        <v>0</v>
      </c>
      <c r="CF137">
        <v>0</v>
      </c>
      <c r="CG137">
        <v>0</v>
      </c>
      <c r="CH137">
        <v>0</v>
      </c>
      <c r="CI137" s="2">
        <v>588591</v>
      </c>
    </row>
    <row r="138" spans="1:87">
      <c r="A138" s="10" t="str">
        <f t="shared" si="62"/>
        <v>HNH_US</v>
      </c>
      <c r="B138" s="12">
        <f t="shared" si="63"/>
        <v>6.93E-2</v>
      </c>
      <c r="C138" s="12">
        <v>8.6736173798840297E-19</v>
      </c>
      <c r="D138" s="12">
        <v>0</v>
      </c>
      <c r="E138" s="12">
        <v>4.6931657150008597E-3</v>
      </c>
      <c r="F138" s="12">
        <v>4.6931657150008597E-3</v>
      </c>
      <c r="G138" s="12">
        <v>4.6931657150008597E-3</v>
      </c>
      <c r="H138" s="12">
        <v>4.6931657150008597E-3</v>
      </c>
      <c r="I138" s="12">
        <v>-8.6736173798840297E-19</v>
      </c>
      <c r="J138" s="13">
        <f t="shared" si="64"/>
        <v>0</v>
      </c>
      <c r="K138" s="13">
        <f t="shared" si="65"/>
        <v>1</v>
      </c>
      <c r="L138" s="16">
        <f t="shared" si="66"/>
        <v>4.6931657150008597E-3</v>
      </c>
      <c r="M138" s="13">
        <f t="shared" si="67"/>
        <v>0</v>
      </c>
      <c r="N138" s="16">
        <f t="shared" si="68"/>
        <v>0</v>
      </c>
      <c r="O138" s="16">
        <f t="shared" si="69"/>
        <v>0</v>
      </c>
      <c r="P138" s="16" t="str">
        <f t="shared" si="70"/>
        <v/>
      </c>
      <c r="Q138" s="20" t="str">
        <f t="shared" si="71"/>
        <v/>
      </c>
      <c r="R138" s="20" t="str">
        <f t="shared" si="72"/>
        <v/>
      </c>
      <c r="S138" s="20" t="str">
        <f t="shared" si="73"/>
        <v/>
      </c>
      <c r="T138" s="20" t="str">
        <f t="shared" si="74"/>
        <v/>
      </c>
      <c r="U138" s="16">
        <f t="shared" si="75"/>
        <v>1.8068342849991408E-3</v>
      </c>
      <c r="V138" s="20" t="str">
        <f t="shared" si="76"/>
        <v/>
      </c>
      <c r="W138" s="20" t="str">
        <f t="shared" si="77"/>
        <v/>
      </c>
      <c r="X138" s="20" t="str">
        <f t="shared" si="78"/>
        <v/>
      </c>
      <c r="Y138" s="20">
        <f t="shared" si="79"/>
        <v>1.8068342849991408E-3</v>
      </c>
      <c r="Z138" s="20" t="str">
        <f t="shared" si="80"/>
        <v/>
      </c>
      <c r="AA138" s="20" t="str">
        <f t="shared" si="81"/>
        <v/>
      </c>
      <c r="AB138" s="20">
        <f t="shared" si="82"/>
        <v>4.6931657150008597E-3</v>
      </c>
      <c r="AC138" s="20" t="str">
        <f t="shared" si="83"/>
        <v/>
      </c>
      <c r="AD138" s="20" t="str">
        <f t="shared" si="84"/>
        <v/>
      </c>
      <c r="AE138" s="20" t="str">
        <f t="shared" si="85"/>
        <v/>
      </c>
      <c r="AF138" s="20" t="str">
        <f t="shared" si="86"/>
        <v/>
      </c>
      <c r="AG138" s="11">
        <f t="shared" si="87"/>
        <v>4.6931657150008597E-3</v>
      </c>
      <c r="AH138" s="17">
        <f t="shared" si="88"/>
        <v>4.6931657150008597E-3</v>
      </c>
      <c r="AI138" s="17">
        <f t="shared" si="89"/>
        <v>999</v>
      </c>
      <c r="AJ138" s="17">
        <f t="shared" si="90"/>
        <v>999</v>
      </c>
      <c r="AK138" s="17">
        <f t="shared" si="91"/>
        <v>999</v>
      </c>
      <c r="AL138" s="17">
        <f t="shared" si="92"/>
        <v>999</v>
      </c>
      <c r="AM138" s="10" t="s">
        <v>1845</v>
      </c>
      <c r="AN138">
        <v>0.46929999999999999</v>
      </c>
      <c r="AO138">
        <v>0</v>
      </c>
      <c r="AP138">
        <v>0.46929999999999999</v>
      </c>
      <c r="AQ138">
        <v>0.30859999999999999</v>
      </c>
      <c r="AR138" s="8">
        <v>-0.65</v>
      </c>
      <c r="AS138" s="8">
        <v>-1.5457000000000001</v>
      </c>
      <c r="AT138" s="8">
        <v>-18.730399999999999</v>
      </c>
      <c r="AU138" s="8">
        <v>0.16070000000000001</v>
      </c>
      <c r="AV138" s="8">
        <v>-0.65</v>
      </c>
      <c r="AW138" s="8">
        <v>0.65</v>
      </c>
      <c r="AX138" s="8">
        <v>1.5457000000000001</v>
      </c>
      <c r="AY138" s="8">
        <v>18.730399999999999</v>
      </c>
      <c r="AZ138" s="8">
        <v>0.77790000000000004</v>
      </c>
      <c r="BA138" s="8">
        <v>0.65</v>
      </c>
      <c r="BB138">
        <v>0.16070000000000001</v>
      </c>
      <c r="BC138">
        <v>0.65</v>
      </c>
      <c r="BD138">
        <v>-0.30859999999999999</v>
      </c>
      <c r="BE138">
        <v>0.1807</v>
      </c>
      <c r="BF138">
        <v>0.06</v>
      </c>
      <c r="BG138">
        <v>0.3</v>
      </c>
      <c r="BH138">
        <v>6.93</v>
      </c>
      <c r="BI138">
        <v>2</v>
      </c>
      <c r="BJ138">
        <v>4</v>
      </c>
      <c r="BK138">
        <v>2</v>
      </c>
      <c r="BM138">
        <v>2</v>
      </c>
      <c r="BN138" t="s">
        <v>1016</v>
      </c>
      <c r="BP138" t="s">
        <v>1016</v>
      </c>
      <c r="BQ138">
        <v>15</v>
      </c>
      <c r="BR138">
        <v>151040</v>
      </c>
      <c r="BS138">
        <v>0</v>
      </c>
      <c r="BU138">
        <v>1</v>
      </c>
      <c r="BW138">
        <v>2</v>
      </c>
      <c r="BY138">
        <v>4</v>
      </c>
      <c r="BZ138" t="s">
        <v>1998</v>
      </c>
      <c r="CA138">
        <v>1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 s="2">
        <v>1227476</v>
      </c>
    </row>
    <row r="139" spans="1:87">
      <c r="A139" s="10" t="str">
        <f t="shared" si="62"/>
        <v>TBBK_US</v>
      </c>
      <c r="B139" s="12">
        <f t="shared" si="63"/>
        <v>0.16269999999999998</v>
      </c>
      <c r="C139" s="12">
        <v>5.7702857151649997E-4</v>
      </c>
      <c r="D139" s="12">
        <v>0</v>
      </c>
      <c r="E139" s="12">
        <v>4.5777600006975602E-3</v>
      </c>
      <c r="F139" s="12">
        <v>4.00073142918106E-3</v>
      </c>
      <c r="G139" s="12">
        <v>4.5777600006975602E-3</v>
      </c>
      <c r="H139" s="12">
        <v>4.00073142918106E-3</v>
      </c>
      <c r="I139" s="12">
        <v>-5.7702857151649997E-4</v>
      </c>
      <c r="J139" s="13">
        <f t="shared" si="64"/>
        <v>0</v>
      </c>
      <c r="K139" s="13">
        <f t="shared" si="65"/>
        <v>1</v>
      </c>
      <c r="L139" s="16">
        <f t="shared" si="66"/>
        <v>4.00073142918106E-3</v>
      </c>
      <c r="M139" s="13">
        <f t="shared" si="67"/>
        <v>0</v>
      </c>
      <c r="N139" s="16">
        <f t="shared" si="68"/>
        <v>0</v>
      </c>
      <c r="O139" s="16">
        <f t="shared" si="69"/>
        <v>0</v>
      </c>
      <c r="P139" s="16" t="str">
        <f t="shared" si="70"/>
        <v/>
      </c>
      <c r="Q139" s="20" t="str">
        <f t="shared" si="71"/>
        <v/>
      </c>
      <c r="R139" s="20" t="str">
        <f t="shared" si="72"/>
        <v/>
      </c>
      <c r="S139" s="20" t="str">
        <f t="shared" si="73"/>
        <v/>
      </c>
      <c r="T139" s="20" t="str">
        <f t="shared" si="74"/>
        <v/>
      </c>
      <c r="U139" s="16" t="str">
        <f t="shared" si="75"/>
        <v/>
      </c>
      <c r="V139" s="20" t="str">
        <f t="shared" si="76"/>
        <v/>
      </c>
      <c r="W139" s="20" t="str">
        <f t="shared" si="77"/>
        <v/>
      </c>
      <c r="X139" s="20" t="str">
        <f t="shared" si="78"/>
        <v/>
      </c>
      <c r="Y139" s="20" t="str">
        <f t="shared" si="79"/>
        <v/>
      </c>
      <c r="Z139" s="20" t="str">
        <f t="shared" si="80"/>
        <v/>
      </c>
      <c r="AA139" s="20" t="str">
        <f t="shared" si="81"/>
        <v/>
      </c>
      <c r="AB139" s="20">
        <f t="shared" si="82"/>
        <v>4.00073142918106E-3</v>
      </c>
      <c r="AC139" s="20" t="str">
        <f t="shared" si="83"/>
        <v/>
      </c>
      <c r="AD139" s="20" t="str">
        <f t="shared" si="84"/>
        <v/>
      </c>
      <c r="AE139" s="20" t="str">
        <f t="shared" si="85"/>
        <v/>
      </c>
      <c r="AF139" s="20" t="str">
        <f t="shared" si="86"/>
        <v/>
      </c>
      <c r="AG139" s="11">
        <f t="shared" si="87"/>
        <v>4.5777600006975602E-3</v>
      </c>
      <c r="AH139" s="17">
        <f t="shared" si="88"/>
        <v>4.00073142918106E-3</v>
      </c>
      <c r="AI139" s="17">
        <f t="shared" si="89"/>
        <v>999</v>
      </c>
      <c r="AJ139" s="17">
        <f t="shared" si="90"/>
        <v>999</v>
      </c>
      <c r="AK139" s="17">
        <f t="shared" si="91"/>
        <v>999</v>
      </c>
      <c r="AL139" s="17">
        <f t="shared" si="92"/>
        <v>999</v>
      </c>
      <c r="AM139" s="10" t="s">
        <v>1381</v>
      </c>
      <c r="AN139">
        <v>0.45779999999999998</v>
      </c>
      <c r="AO139">
        <v>0</v>
      </c>
      <c r="AP139">
        <v>0.45779999999999998</v>
      </c>
      <c r="AQ139">
        <v>0.35949999999999999</v>
      </c>
      <c r="AR139" s="8">
        <v>-0.4</v>
      </c>
      <c r="AS139" s="8">
        <v>-2.2425000000000002</v>
      </c>
      <c r="AT139" s="8">
        <v>-14.5061</v>
      </c>
      <c r="AU139" s="8">
        <v>9.8199999999999996E-2</v>
      </c>
      <c r="AV139" s="8">
        <v>-0.4</v>
      </c>
      <c r="AW139" s="8">
        <v>0.4</v>
      </c>
      <c r="AX139" s="8">
        <v>2.2425000000000002</v>
      </c>
      <c r="AY139" s="8">
        <v>14.5061</v>
      </c>
      <c r="AZ139" s="8">
        <v>0.81730000000000003</v>
      </c>
      <c r="BA139" s="8">
        <v>0.4</v>
      </c>
      <c r="BB139">
        <v>9.8199999999999996E-2</v>
      </c>
      <c r="BC139">
        <v>0.4</v>
      </c>
      <c r="BD139">
        <v>-0.35949999999999999</v>
      </c>
      <c r="BE139">
        <v>-5.7799999999999997E-2</v>
      </c>
      <c r="BF139">
        <v>0.06</v>
      </c>
      <c r="BG139">
        <v>0.3</v>
      </c>
      <c r="BH139">
        <v>16.27</v>
      </c>
      <c r="BI139">
        <v>1</v>
      </c>
      <c r="BJ139">
        <v>1</v>
      </c>
      <c r="BK139">
        <v>1</v>
      </c>
      <c r="BM139">
        <v>1</v>
      </c>
      <c r="BN139" t="s">
        <v>1016</v>
      </c>
      <c r="BP139" t="s">
        <v>1016</v>
      </c>
      <c r="BQ139">
        <v>40</v>
      </c>
      <c r="BR139">
        <v>401010</v>
      </c>
      <c r="BS139">
        <v>0</v>
      </c>
      <c r="BU139">
        <v>1</v>
      </c>
      <c r="BW139">
        <v>1</v>
      </c>
      <c r="BY139">
        <v>1</v>
      </c>
      <c r="BZ139" t="s">
        <v>1998</v>
      </c>
      <c r="CA139">
        <v>1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 s="2">
        <v>1454484</v>
      </c>
    </row>
    <row r="140" spans="1:87">
      <c r="A140" s="10" t="str">
        <f t="shared" si="62"/>
        <v>BBOX_US</v>
      </c>
      <c r="B140" s="12">
        <f t="shared" si="63"/>
        <v>8.539999999999999E-2</v>
      </c>
      <c r="C140" s="12">
        <v>2.1703314289021401E-3</v>
      </c>
      <c r="D140" s="12">
        <v>0</v>
      </c>
      <c r="E140" s="12">
        <v>4.4310933340085401E-3</v>
      </c>
      <c r="F140" s="12">
        <v>2.2607619051064E-3</v>
      </c>
      <c r="G140" s="12">
        <v>4.4310933340085401E-3</v>
      </c>
      <c r="H140" s="12">
        <v>2.2607619051064E-3</v>
      </c>
      <c r="I140" s="12">
        <v>-2.1703314289021401E-3</v>
      </c>
      <c r="J140" s="13">
        <f t="shared" si="64"/>
        <v>0</v>
      </c>
      <c r="K140" s="13">
        <f t="shared" si="65"/>
        <v>1</v>
      </c>
      <c r="L140" s="16">
        <f t="shared" si="66"/>
        <v>2.2607619051064E-3</v>
      </c>
      <c r="M140" s="13">
        <f t="shared" si="67"/>
        <v>0</v>
      </c>
      <c r="N140" s="16">
        <f t="shared" si="68"/>
        <v>0</v>
      </c>
      <c r="O140" s="16">
        <f t="shared" si="69"/>
        <v>0</v>
      </c>
      <c r="P140" s="16" t="str">
        <f t="shared" si="70"/>
        <v/>
      </c>
      <c r="Q140" s="20" t="str">
        <f t="shared" si="71"/>
        <v/>
      </c>
      <c r="R140" s="20" t="str">
        <f t="shared" si="72"/>
        <v/>
      </c>
      <c r="S140" s="20" t="str">
        <f t="shared" si="73"/>
        <v/>
      </c>
      <c r="T140" s="20" t="str">
        <f t="shared" si="74"/>
        <v/>
      </c>
      <c r="U140" s="16">
        <f t="shared" si="75"/>
        <v>1.7392380948936001E-3</v>
      </c>
      <c r="V140" s="20" t="str">
        <f t="shared" si="76"/>
        <v/>
      </c>
      <c r="W140" s="20" t="str">
        <f t="shared" si="77"/>
        <v/>
      </c>
      <c r="X140" s="20" t="str">
        <f t="shared" si="78"/>
        <v/>
      </c>
      <c r="Y140" s="20">
        <f t="shared" si="79"/>
        <v>1.7392380948936001E-3</v>
      </c>
      <c r="Z140" s="20" t="str">
        <f t="shared" si="80"/>
        <v/>
      </c>
      <c r="AA140" s="20" t="str">
        <f t="shared" si="81"/>
        <v/>
      </c>
      <c r="AB140" s="20">
        <f t="shared" si="82"/>
        <v>2.2607619051064E-3</v>
      </c>
      <c r="AC140" s="20" t="str">
        <f t="shared" si="83"/>
        <v/>
      </c>
      <c r="AD140" s="20" t="str">
        <f t="shared" si="84"/>
        <v/>
      </c>
      <c r="AE140" s="20" t="str">
        <f t="shared" si="85"/>
        <v/>
      </c>
      <c r="AF140" s="20" t="str">
        <f t="shared" si="86"/>
        <v/>
      </c>
      <c r="AG140" s="11">
        <f t="shared" si="87"/>
        <v>4.4310933340085401E-3</v>
      </c>
      <c r="AH140" s="17">
        <f t="shared" si="88"/>
        <v>2.2607619051064E-3</v>
      </c>
      <c r="AI140" s="17">
        <f t="shared" si="89"/>
        <v>999</v>
      </c>
      <c r="AJ140" s="17">
        <f t="shared" si="90"/>
        <v>999</v>
      </c>
      <c r="AK140" s="17">
        <f t="shared" si="91"/>
        <v>999</v>
      </c>
      <c r="AL140" s="17">
        <f t="shared" si="92"/>
        <v>999</v>
      </c>
      <c r="AM140" s="10" t="s">
        <v>1913</v>
      </c>
      <c r="AN140">
        <v>0.44309999999999999</v>
      </c>
      <c r="AO140">
        <v>0</v>
      </c>
      <c r="AP140">
        <v>0.44309999999999999</v>
      </c>
      <c r="AQ140">
        <v>0.22090000000000001</v>
      </c>
      <c r="AR140" s="8">
        <v>-0.6</v>
      </c>
      <c r="AS140" s="8">
        <v>-1.2896000000000001</v>
      </c>
      <c r="AT140" s="8">
        <v>-13.893000000000001</v>
      </c>
      <c r="AU140" s="8">
        <v>0.22220000000000001</v>
      </c>
      <c r="AV140" s="8">
        <v>-0.6</v>
      </c>
      <c r="AW140" s="8">
        <v>0.4</v>
      </c>
      <c r="AX140" s="8">
        <v>1.2896000000000001</v>
      </c>
      <c r="AY140" s="8">
        <v>13.893000000000001</v>
      </c>
      <c r="AZ140" s="8">
        <v>0.66400000000000003</v>
      </c>
      <c r="BA140" s="8">
        <v>0.4</v>
      </c>
      <c r="BB140">
        <v>0.22220000000000001</v>
      </c>
      <c r="BC140">
        <v>0.4</v>
      </c>
      <c r="BD140">
        <v>-0.22090000000000001</v>
      </c>
      <c r="BE140">
        <v>-4.3099999999999999E-2</v>
      </c>
      <c r="BF140">
        <v>0.06</v>
      </c>
      <c r="BG140">
        <v>0.3</v>
      </c>
      <c r="BH140">
        <v>8.5399999999999991</v>
      </c>
      <c r="BI140">
        <v>2</v>
      </c>
      <c r="BJ140">
        <v>3</v>
      </c>
      <c r="BK140">
        <v>2</v>
      </c>
      <c r="BM140">
        <v>2</v>
      </c>
      <c r="BN140" t="s">
        <v>1016</v>
      </c>
      <c r="BP140" t="s">
        <v>1016</v>
      </c>
      <c r="BQ140">
        <v>45</v>
      </c>
      <c r="BR140">
        <v>452010</v>
      </c>
      <c r="BS140">
        <v>0</v>
      </c>
      <c r="BU140">
        <v>1</v>
      </c>
      <c r="BW140">
        <v>2</v>
      </c>
      <c r="BY140">
        <v>3</v>
      </c>
      <c r="BZ140" t="s">
        <v>1946</v>
      </c>
      <c r="CA140">
        <v>1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 s="2">
        <v>912294</v>
      </c>
    </row>
    <row r="141" spans="1:87">
      <c r="A141" s="10" t="str">
        <f t="shared" si="62"/>
        <v>VASC_US</v>
      </c>
      <c r="B141" s="12">
        <f t="shared" si="63"/>
        <v>9.2699999999999991E-2</v>
      </c>
      <c r="C141" s="12">
        <v>0</v>
      </c>
      <c r="D141" s="12">
        <v>0</v>
      </c>
      <c r="E141" s="12">
        <v>4.3869257149541903E-3</v>
      </c>
      <c r="F141" s="12">
        <v>4.3869257149541903E-3</v>
      </c>
      <c r="G141" s="12">
        <v>4.3869257149541903E-3</v>
      </c>
      <c r="H141" s="12">
        <v>4.3869257149541903E-3</v>
      </c>
      <c r="I141" s="12">
        <v>0</v>
      </c>
      <c r="J141" s="13">
        <f t="shared" si="64"/>
        <v>0</v>
      </c>
      <c r="K141" s="13">
        <f t="shared" si="65"/>
        <v>1</v>
      </c>
      <c r="L141" s="16">
        <f t="shared" si="66"/>
        <v>4.3869257149541903E-3</v>
      </c>
      <c r="M141" s="13">
        <f t="shared" si="67"/>
        <v>0</v>
      </c>
      <c r="N141" s="16">
        <f t="shared" si="68"/>
        <v>0</v>
      </c>
      <c r="O141" s="16">
        <f t="shared" si="69"/>
        <v>0</v>
      </c>
      <c r="P141" s="16" t="str">
        <f t="shared" si="70"/>
        <v/>
      </c>
      <c r="Q141" s="20" t="str">
        <f t="shared" si="71"/>
        <v/>
      </c>
      <c r="R141" s="20" t="str">
        <f t="shared" si="72"/>
        <v/>
      </c>
      <c r="S141" s="20" t="str">
        <f t="shared" si="73"/>
        <v/>
      </c>
      <c r="T141" s="20" t="str">
        <f t="shared" si="74"/>
        <v/>
      </c>
      <c r="U141" s="16">
        <f t="shared" si="75"/>
        <v>1.6130742850458098E-3</v>
      </c>
      <c r="V141" s="20" t="str">
        <f t="shared" si="76"/>
        <v/>
      </c>
      <c r="W141" s="20" t="str">
        <f t="shared" si="77"/>
        <v/>
      </c>
      <c r="X141" s="20" t="str">
        <f t="shared" si="78"/>
        <v/>
      </c>
      <c r="Y141" s="20">
        <f t="shared" si="79"/>
        <v>1.6130742850458098E-3</v>
      </c>
      <c r="Z141" s="20" t="str">
        <f t="shared" si="80"/>
        <v/>
      </c>
      <c r="AA141" s="20" t="str">
        <f t="shared" si="81"/>
        <v/>
      </c>
      <c r="AB141" s="20">
        <f t="shared" si="82"/>
        <v>4.3869257149541903E-3</v>
      </c>
      <c r="AC141" s="20" t="str">
        <f t="shared" si="83"/>
        <v/>
      </c>
      <c r="AD141" s="20" t="str">
        <f t="shared" si="84"/>
        <v/>
      </c>
      <c r="AE141" s="20" t="str">
        <f t="shared" si="85"/>
        <v/>
      </c>
      <c r="AF141" s="20" t="str">
        <f t="shared" si="86"/>
        <v/>
      </c>
      <c r="AG141" s="11">
        <f t="shared" si="87"/>
        <v>4.3869257149541903E-3</v>
      </c>
      <c r="AH141" s="17">
        <f t="shared" si="88"/>
        <v>4.3869257149541903E-3</v>
      </c>
      <c r="AI141" s="17">
        <f t="shared" si="89"/>
        <v>999</v>
      </c>
      <c r="AJ141" s="17">
        <f t="shared" si="90"/>
        <v>999</v>
      </c>
      <c r="AK141" s="17">
        <f t="shared" si="91"/>
        <v>999</v>
      </c>
      <c r="AL141" s="17">
        <f t="shared" si="92"/>
        <v>999</v>
      </c>
      <c r="AM141" s="10" t="s">
        <v>1840</v>
      </c>
      <c r="AN141">
        <v>0.43869999999999998</v>
      </c>
      <c r="AO141">
        <v>0</v>
      </c>
      <c r="AP141">
        <v>0.43869999999999998</v>
      </c>
      <c r="AQ141">
        <v>0.8306</v>
      </c>
      <c r="AR141" s="8">
        <v>-0.6</v>
      </c>
      <c r="AS141" s="8">
        <v>-2.8773</v>
      </c>
      <c r="AT141" s="8">
        <v>-20.962199999999999</v>
      </c>
      <c r="AU141" s="8">
        <v>-0.39190000000000003</v>
      </c>
      <c r="AV141" s="8">
        <v>-0.6</v>
      </c>
      <c r="AW141" s="8">
        <v>0.6</v>
      </c>
      <c r="AX141" s="8">
        <v>2.8773</v>
      </c>
      <c r="AY141" s="8">
        <v>20.962199999999999</v>
      </c>
      <c r="AZ141" s="8">
        <v>1.2692000000000001</v>
      </c>
      <c r="BA141" s="8">
        <v>0.6</v>
      </c>
      <c r="BB141">
        <v>-0.39190000000000003</v>
      </c>
      <c r="BC141">
        <v>0.6</v>
      </c>
      <c r="BD141">
        <v>-0.8306</v>
      </c>
      <c r="BE141">
        <v>0.1613</v>
      </c>
      <c r="BF141">
        <v>0.06</v>
      </c>
      <c r="BG141">
        <v>0.3</v>
      </c>
      <c r="BH141">
        <v>9.27</v>
      </c>
      <c r="BI141">
        <v>2</v>
      </c>
      <c r="BJ141">
        <v>3</v>
      </c>
      <c r="BK141">
        <v>2</v>
      </c>
      <c r="BM141">
        <v>2</v>
      </c>
      <c r="BN141" t="s">
        <v>1016</v>
      </c>
      <c r="BP141" t="s">
        <v>1016</v>
      </c>
      <c r="BQ141">
        <v>35</v>
      </c>
      <c r="BR141">
        <v>351010</v>
      </c>
      <c r="BS141">
        <v>1</v>
      </c>
      <c r="BU141">
        <v>1</v>
      </c>
      <c r="BW141">
        <v>2</v>
      </c>
      <c r="BY141">
        <v>3</v>
      </c>
      <c r="BZ141" t="s">
        <v>1997</v>
      </c>
      <c r="CA141">
        <v>1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 s="2">
        <v>3102327</v>
      </c>
    </row>
    <row r="142" spans="1:87">
      <c r="A142" s="10" t="str">
        <f t="shared" si="62"/>
        <v>PLUS_US</v>
      </c>
      <c r="B142" s="12">
        <f t="shared" si="63"/>
        <v>0.16269999999999998</v>
      </c>
      <c r="C142" s="12">
        <v>1.81091428599023E-3</v>
      </c>
      <c r="D142" s="12">
        <v>0</v>
      </c>
      <c r="E142" s="12">
        <v>4.3461942863765599E-3</v>
      </c>
      <c r="F142" s="12">
        <v>6.1571085723667899E-3</v>
      </c>
      <c r="G142" s="12">
        <v>4.3461942863765599E-3</v>
      </c>
      <c r="H142" s="12">
        <v>6.1571085723667899E-3</v>
      </c>
      <c r="I142" s="12">
        <v>1.81091428599023E-3</v>
      </c>
      <c r="J142" s="13">
        <f t="shared" si="64"/>
        <v>0</v>
      </c>
      <c r="K142" s="13">
        <f t="shared" si="65"/>
        <v>1</v>
      </c>
      <c r="L142" s="16">
        <f t="shared" si="66"/>
        <v>6.1571085723667899E-3</v>
      </c>
      <c r="M142" s="13">
        <f t="shared" si="67"/>
        <v>0</v>
      </c>
      <c r="N142" s="16">
        <f t="shared" si="68"/>
        <v>0</v>
      </c>
      <c r="O142" s="16">
        <f t="shared" si="69"/>
        <v>0</v>
      </c>
      <c r="P142" s="16" t="str">
        <f t="shared" si="70"/>
        <v/>
      </c>
      <c r="Q142" s="20" t="str">
        <f t="shared" si="71"/>
        <v/>
      </c>
      <c r="R142" s="20" t="str">
        <f t="shared" si="72"/>
        <v/>
      </c>
      <c r="S142" s="20" t="str">
        <f t="shared" si="73"/>
        <v/>
      </c>
      <c r="T142" s="20" t="str">
        <f t="shared" si="74"/>
        <v/>
      </c>
      <c r="U142" s="16" t="str">
        <f t="shared" si="75"/>
        <v/>
      </c>
      <c r="V142" s="20" t="str">
        <f t="shared" si="76"/>
        <v/>
      </c>
      <c r="W142" s="20" t="str">
        <f t="shared" si="77"/>
        <v/>
      </c>
      <c r="X142" s="20" t="str">
        <f t="shared" si="78"/>
        <v/>
      </c>
      <c r="Y142" s="20" t="str">
        <f t="shared" si="79"/>
        <v/>
      </c>
      <c r="Z142" s="20" t="str">
        <f t="shared" si="80"/>
        <v/>
      </c>
      <c r="AA142" s="20" t="str">
        <f t="shared" si="81"/>
        <v/>
      </c>
      <c r="AB142" s="20">
        <f t="shared" si="82"/>
        <v>6.1571085723667899E-3</v>
      </c>
      <c r="AC142" s="20" t="str">
        <f t="shared" si="83"/>
        <v/>
      </c>
      <c r="AD142" s="20" t="str">
        <f t="shared" si="84"/>
        <v/>
      </c>
      <c r="AE142" s="20" t="str">
        <f t="shared" si="85"/>
        <v/>
      </c>
      <c r="AF142" s="20" t="str">
        <f t="shared" si="86"/>
        <v/>
      </c>
      <c r="AG142" s="11">
        <f t="shared" si="87"/>
        <v>4.3461942863765599E-3</v>
      </c>
      <c r="AH142" s="17">
        <f t="shared" si="88"/>
        <v>6.1571085723667899E-3</v>
      </c>
      <c r="AI142" s="17">
        <f t="shared" si="89"/>
        <v>999</v>
      </c>
      <c r="AJ142" s="17">
        <f t="shared" si="90"/>
        <v>999</v>
      </c>
      <c r="AK142" s="17">
        <f t="shared" si="91"/>
        <v>999</v>
      </c>
      <c r="AL142" s="17">
        <f t="shared" si="92"/>
        <v>999</v>
      </c>
      <c r="AM142" s="10" t="s">
        <v>1897</v>
      </c>
      <c r="AN142">
        <v>0.43459999999999999</v>
      </c>
      <c r="AO142">
        <v>0</v>
      </c>
      <c r="AP142">
        <v>0.43459999999999999</v>
      </c>
      <c r="AQ142">
        <v>1.3525</v>
      </c>
      <c r="AR142" s="8">
        <v>-0.6</v>
      </c>
      <c r="AS142" s="8">
        <v>-5.2382999999999997</v>
      </c>
      <c r="AT142" s="8">
        <v>-26.766500000000001</v>
      </c>
      <c r="AU142" s="8">
        <v>-0.91790000000000005</v>
      </c>
      <c r="AV142" s="8">
        <v>-0.6</v>
      </c>
      <c r="AW142" s="8">
        <v>0.6</v>
      </c>
      <c r="AX142" s="8">
        <v>5.2382999999999997</v>
      </c>
      <c r="AY142" s="8">
        <v>26.766500000000001</v>
      </c>
      <c r="AZ142" s="8">
        <v>1.7871999999999999</v>
      </c>
      <c r="BA142" s="8">
        <v>0.6</v>
      </c>
      <c r="BB142">
        <v>-0.6</v>
      </c>
      <c r="BC142">
        <v>0.6</v>
      </c>
      <c r="BD142">
        <v>-1.0346</v>
      </c>
      <c r="BE142">
        <v>0.16539999999999999</v>
      </c>
      <c r="BF142">
        <v>0.06</v>
      </c>
      <c r="BG142">
        <v>0.3</v>
      </c>
      <c r="BH142">
        <v>16.27</v>
      </c>
      <c r="BI142">
        <v>1</v>
      </c>
      <c r="BJ142">
        <v>1</v>
      </c>
      <c r="BK142">
        <v>1</v>
      </c>
      <c r="BM142">
        <v>1</v>
      </c>
      <c r="BN142" t="s">
        <v>1016</v>
      </c>
      <c r="BP142" t="s">
        <v>1016</v>
      </c>
      <c r="BQ142">
        <v>45</v>
      </c>
      <c r="BR142">
        <v>451030</v>
      </c>
      <c r="BS142">
        <v>1</v>
      </c>
      <c r="BU142">
        <v>1</v>
      </c>
      <c r="BW142">
        <v>1</v>
      </c>
      <c r="BY142">
        <v>1</v>
      </c>
      <c r="BZ142" t="s">
        <v>1997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 s="2">
        <v>5247381</v>
      </c>
    </row>
    <row r="143" spans="1:87">
      <c r="A143" s="10" t="str">
        <f t="shared" si="62"/>
        <v>QADA_US</v>
      </c>
      <c r="B143" s="12">
        <f t="shared" si="63"/>
        <v>0.1331</v>
      </c>
      <c r="C143" s="12">
        <v>1.69496380978208E-3</v>
      </c>
      <c r="D143" s="12">
        <v>0</v>
      </c>
      <c r="E143" s="12">
        <v>4.3433447625666E-3</v>
      </c>
      <c r="F143" s="12">
        <v>6.0383085723486902E-3</v>
      </c>
      <c r="G143" s="12">
        <v>4.3433447625666E-3</v>
      </c>
      <c r="H143" s="12">
        <v>6.0383085723486902E-3</v>
      </c>
      <c r="I143" s="12">
        <v>1.69496380978208E-3</v>
      </c>
      <c r="J143" s="13">
        <f t="shared" si="64"/>
        <v>0</v>
      </c>
      <c r="K143" s="13">
        <f t="shared" si="65"/>
        <v>1</v>
      </c>
      <c r="L143" s="16">
        <f t="shared" si="66"/>
        <v>6.0383085723486902E-3</v>
      </c>
      <c r="M143" s="13">
        <f t="shared" si="67"/>
        <v>0</v>
      </c>
      <c r="N143" s="16">
        <f t="shared" si="68"/>
        <v>0</v>
      </c>
      <c r="O143" s="16">
        <f t="shared" si="69"/>
        <v>0</v>
      </c>
      <c r="P143" s="16" t="str">
        <f t="shared" si="70"/>
        <v/>
      </c>
      <c r="Q143" s="20" t="str">
        <f t="shared" si="71"/>
        <v/>
      </c>
      <c r="R143" s="20" t="str">
        <f t="shared" si="72"/>
        <v/>
      </c>
      <c r="S143" s="20" t="str">
        <f t="shared" si="73"/>
        <v/>
      </c>
      <c r="T143" s="20" t="str">
        <f t="shared" si="74"/>
        <v/>
      </c>
      <c r="U143" s="16" t="str">
        <f t="shared" si="75"/>
        <v/>
      </c>
      <c r="V143" s="20" t="str">
        <f t="shared" si="76"/>
        <v/>
      </c>
      <c r="W143" s="20" t="str">
        <f t="shared" si="77"/>
        <v/>
      </c>
      <c r="X143" s="20" t="str">
        <f t="shared" si="78"/>
        <v/>
      </c>
      <c r="Y143" s="20" t="str">
        <f t="shared" si="79"/>
        <v/>
      </c>
      <c r="Z143" s="20" t="str">
        <f t="shared" si="80"/>
        <v/>
      </c>
      <c r="AA143" s="20" t="str">
        <f t="shared" si="81"/>
        <v/>
      </c>
      <c r="AB143" s="20">
        <f t="shared" si="82"/>
        <v>6.0383085723486902E-3</v>
      </c>
      <c r="AC143" s="20" t="str">
        <f t="shared" si="83"/>
        <v/>
      </c>
      <c r="AD143" s="20" t="str">
        <f t="shared" si="84"/>
        <v/>
      </c>
      <c r="AE143" s="20" t="str">
        <f t="shared" si="85"/>
        <v/>
      </c>
      <c r="AF143" s="20" t="str">
        <f t="shared" si="86"/>
        <v/>
      </c>
      <c r="AG143" s="11">
        <f t="shared" si="87"/>
        <v>4.3433447625666E-3</v>
      </c>
      <c r="AH143" s="17">
        <f t="shared" si="88"/>
        <v>6.0383085723486902E-3</v>
      </c>
      <c r="AI143" s="17">
        <f t="shared" si="89"/>
        <v>999</v>
      </c>
      <c r="AJ143" s="17">
        <f t="shared" si="90"/>
        <v>999</v>
      </c>
      <c r="AK143" s="17">
        <f t="shared" si="91"/>
        <v>999</v>
      </c>
      <c r="AL143" s="17">
        <f t="shared" si="92"/>
        <v>999</v>
      </c>
      <c r="AM143" s="10" t="s">
        <v>1862</v>
      </c>
      <c r="AN143">
        <v>0.43430000000000002</v>
      </c>
      <c r="AO143">
        <v>0</v>
      </c>
      <c r="AP143">
        <v>0.43430000000000002</v>
      </c>
      <c r="AQ143">
        <v>0.49730000000000002</v>
      </c>
      <c r="AR143" s="8">
        <v>-0.6</v>
      </c>
      <c r="AS143" s="8">
        <v>-2.3822999999999999</v>
      </c>
      <c r="AT143" s="8">
        <v>-16.231000000000002</v>
      </c>
      <c r="AU143" s="8">
        <v>-6.2899999999999998E-2</v>
      </c>
      <c r="AV143" s="8">
        <v>-0.6</v>
      </c>
      <c r="AW143" s="8">
        <v>0.6</v>
      </c>
      <c r="AX143" s="8">
        <v>2.3822999999999999</v>
      </c>
      <c r="AY143" s="8">
        <v>16.231000000000002</v>
      </c>
      <c r="AZ143" s="8">
        <v>0.93159999999999998</v>
      </c>
      <c r="BA143" s="8">
        <v>0.6</v>
      </c>
      <c r="BB143">
        <v>-6.2899999999999998E-2</v>
      </c>
      <c r="BC143">
        <v>0.6</v>
      </c>
      <c r="BD143">
        <v>-0.49730000000000002</v>
      </c>
      <c r="BE143">
        <v>0.16569999999999999</v>
      </c>
      <c r="BF143">
        <v>0.06</v>
      </c>
      <c r="BG143">
        <v>0.3</v>
      </c>
      <c r="BH143">
        <v>13.31</v>
      </c>
      <c r="BI143">
        <v>1</v>
      </c>
      <c r="BJ143">
        <v>2</v>
      </c>
      <c r="BK143">
        <v>1</v>
      </c>
      <c r="BM143">
        <v>1</v>
      </c>
      <c r="BN143" t="s">
        <v>1016</v>
      </c>
      <c r="BP143" t="s">
        <v>1016</v>
      </c>
      <c r="BQ143">
        <v>45</v>
      </c>
      <c r="BR143">
        <v>451030</v>
      </c>
      <c r="BS143">
        <v>1</v>
      </c>
      <c r="BU143">
        <v>1</v>
      </c>
      <c r="BW143">
        <v>1</v>
      </c>
      <c r="BY143">
        <v>2</v>
      </c>
      <c r="BZ143" t="s">
        <v>1998</v>
      </c>
      <c r="CA143">
        <v>1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 s="2">
        <v>1895027</v>
      </c>
    </row>
    <row r="144" spans="1:87">
      <c r="A144" s="10" t="str">
        <f t="shared" si="62"/>
        <v>JOUT_US</v>
      </c>
      <c r="B144" s="12">
        <f t="shared" si="63"/>
        <v>0.16269999999999998</v>
      </c>
      <c r="C144" s="12">
        <v>9.4512000014401797E-4</v>
      </c>
      <c r="D144" s="12">
        <v>0</v>
      </c>
      <c r="E144" s="12">
        <v>4.3205485720869399E-3</v>
      </c>
      <c r="F144" s="12">
        <v>5.2656685722309504E-3</v>
      </c>
      <c r="G144" s="12">
        <v>4.3205485720869399E-3</v>
      </c>
      <c r="H144" s="12">
        <v>5.2656685722309504E-3</v>
      </c>
      <c r="I144" s="12">
        <v>9.4512000014401797E-4</v>
      </c>
      <c r="J144" s="13">
        <f t="shared" si="64"/>
        <v>0</v>
      </c>
      <c r="K144" s="13">
        <f t="shared" si="65"/>
        <v>1</v>
      </c>
      <c r="L144" s="16">
        <f t="shared" si="66"/>
        <v>5.2656685722309504E-3</v>
      </c>
      <c r="M144" s="13">
        <f t="shared" si="67"/>
        <v>0</v>
      </c>
      <c r="N144" s="16">
        <f t="shared" si="68"/>
        <v>0</v>
      </c>
      <c r="O144" s="16">
        <f t="shared" si="69"/>
        <v>0</v>
      </c>
      <c r="P144" s="16" t="str">
        <f t="shared" si="70"/>
        <v/>
      </c>
      <c r="Q144" s="20" t="str">
        <f t="shared" si="71"/>
        <v/>
      </c>
      <c r="R144" s="20" t="str">
        <f t="shared" si="72"/>
        <v/>
      </c>
      <c r="S144" s="20" t="str">
        <f t="shared" si="73"/>
        <v/>
      </c>
      <c r="T144" s="20" t="str">
        <f t="shared" si="74"/>
        <v/>
      </c>
      <c r="U144" s="16">
        <f t="shared" si="75"/>
        <v>1.2343314277690502E-3</v>
      </c>
      <c r="V144" s="20" t="str">
        <f t="shared" si="76"/>
        <v/>
      </c>
      <c r="W144" s="20" t="str">
        <f t="shared" si="77"/>
        <v/>
      </c>
      <c r="X144" s="20" t="str">
        <f t="shared" si="78"/>
        <v/>
      </c>
      <c r="Y144" s="20">
        <f t="shared" si="79"/>
        <v>1.2343314277690502E-3</v>
      </c>
      <c r="Z144" s="20" t="str">
        <f t="shared" si="80"/>
        <v/>
      </c>
      <c r="AA144" s="20" t="str">
        <f t="shared" si="81"/>
        <v/>
      </c>
      <c r="AB144" s="20">
        <f t="shared" si="82"/>
        <v>5.2656685722309504E-3</v>
      </c>
      <c r="AC144" s="20" t="str">
        <f t="shared" si="83"/>
        <v/>
      </c>
      <c r="AD144" s="20" t="str">
        <f t="shared" si="84"/>
        <v/>
      </c>
      <c r="AE144" s="20" t="str">
        <f t="shared" si="85"/>
        <v/>
      </c>
      <c r="AF144" s="20" t="str">
        <f t="shared" si="86"/>
        <v/>
      </c>
      <c r="AG144" s="11">
        <f t="shared" si="87"/>
        <v>4.3205485720869399E-3</v>
      </c>
      <c r="AH144" s="17">
        <f t="shared" si="88"/>
        <v>5.2656685722309504E-3</v>
      </c>
      <c r="AI144" s="17">
        <f t="shared" si="89"/>
        <v>999</v>
      </c>
      <c r="AJ144" s="17">
        <f t="shared" si="90"/>
        <v>999</v>
      </c>
      <c r="AK144" s="17">
        <f t="shared" si="91"/>
        <v>999</v>
      </c>
      <c r="AL144" s="17">
        <f t="shared" si="92"/>
        <v>999</v>
      </c>
      <c r="AM144" s="10" t="s">
        <v>1849</v>
      </c>
      <c r="AN144">
        <v>0.43209999999999998</v>
      </c>
      <c r="AO144">
        <v>0</v>
      </c>
      <c r="AP144">
        <v>0.43209999999999998</v>
      </c>
      <c r="AQ144">
        <v>9.8299999999999998E-2</v>
      </c>
      <c r="AR144" s="8">
        <v>-0.65</v>
      </c>
      <c r="AS144" s="8">
        <v>-0.55100000000000005</v>
      </c>
      <c r="AT144" s="8">
        <v>-11.869</v>
      </c>
      <c r="AU144" s="8">
        <v>0.3337</v>
      </c>
      <c r="AV144" s="8">
        <v>-0.65</v>
      </c>
      <c r="AW144" s="8">
        <v>0.65</v>
      </c>
      <c r="AX144" s="8">
        <v>0.55100000000000005</v>
      </c>
      <c r="AY144" s="8">
        <v>11.869</v>
      </c>
      <c r="AZ144" s="8">
        <v>0.53039999999999998</v>
      </c>
      <c r="BA144" s="8">
        <v>0.65</v>
      </c>
      <c r="BB144">
        <v>0.3337</v>
      </c>
      <c r="BC144">
        <v>0.53039999999999998</v>
      </c>
      <c r="BD144">
        <v>-9.8299999999999998E-2</v>
      </c>
      <c r="BE144">
        <v>9.8299999999999998E-2</v>
      </c>
      <c r="BF144">
        <v>0.06</v>
      </c>
      <c r="BG144">
        <v>0.3</v>
      </c>
      <c r="BH144">
        <v>16.27</v>
      </c>
      <c r="BI144">
        <v>1</v>
      </c>
      <c r="BJ144">
        <v>1</v>
      </c>
      <c r="BK144">
        <v>1</v>
      </c>
      <c r="BM144">
        <v>1</v>
      </c>
      <c r="BN144" t="s">
        <v>1016</v>
      </c>
      <c r="BP144" t="s">
        <v>1016</v>
      </c>
      <c r="BQ144">
        <v>25</v>
      </c>
      <c r="BR144">
        <v>252020</v>
      </c>
      <c r="BS144">
        <v>0</v>
      </c>
      <c r="BU144">
        <v>1</v>
      </c>
      <c r="BW144">
        <v>1</v>
      </c>
      <c r="BY144">
        <v>1</v>
      </c>
      <c r="BZ144" t="s">
        <v>1947</v>
      </c>
      <c r="CA144">
        <v>1</v>
      </c>
      <c r="CB144">
        <v>0</v>
      </c>
      <c r="CC144">
        <v>1</v>
      </c>
      <c r="CD144">
        <v>0</v>
      </c>
      <c r="CE144">
        <v>0</v>
      </c>
      <c r="CF144">
        <v>0</v>
      </c>
      <c r="CG144">
        <v>0</v>
      </c>
      <c r="CH144">
        <v>0</v>
      </c>
      <c r="CI144" s="2">
        <v>433552</v>
      </c>
    </row>
    <row r="145" spans="1:88">
      <c r="A145" s="10" t="str">
        <f t="shared" si="62"/>
        <v>ENOC_US</v>
      </c>
      <c r="B145" s="12">
        <f t="shared" si="63"/>
        <v>0.16269999999999998</v>
      </c>
      <c r="C145" s="12">
        <v>1.6879238097810101E-3</v>
      </c>
      <c r="D145" s="12">
        <v>0</v>
      </c>
      <c r="E145" s="12">
        <v>4.3086476197041696E-3</v>
      </c>
      <c r="F145" s="12">
        <v>5.9965714294851896E-3</v>
      </c>
      <c r="G145" s="12">
        <v>4.3086476197041696E-3</v>
      </c>
      <c r="H145" s="12">
        <v>5.9965714294851896E-3</v>
      </c>
      <c r="I145" s="12">
        <v>1.6879238097810101E-3</v>
      </c>
      <c r="J145" s="13">
        <f t="shared" si="64"/>
        <v>0</v>
      </c>
      <c r="K145" s="13">
        <f t="shared" si="65"/>
        <v>1</v>
      </c>
      <c r="L145" s="16">
        <f t="shared" si="66"/>
        <v>5.9965714294851896E-3</v>
      </c>
      <c r="M145" s="13">
        <f t="shared" si="67"/>
        <v>0</v>
      </c>
      <c r="N145" s="16">
        <f t="shared" si="68"/>
        <v>0</v>
      </c>
      <c r="O145" s="16">
        <f t="shared" si="69"/>
        <v>0</v>
      </c>
      <c r="P145" s="16" t="str">
        <f t="shared" si="70"/>
        <v/>
      </c>
      <c r="Q145" s="20" t="str">
        <f t="shared" si="71"/>
        <v/>
      </c>
      <c r="R145" s="20" t="str">
        <f t="shared" si="72"/>
        <v/>
      </c>
      <c r="S145" s="20" t="str">
        <f t="shared" si="73"/>
        <v/>
      </c>
      <c r="T145" s="20" t="str">
        <f t="shared" si="74"/>
        <v/>
      </c>
      <c r="U145" s="16" t="str">
        <f t="shared" si="75"/>
        <v/>
      </c>
      <c r="V145" s="20" t="str">
        <f t="shared" si="76"/>
        <v/>
      </c>
      <c r="W145" s="20" t="str">
        <f t="shared" si="77"/>
        <v/>
      </c>
      <c r="X145" s="20" t="str">
        <f t="shared" si="78"/>
        <v/>
      </c>
      <c r="Y145" s="20" t="str">
        <f t="shared" si="79"/>
        <v/>
      </c>
      <c r="Z145" s="20" t="str">
        <f t="shared" si="80"/>
        <v/>
      </c>
      <c r="AA145" s="20" t="str">
        <f t="shared" si="81"/>
        <v/>
      </c>
      <c r="AB145" s="20">
        <f t="shared" si="82"/>
        <v>5.9965714294851896E-3</v>
      </c>
      <c r="AC145" s="20" t="str">
        <f t="shared" si="83"/>
        <v/>
      </c>
      <c r="AD145" s="20" t="str">
        <f t="shared" si="84"/>
        <v/>
      </c>
      <c r="AE145" s="20" t="str">
        <f t="shared" si="85"/>
        <v/>
      </c>
      <c r="AF145" s="20" t="str">
        <f t="shared" si="86"/>
        <v/>
      </c>
      <c r="AG145" s="11">
        <f t="shared" si="87"/>
        <v>4.3086476197041696E-3</v>
      </c>
      <c r="AH145" s="17">
        <f t="shared" si="88"/>
        <v>5.9965714294851896E-3</v>
      </c>
      <c r="AI145" s="17">
        <f t="shared" si="89"/>
        <v>999</v>
      </c>
      <c r="AJ145" s="17">
        <f t="shared" si="90"/>
        <v>999</v>
      </c>
      <c r="AK145" s="17">
        <f t="shared" si="91"/>
        <v>999</v>
      </c>
      <c r="AL145" s="17">
        <f t="shared" si="92"/>
        <v>999</v>
      </c>
      <c r="AM145" s="10" t="s">
        <v>777</v>
      </c>
      <c r="AN145">
        <v>0.43090000000000001</v>
      </c>
      <c r="AO145">
        <v>0</v>
      </c>
      <c r="AP145">
        <v>0.43090000000000001</v>
      </c>
      <c r="AQ145">
        <v>1.1064000000000001</v>
      </c>
      <c r="AR145" s="8">
        <v>-0.6</v>
      </c>
      <c r="AS145" s="8">
        <v>-3.3117999999999999</v>
      </c>
      <c r="AT145" s="8">
        <v>-13.5082</v>
      </c>
      <c r="AU145" s="8">
        <v>-0.67549999999999999</v>
      </c>
      <c r="AV145" s="8">
        <v>-0.6</v>
      </c>
      <c r="AW145" s="8">
        <v>0.6</v>
      </c>
      <c r="AX145" s="8">
        <v>3.3117999999999999</v>
      </c>
      <c r="AY145" s="8">
        <v>13.5082</v>
      </c>
      <c r="AZ145" s="8">
        <v>1.5373000000000001</v>
      </c>
      <c r="BA145" s="8">
        <v>0.6</v>
      </c>
      <c r="BB145">
        <v>-0.6</v>
      </c>
      <c r="BC145">
        <v>0.6</v>
      </c>
      <c r="BD145">
        <v>-1.0308999999999999</v>
      </c>
      <c r="BE145">
        <v>0.1691</v>
      </c>
      <c r="BF145">
        <v>0.06</v>
      </c>
      <c r="BG145">
        <v>0.3</v>
      </c>
      <c r="BH145">
        <v>16.27</v>
      </c>
      <c r="BI145">
        <v>1</v>
      </c>
      <c r="BJ145">
        <v>1</v>
      </c>
      <c r="BK145">
        <v>1</v>
      </c>
      <c r="BM145">
        <v>1</v>
      </c>
      <c r="BN145" t="s">
        <v>1016</v>
      </c>
      <c r="BP145" t="s">
        <v>1016</v>
      </c>
      <c r="BQ145">
        <v>45</v>
      </c>
      <c r="BR145">
        <v>451030</v>
      </c>
      <c r="BS145">
        <v>1</v>
      </c>
      <c r="BU145">
        <v>1</v>
      </c>
      <c r="BW145">
        <v>1</v>
      </c>
      <c r="BY145">
        <v>1</v>
      </c>
      <c r="BZ145" t="s">
        <v>1997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 s="2">
        <v>3369814</v>
      </c>
    </row>
    <row r="146" spans="1:88">
      <c r="A146" s="10" t="str">
        <f t="shared" si="62"/>
        <v>EGL_US</v>
      </c>
      <c r="B146" s="12">
        <f t="shared" si="63"/>
        <v>5.0799999999999998E-2</v>
      </c>
      <c r="C146" s="12">
        <v>4.29507047684496E-3</v>
      </c>
      <c r="D146" s="12">
        <v>0</v>
      </c>
      <c r="E146" s="12">
        <v>4.29507047684496E-3</v>
      </c>
      <c r="F146" s="12">
        <v>0</v>
      </c>
      <c r="G146" s="12">
        <v>4.29507047684496E-3</v>
      </c>
      <c r="H146" s="12">
        <v>0</v>
      </c>
      <c r="I146" s="12">
        <v>-4.29507047684496E-3</v>
      </c>
      <c r="J146" s="13">
        <f t="shared" si="64"/>
        <v>0</v>
      </c>
      <c r="K146" s="13">
        <f t="shared" si="65"/>
        <v>0</v>
      </c>
      <c r="L146" s="16">
        <f t="shared" si="66"/>
        <v>0</v>
      </c>
      <c r="M146" s="13">
        <f t="shared" si="67"/>
        <v>0</v>
      </c>
      <c r="N146" s="16">
        <f t="shared" si="68"/>
        <v>0</v>
      </c>
      <c r="O146" s="16">
        <f t="shared" si="69"/>
        <v>0</v>
      </c>
      <c r="P146" s="16" t="str">
        <f t="shared" si="70"/>
        <v/>
      </c>
      <c r="Q146" s="20" t="str">
        <f t="shared" si="71"/>
        <v/>
      </c>
      <c r="R146" s="20" t="str">
        <f t="shared" si="72"/>
        <v/>
      </c>
      <c r="S146" s="20" t="str">
        <f t="shared" si="73"/>
        <v/>
      </c>
      <c r="T146" s="20" t="str">
        <f t="shared" si="74"/>
        <v/>
      </c>
      <c r="U146" s="16">
        <f t="shared" si="75"/>
        <v>6.5000000000000006E-3</v>
      </c>
      <c r="V146" s="20" t="str">
        <f t="shared" si="76"/>
        <v/>
      </c>
      <c r="W146" s="20" t="str">
        <f t="shared" si="77"/>
        <v/>
      </c>
      <c r="X146" s="20">
        <f t="shared" si="78"/>
        <v>6.5000000000000006E-3</v>
      </c>
      <c r="Y146" s="20" t="str">
        <f t="shared" si="79"/>
        <v/>
      </c>
      <c r="Z146" s="20" t="str">
        <f t="shared" si="80"/>
        <v/>
      </c>
      <c r="AA146" s="20" t="str">
        <f t="shared" si="81"/>
        <v/>
      </c>
      <c r="AB146" s="20" t="str">
        <f t="shared" si="82"/>
        <v/>
      </c>
      <c r="AC146" s="20" t="str">
        <f t="shared" si="83"/>
        <v/>
      </c>
      <c r="AD146" s="20" t="str">
        <f t="shared" si="84"/>
        <v/>
      </c>
      <c r="AE146" s="20" t="str">
        <f t="shared" si="85"/>
        <v/>
      </c>
      <c r="AF146" s="20">
        <f t="shared" si="86"/>
        <v>0</v>
      </c>
      <c r="AG146" s="11">
        <f t="shared" si="87"/>
        <v>4.29507047684496E-3</v>
      </c>
      <c r="AH146" s="17">
        <f t="shared" si="88"/>
        <v>999</v>
      </c>
      <c r="AI146" s="17">
        <f t="shared" si="89"/>
        <v>999</v>
      </c>
      <c r="AJ146" s="17">
        <f t="shared" si="90"/>
        <v>999</v>
      </c>
      <c r="AK146" s="17">
        <f t="shared" si="91"/>
        <v>999</v>
      </c>
      <c r="AL146" s="17">
        <f t="shared" si="92"/>
        <v>0</v>
      </c>
      <c r="AM146" s="10" t="s">
        <v>403</v>
      </c>
      <c r="AN146">
        <v>0.42949999999999999</v>
      </c>
      <c r="AO146">
        <v>0</v>
      </c>
      <c r="AP146">
        <v>0.42949999999999999</v>
      </c>
      <c r="AQ146">
        <v>1.4583999999999999</v>
      </c>
      <c r="AR146" s="8">
        <v>-0.65</v>
      </c>
      <c r="AS146" s="8">
        <v>-4.1654</v>
      </c>
      <c r="AT146" s="8">
        <v>-48.804000000000002</v>
      </c>
      <c r="AU146" s="8">
        <v>-1.0287999999999999</v>
      </c>
      <c r="AV146" s="8">
        <v>-0.65</v>
      </c>
      <c r="AW146" s="8">
        <v>0.65</v>
      </c>
      <c r="AX146" s="8">
        <v>4.1654</v>
      </c>
      <c r="AY146" s="8">
        <v>48.804000000000002</v>
      </c>
      <c r="AZ146" s="8">
        <v>1.8878999999999999</v>
      </c>
      <c r="BA146" s="8">
        <v>0.65</v>
      </c>
      <c r="BB146">
        <v>-0.65</v>
      </c>
      <c r="BC146">
        <v>0.42949999999999999</v>
      </c>
      <c r="BD146">
        <v>-1.0794999999999999</v>
      </c>
      <c r="BE146">
        <v>0</v>
      </c>
      <c r="BF146">
        <v>0.06</v>
      </c>
      <c r="BG146">
        <v>0.3</v>
      </c>
      <c r="BH146">
        <v>5.08</v>
      </c>
      <c r="BI146">
        <v>3</v>
      </c>
      <c r="BJ146">
        <v>6</v>
      </c>
      <c r="BK146">
        <v>3</v>
      </c>
      <c r="BM146">
        <v>3</v>
      </c>
      <c r="BN146" t="s">
        <v>1016</v>
      </c>
      <c r="BP146" t="s">
        <v>1016</v>
      </c>
      <c r="BQ146">
        <v>20</v>
      </c>
      <c r="BR146">
        <v>201010</v>
      </c>
      <c r="BS146">
        <v>1</v>
      </c>
      <c r="BU146">
        <v>1</v>
      </c>
      <c r="BW146">
        <v>3</v>
      </c>
      <c r="BY146">
        <v>6</v>
      </c>
      <c r="BZ146" t="s">
        <v>1997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1</v>
      </c>
      <c r="CG146">
        <v>0</v>
      </c>
      <c r="CH146">
        <v>0</v>
      </c>
      <c r="CI146" s="2">
        <v>5800265</v>
      </c>
      <c r="CJ146" t="s">
        <v>2042</v>
      </c>
    </row>
    <row r="147" spans="1:88">
      <c r="A147" s="10" t="str">
        <f t="shared" si="62"/>
        <v>QNST_US</v>
      </c>
      <c r="B147" s="12">
        <f t="shared" si="63"/>
        <v>0.15490000000000001</v>
      </c>
      <c r="C147" s="12">
        <v>2.9316571433038799E-4</v>
      </c>
      <c r="D147" s="12">
        <v>0</v>
      </c>
      <c r="E147" s="12">
        <v>4.2908800006538402E-3</v>
      </c>
      <c r="F147" s="12">
        <v>3.99771428632346E-3</v>
      </c>
      <c r="G147" s="12">
        <v>4.2908800006538402E-3</v>
      </c>
      <c r="H147" s="12">
        <v>3.99771428632346E-3</v>
      </c>
      <c r="I147" s="12">
        <v>-2.9316571433038799E-4</v>
      </c>
      <c r="J147" s="13">
        <f t="shared" si="64"/>
        <v>0</v>
      </c>
      <c r="K147" s="13">
        <f t="shared" si="65"/>
        <v>1</v>
      </c>
      <c r="L147" s="16">
        <f t="shared" si="66"/>
        <v>3.99771428632346E-3</v>
      </c>
      <c r="M147" s="13">
        <f t="shared" si="67"/>
        <v>0</v>
      </c>
      <c r="N147" s="16">
        <f t="shared" si="68"/>
        <v>0</v>
      </c>
      <c r="O147" s="16">
        <f t="shared" si="69"/>
        <v>0</v>
      </c>
      <c r="P147" s="16" t="str">
        <f t="shared" si="70"/>
        <v/>
      </c>
      <c r="Q147" s="20" t="str">
        <f t="shared" si="71"/>
        <v/>
      </c>
      <c r="R147" s="20" t="str">
        <f t="shared" si="72"/>
        <v/>
      </c>
      <c r="S147" s="20" t="str">
        <f t="shared" si="73"/>
        <v/>
      </c>
      <c r="T147" s="20" t="str">
        <f t="shared" si="74"/>
        <v/>
      </c>
      <c r="U147" s="16" t="str">
        <f t="shared" si="75"/>
        <v/>
      </c>
      <c r="V147" s="20" t="str">
        <f t="shared" si="76"/>
        <v/>
      </c>
      <c r="W147" s="20" t="str">
        <f t="shared" si="77"/>
        <v/>
      </c>
      <c r="X147" s="20" t="str">
        <f t="shared" si="78"/>
        <v/>
      </c>
      <c r="Y147" s="20" t="str">
        <f t="shared" si="79"/>
        <v/>
      </c>
      <c r="Z147" s="20" t="str">
        <f t="shared" si="80"/>
        <v/>
      </c>
      <c r="AA147" s="20" t="str">
        <f t="shared" si="81"/>
        <v/>
      </c>
      <c r="AB147" s="20">
        <f t="shared" si="82"/>
        <v>3.99771428632346E-3</v>
      </c>
      <c r="AC147" s="20" t="str">
        <f t="shared" si="83"/>
        <v/>
      </c>
      <c r="AD147" s="20" t="str">
        <f t="shared" si="84"/>
        <v/>
      </c>
      <c r="AE147" s="20" t="str">
        <f t="shared" si="85"/>
        <v/>
      </c>
      <c r="AF147" s="20" t="str">
        <f t="shared" si="86"/>
        <v/>
      </c>
      <c r="AG147" s="11">
        <f t="shared" si="87"/>
        <v>4.2908800006538402E-3</v>
      </c>
      <c r="AH147" s="17">
        <f t="shared" si="88"/>
        <v>3.99771428632346E-3</v>
      </c>
      <c r="AI147" s="17">
        <f t="shared" si="89"/>
        <v>999</v>
      </c>
      <c r="AJ147" s="17">
        <f t="shared" si="90"/>
        <v>999</v>
      </c>
      <c r="AK147" s="17">
        <f t="shared" si="91"/>
        <v>999</v>
      </c>
      <c r="AL147" s="17">
        <f t="shared" si="92"/>
        <v>999</v>
      </c>
      <c r="AM147" s="10" t="s">
        <v>1628</v>
      </c>
      <c r="AN147">
        <v>0.42909999999999998</v>
      </c>
      <c r="AO147">
        <v>0</v>
      </c>
      <c r="AP147">
        <v>0.42909999999999998</v>
      </c>
      <c r="AQ147">
        <v>0.1552</v>
      </c>
      <c r="AR147" s="8">
        <v>-0.6</v>
      </c>
      <c r="AS147" s="8">
        <v>-0.76700000000000002</v>
      </c>
      <c r="AT147" s="8">
        <v>-11.857799999999999</v>
      </c>
      <c r="AU147" s="8">
        <v>0.27389999999999998</v>
      </c>
      <c r="AV147" s="8">
        <v>-0.6</v>
      </c>
      <c r="AW147" s="8">
        <v>0.4</v>
      </c>
      <c r="AX147" s="8">
        <v>0.76700000000000002</v>
      </c>
      <c r="AY147" s="8">
        <v>11.857799999999999</v>
      </c>
      <c r="AZ147" s="8">
        <v>0.58430000000000004</v>
      </c>
      <c r="BA147" s="8">
        <v>0.4</v>
      </c>
      <c r="BB147">
        <v>0.27389999999999998</v>
      </c>
      <c r="BC147">
        <v>0.4</v>
      </c>
      <c r="BD147">
        <v>-0.1552</v>
      </c>
      <c r="BE147">
        <v>-2.9100000000000001E-2</v>
      </c>
      <c r="BF147">
        <v>0.06</v>
      </c>
      <c r="BG147">
        <v>0.3</v>
      </c>
      <c r="BH147">
        <v>15.49</v>
      </c>
      <c r="BI147">
        <v>1</v>
      </c>
      <c r="BJ147">
        <v>2</v>
      </c>
      <c r="BK147">
        <v>1</v>
      </c>
      <c r="BM147">
        <v>1</v>
      </c>
      <c r="BN147" t="s">
        <v>1016</v>
      </c>
      <c r="BP147" t="s">
        <v>1016</v>
      </c>
      <c r="BQ147">
        <v>45</v>
      </c>
      <c r="BR147">
        <v>451010</v>
      </c>
      <c r="BS147">
        <v>0</v>
      </c>
      <c r="BU147">
        <v>1</v>
      </c>
      <c r="BW147">
        <v>1</v>
      </c>
      <c r="BY147">
        <v>2</v>
      </c>
      <c r="BZ147" t="s">
        <v>1946</v>
      </c>
      <c r="CA147">
        <v>1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 s="2">
        <v>660597</v>
      </c>
    </row>
    <row r="148" spans="1:88">
      <c r="A148" s="10" t="str">
        <f t="shared" si="62"/>
        <v>FLIC_US</v>
      </c>
      <c r="B148" s="12">
        <f t="shared" si="63"/>
        <v>7.9100000000000004E-2</v>
      </c>
      <c r="C148" s="12">
        <v>9.7416000014844295E-4</v>
      </c>
      <c r="D148" s="12">
        <v>0</v>
      </c>
      <c r="E148" s="12">
        <v>4.2754800006514996E-3</v>
      </c>
      <c r="F148" s="12">
        <v>3.3013200005030498E-3</v>
      </c>
      <c r="G148" s="12">
        <v>4.2754800006514996E-3</v>
      </c>
      <c r="H148" s="12">
        <v>3.3013200005030498E-3</v>
      </c>
      <c r="I148" s="12">
        <v>-9.7416000014844295E-4</v>
      </c>
      <c r="J148" s="13">
        <f t="shared" si="64"/>
        <v>0</v>
      </c>
      <c r="K148" s="13">
        <f t="shared" si="65"/>
        <v>1</v>
      </c>
      <c r="L148" s="16">
        <f t="shared" si="66"/>
        <v>3.3013200005030498E-3</v>
      </c>
      <c r="M148" s="13">
        <f t="shared" si="67"/>
        <v>0</v>
      </c>
      <c r="N148" s="16">
        <f t="shared" si="68"/>
        <v>0</v>
      </c>
      <c r="O148" s="16">
        <f t="shared" si="69"/>
        <v>0</v>
      </c>
      <c r="P148" s="16" t="str">
        <f t="shared" si="70"/>
        <v/>
      </c>
      <c r="Q148" s="20" t="str">
        <f t="shared" si="71"/>
        <v/>
      </c>
      <c r="R148" s="20" t="str">
        <f t="shared" si="72"/>
        <v/>
      </c>
      <c r="S148" s="20" t="str">
        <f t="shared" si="73"/>
        <v/>
      </c>
      <c r="T148" s="20" t="str">
        <f t="shared" si="74"/>
        <v/>
      </c>
      <c r="U148" s="16">
        <f t="shared" si="75"/>
        <v>6.9867999949695028E-4</v>
      </c>
      <c r="V148" s="20">
        <f t="shared" si="76"/>
        <v>6.9867999949695028E-4</v>
      </c>
      <c r="W148" s="20" t="str">
        <f t="shared" si="77"/>
        <v/>
      </c>
      <c r="X148" s="20" t="str">
        <f t="shared" si="78"/>
        <v/>
      </c>
      <c r="Y148" s="20" t="str">
        <f t="shared" si="79"/>
        <v/>
      </c>
      <c r="Z148" s="20" t="str">
        <f t="shared" si="80"/>
        <v/>
      </c>
      <c r="AA148" s="20" t="str">
        <f t="shared" si="81"/>
        <v/>
      </c>
      <c r="AB148" s="20" t="str">
        <f t="shared" si="82"/>
        <v/>
      </c>
      <c r="AC148" s="20">
        <f t="shared" si="83"/>
        <v>3.3013200005030498E-3</v>
      </c>
      <c r="AD148" s="20" t="str">
        <f t="shared" si="84"/>
        <v/>
      </c>
      <c r="AE148" s="20" t="str">
        <f t="shared" si="85"/>
        <v/>
      </c>
      <c r="AF148" s="20" t="str">
        <f t="shared" si="86"/>
        <v/>
      </c>
      <c r="AG148" s="11">
        <f t="shared" si="87"/>
        <v>4.2754800006514996E-3</v>
      </c>
      <c r="AH148" s="17">
        <f t="shared" si="88"/>
        <v>999</v>
      </c>
      <c r="AI148" s="17">
        <f t="shared" si="89"/>
        <v>3.3013200005030498E-3</v>
      </c>
      <c r="AJ148" s="17">
        <f t="shared" si="90"/>
        <v>999</v>
      </c>
      <c r="AK148" s="17">
        <f t="shared" si="91"/>
        <v>999</v>
      </c>
      <c r="AL148" s="17">
        <f t="shared" si="92"/>
        <v>999</v>
      </c>
      <c r="AM148" s="10" t="s">
        <v>1816</v>
      </c>
      <c r="AN148">
        <v>0.42749999999999999</v>
      </c>
      <c r="AO148">
        <v>0</v>
      </c>
      <c r="AP148">
        <v>0.42749999999999999</v>
      </c>
      <c r="AQ148">
        <v>9.8900000000000002E-2</v>
      </c>
      <c r="AR148" s="8">
        <v>-0.4</v>
      </c>
      <c r="AS148" s="8">
        <v>-0.53029999999999999</v>
      </c>
      <c r="AT148" s="8">
        <v>-15.0762</v>
      </c>
      <c r="AU148" s="8">
        <v>0.3286</v>
      </c>
      <c r="AV148" s="8">
        <v>-0.4</v>
      </c>
      <c r="AW148" s="8">
        <v>0.4</v>
      </c>
      <c r="AX148" s="8">
        <v>0.53029999999999999</v>
      </c>
      <c r="AY148" s="8">
        <v>15.0762</v>
      </c>
      <c r="AZ148" s="8">
        <v>0.52649999999999997</v>
      </c>
      <c r="BA148" s="8">
        <v>0.4</v>
      </c>
      <c r="BB148">
        <v>0.3286</v>
      </c>
      <c r="BC148">
        <v>0.4</v>
      </c>
      <c r="BD148">
        <v>-9.8900000000000002E-2</v>
      </c>
      <c r="BE148">
        <v>-2.75E-2</v>
      </c>
      <c r="BF148">
        <v>0.06</v>
      </c>
      <c r="BG148">
        <v>0.3</v>
      </c>
      <c r="BH148">
        <v>7.91</v>
      </c>
      <c r="BI148">
        <v>2</v>
      </c>
      <c r="BJ148">
        <v>4</v>
      </c>
      <c r="BK148">
        <v>2</v>
      </c>
      <c r="BM148">
        <v>2</v>
      </c>
      <c r="BN148" t="s">
        <v>1016</v>
      </c>
      <c r="BP148" t="s">
        <v>1016</v>
      </c>
      <c r="BQ148">
        <v>40</v>
      </c>
      <c r="BR148">
        <v>401010</v>
      </c>
      <c r="BS148">
        <v>0</v>
      </c>
      <c r="BU148">
        <v>1</v>
      </c>
      <c r="BW148">
        <v>2</v>
      </c>
      <c r="BY148">
        <v>4</v>
      </c>
      <c r="BZ148" t="s">
        <v>1947</v>
      </c>
      <c r="CA148">
        <v>1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 s="2">
        <v>404614</v>
      </c>
    </row>
    <row r="149" spans="1:88">
      <c r="A149" s="10" t="str">
        <f t="shared" si="62"/>
        <v>LXK_US</v>
      </c>
      <c r="B149" s="12">
        <f t="shared" si="63"/>
        <v>8.6599999999999996E-2</v>
      </c>
      <c r="C149" s="12">
        <v>1.6321904764391999E-4</v>
      </c>
      <c r="D149" s="12">
        <v>0</v>
      </c>
      <c r="E149" s="12">
        <v>4.2436952387418904E-3</v>
      </c>
      <c r="F149" s="12">
        <v>4.0804761910979703E-3</v>
      </c>
      <c r="G149" s="12">
        <v>4.2436952387418904E-3</v>
      </c>
      <c r="H149" s="12">
        <v>4.0804761910979703E-3</v>
      </c>
      <c r="I149" s="12">
        <v>-1.6321904764391999E-4</v>
      </c>
      <c r="J149" s="13">
        <f t="shared" si="64"/>
        <v>0</v>
      </c>
      <c r="K149" s="13">
        <f t="shared" si="65"/>
        <v>1</v>
      </c>
      <c r="L149" s="16">
        <f t="shared" si="66"/>
        <v>4.0804761910979703E-3</v>
      </c>
      <c r="M149" s="13">
        <f t="shared" si="67"/>
        <v>0</v>
      </c>
      <c r="N149" s="16">
        <f t="shared" si="68"/>
        <v>0</v>
      </c>
      <c r="O149" s="16">
        <f t="shared" si="69"/>
        <v>0</v>
      </c>
      <c r="P149" s="16" t="str">
        <f t="shared" si="70"/>
        <v/>
      </c>
      <c r="Q149" s="20" t="str">
        <f t="shared" si="71"/>
        <v/>
      </c>
      <c r="R149" s="20" t="str">
        <f t="shared" si="72"/>
        <v/>
      </c>
      <c r="S149" s="20" t="str">
        <f t="shared" si="73"/>
        <v/>
      </c>
      <c r="T149" s="20" t="str">
        <f t="shared" si="74"/>
        <v/>
      </c>
      <c r="U149" s="16" t="str">
        <f t="shared" si="75"/>
        <v/>
      </c>
      <c r="V149" s="20" t="str">
        <f t="shared" si="76"/>
        <v/>
      </c>
      <c r="W149" s="20" t="str">
        <f t="shared" si="77"/>
        <v/>
      </c>
      <c r="X149" s="20" t="str">
        <f t="shared" si="78"/>
        <v/>
      </c>
      <c r="Y149" s="20" t="str">
        <f t="shared" si="79"/>
        <v/>
      </c>
      <c r="Z149" s="20" t="str">
        <f t="shared" si="80"/>
        <v/>
      </c>
      <c r="AA149" s="20" t="str">
        <f t="shared" si="81"/>
        <v/>
      </c>
      <c r="AB149" s="20">
        <f t="shared" si="82"/>
        <v>4.0804761910979703E-3</v>
      </c>
      <c r="AC149" s="20" t="str">
        <f t="shared" si="83"/>
        <v/>
      </c>
      <c r="AD149" s="20" t="str">
        <f t="shared" si="84"/>
        <v/>
      </c>
      <c r="AE149" s="20" t="str">
        <f t="shared" si="85"/>
        <v/>
      </c>
      <c r="AF149" s="20" t="str">
        <f t="shared" si="86"/>
        <v/>
      </c>
      <c r="AG149" s="11">
        <f t="shared" si="87"/>
        <v>4.2436952387418904E-3</v>
      </c>
      <c r="AH149" s="17">
        <f t="shared" si="88"/>
        <v>4.0804761910979703E-3</v>
      </c>
      <c r="AI149" s="17">
        <f t="shared" si="89"/>
        <v>999</v>
      </c>
      <c r="AJ149" s="17">
        <f t="shared" si="90"/>
        <v>999</v>
      </c>
      <c r="AK149" s="17">
        <f t="shared" si="91"/>
        <v>999</v>
      </c>
      <c r="AL149" s="17">
        <f t="shared" si="92"/>
        <v>999</v>
      </c>
      <c r="AM149" s="10" t="s">
        <v>173</v>
      </c>
      <c r="AN149">
        <v>0.4244</v>
      </c>
      <c r="AO149">
        <v>0</v>
      </c>
      <c r="AP149">
        <v>0.4244</v>
      </c>
      <c r="AQ149">
        <v>7.1830999999999996</v>
      </c>
      <c r="AR149" s="8">
        <v>-0.6</v>
      </c>
      <c r="AS149" s="8">
        <v>-38.8078</v>
      </c>
      <c r="AT149" s="8">
        <v>-99.987700000000004</v>
      </c>
      <c r="AU149" s="8">
        <v>-6.7587000000000002</v>
      </c>
      <c r="AV149" s="8">
        <v>-0.6</v>
      </c>
      <c r="AW149" s="8">
        <v>0.4</v>
      </c>
      <c r="AX149" s="8">
        <v>38.8078</v>
      </c>
      <c r="AY149" s="8">
        <v>99.987700000000004</v>
      </c>
      <c r="AZ149" s="8">
        <v>7.6074000000000002</v>
      </c>
      <c r="BA149" s="8">
        <v>0.4</v>
      </c>
      <c r="BB149">
        <v>-0.6</v>
      </c>
      <c r="BC149">
        <v>0.4</v>
      </c>
      <c r="BD149">
        <v>-1.0244</v>
      </c>
      <c r="BE149">
        <v>-2.4400000000000002E-2</v>
      </c>
      <c r="BF149">
        <v>0.06</v>
      </c>
      <c r="BG149">
        <v>0.3</v>
      </c>
      <c r="BH149">
        <v>8.66</v>
      </c>
      <c r="BI149">
        <v>2</v>
      </c>
      <c r="BJ149">
        <v>3</v>
      </c>
      <c r="BK149">
        <v>2</v>
      </c>
      <c r="BM149">
        <v>2</v>
      </c>
      <c r="BN149" t="s">
        <v>1016</v>
      </c>
      <c r="BP149" t="s">
        <v>1016</v>
      </c>
      <c r="BQ149">
        <v>45</v>
      </c>
      <c r="BR149">
        <v>452020</v>
      </c>
      <c r="BS149">
        <v>1</v>
      </c>
      <c r="BU149">
        <v>1</v>
      </c>
      <c r="BW149">
        <v>2</v>
      </c>
      <c r="BY149">
        <v>3</v>
      </c>
      <c r="BZ149" t="s">
        <v>1997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 s="2">
        <v>26422083</v>
      </c>
    </row>
    <row r="150" spans="1:88">
      <c r="A150" s="10" t="str">
        <f t="shared" si="62"/>
        <v>HY_US</v>
      </c>
      <c r="B150" s="12">
        <f t="shared" si="63"/>
        <v>4.2699999999999995E-2</v>
      </c>
      <c r="C150" s="12">
        <v>4.1700266673020897E-3</v>
      </c>
      <c r="D150" s="12">
        <v>0</v>
      </c>
      <c r="E150" s="12">
        <v>4.1700266673020897E-3</v>
      </c>
      <c r="F150" s="12">
        <v>0</v>
      </c>
      <c r="G150" s="12">
        <v>4.1700266673020897E-3</v>
      </c>
      <c r="H150" s="12">
        <v>0</v>
      </c>
      <c r="I150" s="12">
        <v>-4.1700266673020897E-3</v>
      </c>
      <c r="J150" s="13">
        <f t="shared" si="64"/>
        <v>0</v>
      </c>
      <c r="K150" s="13">
        <f t="shared" si="65"/>
        <v>0</v>
      </c>
      <c r="L150" s="16">
        <f t="shared" si="66"/>
        <v>0</v>
      </c>
      <c r="M150" s="13">
        <f t="shared" si="67"/>
        <v>0</v>
      </c>
      <c r="N150" s="16">
        <f t="shared" si="68"/>
        <v>0</v>
      </c>
      <c r="O150" s="16">
        <f t="shared" si="69"/>
        <v>0</v>
      </c>
      <c r="P150" s="16" t="str">
        <f t="shared" si="70"/>
        <v/>
      </c>
      <c r="Q150" s="20" t="str">
        <f t="shared" si="71"/>
        <v/>
      </c>
      <c r="R150" s="20" t="str">
        <f t="shared" si="72"/>
        <v/>
      </c>
      <c r="S150" s="20" t="str">
        <f t="shared" si="73"/>
        <v/>
      </c>
      <c r="T150" s="20" t="str">
        <f t="shared" si="74"/>
        <v/>
      </c>
      <c r="U150" s="16">
        <f t="shared" si="75"/>
        <v>6.5000000000000006E-3</v>
      </c>
      <c r="V150" s="20" t="str">
        <f t="shared" si="76"/>
        <v/>
      </c>
      <c r="W150" s="20" t="str">
        <f t="shared" si="77"/>
        <v/>
      </c>
      <c r="X150" s="20" t="str">
        <f t="shared" si="78"/>
        <v/>
      </c>
      <c r="Y150" s="20">
        <f t="shared" si="79"/>
        <v>6.5000000000000006E-3</v>
      </c>
      <c r="Z150" s="20" t="str">
        <f t="shared" si="80"/>
        <v/>
      </c>
      <c r="AA150" s="20" t="str">
        <f t="shared" si="81"/>
        <v/>
      </c>
      <c r="AB150" s="20">
        <f t="shared" si="82"/>
        <v>0</v>
      </c>
      <c r="AC150" s="20" t="str">
        <f t="shared" si="83"/>
        <v/>
      </c>
      <c r="AD150" s="20" t="str">
        <f t="shared" si="84"/>
        <v/>
      </c>
      <c r="AE150" s="20" t="str">
        <f t="shared" si="85"/>
        <v/>
      </c>
      <c r="AF150" s="20" t="str">
        <f t="shared" si="86"/>
        <v/>
      </c>
      <c r="AG150" s="11">
        <f t="shared" si="87"/>
        <v>4.1700266673020897E-3</v>
      </c>
      <c r="AH150" s="17">
        <f t="shared" si="88"/>
        <v>0</v>
      </c>
      <c r="AI150" s="17">
        <f t="shared" si="89"/>
        <v>999</v>
      </c>
      <c r="AJ150" s="17">
        <f t="shared" si="90"/>
        <v>999</v>
      </c>
      <c r="AK150" s="17">
        <f t="shared" si="91"/>
        <v>999</v>
      </c>
      <c r="AL150" s="17">
        <f t="shared" si="92"/>
        <v>999</v>
      </c>
      <c r="AM150" s="10" t="s">
        <v>1218</v>
      </c>
      <c r="AN150">
        <v>0.41699999999999998</v>
      </c>
      <c r="AO150">
        <v>0</v>
      </c>
      <c r="AP150">
        <v>0.41699999999999998</v>
      </c>
      <c r="AQ150">
        <v>1.5093000000000001</v>
      </c>
      <c r="AR150" s="8">
        <v>-0.65</v>
      </c>
      <c r="AS150" s="8">
        <v>-6.5262000000000002</v>
      </c>
      <c r="AT150" s="8">
        <v>-36.585299999999997</v>
      </c>
      <c r="AU150" s="8">
        <v>-1.0923</v>
      </c>
      <c r="AV150" s="8">
        <v>-0.65</v>
      </c>
      <c r="AW150" s="8">
        <v>0.65</v>
      </c>
      <c r="AX150" s="8">
        <v>6.5262000000000002</v>
      </c>
      <c r="AY150" s="8">
        <v>36.585299999999997</v>
      </c>
      <c r="AZ150" s="8">
        <v>1.9262999999999999</v>
      </c>
      <c r="BA150" s="8">
        <v>0.65</v>
      </c>
      <c r="BB150">
        <v>-0.65</v>
      </c>
      <c r="BC150">
        <v>0.65</v>
      </c>
      <c r="BD150">
        <v>-1.0669999999999999</v>
      </c>
      <c r="BE150">
        <v>0.23300000000000001</v>
      </c>
      <c r="BF150">
        <v>0.06</v>
      </c>
      <c r="BG150">
        <v>0.3</v>
      </c>
      <c r="BH150">
        <v>4.2699999999999996</v>
      </c>
      <c r="BI150">
        <v>3</v>
      </c>
      <c r="BJ150">
        <v>6</v>
      </c>
      <c r="BK150">
        <v>3</v>
      </c>
      <c r="BM150">
        <v>3</v>
      </c>
      <c r="BN150" t="s">
        <v>1016</v>
      </c>
      <c r="BP150" t="s">
        <v>1016</v>
      </c>
      <c r="BQ150">
        <v>20</v>
      </c>
      <c r="BR150">
        <v>201060</v>
      </c>
      <c r="BS150">
        <v>1</v>
      </c>
      <c r="BU150">
        <v>1</v>
      </c>
      <c r="BW150">
        <v>3</v>
      </c>
      <c r="BY150">
        <v>6</v>
      </c>
      <c r="BZ150" t="s">
        <v>1997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 s="2">
        <v>6471834</v>
      </c>
    </row>
    <row r="151" spans="1:88">
      <c r="A151" s="10" t="str">
        <f t="shared" si="62"/>
        <v>PPBI_US</v>
      </c>
      <c r="B151" s="12">
        <f t="shared" si="63"/>
        <v>6.7299999999999999E-2</v>
      </c>
      <c r="C151" s="12">
        <v>1.1604685716054E-3</v>
      </c>
      <c r="D151" s="12">
        <v>0</v>
      </c>
      <c r="E151" s="12">
        <v>4.09577142919554E-3</v>
      </c>
      <c r="F151" s="12">
        <v>2.9353028575901398E-3</v>
      </c>
      <c r="G151" s="12">
        <v>4.09577142919554E-3</v>
      </c>
      <c r="H151" s="12">
        <v>2.9353028575901398E-3</v>
      </c>
      <c r="I151" s="12">
        <v>-1.1604685716054E-3</v>
      </c>
      <c r="J151" s="13">
        <f t="shared" si="64"/>
        <v>0</v>
      </c>
      <c r="K151" s="13">
        <f t="shared" si="65"/>
        <v>1</v>
      </c>
      <c r="L151" s="16">
        <f t="shared" si="66"/>
        <v>2.9353028575901398E-3</v>
      </c>
      <c r="M151" s="13">
        <f t="shared" si="67"/>
        <v>0</v>
      </c>
      <c r="N151" s="16">
        <f t="shared" si="68"/>
        <v>0</v>
      </c>
      <c r="O151" s="16">
        <f t="shared" si="69"/>
        <v>0</v>
      </c>
      <c r="P151" s="16" t="str">
        <f t="shared" si="70"/>
        <v/>
      </c>
      <c r="Q151" s="20" t="str">
        <f t="shared" si="71"/>
        <v/>
      </c>
      <c r="R151" s="20" t="str">
        <f t="shared" si="72"/>
        <v/>
      </c>
      <c r="S151" s="20" t="str">
        <f t="shared" si="73"/>
        <v/>
      </c>
      <c r="T151" s="20" t="str">
        <f t="shared" si="74"/>
        <v/>
      </c>
      <c r="U151" s="16">
        <f t="shared" si="75"/>
        <v>1.0646971424098602E-3</v>
      </c>
      <c r="V151" s="20" t="str">
        <f t="shared" si="76"/>
        <v/>
      </c>
      <c r="W151" s="20" t="str">
        <f t="shared" si="77"/>
        <v/>
      </c>
      <c r="X151" s="20" t="str">
        <f t="shared" si="78"/>
        <v/>
      </c>
      <c r="Y151" s="20">
        <f t="shared" si="79"/>
        <v>1.0646971424098602E-3</v>
      </c>
      <c r="Z151" s="20" t="str">
        <f t="shared" si="80"/>
        <v/>
      </c>
      <c r="AA151" s="20" t="str">
        <f t="shared" si="81"/>
        <v/>
      </c>
      <c r="AB151" s="20">
        <f t="shared" si="82"/>
        <v>2.9353028575901398E-3</v>
      </c>
      <c r="AC151" s="20" t="str">
        <f t="shared" si="83"/>
        <v/>
      </c>
      <c r="AD151" s="20" t="str">
        <f t="shared" si="84"/>
        <v/>
      </c>
      <c r="AE151" s="20" t="str">
        <f t="shared" si="85"/>
        <v/>
      </c>
      <c r="AF151" s="20" t="str">
        <f t="shared" si="86"/>
        <v/>
      </c>
      <c r="AG151" s="11">
        <f t="shared" si="87"/>
        <v>4.09577142919554E-3</v>
      </c>
      <c r="AH151" s="17">
        <f t="shared" si="88"/>
        <v>2.9353028575901398E-3</v>
      </c>
      <c r="AI151" s="17">
        <f t="shared" si="89"/>
        <v>999</v>
      </c>
      <c r="AJ151" s="17">
        <f t="shared" si="90"/>
        <v>999</v>
      </c>
      <c r="AK151" s="17">
        <f t="shared" si="91"/>
        <v>999</v>
      </c>
      <c r="AL151" s="17">
        <f t="shared" si="92"/>
        <v>999</v>
      </c>
      <c r="AM151" s="10" t="s">
        <v>1884</v>
      </c>
      <c r="AN151">
        <v>0.40960000000000002</v>
      </c>
      <c r="AO151">
        <v>0</v>
      </c>
      <c r="AP151">
        <v>0.40960000000000002</v>
      </c>
      <c r="AQ151">
        <v>0.1177</v>
      </c>
      <c r="AR151" s="8">
        <v>-0.4</v>
      </c>
      <c r="AS151" s="8">
        <v>-0.57399999999999995</v>
      </c>
      <c r="AT151" s="8">
        <v>-14.5977</v>
      </c>
      <c r="AU151" s="8">
        <v>0.29189999999999999</v>
      </c>
      <c r="AV151" s="8">
        <v>-0.4</v>
      </c>
      <c r="AW151" s="8">
        <v>0.4</v>
      </c>
      <c r="AX151" s="8">
        <v>0.57399999999999995</v>
      </c>
      <c r="AY151" s="8">
        <v>14.5977</v>
      </c>
      <c r="AZ151" s="8">
        <v>0.52729999999999999</v>
      </c>
      <c r="BA151" s="8">
        <v>0.4</v>
      </c>
      <c r="BB151">
        <v>0.29189999999999999</v>
      </c>
      <c r="BC151">
        <v>0.4</v>
      </c>
      <c r="BD151">
        <v>-0.1177</v>
      </c>
      <c r="BE151">
        <v>-9.5999999999999992E-3</v>
      </c>
      <c r="BF151">
        <v>0.06</v>
      </c>
      <c r="BG151">
        <v>0.3</v>
      </c>
      <c r="BH151">
        <v>6.73</v>
      </c>
      <c r="BI151">
        <v>2</v>
      </c>
      <c r="BJ151">
        <v>4</v>
      </c>
      <c r="BK151">
        <v>2</v>
      </c>
      <c r="BM151">
        <v>2</v>
      </c>
      <c r="BN151" t="s">
        <v>1016</v>
      </c>
      <c r="BP151" t="s">
        <v>1016</v>
      </c>
      <c r="BQ151">
        <v>40</v>
      </c>
      <c r="BR151">
        <v>401010</v>
      </c>
      <c r="BS151">
        <v>0</v>
      </c>
      <c r="BU151">
        <v>1</v>
      </c>
      <c r="BW151">
        <v>2</v>
      </c>
      <c r="BY151">
        <v>4</v>
      </c>
      <c r="BZ151" t="s">
        <v>1947</v>
      </c>
      <c r="CA151">
        <v>1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 s="2">
        <v>426000</v>
      </c>
    </row>
    <row r="152" spans="1:88">
      <c r="A152" s="10" t="str">
        <f t="shared" si="62"/>
        <v>AOL_US</v>
      </c>
      <c r="B152" s="12">
        <f t="shared" si="63"/>
        <v>8.5800000000000001E-2</v>
      </c>
      <c r="C152" s="12">
        <v>0</v>
      </c>
      <c r="D152" s="12">
        <v>0</v>
      </c>
      <c r="E152" s="12">
        <v>4.0650971434765797E-3</v>
      </c>
      <c r="F152" s="12">
        <v>4.0650971434765797E-3</v>
      </c>
      <c r="G152" s="12">
        <v>4.0650971434765797E-3</v>
      </c>
      <c r="H152" s="12">
        <v>4.0650971434765797E-3</v>
      </c>
      <c r="I152" s="12">
        <v>0</v>
      </c>
      <c r="J152" s="13">
        <f t="shared" si="64"/>
        <v>0</v>
      </c>
      <c r="K152" s="13">
        <f t="shared" si="65"/>
        <v>1</v>
      </c>
      <c r="L152" s="16">
        <f t="shared" si="66"/>
        <v>4.0650971434765797E-3</v>
      </c>
      <c r="M152" s="13">
        <f t="shared" si="67"/>
        <v>0</v>
      </c>
      <c r="N152" s="16">
        <f t="shared" si="68"/>
        <v>0</v>
      </c>
      <c r="O152" s="16">
        <f t="shared" si="69"/>
        <v>0</v>
      </c>
      <c r="P152" s="16" t="str">
        <f t="shared" si="70"/>
        <v/>
      </c>
      <c r="Q152" s="20" t="str">
        <f t="shared" si="71"/>
        <v/>
      </c>
      <c r="R152" s="20" t="str">
        <f t="shared" si="72"/>
        <v/>
      </c>
      <c r="S152" s="20" t="str">
        <f t="shared" si="73"/>
        <v/>
      </c>
      <c r="T152" s="20" t="str">
        <f t="shared" si="74"/>
        <v/>
      </c>
      <c r="U152" s="16" t="str">
        <f t="shared" si="75"/>
        <v/>
      </c>
      <c r="V152" s="20" t="str">
        <f t="shared" si="76"/>
        <v/>
      </c>
      <c r="W152" s="20" t="str">
        <f t="shared" si="77"/>
        <v/>
      </c>
      <c r="X152" s="20" t="str">
        <f t="shared" si="78"/>
        <v/>
      </c>
      <c r="Y152" s="20" t="str">
        <f t="shared" si="79"/>
        <v/>
      </c>
      <c r="Z152" s="20" t="str">
        <f t="shared" si="80"/>
        <v/>
      </c>
      <c r="AA152" s="20" t="str">
        <f t="shared" si="81"/>
        <v/>
      </c>
      <c r="AB152" s="20">
        <f t="shared" si="82"/>
        <v>4.0650971434765797E-3</v>
      </c>
      <c r="AC152" s="20" t="str">
        <f t="shared" si="83"/>
        <v/>
      </c>
      <c r="AD152" s="20" t="str">
        <f t="shared" si="84"/>
        <v/>
      </c>
      <c r="AE152" s="20" t="str">
        <f t="shared" si="85"/>
        <v/>
      </c>
      <c r="AF152" s="20" t="str">
        <f t="shared" si="86"/>
        <v/>
      </c>
      <c r="AG152" s="11">
        <f t="shared" si="87"/>
        <v>4.0650971434765797E-3</v>
      </c>
      <c r="AH152" s="17">
        <f t="shared" si="88"/>
        <v>4.0650971434765797E-3</v>
      </c>
      <c r="AI152" s="17">
        <f t="shared" si="89"/>
        <v>999</v>
      </c>
      <c r="AJ152" s="17">
        <f t="shared" si="90"/>
        <v>999</v>
      </c>
      <c r="AK152" s="17">
        <f t="shared" si="91"/>
        <v>999</v>
      </c>
      <c r="AL152" s="17">
        <f t="shared" si="92"/>
        <v>999</v>
      </c>
      <c r="AM152" s="10" t="s">
        <v>151</v>
      </c>
      <c r="AN152">
        <v>0.40649999999999997</v>
      </c>
      <c r="AO152">
        <v>0</v>
      </c>
      <c r="AP152">
        <v>0.40649999999999997</v>
      </c>
      <c r="AQ152">
        <v>6.7820999999999998</v>
      </c>
      <c r="AR152" s="8">
        <v>-0.6</v>
      </c>
      <c r="AS152" s="8">
        <v>-42.284799999999997</v>
      </c>
      <c r="AT152" s="8">
        <v>-132.816</v>
      </c>
      <c r="AU152" s="8">
        <v>-6.3756000000000004</v>
      </c>
      <c r="AV152" s="8">
        <v>-0.6</v>
      </c>
      <c r="AW152" s="8">
        <v>0.4</v>
      </c>
      <c r="AX152" s="8">
        <v>42.284799999999997</v>
      </c>
      <c r="AY152" s="8">
        <v>132.816</v>
      </c>
      <c r="AZ152" s="8">
        <v>7.1886000000000001</v>
      </c>
      <c r="BA152" s="8">
        <v>0.4</v>
      </c>
      <c r="BB152">
        <v>-0.6</v>
      </c>
      <c r="BC152">
        <v>0.4</v>
      </c>
      <c r="BD152">
        <v>-1.0065</v>
      </c>
      <c r="BE152">
        <v>-6.4999999999999997E-3</v>
      </c>
      <c r="BF152">
        <v>0.06</v>
      </c>
      <c r="BG152">
        <v>0.3</v>
      </c>
      <c r="BH152">
        <v>8.58</v>
      </c>
      <c r="BI152">
        <v>2</v>
      </c>
      <c r="BJ152">
        <v>3</v>
      </c>
      <c r="BK152">
        <v>2</v>
      </c>
      <c r="BM152">
        <v>2</v>
      </c>
      <c r="BN152" t="s">
        <v>1016</v>
      </c>
      <c r="BP152" t="s">
        <v>1016</v>
      </c>
      <c r="BQ152">
        <v>45</v>
      </c>
      <c r="BR152">
        <v>451010</v>
      </c>
      <c r="BS152">
        <v>1</v>
      </c>
      <c r="BU152">
        <v>1</v>
      </c>
      <c r="BW152">
        <v>2</v>
      </c>
      <c r="BY152">
        <v>3</v>
      </c>
      <c r="BZ152" t="s">
        <v>1997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 s="2">
        <v>26974408</v>
      </c>
    </row>
    <row r="153" spans="1:88">
      <c r="A153" s="10" t="str">
        <f t="shared" si="62"/>
        <v>MDCO_US</v>
      </c>
      <c r="B153" s="12">
        <f t="shared" si="63"/>
        <v>0.16269999999999998</v>
      </c>
      <c r="C153" s="12">
        <v>1.9698590479192099E-3</v>
      </c>
      <c r="D153" s="12">
        <v>0</v>
      </c>
      <c r="E153" s="12">
        <v>4.0628342863333802E-3</v>
      </c>
      <c r="F153" s="12">
        <v>6.0326933342526E-3</v>
      </c>
      <c r="G153" s="12">
        <v>4.0628342863333802E-3</v>
      </c>
      <c r="H153" s="12">
        <v>6.0326933342526E-3</v>
      </c>
      <c r="I153" s="12">
        <v>1.9698590479192099E-3</v>
      </c>
      <c r="J153" s="13">
        <f t="shared" si="64"/>
        <v>0</v>
      </c>
      <c r="K153" s="13">
        <f t="shared" si="65"/>
        <v>1</v>
      </c>
      <c r="L153" s="16">
        <f t="shared" si="66"/>
        <v>6.0326933342526E-3</v>
      </c>
      <c r="M153" s="13">
        <f t="shared" si="67"/>
        <v>0</v>
      </c>
      <c r="N153" s="16">
        <f t="shared" si="68"/>
        <v>0</v>
      </c>
      <c r="O153" s="16">
        <f t="shared" si="69"/>
        <v>0</v>
      </c>
      <c r="P153" s="16" t="str">
        <f t="shared" si="70"/>
        <v/>
      </c>
      <c r="Q153" s="20" t="str">
        <f t="shared" si="71"/>
        <v/>
      </c>
      <c r="R153" s="20" t="str">
        <f t="shared" si="72"/>
        <v/>
      </c>
      <c r="S153" s="20" t="str">
        <f t="shared" si="73"/>
        <v/>
      </c>
      <c r="T153" s="20" t="str">
        <f t="shared" si="74"/>
        <v/>
      </c>
      <c r="U153" s="16" t="str">
        <f t="shared" si="75"/>
        <v/>
      </c>
      <c r="V153" s="20" t="str">
        <f t="shared" si="76"/>
        <v/>
      </c>
      <c r="W153" s="20" t="str">
        <f t="shared" si="77"/>
        <v/>
      </c>
      <c r="X153" s="20" t="str">
        <f t="shared" si="78"/>
        <v/>
      </c>
      <c r="Y153" s="20" t="str">
        <f t="shared" si="79"/>
        <v/>
      </c>
      <c r="Z153" s="20" t="str">
        <f t="shared" si="80"/>
        <v/>
      </c>
      <c r="AA153" s="20" t="str">
        <f t="shared" si="81"/>
        <v/>
      </c>
      <c r="AB153" s="20">
        <f t="shared" si="82"/>
        <v>6.0326933342526E-3</v>
      </c>
      <c r="AC153" s="20" t="str">
        <f t="shared" si="83"/>
        <v/>
      </c>
      <c r="AD153" s="20" t="str">
        <f t="shared" si="84"/>
        <v/>
      </c>
      <c r="AE153" s="20" t="str">
        <f t="shared" si="85"/>
        <v/>
      </c>
      <c r="AF153" s="20" t="str">
        <f t="shared" si="86"/>
        <v/>
      </c>
      <c r="AG153" s="11">
        <f t="shared" si="87"/>
        <v>4.0628342863333802E-3</v>
      </c>
      <c r="AH153" s="17">
        <f t="shared" si="88"/>
        <v>6.0326933342526E-3</v>
      </c>
      <c r="AI153" s="17">
        <f t="shared" si="89"/>
        <v>999</v>
      </c>
      <c r="AJ153" s="17">
        <f t="shared" si="90"/>
        <v>999</v>
      </c>
      <c r="AK153" s="17">
        <f t="shared" si="91"/>
        <v>999</v>
      </c>
      <c r="AL153" s="17">
        <f t="shared" si="92"/>
        <v>999</v>
      </c>
      <c r="AM153" s="10" t="s">
        <v>425</v>
      </c>
      <c r="AN153">
        <v>0.40629999999999999</v>
      </c>
      <c r="AO153">
        <v>0</v>
      </c>
      <c r="AP153">
        <v>0.40629999999999999</v>
      </c>
      <c r="AQ153">
        <v>7.0884999999999998</v>
      </c>
      <c r="AR153" s="8">
        <v>-0.2</v>
      </c>
      <c r="AS153" s="8">
        <v>-35.442599999999999</v>
      </c>
      <c r="AT153" s="8">
        <v>-80.8202</v>
      </c>
      <c r="AU153" s="8">
        <v>-6.6821999999999999</v>
      </c>
      <c r="AV153" s="8">
        <v>-0.2</v>
      </c>
      <c r="AW153" s="8">
        <v>0.6</v>
      </c>
      <c r="AX153" s="8">
        <v>35.442599999999999</v>
      </c>
      <c r="AY153" s="8">
        <v>80.8202</v>
      </c>
      <c r="AZ153" s="8">
        <v>7.4947999999999997</v>
      </c>
      <c r="BA153" s="8">
        <v>0.6</v>
      </c>
      <c r="BB153">
        <v>-0.2</v>
      </c>
      <c r="BC153">
        <v>0.6</v>
      </c>
      <c r="BD153">
        <v>-0.60629999999999995</v>
      </c>
      <c r="BE153">
        <v>0.19370000000000001</v>
      </c>
      <c r="BF153">
        <v>0.06</v>
      </c>
      <c r="BG153">
        <v>0.3</v>
      </c>
      <c r="BH153">
        <v>16.27</v>
      </c>
      <c r="BI153">
        <v>1</v>
      </c>
      <c r="BJ153">
        <v>1</v>
      </c>
      <c r="BK153">
        <v>1</v>
      </c>
      <c r="BM153">
        <v>1</v>
      </c>
      <c r="BN153" t="s">
        <v>1016</v>
      </c>
      <c r="BP153" t="s">
        <v>1016</v>
      </c>
      <c r="BQ153">
        <v>35</v>
      </c>
      <c r="BR153">
        <v>352020</v>
      </c>
      <c r="BS153">
        <v>1</v>
      </c>
      <c r="BU153">
        <v>1</v>
      </c>
      <c r="BW153">
        <v>1</v>
      </c>
      <c r="BY153">
        <v>1</v>
      </c>
      <c r="BZ153" t="s">
        <v>1997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 s="2">
        <v>28816594</v>
      </c>
    </row>
    <row r="154" spans="1:88">
      <c r="A154" s="10" t="str">
        <f t="shared" si="62"/>
        <v>HTCH_US</v>
      </c>
      <c r="B154" s="12">
        <f t="shared" si="63"/>
        <v>9.849999999999999E-2</v>
      </c>
      <c r="C154" s="12">
        <v>5.1291428579245099E-5</v>
      </c>
      <c r="D154" s="12">
        <v>0</v>
      </c>
      <c r="E154" s="12">
        <v>4.0520228577603E-3</v>
      </c>
      <c r="F154" s="12">
        <v>4.00073142918106E-3</v>
      </c>
      <c r="G154" s="12">
        <v>4.0520228577603E-3</v>
      </c>
      <c r="H154" s="12">
        <v>4.00073142918106E-3</v>
      </c>
      <c r="I154" s="12">
        <v>-5.1291428579245099E-5</v>
      </c>
      <c r="J154" s="13">
        <f t="shared" si="64"/>
        <v>0</v>
      </c>
      <c r="K154" s="13">
        <f t="shared" si="65"/>
        <v>1</v>
      </c>
      <c r="L154" s="16">
        <f t="shared" si="66"/>
        <v>4.00073142918106E-3</v>
      </c>
      <c r="M154" s="13">
        <f t="shared" si="67"/>
        <v>0</v>
      </c>
      <c r="N154" s="16">
        <f t="shared" si="68"/>
        <v>0</v>
      </c>
      <c r="O154" s="16">
        <f t="shared" si="69"/>
        <v>0</v>
      </c>
      <c r="P154" s="16" t="str">
        <f t="shared" si="70"/>
        <v/>
      </c>
      <c r="Q154" s="20" t="str">
        <f t="shared" si="71"/>
        <v/>
      </c>
      <c r="R154" s="20" t="str">
        <f t="shared" si="72"/>
        <v/>
      </c>
      <c r="S154" s="20" t="str">
        <f t="shared" si="73"/>
        <v/>
      </c>
      <c r="T154" s="20" t="str">
        <f t="shared" si="74"/>
        <v/>
      </c>
      <c r="U154" s="16" t="str">
        <f t="shared" si="75"/>
        <v/>
      </c>
      <c r="V154" s="20" t="str">
        <f t="shared" si="76"/>
        <v/>
      </c>
      <c r="W154" s="20" t="str">
        <f t="shared" si="77"/>
        <v/>
      </c>
      <c r="X154" s="20" t="str">
        <f t="shared" si="78"/>
        <v/>
      </c>
      <c r="Y154" s="20" t="str">
        <f t="shared" si="79"/>
        <v/>
      </c>
      <c r="Z154" s="20" t="str">
        <f t="shared" si="80"/>
        <v/>
      </c>
      <c r="AA154" s="20" t="str">
        <f t="shared" si="81"/>
        <v/>
      </c>
      <c r="AB154" s="20">
        <f t="shared" si="82"/>
        <v>4.00073142918106E-3</v>
      </c>
      <c r="AC154" s="20" t="str">
        <f t="shared" si="83"/>
        <v/>
      </c>
      <c r="AD154" s="20" t="str">
        <f t="shared" si="84"/>
        <v/>
      </c>
      <c r="AE154" s="20" t="str">
        <f t="shared" si="85"/>
        <v/>
      </c>
      <c r="AF154" s="20" t="str">
        <f t="shared" si="86"/>
        <v/>
      </c>
      <c r="AG154" s="11">
        <f t="shared" si="87"/>
        <v>4.0520228577603E-3</v>
      </c>
      <c r="AH154" s="17">
        <f t="shared" si="88"/>
        <v>4.00073142918106E-3</v>
      </c>
      <c r="AI154" s="17">
        <f t="shared" si="89"/>
        <v>999</v>
      </c>
      <c r="AJ154" s="17">
        <f t="shared" si="90"/>
        <v>999</v>
      </c>
      <c r="AK154" s="17">
        <f t="shared" si="91"/>
        <v>999</v>
      </c>
      <c r="AL154" s="17">
        <f t="shared" si="92"/>
        <v>999</v>
      </c>
      <c r="AM154" s="10" t="s">
        <v>1798</v>
      </c>
      <c r="AN154">
        <v>0.4052</v>
      </c>
      <c r="AO154">
        <v>0</v>
      </c>
      <c r="AP154">
        <v>0.4052</v>
      </c>
      <c r="AQ154">
        <v>0.1159</v>
      </c>
      <c r="AR154" s="8">
        <v>-0.6</v>
      </c>
      <c r="AS154" s="8">
        <v>-0.67559999999999998</v>
      </c>
      <c r="AT154" s="8">
        <v>-4.2904</v>
      </c>
      <c r="AU154" s="8">
        <v>0.2893</v>
      </c>
      <c r="AV154" s="8">
        <v>-0.6</v>
      </c>
      <c r="AW154" s="8">
        <v>0.4</v>
      </c>
      <c r="AX154" s="8">
        <v>0.67559999999999998</v>
      </c>
      <c r="AY154" s="8">
        <v>4.2904</v>
      </c>
      <c r="AZ154" s="8">
        <v>0.52110000000000001</v>
      </c>
      <c r="BA154" s="8">
        <v>0.4</v>
      </c>
      <c r="BB154">
        <v>0.2893</v>
      </c>
      <c r="BC154">
        <v>0.4</v>
      </c>
      <c r="BD154">
        <v>-0.1159</v>
      </c>
      <c r="BE154">
        <v>-5.1999999999999998E-3</v>
      </c>
      <c r="BF154">
        <v>0.06</v>
      </c>
      <c r="BG154">
        <v>0.3</v>
      </c>
      <c r="BH154">
        <v>9.85</v>
      </c>
      <c r="BI154">
        <v>2</v>
      </c>
      <c r="BJ154">
        <v>3</v>
      </c>
      <c r="BK154">
        <v>2</v>
      </c>
      <c r="BM154">
        <v>2</v>
      </c>
      <c r="BN154" t="s">
        <v>1016</v>
      </c>
      <c r="BP154" t="s">
        <v>1016</v>
      </c>
      <c r="BQ154">
        <v>45</v>
      </c>
      <c r="BR154">
        <v>452020</v>
      </c>
      <c r="BS154">
        <v>0</v>
      </c>
      <c r="BU154">
        <v>1</v>
      </c>
      <c r="BW154">
        <v>2</v>
      </c>
      <c r="BY154">
        <v>3</v>
      </c>
      <c r="BZ154" t="s">
        <v>1947</v>
      </c>
      <c r="CA154">
        <v>1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 s="2">
        <v>478653</v>
      </c>
    </row>
    <row r="155" spans="1:88">
      <c r="A155" s="10" t="str">
        <f t="shared" si="62"/>
        <v>KIRK_US</v>
      </c>
      <c r="B155" s="12">
        <f t="shared" si="63"/>
        <v>1.6799999999999999E-2</v>
      </c>
      <c r="C155" s="12">
        <v>3.9582400006031599E-3</v>
      </c>
      <c r="D155" s="12">
        <v>0</v>
      </c>
      <c r="E155" s="12">
        <v>3.9582400006031599E-3</v>
      </c>
      <c r="F155" s="12">
        <v>0</v>
      </c>
      <c r="G155" s="12">
        <v>3.9582400006031599E-3</v>
      </c>
      <c r="H155" s="12">
        <v>0</v>
      </c>
      <c r="I155" s="12">
        <v>-3.9582400006031599E-3</v>
      </c>
      <c r="J155" s="13">
        <f t="shared" si="64"/>
        <v>0</v>
      </c>
      <c r="K155" s="13">
        <f t="shared" si="65"/>
        <v>0</v>
      </c>
      <c r="L155" s="16">
        <f t="shared" si="66"/>
        <v>0</v>
      </c>
      <c r="M155" s="13">
        <f t="shared" si="67"/>
        <v>0</v>
      </c>
      <c r="N155" s="16">
        <f t="shared" si="68"/>
        <v>0</v>
      </c>
      <c r="O155" s="16">
        <f t="shared" si="69"/>
        <v>0</v>
      </c>
      <c r="P155" s="16" t="str">
        <f t="shared" si="70"/>
        <v/>
      </c>
      <c r="Q155" s="20" t="str">
        <f t="shared" si="71"/>
        <v/>
      </c>
      <c r="R155" s="20" t="str">
        <f t="shared" si="72"/>
        <v/>
      </c>
      <c r="S155" s="20" t="str">
        <f t="shared" si="73"/>
        <v/>
      </c>
      <c r="T155" s="20" t="str">
        <f t="shared" si="74"/>
        <v/>
      </c>
      <c r="U155" s="16">
        <f t="shared" si="75"/>
        <v>6.5000000000000006E-3</v>
      </c>
      <c r="V155" s="20" t="str">
        <f t="shared" si="76"/>
        <v/>
      </c>
      <c r="W155" s="20" t="str">
        <f t="shared" si="77"/>
        <v/>
      </c>
      <c r="X155" s="20" t="str">
        <f t="shared" si="78"/>
        <v/>
      </c>
      <c r="Y155" s="20">
        <f t="shared" si="79"/>
        <v>6.5000000000000006E-3</v>
      </c>
      <c r="Z155" s="20" t="str">
        <f t="shared" si="80"/>
        <v/>
      </c>
      <c r="AA155" s="20" t="str">
        <f t="shared" si="81"/>
        <v/>
      </c>
      <c r="AB155" s="20">
        <f t="shared" si="82"/>
        <v>0</v>
      </c>
      <c r="AC155" s="20" t="str">
        <f t="shared" si="83"/>
        <v/>
      </c>
      <c r="AD155" s="20" t="str">
        <f t="shared" si="84"/>
        <v/>
      </c>
      <c r="AE155" s="20" t="str">
        <f t="shared" si="85"/>
        <v/>
      </c>
      <c r="AF155" s="20" t="str">
        <f t="shared" si="86"/>
        <v/>
      </c>
      <c r="AG155" s="11">
        <f t="shared" si="87"/>
        <v>3.9582400006031599E-3</v>
      </c>
      <c r="AH155" s="17">
        <f t="shared" si="88"/>
        <v>0</v>
      </c>
      <c r="AI155" s="17">
        <f t="shared" si="89"/>
        <v>999</v>
      </c>
      <c r="AJ155" s="17">
        <f t="shared" si="90"/>
        <v>999</v>
      </c>
      <c r="AK155" s="17">
        <f t="shared" si="91"/>
        <v>999</v>
      </c>
      <c r="AL155" s="17">
        <f t="shared" si="92"/>
        <v>999</v>
      </c>
      <c r="AM155" s="10" t="s">
        <v>1907</v>
      </c>
      <c r="AN155">
        <v>0.39579999999999999</v>
      </c>
      <c r="AO155">
        <v>0</v>
      </c>
      <c r="AP155">
        <v>0.39579999999999999</v>
      </c>
      <c r="AQ155">
        <v>0.64790000000000003</v>
      </c>
      <c r="AR155" s="8">
        <v>-0.65</v>
      </c>
      <c r="AS155" s="8">
        <v>-3.3</v>
      </c>
      <c r="AT155" s="8">
        <v>-17.4026</v>
      </c>
      <c r="AU155" s="8">
        <v>-0.25209999999999999</v>
      </c>
      <c r="AV155" s="8">
        <v>-0.65</v>
      </c>
      <c r="AW155" s="8">
        <v>0.65</v>
      </c>
      <c r="AX155" s="8">
        <v>3.3</v>
      </c>
      <c r="AY155" s="8">
        <v>17.4026</v>
      </c>
      <c r="AZ155" s="8">
        <v>1.0437000000000001</v>
      </c>
      <c r="BA155" s="8">
        <v>0.65</v>
      </c>
      <c r="BB155">
        <v>-0.25209999999999999</v>
      </c>
      <c r="BC155">
        <v>0.65</v>
      </c>
      <c r="BD155">
        <v>-0.64790000000000003</v>
      </c>
      <c r="BE155">
        <v>0.25419999999999998</v>
      </c>
      <c r="BF155">
        <v>0.06</v>
      </c>
      <c r="BG155">
        <v>0.3</v>
      </c>
      <c r="BH155">
        <v>1.68</v>
      </c>
      <c r="BI155">
        <v>5</v>
      </c>
      <c r="BJ155">
        <v>9</v>
      </c>
      <c r="BK155">
        <v>5</v>
      </c>
      <c r="BM155">
        <v>5</v>
      </c>
      <c r="BN155" t="s">
        <v>1016</v>
      </c>
      <c r="BP155" t="s">
        <v>1016</v>
      </c>
      <c r="BQ155">
        <v>25</v>
      </c>
      <c r="BR155">
        <v>255040</v>
      </c>
      <c r="BS155">
        <v>1</v>
      </c>
      <c r="BU155">
        <v>1</v>
      </c>
      <c r="BW155">
        <v>5</v>
      </c>
      <c r="BY155">
        <v>9</v>
      </c>
      <c r="BZ155" t="s">
        <v>1997</v>
      </c>
      <c r="CA155">
        <v>1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 s="2">
        <v>2275626</v>
      </c>
    </row>
    <row r="156" spans="1:88">
      <c r="A156" s="10" t="str">
        <f t="shared" si="62"/>
        <v>BRSS_US</v>
      </c>
      <c r="B156" s="12">
        <f t="shared" si="63"/>
        <v>0.12470000000000001</v>
      </c>
      <c r="C156" s="12">
        <v>2.5771428575355601E-3</v>
      </c>
      <c r="D156" s="12">
        <v>0</v>
      </c>
      <c r="E156" s="12">
        <v>3.8971428577366999E-3</v>
      </c>
      <c r="F156" s="12">
        <v>6.47428571527227E-3</v>
      </c>
      <c r="G156" s="12">
        <v>3.8971428577366999E-3</v>
      </c>
      <c r="H156" s="12">
        <v>6.47428571527227E-3</v>
      </c>
      <c r="I156" s="12">
        <v>2.5771428575355601E-3</v>
      </c>
      <c r="J156" s="13">
        <f t="shared" si="64"/>
        <v>0</v>
      </c>
      <c r="K156" s="13">
        <f t="shared" si="65"/>
        <v>1</v>
      </c>
      <c r="L156" s="16">
        <f t="shared" si="66"/>
        <v>6.47428571527227E-3</v>
      </c>
      <c r="M156" s="13">
        <f t="shared" si="67"/>
        <v>0</v>
      </c>
      <c r="N156" s="16">
        <f t="shared" si="68"/>
        <v>0</v>
      </c>
      <c r="O156" s="16">
        <f t="shared" si="69"/>
        <v>0</v>
      </c>
      <c r="P156" s="16" t="str">
        <f t="shared" si="70"/>
        <v/>
      </c>
      <c r="Q156" s="20" t="str">
        <f t="shared" si="71"/>
        <v/>
      </c>
      <c r="R156" s="20" t="str">
        <f t="shared" si="72"/>
        <v/>
      </c>
      <c r="S156" s="20" t="str">
        <f t="shared" si="73"/>
        <v/>
      </c>
      <c r="T156" s="20" t="str">
        <f t="shared" si="74"/>
        <v/>
      </c>
      <c r="U156" s="16" t="str">
        <f t="shared" si="75"/>
        <v/>
      </c>
      <c r="V156" s="20" t="str">
        <f t="shared" si="76"/>
        <v/>
      </c>
      <c r="W156" s="20" t="str">
        <f t="shared" si="77"/>
        <v/>
      </c>
      <c r="X156" s="20" t="str">
        <f t="shared" si="78"/>
        <v/>
      </c>
      <c r="Y156" s="20" t="str">
        <f t="shared" si="79"/>
        <v/>
      </c>
      <c r="Z156" s="20" t="str">
        <f t="shared" si="80"/>
        <v/>
      </c>
      <c r="AA156" s="20" t="str">
        <f t="shared" si="81"/>
        <v/>
      </c>
      <c r="AB156" s="20">
        <f t="shared" si="82"/>
        <v>6.47428571527227E-3</v>
      </c>
      <c r="AC156" s="20" t="str">
        <f t="shared" si="83"/>
        <v/>
      </c>
      <c r="AD156" s="20" t="str">
        <f t="shared" si="84"/>
        <v/>
      </c>
      <c r="AE156" s="20" t="str">
        <f t="shared" si="85"/>
        <v/>
      </c>
      <c r="AF156" s="20" t="str">
        <f t="shared" si="86"/>
        <v/>
      </c>
      <c r="AG156" s="11">
        <f t="shared" si="87"/>
        <v>3.8971428577366999E-3</v>
      </c>
      <c r="AH156" s="17">
        <f t="shared" si="88"/>
        <v>6.47428571527227E-3</v>
      </c>
      <c r="AI156" s="17">
        <f t="shared" si="89"/>
        <v>999</v>
      </c>
      <c r="AJ156" s="17">
        <f t="shared" si="90"/>
        <v>999</v>
      </c>
      <c r="AK156" s="17">
        <f t="shared" si="91"/>
        <v>999</v>
      </c>
      <c r="AL156" s="17">
        <f t="shared" si="92"/>
        <v>999</v>
      </c>
      <c r="AM156" s="10" t="s">
        <v>1741</v>
      </c>
      <c r="AN156">
        <v>0.38969999999999999</v>
      </c>
      <c r="AO156">
        <v>0</v>
      </c>
      <c r="AP156">
        <v>0.38969999999999999</v>
      </c>
      <c r="AQ156">
        <v>0.34139999999999998</v>
      </c>
      <c r="AR156" s="8">
        <v>-0.65</v>
      </c>
      <c r="AS156" s="8">
        <v>-1.6664000000000001</v>
      </c>
      <c r="AT156" s="8">
        <v>-13.5009</v>
      </c>
      <c r="AU156" s="8">
        <v>4.8300000000000003E-2</v>
      </c>
      <c r="AV156" s="8">
        <v>-0.65</v>
      </c>
      <c r="AW156" s="8">
        <v>0.65</v>
      </c>
      <c r="AX156" s="8">
        <v>1.6664000000000001</v>
      </c>
      <c r="AY156" s="8">
        <v>13.5009</v>
      </c>
      <c r="AZ156" s="8">
        <v>0.73119999999999996</v>
      </c>
      <c r="BA156" s="8">
        <v>0.65</v>
      </c>
      <c r="BB156">
        <v>4.8300000000000003E-2</v>
      </c>
      <c r="BC156">
        <v>0.65</v>
      </c>
      <c r="BD156">
        <v>-0.34139999999999998</v>
      </c>
      <c r="BE156">
        <v>0.26029999999999998</v>
      </c>
      <c r="BF156">
        <v>0.06</v>
      </c>
      <c r="BG156">
        <v>0.3</v>
      </c>
      <c r="BH156">
        <v>12.47</v>
      </c>
      <c r="BI156">
        <v>1</v>
      </c>
      <c r="BJ156">
        <v>2</v>
      </c>
      <c r="BK156">
        <v>1</v>
      </c>
      <c r="BM156">
        <v>1</v>
      </c>
      <c r="BN156" t="s">
        <v>1016</v>
      </c>
      <c r="BP156" t="s">
        <v>1016</v>
      </c>
      <c r="BQ156">
        <v>20</v>
      </c>
      <c r="BR156">
        <v>201060</v>
      </c>
      <c r="BS156">
        <v>0</v>
      </c>
      <c r="BU156">
        <v>1</v>
      </c>
      <c r="BW156">
        <v>1</v>
      </c>
      <c r="BY156">
        <v>2</v>
      </c>
      <c r="BZ156" t="s">
        <v>1998</v>
      </c>
      <c r="CA156">
        <v>1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 s="2">
        <v>1243552</v>
      </c>
    </row>
    <row r="157" spans="1:88">
      <c r="A157" s="10" t="str">
        <f t="shared" si="62"/>
        <v>AP_US</v>
      </c>
      <c r="B157" s="12">
        <f t="shared" si="63"/>
        <v>9.5399999999999985E-2</v>
      </c>
      <c r="C157" s="12">
        <v>0</v>
      </c>
      <c r="D157" s="12">
        <v>0</v>
      </c>
      <c r="E157" s="12">
        <v>3.8950476196411401E-3</v>
      </c>
      <c r="F157" s="12">
        <v>3.8950476196411401E-3</v>
      </c>
      <c r="G157" s="12">
        <v>3.8950476196411401E-3</v>
      </c>
      <c r="H157" s="12">
        <v>3.8950476196411401E-3</v>
      </c>
      <c r="I157" s="12">
        <v>0</v>
      </c>
      <c r="J157" s="13">
        <f t="shared" si="64"/>
        <v>0</v>
      </c>
      <c r="K157" s="13">
        <f t="shared" si="65"/>
        <v>1</v>
      </c>
      <c r="L157" s="16">
        <f t="shared" si="66"/>
        <v>3.8950476196411401E-3</v>
      </c>
      <c r="M157" s="13">
        <f t="shared" si="67"/>
        <v>0</v>
      </c>
      <c r="N157" s="16">
        <f t="shared" si="68"/>
        <v>0</v>
      </c>
      <c r="O157" s="16">
        <f t="shared" si="69"/>
        <v>0</v>
      </c>
      <c r="P157" s="16" t="str">
        <f t="shared" si="70"/>
        <v/>
      </c>
      <c r="Q157" s="20" t="str">
        <f t="shared" si="71"/>
        <v/>
      </c>
      <c r="R157" s="20" t="str">
        <f t="shared" si="72"/>
        <v/>
      </c>
      <c r="S157" s="20" t="str">
        <f t="shared" si="73"/>
        <v/>
      </c>
      <c r="T157" s="20" t="str">
        <f t="shared" si="74"/>
        <v/>
      </c>
      <c r="U157" s="16">
        <f t="shared" si="75"/>
        <v>2.6049523803588605E-3</v>
      </c>
      <c r="V157" s="20" t="str">
        <f t="shared" si="76"/>
        <v/>
      </c>
      <c r="W157" s="20" t="str">
        <f t="shared" si="77"/>
        <v/>
      </c>
      <c r="X157" s="20" t="str">
        <f t="shared" si="78"/>
        <v/>
      </c>
      <c r="Y157" s="20">
        <f t="shared" si="79"/>
        <v>2.6049523803588605E-3</v>
      </c>
      <c r="Z157" s="20" t="str">
        <f t="shared" si="80"/>
        <v/>
      </c>
      <c r="AA157" s="20" t="str">
        <f t="shared" si="81"/>
        <v/>
      </c>
      <c r="AB157" s="20">
        <f t="shared" si="82"/>
        <v>3.8950476196411401E-3</v>
      </c>
      <c r="AC157" s="20" t="str">
        <f t="shared" si="83"/>
        <v/>
      </c>
      <c r="AD157" s="20" t="str">
        <f t="shared" si="84"/>
        <v/>
      </c>
      <c r="AE157" s="20" t="str">
        <f t="shared" si="85"/>
        <v/>
      </c>
      <c r="AF157" s="20" t="str">
        <f t="shared" si="86"/>
        <v/>
      </c>
      <c r="AG157" s="11">
        <f t="shared" si="87"/>
        <v>3.8950476196411401E-3</v>
      </c>
      <c r="AH157" s="17">
        <f t="shared" si="88"/>
        <v>3.8950476196411401E-3</v>
      </c>
      <c r="AI157" s="17">
        <f t="shared" si="89"/>
        <v>999</v>
      </c>
      <c r="AJ157" s="17">
        <f t="shared" si="90"/>
        <v>999</v>
      </c>
      <c r="AK157" s="17">
        <f t="shared" si="91"/>
        <v>999</v>
      </c>
      <c r="AL157" s="17">
        <f t="shared" si="92"/>
        <v>999</v>
      </c>
      <c r="AM157" s="10" t="s">
        <v>1878</v>
      </c>
      <c r="AN157">
        <v>0.38950000000000001</v>
      </c>
      <c r="AO157">
        <v>0</v>
      </c>
      <c r="AP157">
        <v>0.38950000000000001</v>
      </c>
      <c r="AQ157">
        <v>0.1166</v>
      </c>
      <c r="AR157" s="8">
        <v>-0.65</v>
      </c>
      <c r="AS157" s="8">
        <v>-0.49020000000000002</v>
      </c>
      <c r="AT157" s="8">
        <v>-7.3834</v>
      </c>
      <c r="AU157" s="8">
        <v>0.27289999999999998</v>
      </c>
      <c r="AV157" s="8">
        <v>-0.65</v>
      </c>
      <c r="AW157" s="8">
        <v>0.65</v>
      </c>
      <c r="AX157" s="8">
        <v>0.49020000000000002</v>
      </c>
      <c r="AY157" s="8">
        <v>7.3834</v>
      </c>
      <c r="AZ157" s="8">
        <v>0.50609999999999999</v>
      </c>
      <c r="BA157" s="8">
        <v>0.65</v>
      </c>
      <c r="BB157">
        <v>0.27289999999999998</v>
      </c>
      <c r="BC157">
        <v>0.49020000000000002</v>
      </c>
      <c r="BD157">
        <v>-0.1166</v>
      </c>
      <c r="BE157">
        <v>0.1007</v>
      </c>
      <c r="BF157">
        <v>0.06</v>
      </c>
      <c r="BG157">
        <v>0.3</v>
      </c>
      <c r="BH157">
        <v>9.5399999999999991</v>
      </c>
      <c r="BI157">
        <v>2</v>
      </c>
      <c r="BJ157">
        <v>3</v>
      </c>
      <c r="BK157">
        <v>2</v>
      </c>
      <c r="BM157">
        <v>2</v>
      </c>
      <c r="BN157" t="s">
        <v>1016</v>
      </c>
      <c r="BP157" t="s">
        <v>1016</v>
      </c>
      <c r="BQ157">
        <v>15</v>
      </c>
      <c r="BR157">
        <v>151040</v>
      </c>
      <c r="BS157">
        <v>0</v>
      </c>
      <c r="BU157">
        <v>1</v>
      </c>
      <c r="BW157">
        <v>2</v>
      </c>
      <c r="BY157">
        <v>3</v>
      </c>
      <c r="BZ157" t="s">
        <v>1947</v>
      </c>
      <c r="CA157">
        <v>1</v>
      </c>
      <c r="CB157">
        <v>0</v>
      </c>
      <c r="CC157">
        <v>0</v>
      </c>
      <c r="CD157">
        <v>1</v>
      </c>
      <c r="CE157">
        <v>0</v>
      </c>
      <c r="CF157">
        <v>0</v>
      </c>
      <c r="CG157">
        <v>0</v>
      </c>
      <c r="CH157">
        <v>0</v>
      </c>
      <c r="CI157" s="2">
        <v>372172</v>
      </c>
    </row>
    <row r="158" spans="1:88">
      <c r="A158" s="10" t="str">
        <f t="shared" si="62"/>
        <v>NC_US</v>
      </c>
      <c r="B158" s="12">
        <f t="shared" si="63"/>
        <v>0.1047</v>
      </c>
      <c r="C158" s="12">
        <v>1.7660342859833901E-3</v>
      </c>
      <c r="D158" s="12">
        <v>0</v>
      </c>
      <c r="E158" s="12">
        <v>3.7528228577147099E-3</v>
      </c>
      <c r="F158" s="12">
        <v>5.5188571436981101E-3</v>
      </c>
      <c r="G158" s="12">
        <v>3.7528228577147099E-3</v>
      </c>
      <c r="H158" s="12">
        <v>5.5188571436981101E-3</v>
      </c>
      <c r="I158" s="12">
        <v>1.7660342859833901E-3</v>
      </c>
      <c r="J158" s="13">
        <f t="shared" si="64"/>
        <v>0</v>
      </c>
      <c r="K158" s="13">
        <f t="shared" si="65"/>
        <v>1</v>
      </c>
      <c r="L158" s="16">
        <f t="shared" si="66"/>
        <v>5.5188571436981101E-3</v>
      </c>
      <c r="M158" s="13">
        <f t="shared" si="67"/>
        <v>0</v>
      </c>
      <c r="N158" s="16">
        <f t="shared" si="68"/>
        <v>0</v>
      </c>
      <c r="O158" s="16">
        <f t="shared" si="69"/>
        <v>0</v>
      </c>
      <c r="P158" s="16" t="str">
        <f t="shared" si="70"/>
        <v/>
      </c>
      <c r="Q158" s="20" t="str">
        <f t="shared" si="71"/>
        <v/>
      </c>
      <c r="R158" s="20" t="str">
        <f t="shared" si="72"/>
        <v/>
      </c>
      <c r="S158" s="20" t="str">
        <f t="shared" si="73"/>
        <v/>
      </c>
      <c r="T158" s="20" t="str">
        <f t="shared" si="74"/>
        <v/>
      </c>
      <c r="U158" s="16">
        <f t="shared" si="75"/>
        <v>9.8114285630189046E-4</v>
      </c>
      <c r="V158" s="20" t="str">
        <f t="shared" si="76"/>
        <v/>
      </c>
      <c r="W158" s="20" t="str">
        <f t="shared" si="77"/>
        <v/>
      </c>
      <c r="X158" s="20" t="str">
        <f t="shared" si="78"/>
        <v/>
      </c>
      <c r="Y158" s="20">
        <f t="shared" si="79"/>
        <v>9.8114285630189046E-4</v>
      </c>
      <c r="Z158" s="20" t="str">
        <f t="shared" si="80"/>
        <v/>
      </c>
      <c r="AA158" s="20" t="str">
        <f t="shared" si="81"/>
        <v/>
      </c>
      <c r="AB158" s="20">
        <f t="shared" si="82"/>
        <v>5.5188571436981101E-3</v>
      </c>
      <c r="AC158" s="20" t="str">
        <f t="shared" si="83"/>
        <v/>
      </c>
      <c r="AD158" s="20" t="str">
        <f t="shared" si="84"/>
        <v/>
      </c>
      <c r="AE158" s="20" t="str">
        <f t="shared" si="85"/>
        <v/>
      </c>
      <c r="AF158" s="20" t="str">
        <f t="shared" si="86"/>
        <v/>
      </c>
      <c r="AG158" s="11">
        <f t="shared" si="87"/>
        <v>3.7528228577147099E-3</v>
      </c>
      <c r="AH158" s="17">
        <f t="shared" si="88"/>
        <v>5.5188571436981101E-3</v>
      </c>
      <c r="AI158" s="17">
        <f t="shared" si="89"/>
        <v>999</v>
      </c>
      <c r="AJ158" s="17">
        <f t="shared" si="90"/>
        <v>999</v>
      </c>
      <c r="AK158" s="17">
        <f t="shared" si="91"/>
        <v>999</v>
      </c>
      <c r="AL158" s="17">
        <f t="shared" si="92"/>
        <v>999</v>
      </c>
      <c r="AM158" s="10" t="s">
        <v>16</v>
      </c>
      <c r="AN158">
        <v>0.37530000000000002</v>
      </c>
      <c r="AO158">
        <v>0</v>
      </c>
      <c r="AP158">
        <v>0.37530000000000002</v>
      </c>
      <c r="AQ158">
        <v>0.1709</v>
      </c>
      <c r="AR158" s="8">
        <v>-0.65</v>
      </c>
      <c r="AS158" s="8">
        <v>-1.0872999999999999</v>
      </c>
      <c r="AT158" s="8">
        <v>-12.3864</v>
      </c>
      <c r="AU158" s="8">
        <v>0.2044</v>
      </c>
      <c r="AV158" s="8">
        <v>-0.65</v>
      </c>
      <c r="AW158" s="8">
        <v>0.65</v>
      </c>
      <c r="AX158" s="8">
        <v>1.0872999999999999</v>
      </c>
      <c r="AY158" s="8">
        <v>12.3864</v>
      </c>
      <c r="AZ158" s="8">
        <v>0.54620000000000002</v>
      </c>
      <c r="BA158" s="8">
        <v>0.65</v>
      </c>
      <c r="BB158">
        <v>0.2044</v>
      </c>
      <c r="BC158">
        <v>0.54620000000000002</v>
      </c>
      <c r="BD158">
        <v>-0.1709</v>
      </c>
      <c r="BE158">
        <v>0.1709</v>
      </c>
      <c r="BF158">
        <v>0.06</v>
      </c>
      <c r="BG158">
        <v>0.3</v>
      </c>
      <c r="BH158">
        <v>10.47</v>
      </c>
      <c r="BI158">
        <v>2</v>
      </c>
      <c r="BJ158">
        <v>3</v>
      </c>
      <c r="BK158">
        <v>2</v>
      </c>
      <c r="BM158">
        <v>2</v>
      </c>
      <c r="BN158" t="s">
        <v>1016</v>
      </c>
      <c r="BP158" t="s">
        <v>1016</v>
      </c>
      <c r="BQ158">
        <v>25</v>
      </c>
      <c r="BR158">
        <v>252010</v>
      </c>
      <c r="BS158">
        <v>0</v>
      </c>
      <c r="BU158">
        <v>1</v>
      </c>
      <c r="BW158">
        <v>2</v>
      </c>
      <c r="BY158">
        <v>3</v>
      </c>
      <c r="BZ158" t="s">
        <v>1946</v>
      </c>
      <c r="CA158">
        <v>1</v>
      </c>
      <c r="CB158">
        <v>0</v>
      </c>
      <c r="CC158">
        <v>1</v>
      </c>
      <c r="CD158">
        <v>0</v>
      </c>
      <c r="CE158">
        <v>0</v>
      </c>
      <c r="CF158">
        <v>0</v>
      </c>
      <c r="CG158">
        <v>0</v>
      </c>
      <c r="CH158">
        <v>0</v>
      </c>
      <c r="CI158" s="2">
        <v>573738</v>
      </c>
    </row>
    <row r="159" spans="1:88">
      <c r="A159" s="10" t="str">
        <f t="shared" si="62"/>
        <v>PTSI_US</v>
      </c>
      <c r="B159" s="12">
        <f t="shared" si="63"/>
        <v>0.11840000000000001</v>
      </c>
      <c r="C159" s="12">
        <v>0</v>
      </c>
      <c r="D159" s="12">
        <v>0</v>
      </c>
      <c r="E159" s="12">
        <v>3.7519847624764898E-3</v>
      </c>
      <c r="F159" s="12">
        <v>3.7519847624764898E-3</v>
      </c>
      <c r="G159" s="12">
        <v>3.7519847624764898E-3</v>
      </c>
      <c r="H159" s="12">
        <v>3.7519847624764898E-3</v>
      </c>
      <c r="I159" s="12">
        <v>0</v>
      </c>
      <c r="J159" s="13">
        <f t="shared" si="64"/>
        <v>0</v>
      </c>
      <c r="K159" s="13">
        <f t="shared" si="65"/>
        <v>1</v>
      </c>
      <c r="L159" s="16">
        <f t="shared" si="66"/>
        <v>3.7519847624764898E-3</v>
      </c>
      <c r="M159" s="13">
        <f t="shared" si="67"/>
        <v>0</v>
      </c>
      <c r="N159" s="16">
        <f t="shared" si="68"/>
        <v>0</v>
      </c>
      <c r="O159" s="16">
        <f t="shared" si="69"/>
        <v>0</v>
      </c>
      <c r="P159" s="16" t="str">
        <f t="shared" si="70"/>
        <v/>
      </c>
      <c r="Q159" s="20" t="str">
        <f t="shared" si="71"/>
        <v/>
      </c>
      <c r="R159" s="20" t="str">
        <f t="shared" si="72"/>
        <v/>
      </c>
      <c r="S159" s="20" t="str">
        <f t="shared" si="73"/>
        <v/>
      </c>
      <c r="T159" s="20" t="str">
        <f t="shared" si="74"/>
        <v/>
      </c>
      <c r="U159" s="16">
        <f t="shared" si="75"/>
        <v>2.7480152375235108E-3</v>
      </c>
      <c r="V159" s="20" t="str">
        <f t="shared" si="76"/>
        <v/>
      </c>
      <c r="W159" s="20" t="str">
        <f t="shared" si="77"/>
        <v/>
      </c>
      <c r="X159" s="20" t="str">
        <f t="shared" si="78"/>
        <v/>
      </c>
      <c r="Y159" s="20">
        <f t="shared" si="79"/>
        <v>2.7480152375235108E-3</v>
      </c>
      <c r="Z159" s="20" t="str">
        <f t="shared" si="80"/>
        <v/>
      </c>
      <c r="AA159" s="20" t="str">
        <f t="shared" si="81"/>
        <v/>
      </c>
      <c r="AB159" s="20">
        <f t="shared" si="82"/>
        <v>3.7519847624764898E-3</v>
      </c>
      <c r="AC159" s="20" t="str">
        <f t="shared" si="83"/>
        <v/>
      </c>
      <c r="AD159" s="20" t="str">
        <f t="shared" si="84"/>
        <v/>
      </c>
      <c r="AE159" s="20" t="str">
        <f t="shared" si="85"/>
        <v/>
      </c>
      <c r="AF159" s="20" t="str">
        <f t="shared" si="86"/>
        <v/>
      </c>
      <c r="AG159" s="11">
        <f t="shared" si="87"/>
        <v>3.7519847624764898E-3</v>
      </c>
      <c r="AH159" s="17">
        <f t="shared" si="88"/>
        <v>3.7519847624764898E-3</v>
      </c>
      <c r="AI159" s="17">
        <f t="shared" si="89"/>
        <v>999</v>
      </c>
      <c r="AJ159" s="17">
        <f t="shared" si="90"/>
        <v>999</v>
      </c>
      <c r="AK159" s="17">
        <f t="shared" si="91"/>
        <v>999</v>
      </c>
      <c r="AL159" s="17">
        <f t="shared" si="92"/>
        <v>999</v>
      </c>
      <c r="AM159" s="10" t="s">
        <v>2029</v>
      </c>
      <c r="AN159">
        <v>0.37519999999999998</v>
      </c>
      <c r="AO159">
        <v>0</v>
      </c>
      <c r="AP159">
        <v>0.37519999999999998</v>
      </c>
      <c r="AQ159">
        <v>0.29070000000000001</v>
      </c>
      <c r="AR159" s="8">
        <v>-0.65</v>
      </c>
      <c r="AS159" s="8">
        <v>-1.8906000000000001</v>
      </c>
      <c r="AT159" s="8">
        <v>-17.416499999999999</v>
      </c>
      <c r="AU159" s="8">
        <v>8.4500000000000006E-2</v>
      </c>
      <c r="AV159" s="8">
        <v>-0.65</v>
      </c>
      <c r="AW159" s="8">
        <v>0.65</v>
      </c>
      <c r="AX159" s="8">
        <v>1.8906000000000001</v>
      </c>
      <c r="AY159" s="8">
        <v>17.416499999999999</v>
      </c>
      <c r="AZ159" s="8">
        <v>0.66590000000000005</v>
      </c>
      <c r="BA159" s="8">
        <v>0.65</v>
      </c>
      <c r="BB159">
        <v>8.4500000000000006E-2</v>
      </c>
      <c r="BC159">
        <v>0.65</v>
      </c>
      <c r="BD159">
        <v>-0.29070000000000001</v>
      </c>
      <c r="BE159">
        <v>0.27479999999999999</v>
      </c>
      <c r="BF159">
        <v>0.06</v>
      </c>
      <c r="BG159">
        <v>0.3</v>
      </c>
      <c r="BH159">
        <v>11.84</v>
      </c>
      <c r="BI159">
        <v>1</v>
      </c>
      <c r="BJ159">
        <v>2</v>
      </c>
      <c r="BK159">
        <v>1</v>
      </c>
      <c r="BM159">
        <v>1</v>
      </c>
      <c r="BN159" t="s">
        <v>1016</v>
      </c>
      <c r="BP159" t="s">
        <v>1016</v>
      </c>
      <c r="BQ159">
        <v>20</v>
      </c>
      <c r="BR159">
        <v>203040</v>
      </c>
      <c r="BS159">
        <v>0</v>
      </c>
      <c r="BU159">
        <v>1</v>
      </c>
      <c r="BW159">
        <v>1</v>
      </c>
      <c r="BY159">
        <v>2</v>
      </c>
      <c r="BZ159" t="s">
        <v>1998</v>
      </c>
      <c r="CA159">
        <v>1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 s="2">
        <v>998802</v>
      </c>
    </row>
    <row r="160" spans="1:88">
      <c r="A160" s="10" t="str">
        <f t="shared" si="62"/>
        <v>LYTS_US</v>
      </c>
      <c r="B160" s="12">
        <f t="shared" si="63"/>
        <v>0.1598</v>
      </c>
      <c r="C160" s="12">
        <v>0</v>
      </c>
      <c r="D160" s="12">
        <v>0</v>
      </c>
      <c r="E160" s="12">
        <v>3.72139428628135E-3</v>
      </c>
      <c r="F160" s="12">
        <v>3.72139428628135E-3</v>
      </c>
      <c r="G160" s="12">
        <v>3.72139428628135E-3</v>
      </c>
      <c r="H160" s="12">
        <v>3.72139428628135E-3</v>
      </c>
      <c r="I160" s="12">
        <v>0</v>
      </c>
      <c r="J160" s="13">
        <f t="shared" si="64"/>
        <v>0</v>
      </c>
      <c r="K160" s="13">
        <f t="shared" si="65"/>
        <v>1</v>
      </c>
      <c r="L160" s="16">
        <f t="shared" si="66"/>
        <v>3.72139428628135E-3</v>
      </c>
      <c r="M160" s="13">
        <f t="shared" si="67"/>
        <v>0</v>
      </c>
      <c r="N160" s="16">
        <f t="shared" si="68"/>
        <v>0</v>
      </c>
      <c r="O160" s="16">
        <f t="shared" si="69"/>
        <v>0</v>
      </c>
      <c r="P160" s="16" t="str">
        <f t="shared" si="70"/>
        <v/>
      </c>
      <c r="Q160" s="20" t="str">
        <f t="shared" si="71"/>
        <v/>
      </c>
      <c r="R160" s="20" t="str">
        <f t="shared" si="72"/>
        <v/>
      </c>
      <c r="S160" s="20" t="str">
        <f t="shared" si="73"/>
        <v/>
      </c>
      <c r="T160" s="20" t="str">
        <f t="shared" si="74"/>
        <v/>
      </c>
      <c r="U160" s="16">
        <f t="shared" si="75"/>
        <v>2.7786057137186506E-3</v>
      </c>
      <c r="V160" s="20" t="str">
        <f t="shared" si="76"/>
        <v/>
      </c>
      <c r="W160" s="20">
        <f t="shared" si="77"/>
        <v>2.7786057137186506E-3</v>
      </c>
      <c r="X160" s="20" t="str">
        <f t="shared" si="78"/>
        <v/>
      </c>
      <c r="Y160" s="20" t="str">
        <f t="shared" si="79"/>
        <v/>
      </c>
      <c r="Z160" s="20" t="str">
        <f t="shared" si="80"/>
        <v/>
      </c>
      <c r="AA160" s="20" t="str">
        <f t="shared" si="81"/>
        <v/>
      </c>
      <c r="AB160" s="20" t="str">
        <f t="shared" si="82"/>
        <v/>
      </c>
      <c r="AC160" s="20" t="str">
        <f t="shared" si="83"/>
        <v/>
      </c>
      <c r="AD160" s="20">
        <f t="shared" si="84"/>
        <v>3.72139428628135E-3</v>
      </c>
      <c r="AE160" s="20" t="str">
        <f t="shared" si="85"/>
        <v/>
      </c>
      <c r="AF160" s="20" t="str">
        <f t="shared" si="86"/>
        <v/>
      </c>
      <c r="AG160" s="11">
        <f t="shared" si="87"/>
        <v>3.72139428628135E-3</v>
      </c>
      <c r="AH160" s="17">
        <f t="shared" si="88"/>
        <v>999</v>
      </c>
      <c r="AI160" s="17">
        <f t="shared" si="89"/>
        <v>999</v>
      </c>
      <c r="AJ160" s="17">
        <f t="shared" si="90"/>
        <v>3.72139428628135E-3</v>
      </c>
      <c r="AK160" s="17">
        <f t="shared" si="91"/>
        <v>999</v>
      </c>
      <c r="AL160" s="17">
        <f t="shared" si="92"/>
        <v>999</v>
      </c>
      <c r="AM160" s="10" t="s">
        <v>1691</v>
      </c>
      <c r="AN160">
        <v>0.37209999999999999</v>
      </c>
      <c r="AO160">
        <v>0</v>
      </c>
      <c r="AP160">
        <v>0.37209999999999999</v>
      </c>
      <c r="AQ160">
        <v>6.7400000000000002E-2</v>
      </c>
      <c r="AR160" s="8">
        <v>-0.65</v>
      </c>
      <c r="AS160" s="8">
        <v>-0.36870000000000003</v>
      </c>
      <c r="AT160" s="8">
        <v>-7.8823999999999996</v>
      </c>
      <c r="AU160" s="8">
        <v>0.30470000000000003</v>
      </c>
      <c r="AV160" s="8">
        <v>-0.65</v>
      </c>
      <c r="AW160" s="8">
        <v>0.65</v>
      </c>
      <c r="AX160" s="8">
        <v>0.37209999999999999</v>
      </c>
      <c r="AY160" s="8">
        <v>7.8823999999999996</v>
      </c>
      <c r="AZ160" s="8">
        <v>0.43959999999999999</v>
      </c>
      <c r="BA160" s="8">
        <v>0.65</v>
      </c>
      <c r="BB160">
        <v>0.30470000000000003</v>
      </c>
      <c r="BC160">
        <v>0.37209999999999999</v>
      </c>
      <c r="BD160">
        <v>-6.7400000000000002E-2</v>
      </c>
      <c r="BE160">
        <v>0</v>
      </c>
      <c r="BF160">
        <v>0.06</v>
      </c>
      <c r="BG160">
        <v>0.3</v>
      </c>
      <c r="BH160">
        <v>15.98</v>
      </c>
      <c r="BI160">
        <v>1</v>
      </c>
      <c r="BJ160">
        <v>2</v>
      </c>
      <c r="BK160">
        <v>1</v>
      </c>
      <c r="BM160">
        <v>1</v>
      </c>
      <c r="BN160" t="s">
        <v>1016</v>
      </c>
      <c r="BP160" t="s">
        <v>1016</v>
      </c>
      <c r="BQ160">
        <v>20</v>
      </c>
      <c r="BR160">
        <v>201040</v>
      </c>
      <c r="BS160">
        <v>0</v>
      </c>
      <c r="BU160">
        <v>1</v>
      </c>
      <c r="BW160">
        <v>1</v>
      </c>
      <c r="BY160">
        <v>2</v>
      </c>
      <c r="BZ160" t="s">
        <v>1947</v>
      </c>
      <c r="CA160">
        <v>1</v>
      </c>
      <c r="CB160">
        <v>0</v>
      </c>
      <c r="CC160">
        <v>0</v>
      </c>
      <c r="CD160">
        <v>1</v>
      </c>
      <c r="CE160">
        <v>0</v>
      </c>
      <c r="CF160">
        <v>0</v>
      </c>
      <c r="CG160">
        <v>0</v>
      </c>
      <c r="CH160">
        <v>0</v>
      </c>
      <c r="CI160" s="2">
        <v>294513</v>
      </c>
    </row>
    <row r="161" spans="1:88">
      <c r="A161" s="10" t="str">
        <f t="shared" si="62"/>
        <v>CBK_US</v>
      </c>
      <c r="B161" s="12">
        <f t="shared" si="63"/>
        <v>0.1234</v>
      </c>
      <c r="C161" s="12">
        <v>1.8190438098009899E-3</v>
      </c>
      <c r="D161" s="12">
        <v>0</v>
      </c>
      <c r="E161" s="12">
        <v>3.5942552386429298E-3</v>
      </c>
      <c r="F161" s="12">
        <v>5.4132990484439302E-3</v>
      </c>
      <c r="G161" s="12">
        <v>3.5942552386429298E-3</v>
      </c>
      <c r="H161" s="12">
        <v>5.4132990484439302E-3</v>
      </c>
      <c r="I161" s="12">
        <v>1.8190438098009899E-3</v>
      </c>
      <c r="J161" s="13">
        <f t="shared" si="64"/>
        <v>0</v>
      </c>
      <c r="K161" s="13">
        <f t="shared" si="65"/>
        <v>1</v>
      </c>
      <c r="L161" s="16">
        <f t="shared" si="66"/>
        <v>5.4132990484439302E-3</v>
      </c>
      <c r="M161" s="13">
        <f t="shared" si="67"/>
        <v>0</v>
      </c>
      <c r="N161" s="16">
        <f t="shared" si="68"/>
        <v>0</v>
      </c>
      <c r="O161" s="16">
        <f t="shared" si="69"/>
        <v>0</v>
      </c>
      <c r="P161" s="16" t="str">
        <f t="shared" si="70"/>
        <v/>
      </c>
      <c r="Q161" s="20" t="str">
        <f t="shared" si="71"/>
        <v/>
      </c>
      <c r="R161" s="20" t="str">
        <f t="shared" si="72"/>
        <v/>
      </c>
      <c r="S161" s="20" t="str">
        <f t="shared" si="73"/>
        <v/>
      </c>
      <c r="T161" s="20" t="str">
        <f t="shared" si="74"/>
        <v/>
      </c>
      <c r="U161" s="16">
        <f t="shared" si="75"/>
        <v>1.0867009515560704E-3</v>
      </c>
      <c r="V161" s="20">
        <f t="shared" si="76"/>
        <v>1.0867009515560704E-3</v>
      </c>
      <c r="W161" s="20" t="str">
        <f t="shared" si="77"/>
        <v/>
      </c>
      <c r="X161" s="20" t="str">
        <f t="shared" si="78"/>
        <v/>
      </c>
      <c r="Y161" s="20" t="str">
        <f t="shared" si="79"/>
        <v/>
      </c>
      <c r="Z161" s="20" t="str">
        <f t="shared" si="80"/>
        <v/>
      </c>
      <c r="AA161" s="20" t="str">
        <f t="shared" si="81"/>
        <v/>
      </c>
      <c r="AB161" s="20" t="str">
        <f t="shared" si="82"/>
        <v/>
      </c>
      <c r="AC161" s="20">
        <f t="shared" si="83"/>
        <v>5.4132990484439302E-3</v>
      </c>
      <c r="AD161" s="20" t="str">
        <f t="shared" si="84"/>
        <v/>
      </c>
      <c r="AE161" s="20" t="str">
        <f t="shared" si="85"/>
        <v/>
      </c>
      <c r="AF161" s="20" t="str">
        <f t="shared" si="86"/>
        <v/>
      </c>
      <c r="AG161" s="11">
        <f t="shared" si="87"/>
        <v>3.5942552386429298E-3</v>
      </c>
      <c r="AH161" s="17">
        <f t="shared" si="88"/>
        <v>999</v>
      </c>
      <c r="AI161" s="17">
        <f t="shared" si="89"/>
        <v>5.4132990484439302E-3</v>
      </c>
      <c r="AJ161" s="17">
        <f t="shared" si="90"/>
        <v>999</v>
      </c>
      <c r="AK161" s="17">
        <f t="shared" si="91"/>
        <v>999</v>
      </c>
      <c r="AL161" s="17">
        <f t="shared" si="92"/>
        <v>999</v>
      </c>
      <c r="AM161" s="10" t="s">
        <v>1618</v>
      </c>
      <c r="AN161">
        <v>0.3594</v>
      </c>
      <c r="AO161">
        <v>0</v>
      </c>
      <c r="AP161">
        <v>0.3594</v>
      </c>
      <c r="AQ161">
        <v>0.18260000000000001</v>
      </c>
      <c r="AR161" s="8">
        <v>-0.65</v>
      </c>
      <c r="AS161" s="8">
        <v>-1.2536</v>
      </c>
      <c r="AT161" s="8">
        <v>-8.0935000000000006</v>
      </c>
      <c r="AU161" s="8">
        <v>0.17680000000000001</v>
      </c>
      <c r="AV161" s="8">
        <v>-0.65</v>
      </c>
      <c r="AW161" s="8">
        <v>0.65</v>
      </c>
      <c r="AX161" s="8">
        <v>1.2536</v>
      </c>
      <c r="AY161" s="8">
        <v>8.0935000000000006</v>
      </c>
      <c r="AZ161" s="8">
        <v>0.54210000000000003</v>
      </c>
      <c r="BA161" s="8">
        <v>0.65</v>
      </c>
      <c r="BB161">
        <v>0.17680000000000001</v>
      </c>
      <c r="BC161">
        <v>0.54210000000000003</v>
      </c>
      <c r="BD161">
        <v>-0.18260000000000001</v>
      </c>
      <c r="BE161">
        <v>0.18260000000000001</v>
      </c>
      <c r="BF161">
        <v>0.06</v>
      </c>
      <c r="BG161">
        <v>0.3</v>
      </c>
      <c r="BH161">
        <v>12.34</v>
      </c>
      <c r="BI161">
        <v>1</v>
      </c>
      <c r="BJ161">
        <v>2</v>
      </c>
      <c r="BK161">
        <v>1</v>
      </c>
      <c r="BM161">
        <v>1</v>
      </c>
      <c r="BN161" t="s">
        <v>1016</v>
      </c>
      <c r="BP161" t="s">
        <v>1016</v>
      </c>
      <c r="BQ161">
        <v>25</v>
      </c>
      <c r="BR161">
        <v>255040</v>
      </c>
      <c r="BS161">
        <v>0</v>
      </c>
      <c r="BU161">
        <v>1</v>
      </c>
      <c r="BW161">
        <v>1</v>
      </c>
      <c r="BY161">
        <v>2</v>
      </c>
      <c r="BZ161" t="s">
        <v>1946</v>
      </c>
      <c r="CA161">
        <v>1</v>
      </c>
      <c r="CB161">
        <v>0</v>
      </c>
      <c r="CC161">
        <v>1</v>
      </c>
      <c r="CD161">
        <v>0</v>
      </c>
      <c r="CE161">
        <v>0</v>
      </c>
      <c r="CF161">
        <v>0</v>
      </c>
      <c r="CG161">
        <v>0</v>
      </c>
      <c r="CH161">
        <v>0</v>
      </c>
      <c r="CI161" s="2">
        <v>714434</v>
      </c>
    </row>
    <row r="162" spans="1:88">
      <c r="A162" s="10" t="str">
        <f t="shared" si="62"/>
        <v>MACK_US</v>
      </c>
      <c r="B162" s="12">
        <f t="shared" si="63"/>
        <v>0.16269999999999998</v>
      </c>
      <c r="C162" s="12">
        <v>3.5288000005377199E-3</v>
      </c>
      <c r="D162" s="12">
        <v>0</v>
      </c>
      <c r="E162" s="12">
        <v>3.5288000005377199E-3</v>
      </c>
      <c r="F162" s="12">
        <v>0</v>
      </c>
      <c r="G162" s="12">
        <v>3.5288000005377199E-3</v>
      </c>
      <c r="H162" s="12">
        <v>0</v>
      </c>
      <c r="I162" s="12">
        <v>-3.5288000005377199E-3</v>
      </c>
      <c r="J162" s="13">
        <f t="shared" si="64"/>
        <v>0</v>
      </c>
      <c r="K162" s="13">
        <f t="shared" si="65"/>
        <v>0</v>
      </c>
      <c r="L162" s="16">
        <f t="shared" si="66"/>
        <v>0</v>
      </c>
      <c r="M162" s="13">
        <f t="shared" si="67"/>
        <v>0</v>
      </c>
      <c r="N162" s="16">
        <f t="shared" si="68"/>
        <v>0</v>
      </c>
      <c r="O162" s="16">
        <f t="shared" si="69"/>
        <v>0</v>
      </c>
      <c r="P162" s="16" t="str">
        <f t="shared" si="70"/>
        <v/>
      </c>
      <c r="Q162" s="20" t="str">
        <f t="shared" si="71"/>
        <v/>
      </c>
      <c r="R162" s="20" t="str">
        <f t="shared" si="72"/>
        <v/>
      </c>
      <c r="S162" s="20" t="str">
        <f t="shared" si="73"/>
        <v/>
      </c>
      <c r="T162" s="20" t="str">
        <f t="shared" si="74"/>
        <v/>
      </c>
      <c r="U162" s="16">
        <f t="shared" si="75"/>
        <v>6.0000000000000001E-3</v>
      </c>
      <c r="V162" s="20" t="str">
        <f t="shared" si="76"/>
        <v/>
      </c>
      <c r="W162" s="20" t="str">
        <f t="shared" si="77"/>
        <v/>
      </c>
      <c r="X162" s="20" t="str">
        <f t="shared" si="78"/>
        <v/>
      </c>
      <c r="Y162" s="20">
        <f t="shared" si="79"/>
        <v>6.0000000000000001E-3</v>
      </c>
      <c r="Z162" s="20" t="str">
        <f t="shared" si="80"/>
        <v/>
      </c>
      <c r="AA162" s="20" t="str">
        <f t="shared" si="81"/>
        <v/>
      </c>
      <c r="AB162" s="20">
        <f t="shared" si="82"/>
        <v>0</v>
      </c>
      <c r="AC162" s="20" t="str">
        <f t="shared" si="83"/>
        <v/>
      </c>
      <c r="AD162" s="20" t="str">
        <f t="shared" si="84"/>
        <v/>
      </c>
      <c r="AE162" s="20" t="str">
        <f t="shared" si="85"/>
        <v/>
      </c>
      <c r="AF162" s="20" t="str">
        <f t="shared" si="86"/>
        <v/>
      </c>
      <c r="AG162" s="11">
        <f t="shared" si="87"/>
        <v>3.5288000005377199E-3</v>
      </c>
      <c r="AH162" s="17">
        <f t="shared" si="88"/>
        <v>0</v>
      </c>
      <c r="AI162" s="17">
        <f t="shared" si="89"/>
        <v>999</v>
      </c>
      <c r="AJ162" s="17">
        <f t="shared" si="90"/>
        <v>999</v>
      </c>
      <c r="AK162" s="17">
        <f t="shared" si="91"/>
        <v>999</v>
      </c>
      <c r="AL162" s="17">
        <f t="shared" si="92"/>
        <v>999</v>
      </c>
      <c r="AM162" s="10" t="s">
        <v>1266</v>
      </c>
      <c r="AN162">
        <v>0.35289999999999999</v>
      </c>
      <c r="AO162">
        <v>0</v>
      </c>
      <c r="AP162">
        <v>0.35289999999999999</v>
      </c>
      <c r="AQ162">
        <v>3.7254999999999998</v>
      </c>
      <c r="AR162" s="8">
        <v>-0.2</v>
      </c>
      <c r="AS162" s="8">
        <v>-20.560700000000001</v>
      </c>
      <c r="AT162" s="8">
        <v>-53.907299999999999</v>
      </c>
      <c r="AU162" s="8">
        <v>-3.3725999999999998</v>
      </c>
      <c r="AV162" s="8">
        <v>-0.2</v>
      </c>
      <c r="AW162" s="8">
        <v>0.6</v>
      </c>
      <c r="AX162" s="8">
        <v>20.560700000000001</v>
      </c>
      <c r="AY162" s="8">
        <v>53.907299999999999</v>
      </c>
      <c r="AZ162" s="8">
        <v>4.0784000000000002</v>
      </c>
      <c r="BA162" s="8">
        <v>0.6</v>
      </c>
      <c r="BB162">
        <v>-0.2</v>
      </c>
      <c r="BC162">
        <v>0.6</v>
      </c>
      <c r="BD162">
        <v>-0.55289999999999995</v>
      </c>
      <c r="BE162">
        <v>0.24709999999999999</v>
      </c>
      <c r="BF162">
        <v>0.06</v>
      </c>
      <c r="BG162">
        <v>0.3</v>
      </c>
      <c r="BH162">
        <v>16.27</v>
      </c>
      <c r="BI162">
        <v>1</v>
      </c>
      <c r="BJ162">
        <v>1</v>
      </c>
      <c r="BK162">
        <v>1</v>
      </c>
      <c r="BM162">
        <v>1</v>
      </c>
      <c r="BN162" t="s">
        <v>1016</v>
      </c>
      <c r="BP162" t="s">
        <v>1016</v>
      </c>
      <c r="BQ162">
        <v>35</v>
      </c>
      <c r="BR162">
        <v>352010</v>
      </c>
      <c r="BS162">
        <v>1</v>
      </c>
      <c r="BU162">
        <v>1</v>
      </c>
      <c r="BW162">
        <v>1</v>
      </c>
      <c r="BY162">
        <v>1</v>
      </c>
      <c r="BZ162" t="s">
        <v>1997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 s="2">
        <v>15706194</v>
      </c>
    </row>
    <row r="163" spans="1:88">
      <c r="A163" s="10" t="str">
        <f t="shared" si="62"/>
        <v>PPC_US</v>
      </c>
      <c r="B163" s="12">
        <f t="shared" si="63"/>
        <v>0.13470000000000001</v>
      </c>
      <c r="C163" s="12">
        <v>0</v>
      </c>
      <c r="D163" s="12">
        <v>0</v>
      </c>
      <c r="E163" s="12">
        <v>3.5146361910117501E-3</v>
      </c>
      <c r="F163" s="12">
        <v>3.5146361910117501E-3</v>
      </c>
      <c r="G163" s="12">
        <v>3.5146361910117501E-3</v>
      </c>
      <c r="H163" s="12">
        <v>3.5146361910117501E-3</v>
      </c>
      <c r="I163" s="12">
        <v>0</v>
      </c>
      <c r="J163" s="13">
        <f t="shared" si="64"/>
        <v>0</v>
      </c>
      <c r="K163" s="13">
        <f t="shared" si="65"/>
        <v>1</v>
      </c>
      <c r="L163" s="16">
        <f t="shared" si="66"/>
        <v>3.5146361910117501E-3</v>
      </c>
      <c r="M163" s="13">
        <f t="shared" si="67"/>
        <v>0</v>
      </c>
      <c r="N163" s="16">
        <f t="shared" si="68"/>
        <v>0</v>
      </c>
      <c r="O163" s="16">
        <f t="shared" si="69"/>
        <v>0</v>
      </c>
      <c r="P163" s="16" t="str">
        <f t="shared" si="70"/>
        <v/>
      </c>
      <c r="Q163" s="20" t="str">
        <f t="shared" si="71"/>
        <v/>
      </c>
      <c r="R163" s="20" t="str">
        <f t="shared" si="72"/>
        <v/>
      </c>
      <c r="S163" s="20" t="str">
        <f t="shared" si="73"/>
        <v/>
      </c>
      <c r="T163" s="20" t="str">
        <f t="shared" si="74"/>
        <v/>
      </c>
      <c r="U163" s="16">
        <f t="shared" si="75"/>
        <v>2.9853638089882505E-3</v>
      </c>
      <c r="V163" s="20" t="str">
        <f t="shared" si="76"/>
        <v/>
      </c>
      <c r="W163" s="20" t="str">
        <f t="shared" si="77"/>
        <v/>
      </c>
      <c r="X163" s="20" t="str">
        <f t="shared" si="78"/>
        <v/>
      </c>
      <c r="Y163" s="20" t="str">
        <f t="shared" si="79"/>
        <v/>
      </c>
      <c r="Z163" s="20" t="str">
        <f t="shared" si="80"/>
        <v/>
      </c>
      <c r="AA163" s="20">
        <f t="shared" si="81"/>
        <v>2.9853638089882505E-3</v>
      </c>
      <c r="AB163" s="20" t="str">
        <f t="shared" si="82"/>
        <v/>
      </c>
      <c r="AC163" s="20" t="str">
        <f t="shared" si="83"/>
        <v/>
      </c>
      <c r="AD163" s="20" t="str">
        <f t="shared" si="84"/>
        <v/>
      </c>
      <c r="AE163" s="20">
        <f t="shared" si="85"/>
        <v>3.5146361910117501E-3</v>
      </c>
      <c r="AF163" s="20" t="str">
        <f t="shared" si="86"/>
        <v/>
      </c>
      <c r="AG163" s="11">
        <f t="shared" si="87"/>
        <v>3.5146361910117501E-3</v>
      </c>
      <c r="AH163" s="17">
        <f t="shared" si="88"/>
        <v>999</v>
      </c>
      <c r="AI163" s="17">
        <f t="shared" si="89"/>
        <v>999</v>
      </c>
      <c r="AJ163" s="17">
        <f t="shared" si="90"/>
        <v>999</v>
      </c>
      <c r="AK163" s="17">
        <f t="shared" si="91"/>
        <v>3.5146361910117501E-3</v>
      </c>
      <c r="AL163" s="17">
        <f t="shared" si="92"/>
        <v>999</v>
      </c>
      <c r="AM163" s="10" t="s">
        <v>65</v>
      </c>
      <c r="AN163">
        <v>0.35149999999999998</v>
      </c>
      <c r="AO163">
        <v>0</v>
      </c>
      <c r="AP163">
        <v>0.35149999999999998</v>
      </c>
      <c r="AQ163">
        <v>11.242100000000001</v>
      </c>
      <c r="AR163" s="8">
        <v>-0.65</v>
      </c>
      <c r="AS163" s="8">
        <v>-67.210400000000007</v>
      </c>
      <c r="AT163" s="8">
        <v>-285.23489999999998</v>
      </c>
      <c r="AU163" s="8">
        <v>-10.890700000000001</v>
      </c>
      <c r="AV163" s="8">
        <v>-0.65</v>
      </c>
      <c r="AW163" s="8">
        <v>0.65</v>
      </c>
      <c r="AX163" s="8">
        <v>67.210400000000007</v>
      </c>
      <c r="AY163" s="8">
        <v>285.23489999999998</v>
      </c>
      <c r="AZ163" s="8">
        <v>11.5936</v>
      </c>
      <c r="BA163" s="8">
        <v>0.65</v>
      </c>
      <c r="BB163">
        <v>-0.65</v>
      </c>
      <c r="BC163">
        <v>0.35149999999999998</v>
      </c>
      <c r="BD163">
        <v>-1.0015000000000001</v>
      </c>
      <c r="BE163">
        <v>0</v>
      </c>
      <c r="BF163">
        <v>0.06</v>
      </c>
      <c r="BG163">
        <v>0.3</v>
      </c>
      <c r="BH163">
        <v>13.47</v>
      </c>
      <c r="BI163">
        <v>1</v>
      </c>
      <c r="BJ163">
        <v>2</v>
      </c>
      <c r="BK163">
        <v>1</v>
      </c>
      <c r="BM163">
        <v>1</v>
      </c>
      <c r="BN163" t="s">
        <v>1016</v>
      </c>
      <c r="BP163" t="s">
        <v>1016</v>
      </c>
      <c r="BQ163">
        <v>30</v>
      </c>
      <c r="BR163">
        <v>302020</v>
      </c>
      <c r="BS163">
        <v>1</v>
      </c>
      <c r="BU163">
        <v>1</v>
      </c>
      <c r="BW163">
        <v>1</v>
      </c>
      <c r="BY163">
        <v>2</v>
      </c>
      <c r="BZ163" t="s">
        <v>1997</v>
      </c>
      <c r="CA163">
        <v>0</v>
      </c>
      <c r="CB163">
        <v>0</v>
      </c>
      <c r="CC163">
        <v>0</v>
      </c>
      <c r="CD163">
        <v>0</v>
      </c>
      <c r="CE163">
        <v>1</v>
      </c>
      <c r="CF163">
        <v>0</v>
      </c>
      <c r="CG163">
        <v>0</v>
      </c>
      <c r="CH163">
        <v>0</v>
      </c>
      <c r="CI163" s="2">
        <v>50545238</v>
      </c>
      <c r="CJ163" t="s">
        <v>1327</v>
      </c>
    </row>
    <row r="164" spans="1:88">
      <c r="A164" s="10" t="str">
        <f t="shared" si="62"/>
        <v>LPSN_US</v>
      </c>
      <c r="B164" s="12">
        <f t="shared" si="63"/>
        <v>3.27E-2</v>
      </c>
      <c r="C164" s="12">
        <v>3.3833066671822101E-3</v>
      </c>
      <c r="D164" s="12">
        <v>0</v>
      </c>
      <c r="E164" s="12">
        <v>3.3833066671822101E-3</v>
      </c>
      <c r="F164" s="12">
        <v>0</v>
      </c>
      <c r="G164" s="12">
        <v>3.3833066671822101E-3</v>
      </c>
      <c r="H164" s="12">
        <v>0</v>
      </c>
      <c r="I164" s="12">
        <v>-3.3833066671822101E-3</v>
      </c>
      <c r="J164" s="13">
        <f t="shared" si="64"/>
        <v>0</v>
      </c>
      <c r="K164" s="13">
        <f t="shared" si="65"/>
        <v>0</v>
      </c>
      <c r="L164" s="16">
        <f t="shared" si="66"/>
        <v>0</v>
      </c>
      <c r="M164" s="13">
        <f t="shared" si="67"/>
        <v>0</v>
      </c>
      <c r="N164" s="16">
        <f t="shared" si="68"/>
        <v>0</v>
      </c>
      <c r="O164" s="16">
        <f t="shared" si="69"/>
        <v>0</v>
      </c>
      <c r="P164" s="16" t="str">
        <f t="shared" si="70"/>
        <v/>
      </c>
      <c r="Q164" s="20" t="str">
        <f t="shared" si="71"/>
        <v/>
      </c>
      <c r="R164" s="20" t="str">
        <f t="shared" si="72"/>
        <v/>
      </c>
      <c r="S164" s="20" t="str">
        <f t="shared" si="73"/>
        <v/>
      </c>
      <c r="T164" s="20" t="str">
        <f t="shared" si="74"/>
        <v/>
      </c>
      <c r="U164" s="16">
        <f t="shared" si="75"/>
        <v>6.0000000000000001E-3</v>
      </c>
      <c r="V164" s="20" t="str">
        <f t="shared" si="76"/>
        <v/>
      </c>
      <c r="W164" s="20" t="str">
        <f t="shared" si="77"/>
        <v/>
      </c>
      <c r="X164" s="20" t="str">
        <f t="shared" si="78"/>
        <v/>
      </c>
      <c r="Y164" s="20">
        <f t="shared" si="79"/>
        <v>6.0000000000000001E-3</v>
      </c>
      <c r="Z164" s="20" t="str">
        <f t="shared" si="80"/>
        <v/>
      </c>
      <c r="AA164" s="20" t="str">
        <f t="shared" si="81"/>
        <v/>
      </c>
      <c r="AB164" s="20">
        <f t="shared" si="82"/>
        <v>0</v>
      </c>
      <c r="AC164" s="20" t="str">
        <f t="shared" si="83"/>
        <v/>
      </c>
      <c r="AD164" s="20" t="str">
        <f t="shared" si="84"/>
        <v/>
      </c>
      <c r="AE164" s="20" t="str">
        <f t="shared" si="85"/>
        <v/>
      </c>
      <c r="AF164" s="20" t="str">
        <f t="shared" si="86"/>
        <v/>
      </c>
      <c r="AG164" s="11">
        <f t="shared" si="87"/>
        <v>3.3833066671822101E-3</v>
      </c>
      <c r="AH164" s="17">
        <f t="shared" si="88"/>
        <v>0</v>
      </c>
      <c r="AI164" s="17">
        <f t="shared" si="89"/>
        <v>999</v>
      </c>
      <c r="AJ164" s="17">
        <f t="shared" si="90"/>
        <v>999</v>
      </c>
      <c r="AK164" s="17">
        <f t="shared" si="91"/>
        <v>999</v>
      </c>
      <c r="AL164" s="17">
        <f t="shared" si="92"/>
        <v>999</v>
      </c>
      <c r="AM164" s="10" t="s">
        <v>951</v>
      </c>
      <c r="AN164">
        <v>0.33829999999999999</v>
      </c>
      <c r="AO164">
        <v>0</v>
      </c>
      <c r="AP164">
        <v>0.33829999999999999</v>
      </c>
      <c r="AQ164">
        <v>0.63439999999999996</v>
      </c>
      <c r="AR164" s="8">
        <v>-0.6</v>
      </c>
      <c r="AS164" s="8">
        <v>-4.0445000000000002</v>
      </c>
      <c r="AT164" s="8">
        <v>-26.385300000000001</v>
      </c>
      <c r="AU164" s="8">
        <v>-0.29609999999999997</v>
      </c>
      <c r="AV164" s="8">
        <v>-0.6</v>
      </c>
      <c r="AW164" s="8">
        <v>0.6</v>
      </c>
      <c r="AX164" s="8">
        <v>4.0445000000000002</v>
      </c>
      <c r="AY164" s="8">
        <v>26.385300000000001</v>
      </c>
      <c r="AZ164" s="8">
        <v>0.97270000000000001</v>
      </c>
      <c r="BA164" s="8">
        <v>0.6</v>
      </c>
      <c r="BB164">
        <v>-0.29609999999999997</v>
      </c>
      <c r="BC164">
        <v>0.6</v>
      </c>
      <c r="BD164">
        <v>-0.63439999999999996</v>
      </c>
      <c r="BE164">
        <v>0.26169999999999999</v>
      </c>
      <c r="BF164">
        <v>0.06</v>
      </c>
      <c r="BG164">
        <v>0.3</v>
      </c>
      <c r="BH164">
        <v>3.27</v>
      </c>
      <c r="BI164">
        <v>4</v>
      </c>
      <c r="BJ164">
        <v>7</v>
      </c>
      <c r="BK164">
        <v>4</v>
      </c>
      <c r="BM164">
        <v>4</v>
      </c>
      <c r="BN164" t="s">
        <v>1016</v>
      </c>
      <c r="BP164" t="s">
        <v>1016</v>
      </c>
      <c r="BQ164">
        <v>45</v>
      </c>
      <c r="BR164">
        <v>451010</v>
      </c>
      <c r="BS164">
        <v>1</v>
      </c>
      <c r="BU164">
        <v>1</v>
      </c>
      <c r="BW164">
        <v>4</v>
      </c>
      <c r="BY164">
        <v>7</v>
      </c>
      <c r="BZ164" t="s">
        <v>1997</v>
      </c>
      <c r="CA164">
        <v>1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 s="2">
        <v>2554335</v>
      </c>
    </row>
    <row r="165" spans="1:88">
      <c r="A165" s="10" t="str">
        <f t="shared" si="62"/>
        <v>RT_US</v>
      </c>
      <c r="B165" s="12">
        <f t="shared" si="63"/>
        <v>0.16269999999999998</v>
      </c>
      <c r="C165" s="12">
        <v>3.7077333338983199E-4</v>
      </c>
      <c r="D165" s="12">
        <v>0</v>
      </c>
      <c r="E165" s="12">
        <v>3.3634438100363299E-3</v>
      </c>
      <c r="F165" s="12">
        <v>2.9926704766464998E-3</v>
      </c>
      <c r="G165" s="12">
        <v>3.3634438100363299E-3</v>
      </c>
      <c r="H165" s="12">
        <v>2.9926704766464998E-3</v>
      </c>
      <c r="I165" s="12">
        <v>-3.7077333338983199E-4</v>
      </c>
      <c r="J165" s="13">
        <f t="shared" si="64"/>
        <v>0</v>
      </c>
      <c r="K165" s="13">
        <f t="shared" si="65"/>
        <v>1</v>
      </c>
      <c r="L165" s="16">
        <f t="shared" si="66"/>
        <v>2.9926704766464998E-3</v>
      </c>
      <c r="M165" s="13">
        <f t="shared" si="67"/>
        <v>0</v>
      </c>
      <c r="N165" s="16">
        <f t="shared" si="68"/>
        <v>0</v>
      </c>
      <c r="O165" s="16">
        <f t="shared" si="69"/>
        <v>0</v>
      </c>
      <c r="P165" s="16" t="str">
        <f t="shared" si="70"/>
        <v/>
      </c>
      <c r="Q165" s="20" t="str">
        <f t="shared" si="71"/>
        <v/>
      </c>
      <c r="R165" s="20" t="str">
        <f t="shared" si="72"/>
        <v/>
      </c>
      <c r="S165" s="20" t="str">
        <f t="shared" si="73"/>
        <v/>
      </c>
      <c r="T165" s="20" t="str">
        <f t="shared" si="74"/>
        <v/>
      </c>
      <c r="U165" s="16">
        <f t="shared" si="75"/>
        <v>3.5073295233535007E-3</v>
      </c>
      <c r="V165" s="20" t="str">
        <f t="shared" si="76"/>
        <v/>
      </c>
      <c r="W165" s="20" t="str">
        <f t="shared" si="77"/>
        <v/>
      </c>
      <c r="X165" s="20" t="str">
        <f t="shared" si="78"/>
        <v/>
      </c>
      <c r="Y165" s="20">
        <f t="shared" si="79"/>
        <v>3.5073295233535007E-3</v>
      </c>
      <c r="Z165" s="20" t="str">
        <f t="shared" si="80"/>
        <v/>
      </c>
      <c r="AA165" s="20" t="str">
        <f t="shared" si="81"/>
        <v/>
      </c>
      <c r="AB165" s="20">
        <f t="shared" si="82"/>
        <v>2.9926704766464998E-3</v>
      </c>
      <c r="AC165" s="20" t="str">
        <f t="shared" si="83"/>
        <v/>
      </c>
      <c r="AD165" s="20" t="str">
        <f t="shared" si="84"/>
        <v/>
      </c>
      <c r="AE165" s="20" t="str">
        <f t="shared" si="85"/>
        <v/>
      </c>
      <c r="AF165" s="20" t="str">
        <f t="shared" si="86"/>
        <v/>
      </c>
      <c r="AG165" s="11">
        <f t="shared" si="87"/>
        <v>3.3634438100363299E-3</v>
      </c>
      <c r="AH165" s="17">
        <f t="shared" si="88"/>
        <v>2.9926704766464998E-3</v>
      </c>
      <c r="AI165" s="17">
        <f t="shared" si="89"/>
        <v>999</v>
      </c>
      <c r="AJ165" s="17">
        <f t="shared" si="90"/>
        <v>999</v>
      </c>
      <c r="AK165" s="17">
        <f t="shared" si="91"/>
        <v>999</v>
      </c>
      <c r="AL165" s="17">
        <f t="shared" si="92"/>
        <v>999</v>
      </c>
      <c r="AM165" s="10" t="s">
        <v>491</v>
      </c>
      <c r="AN165">
        <v>0.33629999999999999</v>
      </c>
      <c r="AO165">
        <v>0</v>
      </c>
      <c r="AP165">
        <v>0.33629999999999999</v>
      </c>
      <c r="AQ165">
        <v>0.38390000000000002</v>
      </c>
      <c r="AR165" s="8">
        <v>-0.65</v>
      </c>
      <c r="AS165" s="8">
        <v>-2.5811000000000002</v>
      </c>
      <c r="AT165" s="8">
        <v>-16.4299</v>
      </c>
      <c r="AU165" s="8">
        <v>-4.7500000000000001E-2</v>
      </c>
      <c r="AV165" s="8">
        <v>-0.65</v>
      </c>
      <c r="AW165" s="8">
        <v>0.65</v>
      </c>
      <c r="AX165" s="8">
        <v>2.5811000000000002</v>
      </c>
      <c r="AY165" s="8">
        <v>16.4299</v>
      </c>
      <c r="AZ165" s="8">
        <v>0.72019999999999995</v>
      </c>
      <c r="BA165" s="8">
        <v>0.65</v>
      </c>
      <c r="BB165">
        <v>-4.7500000000000001E-2</v>
      </c>
      <c r="BC165">
        <v>0.65</v>
      </c>
      <c r="BD165">
        <v>-0.38390000000000002</v>
      </c>
      <c r="BE165">
        <v>0.31369999999999998</v>
      </c>
      <c r="BF165">
        <v>0.06</v>
      </c>
      <c r="BG165">
        <v>0.3</v>
      </c>
      <c r="BH165">
        <v>16.27</v>
      </c>
      <c r="BI165">
        <v>1</v>
      </c>
      <c r="BJ165">
        <v>1</v>
      </c>
      <c r="BK165">
        <v>1</v>
      </c>
      <c r="BM165">
        <v>1</v>
      </c>
      <c r="BN165" t="s">
        <v>1016</v>
      </c>
      <c r="BP165" t="s">
        <v>1016</v>
      </c>
      <c r="BQ165">
        <v>25</v>
      </c>
      <c r="BR165">
        <v>253010</v>
      </c>
      <c r="BS165">
        <v>1</v>
      </c>
      <c r="BU165">
        <v>1</v>
      </c>
      <c r="BW165">
        <v>1</v>
      </c>
      <c r="BY165">
        <v>1</v>
      </c>
      <c r="BZ165" t="s">
        <v>1998</v>
      </c>
      <c r="CA165">
        <v>1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 s="2">
        <v>1526833</v>
      </c>
    </row>
    <row r="166" spans="1:88">
      <c r="A166" s="10" t="str">
        <f t="shared" si="62"/>
        <v>ANCX_US</v>
      </c>
      <c r="B166" s="12">
        <f t="shared" si="63"/>
        <v>7.2599999999999998E-2</v>
      </c>
      <c r="C166" s="12">
        <v>3.1328000004773702E-4</v>
      </c>
      <c r="D166" s="12">
        <v>0</v>
      </c>
      <c r="E166" s="12">
        <v>3.2894400005012399E-3</v>
      </c>
      <c r="F166" s="12">
        <v>2.9761600004535099E-3</v>
      </c>
      <c r="G166" s="12">
        <v>3.2894400005012399E-3</v>
      </c>
      <c r="H166" s="12">
        <v>2.9761600004535099E-3</v>
      </c>
      <c r="I166" s="12">
        <v>-3.1328000004773702E-4</v>
      </c>
      <c r="J166" s="13">
        <f t="shared" si="64"/>
        <v>0</v>
      </c>
      <c r="K166" s="13">
        <f t="shared" si="65"/>
        <v>1</v>
      </c>
      <c r="L166" s="16">
        <f t="shared" si="66"/>
        <v>2.9761600004535099E-3</v>
      </c>
      <c r="M166" s="13">
        <f t="shared" si="67"/>
        <v>0</v>
      </c>
      <c r="N166" s="16">
        <f t="shared" si="68"/>
        <v>0</v>
      </c>
      <c r="O166" s="16">
        <f t="shared" si="69"/>
        <v>0</v>
      </c>
      <c r="P166" s="16" t="str">
        <f t="shared" si="70"/>
        <v/>
      </c>
      <c r="Q166" s="20" t="str">
        <f t="shared" si="71"/>
        <v/>
      </c>
      <c r="R166" s="20" t="str">
        <f t="shared" si="72"/>
        <v/>
      </c>
      <c r="S166" s="20" t="str">
        <f t="shared" si="73"/>
        <v/>
      </c>
      <c r="T166" s="20" t="str">
        <f t="shared" si="74"/>
        <v/>
      </c>
      <c r="U166" s="16">
        <f t="shared" si="75"/>
        <v>1.0238399995464902E-3</v>
      </c>
      <c r="V166" s="20" t="str">
        <f t="shared" si="76"/>
        <v/>
      </c>
      <c r="W166" s="20" t="str">
        <f t="shared" si="77"/>
        <v/>
      </c>
      <c r="X166" s="20" t="str">
        <f t="shared" si="78"/>
        <v/>
      </c>
      <c r="Y166" s="20" t="str">
        <f t="shared" si="79"/>
        <v/>
      </c>
      <c r="Z166" s="20" t="str">
        <f t="shared" si="80"/>
        <v/>
      </c>
      <c r="AA166" s="20">
        <f t="shared" si="81"/>
        <v>1.0238399995464902E-3</v>
      </c>
      <c r="AB166" s="20" t="str">
        <f t="shared" si="82"/>
        <v/>
      </c>
      <c r="AC166" s="20" t="str">
        <f t="shared" si="83"/>
        <v/>
      </c>
      <c r="AD166" s="20" t="str">
        <f t="shared" si="84"/>
        <v/>
      </c>
      <c r="AE166" s="20">
        <f t="shared" si="85"/>
        <v>2.9761600004535099E-3</v>
      </c>
      <c r="AF166" s="20" t="str">
        <f t="shared" si="86"/>
        <v/>
      </c>
      <c r="AG166" s="11">
        <f t="shared" si="87"/>
        <v>3.2894400005012399E-3</v>
      </c>
      <c r="AH166" s="17">
        <f t="shared" si="88"/>
        <v>999</v>
      </c>
      <c r="AI166" s="17">
        <f t="shared" si="89"/>
        <v>999</v>
      </c>
      <c r="AJ166" s="17">
        <f t="shared" si="90"/>
        <v>999</v>
      </c>
      <c r="AK166" s="17">
        <f t="shared" si="91"/>
        <v>2.9761600004535099E-3</v>
      </c>
      <c r="AL166" s="17">
        <f t="shared" si="92"/>
        <v>999</v>
      </c>
      <c r="AM166" s="10" t="s">
        <v>1874</v>
      </c>
      <c r="AN166">
        <v>0.32890000000000003</v>
      </c>
      <c r="AO166">
        <v>0</v>
      </c>
      <c r="AP166">
        <v>0.32890000000000003</v>
      </c>
      <c r="AQ166">
        <v>2.92E-2</v>
      </c>
      <c r="AR166" s="8">
        <v>-0.4</v>
      </c>
      <c r="AS166" s="8">
        <v>-0.1749</v>
      </c>
      <c r="AT166" s="8">
        <v>-8.202</v>
      </c>
      <c r="AU166" s="8">
        <v>0.29970000000000002</v>
      </c>
      <c r="AV166" s="8">
        <v>-0.4</v>
      </c>
      <c r="AW166" s="8">
        <v>0.4</v>
      </c>
      <c r="AX166" s="8">
        <v>0.1749</v>
      </c>
      <c r="AY166" s="8">
        <v>8.202</v>
      </c>
      <c r="AZ166" s="8">
        <v>0.35809999999999997</v>
      </c>
      <c r="BA166" s="8">
        <v>0.4</v>
      </c>
      <c r="BB166">
        <v>0.29970000000000002</v>
      </c>
      <c r="BC166">
        <v>0.29970000000000002</v>
      </c>
      <c r="BD166">
        <v>-2.92E-2</v>
      </c>
      <c r="BE166">
        <v>-2.92E-2</v>
      </c>
      <c r="BF166">
        <v>0.06</v>
      </c>
      <c r="BG166">
        <v>0.3</v>
      </c>
      <c r="BH166">
        <v>7.26</v>
      </c>
      <c r="BI166">
        <v>2</v>
      </c>
      <c r="BJ166">
        <v>4</v>
      </c>
      <c r="BK166">
        <v>2</v>
      </c>
      <c r="BM166">
        <v>2</v>
      </c>
      <c r="BN166" t="s">
        <v>1016</v>
      </c>
      <c r="BP166" t="s">
        <v>1016</v>
      </c>
      <c r="BQ166">
        <v>40</v>
      </c>
      <c r="BR166">
        <v>401010</v>
      </c>
      <c r="BS166">
        <v>0</v>
      </c>
      <c r="BU166">
        <v>1</v>
      </c>
      <c r="BW166">
        <v>2</v>
      </c>
      <c r="BY166">
        <v>4</v>
      </c>
      <c r="BZ166" t="s">
        <v>1999</v>
      </c>
      <c r="CA166">
        <v>1</v>
      </c>
      <c r="CB166">
        <v>0</v>
      </c>
      <c r="CC166">
        <v>0</v>
      </c>
      <c r="CD166">
        <v>0</v>
      </c>
      <c r="CE166">
        <v>1</v>
      </c>
      <c r="CF166">
        <v>0</v>
      </c>
      <c r="CG166">
        <v>0</v>
      </c>
      <c r="CH166">
        <v>0</v>
      </c>
      <c r="CI166" s="2">
        <v>125999</v>
      </c>
      <c r="CJ166" t="s">
        <v>1327</v>
      </c>
    </row>
    <row r="167" spans="1:88">
      <c r="A167" s="10" t="str">
        <f t="shared" si="62"/>
        <v>GTI_US</v>
      </c>
      <c r="B167" s="12">
        <f t="shared" si="63"/>
        <v>0.14760000000000001</v>
      </c>
      <c r="C167" s="12">
        <v>2.7782857147090698E-4</v>
      </c>
      <c r="D167" s="12">
        <v>0</v>
      </c>
      <c r="E167" s="12">
        <v>3.2849142862148399E-3</v>
      </c>
      <c r="F167" s="12">
        <v>3.0070857147439299E-3</v>
      </c>
      <c r="G167" s="12">
        <v>3.2849142862148399E-3</v>
      </c>
      <c r="H167" s="12">
        <v>3.0070857147439299E-3</v>
      </c>
      <c r="I167" s="12">
        <v>-2.7782857147090698E-4</v>
      </c>
      <c r="J167" s="13">
        <f t="shared" si="64"/>
        <v>0</v>
      </c>
      <c r="K167" s="13">
        <f t="shared" si="65"/>
        <v>1</v>
      </c>
      <c r="L167" s="16">
        <f t="shared" si="66"/>
        <v>3.0070857147439299E-3</v>
      </c>
      <c r="M167" s="13">
        <f t="shared" si="67"/>
        <v>0</v>
      </c>
      <c r="N167" s="16">
        <f t="shared" si="68"/>
        <v>0</v>
      </c>
      <c r="O167" s="16">
        <f t="shared" si="69"/>
        <v>0</v>
      </c>
      <c r="P167" s="16" t="str">
        <f t="shared" si="70"/>
        <v/>
      </c>
      <c r="Q167" s="20" t="str">
        <f t="shared" si="71"/>
        <v/>
      </c>
      <c r="R167" s="20" t="str">
        <f t="shared" si="72"/>
        <v/>
      </c>
      <c r="S167" s="20" t="str">
        <f t="shared" si="73"/>
        <v/>
      </c>
      <c r="T167" s="20" t="str">
        <f t="shared" si="74"/>
        <v/>
      </c>
      <c r="U167" s="16">
        <f t="shared" si="75"/>
        <v>3.4929142852560707E-3</v>
      </c>
      <c r="V167" s="20" t="str">
        <f t="shared" si="76"/>
        <v/>
      </c>
      <c r="W167" s="20" t="str">
        <f t="shared" si="77"/>
        <v/>
      </c>
      <c r="X167" s="20" t="str">
        <f t="shared" si="78"/>
        <v/>
      </c>
      <c r="Y167" s="20">
        <f t="shared" si="79"/>
        <v>3.4929142852560707E-3</v>
      </c>
      <c r="Z167" s="20" t="str">
        <f t="shared" si="80"/>
        <v/>
      </c>
      <c r="AA167" s="20" t="str">
        <f t="shared" si="81"/>
        <v/>
      </c>
      <c r="AB167" s="20">
        <f t="shared" si="82"/>
        <v>3.0070857147439299E-3</v>
      </c>
      <c r="AC167" s="20" t="str">
        <f t="shared" si="83"/>
        <v/>
      </c>
      <c r="AD167" s="20" t="str">
        <f t="shared" si="84"/>
        <v/>
      </c>
      <c r="AE167" s="20" t="str">
        <f t="shared" si="85"/>
        <v/>
      </c>
      <c r="AF167" s="20" t="str">
        <f t="shared" si="86"/>
        <v/>
      </c>
      <c r="AG167" s="11">
        <f t="shared" si="87"/>
        <v>3.2849142862148399E-3</v>
      </c>
      <c r="AH167" s="17">
        <f t="shared" si="88"/>
        <v>3.0070857147439299E-3</v>
      </c>
      <c r="AI167" s="17">
        <f t="shared" si="89"/>
        <v>999</v>
      </c>
      <c r="AJ167" s="17">
        <f t="shared" si="90"/>
        <v>999</v>
      </c>
      <c r="AK167" s="17">
        <f t="shared" si="91"/>
        <v>999</v>
      </c>
      <c r="AL167" s="17">
        <f t="shared" si="92"/>
        <v>999</v>
      </c>
      <c r="AM167" s="10" t="s">
        <v>154</v>
      </c>
      <c r="AN167">
        <v>0.32850000000000001</v>
      </c>
      <c r="AO167">
        <v>0</v>
      </c>
      <c r="AP167">
        <v>0.32850000000000001</v>
      </c>
      <c r="AQ167">
        <v>0.63219999999999998</v>
      </c>
      <c r="AR167" s="8">
        <v>-0.65</v>
      </c>
      <c r="AS167" s="8">
        <v>-3.5310000000000001</v>
      </c>
      <c r="AT167" s="8">
        <v>-22.3599</v>
      </c>
      <c r="AU167" s="8">
        <v>-0.30380000000000001</v>
      </c>
      <c r="AV167" s="8">
        <v>-0.65</v>
      </c>
      <c r="AW167" s="8">
        <v>0.65</v>
      </c>
      <c r="AX167" s="8">
        <v>3.5310000000000001</v>
      </c>
      <c r="AY167" s="8">
        <v>22.3599</v>
      </c>
      <c r="AZ167" s="8">
        <v>0.9607</v>
      </c>
      <c r="BA167" s="8">
        <v>0.65</v>
      </c>
      <c r="BB167">
        <v>-0.30380000000000001</v>
      </c>
      <c r="BC167">
        <v>0.65</v>
      </c>
      <c r="BD167">
        <v>-0.63219999999999998</v>
      </c>
      <c r="BE167">
        <v>0.32150000000000001</v>
      </c>
      <c r="BF167">
        <v>0.06</v>
      </c>
      <c r="BG167">
        <v>0.3</v>
      </c>
      <c r="BH167">
        <v>14.76</v>
      </c>
      <c r="BI167">
        <v>1</v>
      </c>
      <c r="BJ167">
        <v>2</v>
      </c>
      <c r="BK167">
        <v>1</v>
      </c>
      <c r="BM167">
        <v>1</v>
      </c>
      <c r="BN167" t="s">
        <v>1016</v>
      </c>
      <c r="BP167" t="s">
        <v>1016</v>
      </c>
      <c r="BQ167">
        <v>20</v>
      </c>
      <c r="BR167">
        <v>201040</v>
      </c>
      <c r="BS167">
        <v>1</v>
      </c>
      <c r="BU167">
        <v>1</v>
      </c>
      <c r="BW167">
        <v>1</v>
      </c>
      <c r="BY167">
        <v>2</v>
      </c>
      <c r="BZ167" t="s">
        <v>1997</v>
      </c>
      <c r="CA167">
        <v>1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 s="2">
        <v>2514626</v>
      </c>
    </row>
    <row r="168" spans="1:88">
      <c r="A168" s="10" t="str">
        <f t="shared" si="62"/>
        <v>LEE_US</v>
      </c>
      <c r="B168" s="12">
        <f t="shared" si="63"/>
        <v>9.1799999999999993E-2</v>
      </c>
      <c r="C168" s="12">
        <v>1.30478857162739E-3</v>
      </c>
      <c r="D168" s="12">
        <v>0</v>
      </c>
      <c r="E168" s="12">
        <v>3.2802628576426998E-3</v>
      </c>
      <c r="F168" s="12">
        <v>1.97547428601531E-3</v>
      </c>
      <c r="G168" s="12">
        <v>3.2802628576426998E-3</v>
      </c>
      <c r="H168" s="12">
        <v>1.97547428601531E-3</v>
      </c>
      <c r="I168" s="12">
        <v>-1.30478857162739E-3</v>
      </c>
      <c r="J168" s="13">
        <f t="shared" si="64"/>
        <v>0</v>
      </c>
      <c r="K168" s="13">
        <f t="shared" si="65"/>
        <v>1</v>
      </c>
      <c r="L168" s="16">
        <f t="shared" si="66"/>
        <v>1.97547428601531E-3</v>
      </c>
      <c r="M168" s="13">
        <f t="shared" si="67"/>
        <v>0</v>
      </c>
      <c r="N168" s="16">
        <f t="shared" si="68"/>
        <v>0</v>
      </c>
      <c r="O168" s="16">
        <f t="shared" si="69"/>
        <v>0</v>
      </c>
      <c r="P168" s="16" t="str">
        <f t="shared" si="70"/>
        <v/>
      </c>
      <c r="Q168" s="20" t="str">
        <f t="shared" si="71"/>
        <v/>
      </c>
      <c r="R168" s="20" t="str">
        <f t="shared" si="72"/>
        <v/>
      </c>
      <c r="S168" s="20" t="str">
        <f t="shared" si="73"/>
        <v/>
      </c>
      <c r="T168" s="20" t="str">
        <f t="shared" si="74"/>
        <v/>
      </c>
      <c r="U168" s="16">
        <f t="shared" si="75"/>
        <v>4.5245257139846905E-3</v>
      </c>
      <c r="V168" s="20" t="str">
        <f t="shared" si="76"/>
        <v/>
      </c>
      <c r="W168" s="20" t="str">
        <f t="shared" si="77"/>
        <v/>
      </c>
      <c r="X168" s="20">
        <f t="shared" si="78"/>
        <v>4.5245257139846905E-3</v>
      </c>
      <c r="Y168" s="20" t="str">
        <f t="shared" si="79"/>
        <v/>
      </c>
      <c r="Z168" s="20" t="str">
        <f t="shared" si="80"/>
        <v/>
      </c>
      <c r="AA168" s="20" t="str">
        <f t="shared" si="81"/>
        <v/>
      </c>
      <c r="AB168" s="20" t="str">
        <f t="shared" si="82"/>
        <v/>
      </c>
      <c r="AC168" s="20" t="str">
        <f t="shared" si="83"/>
        <v/>
      </c>
      <c r="AD168" s="20" t="str">
        <f t="shared" si="84"/>
        <v/>
      </c>
      <c r="AE168" s="20" t="str">
        <f t="shared" si="85"/>
        <v/>
      </c>
      <c r="AF168" s="20">
        <f t="shared" si="86"/>
        <v>1.97547428601531E-3</v>
      </c>
      <c r="AG168" s="11">
        <f t="shared" si="87"/>
        <v>3.2802628576426998E-3</v>
      </c>
      <c r="AH168" s="17">
        <f t="shared" si="88"/>
        <v>999</v>
      </c>
      <c r="AI168" s="17">
        <f t="shared" si="89"/>
        <v>999</v>
      </c>
      <c r="AJ168" s="17">
        <f t="shared" si="90"/>
        <v>999</v>
      </c>
      <c r="AK168" s="17">
        <f t="shared" si="91"/>
        <v>999</v>
      </c>
      <c r="AL168" s="17">
        <f t="shared" si="92"/>
        <v>1.97547428601531E-3</v>
      </c>
      <c r="AM168" s="10" t="s">
        <v>2032</v>
      </c>
      <c r="AN168">
        <v>0.32800000000000001</v>
      </c>
      <c r="AO168">
        <v>0</v>
      </c>
      <c r="AP168">
        <v>0.32800000000000001</v>
      </c>
      <c r="AQ168">
        <v>0.13020000000000001</v>
      </c>
      <c r="AR168" s="8">
        <v>-0.65</v>
      </c>
      <c r="AS168" s="8">
        <v>-0.44540000000000002</v>
      </c>
      <c r="AT168" s="8">
        <v>-6.6448999999999998</v>
      </c>
      <c r="AU168" s="8">
        <v>0.1978</v>
      </c>
      <c r="AV168" s="8">
        <v>-0.65</v>
      </c>
      <c r="AW168" s="8">
        <v>0.65</v>
      </c>
      <c r="AX168" s="8">
        <v>0.44540000000000002</v>
      </c>
      <c r="AY168" s="8">
        <v>6.6448999999999998</v>
      </c>
      <c r="AZ168" s="8">
        <v>0.4582</v>
      </c>
      <c r="BA168" s="8">
        <v>0.65</v>
      </c>
      <c r="BB168">
        <v>0.1978</v>
      </c>
      <c r="BC168">
        <v>0.1978</v>
      </c>
      <c r="BD168">
        <v>-0.13020000000000001</v>
      </c>
      <c r="BE168">
        <v>-0.13020000000000001</v>
      </c>
      <c r="BF168">
        <v>0.09</v>
      </c>
      <c r="BG168">
        <v>0.3</v>
      </c>
      <c r="BH168">
        <v>9.18</v>
      </c>
      <c r="BI168">
        <v>2</v>
      </c>
      <c r="BJ168">
        <v>3</v>
      </c>
      <c r="BK168">
        <v>2</v>
      </c>
      <c r="BM168">
        <v>2</v>
      </c>
      <c r="BN168" t="s">
        <v>1016</v>
      </c>
      <c r="BP168" t="s">
        <v>1016</v>
      </c>
      <c r="BQ168">
        <v>25</v>
      </c>
      <c r="BR168">
        <v>254010</v>
      </c>
      <c r="BS168">
        <v>0</v>
      </c>
      <c r="BU168">
        <v>1</v>
      </c>
      <c r="BW168">
        <v>2</v>
      </c>
      <c r="BY168">
        <v>3</v>
      </c>
      <c r="BZ168" t="s">
        <v>1947</v>
      </c>
      <c r="CA168">
        <v>1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1</v>
      </c>
      <c r="CI168" s="2">
        <v>392833</v>
      </c>
      <c r="CJ168" t="s">
        <v>2001</v>
      </c>
    </row>
    <row r="169" spans="1:88">
      <c r="A169" s="10" t="str">
        <f t="shared" si="62"/>
        <v>JBSS_US</v>
      </c>
      <c r="B169" s="12">
        <f t="shared" si="63"/>
        <v>0.1217</v>
      </c>
      <c r="C169" s="12">
        <v>3.1009523814249003E-4</v>
      </c>
      <c r="D169" s="12">
        <v>0</v>
      </c>
      <c r="E169" s="12">
        <v>3.2560000004961502E-3</v>
      </c>
      <c r="F169" s="12">
        <v>2.9459047623536599E-3</v>
      </c>
      <c r="G169" s="12">
        <v>3.2560000004961502E-3</v>
      </c>
      <c r="H169" s="12">
        <v>2.9459047623536599E-3</v>
      </c>
      <c r="I169" s="12">
        <v>-3.1009523814249003E-4</v>
      </c>
      <c r="J169" s="13">
        <f t="shared" si="64"/>
        <v>0</v>
      </c>
      <c r="K169" s="13">
        <f t="shared" si="65"/>
        <v>1</v>
      </c>
      <c r="L169" s="16">
        <f t="shared" si="66"/>
        <v>2.9459047623536599E-3</v>
      </c>
      <c r="M169" s="13">
        <f t="shared" si="67"/>
        <v>0</v>
      </c>
      <c r="N169" s="16">
        <f t="shared" si="68"/>
        <v>0</v>
      </c>
      <c r="O169" s="16">
        <f t="shared" si="69"/>
        <v>0</v>
      </c>
      <c r="P169" s="16" t="str">
        <f t="shared" si="70"/>
        <v/>
      </c>
      <c r="Q169" s="20" t="str">
        <f t="shared" si="71"/>
        <v/>
      </c>
      <c r="R169" s="20" t="str">
        <f t="shared" si="72"/>
        <v/>
      </c>
      <c r="S169" s="20" t="str">
        <f t="shared" si="73"/>
        <v/>
      </c>
      <c r="T169" s="20" t="str">
        <f t="shared" si="74"/>
        <v/>
      </c>
      <c r="U169" s="16">
        <f t="shared" si="75"/>
        <v>3.5540952376463407E-3</v>
      </c>
      <c r="V169" s="20" t="str">
        <f t="shared" si="76"/>
        <v/>
      </c>
      <c r="W169" s="20" t="str">
        <f t="shared" si="77"/>
        <v/>
      </c>
      <c r="X169" s="20" t="str">
        <f t="shared" si="78"/>
        <v/>
      </c>
      <c r="Y169" s="20">
        <f t="shared" si="79"/>
        <v>3.5540952376463407E-3</v>
      </c>
      <c r="Z169" s="20" t="str">
        <f t="shared" si="80"/>
        <v/>
      </c>
      <c r="AA169" s="20" t="str">
        <f t="shared" si="81"/>
        <v/>
      </c>
      <c r="AB169" s="20">
        <f t="shared" si="82"/>
        <v>2.9459047623536599E-3</v>
      </c>
      <c r="AC169" s="20" t="str">
        <f t="shared" si="83"/>
        <v/>
      </c>
      <c r="AD169" s="20" t="str">
        <f t="shared" si="84"/>
        <v/>
      </c>
      <c r="AE169" s="20" t="str">
        <f t="shared" si="85"/>
        <v/>
      </c>
      <c r="AF169" s="20" t="str">
        <f t="shared" si="86"/>
        <v/>
      </c>
      <c r="AG169" s="11">
        <f t="shared" si="87"/>
        <v>3.2560000004961502E-3</v>
      </c>
      <c r="AH169" s="17">
        <f t="shared" si="88"/>
        <v>2.9459047623536599E-3</v>
      </c>
      <c r="AI169" s="17">
        <f t="shared" si="89"/>
        <v>999</v>
      </c>
      <c r="AJ169" s="17">
        <f t="shared" si="90"/>
        <v>999</v>
      </c>
      <c r="AK169" s="17">
        <f t="shared" si="91"/>
        <v>999</v>
      </c>
      <c r="AL169" s="17">
        <f t="shared" si="92"/>
        <v>999</v>
      </c>
      <c r="AM169" s="10" t="s">
        <v>1823</v>
      </c>
      <c r="AN169">
        <v>0.3256</v>
      </c>
      <c r="AO169">
        <v>0</v>
      </c>
      <c r="AP169">
        <v>0.3256</v>
      </c>
      <c r="AQ169">
        <v>0.4042</v>
      </c>
      <c r="AR169" s="8">
        <v>-0.65</v>
      </c>
      <c r="AS169" s="8">
        <v>-2.9373999999999998</v>
      </c>
      <c r="AT169" s="8">
        <v>-13.2249</v>
      </c>
      <c r="AU169" s="8">
        <v>-7.8600000000000003E-2</v>
      </c>
      <c r="AV169" s="8">
        <v>-0.65</v>
      </c>
      <c r="AW169" s="8">
        <v>0.65</v>
      </c>
      <c r="AX169" s="8">
        <v>2.9373999999999998</v>
      </c>
      <c r="AY169" s="8">
        <v>13.2249</v>
      </c>
      <c r="AZ169" s="8">
        <v>0.7298</v>
      </c>
      <c r="BA169" s="8">
        <v>0.65</v>
      </c>
      <c r="BB169">
        <v>-7.8600000000000003E-2</v>
      </c>
      <c r="BC169">
        <v>0.65</v>
      </c>
      <c r="BD169">
        <v>-0.4042</v>
      </c>
      <c r="BE169">
        <v>0.32440000000000002</v>
      </c>
      <c r="BF169">
        <v>0.06</v>
      </c>
      <c r="BG169">
        <v>0.3</v>
      </c>
      <c r="BH169">
        <v>12.17</v>
      </c>
      <c r="BI169">
        <v>1</v>
      </c>
      <c r="BJ169">
        <v>2</v>
      </c>
      <c r="BK169">
        <v>1</v>
      </c>
      <c r="BM169">
        <v>1</v>
      </c>
      <c r="BN169" t="s">
        <v>1016</v>
      </c>
      <c r="BP169" t="s">
        <v>1016</v>
      </c>
      <c r="BQ169">
        <v>30</v>
      </c>
      <c r="BR169">
        <v>302020</v>
      </c>
      <c r="BS169">
        <v>1</v>
      </c>
      <c r="BU169">
        <v>1</v>
      </c>
      <c r="BW169">
        <v>1</v>
      </c>
      <c r="BY169">
        <v>2</v>
      </c>
      <c r="BZ169" t="s">
        <v>1998</v>
      </c>
      <c r="CA169">
        <v>1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 s="2">
        <v>1664204</v>
      </c>
    </row>
    <row r="170" spans="1:88">
      <c r="A170" s="10" t="str">
        <f t="shared" si="62"/>
        <v>ARCB_US</v>
      </c>
      <c r="B170" s="12">
        <f t="shared" si="63"/>
        <v>7.8799999999999995E-2</v>
      </c>
      <c r="C170" s="12">
        <v>0</v>
      </c>
      <c r="D170" s="12">
        <v>0</v>
      </c>
      <c r="E170" s="12">
        <v>3.22616381001541E-3</v>
      </c>
      <c r="F170" s="12">
        <v>3.22616381001541E-3</v>
      </c>
      <c r="G170" s="12">
        <v>3.22616381001541E-3</v>
      </c>
      <c r="H170" s="12">
        <v>3.22616381001541E-3</v>
      </c>
      <c r="I170" s="12">
        <v>0</v>
      </c>
      <c r="J170" s="13">
        <f t="shared" si="64"/>
        <v>0</v>
      </c>
      <c r="K170" s="13">
        <f t="shared" si="65"/>
        <v>1</v>
      </c>
      <c r="L170" s="16">
        <f t="shared" si="66"/>
        <v>3.22616381001541E-3</v>
      </c>
      <c r="M170" s="13">
        <f t="shared" si="67"/>
        <v>0</v>
      </c>
      <c r="N170" s="16">
        <f t="shared" si="68"/>
        <v>0</v>
      </c>
      <c r="O170" s="16">
        <f t="shared" si="69"/>
        <v>0</v>
      </c>
      <c r="P170" s="16" t="str">
        <f t="shared" si="70"/>
        <v/>
      </c>
      <c r="Q170" s="20" t="str">
        <f t="shared" si="71"/>
        <v/>
      </c>
      <c r="R170" s="20" t="str">
        <f t="shared" si="72"/>
        <v/>
      </c>
      <c r="S170" s="20" t="str">
        <f t="shared" si="73"/>
        <v/>
      </c>
      <c r="T170" s="20" t="str">
        <f t="shared" si="74"/>
        <v/>
      </c>
      <c r="U170" s="16">
        <f t="shared" si="75"/>
        <v>3.2738361899845906E-3</v>
      </c>
      <c r="V170" s="20" t="str">
        <f t="shared" si="76"/>
        <v/>
      </c>
      <c r="W170" s="20" t="str">
        <f t="shared" si="77"/>
        <v/>
      </c>
      <c r="X170" s="20" t="str">
        <f t="shared" si="78"/>
        <v/>
      </c>
      <c r="Y170" s="20">
        <f t="shared" si="79"/>
        <v>3.2738361899845906E-3</v>
      </c>
      <c r="Z170" s="20" t="str">
        <f t="shared" si="80"/>
        <v/>
      </c>
      <c r="AA170" s="20" t="str">
        <f t="shared" si="81"/>
        <v/>
      </c>
      <c r="AB170" s="20">
        <f t="shared" si="82"/>
        <v>3.22616381001541E-3</v>
      </c>
      <c r="AC170" s="20" t="str">
        <f t="shared" si="83"/>
        <v/>
      </c>
      <c r="AD170" s="20" t="str">
        <f t="shared" si="84"/>
        <v/>
      </c>
      <c r="AE170" s="20" t="str">
        <f t="shared" si="85"/>
        <v/>
      </c>
      <c r="AF170" s="20" t="str">
        <f t="shared" si="86"/>
        <v/>
      </c>
      <c r="AG170" s="11">
        <f t="shared" si="87"/>
        <v>3.22616381001541E-3</v>
      </c>
      <c r="AH170" s="17">
        <f t="shared" si="88"/>
        <v>3.22616381001541E-3</v>
      </c>
      <c r="AI170" s="17">
        <f t="shared" si="89"/>
        <v>999</v>
      </c>
      <c r="AJ170" s="17">
        <f t="shared" si="90"/>
        <v>999</v>
      </c>
      <c r="AK170" s="17">
        <f t="shared" si="91"/>
        <v>999</v>
      </c>
      <c r="AL170" s="17">
        <f t="shared" si="92"/>
        <v>999</v>
      </c>
      <c r="AM170" s="10" t="s">
        <v>1989</v>
      </c>
      <c r="AN170">
        <v>0.3226</v>
      </c>
      <c r="AO170">
        <v>0</v>
      </c>
      <c r="AP170">
        <v>0.3226</v>
      </c>
      <c r="AQ170">
        <v>2.7530999999999999</v>
      </c>
      <c r="AR170" s="8">
        <v>-0.65</v>
      </c>
      <c r="AS170" s="8">
        <v>-14.9664</v>
      </c>
      <c r="AT170" s="8">
        <v>-44.123899999999999</v>
      </c>
      <c r="AU170" s="8">
        <v>-2.4304999999999999</v>
      </c>
      <c r="AV170" s="8">
        <v>-0.65</v>
      </c>
      <c r="AW170" s="8">
        <v>0.65</v>
      </c>
      <c r="AX170" s="8">
        <v>14.9664</v>
      </c>
      <c r="AY170" s="8">
        <v>44.123899999999999</v>
      </c>
      <c r="AZ170" s="8">
        <v>3.0756999999999999</v>
      </c>
      <c r="BA170" s="8">
        <v>0.65</v>
      </c>
      <c r="BB170">
        <v>-0.65</v>
      </c>
      <c r="BC170">
        <v>0.65</v>
      </c>
      <c r="BD170">
        <v>-0.97260000000000002</v>
      </c>
      <c r="BE170">
        <v>0.32740000000000002</v>
      </c>
      <c r="BF170">
        <v>0.06</v>
      </c>
      <c r="BG170">
        <v>0.3</v>
      </c>
      <c r="BH170">
        <v>7.88</v>
      </c>
      <c r="BI170">
        <v>2</v>
      </c>
      <c r="BJ170">
        <v>4</v>
      </c>
      <c r="BK170">
        <v>2</v>
      </c>
      <c r="BM170">
        <v>2</v>
      </c>
      <c r="BN170" t="s">
        <v>1016</v>
      </c>
      <c r="BP170" t="s">
        <v>1016</v>
      </c>
      <c r="BQ170">
        <v>20</v>
      </c>
      <c r="BR170">
        <v>203040</v>
      </c>
      <c r="BS170">
        <v>1</v>
      </c>
      <c r="BU170">
        <v>1</v>
      </c>
      <c r="BW170">
        <v>2</v>
      </c>
      <c r="BY170">
        <v>4</v>
      </c>
      <c r="BZ170" t="s">
        <v>1997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 s="2">
        <v>10057773</v>
      </c>
    </row>
    <row r="171" spans="1:88">
      <c r="A171" s="10" t="str">
        <f t="shared" si="62"/>
        <v>BANC_US</v>
      </c>
      <c r="B171" s="12">
        <f t="shared" si="63"/>
        <v>9.8000000000000004E-2</v>
      </c>
      <c r="C171" s="12">
        <v>3.2249904766819002E-3</v>
      </c>
      <c r="D171" s="12">
        <v>0</v>
      </c>
      <c r="E171" s="12">
        <v>3.2249904766819002E-3</v>
      </c>
      <c r="F171" s="12">
        <v>0</v>
      </c>
      <c r="G171" s="12">
        <v>3.2249904766819002E-3</v>
      </c>
      <c r="H171" s="12">
        <v>0</v>
      </c>
      <c r="I171" s="12">
        <v>-3.2249904766819002E-3</v>
      </c>
      <c r="J171" s="13">
        <f t="shared" si="64"/>
        <v>0</v>
      </c>
      <c r="K171" s="13">
        <f t="shared" si="65"/>
        <v>0</v>
      </c>
      <c r="L171" s="16">
        <f t="shared" si="66"/>
        <v>0</v>
      </c>
      <c r="M171" s="13">
        <f t="shared" si="67"/>
        <v>0</v>
      </c>
      <c r="N171" s="16">
        <f t="shared" si="68"/>
        <v>0</v>
      </c>
      <c r="O171" s="16">
        <f t="shared" si="69"/>
        <v>0</v>
      </c>
      <c r="P171" s="16" t="str">
        <f t="shared" si="70"/>
        <v/>
      </c>
      <c r="Q171" s="20" t="str">
        <f t="shared" si="71"/>
        <v/>
      </c>
      <c r="R171" s="20" t="str">
        <f t="shared" si="72"/>
        <v/>
      </c>
      <c r="S171" s="20" t="str">
        <f t="shared" si="73"/>
        <v/>
      </c>
      <c r="T171" s="20" t="str">
        <f t="shared" si="74"/>
        <v/>
      </c>
      <c r="U171" s="16">
        <f t="shared" si="75"/>
        <v>4.0000000000000001E-3</v>
      </c>
      <c r="V171" s="20" t="str">
        <f t="shared" si="76"/>
        <v/>
      </c>
      <c r="W171" s="20" t="str">
        <f t="shared" si="77"/>
        <v/>
      </c>
      <c r="X171" s="20" t="str">
        <f t="shared" si="78"/>
        <v/>
      </c>
      <c r="Y171" s="20">
        <f t="shared" si="79"/>
        <v>4.0000000000000001E-3</v>
      </c>
      <c r="Z171" s="20" t="str">
        <f t="shared" si="80"/>
        <v/>
      </c>
      <c r="AA171" s="20" t="str">
        <f t="shared" si="81"/>
        <v/>
      </c>
      <c r="AB171" s="20">
        <f t="shared" si="82"/>
        <v>0</v>
      </c>
      <c r="AC171" s="20" t="str">
        <f t="shared" si="83"/>
        <v/>
      </c>
      <c r="AD171" s="20" t="str">
        <f t="shared" si="84"/>
        <v/>
      </c>
      <c r="AE171" s="20" t="str">
        <f t="shared" si="85"/>
        <v/>
      </c>
      <c r="AF171" s="20" t="str">
        <f t="shared" si="86"/>
        <v/>
      </c>
      <c r="AG171" s="11">
        <f t="shared" si="87"/>
        <v>3.2249904766819002E-3</v>
      </c>
      <c r="AH171" s="17">
        <f t="shared" si="88"/>
        <v>0</v>
      </c>
      <c r="AI171" s="17">
        <f t="shared" si="89"/>
        <v>999</v>
      </c>
      <c r="AJ171" s="17">
        <f t="shared" si="90"/>
        <v>999</v>
      </c>
      <c r="AK171" s="17">
        <f t="shared" si="91"/>
        <v>999</v>
      </c>
      <c r="AL171" s="17">
        <f t="shared" si="92"/>
        <v>999</v>
      </c>
      <c r="AM171" s="10" t="s">
        <v>1932</v>
      </c>
      <c r="AN171">
        <v>0.32250000000000001</v>
      </c>
      <c r="AO171">
        <v>0</v>
      </c>
      <c r="AP171">
        <v>0.32250000000000001</v>
      </c>
      <c r="AQ171">
        <v>0.33260000000000001</v>
      </c>
      <c r="AR171" s="8">
        <v>-0.4</v>
      </c>
      <c r="AS171" s="8">
        <v>-1.6569</v>
      </c>
      <c r="AT171" s="8">
        <v>-17.3249</v>
      </c>
      <c r="AU171" s="8">
        <v>-1.01E-2</v>
      </c>
      <c r="AV171" s="8">
        <v>-0.4</v>
      </c>
      <c r="AW171" s="8">
        <v>0.4</v>
      </c>
      <c r="AX171" s="8">
        <v>1.6569</v>
      </c>
      <c r="AY171" s="8">
        <v>17.3249</v>
      </c>
      <c r="AZ171" s="8">
        <v>0.65510000000000002</v>
      </c>
      <c r="BA171" s="8">
        <v>0.4</v>
      </c>
      <c r="BB171">
        <v>-1.01E-2</v>
      </c>
      <c r="BC171">
        <v>0.4</v>
      </c>
      <c r="BD171">
        <v>-0.33260000000000001</v>
      </c>
      <c r="BE171">
        <v>7.7499999999999999E-2</v>
      </c>
      <c r="BF171">
        <v>0.06</v>
      </c>
      <c r="BG171">
        <v>0.3</v>
      </c>
      <c r="BH171">
        <v>9.8000000000000007</v>
      </c>
      <c r="BI171">
        <v>2</v>
      </c>
      <c r="BJ171">
        <v>3</v>
      </c>
      <c r="BK171">
        <v>2</v>
      </c>
      <c r="BM171">
        <v>2</v>
      </c>
      <c r="BN171" t="s">
        <v>1016</v>
      </c>
      <c r="BP171" t="s">
        <v>1016</v>
      </c>
      <c r="BQ171">
        <v>40</v>
      </c>
      <c r="BR171">
        <v>401010</v>
      </c>
      <c r="BS171">
        <v>1</v>
      </c>
      <c r="BU171">
        <v>1</v>
      </c>
      <c r="BW171">
        <v>2</v>
      </c>
      <c r="BY171">
        <v>3</v>
      </c>
      <c r="BZ171" t="s">
        <v>1998</v>
      </c>
      <c r="CA171">
        <v>1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 s="2">
        <v>1049912</v>
      </c>
    </row>
    <row r="172" spans="1:88">
      <c r="A172" s="10" t="str">
        <f t="shared" si="62"/>
        <v>DXM_US</v>
      </c>
      <c r="B172" s="12">
        <f t="shared" si="63"/>
        <v>0.16269999999999998</v>
      </c>
      <c r="C172" s="12">
        <v>1.73988571455084E-3</v>
      </c>
      <c r="D172" s="12">
        <v>0</v>
      </c>
      <c r="E172" s="12">
        <v>3.1752914290552798E-3</v>
      </c>
      <c r="F172" s="12">
        <v>1.43540571450444E-3</v>
      </c>
      <c r="G172" s="12">
        <v>3.1752914290552798E-3</v>
      </c>
      <c r="H172" s="12">
        <v>1.43540571450444E-3</v>
      </c>
      <c r="I172" s="12">
        <v>-1.73988571455084E-3</v>
      </c>
      <c r="J172" s="13">
        <f t="shared" si="64"/>
        <v>0</v>
      </c>
      <c r="K172" s="13">
        <f t="shared" si="65"/>
        <v>1</v>
      </c>
      <c r="L172" s="16">
        <f t="shared" si="66"/>
        <v>1.43540571450444E-3</v>
      </c>
      <c r="M172" s="13">
        <f t="shared" si="67"/>
        <v>0</v>
      </c>
      <c r="N172" s="16">
        <f t="shared" si="68"/>
        <v>0</v>
      </c>
      <c r="O172" s="16">
        <f t="shared" si="69"/>
        <v>0</v>
      </c>
      <c r="P172" s="16" t="str">
        <f t="shared" si="70"/>
        <v/>
      </c>
      <c r="Q172" s="20" t="str">
        <f t="shared" si="71"/>
        <v/>
      </c>
      <c r="R172" s="20" t="str">
        <f t="shared" si="72"/>
        <v/>
      </c>
      <c r="S172" s="20" t="str">
        <f t="shared" si="73"/>
        <v/>
      </c>
      <c r="T172" s="20" t="str">
        <f t="shared" si="74"/>
        <v/>
      </c>
      <c r="U172" s="16">
        <f t="shared" si="75"/>
        <v>5.0645942854955607E-3</v>
      </c>
      <c r="V172" s="20" t="str">
        <f t="shared" si="76"/>
        <v/>
      </c>
      <c r="W172" s="20" t="str">
        <f t="shared" si="77"/>
        <v/>
      </c>
      <c r="X172" s="20">
        <f t="shared" si="78"/>
        <v>5.0645942854955607E-3</v>
      </c>
      <c r="Y172" s="20" t="str">
        <f t="shared" si="79"/>
        <v/>
      </c>
      <c r="Z172" s="20" t="str">
        <f t="shared" si="80"/>
        <v/>
      </c>
      <c r="AA172" s="20" t="str">
        <f t="shared" si="81"/>
        <v/>
      </c>
      <c r="AB172" s="20" t="str">
        <f t="shared" si="82"/>
        <v/>
      </c>
      <c r="AC172" s="20" t="str">
        <f t="shared" si="83"/>
        <v/>
      </c>
      <c r="AD172" s="20" t="str">
        <f t="shared" si="84"/>
        <v/>
      </c>
      <c r="AE172" s="20" t="str">
        <f t="shared" si="85"/>
        <v/>
      </c>
      <c r="AF172" s="20">
        <f t="shared" si="86"/>
        <v>1.43540571450444E-3</v>
      </c>
      <c r="AG172" s="11">
        <f t="shared" si="87"/>
        <v>3.1752914290552798E-3</v>
      </c>
      <c r="AH172" s="17">
        <f t="shared" si="88"/>
        <v>999</v>
      </c>
      <c r="AI172" s="17">
        <f t="shared" si="89"/>
        <v>999</v>
      </c>
      <c r="AJ172" s="17">
        <f t="shared" si="90"/>
        <v>999</v>
      </c>
      <c r="AK172" s="17">
        <f t="shared" si="91"/>
        <v>999</v>
      </c>
      <c r="AL172" s="17">
        <f t="shared" si="92"/>
        <v>1.43540571450444E-3</v>
      </c>
      <c r="AM172" s="10" t="s">
        <v>1771</v>
      </c>
      <c r="AN172">
        <v>0.3175</v>
      </c>
      <c r="AO172">
        <v>0</v>
      </c>
      <c r="AP172">
        <v>0.3175</v>
      </c>
      <c r="AQ172">
        <v>0.17419999999999999</v>
      </c>
      <c r="AR172" s="8">
        <v>-0.65</v>
      </c>
      <c r="AS172" s="8">
        <v>-0.81620000000000004</v>
      </c>
      <c r="AT172" s="8">
        <v>-3.8334000000000001</v>
      </c>
      <c r="AU172" s="8">
        <v>0.1434</v>
      </c>
      <c r="AV172" s="8">
        <v>-0.65</v>
      </c>
      <c r="AW172" s="8">
        <v>0.65</v>
      </c>
      <c r="AX172" s="8">
        <v>0.81620000000000004</v>
      </c>
      <c r="AY172" s="8">
        <v>3.8334000000000001</v>
      </c>
      <c r="AZ172" s="8">
        <v>0.49170000000000003</v>
      </c>
      <c r="BA172" s="8">
        <v>0.65</v>
      </c>
      <c r="BB172">
        <v>0.1434</v>
      </c>
      <c r="BC172">
        <v>0.1434</v>
      </c>
      <c r="BD172">
        <v>-0.17419999999999999</v>
      </c>
      <c r="BE172">
        <v>-0.17419999999999999</v>
      </c>
      <c r="BF172">
        <v>0.06</v>
      </c>
      <c r="BG172">
        <v>0.3</v>
      </c>
      <c r="BH172">
        <v>16.27</v>
      </c>
      <c r="BI172">
        <v>1</v>
      </c>
      <c r="BJ172">
        <v>1</v>
      </c>
      <c r="BK172">
        <v>1</v>
      </c>
      <c r="BM172">
        <v>1</v>
      </c>
      <c r="BN172" t="s">
        <v>1016</v>
      </c>
      <c r="BP172" t="s">
        <v>1016</v>
      </c>
      <c r="BQ172">
        <v>25</v>
      </c>
      <c r="BR172">
        <v>254010</v>
      </c>
      <c r="BS172">
        <v>0</v>
      </c>
      <c r="BU172">
        <v>1</v>
      </c>
      <c r="BW172">
        <v>1</v>
      </c>
      <c r="BY172">
        <v>1</v>
      </c>
      <c r="BZ172" t="s">
        <v>1946</v>
      </c>
      <c r="CA172">
        <v>1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1</v>
      </c>
      <c r="CI172" s="2">
        <v>597597</v>
      </c>
      <c r="CJ172" t="s">
        <v>2145</v>
      </c>
    </row>
    <row r="173" spans="1:88">
      <c r="A173" s="10" t="str">
        <f t="shared" si="62"/>
        <v>HSII_US</v>
      </c>
      <c r="B173" s="12">
        <f t="shared" si="63"/>
        <v>0.1143</v>
      </c>
      <c r="C173" s="12">
        <v>0</v>
      </c>
      <c r="D173" s="12">
        <v>0</v>
      </c>
      <c r="E173" s="12">
        <v>3.1397980957165398E-3</v>
      </c>
      <c r="F173" s="12">
        <v>3.1397980957165398E-3</v>
      </c>
      <c r="G173" s="12">
        <v>3.1397980957165398E-3</v>
      </c>
      <c r="H173" s="12">
        <v>3.1397980957165398E-3</v>
      </c>
      <c r="I173" s="12">
        <v>0</v>
      </c>
      <c r="J173" s="13">
        <f t="shared" si="64"/>
        <v>0</v>
      </c>
      <c r="K173" s="13">
        <f t="shared" si="65"/>
        <v>1</v>
      </c>
      <c r="L173" s="16">
        <f t="shared" si="66"/>
        <v>3.1397980957165398E-3</v>
      </c>
      <c r="M173" s="13">
        <f t="shared" si="67"/>
        <v>0</v>
      </c>
      <c r="N173" s="16">
        <f t="shared" si="68"/>
        <v>0</v>
      </c>
      <c r="O173" s="16">
        <f t="shared" si="69"/>
        <v>0</v>
      </c>
      <c r="P173" s="16" t="str">
        <f t="shared" si="70"/>
        <v/>
      </c>
      <c r="Q173" s="20" t="str">
        <f t="shared" si="71"/>
        <v/>
      </c>
      <c r="R173" s="20" t="str">
        <f t="shared" si="72"/>
        <v/>
      </c>
      <c r="S173" s="20" t="str">
        <f t="shared" si="73"/>
        <v/>
      </c>
      <c r="T173" s="20" t="str">
        <f t="shared" si="74"/>
        <v/>
      </c>
      <c r="U173" s="16">
        <f t="shared" si="75"/>
        <v>3.3602019042834608E-3</v>
      </c>
      <c r="V173" s="20" t="str">
        <f t="shared" si="76"/>
        <v/>
      </c>
      <c r="W173" s="20" t="str">
        <f t="shared" si="77"/>
        <v/>
      </c>
      <c r="X173" s="20" t="str">
        <f t="shared" si="78"/>
        <v/>
      </c>
      <c r="Y173" s="20">
        <f t="shared" si="79"/>
        <v>3.3602019042834608E-3</v>
      </c>
      <c r="Z173" s="20" t="str">
        <f t="shared" si="80"/>
        <v/>
      </c>
      <c r="AA173" s="20" t="str">
        <f t="shared" si="81"/>
        <v/>
      </c>
      <c r="AB173" s="20">
        <f t="shared" si="82"/>
        <v>3.1397980957165398E-3</v>
      </c>
      <c r="AC173" s="20" t="str">
        <f t="shared" si="83"/>
        <v/>
      </c>
      <c r="AD173" s="20" t="str">
        <f t="shared" si="84"/>
        <v/>
      </c>
      <c r="AE173" s="20" t="str">
        <f t="shared" si="85"/>
        <v/>
      </c>
      <c r="AF173" s="20" t="str">
        <f t="shared" si="86"/>
        <v/>
      </c>
      <c r="AG173" s="11">
        <f t="shared" si="87"/>
        <v>3.1397980957165398E-3</v>
      </c>
      <c r="AH173" s="17">
        <f t="shared" si="88"/>
        <v>3.1397980957165398E-3</v>
      </c>
      <c r="AI173" s="17">
        <f t="shared" si="89"/>
        <v>999</v>
      </c>
      <c r="AJ173" s="17">
        <f t="shared" si="90"/>
        <v>999</v>
      </c>
      <c r="AK173" s="17">
        <f t="shared" si="91"/>
        <v>999</v>
      </c>
      <c r="AL173" s="17">
        <f t="shared" si="92"/>
        <v>999</v>
      </c>
      <c r="AM173" s="10" t="s">
        <v>1892</v>
      </c>
      <c r="AN173">
        <v>0.314</v>
      </c>
      <c r="AO173">
        <v>0</v>
      </c>
      <c r="AP173">
        <v>0.314</v>
      </c>
      <c r="AQ173">
        <v>0.4839</v>
      </c>
      <c r="AR173" s="8">
        <v>-0.65</v>
      </c>
      <c r="AS173" s="8">
        <v>-2.2202999999999999</v>
      </c>
      <c r="AT173" s="8">
        <v>-18.4786</v>
      </c>
      <c r="AU173" s="8">
        <v>-0.1699</v>
      </c>
      <c r="AV173" s="8">
        <v>-0.65</v>
      </c>
      <c r="AW173" s="8">
        <v>0.65</v>
      </c>
      <c r="AX173" s="8">
        <v>2.2202999999999999</v>
      </c>
      <c r="AY173" s="8">
        <v>18.4786</v>
      </c>
      <c r="AZ173" s="8">
        <v>0.79790000000000005</v>
      </c>
      <c r="BA173" s="8">
        <v>0.65</v>
      </c>
      <c r="BB173">
        <v>-0.1699</v>
      </c>
      <c r="BC173">
        <v>0.65</v>
      </c>
      <c r="BD173">
        <v>-0.4839</v>
      </c>
      <c r="BE173">
        <v>0.33600000000000002</v>
      </c>
      <c r="BF173">
        <v>0.06</v>
      </c>
      <c r="BG173">
        <v>0.3</v>
      </c>
      <c r="BH173">
        <v>11.43</v>
      </c>
      <c r="BI173">
        <v>2</v>
      </c>
      <c r="BJ173">
        <v>3</v>
      </c>
      <c r="BK173">
        <v>2</v>
      </c>
      <c r="BM173">
        <v>2</v>
      </c>
      <c r="BN173" t="s">
        <v>1016</v>
      </c>
      <c r="BP173" t="s">
        <v>1016</v>
      </c>
      <c r="BQ173">
        <v>20</v>
      </c>
      <c r="BR173">
        <v>202020</v>
      </c>
      <c r="BS173">
        <v>1</v>
      </c>
      <c r="BU173">
        <v>1</v>
      </c>
      <c r="BW173">
        <v>2</v>
      </c>
      <c r="BY173">
        <v>3</v>
      </c>
      <c r="BZ173" t="s">
        <v>1998</v>
      </c>
      <c r="CA173">
        <v>1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 s="2">
        <v>1807263</v>
      </c>
    </row>
    <row r="174" spans="1:88">
      <c r="A174" s="10" t="str">
        <f t="shared" si="62"/>
        <v>ELNK_US</v>
      </c>
      <c r="B174" s="12">
        <f t="shared" si="63"/>
        <v>0.16269999999999998</v>
      </c>
      <c r="C174" s="12">
        <v>1.2936000001971101E-4</v>
      </c>
      <c r="D174" s="12">
        <v>0</v>
      </c>
      <c r="E174" s="12">
        <v>3.1231200004759002E-3</v>
      </c>
      <c r="F174" s="12">
        <v>2.99376000045619E-3</v>
      </c>
      <c r="G174" s="12">
        <v>3.1231200004759002E-3</v>
      </c>
      <c r="H174" s="12">
        <v>2.99376000045619E-3</v>
      </c>
      <c r="I174" s="12">
        <v>-1.2936000001971101E-4</v>
      </c>
      <c r="J174" s="13">
        <f t="shared" si="64"/>
        <v>0</v>
      </c>
      <c r="K174" s="13">
        <f t="shared" si="65"/>
        <v>1</v>
      </c>
      <c r="L174" s="16">
        <f t="shared" si="66"/>
        <v>2.99376000045619E-3</v>
      </c>
      <c r="M174" s="13">
        <f t="shared" si="67"/>
        <v>0</v>
      </c>
      <c r="N174" s="16">
        <f t="shared" si="68"/>
        <v>0</v>
      </c>
      <c r="O174" s="16">
        <f t="shared" si="69"/>
        <v>0</v>
      </c>
      <c r="P174" s="16" t="str">
        <f t="shared" si="70"/>
        <v/>
      </c>
      <c r="Q174" s="20" t="str">
        <f t="shared" si="71"/>
        <v/>
      </c>
      <c r="R174" s="20" t="str">
        <f t="shared" si="72"/>
        <v/>
      </c>
      <c r="S174" s="20" t="str">
        <f t="shared" si="73"/>
        <v/>
      </c>
      <c r="T174" s="20" t="str">
        <f t="shared" si="74"/>
        <v/>
      </c>
      <c r="U174" s="16">
        <f t="shared" si="75"/>
        <v>1.0062399995438101E-3</v>
      </c>
      <c r="V174" s="20" t="str">
        <f t="shared" si="76"/>
        <v/>
      </c>
      <c r="W174" s="20" t="str">
        <f t="shared" si="77"/>
        <v/>
      </c>
      <c r="X174" s="20" t="str">
        <f t="shared" si="78"/>
        <v/>
      </c>
      <c r="Y174" s="20">
        <f t="shared" si="79"/>
        <v>1.0062399995438101E-3</v>
      </c>
      <c r="Z174" s="20" t="str">
        <f t="shared" si="80"/>
        <v/>
      </c>
      <c r="AA174" s="20" t="str">
        <f t="shared" si="81"/>
        <v/>
      </c>
      <c r="AB174" s="20">
        <f t="shared" si="82"/>
        <v>2.99376000045619E-3</v>
      </c>
      <c r="AC174" s="20" t="str">
        <f t="shared" si="83"/>
        <v/>
      </c>
      <c r="AD174" s="20" t="str">
        <f t="shared" si="84"/>
        <v/>
      </c>
      <c r="AE174" s="20" t="str">
        <f t="shared" si="85"/>
        <v/>
      </c>
      <c r="AF174" s="20" t="str">
        <f t="shared" si="86"/>
        <v/>
      </c>
      <c r="AG174" s="11">
        <f t="shared" si="87"/>
        <v>3.1231200004759002E-3</v>
      </c>
      <c r="AH174" s="17">
        <f t="shared" si="88"/>
        <v>2.99376000045619E-3</v>
      </c>
      <c r="AI174" s="17">
        <f t="shared" si="89"/>
        <v>999</v>
      </c>
      <c r="AJ174" s="17">
        <f t="shared" si="90"/>
        <v>999</v>
      </c>
      <c r="AK174" s="17">
        <f t="shared" si="91"/>
        <v>999</v>
      </c>
      <c r="AL174" s="17">
        <f t="shared" si="92"/>
        <v>999</v>
      </c>
      <c r="AM174" s="10" t="s">
        <v>77</v>
      </c>
      <c r="AN174">
        <v>0.31230000000000002</v>
      </c>
      <c r="AO174">
        <v>0</v>
      </c>
      <c r="AP174">
        <v>0.31230000000000002</v>
      </c>
      <c r="AQ174">
        <v>0.85509999999999997</v>
      </c>
      <c r="AR174" s="8">
        <v>-0.6</v>
      </c>
      <c r="AS174" s="8">
        <v>-3.8353999999999999</v>
      </c>
      <c r="AT174" s="8">
        <v>-18.9056</v>
      </c>
      <c r="AU174" s="8">
        <v>-0.54279999999999995</v>
      </c>
      <c r="AV174" s="8">
        <v>-0.6</v>
      </c>
      <c r="AW174" s="8">
        <v>0.4</v>
      </c>
      <c r="AX174" s="8">
        <v>3.8353999999999999</v>
      </c>
      <c r="AY174" s="8">
        <v>18.9056</v>
      </c>
      <c r="AZ174" s="8">
        <v>1.1674</v>
      </c>
      <c r="BA174" s="8">
        <v>0.4</v>
      </c>
      <c r="BB174">
        <v>-0.54279999999999995</v>
      </c>
      <c r="BC174">
        <v>0.4</v>
      </c>
      <c r="BD174">
        <v>-0.85509999999999997</v>
      </c>
      <c r="BE174">
        <v>8.77E-2</v>
      </c>
      <c r="BF174">
        <v>0.06</v>
      </c>
      <c r="BG174">
        <v>0.3</v>
      </c>
      <c r="BH174">
        <v>16.27</v>
      </c>
      <c r="BI174">
        <v>1</v>
      </c>
      <c r="BJ174">
        <v>1</v>
      </c>
      <c r="BK174">
        <v>1</v>
      </c>
      <c r="BM174">
        <v>1</v>
      </c>
      <c r="BN174" t="s">
        <v>1016</v>
      </c>
      <c r="BP174" t="s">
        <v>1016</v>
      </c>
      <c r="BQ174">
        <v>45</v>
      </c>
      <c r="BR174">
        <v>451010</v>
      </c>
      <c r="BS174">
        <v>1</v>
      </c>
      <c r="BU174">
        <v>1</v>
      </c>
      <c r="BW174">
        <v>1</v>
      </c>
      <c r="BY174">
        <v>1</v>
      </c>
      <c r="BZ174" t="s">
        <v>1997</v>
      </c>
      <c r="CA174">
        <v>1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 s="2">
        <v>3484870</v>
      </c>
    </row>
    <row r="175" spans="1:88">
      <c r="A175" s="10" t="str">
        <f t="shared" si="62"/>
        <v>KMG_US</v>
      </c>
      <c r="B175" s="12">
        <f t="shared" si="63"/>
        <v>0.1244</v>
      </c>
      <c r="C175" s="12">
        <v>6.1926857152293604E-4</v>
      </c>
      <c r="D175" s="12">
        <v>0</v>
      </c>
      <c r="E175" s="12">
        <v>3.09634285761468E-3</v>
      </c>
      <c r="F175" s="12">
        <v>2.4770742860917398E-3</v>
      </c>
      <c r="G175" s="12">
        <v>3.09634285761468E-3</v>
      </c>
      <c r="H175" s="12">
        <v>2.4770742860917398E-3</v>
      </c>
      <c r="I175" s="12">
        <v>-6.1926857152293604E-4</v>
      </c>
      <c r="J175" s="13">
        <f t="shared" si="64"/>
        <v>0</v>
      </c>
      <c r="K175" s="13">
        <f t="shared" si="65"/>
        <v>1</v>
      </c>
      <c r="L175" s="16">
        <f t="shared" si="66"/>
        <v>2.4770742860917398E-3</v>
      </c>
      <c r="M175" s="13">
        <f t="shared" si="67"/>
        <v>0</v>
      </c>
      <c r="N175" s="16">
        <f t="shared" si="68"/>
        <v>0</v>
      </c>
      <c r="O175" s="16">
        <f t="shared" si="69"/>
        <v>0</v>
      </c>
      <c r="P175" s="16" t="str">
        <f t="shared" si="70"/>
        <v/>
      </c>
      <c r="Q175" s="20" t="str">
        <f t="shared" si="71"/>
        <v/>
      </c>
      <c r="R175" s="20" t="str">
        <f t="shared" si="72"/>
        <v/>
      </c>
      <c r="S175" s="20" t="str">
        <f t="shared" si="73"/>
        <v/>
      </c>
      <c r="T175" s="20" t="str">
        <f t="shared" si="74"/>
        <v/>
      </c>
      <c r="U175" s="16">
        <f t="shared" si="75"/>
        <v>4.0229257139082607E-3</v>
      </c>
      <c r="V175" s="20" t="str">
        <f t="shared" si="76"/>
        <v/>
      </c>
      <c r="W175" s="20" t="str">
        <f t="shared" si="77"/>
        <v/>
      </c>
      <c r="X175" s="20" t="str">
        <f t="shared" si="78"/>
        <v/>
      </c>
      <c r="Y175" s="20">
        <f t="shared" si="79"/>
        <v>4.0229257139082607E-3</v>
      </c>
      <c r="Z175" s="20" t="str">
        <f t="shared" si="80"/>
        <v/>
      </c>
      <c r="AA175" s="20" t="str">
        <f t="shared" si="81"/>
        <v/>
      </c>
      <c r="AB175" s="20">
        <f t="shared" si="82"/>
        <v>2.4770742860917398E-3</v>
      </c>
      <c r="AC175" s="20" t="str">
        <f t="shared" si="83"/>
        <v/>
      </c>
      <c r="AD175" s="20" t="str">
        <f t="shared" si="84"/>
        <v/>
      </c>
      <c r="AE175" s="20" t="str">
        <f t="shared" si="85"/>
        <v/>
      </c>
      <c r="AF175" s="20" t="str">
        <f t="shared" si="86"/>
        <v/>
      </c>
      <c r="AG175" s="11">
        <f t="shared" si="87"/>
        <v>3.09634285761468E-3</v>
      </c>
      <c r="AH175" s="17">
        <f t="shared" si="88"/>
        <v>2.4770742860917398E-3</v>
      </c>
      <c r="AI175" s="17">
        <f t="shared" si="89"/>
        <v>999</v>
      </c>
      <c r="AJ175" s="17">
        <f t="shared" si="90"/>
        <v>999</v>
      </c>
      <c r="AK175" s="17">
        <f t="shared" si="91"/>
        <v>999</v>
      </c>
      <c r="AL175" s="17">
        <f t="shared" si="92"/>
        <v>999</v>
      </c>
      <c r="AM175" s="10" t="s">
        <v>1815</v>
      </c>
      <c r="AN175">
        <v>0.30959999999999999</v>
      </c>
      <c r="AO175">
        <v>0</v>
      </c>
      <c r="AP175">
        <v>0.30959999999999999</v>
      </c>
      <c r="AQ175">
        <v>0.124</v>
      </c>
      <c r="AR175" s="8">
        <v>-0.65</v>
      </c>
      <c r="AS175" s="8">
        <v>-0.88780000000000003</v>
      </c>
      <c r="AT175" s="8">
        <v>-12.056100000000001</v>
      </c>
      <c r="AU175" s="8">
        <v>0.1857</v>
      </c>
      <c r="AV175" s="8">
        <v>-0.65</v>
      </c>
      <c r="AW175" s="8">
        <v>0.65</v>
      </c>
      <c r="AX175" s="8">
        <v>0.88780000000000003</v>
      </c>
      <c r="AY175" s="8">
        <v>12.056100000000001</v>
      </c>
      <c r="AZ175" s="8">
        <v>0.43359999999999999</v>
      </c>
      <c r="BA175" s="8">
        <v>0.65</v>
      </c>
      <c r="BB175">
        <v>0.1857</v>
      </c>
      <c r="BC175">
        <v>0.43359999999999999</v>
      </c>
      <c r="BD175">
        <v>-0.124</v>
      </c>
      <c r="BE175">
        <v>0.124</v>
      </c>
      <c r="BF175">
        <v>0.06</v>
      </c>
      <c r="BG175">
        <v>0.3</v>
      </c>
      <c r="BH175">
        <v>12.44</v>
      </c>
      <c r="BI175">
        <v>1</v>
      </c>
      <c r="BJ175">
        <v>2</v>
      </c>
      <c r="BK175">
        <v>1</v>
      </c>
      <c r="BM175">
        <v>1</v>
      </c>
      <c r="BN175" t="s">
        <v>1016</v>
      </c>
      <c r="BP175" t="s">
        <v>1016</v>
      </c>
      <c r="BQ175">
        <v>15</v>
      </c>
      <c r="BR175">
        <v>151010</v>
      </c>
      <c r="BS175">
        <v>0</v>
      </c>
      <c r="BU175">
        <v>1</v>
      </c>
      <c r="BW175">
        <v>1</v>
      </c>
      <c r="BY175">
        <v>2</v>
      </c>
      <c r="BZ175" t="s">
        <v>1947</v>
      </c>
      <c r="CA175">
        <v>1</v>
      </c>
      <c r="CB175">
        <v>0</v>
      </c>
      <c r="CC175">
        <v>1</v>
      </c>
      <c r="CD175">
        <v>0</v>
      </c>
      <c r="CE175">
        <v>0</v>
      </c>
      <c r="CF175">
        <v>0</v>
      </c>
      <c r="CG175">
        <v>0</v>
      </c>
      <c r="CH175">
        <v>0</v>
      </c>
      <c r="CI175" s="2">
        <v>486787</v>
      </c>
    </row>
    <row r="176" spans="1:88">
      <c r="A176" s="10" t="str">
        <f t="shared" si="62"/>
        <v>KEM_US</v>
      </c>
      <c r="B176" s="12">
        <f t="shared" si="63"/>
        <v>6.7199999999999996E-2</v>
      </c>
      <c r="C176" s="12">
        <v>1.13947428588792E-3</v>
      </c>
      <c r="D176" s="12">
        <v>0</v>
      </c>
      <c r="E176" s="12">
        <v>3.0731276195159001E-3</v>
      </c>
      <c r="F176" s="12">
        <v>1.9336533336279801E-3</v>
      </c>
      <c r="G176" s="12">
        <v>3.0731276195159001E-3</v>
      </c>
      <c r="H176" s="12">
        <v>1.9336533336279801E-3</v>
      </c>
      <c r="I176" s="12">
        <v>-1.13947428588792E-3</v>
      </c>
      <c r="J176" s="13">
        <f t="shared" si="64"/>
        <v>0</v>
      </c>
      <c r="K176" s="13">
        <f t="shared" si="65"/>
        <v>1</v>
      </c>
      <c r="L176" s="16">
        <f t="shared" si="66"/>
        <v>1.9336533336279801E-3</v>
      </c>
      <c r="M176" s="13">
        <f t="shared" si="67"/>
        <v>0</v>
      </c>
      <c r="N176" s="16">
        <f t="shared" si="68"/>
        <v>0</v>
      </c>
      <c r="O176" s="16">
        <f t="shared" si="69"/>
        <v>0</v>
      </c>
      <c r="P176" s="16" t="str">
        <f t="shared" si="70"/>
        <v/>
      </c>
      <c r="Q176" s="20" t="str">
        <f t="shared" si="71"/>
        <v/>
      </c>
      <c r="R176" s="20" t="str">
        <f t="shared" si="72"/>
        <v/>
      </c>
      <c r="S176" s="20" t="str">
        <f t="shared" si="73"/>
        <v/>
      </c>
      <c r="T176" s="20" t="str">
        <f t="shared" si="74"/>
        <v/>
      </c>
      <c r="U176" s="16">
        <f t="shared" si="75"/>
        <v>2.0663466663720202E-3</v>
      </c>
      <c r="V176" s="20">
        <f t="shared" si="76"/>
        <v>2.0663466663720202E-3</v>
      </c>
      <c r="W176" s="20" t="str">
        <f t="shared" si="77"/>
        <v/>
      </c>
      <c r="X176" s="20" t="str">
        <f t="shared" si="78"/>
        <v/>
      </c>
      <c r="Y176" s="20" t="str">
        <f t="shared" si="79"/>
        <v/>
      </c>
      <c r="Z176" s="20" t="str">
        <f t="shared" si="80"/>
        <v/>
      </c>
      <c r="AA176" s="20" t="str">
        <f t="shared" si="81"/>
        <v/>
      </c>
      <c r="AB176" s="20" t="str">
        <f t="shared" si="82"/>
        <v/>
      </c>
      <c r="AC176" s="20">
        <f t="shared" si="83"/>
        <v>1.9336533336279801E-3</v>
      </c>
      <c r="AD176" s="20" t="str">
        <f t="shared" si="84"/>
        <v/>
      </c>
      <c r="AE176" s="20" t="str">
        <f t="shared" si="85"/>
        <v/>
      </c>
      <c r="AF176" s="20" t="str">
        <f t="shared" si="86"/>
        <v/>
      </c>
      <c r="AG176" s="11">
        <f t="shared" si="87"/>
        <v>3.0731276195159001E-3</v>
      </c>
      <c r="AH176" s="17">
        <f t="shared" si="88"/>
        <v>999</v>
      </c>
      <c r="AI176" s="17">
        <f t="shared" si="89"/>
        <v>1.9336533336279801E-3</v>
      </c>
      <c r="AJ176" s="17">
        <f t="shared" si="90"/>
        <v>999</v>
      </c>
      <c r="AK176" s="17">
        <f t="shared" si="91"/>
        <v>999</v>
      </c>
      <c r="AL176" s="17">
        <f t="shared" si="92"/>
        <v>999</v>
      </c>
      <c r="AM176" s="10" t="s">
        <v>1572</v>
      </c>
      <c r="AN176">
        <v>0.30730000000000002</v>
      </c>
      <c r="AO176">
        <v>0</v>
      </c>
      <c r="AP176">
        <v>0.30730000000000002</v>
      </c>
      <c r="AQ176">
        <v>0.11360000000000001</v>
      </c>
      <c r="AR176" s="8">
        <v>-0.6</v>
      </c>
      <c r="AS176" s="8">
        <v>-0.75529999999999997</v>
      </c>
      <c r="AT176" s="8">
        <v>-7.8430999999999997</v>
      </c>
      <c r="AU176" s="8">
        <v>0.1938</v>
      </c>
      <c r="AV176" s="8">
        <v>-0.6</v>
      </c>
      <c r="AW176" s="8">
        <v>0.4</v>
      </c>
      <c r="AX176" s="8">
        <v>0.75529999999999997</v>
      </c>
      <c r="AY176" s="8">
        <v>7.8430999999999997</v>
      </c>
      <c r="AZ176" s="8">
        <v>0.4209</v>
      </c>
      <c r="BA176" s="8">
        <v>0.4</v>
      </c>
      <c r="BB176">
        <v>0.1938</v>
      </c>
      <c r="BC176">
        <v>0.4</v>
      </c>
      <c r="BD176">
        <v>-0.11360000000000001</v>
      </c>
      <c r="BE176">
        <v>9.2700000000000005E-2</v>
      </c>
      <c r="BF176">
        <v>0.06</v>
      </c>
      <c r="BG176">
        <v>0.3</v>
      </c>
      <c r="BH176">
        <v>6.72</v>
      </c>
      <c r="BI176">
        <v>2</v>
      </c>
      <c r="BJ176">
        <v>4</v>
      </c>
      <c r="BK176">
        <v>2</v>
      </c>
      <c r="BM176">
        <v>2</v>
      </c>
      <c r="BN176" t="s">
        <v>1016</v>
      </c>
      <c r="BP176" t="s">
        <v>1016</v>
      </c>
      <c r="BQ176">
        <v>45</v>
      </c>
      <c r="BR176">
        <v>452030</v>
      </c>
      <c r="BS176">
        <v>0</v>
      </c>
      <c r="BU176">
        <v>1</v>
      </c>
      <c r="BW176">
        <v>2</v>
      </c>
      <c r="BY176">
        <v>4</v>
      </c>
      <c r="BZ176" t="s">
        <v>1947</v>
      </c>
      <c r="CA176">
        <v>1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 s="2">
        <v>487719</v>
      </c>
    </row>
    <row r="177" spans="1:88">
      <c r="A177" s="10" t="str">
        <f t="shared" si="62"/>
        <v>PLPC_US</v>
      </c>
      <c r="B177" s="12">
        <f t="shared" si="63"/>
        <v>0.13970000000000002</v>
      </c>
      <c r="C177" s="12">
        <v>0</v>
      </c>
      <c r="D177" s="12">
        <v>0</v>
      </c>
      <c r="E177" s="12">
        <v>3.0347428576052902E-3</v>
      </c>
      <c r="F177" s="12">
        <v>3.0347428576052902E-3</v>
      </c>
      <c r="G177" s="12">
        <v>3.0347428576052902E-3</v>
      </c>
      <c r="H177" s="12">
        <v>3.0347428576052902E-3</v>
      </c>
      <c r="I177" s="12">
        <v>0</v>
      </c>
      <c r="J177" s="13">
        <f t="shared" si="64"/>
        <v>0</v>
      </c>
      <c r="K177" s="13">
        <f t="shared" si="65"/>
        <v>1</v>
      </c>
      <c r="L177" s="16">
        <f t="shared" si="66"/>
        <v>3.0347428576052902E-3</v>
      </c>
      <c r="M177" s="13">
        <f t="shared" si="67"/>
        <v>0</v>
      </c>
      <c r="N177" s="16">
        <f t="shared" si="68"/>
        <v>0</v>
      </c>
      <c r="O177" s="16">
        <f t="shared" si="69"/>
        <v>0</v>
      </c>
      <c r="P177" s="16" t="str">
        <f t="shared" si="70"/>
        <v/>
      </c>
      <c r="Q177" s="20" t="str">
        <f t="shared" si="71"/>
        <v/>
      </c>
      <c r="R177" s="20" t="str">
        <f t="shared" si="72"/>
        <v/>
      </c>
      <c r="S177" s="20" t="str">
        <f t="shared" si="73"/>
        <v/>
      </c>
      <c r="T177" s="20" t="str">
        <f t="shared" si="74"/>
        <v/>
      </c>
      <c r="U177" s="16">
        <f t="shared" si="75"/>
        <v>3.4652571423947104E-3</v>
      </c>
      <c r="V177" s="20" t="str">
        <f t="shared" si="76"/>
        <v/>
      </c>
      <c r="W177" s="20">
        <f t="shared" si="77"/>
        <v>3.4652571423947104E-3</v>
      </c>
      <c r="X177" s="20" t="str">
        <f t="shared" si="78"/>
        <v/>
      </c>
      <c r="Y177" s="20" t="str">
        <f t="shared" si="79"/>
        <v/>
      </c>
      <c r="Z177" s="20" t="str">
        <f t="shared" si="80"/>
        <v/>
      </c>
      <c r="AA177" s="20">
        <f t="shared" si="81"/>
        <v>3.4652571423947104E-3</v>
      </c>
      <c r="AB177" s="20" t="str">
        <f t="shared" si="82"/>
        <v/>
      </c>
      <c r="AC177" s="20" t="str">
        <f t="shared" si="83"/>
        <v/>
      </c>
      <c r="AD177" s="20">
        <f t="shared" si="84"/>
        <v>3.0347428576052902E-3</v>
      </c>
      <c r="AE177" s="20">
        <f t="shared" si="85"/>
        <v>3.0347428576052902E-3</v>
      </c>
      <c r="AF177" s="20" t="str">
        <f t="shared" si="86"/>
        <v/>
      </c>
      <c r="AG177" s="11">
        <f t="shared" si="87"/>
        <v>3.0347428576052902E-3</v>
      </c>
      <c r="AH177" s="17">
        <f t="shared" si="88"/>
        <v>999</v>
      </c>
      <c r="AI177" s="17">
        <f t="shared" si="89"/>
        <v>999</v>
      </c>
      <c r="AJ177" s="17">
        <f t="shared" si="90"/>
        <v>3.0347428576052902E-3</v>
      </c>
      <c r="AK177" s="17">
        <f t="shared" si="91"/>
        <v>3.0347428576052902E-3</v>
      </c>
      <c r="AL177" s="17">
        <f t="shared" si="92"/>
        <v>999</v>
      </c>
      <c r="AM177" s="10" t="s">
        <v>1900</v>
      </c>
      <c r="AN177">
        <v>0.30349999999999999</v>
      </c>
      <c r="AO177">
        <v>0</v>
      </c>
      <c r="AP177">
        <v>0.30349999999999999</v>
      </c>
      <c r="AQ177">
        <v>3.0599999999999999E-2</v>
      </c>
      <c r="AR177" s="8">
        <v>-0.65</v>
      </c>
      <c r="AS177" s="8">
        <v>-0.21490000000000001</v>
      </c>
      <c r="AT177" s="8">
        <v>-9.6326000000000001</v>
      </c>
      <c r="AU177" s="8">
        <v>0.27289999999999998</v>
      </c>
      <c r="AV177" s="8">
        <v>-0.65</v>
      </c>
      <c r="AW177" s="8">
        <v>0.65</v>
      </c>
      <c r="AX177" s="8">
        <v>0.30349999999999999</v>
      </c>
      <c r="AY177" s="8">
        <v>9.6326000000000001</v>
      </c>
      <c r="AZ177" s="8">
        <v>0.33410000000000001</v>
      </c>
      <c r="BA177" s="8">
        <v>0.65</v>
      </c>
      <c r="BB177">
        <v>0.27289999999999998</v>
      </c>
      <c r="BC177">
        <v>0.30349999999999999</v>
      </c>
      <c r="BD177">
        <v>-3.0599999999999999E-2</v>
      </c>
      <c r="BE177">
        <v>0</v>
      </c>
      <c r="BF177">
        <v>0.06</v>
      </c>
      <c r="BG177">
        <v>0.3</v>
      </c>
      <c r="BH177">
        <v>13.97</v>
      </c>
      <c r="BI177">
        <v>1</v>
      </c>
      <c r="BJ177">
        <v>2</v>
      </c>
      <c r="BK177">
        <v>1</v>
      </c>
      <c r="BM177">
        <v>1</v>
      </c>
      <c r="BN177" t="s">
        <v>1016</v>
      </c>
      <c r="BP177" t="s">
        <v>1016</v>
      </c>
      <c r="BQ177">
        <v>20</v>
      </c>
      <c r="BR177">
        <v>201040</v>
      </c>
      <c r="BS177">
        <v>0</v>
      </c>
      <c r="BU177">
        <v>1</v>
      </c>
      <c r="BW177">
        <v>1</v>
      </c>
      <c r="BY177">
        <v>2</v>
      </c>
      <c r="BZ177" t="s">
        <v>1999</v>
      </c>
      <c r="CA177">
        <v>1</v>
      </c>
      <c r="CB177">
        <v>0</v>
      </c>
      <c r="CC177">
        <v>0</v>
      </c>
      <c r="CD177">
        <v>1</v>
      </c>
      <c r="CE177">
        <v>1</v>
      </c>
      <c r="CF177">
        <v>0</v>
      </c>
      <c r="CG177">
        <v>0</v>
      </c>
      <c r="CH177">
        <v>0</v>
      </c>
      <c r="CI177" s="2">
        <v>126458</v>
      </c>
      <c r="CJ177" t="s">
        <v>1327</v>
      </c>
    </row>
    <row r="178" spans="1:88">
      <c r="A178" s="10" t="str">
        <f t="shared" si="62"/>
        <v>PGC_US</v>
      </c>
      <c r="B178" s="12">
        <f t="shared" si="63"/>
        <v>2.9300000000000003E-2</v>
      </c>
      <c r="C178" s="12">
        <v>1.9332342860088701E-3</v>
      </c>
      <c r="D178" s="12">
        <v>0</v>
      </c>
      <c r="E178" s="12">
        <v>2.98772571474098E-3</v>
      </c>
      <c r="F178" s="12">
        <v>1.05449142873211E-3</v>
      </c>
      <c r="G178" s="12">
        <v>2.98772571474098E-3</v>
      </c>
      <c r="H178" s="12">
        <v>1.05449142873211E-3</v>
      </c>
      <c r="I178" s="12">
        <v>-1.9332342860088701E-3</v>
      </c>
      <c r="J178" s="13">
        <f t="shared" si="64"/>
        <v>0</v>
      </c>
      <c r="K178" s="13">
        <f t="shared" si="65"/>
        <v>1</v>
      </c>
      <c r="L178" s="16">
        <f t="shared" si="66"/>
        <v>1.05449142873211E-3</v>
      </c>
      <c r="M178" s="13">
        <f t="shared" si="67"/>
        <v>0</v>
      </c>
      <c r="N178" s="16">
        <f t="shared" si="68"/>
        <v>0</v>
      </c>
      <c r="O178" s="16">
        <f t="shared" si="69"/>
        <v>0</v>
      </c>
      <c r="P178" s="16" t="str">
        <f t="shared" si="70"/>
        <v/>
      </c>
      <c r="Q178" s="20" t="str">
        <f t="shared" si="71"/>
        <v/>
      </c>
      <c r="R178" s="20" t="str">
        <f t="shared" si="72"/>
        <v/>
      </c>
      <c r="S178" s="20" t="str">
        <f t="shared" si="73"/>
        <v/>
      </c>
      <c r="T178" s="20" t="str">
        <f t="shared" si="74"/>
        <v/>
      </c>
      <c r="U178" s="16">
        <f t="shared" si="75"/>
        <v>2.9455085712678901E-3</v>
      </c>
      <c r="V178" s="20" t="str">
        <f t="shared" si="76"/>
        <v/>
      </c>
      <c r="W178" s="20" t="str">
        <f t="shared" si="77"/>
        <v/>
      </c>
      <c r="X178" s="20" t="str">
        <f t="shared" si="78"/>
        <v/>
      </c>
      <c r="Y178" s="20">
        <f t="shared" si="79"/>
        <v>2.9455085712678901E-3</v>
      </c>
      <c r="Z178" s="20" t="str">
        <f t="shared" si="80"/>
        <v/>
      </c>
      <c r="AA178" s="20" t="str">
        <f t="shared" si="81"/>
        <v/>
      </c>
      <c r="AB178" s="20">
        <f t="shared" si="82"/>
        <v>1.05449142873211E-3</v>
      </c>
      <c r="AC178" s="20" t="str">
        <f t="shared" si="83"/>
        <v/>
      </c>
      <c r="AD178" s="20" t="str">
        <f t="shared" si="84"/>
        <v/>
      </c>
      <c r="AE178" s="20" t="str">
        <f t="shared" si="85"/>
        <v/>
      </c>
      <c r="AF178" s="20" t="str">
        <f t="shared" si="86"/>
        <v/>
      </c>
      <c r="AG178" s="11">
        <f t="shared" si="87"/>
        <v>2.98772571474098E-3</v>
      </c>
      <c r="AH178" s="17">
        <f t="shared" si="88"/>
        <v>1.05449142873211E-3</v>
      </c>
      <c r="AI178" s="17">
        <f t="shared" si="89"/>
        <v>999</v>
      </c>
      <c r="AJ178" s="17">
        <f t="shared" si="90"/>
        <v>999</v>
      </c>
      <c r="AK178" s="17">
        <f t="shared" si="91"/>
        <v>999</v>
      </c>
      <c r="AL178" s="17">
        <f t="shared" si="92"/>
        <v>999</v>
      </c>
      <c r="AM178" s="10" t="s">
        <v>1843</v>
      </c>
      <c r="AN178">
        <v>0.29880000000000001</v>
      </c>
      <c r="AO178">
        <v>0</v>
      </c>
      <c r="AP178">
        <v>0.29880000000000001</v>
      </c>
      <c r="AQ178">
        <v>0.19689999999999999</v>
      </c>
      <c r="AR178" s="8">
        <v>-0.4</v>
      </c>
      <c r="AS178" s="8">
        <v>-0.76219999999999999</v>
      </c>
      <c r="AT178" s="8">
        <v>-13.4415</v>
      </c>
      <c r="AU178" s="8">
        <v>0.1019</v>
      </c>
      <c r="AV178" s="8">
        <v>-0.4</v>
      </c>
      <c r="AW178" s="8">
        <v>0.4</v>
      </c>
      <c r="AX178" s="8">
        <v>0.76219999999999999</v>
      </c>
      <c r="AY178" s="8">
        <v>13.4415</v>
      </c>
      <c r="AZ178" s="8">
        <v>0.49569999999999997</v>
      </c>
      <c r="BA178" s="8">
        <v>0.4</v>
      </c>
      <c r="BB178">
        <v>0.1019</v>
      </c>
      <c r="BC178">
        <v>0.4</v>
      </c>
      <c r="BD178">
        <v>-0.19689999999999999</v>
      </c>
      <c r="BE178">
        <v>0.1012</v>
      </c>
      <c r="BF178">
        <v>0.06</v>
      </c>
      <c r="BG178">
        <v>0.3</v>
      </c>
      <c r="BH178">
        <v>2.93</v>
      </c>
      <c r="BI178">
        <v>4</v>
      </c>
      <c r="BJ178">
        <v>7</v>
      </c>
      <c r="BK178">
        <v>4</v>
      </c>
      <c r="BM178">
        <v>4</v>
      </c>
      <c r="BN178" t="s">
        <v>1016</v>
      </c>
      <c r="BP178" t="s">
        <v>1016</v>
      </c>
      <c r="BQ178">
        <v>40</v>
      </c>
      <c r="BR178">
        <v>401010</v>
      </c>
      <c r="BS178">
        <v>0</v>
      </c>
      <c r="BU178">
        <v>1</v>
      </c>
      <c r="BW178">
        <v>4</v>
      </c>
      <c r="BY178">
        <v>7</v>
      </c>
      <c r="BZ178" t="s">
        <v>1946</v>
      </c>
      <c r="CA178">
        <v>1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 s="2">
        <v>795623</v>
      </c>
    </row>
    <row r="179" spans="1:88">
      <c r="A179" s="10" t="str">
        <f t="shared" si="62"/>
        <v>HDNG_US</v>
      </c>
      <c r="B179" s="12">
        <f t="shared" si="63"/>
        <v>1.24E-2</v>
      </c>
      <c r="C179" s="12">
        <v>5.2779047627090096E-4</v>
      </c>
      <c r="D179" s="12">
        <v>0</v>
      </c>
      <c r="E179" s="12">
        <v>2.9268380956840802E-3</v>
      </c>
      <c r="F179" s="12">
        <v>2.3990476194131801E-3</v>
      </c>
      <c r="G179" s="12">
        <v>2.9268380956840802E-3</v>
      </c>
      <c r="H179" s="12">
        <v>2.3990476194131801E-3</v>
      </c>
      <c r="I179" s="12">
        <v>-5.2779047627090096E-4</v>
      </c>
      <c r="J179" s="13">
        <f t="shared" si="64"/>
        <v>0</v>
      </c>
      <c r="K179" s="13">
        <f t="shared" si="65"/>
        <v>1</v>
      </c>
      <c r="L179" s="16">
        <f t="shared" si="66"/>
        <v>2.3990476194131801E-3</v>
      </c>
      <c r="M179" s="13">
        <f t="shared" si="67"/>
        <v>0</v>
      </c>
      <c r="N179" s="16">
        <f t="shared" si="68"/>
        <v>0</v>
      </c>
      <c r="O179" s="16">
        <f t="shared" si="69"/>
        <v>0</v>
      </c>
      <c r="P179" s="16" t="str">
        <f t="shared" si="70"/>
        <v/>
      </c>
      <c r="Q179" s="20" t="str">
        <f t="shared" si="71"/>
        <v/>
      </c>
      <c r="R179" s="20" t="str">
        <f t="shared" si="72"/>
        <v/>
      </c>
      <c r="S179" s="20" t="str">
        <f t="shared" si="73"/>
        <v/>
      </c>
      <c r="T179" s="20" t="str">
        <f t="shared" si="74"/>
        <v/>
      </c>
      <c r="U179" s="16">
        <f t="shared" si="75"/>
        <v>4.1009523805868205E-3</v>
      </c>
      <c r="V179" s="20">
        <f t="shared" si="76"/>
        <v>4.1009523805868205E-3</v>
      </c>
      <c r="W179" s="20" t="str">
        <f t="shared" si="77"/>
        <v/>
      </c>
      <c r="X179" s="20" t="str">
        <f t="shared" si="78"/>
        <v/>
      </c>
      <c r="Y179" s="20" t="str">
        <f t="shared" si="79"/>
        <v/>
      </c>
      <c r="Z179" s="20" t="str">
        <f t="shared" si="80"/>
        <v/>
      </c>
      <c r="AA179" s="20" t="str">
        <f t="shared" si="81"/>
        <v/>
      </c>
      <c r="AB179" s="20" t="str">
        <f t="shared" si="82"/>
        <v/>
      </c>
      <c r="AC179" s="20">
        <f t="shared" si="83"/>
        <v>2.3990476194131801E-3</v>
      </c>
      <c r="AD179" s="20" t="str">
        <f t="shared" si="84"/>
        <v/>
      </c>
      <c r="AE179" s="20" t="str">
        <f t="shared" si="85"/>
        <v/>
      </c>
      <c r="AF179" s="20" t="str">
        <f t="shared" si="86"/>
        <v/>
      </c>
      <c r="AG179" s="11">
        <f t="shared" si="87"/>
        <v>2.9268380956840802E-3</v>
      </c>
      <c r="AH179" s="17">
        <f t="shared" si="88"/>
        <v>999</v>
      </c>
      <c r="AI179" s="17">
        <f t="shared" si="89"/>
        <v>2.3990476194131801E-3</v>
      </c>
      <c r="AJ179" s="17">
        <f t="shared" si="90"/>
        <v>999</v>
      </c>
      <c r="AK179" s="17">
        <f t="shared" si="91"/>
        <v>999</v>
      </c>
      <c r="AL179" s="17">
        <f t="shared" si="92"/>
        <v>999</v>
      </c>
      <c r="AM179" s="10" t="s">
        <v>1882</v>
      </c>
      <c r="AN179">
        <v>0.29270000000000002</v>
      </c>
      <c r="AO179">
        <v>0</v>
      </c>
      <c r="AP179">
        <v>0.29270000000000002</v>
      </c>
      <c r="AQ179">
        <v>5.1999999999999998E-2</v>
      </c>
      <c r="AR179" s="8">
        <v>-0.65</v>
      </c>
      <c r="AS179" s="8">
        <v>-0.2984</v>
      </c>
      <c r="AT179" s="8">
        <v>-6.1645000000000003</v>
      </c>
      <c r="AU179" s="8">
        <v>0.2407</v>
      </c>
      <c r="AV179" s="8">
        <v>-0.65</v>
      </c>
      <c r="AW179" s="8">
        <v>0.65</v>
      </c>
      <c r="AX179" s="8">
        <v>0.2984</v>
      </c>
      <c r="AY179" s="8">
        <v>6.1645000000000003</v>
      </c>
      <c r="AZ179" s="8">
        <v>0.34470000000000001</v>
      </c>
      <c r="BA179" s="8">
        <v>0.65</v>
      </c>
      <c r="BB179">
        <v>0.2407</v>
      </c>
      <c r="BC179">
        <v>0.2984</v>
      </c>
      <c r="BD179">
        <v>-5.1999999999999998E-2</v>
      </c>
      <c r="BE179">
        <v>5.7000000000000002E-3</v>
      </c>
      <c r="BF179">
        <v>0.06</v>
      </c>
      <c r="BG179">
        <v>0.3</v>
      </c>
      <c r="BH179">
        <v>1.24</v>
      </c>
      <c r="BI179">
        <v>5</v>
      </c>
      <c r="BJ179">
        <v>9</v>
      </c>
      <c r="BK179">
        <v>5</v>
      </c>
      <c r="BM179">
        <v>5</v>
      </c>
      <c r="BN179" t="s">
        <v>1016</v>
      </c>
      <c r="BP179" t="s">
        <v>1016</v>
      </c>
      <c r="BQ179">
        <v>20</v>
      </c>
      <c r="BR179">
        <v>201060</v>
      </c>
      <c r="BS179">
        <v>0</v>
      </c>
      <c r="BU179">
        <v>1</v>
      </c>
      <c r="BW179">
        <v>5</v>
      </c>
      <c r="BY179">
        <v>9</v>
      </c>
      <c r="BZ179" t="s">
        <v>2000</v>
      </c>
      <c r="CA179">
        <v>1</v>
      </c>
      <c r="CB179">
        <v>0</v>
      </c>
      <c r="CC179">
        <v>0</v>
      </c>
      <c r="CD179">
        <v>1</v>
      </c>
      <c r="CE179">
        <v>0</v>
      </c>
      <c r="CF179">
        <v>0</v>
      </c>
      <c r="CG179">
        <v>0</v>
      </c>
      <c r="CH179">
        <v>0</v>
      </c>
      <c r="CI179" s="2">
        <v>232315</v>
      </c>
    </row>
    <row r="180" spans="1:88">
      <c r="A180" s="10" t="str">
        <f t="shared" si="62"/>
        <v>SKUL_US</v>
      </c>
      <c r="B180" s="12">
        <f t="shared" si="63"/>
        <v>4.8799999999999996E-2</v>
      </c>
      <c r="C180" s="12">
        <v>2.9261257147316002E-3</v>
      </c>
      <c r="D180" s="12">
        <v>0</v>
      </c>
      <c r="E180" s="12">
        <v>2.9261257147316002E-3</v>
      </c>
      <c r="F180" s="12">
        <v>0</v>
      </c>
      <c r="G180" s="12">
        <v>2.9261257147316002E-3</v>
      </c>
      <c r="H180" s="12">
        <v>0</v>
      </c>
      <c r="I180" s="12">
        <v>-2.9261257147316002E-3</v>
      </c>
      <c r="J180" s="13">
        <f t="shared" si="64"/>
        <v>0</v>
      </c>
      <c r="K180" s="13">
        <f t="shared" si="65"/>
        <v>0</v>
      </c>
      <c r="L180" s="16">
        <f t="shared" si="66"/>
        <v>0</v>
      </c>
      <c r="M180" s="13">
        <f t="shared" si="67"/>
        <v>0</v>
      </c>
      <c r="N180" s="16">
        <f t="shared" si="68"/>
        <v>0</v>
      </c>
      <c r="O180" s="16">
        <f t="shared" si="69"/>
        <v>0</v>
      </c>
      <c r="P180" s="16" t="str">
        <f t="shared" si="70"/>
        <v/>
      </c>
      <c r="Q180" s="20" t="str">
        <f t="shared" si="71"/>
        <v/>
      </c>
      <c r="R180" s="20" t="str">
        <f t="shared" si="72"/>
        <v/>
      </c>
      <c r="S180" s="20" t="str">
        <f t="shared" si="73"/>
        <v/>
      </c>
      <c r="T180" s="20" t="str">
        <f t="shared" si="74"/>
        <v/>
      </c>
      <c r="U180" s="16">
        <f t="shared" si="75"/>
        <v>6.5000000000000006E-3</v>
      </c>
      <c r="V180" s="20" t="str">
        <f t="shared" si="76"/>
        <v/>
      </c>
      <c r="W180" s="20" t="str">
        <f t="shared" si="77"/>
        <v/>
      </c>
      <c r="X180" s="20" t="str">
        <f t="shared" si="78"/>
        <v/>
      </c>
      <c r="Y180" s="20">
        <f t="shared" si="79"/>
        <v>6.5000000000000006E-3</v>
      </c>
      <c r="Z180" s="20" t="str">
        <f t="shared" si="80"/>
        <v/>
      </c>
      <c r="AA180" s="20" t="str">
        <f t="shared" si="81"/>
        <v/>
      </c>
      <c r="AB180" s="20">
        <f t="shared" si="82"/>
        <v>0</v>
      </c>
      <c r="AC180" s="20" t="str">
        <f t="shared" si="83"/>
        <v/>
      </c>
      <c r="AD180" s="20" t="str">
        <f t="shared" si="84"/>
        <v/>
      </c>
      <c r="AE180" s="20" t="str">
        <f t="shared" si="85"/>
        <v/>
      </c>
      <c r="AF180" s="20" t="str">
        <f t="shared" si="86"/>
        <v/>
      </c>
      <c r="AG180" s="11">
        <f t="shared" si="87"/>
        <v>2.9261257147316002E-3</v>
      </c>
      <c r="AH180" s="17">
        <f t="shared" si="88"/>
        <v>0</v>
      </c>
      <c r="AI180" s="17">
        <f t="shared" si="89"/>
        <v>999</v>
      </c>
      <c r="AJ180" s="17">
        <f t="shared" si="90"/>
        <v>999</v>
      </c>
      <c r="AK180" s="17">
        <f t="shared" si="91"/>
        <v>999</v>
      </c>
      <c r="AL180" s="17">
        <f t="shared" si="92"/>
        <v>999</v>
      </c>
      <c r="AM180" s="10" t="s">
        <v>1942</v>
      </c>
      <c r="AN180">
        <v>0.29260000000000003</v>
      </c>
      <c r="AO180">
        <v>0</v>
      </c>
      <c r="AP180">
        <v>0.29260000000000003</v>
      </c>
      <c r="AQ180">
        <v>0.76870000000000005</v>
      </c>
      <c r="AR180" s="8">
        <v>-0.65</v>
      </c>
      <c r="AS180" s="8">
        <v>-2.9611999999999998</v>
      </c>
      <c r="AT180" s="8">
        <v>-12.527900000000001</v>
      </c>
      <c r="AU180" s="8">
        <v>-0.47610000000000002</v>
      </c>
      <c r="AV180" s="8">
        <v>-0.65</v>
      </c>
      <c r="AW180" s="8">
        <v>0.65</v>
      </c>
      <c r="AX180" s="8">
        <v>2.9611999999999998</v>
      </c>
      <c r="AY180" s="8">
        <v>12.527900000000001</v>
      </c>
      <c r="AZ180" s="8">
        <v>1.0612999999999999</v>
      </c>
      <c r="BA180" s="8">
        <v>0.65</v>
      </c>
      <c r="BB180">
        <v>-0.47610000000000002</v>
      </c>
      <c r="BC180">
        <v>0.65</v>
      </c>
      <c r="BD180">
        <v>-0.76870000000000005</v>
      </c>
      <c r="BE180">
        <v>0.3574</v>
      </c>
      <c r="BF180">
        <v>0.06</v>
      </c>
      <c r="BG180">
        <v>0.3</v>
      </c>
      <c r="BH180">
        <v>4.88</v>
      </c>
      <c r="BI180">
        <v>3</v>
      </c>
      <c r="BJ180">
        <v>6</v>
      </c>
      <c r="BK180">
        <v>3</v>
      </c>
      <c r="BM180">
        <v>3</v>
      </c>
      <c r="BN180" t="s">
        <v>1016</v>
      </c>
      <c r="BP180" t="s">
        <v>1016</v>
      </c>
      <c r="BQ180">
        <v>25</v>
      </c>
      <c r="BR180">
        <v>252010</v>
      </c>
      <c r="BS180">
        <v>1</v>
      </c>
      <c r="BU180">
        <v>1</v>
      </c>
      <c r="BW180">
        <v>3</v>
      </c>
      <c r="BY180">
        <v>6</v>
      </c>
      <c r="BZ180" t="s">
        <v>1997</v>
      </c>
      <c r="CA180">
        <v>1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 s="2">
        <v>2970134</v>
      </c>
    </row>
    <row r="181" spans="1:88">
      <c r="A181" s="10" t="str">
        <f t="shared" si="62"/>
        <v>VNDA_US</v>
      </c>
      <c r="B181" s="12">
        <f t="shared" si="63"/>
        <v>0.16269999999999998</v>
      </c>
      <c r="C181" s="12">
        <v>2.0491428574551099E-4</v>
      </c>
      <c r="D181" s="12">
        <v>0</v>
      </c>
      <c r="E181" s="12">
        <v>2.78683428613894E-3</v>
      </c>
      <c r="F181" s="12">
        <v>2.9917485718844502E-3</v>
      </c>
      <c r="G181" s="12">
        <v>2.78683428613894E-3</v>
      </c>
      <c r="H181" s="12">
        <v>2.9917485718844502E-3</v>
      </c>
      <c r="I181" s="12">
        <v>2.0491428574551099E-4</v>
      </c>
      <c r="J181" s="13">
        <f t="shared" si="64"/>
        <v>0</v>
      </c>
      <c r="K181" s="13">
        <f t="shared" si="65"/>
        <v>1</v>
      </c>
      <c r="L181" s="16">
        <f t="shared" si="66"/>
        <v>2.9917485718844502E-3</v>
      </c>
      <c r="M181" s="13">
        <f t="shared" si="67"/>
        <v>0</v>
      </c>
      <c r="N181" s="16">
        <f t="shared" si="68"/>
        <v>0</v>
      </c>
      <c r="O181" s="16">
        <f t="shared" si="69"/>
        <v>0</v>
      </c>
      <c r="P181" s="16" t="str">
        <f t="shared" si="70"/>
        <v/>
      </c>
      <c r="Q181" s="20" t="str">
        <f t="shared" si="71"/>
        <v/>
      </c>
      <c r="R181" s="20" t="str">
        <f t="shared" si="72"/>
        <v/>
      </c>
      <c r="S181" s="20" t="str">
        <f t="shared" si="73"/>
        <v/>
      </c>
      <c r="T181" s="20" t="str">
        <f t="shared" si="74"/>
        <v/>
      </c>
      <c r="U181" s="16">
        <f t="shared" si="75"/>
        <v>3.0082514281155499E-3</v>
      </c>
      <c r="V181" s="20" t="str">
        <f t="shared" si="76"/>
        <v/>
      </c>
      <c r="W181" s="20" t="str">
        <f t="shared" si="77"/>
        <v/>
      </c>
      <c r="X181" s="20" t="str">
        <f t="shared" si="78"/>
        <v/>
      </c>
      <c r="Y181" s="20">
        <f t="shared" si="79"/>
        <v>3.0082514281155499E-3</v>
      </c>
      <c r="Z181" s="20" t="str">
        <f t="shared" si="80"/>
        <v/>
      </c>
      <c r="AA181" s="20" t="str">
        <f t="shared" si="81"/>
        <v/>
      </c>
      <c r="AB181" s="20">
        <f t="shared" si="82"/>
        <v>2.9917485718844502E-3</v>
      </c>
      <c r="AC181" s="20" t="str">
        <f t="shared" si="83"/>
        <v/>
      </c>
      <c r="AD181" s="20" t="str">
        <f t="shared" si="84"/>
        <v/>
      </c>
      <c r="AE181" s="20" t="str">
        <f t="shared" si="85"/>
        <v/>
      </c>
      <c r="AF181" s="20" t="str">
        <f t="shared" si="86"/>
        <v/>
      </c>
      <c r="AG181" s="11">
        <f t="shared" si="87"/>
        <v>2.78683428613894E-3</v>
      </c>
      <c r="AH181" s="17">
        <f t="shared" si="88"/>
        <v>2.9917485718844502E-3</v>
      </c>
      <c r="AI181" s="17">
        <f t="shared" si="89"/>
        <v>999</v>
      </c>
      <c r="AJ181" s="17">
        <f t="shared" si="90"/>
        <v>999</v>
      </c>
      <c r="AK181" s="17">
        <f t="shared" si="91"/>
        <v>999</v>
      </c>
      <c r="AL181" s="17">
        <f t="shared" si="92"/>
        <v>999</v>
      </c>
      <c r="AM181" s="10" t="s">
        <v>1176</v>
      </c>
      <c r="AN181">
        <v>0.2787</v>
      </c>
      <c r="AO181">
        <v>0</v>
      </c>
      <c r="AP181">
        <v>0.2787</v>
      </c>
      <c r="AQ181">
        <v>2.0636000000000001</v>
      </c>
      <c r="AR181" s="8">
        <v>-0.2</v>
      </c>
      <c r="AS181" s="8">
        <v>-8.3672000000000004</v>
      </c>
      <c r="AT181" s="8">
        <v>-17.0657</v>
      </c>
      <c r="AU181" s="8">
        <v>-1.7848999999999999</v>
      </c>
      <c r="AV181" s="8">
        <v>-0.2</v>
      </c>
      <c r="AW181" s="8">
        <v>0.6</v>
      </c>
      <c r="AX181" s="8">
        <v>8.3672000000000004</v>
      </c>
      <c r="AY181" s="8">
        <v>17.0657</v>
      </c>
      <c r="AZ181" s="8">
        <v>2.3422000000000001</v>
      </c>
      <c r="BA181" s="8">
        <v>0.6</v>
      </c>
      <c r="BB181">
        <v>-0.2</v>
      </c>
      <c r="BC181">
        <v>0.6</v>
      </c>
      <c r="BD181">
        <v>-0.47870000000000001</v>
      </c>
      <c r="BE181">
        <v>0.32129999999999997</v>
      </c>
      <c r="BF181">
        <v>0.06</v>
      </c>
      <c r="BG181">
        <v>0.3</v>
      </c>
      <c r="BH181">
        <v>16.27</v>
      </c>
      <c r="BI181">
        <v>1</v>
      </c>
      <c r="BJ181">
        <v>1</v>
      </c>
      <c r="BK181">
        <v>1</v>
      </c>
      <c r="BM181">
        <v>1</v>
      </c>
      <c r="BN181" t="s">
        <v>1016</v>
      </c>
      <c r="BP181" t="s">
        <v>1016</v>
      </c>
      <c r="BQ181">
        <v>35</v>
      </c>
      <c r="BR181">
        <v>352010</v>
      </c>
      <c r="BS181">
        <v>1</v>
      </c>
      <c r="BU181">
        <v>1</v>
      </c>
      <c r="BW181">
        <v>1</v>
      </c>
      <c r="BY181">
        <v>1</v>
      </c>
      <c r="BZ181" t="s">
        <v>1997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 s="2">
        <v>8264217</v>
      </c>
    </row>
    <row r="182" spans="1:88">
      <c r="A182" s="10" t="str">
        <f t="shared" si="62"/>
        <v>EPIQ_US</v>
      </c>
      <c r="B182" s="12">
        <f t="shared" si="63"/>
        <v>0.1363</v>
      </c>
      <c r="C182" s="12">
        <v>3.27829333383288E-3</v>
      </c>
      <c r="D182" s="12">
        <v>0</v>
      </c>
      <c r="E182" s="12">
        <v>2.75674666708674E-3</v>
      </c>
      <c r="F182" s="12">
        <v>6.0350400009196196E-3</v>
      </c>
      <c r="G182" s="12">
        <v>2.75674666708674E-3</v>
      </c>
      <c r="H182" s="12">
        <v>6.0350400009196196E-3</v>
      </c>
      <c r="I182" s="12">
        <v>3.27829333383288E-3</v>
      </c>
      <c r="J182" s="13">
        <f t="shared" si="64"/>
        <v>0</v>
      </c>
      <c r="K182" s="13">
        <f t="shared" si="65"/>
        <v>1</v>
      </c>
      <c r="L182" s="16">
        <f t="shared" si="66"/>
        <v>6.0350400009196196E-3</v>
      </c>
      <c r="M182" s="13">
        <f t="shared" si="67"/>
        <v>0</v>
      </c>
      <c r="N182" s="16">
        <f t="shared" si="68"/>
        <v>0</v>
      </c>
      <c r="O182" s="16">
        <f t="shared" si="69"/>
        <v>0</v>
      </c>
      <c r="P182" s="16" t="str">
        <f t="shared" si="70"/>
        <v/>
      </c>
      <c r="Q182" s="20" t="str">
        <f t="shared" si="71"/>
        <v/>
      </c>
      <c r="R182" s="20" t="str">
        <f t="shared" si="72"/>
        <v/>
      </c>
      <c r="S182" s="20" t="str">
        <f t="shared" si="73"/>
        <v/>
      </c>
      <c r="T182" s="20" t="str">
        <f t="shared" si="74"/>
        <v/>
      </c>
      <c r="U182" s="16" t="str">
        <f t="shared" si="75"/>
        <v/>
      </c>
      <c r="V182" s="20" t="str">
        <f t="shared" si="76"/>
        <v/>
      </c>
      <c r="W182" s="20" t="str">
        <f t="shared" si="77"/>
        <v/>
      </c>
      <c r="X182" s="20" t="str">
        <f t="shared" si="78"/>
        <v/>
      </c>
      <c r="Y182" s="20" t="str">
        <f t="shared" si="79"/>
        <v/>
      </c>
      <c r="Z182" s="20" t="str">
        <f t="shared" si="80"/>
        <v/>
      </c>
      <c r="AA182" s="20" t="str">
        <f t="shared" si="81"/>
        <v/>
      </c>
      <c r="AB182" s="20">
        <f t="shared" si="82"/>
        <v>6.0350400009196196E-3</v>
      </c>
      <c r="AC182" s="20" t="str">
        <f t="shared" si="83"/>
        <v/>
      </c>
      <c r="AD182" s="20" t="str">
        <f t="shared" si="84"/>
        <v/>
      </c>
      <c r="AE182" s="20" t="str">
        <f t="shared" si="85"/>
        <v/>
      </c>
      <c r="AF182" s="20" t="str">
        <f t="shared" si="86"/>
        <v/>
      </c>
      <c r="AG182" s="11">
        <f t="shared" si="87"/>
        <v>2.75674666708674E-3</v>
      </c>
      <c r="AH182" s="17">
        <f t="shared" si="88"/>
        <v>6.0350400009196196E-3</v>
      </c>
      <c r="AI182" s="17">
        <f t="shared" si="89"/>
        <v>999</v>
      </c>
      <c r="AJ182" s="17">
        <f t="shared" si="90"/>
        <v>999</v>
      </c>
      <c r="AK182" s="17">
        <f t="shared" si="91"/>
        <v>999</v>
      </c>
      <c r="AL182" s="17">
        <f t="shared" si="92"/>
        <v>999</v>
      </c>
      <c r="AM182" s="10" t="s">
        <v>1432</v>
      </c>
      <c r="AN182">
        <v>0.2757</v>
      </c>
      <c r="AO182">
        <v>0</v>
      </c>
      <c r="AP182">
        <v>0.2757</v>
      </c>
      <c r="AQ182">
        <v>0.35610000000000003</v>
      </c>
      <c r="AR182" s="8">
        <v>-0.6</v>
      </c>
      <c r="AS182" s="8">
        <v>-1.6668000000000001</v>
      </c>
      <c r="AT182" s="8">
        <v>-27.598199999999999</v>
      </c>
      <c r="AU182" s="8">
        <v>-8.0500000000000002E-2</v>
      </c>
      <c r="AV182" s="8">
        <v>-0.6</v>
      </c>
      <c r="AW182" s="8">
        <v>0.6</v>
      </c>
      <c r="AX182" s="8">
        <v>1.6668000000000001</v>
      </c>
      <c r="AY182" s="8">
        <v>27.598199999999999</v>
      </c>
      <c r="AZ182" s="8">
        <v>0.63180000000000003</v>
      </c>
      <c r="BA182" s="8">
        <v>0.6</v>
      </c>
      <c r="BB182">
        <v>-8.0500000000000002E-2</v>
      </c>
      <c r="BC182">
        <v>0.6</v>
      </c>
      <c r="BD182">
        <v>-0.35610000000000003</v>
      </c>
      <c r="BE182">
        <v>0.32429999999999998</v>
      </c>
      <c r="BF182">
        <v>0.06</v>
      </c>
      <c r="BG182">
        <v>0.3</v>
      </c>
      <c r="BH182">
        <v>13.63</v>
      </c>
      <c r="BI182">
        <v>1</v>
      </c>
      <c r="BJ182">
        <v>2</v>
      </c>
      <c r="BK182">
        <v>1</v>
      </c>
      <c r="BM182">
        <v>1</v>
      </c>
      <c r="BN182" t="s">
        <v>1016</v>
      </c>
      <c r="BP182" t="s">
        <v>1016</v>
      </c>
      <c r="BQ182">
        <v>45</v>
      </c>
      <c r="BR182">
        <v>451030</v>
      </c>
      <c r="BS182">
        <v>1</v>
      </c>
      <c r="BU182">
        <v>1</v>
      </c>
      <c r="BW182">
        <v>1</v>
      </c>
      <c r="BY182">
        <v>2</v>
      </c>
      <c r="BZ182" t="s">
        <v>1998</v>
      </c>
      <c r="CA182">
        <v>1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 s="2">
        <v>1622114</v>
      </c>
    </row>
    <row r="183" spans="1:88">
      <c r="A183" s="10" t="str">
        <f t="shared" si="62"/>
        <v>PSUN_US</v>
      </c>
      <c r="B183" s="12">
        <f t="shared" si="63"/>
        <v>0.158</v>
      </c>
      <c r="C183" s="12">
        <v>1.05495238111313E-3</v>
      </c>
      <c r="D183" s="12">
        <v>0</v>
      </c>
      <c r="E183" s="12">
        <v>2.73177142898769E-3</v>
      </c>
      <c r="F183" s="12">
        <v>3.7867238101008298E-3</v>
      </c>
      <c r="G183" s="12">
        <v>2.73177142898769E-3</v>
      </c>
      <c r="H183" s="12">
        <v>3.7867238101008298E-3</v>
      </c>
      <c r="I183" s="12">
        <v>1.05495238111313E-3</v>
      </c>
      <c r="J183" s="13">
        <f t="shared" si="64"/>
        <v>0</v>
      </c>
      <c r="K183" s="13">
        <f t="shared" si="65"/>
        <v>1</v>
      </c>
      <c r="L183" s="16">
        <f t="shared" si="66"/>
        <v>3.7867238101008298E-3</v>
      </c>
      <c r="M183" s="13">
        <f t="shared" si="67"/>
        <v>0</v>
      </c>
      <c r="N183" s="16">
        <f t="shared" si="68"/>
        <v>0</v>
      </c>
      <c r="O183" s="16">
        <f t="shared" si="69"/>
        <v>0</v>
      </c>
      <c r="P183" s="16" t="str">
        <f t="shared" si="70"/>
        <v/>
      </c>
      <c r="Q183" s="20" t="str">
        <f t="shared" si="71"/>
        <v/>
      </c>
      <c r="R183" s="20" t="str">
        <f t="shared" si="72"/>
        <v/>
      </c>
      <c r="S183" s="20" t="str">
        <f t="shared" si="73"/>
        <v/>
      </c>
      <c r="T183" s="20" t="str">
        <f t="shared" si="74"/>
        <v/>
      </c>
      <c r="U183" s="16">
        <f t="shared" si="75"/>
        <v>2.7132761898991707E-3</v>
      </c>
      <c r="V183" s="20">
        <f t="shared" si="76"/>
        <v>2.7132761898991707E-3</v>
      </c>
      <c r="W183" s="20" t="str">
        <f t="shared" si="77"/>
        <v/>
      </c>
      <c r="X183" s="20" t="str">
        <f t="shared" si="78"/>
        <v/>
      </c>
      <c r="Y183" s="20" t="str">
        <f t="shared" si="79"/>
        <v/>
      </c>
      <c r="Z183" s="20" t="str">
        <f t="shared" si="80"/>
        <v/>
      </c>
      <c r="AA183" s="20" t="str">
        <f t="shared" si="81"/>
        <v/>
      </c>
      <c r="AB183" s="20" t="str">
        <f t="shared" si="82"/>
        <v/>
      </c>
      <c r="AC183" s="20">
        <f t="shared" si="83"/>
        <v>3.7867238101008298E-3</v>
      </c>
      <c r="AD183" s="20" t="str">
        <f t="shared" si="84"/>
        <v/>
      </c>
      <c r="AE183" s="20" t="str">
        <f t="shared" si="85"/>
        <v/>
      </c>
      <c r="AF183" s="20" t="str">
        <f t="shared" si="86"/>
        <v/>
      </c>
      <c r="AG183" s="11">
        <f t="shared" si="87"/>
        <v>2.73177142898769E-3</v>
      </c>
      <c r="AH183" s="17">
        <f t="shared" si="88"/>
        <v>999</v>
      </c>
      <c r="AI183" s="17">
        <f t="shared" si="89"/>
        <v>3.7867238101008298E-3</v>
      </c>
      <c r="AJ183" s="17">
        <f t="shared" si="90"/>
        <v>999</v>
      </c>
      <c r="AK183" s="17">
        <f t="shared" si="91"/>
        <v>999</v>
      </c>
      <c r="AL183" s="17">
        <f t="shared" si="92"/>
        <v>999</v>
      </c>
      <c r="AM183" s="10" t="s">
        <v>1743</v>
      </c>
      <c r="AN183">
        <v>0.2732</v>
      </c>
      <c r="AO183">
        <v>0</v>
      </c>
      <c r="AP183">
        <v>0.2732</v>
      </c>
      <c r="AQ183">
        <v>0.10539999999999999</v>
      </c>
      <c r="AR183" s="8">
        <v>-0.65</v>
      </c>
      <c r="AS183" s="8">
        <v>-0.87880000000000003</v>
      </c>
      <c r="AT183" s="8">
        <v>-7.6916000000000002</v>
      </c>
      <c r="AU183" s="8">
        <v>0.1678</v>
      </c>
      <c r="AV183" s="8">
        <v>-0.65</v>
      </c>
      <c r="AW183" s="8">
        <v>0.65</v>
      </c>
      <c r="AX183" s="8">
        <v>0.87880000000000003</v>
      </c>
      <c r="AY183" s="8">
        <v>7.6916000000000002</v>
      </c>
      <c r="AZ183" s="8">
        <v>0.37859999999999999</v>
      </c>
      <c r="BA183" s="8">
        <v>0.65</v>
      </c>
      <c r="BB183">
        <v>0.1678</v>
      </c>
      <c r="BC183">
        <v>0.37859999999999999</v>
      </c>
      <c r="BD183">
        <v>-0.10539999999999999</v>
      </c>
      <c r="BE183">
        <v>0.10539999999999999</v>
      </c>
      <c r="BF183">
        <v>0.06</v>
      </c>
      <c r="BG183">
        <v>0.3</v>
      </c>
      <c r="BH183">
        <v>15.8</v>
      </c>
      <c r="BI183">
        <v>1</v>
      </c>
      <c r="BJ183">
        <v>2</v>
      </c>
      <c r="BK183">
        <v>1</v>
      </c>
      <c r="BM183">
        <v>1</v>
      </c>
      <c r="BN183" t="s">
        <v>1016</v>
      </c>
      <c r="BP183" t="s">
        <v>1016</v>
      </c>
      <c r="BQ183">
        <v>25</v>
      </c>
      <c r="BR183">
        <v>255040</v>
      </c>
      <c r="BS183">
        <v>0</v>
      </c>
      <c r="BU183">
        <v>1</v>
      </c>
      <c r="BW183">
        <v>1</v>
      </c>
      <c r="BY183">
        <v>2</v>
      </c>
      <c r="BZ183" t="s">
        <v>1947</v>
      </c>
      <c r="CA183">
        <v>1</v>
      </c>
      <c r="CB183">
        <v>0</v>
      </c>
      <c r="CC183">
        <v>1</v>
      </c>
      <c r="CD183">
        <v>0</v>
      </c>
      <c r="CE183">
        <v>0</v>
      </c>
      <c r="CF183">
        <v>0</v>
      </c>
      <c r="CG183">
        <v>0</v>
      </c>
      <c r="CH183">
        <v>0</v>
      </c>
      <c r="CI183" s="2">
        <v>434836</v>
      </c>
    </row>
    <row r="184" spans="1:88">
      <c r="A184" s="10" t="str">
        <f t="shared" si="62"/>
        <v>HIL_US</v>
      </c>
      <c r="B184" s="12">
        <f t="shared" si="63"/>
        <v>0.1371</v>
      </c>
      <c r="C184" s="12">
        <v>2.65927619088141E-4</v>
      </c>
      <c r="D184" s="12">
        <v>0</v>
      </c>
      <c r="E184" s="12">
        <v>2.7292571432730298E-3</v>
      </c>
      <c r="F184" s="12">
        <v>2.99518476236117E-3</v>
      </c>
      <c r="G184" s="12">
        <v>2.7292571432730298E-3</v>
      </c>
      <c r="H184" s="12">
        <v>2.99518476236117E-3</v>
      </c>
      <c r="I184" s="12">
        <v>2.65927619088141E-4</v>
      </c>
      <c r="J184" s="13">
        <f t="shared" si="64"/>
        <v>0</v>
      </c>
      <c r="K184" s="13">
        <f t="shared" si="65"/>
        <v>1</v>
      </c>
      <c r="L184" s="16">
        <f t="shared" si="66"/>
        <v>2.99518476236117E-3</v>
      </c>
      <c r="M184" s="13">
        <f t="shared" si="67"/>
        <v>0</v>
      </c>
      <c r="N184" s="16">
        <f t="shared" si="68"/>
        <v>0</v>
      </c>
      <c r="O184" s="16">
        <f t="shared" si="69"/>
        <v>0</v>
      </c>
      <c r="P184" s="16" t="str">
        <f t="shared" si="70"/>
        <v/>
      </c>
      <c r="Q184" s="20" t="str">
        <f t="shared" si="71"/>
        <v/>
      </c>
      <c r="R184" s="20" t="str">
        <f t="shared" si="72"/>
        <v/>
      </c>
      <c r="S184" s="20" t="str">
        <f t="shared" si="73"/>
        <v/>
      </c>
      <c r="T184" s="20" t="str">
        <f t="shared" si="74"/>
        <v/>
      </c>
      <c r="U184" s="16">
        <f t="shared" si="75"/>
        <v>3.5048152376388306E-3</v>
      </c>
      <c r="V184" s="20" t="str">
        <f t="shared" si="76"/>
        <v/>
      </c>
      <c r="W184" s="20" t="str">
        <f t="shared" si="77"/>
        <v/>
      </c>
      <c r="X184" s="20" t="str">
        <f t="shared" si="78"/>
        <v/>
      </c>
      <c r="Y184" s="20">
        <f t="shared" si="79"/>
        <v>3.5048152376388306E-3</v>
      </c>
      <c r="Z184" s="20" t="str">
        <f t="shared" si="80"/>
        <v/>
      </c>
      <c r="AA184" s="20" t="str">
        <f t="shared" si="81"/>
        <v/>
      </c>
      <c r="AB184" s="20">
        <f t="shared" si="82"/>
        <v>2.99518476236117E-3</v>
      </c>
      <c r="AC184" s="20" t="str">
        <f t="shared" si="83"/>
        <v/>
      </c>
      <c r="AD184" s="20" t="str">
        <f t="shared" si="84"/>
        <v/>
      </c>
      <c r="AE184" s="20" t="str">
        <f t="shared" si="85"/>
        <v/>
      </c>
      <c r="AF184" s="20" t="str">
        <f t="shared" si="86"/>
        <v/>
      </c>
      <c r="AG184" s="11">
        <f t="shared" si="87"/>
        <v>2.7292571432730298E-3</v>
      </c>
      <c r="AH184" s="17">
        <f t="shared" si="88"/>
        <v>2.99518476236117E-3</v>
      </c>
      <c r="AI184" s="17">
        <f t="shared" si="89"/>
        <v>999</v>
      </c>
      <c r="AJ184" s="17">
        <f t="shared" si="90"/>
        <v>999</v>
      </c>
      <c r="AK184" s="17">
        <f t="shared" si="91"/>
        <v>999</v>
      </c>
      <c r="AL184" s="17">
        <f t="shared" si="92"/>
        <v>999</v>
      </c>
      <c r="AM184" s="10" t="s">
        <v>2012</v>
      </c>
      <c r="AN184">
        <v>0.27289999999999998</v>
      </c>
      <c r="AO184">
        <v>0</v>
      </c>
      <c r="AP184">
        <v>0.27289999999999998</v>
      </c>
      <c r="AQ184">
        <v>8.3400000000000002E-2</v>
      </c>
      <c r="AR184" s="8">
        <v>-0.65</v>
      </c>
      <c r="AS184" s="8">
        <v>-0.35489999999999999</v>
      </c>
      <c r="AT184" s="8">
        <v>-7.0503999999999998</v>
      </c>
      <c r="AU184" s="8">
        <v>0.18959999999999999</v>
      </c>
      <c r="AV184" s="8">
        <v>-0.65</v>
      </c>
      <c r="AW184" s="8">
        <v>0.65</v>
      </c>
      <c r="AX184" s="8">
        <v>0.35489999999999999</v>
      </c>
      <c r="AY184" s="8">
        <v>7.0503999999999998</v>
      </c>
      <c r="AZ184" s="8">
        <v>0.35630000000000001</v>
      </c>
      <c r="BA184" s="8">
        <v>0.65</v>
      </c>
      <c r="BB184">
        <v>0.18959999999999999</v>
      </c>
      <c r="BC184">
        <v>0.35489999999999999</v>
      </c>
      <c r="BD184">
        <v>-8.3400000000000002E-2</v>
      </c>
      <c r="BE184">
        <v>8.1900000000000001E-2</v>
      </c>
      <c r="BF184">
        <v>0.06</v>
      </c>
      <c r="BG184">
        <v>0.3</v>
      </c>
      <c r="BH184">
        <v>13.71</v>
      </c>
      <c r="BI184">
        <v>1</v>
      </c>
      <c r="BJ184">
        <v>2</v>
      </c>
      <c r="BK184">
        <v>1</v>
      </c>
      <c r="BM184">
        <v>1</v>
      </c>
      <c r="BN184" t="s">
        <v>1016</v>
      </c>
      <c r="BP184" t="s">
        <v>1016</v>
      </c>
      <c r="BQ184">
        <v>20</v>
      </c>
      <c r="BR184">
        <v>202020</v>
      </c>
      <c r="BS184">
        <v>0</v>
      </c>
      <c r="BU184">
        <v>1</v>
      </c>
      <c r="BW184">
        <v>1</v>
      </c>
      <c r="BY184">
        <v>2</v>
      </c>
      <c r="BZ184" t="s">
        <v>1947</v>
      </c>
      <c r="CA184">
        <v>1</v>
      </c>
      <c r="CB184">
        <v>0</v>
      </c>
      <c r="CC184">
        <v>0</v>
      </c>
      <c r="CD184">
        <v>1</v>
      </c>
      <c r="CE184">
        <v>0</v>
      </c>
      <c r="CF184">
        <v>0</v>
      </c>
      <c r="CG184">
        <v>0</v>
      </c>
      <c r="CH184">
        <v>0</v>
      </c>
      <c r="CI184" s="2">
        <v>292220</v>
      </c>
    </row>
    <row r="185" spans="1:88">
      <c r="A185" s="10" t="str">
        <f t="shared" si="62"/>
        <v>WNR_US</v>
      </c>
      <c r="B185" s="12">
        <f t="shared" si="63"/>
        <v>0.13369999999999999</v>
      </c>
      <c r="C185" s="12">
        <v>2.6186704765895101E-3</v>
      </c>
      <c r="D185" s="12">
        <v>0</v>
      </c>
      <c r="E185" s="12">
        <v>2.6186704765895101E-3</v>
      </c>
      <c r="F185" s="12">
        <v>0</v>
      </c>
      <c r="G185" s="12">
        <v>2.6186704765895101E-3</v>
      </c>
      <c r="H185" s="12">
        <v>0</v>
      </c>
      <c r="I185" s="12">
        <v>-2.6186704765895101E-3</v>
      </c>
      <c r="J185" s="13">
        <f t="shared" si="64"/>
        <v>0</v>
      </c>
      <c r="K185" s="13">
        <f t="shared" si="65"/>
        <v>0</v>
      </c>
      <c r="L185" s="16">
        <f t="shared" si="66"/>
        <v>0</v>
      </c>
      <c r="M185" s="13">
        <f t="shared" si="67"/>
        <v>0</v>
      </c>
      <c r="N185" s="16">
        <f t="shared" si="68"/>
        <v>0</v>
      </c>
      <c r="O185" s="16">
        <f t="shared" si="69"/>
        <v>0</v>
      </c>
      <c r="P185" s="16" t="str">
        <f t="shared" si="70"/>
        <v/>
      </c>
      <c r="Q185" s="20" t="str">
        <f t="shared" si="71"/>
        <v/>
      </c>
      <c r="R185" s="20" t="str">
        <f t="shared" si="72"/>
        <v/>
      </c>
      <c r="S185" s="20" t="str">
        <f t="shared" si="73"/>
        <v/>
      </c>
      <c r="T185" s="20" t="str">
        <f t="shared" si="74"/>
        <v/>
      </c>
      <c r="U185" s="16">
        <f t="shared" si="75"/>
        <v>2E-3</v>
      </c>
      <c r="V185" s="20" t="str">
        <f t="shared" si="76"/>
        <v/>
      </c>
      <c r="W185" s="20" t="str">
        <f t="shared" si="77"/>
        <v/>
      </c>
      <c r="X185" s="20" t="str">
        <f t="shared" si="78"/>
        <v/>
      </c>
      <c r="Y185" s="20">
        <f t="shared" si="79"/>
        <v>2E-3</v>
      </c>
      <c r="Z185" s="20" t="str">
        <f t="shared" si="80"/>
        <v/>
      </c>
      <c r="AA185" s="20" t="str">
        <f t="shared" si="81"/>
        <v/>
      </c>
      <c r="AB185" s="20">
        <f t="shared" si="82"/>
        <v>0</v>
      </c>
      <c r="AC185" s="20" t="str">
        <f t="shared" si="83"/>
        <v/>
      </c>
      <c r="AD185" s="20" t="str">
        <f t="shared" si="84"/>
        <v/>
      </c>
      <c r="AE185" s="20" t="str">
        <f t="shared" si="85"/>
        <v/>
      </c>
      <c r="AF185" s="20" t="str">
        <f t="shared" si="86"/>
        <v/>
      </c>
      <c r="AG185" s="11">
        <f t="shared" si="87"/>
        <v>2.6186704765895101E-3</v>
      </c>
      <c r="AH185" s="17">
        <f t="shared" si="88"/>
        <v>0</v>
      </c>
      <c r="AI185" s="17">
        <f t="shared" si="89"/>
        <v>999</v>
      </c>
      <c r="AJ185" s="17">
        <f t="shared" si="90"/>
        <v>999</v>
      </c>
      <c r="AK185" s="17">
        <f t="shared" si="91"/>
        <v>999</v>
      </c>
      <c r="AL185" s="17">
        <f t="shared" si="92"/>
        <v>999</v>
      </c>
      <c r="AM185" s="10" t="s">
        <v>18</v>
      </c>
      <c r="AN185">
        <v>0.26190000000000002</v>
      </c>
      <c r="AO185">
        <v>0</v>
      </c>
      <c r="AP185">
        <v>0.26190000000000002</v>
      </c>
      <c r="AQ185">
        <v>18.8232</v>
      </c>
      <c r="AR185" s="8">
        <v>-0.2</v>
      </c>
      <c r="AS185" s="8">
        <v>-90.851399999999998</v>
      </c>
      <c r="AT185" s="8">
        <v>-192.29060000000001</v>
      </c>
      <c r="AU185" s="8">
        <v>-18.561399999999999</v>
      </c>
      <c r="AV185" s="8">
        <v>-0.2</v>
      </c>
      <c r="AW185" s="8">
        <v>0.2</v>
      </c>
      <c r="AX185" s="8">
        <v>90.851399999999998</v>
      </c>
      <c r="AY185" s="8">
        <v>192.29060000000001</v>
      </c>
      <c r="AZ185" s="8">
        <v>19.085100000000001</v>
      </c>
      <c r="BA185" s="8">
        <v>0.2</v>
      </c>
      <c r="BB185">
        <v>-0.2</v>
      </c>
      <c r="BC185">
        <v>0.2</v>
      </c>
      <c r="BD185">
        <v>-0.46189999999999998</v>
      </c>
      <c r="BE185">
        <v>-6.1899999999999997E-2</v>
      </c>
      <c r="BF185">
        <v>0.06</v>
      </c>
      <c r="BG185">
        <v>0.3</v>
      </c>
      <c r="BH185">
        <v>13.37</v>
      </c>
      <c r="BI185">
        <v>1</v>
      </c>
      <c r="BJ185">
        <v>2</v>
      </c>
      <c r="BK185">
        <v>1</v>
      </c>
      <c r="BM185">
        <v>1</v>
      </c>
      <c r="BN185" t="s">
        <v>1016</v>
      </c>
      <c r="BP185" t="s">
        <v>1016</v>
      </c>
      <c r="BQ185">
        <v>10</v>
      </c>
      <c r="BR185">
        <v>101020</v>
      </c>
      <c r="BS185">
        <v>1</v>
      </c>
      <c r="BU185">
        <v>1</v>
      </c>
      <c r="BW185">
        <v>1</v>
      </c>
      <c r="BY185">
        <v>2</v>
      </c>
      <c r="BZ185" t="s">
        <v>1997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 s="2">
        <v>75266900</v>
      </c>
    </row>
    <row r="186" spans="1:88">
      <c r="A186" s="10" t="str">
        <f t="shared" si="62"/>
        <v>CIDM_US</v>
      </c>
      <c r="B186" s="12">
        <f t="shared" si="63"/>
        <v>7.7699999999999991E-2</v>
      </c>
      <c r="C186" s="12">
        <v>0</v>
      </c>
      <c r="D186" s="12">
        <v>0</v>
      </c>
      <c r="E186" s="12">
        <v>2.61330666706488E-3</v>
      </c>
      <c r="F186" s="12">
        <v>2.61330666706488E-3</v>
      </c>
      <c r="G186" s="12">
        <v>2.61330666706488E-3</v>
      </c>
      <c r="H186" s="12">
        <v>2.61330666706488E-3</v>
      </c>
      <c r="I186" s="12">
        <v>0</v>
      </c>
      <c r="J186" s="13">
        <f t="shared" si="64"/>
        <v>0</v>
      </c>
      <c r="K186" s="13">
        <f t="shared" si="65"/>
        <v>1</v>
      </c>
      <c r="L186" s="16">
        <f t="shared" si="66"/>
        <v>2.61330666706488E-3</v>
      </c>
      <c r="M186" s="13">
        <f t="shared" si="67"/>
        <v>0</v>
      </c>
      <c r="N186" s="16">
        <f t="shared" si="68"/>
        <v>0</v>
      </c>
      <c r="O186" s="16">
        <f t="shared" si="69"/>
        <v>0</v>
      </c>
      <c r="P186" s="16" t="str">
        <f t="shared" si="70"/>
        <v/>
      </c>
      <c r="Q186" s="20" t="str">
        <f t="shared" si="71"/>
        <v/>
      </c>
      <c r="R186" s="20" t="str">
        <f t="shared" si="72"/>
        <v/>
      </c>
      <c r="S186" s="20" t="str">
        <f t="shared" si="73"/>
        <v/>
      </c>
      <c r="T186" s="20" t="str">
        <f t="shared" si="74"/>
        <v/>
      </c>
      <c r="U186" s="16">
        <f t="shared" si="75"/>
        <v>3.8866933329351205E-3</v>
      </c>
      <c r="V186" s="20" t="str">
        <f t="shared" si="76"/>
        <v/>
      </c>
      <c r="W186" s="20">
        <f t="shared" si="77"/>
        <v>3.8866933329351205E-3</v>
      </c>
      <c r="X186" s="20" t="str">
        <f t="shared" si="78"/>
        <v/>
      </c>
      <c r="Y186" s="20" t="str">
        <f t="shared" si="79"/>
        <v/>
      </c>
      <c r="Z186" s="20" t="str">
        <f t="shared" si="80"/>
        <v/>
      </c>
      <c r="AA186" s="20">
        <f t="shared" si="81"/>
        <v>3.8866933329351205E-3</v>
      </c>
      <c r="AB186" s="20" t="str">
        <f t="shared" si="82"/>
        <v/>
      </c>
      <c r="AC186" s="20" t="str">
        <f t="shared" si="83"/>
        <v/>
      </c>
      <c r="AD186" s="20">
        <f t="shared" si="84"/>
        <v>2.61330666706488E-3</v>
      </c>
      <c r="AE186" s="20">
        <f t="shared" si="85"/>
        <v>2.61330666706488E-3</v>
      </c>
      <c r="AF186" s="20" t="str">
        <f t="shared" si="86"/>
        <v/>
      </c>
      <c r="AG186" s="11">
        <f t="shared" si="87"/>
        <v>2.61330666706488E-3</v>
      </c>
      <c r="AH186" s="17">
        <f t="shared" si="88"/>
        <v>999</v>
      </c>
      <c r="AI186" s="17">
        <f t="shared" si="89"/>
        <v>999</v>
      </c>
      <c r="AJ186" s="17">
        <f t="shared" si="90"/>
        <v>2.61330666706488E-3</v>
      </c>
      <c r="AK186" s="17">
        <f t="shared" si="91"/>
        <v>2.61330666706488E-3</v>
      </c>
      <c r="AL186" s="17">
        <f t="shared" si="92"/>
        <v>999</v>
      </c>
      <c r="AM186" s="10" t="s">
        <v>2024</v>
      </c>
      <c r="AN186">
        <v>0.26129999999999998</v>
      </c>
      <c r="AO186">
        <v>0</v>
      </c>
      <c r="AP186">
        <v>0.26129999999999998</v>
      </c>
      <c r="AQ186">
        <v>6.25E-2</v>
      </c>
      <c r="AR186" s="8">
        <v>-0.65</v>
      </c>
      <c r="AS186" s="8">
        <v>-0.24690000000000001</v>
      </c>
      <c r="AT186" s="8">
        <v>-4.8693</v>
      </c>
      <c r="AU186" s="8">
        <v>0.19889999999999999</v>
      </c>
      <c r="AV186" s="8">
        <v>-0.65</v>
      </c>
      <c r="AW186" s="8">
        <v>0.65</v>
      </c>
      <c r="AX186" s="8">
        <v>0.26129999999999998</v>
      </c>
      <c r="AY186" s="8">
        <v>4.8693</v>
      </c>
      <c r="AZ186" s="8">
        <v>0.32379999999999998</v>
      </c>
      <c r="BA186" s="8">
        <v>0.65</v>
      </c>
      <c r="BB186">
        <v>0.19889999999999999</v>
      </c>
      <c r="BC186">
        <v>0.26129999999999998</v>
      </c>
      <c r="BD186">
        <v>-6.25E-2</v>
      </c>
      <c r="BE186">
        <v>0</v>
      </c>
      <c r="BF186">
        <v>0.06</v>
      </c>
      <c r="BG186">
        <v>0.3</v>
      </c>
      <c r="BH186">
        <v>7.77</v>
      </c>
      <c r="BI186">
        <v>2</v>
      </c>
      <c r="BJ186">
        <v>4</v>
      </c>
      <c r="BK186">
        <v>2</v>
      </c>
      <c r="BM186">
        <v>2</v>
      </c>
      <c r="BN186" t="s">
        <v>1016</v>
      </c>
      <c r="BP186" t="s">
        <v>1016</v>
      </c>
      <c r="BQ186">
        <v>25</v>
      </c>
      <c r="BR186">
        <v>254010</v>
      </c>
      <c r="BS186">
        <v>0</v>
      </c>
      <c r="BU186">
        <v>1</v>
      </c>
      <c r="BW186">
        <v>2</v>
      </c>
      <c r="BY186">
        <v>4</v>
      </c>
      <c r="BZ186" t="s">
        <v>2000</v>
      </c>
      <c r="CA186">
        <v>1</v>
      </c>
      <c r="CB186">
        <v>0</v>
      </c>
      <c r="CC186">
        <v>0</v>
      </c>
      <c r="CD186">
        <v>1</v>
      </c>
      <c r="CE186">
        <v>1</v>
      </c>
      <c r="CF186">
        <v>0</v>
      </c>
      <c r="CG186">
        <v>0</v>
      </c>
      <c r="CH186">
        <v>0</v>
      </c>
      <c r="CI186" s="2">
        <v>264625</v>
      </c>
      <c r="CJ186" t="s">
        <v>1327</v>
      </c>
    </row>
    <row r="187" spans="1:88">
      <c r="A187" s="10" t="str">
        <f t="shared" si="62"/>
        <v>ECYT_US</v>
      </c>
      <c r="B187" s="12">
        <f t="shared" si="63"/>
        <v>0.16269999999999998</v>
      </c>
      <c r="C187" s="12">
        <v>4.8328761912126299E-4</v>
      </c>
      <c r="D187" s="12">
        <v>0</v>
      </c>
      <c r="E187" s="12">
        <v>2.4927466670465102E-3</v>
      </c>
      <c r="F187" s="12">
        <v>2.00945904792525E-3</v>
      </c>
      <c r="G187" s="12">
        <v>2.4927466670465102E-3</v>
      </c>
      <c r="H187" s="12">
        <v>2.00945904792525E-3</v>
      </c>
      <c r="I187" s="12">
        <v>-4.8328761912126299E-4</v>
      </c>
      <c r="J187" s="13">
        <f t="shared" si="64"/>
        <v>0</v>
      </c>
      <c r="K187" s="13">
        <f t="shared" si="65"/>
        <v>1</v>
      </c>
      <c r="L187" s="16">
        <f t="shared" si="66"/>
        <v>2.00945904792525E-3</v>
      </c>
      <c r="M187" s="13">
        <f t="shared" si="67"/>
        <v>0</v>
      </c>
      <c r="N187" s="16">
        <f t="shared" si="68"/>
        <v>0</v>
      </c>
      <c r="O187" s="16">
        <f t="shared" si="69"/>
        <v>0</v>
      </c>
      <c r="P187" s="16" t="str">
        <f t="shared" si="70"/>
        <v/>
      </c>
      <c r="Q187" s="20" t="str">
        <f t="shared" si="71"/>
        <v/>
      </c>
      <c r="R187" s="20" t="str">
        <f t="shared" si="72"/>
        <v/>
      </c>
      <c r="S187" s="20" t="str">
        <f t="shared" si="73"/>
        <v/>
      </c>
      <c r="T187" s="20" t="str">
        <f t="shared" si="74"/>
        <v/>
      </c>
      <c r="U187" s="16">
        <f t="shared" si="75"/>
        <v>3.9905409520747497E-3</v>
      </c>
      <c r="V187" s="20" t="str">
        <f t="shared" si="76"/>
        <v/>
      </c>
      <c r="W187" s="20" t="str">
        <f t="shared" si="77"/>
        <v/>
      </c>
      <c r="X187" s="20" t="str">
        <f t="shared" si="78"/>
        <v/>
      </c>
      <c r="Y187" s="20">
        <f t="shared" si="79"/>
        <v>3.9905409520747497E-3</v>
      </c>
      <c r="Z187" s="20" t="str">
        <f t="shared" si="80"/>
        <v/>
      </c>
      <c r="AA187" s="20" t="str">
        <f t="shared" si="81"/>
        <v/>
      </c>
      <c r="AB187" s="20">
        <f t="shared" si="82"/>
        <v>2.00945904792525E-3</v>
      </c>
      <c r="AC187" s="20" t="str">
        <f t="shared" si="83"/>
        <v/>
      </c>
      <c r="AD187" s="20" t="str">
        <f t="shared" si="84"/>
        <v/>
      </c>
      <c r="AE187" s="20" t="str">
        <f t="shared" si="85"/>
        <v/>
      </c>
      <c r="AF187" s="20" t="str">
        <f t="shared" si="86"/>
        <v/>
      </c>
      <c r="AG187" s="11">
        <f t="shared" si="87"/>
        <v>2.4927466670465102E-3</v>
      </c>
      <c r="AH187" s="17">
        <f t="shared" si="88"/>
        <v>2.00945904792525E-3</v>
      </c>
      <c r="AI187" s="17">
        <f t="shared" si="89"/>
        <v>999</v>
      </c>
      <c r="AJ187" s="17">
        <f t="shared" si="90"/>
        <v>999</v>
      </c>
      <c r="AK187" s="17">
        <f t="shared" si="91"/>
        <v>999</v>
      </c>
      <c r="AL187" s="17">
        <f t="shared" si="92"/>
        <v>999</v>
      </c>
      <c r="AM187" s="10" t="s">
        <v>1291</v>
      </c>
      <c r="AN187">
        <v>0.24929999999999999</v>
      </c>
      <c r="AO187">
        <v>0</v>
      </c>
      <c r="AP187">
        <v>0.24929999999999999</v>
      </c>
      <c r="AQ187">
        <v>0.61990000000000001</v>
      </c>
      <c r="AR187" s="8">
        <v>-0.2</v>
      </c>
      <c r="AS187" s="8">
        <v>-3.7728999999999999</v>
      </c>
      <c r="AT187" s="8">
        <v>-10.654500000000001</v>
      </c>
      <c r="AU187" s="8">
        <v>-0.37059999999999998</v>
      </c>
      <c r="AV187" s="8">
        <v>-0.2</v>
      </c>
      <c r="AW187" s="8">
        <v>0.6</v>
      </c>
      <c r="AX187" s="8">
        <v>3.7728999999999999</v>
      </c>
      <c r="AY187" s="8">
        <v>10.654500000000001</v>
      </c>
      <c r="AZ187" s="8">
        <v>0.86909999999999998</v>
      </c>
      <c r="BA187" s="8">
        <v>0.6</v>
      </c>
      <c r="BB187">
        <v>-0.2</v>
      </c>
      <c r="BC187">
        <v>0.6</v>
      </c>
      <c r="BD187">
        <v>-0.44929999999999998</v>
      </c>
      <c r="BE187">
        <v>0.35070000000000001</v>
      </c>
      <c r="BF187">
        <v>0.06</v>
      </c>
      <c r="BG187">
        <v>0.3</v>
      </c>
      <c r="BH187">
        <v>16.27</v>
      </c>
      <c r="BI187">
        <v>1</v>
      </c>
      <c r="BJ187">
        <v>1</v>
      </c>
      <c r="BK187">
        <v>1</v>
      </c>
      <c r="BM187">
        <v>1</v>
      </c>
      <c r="BN187" t="s">
        <v>1016</v>
      </c>
      <c r="BP187" t="s">
        <v>1016</v>
      </c>
      <c r="BQ187">
        <v>35</v>
      </c>
      <c r="BR187">
        <v>352020</v>
      </c>
      <c r="BS187">
        <v>1</v>
      </c>
      <c r="BU187">
        <v>1</v>
      </c>
      <c r="BW187">
        <v>1</v>
      </c>
      <c r="BY187">
        <v>1</v>
      </c>
      <c r="BZ187" t="s">
        <v>1997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 s="2">
        <v>2610698</v>
      </c>
    </row>
    <row r="188" spans="1:88">
      <c r="A188" s="10" t="str">
        <f t="shared" si="62"/>
        <v>SCLN_US</v>
      </c>
      <c r="B188" s="12">
        <f t="shared" si="63"/>
        <v>0.16269999999999998</v>
      </c>
      <c r="C188" s="12">
        <v>2.4566666670410098E-3</v>
      </c>
      <c r="D188" s="12">
        <v>0</v>
      </c>
      <c r="E188" s="12">
        <v>2.4566666670410098E-3</v>
      </c>
      <c r="F188" s="12">
        <v>0</v>
      </c>
      <c r="G188" s="12">
        <v>2.4566666670410098E-3</v>
      </c>
      <c r="H188" s="12">
        <v>0</v>
      </c>
      <c r="I188" s="12">
        <v>-2.4566666670410098E-3</v>
      </c>
      <c r="J188" s="13">
        <f t="shared" si="64"/>
        <v>0</v>
      </c>
      <c r="K188" s="13">
        <f t="shared" si="65"/>
        <v>0</v>
      </c>
      <c r="L188" s="16">
        <f t="shared" si="66"/>
        <v>0</v>
      </c>
      <c r="M188" s="13">
        <f t="shared" si="67"/>
        <v>0</v>
      </c>
      <c r="N188" s="16">
        <f t="shared" si="68"/>
        <v>0</v>
      </c>
      <c r="O188" s="16">
        <f t="shared" si="69"/>
        <v>0</v>
      </c>
      <c r="P188" s="16" t="str">
        <f t="shared" si="70"/>
        <v/>
      </c>
      <c r="Q188" s="20" t="str">
        <f t="shared" si="71"/>
        <v/>
      </c>
      <c r="R188" s="20" t="str">
        <f t="shared" si="72"/>
        <v/>
      </c>
      <c r="S188" s="20" t="str">
        <f t="shared" si="73"/>
        <v/>
      </c>
      <c r="T188" s="20" t="str">
        <f t="shared" si="74"/>
        <v/>
      </c>
      <c r="U188" s="16">
        <f t="shared" si="75"/>
        <v>6.0000000000000001E-3</v>
      </c>
      <c r="V188" s="20" t="str">
        <f t="shared" si="76"/>
        <v/>
      </c>
      <c r="W188" s="20" t="str">
        <f t="shared" si="77"/>
        <v/>
      </c>
      <c r="X188" s="20" t="str">
        <f t="shared" si="78"/>
        <v/>
      </c>
      <c r="Y188" s="20">
        <f t="shared" si="79"/>
        <v>6.0000000000000001E-3</v>
      </c>
      <c r="Z188" s="20" t="str">
        <f t="shared" si="80"/>
        <v/>
      </c>
      <c r="AA188" s="20" t="str">
        <f t="shared" si="81"/>
        <v/>
      </c>
      <c r="AB188" s="20">
        <f t="shared" si="82"/>
        <v>0</v>
      </c>
      <c r="AC188" s="20" t="str">
        <f t="shared" si="83"/>
        <v/>
      </c>
      <c r="AD188" s="20" t="str">
        <f t="shared" si="84"/>
        <v/>
      </c>
      <c r="AE188" s="20" t="str">
        <f t="shared" si="85"/>
        <v/>
      </c>
      <c r="AF188" s="20" t="str">
        <f t="shared" si="86"/>
        <v/>
      </c>
      <c r="AG188" s="11">
        <f t="shared" si="87"/>
        <v>2.4566666670410098E-3</v>
      </c>
      <c r="AH188" s="17">
        <f t="shared" si="88"/>
        <v>0</v>
      </c>
      <c r="AI188" s="17">
        <f t="shared" si="89"/>
        <v>999</v>
      </c>
      <c r="AJ188" s="17">
        <f t="shared" si="90"/>
        <v>999</v>
      </c>
      <c r="AK188" s="17">
        <f t="shared" si="91"/>
        <v>999</v>
      </c>
      <c r="AL188" s="17">
        <f t="shared" si="92"/>
        <v>999</v>
      </c>
      <c r="AM188" s="10" t="s">
        <v>1589</v>
      </c>
      <c r="AN188">
        <v>0.2457</v>
      </c>
      <c r="AO188">
        <v>0</v>
      </c>
      <c r="AP188">
        <v>0.2457</v>
      </c>
      <c r="AQ188">
        <v>0.66869999999999996</v>
      </c>
      <c r="AR188" s="8">
        <v>-0.2</v>
      </c>
      <c r="AS188" s="8">
        <v>-3.2867000000000002</v>
      </c>
      <c r="AT188" s="8">
        <v>-18.353899999999999</v>
      </c>
      <c r="AU188" s="8">
        <v>-0.42299999999999999</v>
      </c>
      <c r="AV188" s="8">
        <v>-0.2</v>
      </c>
      <c r="AW188" s="8">
        <v>0.6</v>
      </c>
      <c r="AX188" s="8">
        <v>3.2867000000000002</v>
      </c>
      <c r="AY188" s="8">
        <v>18.353899999999999</v>
      </c>
      <c r="AZ188" s="8">
        <v>0.91439999999999999</v>
      </c>
      <c r="BA188" s="8">
        <v>0.6</v>
      </c>
      <c r="BB188">
        <v>-0.2</v>
      </c>
      <c r="BC188">
        <v>0.6</v>
      </c>
      <c r="BD188">
        <v>-0.44569999999999999</v>
      </c>
      <c r="BE188">
        <v>0.3543</v>
      </c>
      <c r="BF188">
        <v>0.06</v>
      </c>
      <c r="BG188">
        <v>0.3</v>
      </c>
      <c r="BH188">
        <v>16.27</v>
      </c>
      <c r="BI188">
        <v>1</v>
      </c>
      <c r="BJ188">
        <v>1</v>
      </c>
      <c r="BK188">
        <v>1</v>
      </c>
      <c r="BM188">
        <v>1</v>
      </c>
      <c r="BN188" t="s">
        <v>1016</v>
      </c>
      <c r="BP188" t="s">
        <v>1016</v>
      </c>
      <c r="BQ188">
        <v>35</v>
      </c>
      <c r="BR188">
        <v>352020</v>
      </c>
      <c r="BS188">
        <v>1</v>
      </c>
      <c r="BU188">
        <v>1</v>
      </c>
      <c r="BW188">
        <v>1</v>
      </c>
      <c r="BY188">
        <v>1</v>
      </c>
      <c r="BZ188" t="s">
        <v>1997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 s="2">
        <v>2321200</v>
      </c>
    </row>
    <row r="189" spans="1:88">
      <c r="A189" s="10" t="str">
        <f t="shared" si="62"/>
        <v>AOI_US</v>
      </c>
      <c r="B189" s="12">
        <f t="shared" si="63"/>
        <v>-0.1158</v>
      </c>
      <c r="C189" s="12">
        <v>1.4003733335467201E-3</v>
      </c>
      <c r="D189" s="12">
        <v>0</v>
      </c>
      <c r="E189" s="12">
        <v>2.4188266670352402E-3</v>
      </c>
      <c r="F189" s="12">
        <v>1.0184533334885199E-3</v>
      </c>
      <c r="G189" s="12">
        <v>2.4188266670352402E-3</v>
      </c>
      <c r="H189" s="12">
        <v>1.0184533334885199E-3</v>
      </c>
      <c r="I189" s="12">
        <v>-1.4003733335467201E-3</v>
      </c>
      <c r="J189" s="13">
        <f t="shared" si="64"/>
        <v>0</v>
      </c>
      <c r="K189" s="13">
        <f t="shared" si="65"/>
        <v>1</v>
      </c>
      <c r="L189" s="16">
        <f t="shared" si="66"/>
        <v>1.0184533334885199E-3</v>
      </c>
      <c r="M189" s="13">
        <f t="shared" si="67"/>
        <v>0</v>
      </c>
      <c r="N189" s="16">
        <f t="shared" si="68"/>
        <v>0</v>
      </c>
      <c r="O189" s="16">
        <f t="shared" si="69"/>
        <v>0</v>
      </c>
      <c r="P189" s="16">
        <f t="shared" si="70"/>
        <v>-7.5184533334885202E-3</v>
      </c>
      <c r="Q189" s="20" t="str">
        <f t="shared" si="71"/>
        <v/>
      </c>
      <c r="R189" s="20" t="str">
        <f t="shared" si="72"/>
        <v/>
      </c>
      <c r="S189" s="20" t="str">
        <f t="shared" si="73"/>
        <v/>
      </c>
      <c r="T189" s="20" t="str">
        <f t="shared" si="74"/>
        <v/>
      </c>
      <c r="U189" s="16" t="str">
        <f t="shared" si="75"/>
        <v/>
      </c>
      <c r="V189" s="20" t="str">
        <f t="shared" si="76"/>
        <v/>
      </c>
      <c r="W189" s="20" t="str">
        <f t="shared" si="77"/>
        <v/>
      </c>
      <c r="X189" s="20" t="str">
        <f t="shared" si="78"/>
        <v/>
      </c>
      <c r="Y189" s="20" t="str">
        <f t="shared" si="79"/>
        <v/>
      </c>
      <c r="Z189" s="20">
        <f t="shared" si="80"/>
        <v>-7.5184533334885202E-3</v>
      </c>
      <c r="AA189" s="20" t="str">
        <f t="shared" si="81"/>
        <v/>
      </c>
      <c r="AB189" s="20" t="str">
        <f t="shared" si="82"/>
        <v/>
      </c>
      <c r="AC189" s="20" t="str">
        <f t="shared" si="83"/>
        <v/>
      </c>
      <c r="AD189" s="20" t="str">
        <f t="shared" si="84"/>
        <v/>
      </c>
      <c r="AE189" s="20">
        <f t="shared" si="85"/>
        <v>1.0184533334885199E-3</v>
      </c>
      <c r="AF189" s="20" t="str">
        <f t="shared" si="86"/>
        <v/>
      </c>
      <c r="AG189" s="11">
        <f t="shared" si="87"/>
        <v>2.4188266670352402E-3</v>
      </c>
      <c r="AH189" s="17">
        <f t="shared" si="88"/>
        <v>999</v>
      </c>
      <c r="AI189" s="17">
        <f t="shared" si="89"/>
        <v>999</v>
      </c>
      <c r="AJ189" s="17">
        <f t="shared" si="90"/>
        <v>999</v>
      </c>
      <c r="AK189" s="17">
        <f t="shared" si="91"/>
        <v>1.0184533334885199E-3</v>
      </c>
      <c r="AL189" s="17">
        <f t="shared" si="92"/>
        <v>999</v>
      </c>
      <c r="AM189" s="10" t="s">
        <v>1863</v>
      </c>
      <c r="AN189">
        <v>0.2419</v>
      </c>
      <c r="AO189">
        <v>0</v>
      </c>
      <c r="AP189">
        <v>0.2419</v>
      </c>
      <c r="AQ189">
        <v>0.1004</v>
      </c>
      <c r="AR189" s="8">
        <v>-0.65</v>
      </c>
      <c r="AS189" s="8">
        <v>-0.39379999999999998</v>
      </c>
      <c r="AT189" s="8">
        <v>-3.6354000000000002</v>
      </c>
      <c r="AU189" s="8">
        <v>-0.1004</v>
      </c>
      <c r="AV189" s="8">
        <v>-0.65</v>
      </c>
      <c r="AW189" s="8">
        <v>0.65</v>
      </c>
      <c r="AX189" s="8">
        <v>0.39379999999999998</v>
      </c>
      <c r="AY189" s="8">
        <v>3.6354000000000002</v>
      </c>
      <c r="AZ189" s="8">
        <v>100</v>
      </c>
      <c r="BA189" s="8">
        <v>0.65</v>
      </c>
      <c r="BB189">
        <v>-0.1004</v>
      </c>
      <c r="BC189">
        <v>0.2419</v>
      </c>
      <c r="BD189">
        <v>-0.34229999999999999</v>
      </c>
      <c r="BE189">
        <v>0</v>
      </c>
      <c r="BF189">
        <v>0.06</v>
      </c>
      <c r="BG189">
        <v>0.3</v>
      </c>
      <c r="BH189">
        <v>-11.58</v>
      </c>
      <c r="BI189">
        <v>9</v>
      </c>
      <c r="BJ189">
        <v>18</v>
      </c>
      <c r="BK189">
        <v>9</v>
      </c>
      <c r="BM189">
        <v>9</v>
      </c>
      <c r="BN189" t="s">
        <v>1016</v>
      </c>
      <c r="BP189" t="s">
        <v>1016</v>
      </c>
      <c r="BQ189">
        <v>30</v>
      </c>
      <c r="BR189">
        <v>302030</v>
      </c>
      <c r="BS189">
        <v>1</v>
      </c>
      <c r="BU189">
        <v>1</v>
      </c>
      <c r="BW189">
        <v>9</v>
      </c>
      <c r="BY189">
        <v>18</v>
      </c>
      <c r="BZ189" t="s">
        <v>1947</v>
      </c>
      <c r="CA189">
        <v>1</v>
      </c>
      <c r="CB189">
        <v>0</v>
      </c>
      <c r="CC189">
        <v>0</v>
      </c>
      <c r="CD189">
        <v>0</v>
      </c>
      <c r="CE189">
        <v>1</v>
      </c>
      <c r="CF189">
        <v>0</v>
      </c>
      <c r="CG189">
        <v>0</v>
      </c>
      <c r="CH189">
        <v>0</v>
      </c>
      <c r="CI189" s="2">
        <v>417413</v>
      </c>
      <c r="CJ189" t="s">
        <v>1327</v>
      </c>
    </row>
    <row r="190" spans="1:88">
      <c r="A190" s="10" t="str">
        <f t="shared" si="62"/>
        <v>ONE_US</v>
      </c>
      <c r="B190" s="12">
        <f t="shared" si="63"/>
        <v>0.15240000000000001</v>
      </c>
      <c r="C190" s="12">
        <v>6.10133333426306E-4</v>
      </c>
      <c r="D190" s="12">
        <v>0</v>
      </c>
      <c r="E190" s="12">
        <v>2.39360000036473E-3</v>
      </c>
      <c r="F190" s="12">
        <v>3.0037333337910401E-3</v>
      </c>
      <c r="G190" s="12">
        <v>2.39360000036473E-3</v>
      </c>
      <c r="H190" s="12">
        <v>3.0037333337910401E-3</v>
      </c>
      <c r="I190" s="12">
        <v>6.10133333426306E-4</v>
      </c>
      <c r="J190" s="13">
        <f t="shared" si="64"/>
        <v>0</v>
      </c>
      <c r="K190" s="13">
        <f t="shared" si="65"/>
        <v>1</v>
      </c>
      <c r="L190" s="16">
        <f t="shared" si="66"/>
        <v>3.0037333337910401E-3</v>
      </c>
      <c r="M190" s="13">
        <f t="shared" si="67"/>
        <v>0</v>
      </c>
      <c r="N190" s="16">
        <f t="shared" si="68"/>
        <v>0</v>
      </c>
      <c r="O190" s="16">
        <f t="shared" si="69"/>
        <v>0</v>
      </c>
      <c r="P190" s="16" t="str">
        <f t="shared" si="70"/>
        <v/>
      </c>
      <c r="Q190" s="20" t="str">
        <f t="shared" si="71"/>
        <v/>
      </c>
      <c r="R190" s="20" t="str">
        <f t="shared" si="72"/>
        <v/>
      </c>
      <c r="S190" s="20" t="str">
        <f t="shared" si="73"/>
        <v/>
      </c>
      <c r="T190" s="20" t="str">
        <f t="shared" si="74"/>
        <v/>
      </c>
      <c r="U190" s="16">
        <f t="shared" si="75"/>
        <v>2.99626666620896E-3</v>
      </c>
      <c r="V190" s="20" t="str">
        <f t="shared" si="76"/>
        <v/>
      </c>
      <c r="W190" s="20" t="str">
        <f t="shared" si="77"/>
        <v/>
      </c>
      <c r="X190" s="20" t="str">
        <f t="shared" si="78"/>
        <v/>
      </c>
      <c r="Y190" s="20">
        <f t="shared" si="79"/>
        <v>2.99626666620896E-3</v>
      </c>
      <c r="Z190" s="20" t="str">
        <f t="shared" si="80"/>
        <v/>
      </c>
      <c r="AA190" s="20" t="str">
        <f t="shared" si="81"/>
        <v/>
      </c>
      <c r="AB190" s="20">
        <f t="shared" si="82"/>
        <v>3.0037333337910401E-3</v>
      </c>
      <c r="AC190" s="20" t="str">
        <f t="shared" si="83"/>
        <v/>
      </c>
      <c r="AD190" s="20" t="str">
        <f t="shared" si="84"/>
        <v/>
      </c>
      <c r="AE190" s="20" t="str">
        <f t="shared" si="85"/>
        <v/>
      </c>
      <c r="AF190" s="20" t="str">
        <f t="shared" si="86"/>
        <v/>
      </c>
      <c r="AG190" s="11">
        <f t="shared" si="87"/>
        <v>2.39360000036473E-3</v>
      </c>
      <c r="AH190" s="17">
        <f t="shared" si="88"/>
        <v>3.0037333337910401E-3</v>
      </c>
      <c r="AI190" s="17">
        <f t="shared" si="89"/>
        <v>999</v>
      </c>
      <c r="AJ190" s="17">
        <f t="shared" si="90"/>
        <v>999</v>
      </c>
      <c r="AK190" s="17">
        <f t="shared" si="91"/>
        <v>999</v>
      </c>
      <c r="AL190" s="17">
        <f t="shared" si="92"/>
        <v>999</v>
      </c>
      <c r="AM190" s="10" t="s">
        <v>67</v>
      </c>
      <c r="AN190">
        <v>0.2394</v>
      </c>
      <c r="AO190">
        <v>0</v>
      </c>
      <c r="AP190">
        <v>0.2394</v>
      </c>
      <c r="AQ190">
        <v>9.0200000000000002E-2</v>
      </c>
      <c r="AR190" s="8">
        <v>-0.6</v>
      </c>
      <c r="AS190" s="8">
        <v>-0.57699999999999996</v>
      </c>
      <c r="AT190" s="8">
        <v>-5.5932000000000004</v>
      </c>
      <c r="AU190" s="8">
        <v>0.1492</v>
      </c>
      <c r="AV190" s="8">
        <v>-0.6</v>
      </c>
      <c r="AW190" s="8">
        <v>0.6</v>
      </c>
      <c r="AX190" s="8">
        <v>0.57699999999999996</v>
      </c>
      <c r="AY190" s="8">
        <v>5.5932000000000004</v>
      </c>
      <c r="AZ190" s="8">
        <v>0.3296</v>
      </c>
      <c r="BA190" s="8">
        <v>0.6</v>
      </c>
      <c r="BB190">
        <v>0.1492</v>
      </c>
      <c r="BC190">
        <v>0.3296</v>
      </c>
      <c r="BD190">
        <v>-9.0200000000000002E-2</v>
      </c>
      <c r="BE190">
        <v>9.0200000000000002E-2</v>
      </c>
      <c r="BF190">
        <v>0.06</v>
      </c>
      <c r="BG190">
        <v>0.3</v>
      </c>
      <c r="BH190">
        <v>15.24</v>
      </c>
      <c r="BI190">
        <v>1</v>
      </c>
      <c r="BJ190">
        <v>2</v>
      </c>
      <c r="BK190">
        <v>1</v>
      </c>
      <c r="BM190">
        <v>1</v>
      </c>
      <c r="BN190" t="s">
        <v>1016</v>
      </c>
      <c r="BP190" t="s">
        <v>1016</v>
      </c>
      <c r="BQ190">
        <v>45</v>
      </c>
      <c r="BR190">
        <v>451020</v>
      </c>
      <c r="BS190">
        <v>0</v>
      </c>
      <c r="BU190">
        <v>1</v>
      </c>
      <c r="BW190">
        <v>1</v>
      </c>
      <c r="BY190">
        <v>2</v>
      </c>
      <c r="BZ190" t="s">
        <v>1947</v>
      </c>
      <c r="CA190">
        <v>1</v>
      </c>
      <c r="CB190">
        <v>0</v>
      </c>
      <c r="CC190">
        <v>1</v>
      </c>
      <c r="CD190">
        <v>0</v>
      </c>
      <c r="CE190">
        <v>0</v>
      </c>
      <c r="CF190">
        <v>0</v>
      </c>
      <c r="CG190">
        <v>0</v>
      </c>
      <c r="CH190">
        <v>0</v>
      </c>
      <c r="CI190" s="2">
        <v>350972</v>
      </c>
    </row>
    <row r="191" spans="1:88">
      <c r="A191" s="10" t="str">
        <f t="shared" si="62"/>
        <v>MBWM_US</v>
      </c>
      <c r="B191" s="12">
        <f t="shared" si="63"/>
        <v>6.9400000000000003E-2</v>
      </c>
      <c r="C191" s="12">
        <v>1.0633752382572699E-3</v>
      </c>
      <c r="D191" s="12">
        <v>0</v>
      </c>
      <c r="E191" s="12">
        <v>2.3721447622662298E-3</v>
      </c>
      <c r="F191" s="12">
        <v>1.3087695240089499E-3</v>
      </c>
      <c r="G191" s="12">
        <v>2.3721447622662298E-3</v>
      </c>
      <c r="H191" s="12">
        <v>1.3087695240089499E-3</v>
      </c>
      <c r="I191" s="12">
        <v>-1.0633752382572699E-3</v>
      </c>
      <c r="J191" s="13">
        <f t="shared" si="64"/>
        <v>0</v>
      </c>
      <c r="K191" s="13">
        <f t="shared" si="65"/>
        <v>1</v>
      </c>
      <c r="L191" s="16">
        <f t="shared" si="66"/>
        <v>1.3087695240089499E-3</v>
      </c>
      <c r="M191" s="13">
        <f t="shared" si="67"/>
        <v>0</v>
      </c>
      <c r="N191" s="16">
        <f t="shared" si="68"/>
        <v>0</v>
      </c>
      <c r="O191" s="16">
        <f t="shared" si="69"/>
        <v>0</v>
      </c>
      <c r="P191" s="16" t="str">
        <f t="shared" si="70"/>
        <v/>
      </c>
      <c r="Q191" s="20" t="str">
        <f t="shared" si="71"/>
        <v/>
      </c>
      <c r="R191" s="20" t="str">
        <f t="shared" si="72"/>
        <v/>
      </c>
      <c r="S191" s="20" t="str">
        <f t="shared" si="73"/>
        <v/>
      </c>
      <c r="T191" s="20" t="str">
        <f t="shared" si="74"/>
        <v/>
      </c>
      <c r="U191" s="16">
        <f t="shared" si="75"/>
        <v>2.6912304759910501E-3</v>
      </c>
      <c r="V191" s="20" t="str">
        <f t="shared" si="76"/>
        <v/>
      </c>
      <c r="W191" s="20" t="str">
        <f t="shared" si="77"/>
        <v/>
      </c>
      <c r="X191" s="20" t="str">
        <f t="shared" si="78"/>
        <v/>
      </c>
      <c r="Y191" s="20">
        <f t="shared" si="79"/>
        <v>2.6912304759910501E-3</v>
      </c>
      <c r="Z191" s="20" t="str">
        <f t="shared" si="80"/>
        <v/>
      </c>
      <c r="AA191" s="20" t="str">
        <f t="shared" si="81"/>
        <v/>
      </c>
      <c r="AB191" s="20">
        <f t="shared" si="82"/>
        <v>1.3087695240089499E-3</v>
      </c>
      <c r="AC191" s="20" t="str">
        <f t="shared" si="83"/>
        <v/>
      </c>
      <c r="AD191" s="20" t="str">
        <f t="shared" si="84"/>
        <v/>
      </c>
      <c r="AE191" s="20" t="str">
        <f t="shared" si="85"/>
        <v/>
      </c>
      <c r="AF191" s="20" t="str">
        <f t="shared" si="86"/>
        <v/>
      </c>
      <c r="AG191" s="11">
        <f t="shared" si="87"/>
        <v>2.3721447622662298E-3</v>
      </c>
      <c r="AH191" s="17">
        <f t="shared" si="88"/>
        <v>1.3087695240089499E-3</v>
      </c>
      <c r="AI191" s="17">
        <f t="shared" si="89"/>
        <v>999</v>
      </c>
      <c r="AJ191" s="17">
        <f t="shared" si="90"/>
        <v>999</v>
      </c>
      <c r="AK191" s="17">
        <f t="shared" si="91"/>
        <v>999</v>
      </c>
      <c r="AL191" s="17">
        <f t="shared" si="92"/>
        <v>999</v>
      </c>
      <c r="AM191" s="10" t="s">
        <v>1866</v>
      </c>
      <c r="AN191">
        <v>0.23719999999999999</v>
      </c>
      <c r="AO191">
        <v>0</v>
      </c>
      <c r="AP191">
        <v>0.23719999999999999</v>
      </c>
      <c r="AQ191">
        <v>0.1032</v>
      </c>
      <c r="AR191" s="8">
        <v>-0.4</v>
      </c>
      <c r="AS191" s="8">
        <v>-0.53110000000000002</v>
      </c>
      <c r="AT191" s="8">
        <v>-13.814500000000001</v>
      </c>
      <c r="AU191" s="8">
        <v>0.13400000000000001</v>
      </c>
      <c r="AV191" s="8">
        <v>-0.4</v>
      </c>
      <c r="AW191" s="8">
        <v>0.4</v>
      </c>
      <c r="AX191" s="8">
        <v>0.53110000000000002</v>
      </c>
      <c r="AY191" s="8">
        <v>13.814500000000001</v>
      </c>
      <c r="AZ191" s="8">
        <v>0.34039999999999998</v>
      </c>
      <c r="BA191" s="8">
        <v>0.4</v>
      </c>
      <c r="BB191">
        <v>0.13400000000000001</v>
      </c>
      <c r="BC191">
        <v>0.34039999999999998</v>
      </c>
      <c r="BD191">
        <v>-0.1032</v>
      </c>
      <c r="BE191">
        <v>0.1032</v>
      </c>
      <c r="BF191">
        <v>0.06</v>
      </c>
      <c r="BG191">
        <v>0.3</v>
      </c>
      <c r="BH191">
        <v>6.94</v>
      </c>
      <c r="BI191">
        <v>2</v>
      </c>
      <c r="BJ191">
        <v>4</v>
      </c>
      <c r="BK191">
        <v>2</v>
      </c>
      <c r="BM191">
        <v>2</v>
      </c>
      <c r="BN191" t="s">
        <v>1016</v>
      </c>
      <c r="BP191" t="s">
        <v>1016</v>
      </c>
      <c r="BQ191">
        <v>40</v>
      </c>
      <c r="BR191">
        <v>401010</v>
      </c>
      <c r="BS191">
        <v>0</v>
      </c>
      <c r="BU191">
        <v>1</v>
      </c>
      <c r="BW191">
        <v>2</v>
      </c>
      <c r="BY191">
        <v>4</v>
      </c>
      <c r="BZ191" t="s">
        <v>1947</v>
      </c>
      <c r="CA191">
        <v>1</v>
      </c>
      <c r="CB191">
        <v>0</v>
      </c>
      <c r="CC191">
        <v>1</v>
      </c>
      <c r="CD191">
        <v>0</v>
      </c>
      <c r="CE191">
        <v>0</v>
      </c>
      <c r="CF191">
        <v>0</v>
      </c>
      <c r="CG191">
        <v>0</v>
      </c>
      <c r="CH191">
        <v>0</v>
      </c>
      <c r="CI191" s="2">
        <v>410574</v>
      </c>
    </row>
    <row r="192" spans="1:88">
      <c r="A192" s="10" t="str">
        <f t="shared" si="62"/>
        <v>NCFT_US</v>
      </c>
      <c r="B192" s="12">
        <f t="shared" si="63"/>
        <v>9.9900000000000003E-2</v>
      </c>
      <c r="C192" s="12">
        <v>1.78933333360599E-3</v>
      </c>
      <c r="D192" s="12">
        <v>0</v>
      </c>
      <c r="E192" s="12">
        <v>2.3261333336877898E-3</v>
      </c>
      <c r="F192" s="12">
        <v>4.11546666729378E-3</v>
      </c>
      <c r="G192" s="12">
        <v>2.3261333336877898E-3</v>
      </c>
      <c r="H192" s="12">
        <v>4.11546666729378E-3</v>
      </c>
      <c r="I192" s="12">
        <v>1.78933333360599E-3</v>
      </c>
      <c r="J192" s="13">
        <f t="shared" si="64"/>
        <v>0</v>
      </c>
      <c r="K192" s="13">
        <f t="shared" si="65"/>
        <v>1</v>
      </c>
      <c r="L192" s="16">
        <f t="shared" si="66"/>
        <v>4.11546666729378E-3</v>
      </c>
      <c r="M192" s="13">
        <f t="shared" si="67"/>
        <v>0</v>
      </c>
      <c r="N192" s="16">
        <f t="shared" si="68"/>
        <v>0</v>
      </c>
      <c r="O192" s="16">
        <f t="shared" si="69"/>
        <v>0</v>
      </c>
      <c r="P192" s="16" t="str">
        <f t="shared" si="70"/>
        <v/>
      </c>
      <c r="Q192" s="20" t="str">
        <f t="shared" si="71"/>
        <v/>
      </c>
      <c r="R192" s="20" t="str">
        <f t="shared" si="72"/>
        <v/>
      </c>
      <c r="S192" s="20" t="str">
        <f t="shared" si="73"/>
        <v/>
      </c>
      <c r="T192" s="20" t="str">
        <f t="shared" si="74"/>
        <v/>
      </c>
      <c r="U192" s="16">
        <f t="shared" si="75"/>
        <v>2.3845333327062205E-3</v>
      </c>
      <c r="V192" s="20">
        <f t="shared" si="76"/>
        <v>2.3845333327062205E-3</v>
      </c>
      <c r="W192" s="20" t="str">
        <f t="shared" si="77"/>
        <v/>
      </c>
      <c r="X192" s="20" t="str">
        <f t="shared" si="78"/>
        <v/>
      </c>
      <c r="Y192" s="20" t="str">
        <f t="shared" si="79"/>
        <v/>
      </c>
      <c r="Z192" s="20" t="str">
        <f t="shared" si="80"/>
        <v/>
      </c>
      <c r="AA192" s="20" t="str">
        <f t="shared" si="81"/>
        <v/>
      </c>
      <c r="AB192" s="20" t="str">
        <f t="shared" si="82"/>
        <v/>
      </c>
      <c r="AC192" s="20">
        <f t="shared" si="83"/>
        <v>4.11546666729378E-3</v>
      </c>
      <c r="AD192" s="20" t="str">
        <f t="shared" si="84"/>
        <v/>
      </c>
      <c r="AE192" s="20" t="str">
        <f t="shared" si="85"/>
        <v/>
      </c>
      <c r="AF192" s="20" t="str">
        <f t="shared" si="86"/>
        <v/>
      </c>
      <c r="AG192" s="11">
        <f t="shared" si="87"/>
        <v>2.3261333336877898E-3</v>
      </c>
      <c r="AH192" s="17">
        <f t="shared" si="88"/>
        <v>999</v>
      </c>
      <c r="AI192" s="17">
        <f t="shared" si="89"/>
        <v>4.11546666729378E-3</v>
      </c>
      <c r="AJ192" s="17">
        <f t="shared" si="90"/>
        <v>999</v>
      </c>
      <c r="AK192" s="17">
        <f t="shared" si="91"/>
        <v>999</v>
      </c>
      <c r="AL192" s="17">
        <f t="shared" si="92"/>
        <v>999</v>
      </c>
      <c r="AM192" s="10" t="s">
        <v>1751</v>
      </c>
      <c r="AN192">
        <v>0.2326</v>
      </c>
      <c r="AO192">
        <v>0</v>
      </c>
      <c r="AP192">
        <v>0.2326</v>
      </c>
      <c r="AQ192">
        <v>0.1799</v>
      </c>
      <c r="AR192" s="8">
        <v>-0.65</v>
      </c>
      <c r="AS192" s="8">
        <v>-0.67569999999999997</v>
      </c>
      <c r="AT192" s="8">
        <v>-15.488099999999999</v>
      </c>
      <c r="AU192" s="8">
        <v>5.2699999999999997E-2</v>
      </c>
      <c r="AV192" s="8">
        <v>-0.65</v>
      </c>
      <c r="AW192" s="8">
        <v>0.65</v>
      </c>
      <c r="AX192" s="8">
        <v>0.67569999999999997</v>
      </c>
      <c r="AY192" s="8">
        <v>15.488099999999999</v>
      </c>
      <c r="AZ192" s="8">
        <v>0.41249999999999998</v>
      </c>
      <c r="BA192" s="8">
        <v>0.65</v>
      </c>
      <c r="BB192">
        <v>5.2699999999999997E-2</v>
      </c>
      <c r="BC192">
        <v>0.41249999999999998</v>
      </c>
      <c r="BD192">
        <v>-0.1799</v>
      </c>
      <c r="BE192">
        <v>0.1799</v>
      </c>
      <c r="BF192">
        <v>0.06</v>
      </c>
      <c r="BG192">
        <v>0.3</v>
      </c>
      <c r="BH192">
        <v>9.99</v>
      </c>
      <c r="BI192">
        <v>2</v>
      </c>
      <c r="BJ192">
        <v>3</v>
      </c>
      <c r="BK192">
        <v>2</v>
      </c>
      <c r="BM192">
        <v>2</v>
      </c>
      <c r="BN192" t="s">
        <v>1016</v>
      </c>
      <c r="BP192" t="s">
        <v>1016</v>
      </c>
      <c r="BQ192">
        <v>20</v>
      </c>
      <c r="BR192">
        <v>201020</v>
      </c>
      <c r="BS192">
        <v>0</v>
      </c>
      <c r="BU192">
        <v>1</v>
      </c>
      <c r="BW192">
        <v>2</v>
      </c>
      <c r="BY192">
        <v>3</v>
      </c>
      <c r="BZ192" t="s">
        <v>1946</v>
      </c>
      <c r="CA192">
        <v>1</v>
      </c>
      <c r="CB192">
        <v>0</v>
      </c>
      <c r="CC192">
        <v>1</v>
      </c>
      <c r="CD192">
        <v>0</v>
      </c>
      <c r="CE192">
        <v>0</v>
      </c>
      <c r="CF192">
        <v>0</v>
      </c>
      <c r="CG192">
        <v>0</v>
      </c>
      <c r="CH192">
        <v>0</v>
      </c>
      <c r="CI192" s="2">
        <v>644194</v>
      </c>
    </row>
    <row r="193" spans="1:88">
      <c r="A193" s="10" t="str">
        <f t="shared" si="62"/>
        <v>MWW_US</v>
      </c>
      <c r="B193" s="12">
        <f t="shared" si="63"/>
        <v>0.16269999999999998</v>
      </c>
      <c r="C193" s="12">
        <v>6.8204190486583502E-4</v>
      </c>
      <c r="D193" s="12">
        <v>0</v>
      </c>
      <c r="E193" s="12">
        <v>2.3084495241612801E-3</v>
      </c>
      <c r="F193" s="12">
        <v>2.9904914290271199E-3</v>
      </c>
      <c r="G193" s="12">
        <v>2.3084495241612801E-3</v>
      </c>
      <c r="H193" s="12">
        <v>2.9904914290271199E-3</v>
      </c>
      <c r="I193" s="12">
        <v>6.8204190486583502E-4</v>
      </c>
      <c r="J193" s="13">
        <f t="shared" si="64"/>
        <v>0</v>
      </c>
      <c r="K193" s="13">
        <f t="shared" si="65"/>
        <v>1</v>
      </c>
      <c r="L193" s="16">
        <f t="shared" si="66"/>
        <v>2.9904914290271199E-3</v>
      </c>
      <c r="M193" s="13">
        <f t="shared" si="67"/>
        <v>0</v>
      </c>
      <c r="N193" s="16">
        <f t="shared" si="68"/>
        <v>0</v>
      </c>
      <c r="O193" s="16">
        <f t="shared" si="69"/>
        <v>0</v>
      </c>
      <c r="P193" s="16" t="str">
        <f t="shared" si="70"/>
        <v/>
      </c>
      <c r="Q193" s="20" t="str">
        <f t="shared" si="71"/>
        <v/>
      </c>
      <c r="R193" s="20" t="str">
        <f t="shared" si="72"/>
        <v/>
      </c>
      <c r="S193" s="20" t="str">
        <f t="shared" si="73"/>
        <v/>
      </c>
      <c r="T193" s="20" t="str">
        <f t="shared" si="74"/>
        <v/>
      </c>
      <c r="U193" s="16">
        <f t="shared" si="75"/>
        <v>1.0095085709728802E-3</v>
      </c>
      <c r="V193" s="20" t="str">
        <f t="shared" si="76"/>
        <v/>
      </c>
      <c r="W193" s="20" t="str">
        <f t="shared" si="77"/>
        <v/>
      </c>
      <c r="X193" s="20" t="str">
        <f t="shared" si="78"/>
        <v/>
      </c>
      <c r="Y193" s="20">
        <f t="shared" si="79"/>
        <v>1.0095085709728802E-3</v>
      </c>
      <c r="Z193" s="20" t="str">
        <f t="shared" si="80"/>
        <v/>
      </c>
      <c r="AA193" s="20" t="str">
        <f t="shared" si="81"/>
        <v/>
      </c>
      <c r="AB193" s="20">
        <f t="shared" si="82"/>
        <v>2.9904914290271199E-3</v>
      </c>
      <c r="AC193" s="20" t="str">
        <f t="shared" si="83"/>
        <v/>
      </c>
      <c r="AD193" s="20" t="str">
        <f t="shared" si="84"/>
        <v/>
      </c>
      <c r="AE193" s="20" t="str">
        <f t="shared" si="85"/>
        <v/>
      </c>
      <c r="AF193" s="20" t="str">
        <f t="shared" si="86"/>
        <v/>
      </c>
      <c r="AG193" s="11">
        <f t="shared" si="87"/>
        <v>2.3084495241612801E-3</v>
      </c>
      <c r="AH193" s="17">
        <f t="shared" si="88"/>
        <v>2.9904914290271199E-3</v>
      </c>
      <c r="AI193" s="17">
        <f t="shared" si="89"/>
        <v>999</v>
      </c>
      <c r="AJ193" s="17">
        <f t="shared" si="90"/>
        <v>999</v>
      </c>
      <c r="AK193" s="17">
        <f t="shared" si="91"/>
        <v>999</v>
      </c>
      <c r="AL193" s="17">
        <f t="shared" si="92"/>
        <v>999</v>
      </c>
      <c r="AM193" s="10" t="s">
        <v>609</v>
      </c>
      <c r="AN193">
        <v>0.23080000000000001</v>
      </c>
      <c r="AO193">
        <v>0</v>
      </c>
      <c r="AP193">
        <v>0.23080000000000001</v>
      </c>
      <c r="AQ193">
        <v>3.2208000000000001</v>
      </c>
      <c r="AR193" s="8">
        <v>-0.6</v>
      </c>
      <c r="AS193" s="8">
        <v>-10.0947</v>
      </c>
      <c r="AT193" s="8">
        <v>-23.823499999999999</v>
      </c>
      <c r="AU193" s="8">
        <v>-2.99</v>
      </c>
      <c r="AV193" s="8">
        <v>-0.6</v>
      </c>
      <c r="AW193" s="8">
        <v>0.4</v>
      </c>
      <c r="AX193" s="8">
        <v>10.0947</v>
      </c>
      <c r="AY193" s="8">
        <v>23.823499999999999</v>
      </c>
      <c r="AZ193" s="8">
        <v>3.4517000000000002</v>
      </c>
      <c r="BA193" s="8">
        <v>0.4</v>
      </c>
      <c r="BB193">
        <v>-0.6</v>
      </c>
      <c r="BC193">
        <v>0.4</v>
      </c>
      <c r="BD193">
        <v>-0.83079999999999998</v>
      </c>
      <c r="BE193">
        <v>0.16919999999999999</v>
      </c>
      <c r="BF193">
        <v>0.06</v>
      </c>
      <c r="BG193">
        <v>0.3</v>
      </c>
      <c r="BH193">
        <v>16.27</v>
      </c>
      <c r="BI193">
        <v>1</v>
      </c>
      <c r="BJ193">
        <v>1</v>
      </c>
      <c r="BK193">
        <v>1</v>
      </c>
      <c r="BM193">
        <v>1</v>
      </c>
      <c r="BN193" t="s">
        <v>1016</v>
      </c>
      <c r="BP193" t="s">
        <v>1016</v>
      </c>
      <c r="BQ193">
        <v>45</v>
      </c>
      <c r="BR193">
        <v>451010</v>
      </c>
      <c r="BS193">
        <v>1</v>
      </c>
      <c r="BU193">
        <v>1</v>
      </c>
      <c r="BW193">
        <v>1</v>
      </c>
      <c r="BY193">
        <v>1</v>
      </c>
      <c r="BZ193" t="s">
        <v>1997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 s="2">
        <v>14088934</v>
      </c>
    </row>
    <row r="194" spans="1:88">
      <c r="A194" s="10" t="str">
        <f t="shared" si="62"/>
        <v>FSTR_US</v>
      </c>
      <c r="B194" s="12">
        <f t="shared" si="63"/>
        <v>0.1283</v>
      </c>
      <c r="C194" s="12">
        <v>4.1808380958751699E-3</v>
      </c>
      <c r="D194" s="12">
        <v>0</v>
      </c>
      <c r="E194" s="12">
        <v>2.28045714320464E-3</v>
      </c>
      <c r="F194" s="12">
        <v>6.4612952390798103E-3</v>
      </c>
      <c r="G194" s="12">
        <v>2.28045714320464E-3</v>
      </c>
      <c r="H194" s="12">
        <v>6.4612952390798103E-3</v>
      </c>
      <c r="I194" s="12">
        <v>4.1808380958751699E-3</v>
      </c>
      <c r="J194" s="13">
        <f t="shared" si="64"/>
        <v>0</v>
      </c>
      <c r="K194" s="13">
        <f t="shared" si="65"/>
        <v>1</v>
      </c>
      <c r="L194" s="16">
        <f t="shared" si="66"/>
        <v>6.4612952390798103E-3</v>
      </c>
      <c r="M194" s="13">
        <f t="shared" si="67"/>
        <v>0</v>
      </c>
      <c r="N194" s="16">
        <f t="shared" si="68"/>
        <v>0</v>
      </c>
      <c r="O194" s="16">
        <f t="shared" si="69"/>
        <v>0</v>
      </c>
      <c r="P194" s="16" t="str">
        <f t="shared" si="70"/>
        <v/>
      </c>
      <c r="Q194" s="20" t="str">
        <f t="shared" si="71"/>
        <v/>
      </c>
      <c r="R194" s="20" t="str">
        <f t="shared" si="72"/>
        <v/>
      </c>
      <c r="S194" s="20" t="str">
        <f t="shared" si="73"/>
        <v/>
      </c>
      <c r="T194" s="20" t="str">
        <f t="shared" si="74"/>
        <v/>
      </c>
      <c r="U194" s="16" t="str">
        <f t="shared" si="75"/>
        <v/>
      </c>
      <c r="V194" s="20" t="str">
        <f t="shared" si="76"/>
        <v/>
      </c>
      <c r="W194" s="20" t="str">
        <f t="shared" si="77"/>
        <v/>
      </c>
      <c r="X194" s="20" t="str">
        <f t="shared" si="78"/>
        <v/>
      </c>
      <c r="Y194" s="20" t="str">
        <f t="shared" si="79"/>
        <v/>
      </c>
      <c r="Z194" s="20" t="str">
        <f t="shared" si="80"/>
        <v/>
      </c>
      <c r="AA194" s="20" t="str">
        <f t="shared" si="81"/>
        <v/>
      </c>
      <c r="AB194" s="20">
        <f t="shared" si="82"/>
        <v>6.4612952390798103E-3</v>
      </c>
      <c r="AC194" s="20" t="str">
        <f t="shared" si="83"/>
        <v/>
      </c>
      <c r="AD194" s="20" t="str">
        <f t="shared" si="84"/>
        <v/>
      </c>
      <c r="AE194" s="20" t="str">
        <f t="shared" si="85"/>
        <v/>
      </c>
      <c r="AF194" s="20" t="str">
        <f t="shared" si="86"/>
        <v/>
      </c>
      <c r="AG194" s="11">
        <f t="shared" si="87"/>
        <v>2.28045714320464E-3</v>
      </c>
      <c r="AH194" s="17">
        <f t="shared" si="88"/>
        <v>6.4612952390798103E-3</v>
      </c>
      <c r="AI194" s="17">
        <f t="shared" si="89"/>
        <v>999</v>
      </c>
      <c r="AJ194" s="17">
        <f t="shared" si="90"/>
        <v>999</v>
      </c>
      <c r="AK194" s="17">
        <f t="shared" si="91"/>
        <v>999</v>
      </c>
      <c r="AL194" s="17">
        <f t="shared" si="92"/>
        <v>999</v>
      </c>
      <c r="AM194" s="10" t="s">
        <v>1426</v>
      </c>
      <c r="AN194">
        <v>0.22800000000000001</v>
      </c>
      <c r="AO194">
        <v>0</v>
      </c>
      <c r="AP194">
        <v>0.22800000000000001</v>
      </c>
      <c r="AQ194">
        <v>0.71109999999999995</v>
      </c>
      <c r="AR194" s="8">
        <v>-0.65</v>
      </c>
      <c r="AS194" s="8">
        <v>-1.4979</v>
      </c>
      <c r="AT194" s="8">
        <v>-19.688600000000001</v>
      </c>
      <c r="AU194" s="8">
        <v>-0.48299999999999998</v>
      </c>
      <c r="AV194" s="8">
        <v>-0.65</v>
      </c>
      <c r="AW194" s="8">
        <v>0.65</v>
      </c>
      <c r="AX194" s="8">
        <v>1.4979</v>
      </c>
      <c r="AY194" s="8">
        <v>19.688600000000001</v>
      </c>
      <c r="AZ194" s="8">
        <v>0.93910000000000005</v>
      </c>
      <c r="BA194" s="8">
        <v>0.65</v>
      </c>
      <c r="BB194">
        <v>-0.48299999999999998</v>
      </c>
      <c r="BC194">
        <v>0.65</v>
      </c>
      <c r="BD194">
        <v>-0.71109999999999995</v>
      </c>
      <c r="BE194">
        <v>0.42199999999999999</v>
      </c>
      <c r="BF194">
        <v>0.06</v>
      </c>
      <c r="BG194">
        <v>0.3</v>
      </c>
      <c r="BH194">
        <v>12.83</v>
      </c>
      <c r="BI194">
        <v>1</v>
      </c>
      <c r="BJ194">
        <v>2</v>
      </c>
      <c r="BK194">
        <v>1</v>
      </c>
      <c r="BM194">
        <v>1</v>
      </c>
      <c r="BN194" t="s">
        <v>1016</v>
      </c>
      <c r="BP194" t="s">
        <v>1016</v>
      </c>
      <c r="BQ194">
        <v>20</v>
      </c>
      <c r="BR194">
        <v>201060</v>
      </c>
      <c r="BS194">
        <v>1</v>
      </c>
      <c r="BU194">
        <v>1</v>
      </c>
      <c r="BW194">
        <v>1</v>
      </c>
      <c r="BY194">
        <v>2</v>
      </c>
      <c r="BZ194" t="s">
        <v>1997</v>
      </c>
      <c r="CA194">
        <v>1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 s="2">
        <v>1373198</v>
      </c>
    </row>
    <row r="195" spans="1:88">
      <c r="A195" s="10" t="str">
        <f t="shared" si="62"/>
        <v>ACOR_US</v>
      </c>
      <c r="B195" s="12">
        <f t="shared" si="63"/>
        <v>0.16269999999999998</v>
      </c>
      <c r="C195" s="12">
        <v>3.7000228577066699E-3</v>
      </c>
      <c r="D195" s="12">
        <v>0</v>
      </c>
      <c r="E195" s="12">
        <v>2.2769371432041002E-3</v>
      </c>
      <c r="F195" s="12">
        <v>5.9769600009107696E-3</v>
      </c>
      <c r="G195" s="12">
        <v>2.2769371432041002E-3</v>
      </c>
      <c r="H195" s="12">
        <v>5.9769600009107696E-3</v>
      </c>
      <c r="I195" s="12">
        <v>3.7000228577066699E-3</v>
      </c>
      <c r="J195" s="13">
        <f t="shared" si="64"/>
        <v>0</v>
      </c>
      <c r="K195" s="13">
        <f t="shared" si="65"/>
        <v>1</v>
      </c>
      <c r="L195" s="16">
        <f t="shared" si="66"/>
        <v>5.9769600009107696E-3</v>
      </c>
      <c r="M195" s="13">
        <f t="shared" si="67"/>
        <v>0</v>
      </c>
      <c r="N195" s="16">
        <f t="shared" si="68"/>
        <v>0</v>
      </c>
      <c r="O195" s="16">
        <f t="shared" si="69"/>
        <v>0</v>
      </c>
      <c r="P195" s="16" t="str">
        <f t="shared" si="70"/>
        <v/>
      </c>
      <c r="Q195" s="20" t="str">
        <f t="shared" si="71"/>
        <v/>
      </c>
      <c r="R195" s="20" t="str">
        <f t="shared" si="72"/>
        <v/>
      </c>
      <c r="S195" s="20" t="str">
        <f t="shared" si="73"/>
        <v/>
      </c>
      <c r="T195" s="20" t="str">
        <f t="shared" si="74"/>
        <v/>
      </c>
      <c r="U195" s="16" t="str">
        <f t="shared" si="75"/>
        <v/>
      </c>
      <c r="V195" s="20" t="str">
        <f t="shared" si="76"/>
        <v/>
      </c>
      <c r="W195" s="20" t="str">
        <f t="shared" si="77"/>
        <v/>
      </c>
      <c r="X195" s="20" t="str">
        <f t="shared" si="78"/>
        <v/>
      </c>
      <c r="Y195" s="20" t="str">
        <f t="shared" si="79"/>
        <v/>
      </c>
      <c r="Z195" s="20" t="str">
        <f t="shared" si="80"/>
        <v/>
      </c>
      <c r="AA195" s="20" t="str">
        <f t="shared" si="81"/>
        <v/>
      </c>
      <c r="AB195" s="20">
        <f t="shared" si="82"/>
        <v>5.9769600009107696E-3</v>
      </c>
      <c r="AC195" s="20" t="str">
        <f t="shared" si="83"/>
        <v/>
      </c>
      <c r="AD195" s="20" t="str">
        <f t="shared" si="84"/>
        <v/>
      </c>
      <c r="AE195" s="20" t="str">
        <f t="shared" si="85"/>
        <v/>
      </c>
      <c r="AF195" s="20" t="str">
        <f t="shared" si="86"/>
        <v/>
      </c>
      <c r="AG195" s="11">
        <f t="shared" si="87"/>
        <v>2.2769371432041002E-3</v>
      </c>
      <c r="AH195" s="17">
        <f t="shared" si="88"/>
        <v>5.9769600009107696E-3</v>
      </c>
      <c r="AI195" s="17">
        <f t="shared" si="89"/>
        <v>999</v>
      </c>
      <c r="AJ195" s="17">
        <f t="shared" si="90"/>
        <v>999</v>
      </c>
      <c r="AK195" s="17">
        <f t="shared" si="91"/>
        <v>999</v>
      </c>
      <c r="AL195" s="17">
        <f t="shared" si="92"/>
        <v>999</v>
      </c>
      <c r="AM195" s="10" t="s">
        <v>6</v>
      </c>
      <c r="AN195">
        <v>0.22770000000000001</v>
      </c>
      <c r="AO195">
        <v>0</v>
      </c>
      <c r="AP195">
        <v>0.22770000000000001</v>
      </c>
      <c r="AQ195">
        <v>6.2180999999999997</v>
      </c>
      <c r="AR195" s="8">
        <v>-0.2</v>
      </c>
      <c r="AS195" s="8">
        <v>-29.122</v>
      </c>
      <c r="AT195" s="8">
        <v>-60.5884</v>
      </c>
      <c r="AU195" s="8">
        <v>-5.9904000000000002</v>
      </c>
      <c r="AV195" s="8">
        <v>-0.2</v>
      </c>
      <c r="AW195" s="8">
        <v>0.6</v>
      </c>
      <c r="AX195" s="8">
        <v>29.122</v>
      </c>
      <c r="AY195" s="8">
        <v>60.5884</v>
      </c>
      <c r="AZ195" s="8">
        <v>6.4458000000000002</v>
      </c>
      <c r="BA195" s="8">
        <v>0.6</v>
      </c>
      <c r="BB195">
        <v>-0.2</v>
      </c>
      <c r="BC195">
        <v>0.6</v>
      </c>
      <c r="BD195">
        <v>-0.42770000000000002</v>
      </c>
      <c r="BE195">
        <v>0.37230000000000002</v>
      </c>
      <c r="BF195">
        <v>0.06</v>
      </c>
      <c r="BG195">
        <v>0.3</v>
      </c>
      <c r="BH195">
        <v>16.27</v>
      </c>
      <c r="BI195">
        <v>1</v>
      </c>
      <c r="BJ195">
        <v>1</v>
      </c>
      <c r="BK195">
        <v>1</v>
      </c>
      <c r="BM195">
        <v>1</v>
      </c>
      <c r="BN195" t="s">
        <v>1016</v>
      </c>
      <c r="BP195" t="s">
        <v>1016</v>
      </c>
      <c r="BQ195">
        <v>35</v>
      </c>
      <c r="BR195">
        <v>352010</v>
      </c>
      <c r="BS195">
        <v>1</v>
      </c>
      <c r="BU195">
        <v>1</v>
      </c>
      <c r="BW195">
        <v>1</v>
      </c>
      <c r="BY195">
        <v>1</v>
      </c>
      <c r="BZ195" t="s">
        <v>1997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 s="2">
        <v>27259030</v>
      </c>
    </row>
    <row r="196" spans="1:88">
      <c r="A196" s="10" t="str">
        <f t="shared" ref="A196:A259" si="93">AM196</f>
        <v>SEMG_US</v>
      </c>
      <c r="B196" s="12">
        <f t="shared" ref="B196:B259" si="94">BH196/100</f>
        <v>6.1999999999999998E-3</v>
      </c>
      <c r="C196" s="12">
        <v>1.6246476192951799E-3</v>
      </c>
      <c r="D196" s="12">
        <v>0</v>
      </c>
      <c r="E196" s="12">
        <v>2.2745066670132501E-3</v>
      </c>
      <c r="F196" s="12">
        <v>6.4985904771807301E-4</v>
      </c>
      <c r="G196" s="12">
        <v>2.2745066670132501E-3</v>
      </c>
      <c r="H196" s="12">
        <v>6.4985904771807301E-4</v>
      </c>
      <c r="I196" s="12">
        <v>-1.6246476192951799E-3</v>
      </c>
      <c r="J196" s="13">
        <f t="shared" ref="J196:J259" si="95">IF(AND(H196&lt;0,F196&gt;0),1,0)</f>
        <v>0</v>
      </c>
      <c r="K196" s="13">
        <f t="shared" ref="K196:K259" si="96">IF(H196&gt;0,1,0)</f>
        <v>1</v>
      </c>
      <c r="L196" s="16">
        <f t="shared" ref="L196:L259" si="97">IF(H196&gt;0,H196,0)</f>
        <v>6.4985904771807301E-4</v>
      </c>
      <c r="M196" s="13">
        <f t="shared" ref="M196:M259" si="98">IF(F196&lt;0,1,0)</f>
        <v>0</v>
      </c>
      <c r="N196" s="16">
        <f t="shared" ref="N196:N259" si="99">IF(H196&lt;0,-MIN(-H196,D196),0)</f>
        <v>0</v>
      </c>
      <c r="O196" s="16">
        <f t="shared" ref="O196:O259" si="100">IF(F196&lt;0,(H196+D196),0)</f>
        <v>0</v>
      </c>
      <c r="P196" s="16" t="str">
        <f t="shared" ref="P196:P259" si="101">IF($B196&lt;0,AV196/100-$H196,"")</f>
        <v/>
      </c>
      <c r="Q196" s="20" t="str">
        <f t="shared" ref="Q196:Q259" si="102">IF(AC196&lt;&gt;"",$P196,"")</f>
        <v/>
      </c>
      <c r="R196" s="20" t="str">
        <f t="shared" ref="R196:R259" si="103">IF(AD196&lt;&gt;"",$P196,"")</f>
        <v/>
      </c>
      <c r="S196" s="20" t="str">
        <f t="shared" ref="S196:S259" si="104">IF(AF196&lt;&gt;"",$P196,"")</f>
        <v/>
      </c>
      <c r="T196" s="20" t="str">
        <f t="shared" ref="T196:T259" si="105">IF(AND(CE196=0,Q196="",R196="",S196=""),P196,"")</f>
        <v/>
      </c>
      <c r="U196" s="16">
        <f t="shared" ref="U196:U259" si="106">IF($B196&gt;0,IF(BA196/100-$H196&gt;0.00005,MIN(BA196/100,BA196/100-$H196),""),"")</f>
        <v>1.350140952281927E-3</v>
      </c>
      <c r="V196" s="20" t="str">
        <f t="shared" ref="V196:V259" si="107">IF(AC196&lt;&gt;"",$U196,"")</f>
        <v/>
      </c>
      <c r="W196" s="20" t="str">
        <f t="shared" ref="W196:W259" si="108">IF(AD196&lt;&gt;"",$U196,"")</f>
        <v/>
      </c>
      <c r="X196" s="20" t="str">
        <f t="shared" ref="X196:X259" si="109">IF(AF196&lt;&gt;"",$U196,"")</f>
        <v/>
      </c>
      <c r="Y196" s="20">
        <f t="shared" ref="Y196:Y259" si="110">IF(AND(CE196=0,V196="",W196="",X196=""),U196,"")</f>
        <v>1.350140952281927E-3</v>
      </c>
      <c r="Z196" s="20" t="str">
        <f t="shared" ref="Z196:Z259" si="111">IF(CE196=1,P196,"")</f>
        <v/>
      </c>
      <c r="AA196" s="20" t="str">
        <f t="shared" ref="AA196:AA259" si="112">IF(CE196=1,U196,"")</f>
        <v/>
      </c>
      <c r="AB196" s="20">
        <f t="shared" ref="AB196:AB259" si="113">IF(AND(AC196="",AD196="",AE196="",AF196=""),$H196,"")</f>
        <v>6.4985904771807301E-4</v>
      </c>
      <c r="AC196" s="20" t="str">
        <f t="shared" ref="AC196:AC259" si="114">IF(AND(AF196="",$F196&lt;&gt;0),IF(OR(ROUND(AU196/($F196*100),2)=1,ROUND(AZ196/($F196*100),2)=1),$H196,""),"")</f>
        <v/>
      </c>
      <c r="AD196" s="20" t="str">
        <f t="shared" ref="AD196:AD259" si="115">IF(AND(AF196="",F196&lt;&gt;0),IF(OR(ROUND(AS196/(F196*100),2)=1,ROUND(AX196/(F196*100),2)=1),H196,""),"")</f>
        <v/>
      </c>
      <c r="AE196" s="20" t="str">
        <f t="shared" ref="AE196:AE259" si="116">IF(CE196=1,H196,"")</f>
        <v/>
      </c>
      <c r="AF196" s="20" t="str">
        <f t="shared" ref="AF196:AF259" si="117">IF(SUM(CF196:CH196)&gt;0,$H196,"")</f>
        <v/>
      </c>
      <c r="AG196" s="11">
        <f t="shared" ref="AG196:AG259" si="118">IF(AND(G196=0,H196=0),999,G196)</f>
        <v>2.2745066670132501E-3</v>
      </c>
      <c r="AH196" s="17">
        <f t="shared" ref="AH196:AH259" si="119">IF(OR(AND(G196=0,H196=0),AB196=""),999,AB196)</f>
        <v>6.4985904771807301E-4</v>
      </c>
      <c r="AI196" s="17">
        <f t="shared" ref="AI196:AI259" si="120">IF(AC196="",999,AC196)</f>
        <v>999</v>
      </c>
      <c r="AJ196" s="17">
        <f t="shared" ref="AJ196:AJ259" si="121">IF(AD196="",999,AD196)</f>
        <v>999</v>
      </c>
      <c r="AK196" s="17">
        <f t="shared" ref="AK196:AK259" si="122">IF(AE196&lt;&gt;"",AE196,999)</f>
        <v>999</v>
      </c>
      <c r="AL196" s="17">
        <f t="shared" ref="AL196:AL259" si="123">IF(AF196="",999,AF196)</f>
        <v>999</v>
      </c>
      <c r="AM196" s="10" t="s">
        <v>541</v>
      </c>
      <c r="AN196">
        <v>0.22750000000000001</v>
      </c>
      <c r="AO196">
        <v>0</v>
      </c>
      <c r="AP196">
        <v>0.22750000000000001</v>
      </c>
      <c r="AQ196">
        <v>7.7210999999999999</v>
      </c>
      <c r="AR196" s="8">
        <v>-0.2</v>
      </c>
      <c r="AS196" s="8">
        <v>-47.117100000000001</v>
      </c>
      <c r="AT196" s="8">
        <v>-142.40219999999999</v>
      </c>
      <c r="AU196" s="8">
        <v>-7.4936999999999996</v>
      </c>
      <c r="AV196" s="8">
        <v>-0.2</v>
      </c>
      <c r="AW196" s="8">
        <v>0.2</v>
      </c>
      <c r="AX196" s="8">
        <v>47.117100000000001</v>
      </c>
      <c r="AY196" s="8">
        <v>142.40219999999999</v>
      </c>
      <c r="AZ196" s="8">
        <v>7.9485999999999999</v>
      </c>
      <c r="BA196" s="8">
        <v>0.2</v>
      </c>
      <c r="BB196">
        <v>-0.2</v>
      </c>
      <c r="BC196">
        <v>0.2</v>
      </c>
      <c r="BD196">
        <v>-0.42749999999999999</v>
      </c>
      <c r="BE196">
        <v>-2.75E-2</v>
      </c>
      <c r="BF196">
        <v>0.06</v>
      </c>
      <c r="BG196">
        <v>0.3</v>
      </c>
      <c r="BH196">
        <v>0.62</v>
      </c>
      <c r="BI196">
        <v>5</v>
      </c>
      <c r="BJ196">
        <v>10</v>
      </c>
      <c r="BK196">
        <v>5</v>
      </c>
      <c r="BM196">
        <v>5</v>
      </c>
      <c r="BN196" t="s">
        <v>1016</v>
      </c>
      <c r="BP196" t="s">
        <v>1016</v>
      </c>
      <c r="BQ196">
        <v>10</v>
      </c>
      <c r="BR196">
        <v>101020</v>
      </c>
      <c r="BS196">
        <v>1</v>
      </c>
      <c r="BU196">
        <v>1</v>
      </c>
      <c r="BW196">
        <v>5</v>
      </c>
      <c r="BY196">
        <v>10</v>
      </c>
      <c r="BZ196" t="s">
        <v>1997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 s="2">
        <v>29208194</v>
      </c>
    </row>
    <row r="197" spans="1:88">
      <c r="A197" s="10" t="str">
        <f t="shared" si="93"/>
        <v>STE_US</v>
      </c>
      <c r="B197" s="12">
        <f t="shared" si="94"/>
        <v>6.9400000000000003E-2</v>
      </c>
      <c r="C197" s="12">
        <v>2.2608457146302201E-3</v>
      </c>
      <c r="D197" s="12">
        <v>0</v>
      </c>
      <c r="E197" s="12">
        <v>2.2608457146302201E-3</v>
      </c>
      <c r="F197" s="12">
        <v>0</v>
      </c>
      <c r="G197" s="12">
        <v>2.2608457146302201E-3</v>
      </c>
      <c r="H197" s="12">
        <v>0</v>
      </c>
      <c r="I197" s="12">
        <v>-2.2608457146302201E-3</v>
      </c>
      <c r="J197" s="13">
        <f t="shared" si="95"/>
        <v>0</v>
      </c>
      <c r="K197" s="13">
        <f t="shared" si="96"/>
        <v>0</v>
      </c>
      <c r="L197" s="16">
        <f t="shared" si="97"/>
        <v>0</v>
      </c>
      <c r="M197" s="13">
        <f t="shared" si="98"/>
        <v>0</v>
      </c>
      <c r="N197" s="16">
        <f t="shared" si="99"/>
        <v>0</v>
      </c>
      <c r="O197" s="16">
        <f t="shared" si="100"/>
        <v>0</v>
      </c>
      <c r="P197" s="16" t="str">
        <f t="shared" si="101"/>
        <v/>
      </c>
      <c r="Q197" s="20" t="str">
        <f t="shared" si="102"/>
        <v/>
      </c>
      <c r="R197" s="20" t="str">
        <f t="shared" si="103"/>
        <v/>
      </c>
      <c r="S197" s="20" t="str">
        <f t="shared" si="104"/>
        <v/>
      </c>
      <c r="T197" s="20" t="str">
        <f t="shared" si="105"/>
        <v/>
      </c>
      <c r="U197" s="16">
        <f t="shared" si="106"/>
        <v>6.0000000000000001E-3</v>
      </c>
      <c r="V197" s="20" t="str">
        <f t="shared" si="107"/>
        <v/>
      </c>
      <c r="W197" s="20" t="str">
        <f t="shared" si="108"/>
        <v/>
      </c>
      <c r="X197" s="20" t="str">
        <f t="shared" si="109"/>
        <v/>
      </c>
      <c r="Y197" s="20">
        <f t="shared" si="110"/>
        <v>6.0000000000000001E-3</v>
      </c>
      <c r="Z197" s="20" t="str">
        <f t="shared" si="111"/>
        <v/>
      </c>
      <c r="AA197" s="20" t="str">
        <f t="shared" si="112"/>
        <v/>
      </c>
      <c r="AB197" s="20">
        <f t="shared" si="113"/>
        <v>0</v>
      </c>
      <c r="AC197" s="20" t="str">
        <f t="shared" si="114"/>
        <v/>
      </c>
      <c r="AD197" s="20" t="str">
        <f t="shared" si="115"/>
        <v/>
      </c>
      <c r="AE197" s="20" t="str">
        <f t="shared" si="116"/>
        <v/>
      </c>
      <c r="AF197" s="20" t="str">
        <f t="shared" si="117"/>
        <v/>
      </c>
      <c r="AG197" s="11">
        <f t="shared" si="118"/>
        <v>2.2608457146302201E-3</v>
      </c>
      <c r="AH197" s="17">
        <f t="shared" si="119"/>
        <v>0</v>
      </c>
      <c r="AI197" s="17">
        <f t="shared" si="120"/>
        <v>999</v>
      </c>
      <c r="AJ197" s="17">
        <f t="shared" si="121"/>
        <v>999</v>
      </c>
      <c r="AK197" s="17">
        <f t="shared" si="122"/>
        <v>999</v>
      </c>
      <c r="AL197" s="17">
        <f t="shared" si="123"/>
        <v>999</v>
      </c>
      <c r="AM197" s="10" t="s">
        <v>479</v>
      </c>
      <c r="AN197">
        <v>0.2261</v>
      </c>
      <c r="AO197">
        <v>0</v>
      </c>
      <c r="AP197">
        <v>0.2261</v>
      </c>
      <c r="AQ197">
        <v>7.8525</v>
      </c>
      <c r="AR197" s="8">
        <v>-0.6</v>
      </c>
      <c r="AS197" s="8">
        <v>-34.598999999999997</v>
      </c>
      <c r="AT197" s="8">
        <v>-168.6361</v>
      </c>
      <c r="AU197" s="8">
        <v>-7.6264000000000003</v>
      </c>
      <c r="AV197" s="8">
        <v>-0.6</v>
      </c>
      <c r="AW197" s="8">
        <v>0.6</v>
      </c>
      <c r="AX197" s="8">
        <v>34.598999999999997</v>
      </c>
      <c r="AY197" s="8">
        <v>168.6361</v>
      </c>
      <c r="AZ197" s="8">
        <v>8.0785999999999998</v>
      </c>
      <c r="BA197" s="8">
        <v>0.6</v>
      </c>
      <c r="BB197">
        <v>-0.6</v>
      </c>
      <c r="BC197">
        <v>0.6</v>
      </c>
      <c r="BD197">
        <v>-0.82609999999999995</v>
      </c>
      <c r="BE197">
        <v>0.37390000000000001</v>
      </c>
      <c r="BF197">
        <v>0.06</v>
      </c>
      <c r="BG197">
        <v>0.3</v>
      </c>
      <c r="BH197">
        <v>6.94</v>
      </c>
      <c r="BI197">
        <v>2</v>
      </c>
      <c r="BJ197">
        <v>4</v>
      </c>
      <c r="BK197">
        <v>2</v>
      </c>
      <c r="BM197">
        <v>2</v>
      </c>
      <c r="BN197" t="s">
        <v>1016</v>
      </c>
      <c r="BP197" t="s">
        <v>1016</v>
      </c>
      <c r="BQ197">
        <v>35</v>
      </c>
      <c r="BR197">
        <v>351010</v>
      </c>
      <c r="BS197">
        <v>1</v>
      </c>
      <c r="BU197">
        <v>1</v>
      </c>
      <c r="BW197">
        <v>2</v>
      </c>
      <c r="BY197">
        <v>4</v>
      </c>
      <c r="BZ197" t="s">
        <v>1997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 s="2">
        <v>27669620</v>
      </c>
    </row>
    <row r="198" spans="1:88">
      <c r="A198" s="10" t="str">
        <f t="shared" si="93"/>
        <v>MNI_US</v>
      </c>
      <c r="B198" s="12">
        <f t="shared" si="94"/>
        <v>0.1348</v>
      </c>
      <c r="C198" s="12">
        <v>1.7888304764630599E-3</v>
      </c>
      <c r="D198" s="12">
        <v>0</v>
      </c>
      <c r="E198" s="12">
        <v>2.2051961908122202E-3</v>
      </c>
      <c r="F198" s="12">
        <v>4.1636571434915999E-4</v>
      </c>
      <c r="G198" s="12">
        <v>2.2051961908122202E-3</v>
      </c>
      <c r="H198" s="12">
        <v>4.1636571434915999E-4</v>
      </c>
      <c r="I198" s="12">
        <v>-1.7888304764630599E-3</v>
      </c>
      <c r="J198" s="13">
        <f t="shared" si="95"/>
        <v>0</v>
      </c>
      <c r="K198" s="13">
        <f t="shared" si="96"/>
        <v>1</v>
      </c>
      <c r="L198" s="16">
        <f t="shared" si="97"/>
        <v>4.1636571434915999E-4</v>
      </c>
      <c r="M198" s="13">
        <f t="shared" si="98"/>
        <v>0</v>
      </c>
      <c r="N198" s="16">
        <f t="shared" si="99"/>
        <v>0</v>
      </c>
      <c r="O198" s="16">
        <f t="shared" si="100"/>
        <v>0</v>
      </c>
      <c r="P198" s="16" t="str">
        <f t="shared" si="101"/>
        <v/>
      </c>
      <c r="Q198" s="20" t="str">
        <f t="shared" si="102"/>
        <v/>
      </c>
      <c r="R198" s="20" t="str">
        <f t="shared" si="103"/>
        <v/>
      </c>
      <c r="S198" s="20" t="str">
        <f t="shared" si="104"/>
        <v/>
      </c>
      <c r="T198" s="20" t="str">
        <f t="shared" si="105"/>
        <v/>
      </c>
      <c r="U198" s="16">
        <f t="shared" si="106"/>
        <v>6.0836342856508407E-3</v>
      </c>
      <c r="V198" s="20" t="str">
        <f t="shared" si="107"/>
        <v/>
      </c>
      <c r="W198" s="20" t="str">
        <f t="shared" si="108"/>
        <v/>
      </c>
      <c r="X198" s="20">
        <f t="shared" si="109"/>
        <v>6.0836342856508407E-3</v>
      </c>
      <c r="Y198" s="20" t="str">
        <f t="shared" si="110"/>
        <v/>
      </c>
      <c r="Z198" s="20" t="str">
        <f t="shared" si="111"/>
        <v/>
      </c>
      <c r="AA198" s="20" t="str">
        <f t="shared" si="112"/>
        <v/>
      </c>
      <c r="AB198" s="20" t="str">
        <f t="shared" si="113"/>
        <v/>
      </c>
      <c r="AC198" s="20" t="str">
        <f t="shared" si="114"/>
        <v/>
      </c>
      <c r="AD198" s="20" t="str">
        <f t="shared" si="115"/>
        <v/>
      </c>
      <c r="AE198" s="20" t="str">
        <f t="shared" si="116"/>
        <v/>
      </c>
      <c r="AF198" s="20">
        <f t="shared" si="117"/>
        <v>4.1636571434915999E-4</v>
      </c>
      <c r="AG198" s="11">
        <f t="shared" si="118"/>
        <v>2.2051961908122202E-3</v>
      </c>
      <c r="AH198" s="17">
        <f t="shared" si="119"/>
        <v>999</v>
      </c>
      <c r="AI198" s="17">
        <f t="shared" si="120"/>
        <v>999</v>
      </c>
      <c r="AJ198" s="17">
        <f t="shared" si="121"/>
        <v>999</v>
      </c>
      <c r="AK198" s="17">
        <f t="shared" si="122"/>
        <v>999</v>
      </c>
      <c r="AL198" s="17">
        <f t="shared" si="123"/>
        <v>4.1636571434915999E-4</v>
      </c>
      <c r="AM198" s="10" t="s">
        <v>1484</v>
      </c>
      <c r="AN198">
        <v>0.2205</v>
      </c>
      <c r="AO198">
        <v>0</v>
      </c>
      <c r="AP198">
        <v>0.2205</v>
      </c>
      <c r="AQ198">
        <v>0.17910000000000001</v>
      </c>
      <c r="AR198" s="8">
        <v>-0.65</v>
      </c>
      <c r="AS198" s="8">
        <v>-0.58430000000000004</v>
      </c>
      <c r="AT198" s="8">
        <v>-4.8234000000000004</v>
      </c>
      <c r="AU198" s="8">
        <v>4.1500000000000002E-2</v>
      </c>
      <c r="AV198" s="8">
        <v>-0.65</v>
      </c>
      <c r="AW198" s="8">
        <v>0.65</v>
      </c>
      <c r="AX198" s="8">
        <v>0.58430000000000004</v>
      </c>
      <c r="AY198" s="8">
        <v>4.8234000000000004</v>
      </c>
      <c r="AZ198" s="8">
        <v>0.39960000000000001</v>
      </c>
      <c r="BA198" s="8">
        <v>0.65</v>
      </c>
      <c r="BB198">
        <v>4.1500000000000002E-2</v>
      </c>
      <c r="BC198">
        <v>4.1500000000000002E-2</v>
      </c>
      <c r="BD198">
        <v>-0.17910000000000001</v>
      </c>
      <c r="BE198">
        <v>-0.17910000000000001</v>
      </c>
      <c r="BF198">
        <v>0.09</v>
      </c>
      <c r="BG198">
        <v>0.3</v>
      </c>
      <c r="BH198">
        <v>13.48</v>
      </c>
      <c r="BI198">
        <v>1</v>
      </c>
      <c r="BJ198">
        <v>2</v>
      </c>
      <c r="BK198">
        <v>1</v>
      </c>
      <c r="BM198">
        <v>1</v>
      </c>
      <c r="BN198" t="s">
        <v>1016</v>
      </c>
      <c r="BP198" t="s">
        <v>1016</v>
      </c>
      <c r="BQ198">
        <v>25</v>
      </c>
      <c r="BR198">
        <v>254010</v>
      </c>
      <c r="BS198">
        <v>0</v>
      </c>
      <c r="BU198">
        <v>1</v>
      </c>
      <c r="BW198">
        <v>1</v>
      </c>
      <c r="BY198">
        <v>2</v>
      </c>
      <c r="BZ198" t="s">
        <v>1947</v>
      </c>
      <c r="CA198">
        <v>1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1</v>
      </c>
      <c r="CI198" s="2">
        <v>490090</v>
      </c>
      <c r="CJ198" t="s">
        <v>2257</v>
      </c>
    </row>
    <row r="199" spans="1:88">
      <c r="A199" s="10" t="str">
        <f t="shared" si="93"/>
        <v>NWY_US</v>
      </c>
      <c r="B199" s="12">
        <f t="shared" si="94"/>
        <v>0.15</v>
      </c>
      <c r="C199" s="12">
        <v>0</v>
      </c>
      <c r="D199" s="12">
        <v>0</v>
      </c>
      <c r="E199" s="12">
        <v>2.1941333336676699E-3</v>
      </c>
      <c r="F199" s="12">
        <v>2.1941333336676699E-3</v>
      </c>
      <c r="G199" s="12">
        <v>2.1941333336676699E-3</v>
      </c>
      <c r="H199" s="12">
        <v>2.1941333336676699E-3</v>
      </c>
      <c r="I199" s="12">
        <v>0</v>
      </c>
      <c r="J199" s="13">
        <f t="shared" si="95"/>
        <v>0</v>
      </c>
      <c r="K199" s="13">
        <f t="shared" si="96"/>
        <v>1</v>
      </c>
      <c r="L199" s="16">
        <f t="shared" si="97"/>
        <v>2.1941333336676699E-3</v>
      </c>
      <c r="M199" s="13">
        <f t="shared" si="98"/>
        <v>0</v>
      </c>
      <c r="N199" s="16">
        <f t="shared" si="99"/>
        <v>0</v>
      </c>
      <c r="O199" s="16">
        <f t="shared" si="100"/>
        <v>0</v>
      </c>
      <c r="P199" s="16" t="str">
        <f t="shared" si="101"/>
        <v/>
      </c>
      <c r="Q199" s="20" t="str">
        <f t="shared" si="102"/>
        <v/>
      </c>
      <c r="R199" s="20" t="str">
        <f t="shared" si="103"/>
        <v/>
      </c>
      <c r="S199" s="20" t="str">
        <f t="shared" si="104"/>
        <v/>
      </c>
      <c r="T199" s="20" t="str">
        <f t="shared" si="105"/>
        <v/>
      </c>
      <c r="U199" s="16">
        <f t="shared" si="106"/>
        <v>4.3058666663323307E-3</v>
      </c>
      <c r="V199" s="20" t="str">
        <f t="shared" si="107"/>
        <v/>
      </c>
      <c r="W199" s="20">
        <f t="shared" si="108"/>
        <v>4.3058666663323307E-3</v>
      </c>
      <c r="X199" s="20" t="str">
        <f t="shared" si="109"/>
        <v/>
      </c>
      <c r="Y199" s="20" t="str">
        <f t="shared" si="110"/>
        <v/>
      </c>
      <c r="Z199" s="20" t="str">
        <f t="shared" si="111"/>
        <v/>
      </c>
      <c r="AA199" s="20">
        <f t="shared" si="112"/>
        <v>4.3058666663323307E-3</v>
      </c>
      <c r="AB199" s="20" t="str">
        <f t="shared" si="113"/>
        <v/>
      </c>
      <c r="AC199" s="20" t="str">
        <f t="shared" si="114"/>
        <v/>
      </c>
      <c r="AD199" s="20">
        <f t="shared" si="115"/>
        <v>2.1941333336676699E-3</v>
      </c>
      <c r="AE199" s="20">
        <f t="shared" si="116"/>
        <v>2.1941333336676699E-3</v>
      </c>
      <c r="AF199" s="20" t="str">
        <f t="shared" si="117"/>
        <v/>
      </c>
      <c r="AG199" s="11">
        <f t="shared" si="118"/>
        <v>2.1941333336676699E-3</v>
      </c>
      <c r="AH199" s="17">
        <f t="shared" si="119"/>
        <v>999</v>
      </c>
      <c r="AI199" s="17">
        <f t="shared" si="120"/>
        <v>999</v>
      </c>
      <c r="AJ199" s="17">
        <f t="shared" si="121"/>
        <v>2.1941333336676699E-3</v>
      </c>
      <c r="AK199" s="17">
        <f t="shared" si="122"/>
        <v>2.1941333336676699E-3</v>
      </c>
      <c r="AL199" s="17">
        <f t="shared" si="123"/>
        <v>999</v>
      </c>
      <c r="AM199" s="10" t="s">
        <v>1879</v>
      </c>
      <c r="AN199">
        <v>0.21940000000000001</v>
      </c>
      <c r="AO199">
        <v>0</v>
      </c>
      <c r="AP199">
        <v>0.21940000000000001</v>
      </c>
      <c r="AQ199">
        <v>3.2099999999999997E-2</v>
      </c>
      <c r="AR199" s="8">
        <v>-0.65</v>
      </c>
      <c r="AS199" s="8">
        <v>-0.17380000000000001</v>
      </c>
      <c r="AT199" s="8">
        <v>-5.9227999999999996</v>
      </c>
      <c r="AU199" s="8">
        <v>0.18729999999999999</v>
      </c>
      <c r="AV199" s="8">
        <v>-0.65</v>
      </c>
      <c r="AW199" s="8">
        <v>0.65</v>
      </c>
      <c r="AX199" s="8">
        <v>0.21940000000000001</v>
      </c>
      <c r="AY199" s="8">
        <v>5.9227999999999996</v>
      </c>
      <c r="AZ199" s="8">
        <v>0.25159999999999999</v>
      </c>
      <c r="BA199" s="8">
        <v>0.65</v>
      </c>
      <c r="BB199">
        <v>0.18729999999999999</v>
      </c>
      <c r="BC199">
        <v>0.21940000000000001</v>
      </c>
      <c r="BD199">
        <v>-3.2099999999999997E-2</v>
      </c>
      <c r="BE199">
        <v>0</v>
      </c>
      <c r="BF199">
        <v>0.06</v>
      </c>
      <c r="BG199">
        <v>0.3</v>
      </c>
      <c r="BH199">
        <v>15</v>
      </c>
      <c r="BI199">
        <v>1</v>
      </c>
      <c r="BJ199">
        <v>2</v>
      </c>
      <c r="BK199">
        <v>1</v>
      </c>
      <c r="BM199">
        <v>1</v>
      </c>
      <c r="BN199" t="s">
        <v>1016</v>
      </c>
      <c r="BP199" t="s">
        <v>1016</v>
      </c>
      <c r="BQ199">
        <v>25</v>
      </c>
      <c r="BR199">
        <v>255040</v>
      </c>
      <c r="BS199">
        <v>0</v>
      </c>
      <c r="BU199">
        <v>1</v>
      </c>
      <c r="BW199">
        <v>1</v>
      </c>
      <c r="BY199">
        <v>2</v>
      </c>
      <c r="BZ199" t="s">
        <v>1999</v>
      </c>
      <c r="CA199">
        <v>1</v>
      </c>
      <c r="CB199">
        <v>0</v>
      </c>
      <c r="CC199">
        <v>0</v>
      </c>
      <c r="CD199">
        <v>1</v>
      </c>
      <c r="CE199">
        <v>1</v>
      </c>
      <c r="CF199">
        <v>0</v>
      </c>
      <c r="CG199">
        <v>0</v>
      </c>
      <c r="CH199">
        <v>0</v>
      </c>
      <c r="CI199" s="2">
        <v>127841</v>
      </c>
      <c r="CJ199" t="s">
        <v>1327</v>
      </c>
    </row>
    <row r="200" spans="1:88">
      <c r="A200" s="10" t="str">
        <f t="shared" si="93"/>
        <v>SPAR_US</v>
      </c>
      <c r="B200" s="12">
        <f t="shared" si="94"/>
        <v>6.6000000000000003E-2</v>
      </c>
      <c r="C200" s="12">
        <v>6.1491047628417701E-4</v>
      </c>
      <c r="D200" s="12">
        <v>0</v>
      </c>
      <c r="E200" s="12">
        <v>2.1839923812851702E-3</v>
      </c>
      <c r="F200" s="12">
        <v>1.5690819050010001E-3</v>
      </c>
      <c r="G200" s="12">
        <v>2.1839923812851702E-3</v>
      </c>
      <c r="H200" s="12">
        <v>1.5690819050010001E-3</v>
      </c>
      <c r="I200" s="12">
        <v>-6.1491047628417701E-4</v>
      </c>
      <c r="J200" s="13">
        <f t="shared" si="95"/>
        <v>0</v>
      </c>
      <c r="K200" s="13">
        <f t="shared" si="96"/>
        <v>1</v>
      </c>
      <c r="L200" s="16">
        <f t="shared" si="97"/>
        <v>1.5690819050010001E-3</v>
      </c>
      <c r="M200" s="13">
        <f t="shared" si="98"/>
        <v>0</v>
      </c>
      <c r="N200" s="16">
        <f t="shared" si="99"/>
        <v>0</v>
      </c>
      <c r="O200" s="16">
        <f t="shared" si="100"/>
        <v>0</v>
      </c>
      <c r="P200" s="16" t="str">
        <f t="shared" si="101"/>
        <v/>
      </c>
      <c r="Q200" s="20" t="str">
        <f t="shared" si="102"/>
        <v/>
      </c>
      <c r="R200" s="20" t="str">
        <f t="shared" si="103"/>
        <v/>
      </c>
      <c r="S200" s="20" t="str">
        <f t="shared" si="104"/>
        <v/>
      </c>
      <c r="T200" s="20" t="str">
        <f t="shared" si="105"/>
        <v/>
      </c>
      <c r="U200" s="16">
        <f t="shared" si="106"/>
        <v>4.9309180949990003E-3</v>
      </c>
      <c r="V200" s="20">
        <f t="shared" si="107"/>
        <v>4.9309180949990003E-3</v>
      </c>
      <c r="W200" s="20" t="str">
        <f t="shared" si="108"/>
        <v/>
      </c>
      <c r="X200" s="20" t="str">
        <f t="shared" si="109"/>
        <v/>
      </c>
      <c r="Y200" s="20" t="str">
        <f t="shared" si="110"/>
        <v/>
      </c>
      <c r="Z200" s="20" t="str">
        <f t="shared" si="111"/>
        <v/>
      </c>
      <c r="AA200" s="20" t="str">
        <f t="shared" si="112"/>
        <v/>
      </c>
      <c r="AB200" s="20" t="str">
        <f t="shared" si="113"/>
        <v/>
      </c>
      <c r="AC200" s="20">
        <f t="shared" si="114"/>
        <v>1.5690819050010001E-3</v>
      </c>
      <c r="AD200" s="20" t="str">
        <f t="shared" si="115"/>
        <v/>
      </c>
      <c r="AE200" s="20" t="str">
        <f t="shared" si="116"/>
        <v/>
      </c>
      <c r="AF200" s="20" t="str">
        <f t="shared" si="117"/>
        <v/>
      </c>
      <c r="AG200" s="11">
        <f t="shared" si="118"/>
        <v>2.1839923812851702E-3</v>
      </c>
      <c r="AH200" s="17">
        <f t="shared" si="119"/>
        <v>999</v>
      </c>
      <c r="AI200" s="17">
        <f t="shared" si="120"/>
        <v>1.5690819050010001E-3</v>
      </c>
      <c r="AJ200" s="17">
        <f t="shared" si="121"/>
        <v>999</v>
      </c>
      <c r="AK200" s="17">
        <f t="shared" si="122"/>
        <v>999</v>
      </c>
      <c r="AL200" s="17">
        <f t="shared" si="123"/>
        <v>999</v>
      </c>
      <c r="AM200" s="10" t="s">
        <v>1669</v>
      </c>
      <c r="AN200">
        <v>0.21840000000000001</v>
      </c>
      <c r="AO200">
        <v>0</v>
      </c>
      <c r="AP200">
        <v>0.21840000000000001</v>
      </c>
      <c r="AQ200">
        <v>6.2E-2</v>
      </c>
      <c r="AR200" s="8">
        <v>-0.65</v>
      </c>
      <c r="AS200" s="8">
        <v>-0.30990000000000001</v>
      </c>
      <c r="AT200" s="8">
        <v>-7.2172999999999998</v>
      </c>
      <c r="AU200" s="8">
        <v>0.15640000000000001</v>
      </c>
      <c r="AV200" s="8">
        <v>-0.65</v>
      </c>
      <c r="AW200" s="8">
        <v>0.65</v>
      </c>
      <c r="AX200" s="8">
        <v>0.30990000000000001</v>
      </c>
      <c r="AY200" s="8">
        <v>7.2172999999999998</v>
      </c>
      <c r="AZ200" s="8">
        <v>0.28039999999999998</v>
      </c>
      <c r="BA200" s="8">
        <v>0.65</v>
      </c>
      <c r="BB200">
        <v>0.15640000000000001</v>
      </c>
      <c r="BC200">
        <v>0.28039999999999998</v>
      </c>
      <c r="BD200">
        <v>-6.2E-2</v>
      </c>
      <c r="BE200">
        <v>6.2E-2</v>
      </c>
      <c r="BF200">
        <v>0.06</v>
      </c>
      <c r="BG200">
        <v>0.3</v>
      </c>
      <c r="BH200">
        <v>6.6</v>
      </c>
      <c r="BI200">
        <v>2</v>
      </c>
      <c r="BJ200">
        <v>4</v>
      </c>
      <c r="BK200">
        <v>3</v>
      </c>
      <c r="BM200">
        <v>3</v>
      </c>
      <c r="BN200" t="s">
        <v>1016</v>
      </c>
      <c r="BP200" t="s">
        <v>1016</v>
      </c>
      <c r="BQ200">
        <v>25</v>
      </c>
      <c r="BR200">
        <v>251010</v>
      </c>
      <c r="BS200">
        <v>0</v>
      </c>
      <c r="BU200">
        <v>1</v>
      </c>
      <c r="BW200">
        <v>2</v>
      </c>
      <c r="BY200">
        <v>4</v>
      </c>
      <c r="BZ200" t="s">
        <v>2000</v>
      </c>
      <c r="CA200">
        <v>1</v>
      </c>
      <c r="CB200">
        <v>0</v>
      </c>
      <c r="CC200">
        <v>1</v>
      </c>
      <c r="CD200">
        <v>0</v>
      </c>
      <c r="CE200">
        <v>0</v>
      </c>
      <c r="CF200">
        <v>0</v>
      </c>
      <c r="CG200">
        <v>0</v>
      </c>
      <c r="CH200">
        <v>0</v>
      </c>
      <c r="CI200" s="2">
        <v>246538</v>
      </c>
    </row>
    <row r="201" spans="1:88">
      <c r="A201" s="10" t="str">
        <f t="shared" si="93"/>
        <v>RES_US</v>
      </c>
      <c r="B201" s="12">
        <f t="shared" si="94"/>
        <v>-8.1500000000000003E-2</v>
      </c>
      <c r="C201" s="12">
        <v>2.0496876193599502E-3</v>
      </c>
      <c r="D201" s="12">
        <v>0</v>
      </c>
      <c r="E201" s="12">
        <v>2.0496876193599502E-3</v>
      </c>
      <c r="F201" s="12">
        <v>0</v>
      </c>
      <c r="G201" s="12">
        <v>2.0496876193599502E-3</v>
      </c>
      <c r="H201" s="12">
        <v>0</v>
      </c>
      <c r="I201" s="12">
        <v>-2.0496876193599502E-3</v>
      </c>
      <c r="J201" s="13">
        <f t="shared" si="95"/>
        <v>0</v>
      </c>
      <c r="K201" s="13">
        <f t="shared" si="96"/>
        <v>0</v>
      </c>
      <c r="L201" s="16">
        <f t="shared" si="97"/>
        <v>0</v>
      </c>
      <c r="M201" s="13">
        <f t="shared" si="98"/>
        <v>0</v>
      </c>
      <c r="N201" s="16">
        <f t="shared" si="99"/>
        <v>0</v>
      </c>
      <c r="O201" s="16">
        <f t="shared" si="100"/>
        <v>0</v>
      </c>
      <c r="P201" s="16">
        <f t="shared" si="101"/>
        <v>-2E-3</v>
      </c>
      <c r="Q201" s="20" t="str">
        <f t="shared" si="102"/>
        <v/>
      </c>
      <c r="R201" s="20" t="str">
        <f t="shared" si="103"/>
        <v/>
      </c>
      <c r="S201" s="20" t="str">
        <f t="shared" si="104"/>
        <v/>
      </c>
      <c r="T201" s="20">
        <f t="shared" si="105"/>
        <v>-2E-3</v>
      </c>
      <c r="U201" s="16" t="str">
        <f t="shared" si="106"/>
        <v/>
      </c>
      <c r="V201" s="20" t="str">
        <f t="shared" si="107"/>
        <v/>
      </c>
      <c r="W201" s="20" t="str">
        <f t="shared" si="108"/>
        <v/>
      </c>
      <c r="X201" s="20" t="str">
        <f t="shared" si="109"/>
        <v/>
      </c>
      <c r="Y201" s="20" t="str">
        <f t="shared" si="110"/>
        <v/>
      </c>
      <c r="Z201" s="20" t="str">
        <f t="shared" si="111"/>
        <v/>
      </c>
      <c r="AA201" s="20" t="str">
        <f t="shared" si="112"/>
        <v/>
      </c>
      <c r="AB201" s="20">
        <f t="shared" si="113"/>
        <v>0</v>
      </c>
      <c r="AC201" s="20" t="str">
        <f t="shared" si="114"/>
        <v/>
      </c>
      <c r="AD201" s="20" t="str">
        <f t="shared" si="115"/>
        <v/>
      </c>
      <c r="AE201" s="20" t="str">
        <f t="shared" si="116"/>
        <v/>
      </c>
      <c r="AF201" s="20" t="str">
        <f t="shared" si="117"/>
        <v/>
      </c>
      <c r="AG201" s="11">
        <f t="shared" si="118"/>
        <v>2.0496876193599502E-3</v>
      </c>
      <c r="AH201" s="17">
        <f t="shared" si="119"/>
        <v>0</v>
      </c>
      <c r="AI201" s="17">
        <f t="shared" si="120"/>
        <v>999</v>
      </c>
      <c r="AJ201" s="17">
        <f t="shared" si="121"/>
        <v>999</v>
      </c>
      <c r="AK201" s="17">
        <f t="shared" si="122"/>
        <v>999</v>
      </c>
      <c r="AL201" s="17">
        <f t="shared" si="123"/>
        <v>999</v>
      </c>
      <c r="AM201" s="10" t="s">
        <v>320</v>
      </c>
      <c r="AN201">
        <v>0.20499999999999999</v>
      </c>
      <c r="AO201">
        <v>0</v>
      </c>
      <c r="AP201">
        <v>0.20499999999999999</v>
      </c>
      <c r="AQ201">
        <v>4.7774000000000001</v>
      </c>
      <c r="AR201" s="8">
        <v>-0.2</v>
      </c>
      <c r="AS201" s="8">
        <v>-21.8963</v>
      </c>
      <c r="AT201" s="8">
        <v>-108.5288</v>
      </c>
      <c r="AU201" s="8">
        <v>-4.7774000000000001</v>
      </c>
      <c r="AV201" s="8">
        <v>-0.2</v>
      </c>
      <c r="AW201" s="8">
        <v>0.2</v>
      </c>
      <c r="AX201" s="8">
        <v>21.8963</v>
      </c>
      <c r="AY201" s="8">
        <v>108.5288</v>
      </c>
      <c r="AZ201" s="8">
        <v>100</v>
      </c>
      <c r="BA201" s="8">
        <v>0.2</v>
      </c>
      <c r="BB201">
        <v>-0.2</v>
      </c>
      <c r="BC201">
        <v>0.2</v>
      </c>
      <c r="BD201">
        <v>-0.40500000000000003</v>
      </c>
      <c r="BE201">
        <v>-5.0000000000000001E-3</v>
      </c>
      <c r="BF201">
        <v>0.06</v>
      </c>
      <c r="BG201">
        <v>0.3</v>
      </c>
      <c r="BH201">
        <v>-8.15</v>
      </c>
      <c r="BI201">
        <v>9</v>
      </c>
      <c r="BJ201">
        <v>17</v>
      </c>
      <c r="BK201">
        <v>9</v>
      </c>
      <c r="BM201">
        <v>9</v>
      </c>
      <c r="BN201" t="s">
        <v>1016</v>
      </c>
      <c r="BP201" t="s">
        <v>1016</v>
      </c>
      <c r="BQ201">
        <v>10</v>
      </c>
      <c r="BR201">
        <v>101010</v>
      </c>
      <c r="BS201">
        <v>1</v>
      </c>
      <c r="BU201">
        <v>1</v>
      </c>
      <c r="BW201">
        <v>9</v>
      </c>
      <c r="BY201">
        <v>17</v>
      </c>
      <c r="BZ201" t="s">
        <v>1997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 s="2">
        <v>18133069</v>
      </c>
    </row>
    <row r="202" spans="1:88">
      <c r="A202" s="10" t="str">
        <f t="shared" si="93"/>
        <v>MBVT_US</v>
      </c>
      <c r="B202" s="12">
        <f t="shared" si="94"/>
        <v>0.1193</v>
      </c>
      <c r="C202" s="12">
        <v>0</v>
      </c>
      <c r="D202" s="12">
        <v>0</v>
      </c>
      <c r="E202" s="12">
        <v>2.0374095241199801E-3</v>
      </c>
      <c r="F202" s="12">
        <v>2.0374095241199801E-3</v>
      </c>
      <c r="G202" s="12">
        <v>2.0374095241199801E-3</v>
      </c>
      <c r="H202" s="12">
        <v>2.0374095241199801E-3</v>
      </c>
      <c r="I202" s="12">
        <v>0</v>
      </c>
      <c r="J202" s="13">
        <f t="shared" si="95"/>
        <v>0</v>
      </c>
      <c r="K202" s="13">
        <f t="shared" si="96"/>
        <v>1</v>
      </c>
      <c r="L202" s="16">
        <f t="shared" si="97"/>
        <v>2.0374095241199801E-3</v>
      </c>
      <c r="M202" s="13">
        <f t="shared" si="98"/>
        <v>0</v>
      </c>
      <c r="N202" s="16">
        <f t="shared" si="99"/>
        <v>0</v>
      </c>
      <c r="O202" s="16">
        <f t="shared" si="100"/>
        <v>0</v>
      </c>
      <c r="P202" s="16" t="str">
        <f t="shared" si="101"/>
        <v/>
      </c>
      <c r="Q202" s="20" t="str">
        <f t="shared" si="102"/>
        <v/>
      </c>
      <c r="R202" s="20" t="str">
        <f t="shared" si="103"/>
        <v/>
      </c>
      <c r="S202" s="20" t="str">
        <f t="shared" si="104"/>
        <v/>
      </c>
      <c r="T202" s="20" t="str">
        <f t="shared" si="105"/>
        <v/>
      </c>
      <c r="U202" s="16">
        <f t="shared" si="106"/>
        <v>1.96259047588002E-3</v>
      </c>
      <c r="V202" s="20" t="str">
        <f t="shared" si="107"/>
        <v/>
      </c>
      <c r="W202" s="20" t="str">
        <f t="shared" si="108"/>
        <v/>
      </c>
      <c r="X202" s="20" t="str">
        <f t="shared" si="109"/>
        <v/>
      </c>
      <c r="Y202" s="20" t="str">
        <f t="shared" si="110"/>
        <v/>
      </c>
      <c r="Z202" s="20" t="str">
        <f t="shared" si="111"/>
        <v/>
      </c>
      <c r="AA202" s="20">
        <f t="shared" si="112"/>
        <v>1.96259047588002E-3</v>
      </c>
      <c r="AB202" s="20" t="str">
        <f t="shared" si="113"/>
        <v/>
      </c>
      <c r="AC202" s="20" t="str">
        <f t="shared" si="114"/>
        <v/>
      </c>
      <c r="AD202" s="20" t="str">
        <f t="shared" si="115"/>
        <v/>
      </c>
      <c r="AE202" s="20">
        <f t="shared" si="116"/>
        <v>2.0374095241199801E-3</v>
      </c>
      <c r="AF202" s="20" t="str">
        <f t="shared" si="117"/>
        <v/>
      </c>
      <c r="AG202" s="11">
        <f t="shared" si="118"/>
        <v>2.0374095241199801E-3</v>
      </c>
      <c r="AH202" s="17">
        <f t="shared" si="119"/>
        <v>999</v>
      </c>
      <c r="AI202" s="17">
        <f t="shared" si="120"/>
        <v>999</v>
      </c>
      <c r="AJ202" s="17">
        <f t="shared" si="121"/>
        <v>999</v>
      </c>
      <c r="AK202" s="17">
        <f t="shared" si="122"/>
        <v>2.0374095241199801E-3</v>
      </c>
      <c r="AL202" s="17">
        <f t="shared" si="123"/>
        <v>999</v>
      </c>
      <c r="AM202" s="10" t="s">
        <v>1875</v>
      </c>
      <c r="AN202">
        <v>0.20369999999999999</v>
      </c>
      <c r="AO202">
        <v>0</v>
      </c>
      <c r="AP202">
        <v>0.20369999999999999</v>
      </c>
      <c r="AQ202">
        <v>4.2999999999999997E-2</v>
      </c>
      <c r="AR202" s="8">
        <v>-0.4</v>
      </c>
      <c r="AS202" s="8">
        <v>-0.24990000000000001</v>
      </c>
      <c r="AT202" s="8">
        <v>-7.5849000000000002</v>
      </c>
      <c r="AU202" s="8">
        <v>0.1608</v>
      </c>
      <c r="AV202" s="8">
        <v>-0.4</v>
      </c>
      <c r="AW202" s="8">
        <v>0.4</v>
      </c>
      <c r="AX202" s="8">
        <v>0.24990000000000001</v>
      </c>
      <c r="AY202" s="8">
        <v>7.5849000000000002</v>
      </c>
      <c r="AZ202" s="8">
        <v>0.2467</v>
      </c>
      <c r="BA202" s="8">
        <v>0.4</v>
      </c>
      <c r="BB202">
        <v>0.1608</v>
      </c>
      <c r="BC202">
        <v>0.20369999999999999</v>
      </c>
      <c r="BD202">
        <v>-4.2999999999999997E-2</v>
      </c>
      <c r="BE202">
        <v>0</v>
      </c>
      <c r="BF202">
        <v>0.06</v>
      </c>
      <c r="BG202">
        <v>0.3</v>
      </c>
      <c r="BH202">
        <v>11.93</v>
      </c>
      <c r="BI202">
        <v>1</v>
      </c>
      <c r="BJ202">
        <v>2</v>
      </c>
      <c r="BK202">
        <v>1</v>
      </c>
      <c r="BM202">
        <v>1</v>
      </c>
      <c r="BN202" t="s">
        <v>1016</v>
      </c>
      <c r="BP202" t="s">
        <v>1016</v>
      </c>
      <c r="BQ202">
        <v>40</v>
      </c>
      <c r="BR202">
        <v>401010</v>
      </c>
      <c r="BS202">
        <v>0</v>
      </c>
      <c r="BU202">
        <v>1</v>
      </c>
      <c r="BW202">
        <v>1</v>
      </c>
      <c r="BY202">
        <v>2</v>
      </c>
      <c r="BZ202" t="s">
        <v>2000</v>
      </c>
      <c r="CA202">
        <v>1</v>
      </c>
      <c r="CB202">
        <v>0</v>
      </c>
      <c r="CC202">
        <v>0</v>
      </c>
      <c r="CD202">
        <v>0</v>
      </c>
      <c r="CE202">
        <v>1</v>
      </c>
      <c r="CF202">
        <v>0</v>
      </c>
      <c r="CG202">
        <v>0</v>
      </c>
      <c r="CH202">
        <v>0</v>
      </c>
      <c r="CI202" s="2">
        <v>186157</v>
      </c>
      <c r="CJ202" t="s">
        <v>1327</v>
      </c>
    </row>
    <row r="203" spans="1:88">
      <c r="A203" s="10" t="str">
        <f t="shared" si="93"/>
        <v>AXAS_US</v>
      </c>
      <c r="B203" s="12">
        <f t="shared" si="94"/>
        <v>5.67E-2</v>
      </c>
      <c r="C203" s="12">
        <v>1.3325714287745E-5</v>
      </c>
      <c r="D203" s="12">
        <v>0</v>
      </c>
      <c r="E203" s="12">
        <v>2.0121828574494699E-3</v>
      </c>
      <c r="F203" s="12">
        <v>1.99885714316173E-3</v>
      </c>
      <c r="G203" s="12">
        <v>2.0121828574494699E-3</v>
      </c>
      <c r="H203" s="12">
        <v>1.99885714316173E-3</v>
      </c>
      <c r="I203" s="12">
        <v>-1.3325714287745E-5</v>
      </c>
      <c r="J203" s="13">
        <f t="shared" si="95"/>
        <v>0</v>
      </c>
      <c r="K203" s="13">
        <f t="shared" si="96"/>
        <v>1</v>
      </c>
      <c r="L203" s="16">
        <f t="shared" si="97"/>
        <v>1.99885714316173E-3</v>
      </c>
      <c r="M203" s="13">
        <f t="shared" si="98"/>
        <v>0</v>
      </c>
      <c r="N203" s="16">
        <f t="shared" si="99"/>
        <v>0</v>
      </c>
      <c r="O203" s="16">
        <f t="shared" si="100"/>
        <v>0</v>
      </c>
      <c r="P203" s="16" t="str">
        <f t="shared" si="101"/>
        <v/>
      </c>
      <c r="Q203" s="20" t="str">
        <f t="shared" si="102"/>
        <v/>
      </c>
      <c r="R203" s="20" t="str">
        <f t="shared" si="103"/>
        <v/>
      </c>
      <c r="S203" s="20" t="str">
        <f t="shared" si="104"/>
        <v/>
      </c>
      <c r="T203" s="20" t="str">
        <f t="shared" si="105"/>
        <v/>
      </c>
      <c r="U203" s="16" t="str">
        <f t="shared" si="106"/>
        <v/>
      </c>
      <c r="V203" s="20" t="str">
        <f t="shared" si="107"/>
        <v/>
      </c>
      <c r="W203" s="20" t="str">
        <f t="shared" si="108"/>
        <v/>
      </c>
      <c r="X203" s="20" t="str">
        <f t="shared" si="109"/>
        <v/>
      </c>
      <c r="Y203" s="20" t="str">
        <f t="shared" si="110"/>
        <v/>
      </c>
      <c r="Z203" s="20" t="str">
        <f t="shared" si="111"/>
        <v/>
      </c>
      <c r="AA203" s="20" t="str">
        <f t="shared" si="112"/>
        <v/>
      </c>
      <c r="AB203" s="20">
        <f t="shared" si="113"/>
        <v>1.99885714316173E-3</v>
      </c>
      <c r="AC203" s="20" t="str">
        <f t="shared" si="114"/>
        <v/>
      </c>
      <c r="AD203" s="20" t="str">
        <f t="shared" si="115"/>
        <v/>
      </c>
      <c r="AE203" s="20" t="str">
        <f t="shared" si="116"/>
        <v/>
      </c>
      <c r="AF203" s="20" t="str">
        <f t="shared" si="117"/>
        <v/>
      </c>
      <c r="AG203" s="11">
        <f t="shared" si="118"/>
        <v>2.0121828574494699E-3</v>
      </c>
      <c r="AH203" s="17">
        <f t="shared" si="119"/>
        <v>1.99885714316173E-3</v>
      </c>
      <c r="AI203" s="17">
        <f t="shared" si="120"/>
        <v>999</v>
      </c>
      <c r="AJ203" s="17">
        <f t="shared" si="121"/>
        <v>999</v>
      </c>
      <c r="AK203" s="17">
        <f t="shared" si="122"/>
        <v>999</v>
      </c>
      <c r="AL203" s="17">
        <f t="shared" si="123"/>
        <v>999</v>
      </c>
      <c r="AM203" s="10" t="s">
        <v>1922</v>
      </c>
      <c r="AN203">
        <v>0.20119999999999999</v>
      </c>
      <c r="AO203">
        <v>0</v>
      </c>
      <c r="AP203">
        <v>0.20119999999999999</v>
      </c>
      <c r="AQ203">
        <v>1.4185000000000001</v>
      </c>
      <c r="AR203" s="8">
        <v>-0.2</v>
      </c>
      <c r="AS203" s="8">
        <v>-8.1954999999999991</v>
      </c>
      <c r="AT203" s="8">
        <v>-14.150700000000001</v>
      </c>
      <c r="AU203" s="8">
        <v>-1.2173</v>
      </c>
      <c r="AV203" s="8">
        <v>-0.2</v>
      </c>
      <c r="AW203" s="8">
        <v>0.2</v>
      </c>
      <c r="AX203" s="8">
        <v>8.1954999999999991</v>
      </c>
      <c r="AY203" s="8">
        <v>14.150700000000001</v>
      </c>
      <c r="AZ203" s="8">
        <v>1.6196999999999999</v>
      </c>
      <c r="BA203" s="8">
        <v>0.2</v>
      </c>
      <c r="BB203">
        <v>-0.2</v>
      </c>
      <c r="BC203">
        <v>0.2</v>
      </c>
      <c r="BD203">
        <v>-0.4012</v>
      </c>
      <c r="BE203">
        <v>-1.1999999999999999E-3</v>
      </c>
      <c r="BF203">
        <v>0.06</v>
      </c>
      <c r="BG203">
        <v>0.3</v>
      </c>
      <c r="BH203">
        <v>5.67</v>
      </c>
      <c r="BI203">
        <v>3</v>
      </c>
      <c r="BJ203">
        <v>5</v>
      </c>
      <c r="BK203">
        <v>3</v>
      </c>
      <c r="BM203">
        <v>3</v>
      </c>
      <c r="BN203" t="s">
        <v>1016</v>
      </c>
      <c r="BP203" t="s">
        <v>1016</v>
      </c>
      <c r="BQ203">
        <v>10</v>
      </c>
      <c r="BR203">
        <v>101020</v>
      </c>
      <c r="BS203">
        <v>1</v>
      </c>
      <c r="BU203">
        <v>1</v>
      </c>
      <c r="BW203">
        <v>3</v>
      </c>
      <c r="BY203">
        <v>5</v>
      </c>
      <c r="BZ203" t="s">
        <v>1997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 s="2">
        <v>5739580</v>
      </c>
    </row>
    <row r="204" spans="1:88">
      <c r="A204" s="10" t="str">
        <f t="shared" si="93"/>
        <v>SPRT_US</v>
      </c>
      <c r="B204" s="12">
        <f t="shared" si="94"/>
        <v>0.11199999999999999</v>
      </c>
      <c r="C204" s="12">
        <v>0</v>
      </c>
      <c r="D204" s="12">
        <v>0</v>
      </c>
      <c r="E204" s="12">
        <v>1.9982285717330601E-3</v>
      </c>
      <c r="F204" s="12">
        <v>1.9982285717330601E-3</v>
      </c>
      <c r="G204" s="12">
        <v>1.9982285717330601E-3</v>
      </c>
      <c r="H204" s="12">
        <v>1.9982285717330601E-3</v>
      </c>
      <c r="I204" s="12">
        <v>0</v>
      </c>
      <c r="J204" s="13">
        <f t="shared" si="95"/>
        <v>0</v>
      </c>
      <c r="K204" s="13">
        <f t="shared" si="96"/>
        <v>1</v>
      </c>
      <c r="L204" s="16">
        <f t="shared" si="97"/>
        <v>1.9982285717330601E-3</v>
      </c>
      <c r="M204" s="13">
        <f t="shared" si="98"/>
        <v>0</v>
      </c>
      <c r="N204" s="16">
        <f t="shared" si="99"/>
        <v>0</v>
      </c>
      <c r="O204" s="16">
        <f t="shared" si="100"/>
        <v>0</v>
      </c>
      <c r="P204" s="16" t="str">
        <f t="shared" si="101"/>
        <v/>
      </c>
      <c r="Q204" s="20" t="str">
        <f t="shared" si="102"/>
        <v/>
      </c>
      <c r="R204" s="20" t="str">
        <f t="shared" si="103"/>
        <v/>
      </c>
      <c r="S204" s="20" t="str">
        <f t="shared" si="104"/>
        <v/>
      </c>
      <c r="T204" s="20" t="str">
        <f t="shared" si="105"/>
        <v/>
      </c>
      <c r="U204" s="16">
        <f t="shared" si="106"/>
        <v>4.0017714282669405E-3</v>
      </c>
      <c r="V204" s="20" t="str">
        <f t="shared" si="107"/>
        <v/>
      </c>
      <c r="W204" s="20" t="str">
        <f t="shared" si="108"/>
        <v/>
      </c>
      <c r="X204" s="20" t="str">
        <f t="shared" si="109"/>
        <v/>
      </c>
      <c r="Y204" s="20" t="str">
        <f t="shared" si="110"/>
        <v/>
      </c>
      <c r="Z204" s="20" t="str">
        <f t="shared" si="111"/>
        <v/>
      </c>
      <c r="AA204" s="20">
        <f t="shared" si="112"/>
        <v>4.0017714282669405E-3</v>
      </c>
      <c r="AB204" s="20" t="str">
        <f t="shared" si="113"/>
        <v/>
      </c>
      <c r="AC204" s="20" t="str">
        <f t="shared" si="114"/>
        <v/>
      </c>
      <c r="AD204" s="20" t="str">
        <f t="shared" si="115"/>
        <v/>
      </c>
      <c r="AE204" s="20">
        <f t="shared" si="116"/>
        <v>1.9982285717330601E-3</v>
      </c>
      <c r="AF204" s="20" t="str">
        <f t="shared" si="117"/>
        <v/>
      </c>
      <c r="AG204" s="11">
        <f t="shared" si="118"/>
        <v>1.9982285717330601E-3</v>
      </c>
      <c r="AH204" s="17">
        <f t="shared" si="119"/>
        <v>999</v>
      </c>
      <c r="AI204" s="17">
        <f t="shared" si="120"/>
        <v>999</v>
      </c>
      <c r="AJ204" s="17">
        <f t="shared" si="121"/>
        <v>999</v>
      </c>
      <c r="AK204" s="17">
        <f t="shared" si="122"/>
        <v>1.9982285717330601E-3</v>
      </c>
      <c r="AL204" s="17">
        <f t="shared" si="123"/>
        <v>999</v>
      </c>
      <c r="AM204" s="10" t="s">
        <v>1728</v>
      </c>
      <c r="AN204">
        <v>0.19980000000000001</v>
      </c>
      <c r="AO204">
        <v>0</v>
      </c>
      <c r="AP204">
        <v>0.19980000000000001</v>
      </c>
      <c r="AQ204">
        <v>0.1103</v>
      </c>
      <c r="AR204" s="8">
        <v>-0.6</v>
      </c>
      <c r="AS204" s="8">
        <v>-0.3584</v>
      </c>
      <c r="AT204" s="8">
        <v>-3.7574999999999998</v>
      </c>
      <c r="AU204" s="8">
        <v>8.9499999999999996E-2</v>
      </c>
      <c r="AV204" s="8">
        <v>-0.6</v>
      </c>
      <c r="AW204" s="8">
        <v>0.6</v>
      </c>
      <c r="AX204" s="8">
        <v>0.3584</v>
      </c>
      <c r="AY204" s="8">
        <v>3.7574999999999998</v>
      </c>
      <c r="AZ204" s="8">
        <v>0.31009999999999999</v>
      </c>
      <c r="BA204" s="8">
        <v>0.6</v>
      </c>
      <c r="BB204">
        <v>8.9499999999999996E-2</v>
      </c>
      <c r="BC204">
        <v>0.19980000000000001</v>
      </c>
      <c r="BD204">
        <v>-0.1103</v>
      </c>
      <c r="BE204">
        <v>0</v>
      </c>
      <c r="BF204">
        <v>0.06</v>
      </c>
      <c r="BG204">
        <v>0.3</v>
      </c>
      <c r="BH204">
        <v>11.2</v>
      </c>
      <c r="BI204">
        <v>2</v>
      </c>
      <c r="BJ204">
        <v>3</v>
      </c>
      <c r="BK204">
        <v>2</v>
      </c>
      <c r="BM204">
        <v>2</v>
      </c>
      <c r="BN204" t="s">
        <v>1016</v>
      </c>
      <c r="BP204" t="s">
        <v>1016</v>
      </c>
      <c r="BQ204">
        <v>45</v>
      </c>
      <c r="BR204">
        <v>451010</v>
      </c>
      <c r="BS204">
        <v>0</v>
      </c>
      <c r="BU204">
        <v>1</v>
      </c>
      <c r="BW204">
        <v>2</v>
      </c>
      <c r="BY204">
        <v>3</v>
      </c>
      <c r="BZ204" t="s">
        <v>1947</v>
      </c>
      <c r="CA204">
        <v>1</v>
      </c>
      <c r="CB204">
        <v>0</v>
      </c>
      <c r="CC204">
        <v>0</v>
      </c>
      <c r="CD204">
        <v>0</v>
      </c>
      <c r="CE204">
        <v>1</v>
      </c>
      <c r="CF204">
        <v>0</v>
      </c>
      <c r="CG204">
        <v>0</v>
      </c>
      <c r="CH204">
        <v>0</v>
      </c>
      <c r="CI204" s="2">
        <v>462070</v>
      </c>
      <c r="CJ204" t="s">
        <v>1327</v>
      </c>
    </row>
    <row r="205" spans="1:88">
      <c r="A205" s="10" t="str">
        <f t="shared" si="93"/>
        <v>MTRX_US</v>
      </c>
      <c r="B205" s="12">
        <f t="shared" si="94"/>
        <v>-2.8999999999999998E-2</v>
      </c>
      <c r="C205" s="12">
        <v>1.99810285744733E-3</v>
      </c>
      <c r="D205" s="12">
        <v>0</v>
      </c>
      <c r="E205" s="12">
        <v>1.99810285744733E-3</v>
      </c>
      <c r="F205" s="12">
        <v>0</v>
      </c>
      <c r="G205" s="12">
        <v>1.99810285744733E-3</v>
      </c>
      <c r="H205" s="12">
        <v>0</v>
      </c>
      <c r="I205" s="12">
        <v>-1.99810285744733E-3</v>
      </c>
      <c r="J205" s="13">
        <f t="shared" si="95"/>
        <v>0</v>
      </c>
      <c r="K205" s="13">
        <f t="shared" si="96"/>
        <v>0</v>
      </c>
      <c r="L205" s="16">
        <f t="shared" si="97"/>
        <v>0</v>
      </c>
      <c r="M205" s="13">
        <f t="shared" si="98"/>
        <v>0</v>
      </c>
      <c r="N205" s="16">
        <f t="shared" si="99"/>
        <v>0</v>
      </c>
      <c r="O205" s="16">
        <f t="shared" si="100"/>
        <v>0</v>
      </c>
      <c r="P205" s="16">
        <f t="shared" si="101"/>
        <v>-2E-3</v>
      </c>
      <c r="Q205" s="20" t="str">
        <f t="shared" si="102"/>
        <v/>
      </c>
      <c r="R205" s="20" t="str">
        <f t="shared" si="103"/>
        <v/>
      </c>
      <c r="S205" s="20" t="str">
        <f t="shared" si="104"/>
        <v/>
      </c>
      <c r="T205" s="20">
        <f t="shared" si="105"/>
        <v>-2E-3</v>
      </c>
      <c r="U205" s="16" t="str">
        <f t="shared" si="106"/>
        <v/>
      </c>
      <c r="V205" s="20" t="str">
        <f t="shared" si="107"/>
        <v/>
      </c>
      <c r="W205" s="20" t="str">
        <f t="shared" si="108"/>
        <v/>
      </c>
      <c r="X205" s="20" t="str">
        <f t="shared" si="109"/>
        <v/>
      </c>
      <c r="Y205" s="20" t="str">
        <f t="shared" si="110"/>
        <v/>
      </c>
      <c r="Z205" s="20" t="str">
        <f t="shared" si="111"/>
        <v/>
      </c>
      <c r="AA205" s="20" t="str">
        <f t="shared" si="112"/>
        <v/>
      </c>
      <c r="AB205" s="20">
        <f t="shared" si="113"/>
        <v>0</v>
      </c>
      <c r="AC205" s="20" t="str">
        <f t="shared" si="114"/>
        <v/>
      </c>
      <c r="AD205" s="20" t="str">
        <f t="shared" si="115"/>
        <v/>
      </c>
      <c r="AE205" s="20" t="str">
        <f t="shared" si="116"/>
        <v/>
      </c>
      <c r="AF205" s="20" t="str">
        <f t="shared" si="117"/>
        <v/>
      </c>
      <c r="AG205" s="11">
        <f t="shared" si="118"/>
        <v>1.99810285744733E-3</v>
      </c>
      <c r="AH205" s="17">
        <f t="shared" si="119"/>
        <v>0</v>
      </c>
      <c r="AI205" s="17">
        <f t="shared" si="120"/>
        <v>999</v>
      </c>
      <c r="AJ205" s="17">
        <f t="shared" si="121"/>
        <v>999</v>
      </c>
      <c r="AK205" s="17">
        <f t="shared" si="122"/>
        <v>999</v>
      </c>
      <c r="AL205" s="17">
        <f t="shared" si="123"/>
        <v>999</v>
      </c>
      <c r="AM205" s="10" t="s">
        <v>1307</v>
      </c>
      <c r="AN205">
        <v>0.19980000000000001</v>
      </c>
      <c r="AO205">
        <v>0</v>
      </c>
      <c r="AP205">
        <v>0.19980000000000001</v>
      </c>
      <c r="AQ205">
        <v>0.94169999999999998</v>
      </c>
      <c r="AR205" s="8">
        <v>-0.2</v>
      </c>
      <c r="AS205" s="8">
        <v>-5.7051999999999996</v>
      </c>
      <c r="AT205" s="8">
        <v>-19.7669</v>
      </c>
      <c r="AU205" s="8">
        <v>-0.7419</v>
      </c>
      <c r="AV205" s="8">
        <v>-0.2</v>
      </c>
      <c r="AW205" s="8">
        <v>0.2</v>
      </c>
      <c r="AX205" s="8">
        <v>5.7051999999999996</v>
      </c>
      <c r="AY205" s="8">
        <v>19.7669</v>
      </c>
      <c r="AZ205" s="8">
        <v>1.1415999999999999</v>
      </c>
      <c r="BA205" s="8">
        <v>0.2</v>
      </c>
      <c r="BB205">
        <v>-0.2</v>
      </c>
      <c r="BC205">
        <v>0.2</v>
      </c>
      <c r="BD205">
        <v>-0.39979999999999999</v>
      </c>
      <c r="BE205">
        <v>2.0000000000000001E-4</v>
      </c>
      <c r="BF205">
        <v>0.06</v>
      </c>
      <c r="BG205">
        <v>0.3</v>
      </c>
      <c r="BH205">
        <v>-2.9</v>
      </c>
      <c r="BI205">
        <v>8</v>
      </c>
      <c r="BJ205">
        <v>15</v>
      </c>
      <c r="BK205">
        <v>8</v>
      </c>
      <c r="BM205">
        <v>8</v>
      </c>
      <c r="BN205" t="s">
        <v>1016</v>
      </c>
      <c r="BP205" t="s">
        <v>1016</v>
      </c>
      <c r="BQ205">
        <v>10</v>
      </c>
      <c r="BR205">
        <v>101010</v>
      </c>
      <c r="BS205">
        <v>1</v>
      </c>
      <c r="BU205">
        <v>1</v>
      </c>
      <c r="BW205">
        <v>8</v>
      </c>
      <c r="BY205">
        <v>15</v>
      </c>
      <c r="BZ205" t="s">
        <v>1997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 s="2">
        <v>3951257</v>
      </c>
    </row>
    <row r="206" spans="1:88">
      <c r="A206" s="10" t="str">
        <f t="shared" si="93"/>
        <v>RCAP_US</v>
      </c>
      <c r="B206" s="12">
        <f t="shared" si="94"/>
        <v>1E-4</v>
      </c>
      <c r="C206" s="12">
        <v>1.9947085717325198E-3</v>
      </c>
      <c r="D206" s="12">
        <v>0</v>
      </c>
      <c r="E206" s="12">
        <v>1.9947085717325198E-3</v>
      </c>
      <c r="F206" s="12">
        <v>0</v>
      </c>
      <c r="G206" s="12">
        <v>1.9947085717325198E-3</v>
      </c>
      <c r="H206" s="12">
        <v>0</v>
      </c>
      <c r="I206" s="12">
        <v>-1.9947085717325198E-3</v>
      </c>
      <c r="J206" s="13">
        <f t="shared" si="95"/>
        <v>0</v>
      </c>
      <c r="K206" s="13">
        <f t="shared" si="96"/>
        <v>0</v>
      </c>
      <c r="L206" s="16">
        <f t="shared" si="97"/>
        <v>0</v>
      </c>
      <c r="M206" s="13">
        <f t="shared" si="98"/>
        <v>0</v>
      </c>
      <c r="N206" s="16">
        <f t="shared" si="99"/>
        <v>0</v>
      </c>
      <c r="O206" s="16">
        <f t="shared" si="100"/>
        <v>0</v>
      </c>
      <c r="P206" s="16" t="str">
        <f t="shared" si="101"/>
        <v/>
      </c>
      <c r="Q206" s="20" t="str">
        <f t="shared" si="102"/>
        <v/>
      </c>
      <c r="R206" s="20" t="str">
        <f t="shared" si="103"/>
        <v/>
      </c>
      <c r="S206" s="20" t="str">
        <f t="shared" si="104"/>
        <v/>
      </c>
      <c r="T206" s="20" t="str">
        <f t="shared" si="105"/>
        <v/>
      </c>
      <c r="U206" s="16">
        <f t="shared" si="106"/>
        <v>6.0000000000000001E-3</v>
      </c>
      <c r="V206" s="20" t="str">
        <f t="shared" si="107"/>
        <v/>
      </c>
      <c r="W206" s="20" t="str">
        <f t="shared" si="108"/>
        <v/>
      </c>
      <c r="X206" s="20" t="str">
        <f t="shared" si="109"/>
        <v/>
      </c>
      <c r="Y206" s="20">
        <f t="shared" si="110"/>
        <v>6.0000000000000001E-3</v>
      </c>
      <c r="Z206" s="20" t="str">
        <f t="shared" si="111"/>
        <v/>
      </c>
      <c r="AA206" s="20" t="str">
        <f t="shared" si="112"/>
        <v/>
      </c>
      <c r="AB206" s="20">
        <f t="shared" si="113"/>
        <v>0</v>
      </c>
      <c r="AC206" s="20" t="str">
        <f t="shared" si="114"/>
        <v/>
      </c>
      <c r="AD206" s="20" t="str">
        <f t="shared" si="115"/>
        <v/>
      </c>
      <c r="AE206" s="20" t="str">
        <f t="shared" si="116"/>
        <v/>
      </c>
      <c r="AF206" s="20" t="str">
        <f t="shared" si="117"/>
        <v/>
      </c>
      <c r="AG206" s="11">
        <f t="shared" si="118"/>
        <v>1.9947085717325198E-3</v>
      </c>
      <c r="AH206" s="17">
        <f t="shared" si="119"/>
        <v>0</v>
      </c>
      <c r="AI206" s="17">
        <f t="shared" si="120"/>
        <v>999</v>
      </c>
      <c r="AJ206" s="17">
        <f t="shared" si="121"/>
        <v>999</v>
      </c>
      <c r="AK206" s="17">
        <f t="shared" si="122"/>
        <v>999</v>
      </c>
      <c r="AL206" s="17">
        <f t="shared" si="123"/>
        <v>999</v>
      </c>
      <c r="AM206" s="10" t="s">
        <v>1807</v>
      </c>
      <c r="AN206">
        <v>0.19950000000000001</v>
      </c>
      <c r="AO206">
        <v>0</v>
      </c>
      <c r="AP206">
        <v>0.19950000000000001</v>
      </c>
      <c r="AQ206">
        <v>1.6468</v>
      </c>
      <c r="AR206" s="8">
        <v>-0.6</v>
      </c>
      <c r="AS206" s="8">
        <v>-9.2248000000000001</v>
      </c>
      <c r="AT206" s="8">
        <v>-34.168399999999998</v>
      </c>
      <c r="AU206" s="8">
        <v>-1.4474</v>
      </c>
      <c r="AV206" s="8">
        <v>-0.6</v>
      </c>
      <c r="AW206" s="8">
        <v>0.6</v>
      </c>
      <c r="AX206" s="8">
        <v>9.2248000000000001</v>
      </c>
      <c r="AY206" s="8">
        <v>34.168399999999998</v>
      </c>
      <c r="AZ206" s="8">
        <v>1.8463000000000001</v>
      </c>
      <c r="BA206" s="8">
        <v>0.6</v>
      </c>
      <c r="BB206">
        <v>-0.6</v>
      </c>
      <c r="BC206">
        <v>0.6</v>
      </c>
      <c r="BD206">
        <v>-0.79949999999999999</v>
      </c>
      <c r="BE206">
        <v>0.40050000000000002</v>
      </c>
      <c r="BF206">
        <v>0.06</v>
      </c>
      <c r="BG206">
        <v>0.3</v>
      </c>
      <c r="BH206">
        <v>0.01</v>
      </c>
      <c r="BI206">
        <v>6</v>
      </c>
      <c r="BJ206">
        <v>12</v>
      </c>
      <c r="BK206">
        <v>6</v>
      </c>
      <c r="BM206">
        <v>6</v>
      </c>
      <c r="BN206" t="s">
        <v>1016</v>
      </c>
      <c r="BP206" t="s">
        <v>1016</v>
      </c>
      <c r="BQ206">
        <v>40</v>
      </c>
      <c r="BR206">
        <v>402030</v>
      </c>
      <c r="BS206">
        <v>1</v>
      </c>
      <c r="BU206">
        <v>1</v>
      </c>
      <c r="BW206">
        <v>6</v>
      </c>
      <c r="BY206">
        <v>12</v>
      </c>
      <c r="BZ206" t="s">
        <v>1997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 s="2">
        <v>6286039</v>
      </c>
    </row>
    <row r="207" spans="1:88">
      <c r="A207" s="10" t="str">
        <f t="shared" si="93"/>
        <v>SM_US</v>
      </c>
      <c r="B207" s="12">
        <f t="shared" si="94"/>
        <v>0.113</v>
      </c>
      <c r="C207" s="12">
        <v>0</v>
      </c>
      <c r="D207" s="12">
        <v>0</v>
      </c>
      <c r="E207" s="12">
        <v>1.9876266669695401E-3</v>
      </c>
      <c r="F207" s="12">
        <v>1.9876266669695401E-3</v>
      </c>
      <c r="G207" s="12">
        <v>1.9876266669695401E-3</v>
      </c>
      <c r="H207" s="12">
        <v>1.9876266669695401E-3</v>
      </c>
      <c r="I207" s="12">
        <v>0</v>
      </c>
      <c r="J207" s="13">
        <f t="shared" si="95"/>
        <v>0</v>
      </c>
      <c r="K207" s="13">
        <f t="shared" si="96"/>
        <v>1</v>
      </c>
      <c r="L207" s="16">
        <f t="shared" si="97"/>
        <v>1.9876266669695401E-3</v>
      </c>
      <c r="M207" s="13">
        <f t="shared" si="98"/>
        <v>0</v>
      </c>
      <c r="N207" s="16">
        <f t="shared" si="99"/>
        <v>0</v>
      </c>
      <c r="O207" s="16">
        <f t="shared" si="100"/>
        <v>0</v>
      </c>
      <c r="P207" s="16" t="str">
        <f t="shared" si="101"/>
        <v/>
      </c>
      <c r="Q207" s="20" t="str">
        <f t="shared" si="102"/>
        <v/>
      </c>
      <c r="R207" s="20" t="str">
        <f t="shared" si="103"/>
        <v/>
      </c>
      <c r="S207" s="20" t="str">
        <f t="shared" si="104"/>
        <v/>
      </c>
      <c r="T207" s="20" t="str">
        <f t="shared" si="105"/>
        <v/>
      </c>
      <c r="U207" s="16" t="str">
        <f t="shared" si="106"/>
        <v/>
      </c>
      <c r="V207" s="20" t="str">
        <f t="shared" si="107"/>
        <v/>
      </c>
      <c r="W207" s="20" t="str">
        <f t="shared" si="108"/>
        <v/>
      </c>
      <c r="X207" s="20" t="str">
        <f t="shared" si="109"/>
        <v/>
      </c>
      <c r="Y207" s="20" t="str">
        <f t="shared" si="110"/>
        <v/>
      </c>
      <c r="Z207" s="20" t="str">
        <f t="shared" si="111"/>
        <v/>
      </c>
      <c r="AA207" s="20" t="str">
        <f t="shared" si="112"/>
        <v/>
      </c>
      <c r="AB207" s="20">
        <f t="shared" si="113"/>
        <v>1.9876266669695401E-3</v>
      </c>
      <c r="AC207" s="20" t="str">
        <f t="shared" si="114"/>
        <v/>
      </c>
      <c r="AD207" s="20" t="str">
        <f t="shared" si="115"/>
        <v/>
      </c>
      <c r="AE207" s="20" t="str">
        <f t="shared" si="116"/>
        <v/>
      </c>
      <c r="AF207" s="20" t="str">
        <f t="shared" si="117"/>
        <v/>
      </c>
      <c r="AG207" s="11">
        <f t="shared" si="118"/>
        <v>1.9876266669695401E-3</v>
      </c>
      <c r="AH207" s="17">
        <f t="shared" si="119"/>
        <v>1.9876266669695401E-3</v>
      </c>
      <c r="AI207" s="17">
        <f t="shared" si="120"/>
        <v>999</v>
      </c>
      <c r="AJ207" s="17">
        <f t="shared" si="121"/>
        <v>999</v>
      </c>
      <c r="AK207" s="17">
        <f t="shared" si="122"/>
        <v>999</v>
      </c>
      <c r="AL207" s="17">
        <f t="shared" si="123"/>
        <v>999</v>
      </c>
      <c r="AM207" s="10" t="s">
        <v>281</v>
      </c>
      <c r="AN207">
        <v>0.1988</v>
      </c>
      <c r="AO207">
        <v>0</v>
      </c>
      <c r="AP207">
        <v>0.1988</v>
      </c>
      <c r="AQ207">
        <v>14.7028</v>
      </c>
      <c r="AR207" s="8">
        <v>-0.2</v>
      </c>
      <c r="AS207" s="8">
        <v>-90.497399999999999</v>
      </c>
      <c r="AT207" s="8">
        <v>-121.90130000000001</v>
      </c>
      <c r="AU207" s="8">
        <v>-14.504</v>
      </c>
      <c r="AV207" s="8">
        <v>-0.2</v>
      </c>
      <c r="AW207" s="8">
        <v>0.2</v>
      </c>
      <c r="AX207" s="8">
        <v>90.497399999999999</v>
      </c>
      <c r="AY207" s="8">
        <v>121.90130000000001</v>
      </c>
      <c r="AZ207" s="8">
        <v>14.9015</v>
      </c>
      <c r="BA207" s="8">
        <v>0.2</v>
      </c>
      <c r="BB207">
        <v>-0.2</v>
      </c>
      <c r="BC207">
        <v>0.2</v>
      </c>
      <c r="BD207">
        <v>-0.39879999999999999</v>
      </c>
      <c r="BE207">
        <v>1.1999999999999999E-3</v>
      </c>
      <c r="BF207">
        <v>0.06</v>
      </c>
      <c r="BG207">
        <v>0.3</v>
      </c>
      <c r="BH207">
        <v>11.3</v>
      </c>
      <c r="BI207">
        <v>2</v>
      </c>
      <c r="BJ207">
        <v>3</v>
      </c>
      <c r="BK207">
        <v>2</v>
      </c>
      <c r="BM207">
        <v>2</v>
      </c>
      <c r="BN207" t="s">
        <v>1016</v>
      </c>
      <c r="BP207" t="s">
        <v>1016</v>
      </c>
      <c r="BQ207">
        <v>10</v>
      </c>
      <c r="BR207">
        <v>101020</v>
      </c>
      <c r="BS207">
        <v>1</v>
      </c>
      <c r="BU207">
        <v>1</v>
      </c>
      <c r="BW207">
        <v>2</v>
      </c>
      <c r="BY207">
        <v>3</v>
      </c>
      <c r="BZ207" t="s">
        <v>1997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 s="2">
        <v>59153353</v>
      </c>
    </row>
    <row r="208" spans="1:88">
      <c r="A208" s="10" t="str">
        <f t="shared" si="93"/>
        <v>HCCI_US</v>
      </c>
      <c r="B208" s="12">
        <f t="shared" si="94"/>
        <v>-2.8000000000000004E-3</v>
      </c>
      <c r="C208" s="12">
        <v>8.7430095251417902E-4</v>
      </c>
      <c r="D208" s="12">
        <v>0</v>
      </c>
      <c r="E208" s="12">
        <v>1.9671771431569E-3</v>
      </c>
      <c r="F208" s="12">
        <v>1.0928761906427199E-3</v>
      </c>
      <c r="G208" s="12">
        <v>1.9671771431569E-3</v>
      </c>
      <c r="H208" s="12">
        <v>1.0928761906427199E-3</v>
      </c>
      <c r="I208" s="12">
        <v>-8.7430095251417902E-4</v>
      </c>
      <c r="J208" s="13">
        <f t="shared" si="95"/>
        <v>0</v>
      </c>
      <c r="K208" s="13">
        <f t="shared" si="96"/>
        <v>1</v>
      </c>
      <c r="L208" s="16">
        <f t="shared" si="97"/>
        <v>1.0928761906427199E-3</v>
      </c>
      <c r="M208" s="13">
        <f t="shared" si="98"/>
        <v>0</v>
      </c>
      <c r="N208" s="16">
        <f t="shared" si="99"/>
        <v>0</v>
      </c>
      <c r="O208" s="16">
        <f t="shared" si="100"/>
        <v>0</v>
      </c>
      <c r="P208" s="16">
        <f t="shared" si="101"/>
        <v>-7.5928761906427205E-3</v>
      </c>
      <c r="Q208" s="20" t="str">
        <f t="shared" si="102"/>
        <v/>
      </c>
      <c r="R208" s="20" t="str">
        <f t="shared" si="103"/>
        <v/>
      </c>
      <c r="S208" s="20" t="str">
        <f t="shared" si="104"/>
        <v/>
      </c>
      <c r="T208" s="20">
        <f t="shared" si="105"/>
        <v>-7.5928761906427205E-3</v>
      </c>
      <c r="U208" s="16" t="str">
        <f t="shared" si="106"/>
        <v/>
      </c>
      <c r="V208" s="20" t="str">
        <f t="shared" si="107"/>
        <v/>
      </c>
      <c r="W208" s="20" t="str">
        <f t="shared" si="108"/>
        <v/>
      </c>
      <c r="X208" s="20" t="str">
        <f t="shared" si="109"/>
        <v/>
      </c>
      <c r="Y208" s="20" t="str">
        <f t="shared" si="110"/>
        <v/>
      </c>
      <c r="Z208" s="20" t="str">
        <f t="shared" si="111"/>
        <v/>
      </c>
      <c r="AA208" s="20" t="str">
        <f t="shared" si="112"/>
        <v/>
      </c>
      <c r="AB208" s="20">
        <f t="shared" si="113"/>
        <v>1.0928761906427199E-3</v>
      </c>
      <c r="AC208" s="20" t="str">
        <f t="shared" si="114"/>
        <v/>
      </c>
      <c r="AD208" s="20" t="str">
        <f t="shared" si="115"/>
        <v/>
      </c>
      <c r="AE208" s="20" t="str">
        <f t="shared" si="116"/>
        <v/>
      </c>
      <c r="AF208" s="20" t="str">
        <f t="shared" si="117"/>
        <v/>
      </c>
      <c r="AG208" s="11">
        <f t="shared" si="118"/>
        <v>1.9671771431569E-3</v>
      </c>
      <c r="AH208" s="17">
        <f t="shared" si="119"/>
        <v>1.0928761906427199E-3</v>
      </c>
      <c r="AI208" s="17">
        <f t="shared" si="120"/>
        <v>999</v>
      </c>
      <c r="AJ208" s="17">
        <f t="shared" si="121"/>
        <v>999</v>
      </c>
      <c r="AK208" s="17">
        <f t="shared" si="122"/>
        <v>999</v>
      </c>
      <c r="AL208" s="17">
        <f t="shared" si="123"/>
        <v>999</v>
      </c>
      <c r="AM208" s="10" t="s">
        <v>1708</v>
      </c>
      <c r="AN208">
        <v>0.19670000000000001</v>
      </c>
      <c r="AO208">
        <v>0</v>
      </c>
      <c r="AP208">
        <v>0.19670000000000001</v>
      </c>
      <c r="AQ208">
        <v>8.6199999999999999E-2</v>
      </c>
      <c r="AR208" s="8">
        <v>-0.65</v>
      </c>
      <c r="AS208" s="8">
        <v>-0.79330000000000001</v>
      </c>
      <c r="AT208" s="8">
        <v>-12.1652</v>
      </c>
      <c r="AU208" s="8">
        <v>0.1105</v>
      </c>
      <c r="AV208" s="8">
        <v>-0.65</v>
      </c>
      <c r="AW208" s="8">
        <v>0.65</v>
      </c>
      <c r="AX208" s="8">
        <v>0.79330000000000001</v>
      </c>
      <c r="AY208" s="8">
        <v>12.1652</v>
      </c>
      <c r="AZ208" s="8">
        <v>0.28289999999999998</v>
      </c>
      <c r="BA208" s="8">
        <v>0.65</v>
      </c>
      <c r="BB208">
        <v>0.1105</v>
      </c>
      <c r="BC208">
        <v>0.28289999999999998</v>
      </c>
      <c r="BD208">
        <v>-8.6199999999999999E-2</v>
      </c>
      <c r="BE208">
        <v>8.6199999999999999E-2</v>
      </c>
      <c r="BF208">
        <v>0.06</v>
      </c>
      <c r="BG208">
        <v>0.3</v>
      </c>
      <c r="BH208">
        <v>-0.28000000000000003</v>
      </c>
      <c r="BI208">
        <v>6</v>
      </c>
      <c r="BJ208">
        <v>12</v>
      </c>
      <c r="BK208">
        <v>6</v>
      </c>
      <c r="BM208">
        <v>6</v>
      </c>
      <c r="BN208" t="s">
        <v>1016</v>
      </c>
      <c r="BP208" t="s">
        <v>1016</v>
      </c>
      <c r="BQ208">
        <v>20</v>
      </c>
      <c r="BR208">
        <v>202010</v>
      </c>
      <c r="BS208">
        <v>0</v>
      </c>
      <c r="BU208">
        <v>1</v>
      </c>
      <c r="BW208">
        <v>6</v>
      </c>
      <c r="BY208">
        <v>12</v>
      </c>
      <c r="BZ208" t="s">
        <v>1947</v>
      </c>
      <c r="CA208">
        <v>1</v>
      </c>
      <c r="CB208">
        <v>0</v>
      </c>
      <c r="CC208">
        <v>1</v>
      </c>
      <c r="CD208">
        <v>0</v>
      </c>
      <c r="CE208">
        <v>0</v>
      </c>
      <c r="CF208">
        <v>0</v>
      </c>
      <c r="CG208">
        <v>0</v>
      </c>
      <c r="CH208">
        <v>0</v>
      </c>
      <c r="CI208" s="2">
        <v>327767</v>
      </c>
    </row>
    <row r="209" spans="1:88">
      <c r="A209" s="10" t="str">
        <f t="shared" si="93"/>
        <v>REX_US</v>
      </c>
      <c r="B209" s="12">
        <f t="shared" si="94"/>
        <v>0.14710000000000001</v>
      </c>
      <c r="C209" s="12">
        <v>1.9544380955359101E-3</v>
      </c>
      <c r="D209" s="12">
        <v>0</v>
      </c>
      <c r="E209" s="12">
        <v>1.9544380955359101E-3</v>
      </c>
      <c r="F209" s="12">
        <v>0</v>
      </c>
      <c r="G209" s="12">
        <v>1.9544380955359101E-3</v>
      </c>
      <c r="H209" s="12">
        <v>0</v>
      </c>
      <c r="I209" s="12">
        <v>-1.9544380955359101E-3</v>
      </c>
      <c r="J209" s="13">
        <f t="shared" si="95"/>
        <v>0</v>
      </c>
      <c r="K209" s="13">
        <f t="shared" si="96"/>
        <v>0</v>
      </c>
      <c r="L209" s="16">
        <f t="shared" si="97"/>
        <v>0</v>
      </c>
      <c r="M209" s="13">
        <f t="shared" si="98"/>
        <v>0</v>
      </c>
      <c r="N209" s="16">
        <f t="shared" si="99"/>
        <v>0</v>
      </c>
      <c r="O209" s="16">
        <f t="shared" si="100"/>
        <v>0</v>
      </c>
      <c r="P209" s="16" t="str">
        <f t="shared" si="101"/>
        <v/>
      </c>
      <c r="Q209" s="20" t="str">
        <f t="shared" si="102"/>
        <v/>
      </c>
      <c r="R209" s="20" t="str">
        <f t="shared" si="103"/>
        <v/>
      </c>
      <c r="S209" s="20" t="str">
        <f t="shared" si="104"/>
        <v/>
      </c>
      <c r="T209" s="20" t="str">
        <f t="shared" si="105"/>
        <v/>
      </c>
      <c r="U209" s="16">
        <f t="shared" si="106"/>
        <v>2E-3</v>
      </c>
      <c r="V209" s="20" t="str">
        <f t="shared" si="107"/>
        <v/>
      </c>
      <c r="W209" s="20" t="str">
        <f t="shared" si="108"/>
        <v/>
      </c>
      <c r="X209" s="20" t="str">
        <f t="shared" si="109"/>
        <v/>
      </c>
      <c r="Y209" s="20">
        <f t="shared" si="110"/>
        <v>2E-3</v>
      </c>
      <c r="Z209" s="20" t="str">
        <f t="shared" si="111"/>
        <v/>
      </c>
      <c r="AA209" s="20" t="str">
        <f t="shared" si="112"/>
        <v/>
      </c>
      <c r="AB209" s="20">
        <f t="shared" si="113"/>
        <v>0</v>
      </c>
      <c r="AC209" s="20" t="str">
        <f t="shared" si="114"/>
        <v/>
      </c>
      <c r="AD209" s="20" t="str">
        <f t="shared" si="115"/>
        <v/>
      </c>
      <c r="AE209" s="20" t="str">
        <f t="shared" si="116"/>
        <v/>
      </c>
      <c r="AF209" s="20" t="str">
        <f t="shared" si="117"/>
        <v/>
      </c>
      <c r="AG209" s="11">
        <f t="shared" si="118"/>
        <v>1.9544380955359101E-3</v>
      </c>
      <c r="AH209" s="17">
        <f t="shared" si="119"/>
        <v>0</v>
      </c>
      <c r="AI209" s="17">
        <f t="shared" si="120"/>
        <v>999</v>
      </c>
      <c r="AJ209" s="17">
        <f t="shared" si="121"/>
        <v>999</v>
      </c>
      <c r="AK209" s="17">
        <f t="shared" si="122"/>
        <v>999</v>
      </c>
      <c r="AL209" s="17">
        <f t="shared" si="123"/>
        <v>999</v>
      </c>
      <c r="AM209" s="10" t="s">
        <v>1553</v>
      </c>
      <c r="AN209">
        <v>0.19539999999999999</v>
      </c>
      <c r="AO209">
        <v>0</v>
      </c>
      <c r="AP209">
        <v>0.19539999999999999</v>
      </c>
      <c r="AQ209">
        <v>1.6166</v>
      </c>
      <c r="AR209" s="8">
        <v>-0.2</v>
      </c>
      <c r="AS209" s="8">
        <v>-11.862</v>
      </c>
      <c r="AT209" s="8">
        <v>-19.552299999999999</v>
      </c>
      <c r="AU209" s="8">
        <v>-1.4211</v>
      </c>
      <c r="AV209" s="8">
        <v>-0.2</v>
      </c>
      <c r="AW209" s="8">
        <v>0.2</v>
      </c>
      <c r="AX209" s="8">
        <v>11.862</v>
      </c>
      <c r="AY209" s="8">
        <v>19.552299999999999</v>
      </c>
      <c r="AZ209" s="8">
        <v>1.8120000000000001</v>
      </c>
      <c r="BA209" s="8">
        <v>0.2</v>
      </c>
      <c r="BB209">
        <v>-0.2</v>
      </c>
      <c r="BC209">
        <v>0.2</v>
      </c>
      <c r="BD209">
        <v>-0.39539999999999997</v>
      </c>
      <c r="BE209">
        <v>4.5999999999999999E-3</v>
      </c>
      <c r="BF209">
        <v>0.06</v>
      </c>
      <c r="BG209">
        <v>0.3</v>
      </c>
      <c r="BH209">
        <v>14.71</v>
      </c>
      <c r="BI209">
        <v>1</v>
      </c>
      <c r="BJ209">
        <v>2</v>
      </c>
      <c r="BK209">
        <v>1</v>
      </c>
      <c r="BM209">
        <v>1</v>
      </c>
      <c r="BN209" t="s">
        <v>1016</v>
      </c>
      <c r="BP209" t="s">
        <v>1016</v>
      </c>
      <c r="BQ209">
        <v>10</v>
      </c>
      <c r="BR209">
        <v>101020</v>
      </c>
      <c r="BS209">
        <v>1</v>
      </c>
      <c r="BU209">
        <v>1</v>
      </c>
      <c r="BW209">
        <v>1</v>
      </c>
      <c r="BY209">
        <v>2</v>
      </c>
      <c r="BZ209" t="s">
        <v>1997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 s="2">
        <v>6473311</v>
      </c>
    </row>
    <row r="210" spans="1:88">
      <c r="A210" s="10" t="str">
        <f t="shared" si="93"/>
        <v>KOS_US</v>
      </c>
      <c r="B210" s="12">
        <f t="shared" si="94"/>
        <v>7.0999999999999995E-3</v>
      </c>
      <c r="C210" s="12">
        <v>1.9541028574406199E-3</v>
      </c>
      <c r="D210" s="12">
        <v>0</v>
      </c>
      <c r="E210" s="12">
        <v>1.9541028574406199E-3</v>
      </c>
      <c r="F210" s="12">
        <v>0</v>
      </c>
      <c r="G210" s="12">
        <v>1.9541028574406199E-3</v>
      </c>
      <c r="H210" s="12">
        <v>0</v>
      </c>
      <c r="I210" s="12">
        <v>-1.9541028574406199E-3</v>
      </c>
      <c r="J210" s="13">
        <f t="shared" si="95"/>
        <v>0</v>
      </c>
      <c r="K210" s="13">
        <f t="shared" si="96"/>
        <v>0</v>
      </c>
      <c r="L210" s="16">
        <f t="shared" si="97"/>
        <v>0</v>
      </c>
      <c r="M210" s="13">
        <f t="shared" si="98"/>
        <v>0</v>
      </c>
      <c r="N210" s="16">
        <f t="shared" si="99"/>
        <v>0</v>
      </c>
      <c r="O210" s="16">
        <f t="shared" si="100"/>
        <v>0</v>
      </c>
      <c r="P210" s="16" t="str">
        <f t="shared" si="101"/>
        <v/>
      </c>
      <c r="Q210" s="20" t="str">
        <f t="shared" si="102"/>
        <v/>
      </c>
      <c r="R210" s="20" t="str">
        <f t="shared" si="103"/>
        <v/>
      </c>
      <c r="S210" s="20" t="str">
        <f t="shared" si="104"/>
        <v/>
      </c>
      <c r="T210" s="20" t="str">
        <f t="shared" si="105"/>
        <v/>
      </c>
      <c r="U210" s="16">
        <f t="shared" si="106"/>
        <v>2E-3</v>
      </c>
      <c r="V210" s="20" t="str">
        <f t="shared" si="107"/>
        <v/>
      </c>
      <c r="W210" s="20" t="str">
        <f t="shared" si="108"/>
        <v/>
      </c>
      <c r="X210" s="20" t="str">
        <f t="shared" si="109"/>
        <v/>
      </c>
      <c r="Y210" s="20">
        <f t="shared" si="110"/>
        <v>2E-3</v>
      </c>
      <c r="Z210" s="20" t="str">
        <f t="shared" si="111"/>
        <v/>
      </c>
      <c r="AA210" s="20" t="str">
        <f t="shared" si="112"/>
        <v/>
      </c>
      <c r="AB210" s="20">
        <f t="shared" si="113"/>
        <v>0</v>
      </c>
      <c r="AC210" s="20" t="str">
        <f t="shared" si="114"/>
        <v/>
      </c>
      <c r="AD210" s="20" t="str">
        <f t="shared" si="115"/>
        <v/>
      </c>
      <c r="AE210" s="20" t="str">
        <f t="shared" si="116"/>
        <v/>
      </c>
      <c r="AF210" s="20" t="str">
        <f t="shared" si="117"/>
        <v/>
      </c>
      <c r="AG210" s="11">
        <f t="shared" si="118"/>
        <v>1.9541028574406199E-3</v>
      </c>
      <c r="AH210" s="17">
        <f t="shared" si="119"/>
        <v>0</v>
      </c>
      <c r="AI210" s="17">
        <f t="shared" si="120"/>
        <v>999</v>
      </c>
      <c r="AJ210" s="17">
        <f t="shared" si="121"/>
        <v>999</v>
      </c>
      <c r="AK210" s="17">
        <f t="shared" si="122"/>
        <v>999</v>
      </c>
      <c r="AL210" s="17">
        <f t="shared" si="123"/>
        <v>999</v>
      </c>
      <c r="AM210" s="10" t="s">
        <v>212</v>
      </c>
      <c r="AN210">
        <v>0.19539999999999999</v>
      </c>
      <c r="AO210">
        <v>0</v>
      </c>
      <c r="AP210">
        <v>0.19539999999999999</v>
      </c>
      <c r="AQ210">
        <v>3.0966</v>
      </c>
      <c r="AR210" s="8">
        <v>-0.2</v>
      </c>
      <c r="AS210" s="8">
        <v>-15.401999999999999</v>
      </c>
      <c r="AT210" s="8">
        <v>-130.58359999999999</v>
      </c>
      <c r="AU210" s="8">
        <v>-2.9011999999999998</v>
      </c>
      <c r="AV210" s="8">
        <v>-0.2</v>
      </c>
      <c r="AW210" s="8">
        <v>0.2</v>
      </c>
      <c r="AX210" s="8">
        <v>15.401999999999999</v>
      </c>
      <c r="AY210" s="8">
        <v>130.58359999999999</v>
      </c>
      <c r="AZ210" s="8">
        <v>3.2919999999999998</v>
      </c>
      <c r="BA210" s="8">
        <v>0.2</v>
      </c>
      <c r="BB210">
        <v>-0.2</v>
      </c>
      <c r="BC210">
        <v>0.2</v>
      </c>
      <c r="BD210">
        <v>-0.39539999999999997</v>
      </c>
      <c r="BE210">
        <v>4.5999999999999999E-3</v>
      </c>
      <c r="BF210">
        <v>0.06</v>
      </c>
      <c r="BG210">
        <v>0.3</v>
      </c>
      <c r="BH210">
        <v>0.71</v>
      </c>
      <c r="BI210">
        <v>5</v>
      </c>
      <c r="BJ210">
        <v>10</v>
      </c>
      <c r="BK210">
        <v>5</v>
      </c>
      <c r="BM210">
        <v>5</v>
      </c>
      <c r="BN210" t="s">
        <v>1016</v>
      </c>
      <c r="BP210" t="s">
        <v>1016</v>
      </c>
      <c r="BQ210">
        <v>10</v>
      </c>
      <c r="BR210">
        <v>101020</v>
      </c>
      <c r="BS210">
        <v>1</v>
      </c>
      <c r="BU210">
        <v>1</v>
      </c>
      <c r="BW210">
        <v>5</v>
      </c>
      <c r="BY210">
        <v>10</v>
      </c>
      <c r="BZ210" t="s">
        <v>1997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 s="2">
        <v>14021844</v>
      </c>
    </row>
    <row r="211" spans="1:88">
      <c r="A211" s="10" t="str">
        <f t="shared" si="93"/>
        <v>PES_US</v>
      </c>
      <c r="B211" s="12">
        <f t="shared" si="94"/>
        <v>0.13619999999999999</v>
      </c>
      <c r="C211" s="12">
        <v>7.7942857154734404E-5</v>
      </c>
      <c r="D211" s="12">
        <v>0</v>
      </c>
      <c r="E211" s="12">
        <v>1.92908571457967E-3</v>
      </c>
      <c r="F211" s="12">
        <v>2.0070285717344E-3</v>
      </c>
      <c r="G211" s="12">
        <v>1.92908571457967E-3</v>
      </c>
      <c r="H211" s="12">
        <v>2.0070285717344E-3</v>
      </c>
      <c r="I211" s="12">
        <v>7.7942857154734404E-5</v>
      </c>
      <c r="J211" s="13">
        <f t="shared" si="95"/>
        <v>0</v>
      </c>
      <c r="K211" s="13">
        <f t="shared" si="96"/>
        <v>1</v>
      </c>
      <c r="L211" s="16">
        <f t="shared" si="97"/>
        <v>2.0070285717344E-3</v>
      </c>
      <c r="M211" s="13">
        <f t="shared" si="98"/>
        <v>0</v>
      </c>
      <c r="N211" s="16">
        <f t="shared" si="99"/>
        <v>0</v>
      </c>
      <c r="O211" s="16">
        <f t="shared" si="100"/>
        <v>0</v>
      </c>
      <c r="P211" s="16" t="str">
        <f t="shared" si="101"/>
        <v/>
      </c>
      <c r="Q211" s="20" t="str">
        <f t="shared" si="102"/>
        <v/>
      </c>
      <c r="R211" s="20" t="str">
        <f t="shared" si="103"/>
        <v/>
      </c>
      <c r="S211" s="20" t="str">
        <f t="shared" si="104"/>
        <v/>
      </c>
      <c r="T211" s="20" t="str">
        <f t="shared" si="105"/>
        <v/>
      </c>
      <c r="U211" s="16" t="str">
        <f t="shared" si="106"/>
        <v/>
      </c>
      <c r="V211" s="20" t="str">
        <f t="shared" si="107"/>
        <v/>
      </c>
      <c r="W211" s="20" t="str">
        <f t="shared" si="108"/>
        <v/>
      </c>
      <c r="X211" s="20" t="str">
        <f t="shared" si="109"/>
        <v/>
      </c>
      <c r="Y211" s="20" t="str">
        <f t="shared" si="110"/>
        <v/>
      </c>
      <c r="Z211" s="20" t="str">
        <f t="shared" si="111"/>
        <v/>
      </c>
      <c r="AA211" s="20" t="str">
        <f t="shared" si="112"/>
        <v/>
      </c>
      <c r="AB211" s="20">
        <f t="shared" si="113"/>
        <v>2.0070285717344E-3</v>
      </c>
      <c r="AC211" s="20" t="str">
        <f t="shared" si="114"/>
        <v/>
      </c>
      <c r="AD211" s="20" t="str">
        <f t="shared" si="115"/>
        <v/>
      </c>
      <c r="AE211" s="20" t="str">
        <f t="shared" si="116"/>
        <v/>
      </c>
      <c r="AF211" s="20" t="str">
        <f t="shared" si="117"/>
        <v/>
      </c>
      <c r="AG211" s="11">
        <f t="shared" si="118"/>
        <v>1.92908571457967E-3</v>
      </c>
      <c r="AH211" s="17">
        <f t="shared" si="119"/>
        <v>2.0070285717344E-3</v>
      </c>
      <c r="AI211" s="17">
        <f t="shared" si="120"/>
        <v>999</v>
      </c>
      <c r="AJ211" s="17">
        <f t="shared" si="121"/>
        <v>999</v>
      </c>
      <c r="AK211" s="17">
        <f t="shared" si="122"/>
        <v>999</v>
      </c>
      <c r="AL211" s="17">
        <f t="shared" si="123"/>
        <v>999</v>
      </c>
      <c r="AM211" s="10" t="s">
        <v>82</v>
      </c>
      <c r="AN211">
        <v>0.19289999999999999</v>
      </c>
      <c r="AO211">
        <v>0</v>
      </c>
      <c r="AP211">
        <v>0.19289999999999999</v>
      </c>
      <c r="AQ211">
        <v>1.4413</v>
      </c>
      <c r="AR211" s="8">
        <v>-0.2</v>
      </c>
      <c r="AS211" s="8">
        <v>-7.2160000000000002</v>
      </c>
      <c r="AT211" s="8">
        <v>-12.4451</v>
      </c>
      <c r="AU211" s="8">
        <v>-1.2484</v>
      </c>
      <c r="AV211" s="8">
        <v>-0.2</v>
      </c>
      <c r="AW211" s="8">
        <v>0.2</v>
      </c>
      <c r="AX211" s="8">
        <v>7.2160000000000002</v>
      </c>
      <c r="AY211" s="8">
        <v>12.4451</v>
      </c>
      <c r="AZ211" s="8">
        <v>1.6342000000000001</v>
      </c>
      <c r="BA211" s="8">
        <v>0.2</v>
      </c>
      <c r="BB211">
        <v>-0.2</v>
      </c>
      <c r="BC211">
        <v>0.2</v>
      </c>
      <c r="BD211">
        <v>-0.39290000000000003</v>
      </c>
      <c r="BE211">
        <v>7.1000000000000004E-3</v>
      </c>
      <c r="BF211">
        <v>0.06</v>
      </c>
      <c r="BG211">
        <v>0.3</v>
      </c>
      <c r="BH211">
        <v>13.62</v>
      </c>
      <c r="BI211">
        <v>1</v>
      </c>
      <c r="BJ211">
        <v>2</v>
      </c>
      <c r="BK211">
        <v>1</v>
      </c>
      <c r="BM211">
        <v>1</v>
      </c>
      <c r="BN211" t="s">
        <v>1016</v>
      </c>
      <c r="BP211" t="s">
        <v>1016</v>
      </c>
      <c r="BQ211">
        <v>10</v>
      </c>
      <c r="BR211">
        <v>101010</v>
      </c>
      <c r="BS211">
        <v>1</v>
      </c>
      <c r="BU211">
        <v>1</v>
      </c>
      <c r="BW211">
        <v>1</v>
      </c>
      <c r="BY211">
        <v>2</v>
      </c>
      <c r="BZ211" t="s">
        <v>1997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 s="2">
        <v>6612102</v>
      </c>
    </row>
    <row r="212" spans="1:88">
      <c r="A212" s="10" t="str">
        <f t="shared" si="93"/>
        <v>GPRE_US</v>
      </c>
      <c r="B212" s="12">
        <f t="shared" si="94"/>
        <v>0.16269999999999998</v>
      </c>
      <c r="C212" s="12">
        <v>1.12220952398052E-4</v>
      </c>
      <c r="D212" s="12">
        <v>0</v>
      </c>
      <c r="E212" s="12">
        <v>1.90775619076689E-3</v>
      </c>
      <c r="F212" s="12">
        <v>2.01997714316494E-3</v>
      </c>
      <c r="G212" s="12">
        <v>1.90775619076689E-3</v>
      </c>
      <c r="H212" s="12">
        <v>2.01997714316494E-3</v>
      </c>
      <c r="I212" s="12">
        <v>1.12220952398052E-4</v>
      </c>
      <c r="J212" s="13">
        <f t="shared" si="95"/>
        <v>0</v>
      </c>
      <c r="K212" s="13">
        <f t="shared" si="96"/>
        <v>1</v>
      </c>
      <c r="L212" s="16">
        <f t="shared" si="97"/>
        <v>2.01997714316494E-3</v>
      </c>
      <c r="M212" s="13">
        <f t="shared" si="98"/>
        <v>0</v>
      </c>
      <c r="N212" s="16">
        <f t="shared" si="99"/>
        <v>0</v>
      </c>
      <c r="O212" s="16">
        <f t="shared" si="100"/>
        <v>0</v>
      </c>
      <c r="P212" s="16" t="str">
        <f t="shared" si="101"/>
        <v/>
      </c>
      <c r="Q212" s="20" t="str">
        <f t="shared" si="102"/>
        <v/>
      </c>
      <c r="R212" s="20" t="str">
        <f t="shared" si="103"/>
        <v/>
      </c>
      <c r="S212" s="20" t="str">
        <f t="shared" si="104"/>
        <v/>
      </c>
      <c r="T212" s="20" t="str">
        <f t="shared" si="105"/>
        <v/>
      </c>
      <c r="U212" s="16" t="str">
        <f t="shared" si="106"/>
        <v/>
      </c>
      <c r="V212" s="20" t="str">
        <f t="shared" si="107"/>
        <v/>
      </c>
      <c r="W212" s="20" t="str">
        <f t="shared" si="108"/>
        <v/>
      </c>
      <c r="X212" s="20" t="str">
        <f t="shared" si="109"/>
        <v/>
      </c>
      <c r="Y212" s="20" t="str">
        <f t="shared" si="110"/>
        <v/>
      </c>
      <c r="Z212" s="20" t="str">
        <f t="shared" si="111"/>
        <v/>
      </c>
      <c r="AA212" s="20" t="str">
        <f t="shared" si="112"/>
        <v/>
      </c>
      <c r="AB212" s="20">
        <f t="shared" si="113"/>
        <v>2.01997714316494E-3</v>
      </c>
      <c r="AC212" s="20" t="str">
        <f t="shared" si="114"/>
        <v/>
      </c>
      <c r="AD212" s="20" t="str">
        <f t="shared" si="115"/>
        <v/>
      </c>
      <c r="AE212" s="20" t="str">
        <f t="shared" si="116"/>
        <v/>
      </c>
      <c r="AF212" s="20" t="str">
        <f t="shared" si="117"/>
        <v/>
      </c>
      <c r="AG212" s="11">
        <f t="shared" si="118"/>
        <v>1.90775619076689E-3</v>
      </c>
      <c r="AH212" s="17">
        <f t="shared" si="119"/>
        <v>2.01997714316494E-3</v>
      </c>
      <c r="AI212" s="17">
        <f t="shared" si="120"/>
        <v>999</v>
      </c>
      <c r="AJ212" s="17">
        <f t="shared" si="121"/>
        <v>999</v>
      </c>
      <c r="AK212" s="17">
        <f t="shared" si="122"/>
        <v>999</v>
      </c>
      <c r="AL212" s="17">
        <f t="shared" si="123"/>
        <v>999</v>
      </c>
      <c r="AM212" s="10" t="s">
        <v>1033</v>
      </c>
      <c r="AN212">
        <v>0.1908</v>
      </c>
      <c r="AO212">
        <v>0</v>
      </c>
      <c r="AP212">
        <v>0.1908</v>
      </c>
      <c r="AQ212">
        <v>6.1205999999999996</v>
      </c>
      <c r="AR212" s="8">
        <v>-0.2</v>
      </c>
      <c r="AS212" s="8">
        <v>-38.3977</v>
      </c>
      <c r="AT212" s="8">
        <v>-42.205199999999998</v>
      </c>
      <c r="AU212" s="8">
        <v>-5.9298000000000002</v>
      </c>
      <c r="AV212" s="8">
        <v>-0.2</v>
      </c>
      <c r="AW212" s="8">
        <v>0.2</v>
      </c>
      <c r="AX212" s="8">
        <v>38.3977</v>
      </c>
      <c r="AY212" s="8">
        <v>42.205199999999998</v>
      </c>
      <c r="AZ212" s="8">
        <v>6.3113999999999999</v>
      </c>
      <c r="BA212" s="8">
        <v>0.2</v>
      </c>
      <c r="BB212">
        <v>-0.2</v>
      </c>
      <c r="BC212">
        <v>0.2</v>
      </c>
      <c r="BD212">
        <v>-0.39079999999999998</v>
      </c>
      <c r="BE212">
        <v>9.1999999999999998E-3</v>
      </c>
      <c r="BF212">
        <v>0.06</v>
      </c>
      <c r="BG212">
        <v>0.3</v>
      </c>
      <c r="BH212">
        <v>16.27</v>
      </c>
      <c r="BI212">
        <v>1</v>
      </c>
      <c r="BJ212">
        <v>1</v>
      </c>
      <c r="BK212">
        <v>1</v>
      </c>
      <c r="BM212">
        <v>1</v>
      </c>
      <c r="BN212" t="s">
        <v>1016</v>
      </c>
      <c r="BP212" t="s">
        <v>1016</v>
      </c>
      <c r="BQ212">
        <v>10</v>
      </c>
      <c r="BR212">
        <v>101020</v>
      </c>
      <c r="BS212">
        <v>1</v>
      </c>
      <c r="BU212">
        <v>1</v>
      </c>
      <c r="BW212">
        <v>1</v>
      </c>
      <c r="BY212">
        <v>1</v>
      </c>
      <c r="BZ212" t="s">
        <v>1997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 s="2">
        <v>24343274</v>
      </c>
    </row>
    <row r="213" spans="1:88">
      <c r="A213" s="10" t="str">
        <f t="shared" si="93"/>
        <v>VLGEA_US</v>
      </c>
      <c r="B213" s="12">
        <f t="shared" si="94"/>
        <v>0.16269999999999998</v>
      </c>
      <c r="C213" s="12">
        <v>1.14010285731658E-3</v>
      </c>
      <c r="D213" s="12">
        <v>0</v>
      </c>
      <c r="E213" s="12">
        <v>1.9001714288609699E-3</v>
      </c>
      <c r="F213" s="12">
        <v>3.0402742861775599E-3</v>
      </c>
      <c r="G213" s="12">
        <v>1.9001714288609699E-3</v>
      </c>
      <c r="H213" s="12">
        <v>3.0402742861775599E-3</v>
      </c>
      <c r="I213" s="12">
        <v>1.14010285731658E-3</v>
      </c>
      <c r="J213" s="13">
        <f t="shared" si="95"/>
        <v>0</v>
      </c>
      <c r="K213" s="13">
        <f t="shared" si="96"/>
        <v>1</v>
      </c>
      <c r="L213" s="16">
        <f t="shared" si="97"/>
        <v>3.0402742861775599E-3</v>
      </c>
      <c r="M213" s="13">
        <f t="shared" si="98"/>
        <v>0</v>
      </c>
      <c r="N213" s="16">
        <f t="shared" si="99"/>
        <v>0</v>
      </c>
      <c r="O213" s="16">
        <f t="shared" si="100"/>
        <v>0</v>
      </c>
      <c r="P213" s="16" t="str">
        <f t="shared" si="101"/>
        <v/>
      </c>
      <c r="Q213" s="20" t="str">
        <f t="shared" si="102"/>
        <v/>
      </c>
      <c r="R213" s="20" t="str">
        <f t="shared" si="103"/>
        <v/>
      </c>
      <c r="S213" s="20" t="str">
        <f t="shared" si="104"/>
        <v/>
      </c>
      <c r="T213" s="20" t="str">
        <f t="shared" si="105"/>
        <v/>
      </c>
      <c r="U213" s="16">
        <f t="shared" si="106"/>
        <v>3.4597257138224407E-3</v>
      </c>
      <c r="V213" s="20" t="str">
        <f t="shared" si="107"/>
        <v/>
      </c>
      <c r="W213" s="20" t="str">
        <f t="shared" si="108"/>
        <v/>
      </c>
      <c r="X213" s="20" t="str">
        <f t="shared" si="109"/>
        <v/>
      </c>
      <c r="Y213" s="20">
        <f t="shared" si="110"/>
        <v>3.4597257138224407E-3</v>
      </c>
      <c r="Z213" s="20" t="str">
        <f t="shared" si="111"/>
        <v/>
      </c>
      <c r="AA213" s="20" t="str">
        <f t="shared" si="112"/>
        <v/>
      </c>
      <c r="AB213" s="20">
        <f t="shared" si="113"/>
        <v>3.0402742861775599E-3</v>
      </c>
      <c r="AC213" s="20" t="str">
        <f t="shared" si="114"/>
        <v/>
      </c>
      <c r="AD213" s="20" t="str">
        <f t="shared" si="115"/>
        <v/>
      </c>
      <c r="AE213" s="20" t="str">
        <f t="shared" si="116"/>
        <v/>
      </c>
      <c r="AF213" s="20" t="str">
        <f t="shared" si="117"/>
        <v/>
      </c>
      <c r="AG213" s="11">
        <f t="shared" si="118"/>
        <v>1.9001714288609699E-3</v>
      </c>
      <c r="AH213" s="17">
        <f t="shared" si="119"/>
        <v>3.0402742861775599E-3</v>
      </c>
      <c r="AI213" s="17">
        <f t="shared" si="120"/>
        <v>999</v>
      </c>
      <c r="AJ213" s="17">
        <f t="shared" si="121"/>
        <v>999</v>
      </c>
      <c r="AK213" s="17">
        <f t="shared" si="122"/>
        <v>999</v>
      </c>
      <c r="AL213" s="17">
        <f t="shared" si="123"/>
        <v>999</v>
      </c>
      <c r="AM213" s="10" t="s">
        <v>1673</v>
      </c>
      <c r="AN213">
        <v>0.19</v>
      </c>
      <c r="AO213">
        <v>0</v>
      </c>
      <c r="AP213">
        <v>0.19</v>
      </c>
      <c r="AQ213">
        <v>0.1119</v>
      </c>
      <c r="AR213" s="8">
        <v>-0.65</v>
      </c>
      <c r="AS213" s="8">
        <v>-0.5282</v>
      </c>
      <c r="AT213" s="8">
        <v>-12.2834</v>
      </c>
      <c r="AU213" s="8">
        <v>7.8100000000000003E-2</v>
      </c>
      <c r="AV213" s="8">
        <v>-0.65</v>
      </c>
      <c r="AW213" s="8">
        <v>0.65</v>
      </c>
      <c r="AX213" s="8">
        <v>0.5282</v>
      </c>
      <c r="AY213" s="8">
        <v>12.2834</v>
      </c>
      <c r="AZ213" s="8">
        <v>0.3019</v>
      </c>
      <c r="BA213" s="8">
        <v>0.65</v>
      </c>
      <c r="BB213">
        <v>7.8100000000000003E-2</v>
      </c>
      <c r="BC213">
        <v>0.3019</v>
      </c>
      <c r="BD213">
        <v>-0.1119</v>
      </c>
      <c r="BE213">
        <v>0.1119</v>
      </c>
      <c r="BF213">
        <v>0.06</v>
      </c>
      <c r="BG213">
        <v>0.3</v>
      </c>
      <c r="BH213">
        <v>16.27</v>
      </c>
      <c r="BI213">
        <v>1</v>
      </c>
      <c r="BJ213">
        <v>1</v>
      </c>
      <c r="BK213">
        <v>1</v>
      </c>
      <c r="BM213">
        <v>1</v>
      </c>
      <c r="BN213" t="s">
        <v>1016</v>
      </c>
      <c r="BP213" t="s">
        <v>1016</v>
      </c>
      <c r="BQ213">
        <v>30</v>
      </c>
      <c r="BR213">
        <v>301010</v>
      </c>
      <c r="BS213">
        <v>0</v>
      </c>
      <c r="BU213">
        <v>1</v>
      </c>
      <c r="BW213">
        <v>1</v>
      </c>
      <c r="BY213">
        <v>1</v>
      </c>
      <c r="BZ213" t="s">
        <v>1947</v>
      </c>
      <c r="CA213">
        <v>1</v>
      </c>
      <c r="CB213">
        <v>0</v>
      </c>
      <c r="CC213">
        <v>1</v>
      </c>
      <c r="CD213">
        <v>0</v>
      </c>
      <c r="CE213">
        <v>0</v>
      </c>
      <c r="CF213">
        <v>0</v>
      </c>
      <c r="CG213">
        <v>0</v>
      </c>
      <c r="CH213">
        <v>0</v>
      </c>
      <c r="CI213" s="2">
        <v>396209</v>
      </c>
    </row>
    <row r="214" spans="1:88">
      <c r="A214" s="10" t="str">
        <f t="shared" si="93"/>
        <v>CRZO_US</v>
      </c>
      <c r="B214" s="12">
        <f t="shared" si="94"/>
        <v>1.38E-2</v>
      </c>
      <c r="C214" s="12">
        <v>1.89870476219408E-3</v>
      </c>
      <c r="D214" s="12">
        <v>0</v>
      </c>
      <c r="E214" s="12">
        <v>1.89870476219408E-3</v>
      </c>
      <c r="F214" s="12">
        <v>0</v>
      </c>
      <c r="G214" s="12">
        <v>1.89870476219408E-3</v>
      </c>
      <c r="H214" s="12">
        <v>0</v>
      </c>
      <c r="I214" s="12">
        <v>-1.89870476219408E-3</v>
      </c>
      <c r="J214" s="13">
        <f t="shared" si="95"/>
        <v>0</v>
      </c>
      <c r="K214" s="13">
        <f t="shared" si="96"/>
        <v>0</v>
      </c>
      <c r="L214" s="16">
        <f t="shared" si="97"/>
        <v>0</v>
      </c>
      <c r="M214" s="13">
        <f t="shared" si="98"/>
        <v>0</v>
      </c>
      <c r="N214" s="16">
        <f t="shared" si="99"/>
        <v>0</v>
      </c>
      <c r="O214" s="16">
        <f t="shared" si="100"/>
        <v>0</v>
      </c>
      <c r="P214" s="16" t="str">
        <f t="shared" si="101"/>
        <v/>
      </c>
      <c r="Q214" s="20" t="str">
        <f t="shared" si="102"/>
        <v/>
      </c>
      <c r="R214" s="20" t="str">
        <f t="shared" si="103"/>
        <v/>
      </c>
      <c r="S214" s="20" t="str">
        <f t="shared" si="104"/>
        <v/>
      </c>
      <c r="T214" s="20" t="str">
        <f t="shared" si="105"/>
        <v/>
      </c>
      <c r="U214" s="16">
        <f t="shared" si="106"/>
        <v>2E-3</v>
      </c>
      <c r="V214" s="20" t="str">
        <f t="shared" si="107"/>
        <v/>
      </c>
      <c r="W214" s="20" t="str">
        <f t="shared" si="108"/>
        <v/>
      </c>
      <c r="X214" s="20" t="str">
        <f t="shared" si="109"/>
        <v/>
      </c>
      <c r="Y214" s="20">
        <f t="shared" si="110"/>
        <v>2E-3</v>
      </c>
      <c r="Z214" s="20" t="str">
        <f t="shared" si="111"/>
        <v/>
      </c>
      <c r="AA214" s="20" t="str">
        <f t="shared" si="112"/>
        <v/>
      </c>
      <c r="AB214" s="20">
        <f t="shared" si="113"/>
        <v>0</v>
      </c>
      <c r="AC214" s="20" t="str">
        <f t="shared" si="114"/>
        <v/>
      </c>
      <c r="AD214" s="20" t="str">
        <f t="shared" si="115"/>
        <v/>
      </c>
      <c r="AE214" s="20" t="str">
        <f t="shared" si="116"/>
        <v/>
      </c>
      <c r="AF214" s="20" t="str">
        <f t="shared" si="117"/>
        <v/>
      </c>
      <c r="AG214" s="11">
        <f t="shared" si="118"/>
        <v>1.89870476219408E-3</v>
      </c>
      <c r="AH214" s="17">
        <f t="shared" si="119"/>
        <v>0</v>
      </c>
      <c r="AI214" s="17">
        <f t="shared" si="120"/>
        <v>999</v>
      </c>
      <c r="AJ214" s="17">
        <f t="shared" si="121"/>
        <v>999</v>
      </c>
      <c r="AK214" s="17">
        <f t="shared" si="122"/>
        <v>999</v>
      </c>
      <c r="AL214" s="17">
        <f t="shared" si="123"/>
        <v>999</v>
      </c>
      <c r="AM214" s="10" t="s">
        <v>958</v>
      </c>
      <c r="AN214">
        <v>0.18990000000000001</v>
      </c>
      <c r="AO214">
        <v>0</v>
      </c>
      <c r="AP214">
        <v>0.18990000000000001</v>
      </c>
      <c r="AQ214">
        <v>12.1027</v>
      </c>
      <c r="AR214" s="8">
        <v>-0.2</v>
      </c>
      <c r="AS214" s="8">
        <v>-66.479699999999994</v>
      </c>
      <c r="AT214" s="8">
        <v>-96.176599999999993</v>
      </c>
      <c r="AU214" s="8">
        <v>-11.912800000000001</v>
      </c>
      <c r="AV214" s="8">
        <v>-0.2</v>
      </c>
      <c r="AW214" s="8">
        <v>0.2</v>
      </c>
      <c r="AX214" s="8">
        <v>66.479699999999994</v>
      </c>
      <c r="AY214" s="8">
        <v>96.176599999999993</v>
      </c>
      <c r="AZ214" s="8">
        <v>12.2926</v>
      </c>
      <c r="BA214" s="8">
        <v>0.2</v>
      </c>
      <c r="BB214">
        <v>-0.2</v>
      </c>
      <c r="BC214">
        <v>0.2</v>
      </c>
      <c r="BD214">
        <v>-0.38990000000000002</v>
      </c>
      <c r="BE214">
        <v>1.01E-2</v>
      </c>
      <c r="BF214">
        <v>0.06</v>
      </c>
      <c r="BG214">
        <v>0.3</v>
      </c>
      <c r="BH214">
        <v>1.38</v>
      </c>
      <c r="BI214">
        <v>5</v>
      </c>
      <c r="BJ214">
        <v>9</v>
      </c>
      <c r="BK214">
        <v>5</v>
      </c>
      <c r="BM214">
        <v>5</v>
      </c>
      <c r="BN214" t="s">
        <v>1016</v>
      </c>
      <c r="BP214" t="s">
        <v>1016</v>
      </c>
      <c r="BQ214">
        <v>10</v>
      </c>
      <c r="BR214">
        <v>101020</v>
      </c>
      <c r="BS214">
        <v>1</v>
      </c>
      <c r="BU214">
        <v>1</v>
      </c>
      <c r="BW214">
        <v>5</v>
      </c>
      <c r="BY214">
        <v>9</v>
      </c>
      <c r="BZ214" t="s">
        <v>1997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 s="2">
        <v>47919539</v>
      </c>
    </row>
    <row r="215" spans="1:88">
      <c r="A215" s="10" t="str">
        <f t="shared" si="93"/>
        <v>NRIM_US</v>
      </c>
      <c r="B215" s="12">
        <f t="shared" si="94"/>
        <v>0.16269999999999998</v>
      </c>
      <c r="C215" s="12">
        <v>1.4947428573706201E-3</v>
      </c>
      <c r="D215" s="12">
        <v>0</v>
      </c>
      <c r="E215" s="12">
        <v>1.8933409526694599E-3</v>
      </c>
      <c r="F215" s="12">
        <v>3.3880838100400798E-3</v>
      </c>
      <c r="G215" s="12">
        <v>1.8933409526694599E-3</v>
      </c>
      <c r="H215" s="12">
        <v>3.3880838100400798E-3</v>
      </c>
      <c r="I215" s="12">
        <v>1.4947428573706201E-3</v>
      </c>
      <c r="J215" s="13">
        <f t="shared" si="95"/>
        <v>0</v>
      </c>
      <c r="K215" s="13">
        <f t="shared" si="96"/>
        <v>1</v>
      </c>
      <c r="L215" s="16">
        <f t="shared" si="97"/>
        <v>3.3880838100400798E-3</v>
      </c>
      <c r="M215" s="13">
        <f t="shared" si="98"/>
        <v>0</v>
      </c>
      <c r="N215" s="16">
        <f t="shared" si="99"/>
        <v>0</v>
      </c>
      <c r="O215" s="16">
        <f t="shared" si="100"/>
        <v>0</v>
      </c>
      <c r="P215" s="16" t="str">
        <f t="shared" si="101"/>
        <v/>
      </c>
      <c r="Q215" s="20" t="str">
        <f t="shared" si="102"/>
        <v/>
      </c>
      <c r="R215" s="20" t="str">
        <f t="shared" si="103"/>
        <v/>
      </c>
      <c r="S215" s="20" t="str">
        <f t="shared" si="104"/>
        <v/>
      </c>
      <c r="T215" s="20" t="str">
        <f t="shared" si="105"/>
        <v/>
      </c>
      <c r="U215" s="16">
        <f t="shared" si="106"/>
        <v>6.119161899599203E-4</v>
      </c>
      <c r="V215" s="20" t="str">
        <f t="shared" si="107"/>
        <v/>
      </c>
      <c r="W215" s="20" t="str">
        <f t="shared" si="108"/>
        <v/>
      </c>
      <c r="X215" s="20" t="str">
        <f t="shared" si="109"/>
        <v/>
      </c>
      <c r="Y215" s="20">
        <f t="shared" si="110"/>
        <v>6.119161899599203E-4</v>
      </c>
      <c r="Z215" s="20" t="str">
        <f t="shared" si="111"/>
        <v/>
      </c>
      <c r="AA215" s="20" t="str">
        <f t="shared" si="112"/>
        <v/>
      </c>
      <c r="AB215" s="20">
        <f t="shared" si="113"/>
        <v>3.3880838100400798E-3</v>
      </c>
      <c r="AC215" s="20" t="str">
        <f t="shared" si="114"/>
        <v/>
      </c>
      <c r="AD215" s="20" t="str">
        <f t="shared" si="115"/>
        <v/>
      </c>
      <c r="AE215" s="20" t="str">
        <f t="shared" si="116"/>
        <v/>
      </c>
      <c r="AF215" s="20" t="str">
        <f t="shared" si="117"/>
        <v/>
      </c>
      <c r="AG215" s="11">
        <f t="shared" si="118"/>
        <v>1.8933409526694599E-3</v>
      </c>
      <c r="AH215" s="17">
        <f t="shared" si="119"/>
        <v>3.3880838100400798E-3</v>
      </c>
      <c r="AI215" s="17">
        <f t="shared" si="120"/>
        <v>999</v>
      </c>
      <c r="AJ215" s="17">
        <f t="shared" si="121"/>
        <v>999</v>
      </c>
      <c r="AK215" s="17">
        <f t="shared" si="122"/>
        <v>999</v>
      </c>
      <c r="AL215" s="17">
        <f t="shared" si="123"/>
        <v>999</v>
      </c>
      <c r="AM215" s="10" t="s">
        <v>1848</v>
      </c>
      <c r="AN215">
        <v>0.1893</v>
      </c>
      <c r="AO215">
        <v>0</v>
      </c>
      <c r="AP215">
        <v>0.1893</v>
      </c>
      <c r="AQ215">
        <v>0.1537</v>
      </c>
      <c r="AR215" s="8">
        <v>-0.4</v>
      </c>
      <c r="AS215" s="8">
        <v>-0.74660000000000004</v>
      </c>
      <c r="AT215" s="8">
        <v>-6.8301999999999996</v>
      </c>
      <c r="AU215" s="8">
        <v>3.56E-2</v>
      </c>
      <c r="AV215" s="8">
        <v>-0.4</v>
      </c>
      <c r="AW215" s="8">
        <v>0.4</v>
      </c>
      <c r="AX215" s="8">
        <v>0.74660000000000004</v>
      </c>
      <c r="AY215" s="8">
        <v>6.8301999999999996</v>
      </c>
      <c r="AZ215" s="8">
        <v>0.34300000000000003</v>
      </c>
      <c r="BA215" s="8">
        <v>0.4</v>
      </c>
      <c r="BB215">
        <v>3.56E-2</v>
      </c>
      <c r="BC215">
        <v>0.34300000000000003</v>
      </c>
      <c r="BD215">
        <v>-0.1537</v>
      </c>
      <c r="BE215">
        <v>0.1537</v>
      </c>
      <c r="BF215">
        <v>0.06</v>
      </c>
      <c r="BG215">
        <v>0.3</v>
      </c>
      <c r="BH215">
        <v>16.27</v>
      </c>
      <c r="BI215">
        <v>1</v>
      </c>
      <c r="BJ215">
        <v>1</v>
      </c>
      <c r="BK215">
        <v>1</v>
      </c>
      <c r="BM215">
        <v>1</v>
      </c>
      <c r="BN215" t="s">
        <v>1016</v>
      </c>
      <c r="BP215" t="s">
        <v>1016</v>
      </c>
      <c r="BQ215">
        <v>40</v>
      </c>
      <c r="BR215">
        <v>401010</v>
      </c>
      <c r="BS215">
        <v>0</v>
      </c>
      <c r="BU215">
        <v>1</v>
      </c>
      <c r="BW215">
        <v>1</v>
      </c>
      <c r="BY215">
        <v>1</v>
      </c>
      <c r="BZ215" t="s">
        <v>1946</v>
      </c>
      <c r="CA215">
        <v>1</v>
      </c>
      <c r="CB215">
        <v>0</v>
      </c>
      <c r="CC215">
        <v>1</v>
      </c>
      <c r="CD215">
        <v>0</v>
      </c>
      <c r="CE215">
        <v>0</v>
      </c>
      <c r="CF215">
        <v>0</v>
      </c>
      <c r="CG215">
        <v>0</v>
      </c>
      <c r="CH215">
        <v>0</v>
      </c>
      <c r="CI215" s="2">
        <v>623512</v>
      </c>
    </row>
    <row r="216" spans="1:88">
      <c r="A216" s="10" t="str">
        <f t="shared" si="93"/>
        <v>NBR_US</v>
      </c>
      <c r="B216" s="12">
        <f t="shared" si="94"/>
        <v>1.47E-2</v>
      </c>
      <c r="C216" s="12">
        <v>1.8869295240970499E-3</v>
      </c>
      <c r="D216" s="12">
        <v>0</v>
      </c>
      <c r="E216" s="12">
        <v>1.8869295240970499E-3</v>
      </c>
      <c r="F216" s="12">
        <v>0</v>
      </c>
      <c r="G216" s="12">
        <v>1.8869295240970499E-3</v>
      </c>
      <c r="H216" s="12">
        <v>0</v>
      </c>
      <c r="I216" s="12">
        <v>-1.8869295240970499E-3</v>
      </c>
      <c r="J216" s="13">
        <f t="shared" si="95"/>
        <v>0</v>
      </c>
      <c r="K216" s="13">
        <f t="shared" si="96"/>
        <v>0</v>
      </c>
      <c r="L216" s="16">
        <f t="shared" si="97"/>
        <v>0</v>
      </c>
      <c r="M216" s="13">
        <f t="shared" si="98"/>
        <v>0</v>
      </c>
      <c r="N216" s="16">
        <f t="shared" si="99"/>
        <v>0</v>
      </c>
      <c r="O216" s="16">
        <f t="shared" si="100"/>
        <v>0</v>
      </c>
      <c r="P216" s="16" t="str">
        <f t="shared" si="101"/>
        <v/>
      </c>
      <c r="Q216" s="20" t="str">
        <f t="shared" si="102"/>
        <v/>
      </c>
      <c r="R216" s="20" t="str">
        <f t="shared" si="103"/>
        <v/>
      </c>
      <c r="S216" s="20" t="str">
        <f t="shared" si="104"/>
        <v/>
      </c>
      <c r="T216" s="20" t="str">
        <f t="shared" si="105"/>
        <v/>
      </c>
      <c r="U216" s="16">
        <f t="shared" si="106"/>
        <v>2E-3</v>
      </c>
      <c r="V216" s="20" t="str">
        <f t="shared" si="107"/>
        <v/>
      </c>
      <c r="W216" s="20" t="str">
        <f t="shared" si="108"/>
        <v/>
      </c>
      <c r="X216" s="20" t="str">
        <f t="shared" si="109"/>
        <v/>
      </c>
      <c r="Y216" s="20">
        <f t="shared" si="110"/>
        <v>2E-3</v>
      </c>
      <c r="Z216" s="20" t="str">
        <f t="shared" si="111"/>
        <v/>
      </c>
      <c r="AA216" s="20" t="str">
        <f t="shared" si="112"/>
        <v/>
      </c>
      <c r="AB216" s="20">
        <f t="shared" si="113"/>
        <v>0</v>
      </c>
      <c r="AC216" s="20" t="str">
        <f t="shared" si="114"/>
        <v/>
      </c>
      <c r="AD216" s="20" t="str">
        <f t="shared" si="115"/>
        <v/>
      </c>
      <c r="AE216" s="20" t="str">
        <f t="shared" si="116"/>
        <v/>
      </c>
      <c r="AF216" s="20" t="str">
        <f t="shared" si="117"/>
        <v/>
      </c>
      <c r="AG216" s="11">
        <f t="shared" si="118"/>
        <v>1.8869295240970499E-3</v>
      </c>
      <c r="AH216" s="17">
        <f t="shared" si="119"/>
        <v>0</v>
      </c>
      <c r="AI216" s="17">
        <f t="shared" si="120"/>
        <v>999</v>
      </c>
      <c r="AJ216" s="17">
        <f t="shared" si="121"/>
        <v>999</v>
      </c>
      <c r="AK216" s="17">
        <f t="shared" si="122"/>
        <v>999</v>
      </c>
      <c r="AL216" s="17">
        <f t="shared" si="123"/>
        <v>999</v>
      </c>
      <c r="AM216" s="10" t="s">
        <v>396</v>
      </c>
      <c r="AN216">
        <v>0.18870000000000001</v>
      </c>
      <c r="AO216">
        <v>0</v>
      </c>
      <c r="AP216">
        <v>0.18870000000000001</v>
      </c>
      <c r="AQ216">
        <v>25.075800000000001</v>
      </c>
      <c r="AR216" s="8">
        <v>-0.2</v>
      </c>
      <c r="AS216" s="8">
        <v>-153.24529999999999</v>
      </c>
      <c r="AT216" s="8">
        <v>-148.19489999999999</v>
      </c>
      <c r="AU216" s="8">
        <v>-24.8871</v>
      </c>
      <c r="AV216" s="8">
        <v>-0.2</v>
      </c>
      <c r="AW216" s="8">
        <v>0.2</v>
      </c>
      <c r="AX216" s="8">
        <v>153.24529999999999</v>
      </c>
      <c r="AY216" s="8">
        <v>148.19489999999999</v>
      </c>
      <c r="AZ216" s="8">
        <v>25.264500000000002</v>
      </c>
      <c r="BA216" s="8">
        <v>0.2</v>
      </c>
      <c r="BB216">
        <v>-0.2</v>
      </c>
      <c r="BC216">
        <v>0.2</v>
      </c>
      <c r="BD216">
        <v>-0.38869999999999999</v>
      </c>
      <c r="BE216">
        <v>1.1299999999999999E-2</v>
      </c>
      <c r="BF216">
        <v>0.06</v>
      </c>
      <c r="BG216">
        <v>0.3</v>
      </c>
      <c r="BH216">
        <v>1.47</v>
      </c>
      <c r="BI216">
        <v>5</v>
      </c>
      <c r="BJ216">
        <v>9</v>
      </c>
      <c r="BK216">
        <v>5</v>
      </c>
      <c r="BM216">
        <v>5</v>
      </c>
      <c r="BN216" t="s">
        <v>1016</v>
      </c>
      <c r="BP216" t="s">
        <v>1016</v>
      </c>
      <c r="BQ216">
        <v>10</v>
      </c>
      <c r="BR216">
        <v>101010</v>
      </c>
      <c r="BS216">
        <v>1</v>
      </c>
      <c r="BU216">
        <v>1</v>
      </c>
      <c r="BW216">
        <v>5</v>
      </c>
      <c r="BY216">
        <v>9</v>
      </c>
      <c r="BZ216" t="s">
        <v>1997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 s="2">
        <v>105162455</v>
      </c>
    </row>
    <row r="217" spans="1:88">
      <c r="A217" s="10" t="str">
        <f t="shared" si="93"/>
        <v>TRGP_US</v>
      </c>
      <c r="B217" s="12">
        <f t="shared" si="94"/>
        <v>5.4900000000000004E-2</v>
      </c>
      <c r="C217" s="12">
        <v>0</v>
      </c>
      <c r="D217" s="12">
        <v>0</v>
      </c>
      <c r="E217" s="12">
        <v>1.8823619050487401E-3</v>
      </c>
      <c r="F217" s="12">
        <v>1.8823619050487401E-3</v>
      </c>
      <c r="G217" s="12">
        <v>1.8823619050487401E-3</v>
      </c>
      <c r="H217" s="12">
        <v>1.8823619050487401E-3</v>
      </c>
      <c r="I217" s="12">
        <v>0</v>
      </c>
      <c r="J217" s="13">
        <f t="shared" si="95"/>
        <v>0</v>
      </c>
      <c r="K217" s="13">
        <f t="shared" si="96"/>
        <v>1</v>
      </c>
      <c r="L217" s="16">
        <f t="shared" si="97"/>
        <v>1.8823619050487401E-3</v>
      </c>
      <c r="M217" s="13">
        <f t="shared" si="98"/>
        <v>0</v>
      </c>
      <c r="N217" s="16">
        <f t="shared" si="99"/>
        <v>0</v>
      </c>
      <c r="O217" s="16">
        <f t="shared" si="100"/>
        <v>0</v>
      </c>
      <c r="P217" s="16" t="str">
        <f t="shared" si="101"/>
        <v/>
      </c>
      <c r="Q217" s="20" t="str">
        <f t="shared" si="102"/>
        <v/>
      </c>
      <c r="R217" s="20" t="str">
        <f t="shared" si="103"/>
        <v/>
      </c>
      <c r="S217" s="20" t="str">
        <f t="shared" si="104"/>
        <v/>
      </c>
      <c r="T217" s="20" t="str">
        <f t="shared" si="105"/>
        <v/>
      </c>
      <c r="U217" s="16">
        <f t="shared" si="106"/>
        <v>1.1763809495125995E-4</v>
      </c>
      <c r="V217" s="20" t="str">
        <f t="shared" si="107"/>
        <v/>
      </c>
      <c r="W217" s="20" t="str">
        <f t="shared" si="108"/>
        <v/>
      </c>
      <c r="X217" s="20" t="str">
        <f t="shared" si="109"/>
        <v/>
      </c>
      <c r="Y217" s="20">
        <f t="shared" si="110"/>
        <v>1.1763809495125995E-4</v>
      </c>
      <c r="Z217" s="20" t="str">
        <f t="shared" si="111"/>
        <v/>
      </c>
      <c r="AA217" s="20" t="str">
        <f t="shared" si="112"/>
        <v/>
      </c>
      <c r="AB217" s="20">
        <f t="shared" si="113"/>
        <v>1.8823619050487401E-3</v>
      </c>
      <c r="AC217" s="20" t="str">
        <f t="shared" si="114"/>
        <v/>
      </c>
      <c r="AD217" s="20" t="str">
        <f t="shared" si="115"/>
        <v/>
      </c>
      <c r="AE217" s="20" t="str">
        <f t="shared" si="116"/>
        <v/>
      </c>
      <c r="AF217" s="20" t="str">
        <f t="shared" si="117"/>
        <v/>
      </c>
      <c r="AG217" s="11">
        <f t="shared" si="118"/>
        <v>1.8823619050487401E-3</v>
      </c>
      <c r="AH217" s="17">
        <f t="shared" si="119"/>
        <v>1.8823619050487401E-3</v>
      </c>
      <c r="AI217" s="17">
        <f t="shared" si="120"/>
        <v>999</v>
      </c>
      <c r="AJ217" s="17">
        <f t="shared" si="121"/>
        <v>999</v>
      </c>
      <c r="AK217" s="17">
        <f t="shared" si="122"/>
        <v>999</v>
      </c>
      <c r="AL217" s="17">
        <f t="shared" si="123"/>
        <v>999</v>
      </c>
      <c r="AM217" s="10" t="s">
        <v>428</v>
      </c>
      <c r="AN217">
        <v>0.18820000000000001</v>
      </c>
      <c r="AO217">
        <v>0</v>
      </c>
      <c r="AP217">
        <v>0.18820000000000001</v>
      </c>
      <c r="AQ217">
        <v>18.568100000000001</v>
      </c>
      <c r="AR217" s="8">
        <v>-0.2</v>
      </c>
      <c r="AS217" s="8">
        <v>-87.114500000000007</v>
      </c>
      <c r="AT217" s="8">
        <v>-206.30719999999999</v>
      </c>
      <c r="AU217" s="8">
        <v>-18.379899999999999</v>
      </c>
      <c r="AV217" s="8">
        <v>-0.2</v>
      </c>
      <c r="AW217" s="8">
        <v>0.2</v>
      </c>
      <c r="AX217" s="8">
        <v>87.114500000000007</v>
      </c>
      <c r="AY217" s="8">
        <v>206.30719999999999</v>
      </c>
      <c r="AZ217" s="8">
        <v>18.756399999999999</v>
      </c>
      <c r="BA217" s="8">
        <v>0.2</v>
      </c>
      <c r="BB217">
        <v>-0.2</v>
      </c>
      <c r="BC217">
        <v>0.2</v>
      </c>
      <c r="BD217">
        <v>-0.38819999999999999</v>
      </c>
      <c r="BE217">
        <v>1.18E-2</v>
      </c>
      <c r="BF217">
        <v>0.06</v>
      </c>
      <c r="BG217">
        <v>0.3</v>
      </c>
      <c r="BH217">
        <v>5.49</v>
      </c>
      <c r="BI217">
        <v>3</v>
      </c>
      <c r="BJ217">
        <v>5</v>
      </c>
      <c r="BK217">
        <v>3</v>
      </c>
      <c r="BM217">
        <v>3</v>
      </c>
      <c r="BN217" t="s">
        <v>1016</v>
      </c>
      <c r="BP217" t="s">
        <v>1016</v>
      </c>
      <c r="BQ217">
        <v>10</v>
      </c>
      <c r="BR217">
        <v>101020</v>
      </c>
      <c r="BS217">
        <v>1</v>
      </c>
      <c r="BU217">
        <v>1</v>
      </c>
      <c r="BW217">
        <v>3</v>
      </c>
      <c r="BY217">
        <v>5</v>
      </c>
      <c r="BZ217" t="s">
        <v>1997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 s="2">
        <v>78742424</v>
      </c>
    </row>
    <row r="218" spans="1:88">
      <c r="A218" s="10" t="str">
        <f t="shared" si="93"/>
        <v>WG_US</v>
      </c>
      <c r="B218" s="12">
        <f t="shared" si="94"/>
        <v>0.16269999999999998</v>
      </c>
      <c r="C218" s="12">
        <v>1.6074666669116101E-4</v>
      </c>
      <c r="D218" s="12">
        <v>0</v>
      </c>
      <c r="E218" s="12">
        <v>1.8371047621846999E-3</v>
      </c>
      <c r="F218" s="12">
        <v>1.9978514288758599E-3</v>
      </c>
      <c r="G218" s="12">
        <v>1.8371047621846999E-3</v>
      </c>
      <c r="H218" s="12">
        <v>1.9978514288758599E-3</v>
      </c>
      <c r="I218" s="12">
        <v>1.6074666669116101E-4</v>
      </c>
      <c r="J218" s="13">
        <f t="shared" si="95"/>
        <v>0</v>
      </c>
      <c r="K218" s="13">
        <f t="shared" si="96"/>
        <v>1</v>
      </c>
      <c r="L218" s="16">
        <f t="shared" si="97"/>
        <v>1.9978514288758599E-3</v>
      </c>
      <c r="M218" s="13">
        <f t="shared" si="98"/>
        <v>0</v>
      </c>
      <c r="N218" s="16">
        <f t="shared" si="99"/>
        <v>0</v>
      </c>
      <c r="O218" s="16">
        <f t="shared" si="100"/>
        <v>0</v>
      </c>
      <c r="P218" s="16" t="str">
        <f t="shared" si="101"/>
        <v/>
      </c>
      <c r="Q218" s="20" t="str">
        <f t="shared" si="102"/>
        <v/>
      </c>
      <c r="R218" s="20" t="str">
        <f t="shared" si="103"/>
        <v/>
      </c>
      <c r="S218" s="20" t="str">
        <f t="shared" si="104"/>
        <v/>
      </c>
      <c r="T218" s="20" t="str">
        <f t="shared" si="105"/>
        <v/>
      </c>
      <c r="U218" s="16" t="str">
        <f t="shared" si="106"/>
        <v/>
      </c>
      <c r="V218" s="20" t="str">
        <f t="shared" si="107"/>
        <v/>
      </c>
      <c r="W218" s="20" t="str">
        <f t="shared" si="108"/>
        <v/>
      </c>
      <c r="X218" s="20" t="str">
        <f t="shared" si="109"/>
        <v/>
      </c>
      <c r="Y218" s="20" t="str">
        <f t="shared" si="110"/>
        <v/>
      </c>
      <c r="Z218" s="20" t="str">
        <f t="shared" si="111"/>
        <v/>
      </c>
      <c r="AA218" s="20" t="str">
        <f t="shared" si="112"/>
        <v/>
      </c>
      <c r="AB218" s="20">
        <f t="shared" si="113"/>
        <v>1.9978514288758599E-3</v>
      </c>
      <c r="AC218" s="20" t="str">
        <f t="shared" si="114"/>
        <v/>
      </c>
      <c r="AD218" s="20" t="str">
        <f t="shared" si="115"/>
        <v/>
      </c>
      <c r="AE218" s="20" t="str">
        <f t="shared" si="116"/>
        <v/>
      </c>
      <c r="AF218" s="20" t="str">
        <f t="shared" si="117"/>
        <v/>
      </c>
      <c r="AG218" s="11">
        <f t="shared" si="118"/>
        <v>1.8371047621846999E-3</v>
      </c>
      <c r="AH218" s="17">
        <f t="shared" si="119"/>
        <v>1.9978514288758599E-3</v>
      </c>
      <c r="AI218" s="17">
        <f t="shared" si="120"/>
        <v>999</v>
      </c>
      <c r="AJ218" s="17">
        <f t="shared" si="121"/>
        <v>999</v>
      </c>
      <c r="AK218" s="17">
        <f t="shared" si="122"/>
        <v>999</v>
      </c>
      <c r="AL218" s="17">
        <f t="shared" si="123"/>
        <v>999</v>
      </c>
      <c r="AM218" s="10" t="s">
        <v>1449</v>
      </c>
      <c r="AN218">
        <v>0.1837</v>
      </c>
      <c r="AO218">
        <v>0</v>
      </c>
      <c r="AP218">
        <v>0.1837</v>
      </c>
      <c r="AQ218">
        <v>0.43180000000000002</v>
      </c>
      <c r="AR218" s="8">
        <v>-0.2</v>
      </c>
      <c r="AS218" s="8">
        <v>-2.4935999999999998</v>
      </c>
      <c r="AT218" s="8">
        <v>-11.6389</v>
      </c>
      <c r="AU218" s="8">
        <v>-0.24809999999999999</v>
      </c>
      <c r="AV218" s="8">
        <v>-0.2</v>
      </c>
      <c r="AW218" s="8">
        <v>0.2</v>
      </c>
      <c r="AX218" s="8">
        <v>2.4935999999999998</v>
      </c>
      <c r="AY218" s="8">
        <v>11.6389</v>
      </c>
      <c r="AZ218" s="8">
        <v>0.61550000000000005</v>
      </c>
      <c r="BA218" s="8">
        <v>0.2</v>
      </c>
      <c r="BB218">
        <v>-0.2</v>
      </c>
      <c r="BC218">
        <v>0.2</v>
      </c>
      <c r="BD218">
        <v>-0.38369999999999999</v>
      </c>
      <c r="BE218">
        <v>1.6299999999999999E-2</v>
      </c>
      <c r="BF218">
        <v>0.06</v>
      </c>
      <c r="BG218">
        <v>0.3</v>
      </c>
      <c r="BH218">
        <v>16.27</v>
      </c>
      <c r="BI218">
        <v>1</v>
      </c>
      <c r="BJ218">
        <v>1</v>
      </c>
      <c r="BK218">
        <v>1</v>
      </c>
      <c r="BM218">
        <v>1</v>
      </c>
      <c r="BN218" t="s">
        <v>1016</v>
      </c>
      <c r="BP218" t="s">
        <v>1016</v>
      </c>
      <c r="BQ218">
        <v>10</v>
      </c>
      <c r="BR218">
        <v>101010</v>
      </c>
      <c r="BS218">
        <v>1</v>
      </c>
      <c r="BU218">
        <v>1</v>
      </c>
      <c r="BW218">
        <v>1</v>
      </c>
      <c r="BY218">
        <v>1</v>
      </c>
      <c r="BZ218" t="s">
        <v>1998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 s="2">
        <v>1717413</v>
      </c>
    </row>
    <row r="219" spans="1:88">
      <c r="A219" s="10" t="str">
        <f t="shared" si="93"/>
        <v>BAS_US</v>
      </c>
      <c r="B219" s="12">
        <f t="shared" si="94"/>
        <v>3.9199999999999999E-2</v>
      </c>
      <c r="C219" s="12">
        <v>1.66613333358721E-4</v>
      </c>
      <c r="D219" s="12">
        <v>0</v>
      </c>
      <c r="E219" s="12">
        <v>1.83274666694594E-3</v>
      </c>
      <c r="F219" s="12">
        <v>1.9993600003046599E-3</v>
      </c>
      <c r="G219" s="12">
        <v>1.83274666694594E-3</v>
      </c>
      <c r="H219" s="12">
        <v>1.9993600003046599E-3</v>
      </c>
      <c r="I219" s="12">
        <v>1.66613333358721E-4</v>
      </c>
      <c r="J219" s="13">
        <f t="shared" si="95"/>
        <v>0</v>
      </c>
      <c r="K219" s="13">
        <f t="shared" si="96"/>
        <v>1</v>
      </c>
      <c r="L219" s="16">
        <f t="shared" si="97"/>
        <v>1.9993600003046599E-3</v>
      </c>
      <c r="M219" s="13">
        <f t="shared" si="98"/>
        <v>0</v>
      </c>
      <c r="N219" s="16">
        <f t="shared" si="99"/>
        <v>0</v>
      </c>
      <c r="O219" s="16">
        <f t="shared" si="100"/>
        <v>0</v>
      </c>
      <c r="P219" s="16" t="str">
        <f t="shared" si="101"/>
        <v/>
      </c>
      <c r="Q219" s="20" t="str">
        <f t="shared" si="102"/>
        <v/>
      </c>
      <c r="R219" s="20" t="str">
        <f t="shared" si="103"/>
        <v/>
      </c>
      <c r="S219" s="20" t="str">
        <f t="shared" si="104"/>
        <v/>
      </c>
      <c r="T219" s="20" t="str">
        <f t="shared" si="105"/>
        <v/>
      </c>
      <c r="U219" s="16" t="str">
        <f t="shared" si="106"/>
        <v/>
      </c>
      <c r="V219" s="20" t="str">
        <f t="shared" si="107"/>
        <v/>
      </c>
      <c r="W219" s="20" t="str">
        <f t="shared" si="108"/>
        <v/>
      </c>
      <c r="X219" s="20" t="str">
        <f t="shared" si="109"/>
        <v/>
      </c>
      <c r="Y219" s="20" t="str">
        <f t="shared" si="110"/>
        <v/>
      </c>
      <c r="Z219" s="20" t="str">
        <f t="shared" si="111"/>
        <v/>
      </c>
      <c r="AA219" s="20" t="str">
        <f t="shared" si="112"/>
        <v/>
      </c>
      <c r="AB219" s="20">
        <f t="shared" si="113"/>
        <v>1.9993600003046599E-3</v>
      </c>
      <c r="AC219" s="20" t="str">
        <f t="shared" si="114"/>
        <v/>
      </c>
      <c r="AD219" s="20" t="str">
        <f t="shared" si="115"/>
        <v/>
      </c>
      <c r="AE219" s="20" t="str">
        <f t="shared" si="116"/>
        <v/>
      </c>
      <c r="AF219" s="20" t="str">
        <f t="shared" si="117"/>
        <v/>
      </c>
      <c r="AG219" s="11">
        <f t="shared" si="118"/>
        <v>1.83274666694594E-3</v>
      </c>
      <c r="AH219" s="17">
        <f t="shared" si="119"/>
        <v>1.9993600003046599E-3</v>
      </c>
      <c r="AI219" s="17">
        <f t="shared" si="120"/>
        <v>999</v>
      </c>
      <c r="AJ219" s="17">
        <f t="shared" si="121"/>
        <v>999</v>
      </c>
      <c r="AK219" s="17">
        <f t="shared" si="122"/>
        <v>999</v>
      </c>
      <c r="AL219" s="17">
        <f t="shared" si="123"/>
        <v>999</v>
      </c>
      <c r="AM219" s="10" t="s">
        <v>633</v>
      </c>
      <c r="AN219">
        <v>0.18329999999999999</v>
      </c>
      <c r="AO219">
        <v>0</v>
      </c>
      <c r="AP219">
        <v>0.18329999999999999</v>
      </c>
      <c r="AQ219">
        <v>3.7991999999999999</v>
      </c>
      <c r="AR219" s="8">
        <v>-0.2</v>
      </c>
      <c r="AS219" s="8">
        <v>-21.225000000000001</v>
      </c>
      <c r="AT219" s="8">
        <v>-9.9609000000000005</v>
      </c>
      <c r="AU219" s="8">
        <v>-3.6158999999999999</v>
      </c>
      <c r="AV219" s="8">
        <v>-0.2</v>
      </c>
      <c r="AW219" s="8">
        <v>0.2</v>
      </c>
      <c r="AX219" s="8">
        <v>21.225000000000001</v>
      </c>
      <c r="AY219" s="8">
        <v>9.9609000000000005</v>
      </c>
      <c r="AZ219" s="8">
        <v>3.9824999999999999</v>
      </c>
      <c r="BA219" s="8">
        <v>0.2</v>
      </c>
      <c r="BB219">
        <v>-0.2</v>
      </c>
      <c r="BC219">
        <v>0.2</v>
      </c>
      <c r="BD219">
        <v>-0.38329999999999997</v>
      </c>
      <c r="BE219">
        <v>1.67E-2</v>
      </c>
      <c r="BF219">
        <v>0.06</v>
      </c>
      <c r="BG219">
        <v>0.3</v>
      </c>
      <c r="BH219">
        <v>3.92</v>
      </c>
      <c r="BI219">
        <v>3</v>
      </c>
      <c r="BJ219">
        <v>6</v>
      </c>
      <c r="BK219">
        <v>4</v>
      </c>
      <c r="BM219">
        <v>4</v>
      </c>
      <c r="BN219" t="s">
        <v>1016</v>
      </c>
      <c r="BP219" t="s">
        <v>1016</v>
      </c>
      <c r="BQ219">
        <v>10</v>
      </c>
      <c r="BR219">
        <v>101010</v>
      </c>
      <c r="BS219">
        <v>1</v>
      </c>
      <c r="BU219">
        <v>1</v>
      </c>
      <c r="BW219">
        <v>3</v>
      </c>
      <c r="BY219">
        <v>6</v>
      </c>
      <c r="BZ219" t="s">
        <v>1997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 s="2">
        <v>14861263</v>
      </c>
    </row>
    <row r="220" spans="1:88">
      <c r="A220" s="10" t="str">
        <f t="shared" si="93"/>
        <v>BCEI_US</v>
      </c>
      <c r="B220" s="12">
        <f t="shared" si="94"/>
        <v>0.02</v>
      </c>
      <c r="C220" s="12">
        <v>0</v>
      </c>
      <c r="D220" s="12">
        <v>0</v>
      </c>
      <c r="E220" s="12">
        <v>1.7982171431311499E-3</v>
      </c>
      <c r="F220" s="12">
        <v>1.7982171431311499E-3</v>
      </c>
      <c r="G220" s="12">
        <v>1.7982171431311499E-3</v>
      </c>
      <c r="H220" s="12">
        <v>1.7982171431311499E-3</v>
      </c>
      <c r="I220" s="12">
        <v>0</v>
      </c>
      <c r="J220" s="13">
        <f t="shared" si="95"/>
        <v>0</v>
      </c>
      <c r="K220" s="13">
        <f t="shared" si="96"/>
        <v>1</v>
      </c>
      <c r="L220" s="16">
        <f t="shared" si="97"/>
        <v>1.7982171431311499E-3</v>
      </c>
      <c r="M220" s="13">
        <f t="shared" si="98"/>
        <v>0</v>
      </c>
      <c r="N220" s="16">
        <f t="shared" si="99"/>
        <v>0</v>
      </c>
      <c r="O220" s="16">
        <f t="shared" si="100"/>
        <v>0</v>
      </c>
      <c r="P220" s="16" t="str">
        <f t="shared" si="101"/>
        <v/>
      </c>
      <c r="Q220" s="20" t="str">
        <f t="shared" si="102"/>
        <v/>
      </c>
      <c r="R220" s="20" t="str">
        <f t="shared" si="103"/>
        <v/>
      </c>
      <c r="S220" s="20" t="str">
        <f t="shared" si="104"/>
        <v/>
      </c>
      <c r="T220" s="20" t="str">
        <f t="shared" si="105"/>
        <v/>
      </c>
      <c r="U220" s="16">
        <f t="shared" si="106"/>
        <v>2.0178285686885014E-4</v>
      </c>
      <c r="V220" s="20" t="str">
        <f t="shared" si="107"/>
        <v/>
      </c>
      <c r="W220" s="20" t="str">
        <f t="shared" si="108"/>
        <v/>
      </c>
      <c r="X220" s="20" t="str">
        <f t="shared" si="109"/>
        <v/>
      </c>
      <c r="Y220" s="20">
        <f t="shared" si="110"/>
        <v>2.0178285686885014E-4</v>
      </c>
      <c r="Z220" s="20" t="str">
        <f t="shared" si="111"/>
        <v/>
      </c>
      <c r="AA220" s="20" t="str">
        <f t="shared" si="112"/>
        <v/>
      </c>
      <c r="AB220" s="20">
        <f t="shared" si="113"/>
        <v>1.7982171431311499E-3</v>
      </c>
      <c r="AC220" s="20" t="str">
        <f t="shared" si="114"/>
        <v/>
      </c>
      <c r="AD220" s="20" t="str">
        <f t="shared" si="115"/>
        <v/>
      </c>
      <c r="AE220" s="20" t="str">
        <f t="shared" si="116"/>
        <v/>
      </c>
      <c r="AF220" s="20" t="str">
        <f t="shared" si="117"/>
        <v/>
      </c>
      <c r="AG220" s="11">
        <f t="shared" si="118"/>
        <v>1.7982171431311499E-3</v>
      </c>
      <c r="AH220" s="17">
        <f t="shared" si="119"/>
        <v>1.7982171431311499E-3</v>
      </c>
      <c r="AI220" s="17">
        <f t="shared" si="120"/>
        <v>999</v>
      </c>
      <c r="AJ220" s="17">
        <f t="shared" si="121"/>
        <v>999</v>
      </c>
      <c r="AK220" s="17">
        <f t="shared" si="122"/>
        <v>999</v>
      </c>
      <c r="AL220" s="17">
        <f t="shared" si="123"/>
        <v>999</v>
      </c>
      <c r="AM220" s="10" t="s">
        <v>973</v>
      </c>
      <c r="AN220">
        <v>0.17979999999999999</v>
      </c>
      <c r="AO220">
        <v>0</v>
      </c>
      <c r="AP220">
        <v>0.17979999999999999</v>
      </c>
      <c r="AQ220">
        <v>6.5054999999999996</v>
      </c>
      <c r="AR220" s="8">
        <v>-0.2</v>
      </c>
      <c r="AS220" s="8">
        <v>-39.1267</v>
      </c>
      <c r="AT220" s="8">
        <v>-49.286200000000001</v>
      </c>
      <c r="AU220" s="8">
        <v>-6.3257000000000003</v>
      </c>
      <c r="AV220" s="8">
        <v>-0.2</v>
      </c>
      <c r="AW220" s="8">
        <v>0.2</v>
      </c>
      <c r="AX220" s="8">
        <v>39.1267</v>
      </c>
      <c r="AY220" s="8">
        <v>49.286200000000001</v>
      </c>
      <c r="AZ220" s="8">
        <v>6.6852999999999998</v>
      </c>
      <c r="BA220" s="8">
        <v>0.2</v>
      </c>
      <c r="BB220">
        <v>-0.2</v>
      </c>
      <c r="BC220">
        <v>0.2</v>
      </c>
      <c r="BD220">
        <v>-0.37980000000000003</v>
      </c>
      <c r="BE220">
        <v>2.0199999999999999E-2</v>
      </c>
      <c r="BF220">
        <v>0.06</v>
      </c>
      <c r="BG220">
        <v>0.3</v>
      </c>
      <c r="BH220">
        <v>2</v>
      </c>
      <c r="BI220">
        <v>4</v>
      </c>
      <c r="BJ220">
        <v>8</v>
      </c>
      <c r="BK220">
        <v>4</v>
      </c>
      <c r="BM220">
        <v>4</v>
      </c>
      <c r="BN220" t="s">
        <v>1016</v>
      </c>
      <c r="BP220" t="s">
        <v>1016</v>
      </c>
      <c r="BQ220">
        <v>10</v>
      </c>
      <c r="BR220">
        <v>101020</v>
      </c>
      <c r="BS220">
        <v>1</v>
      </c>
      <c r="BU220">
        <v>1</v>
      </c>
      <c r="BW220">
        <v>4</v>
      </c>
      <c r="BY220">
        <v>8</v>
      </c>
      <c r="BZ220" t="s">
        <v>1997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 s="2">
        <v>25874255</v>
      </c>
    </row>
    <row r="221" spans="1:88">
      <c r="A221" s="10" t="str">
        <f t="shared" si="93"/>
        <v>INTX_US</v>
      </c>
      <c r="B221" s="12">
        <f t="shared" si="94"/>
        <v>9.2200000000000004E-2</v>
      </c>
      <c r="C221" s="12">
        <v>0</v>
      </c>
      <c r="D221" s="12">
        <v>0</v>
      </c>
      <c r="E221" s="12">
        <v>1.7842209526528301E-3</v>
      </c>
      <c r="F221" s="12">
        <v>1.7842209526528301E-3</v>
      </c>
      <c r="G221" s="12">
        <v>1.7842209526528301E-3</v>
      </c>
      <c r="H221" s="12">
        <v>1.7842209526528301E-3</v>
      </c>
      <c r="I221" s="12">
        <v>0</v>
      </c>
      <c r="J221" s="13">
        <f t="shared" si="95"/>
        <v>0</v>
      </c>
      <c r="K221" s="13">
        <f t="shared" si="96"/>
        <v>1</v>
      </c>
      <c r="L221" s="16">
        <f t="shared" si="97"/>
        <v>1.7842209526528301E-3</v>
      </c>
      <c r="M221" s="13">
        <f t="shared" si="98"/>
        <v>0</v>
      </c>
      <c r="N221" s="16">
        <f t="shared" si="99"/>
        <v>0</v>
      </c>
      <c r="O221" s="16">
        <f t="shared" si="100"/>
        <v>0</v>
      </c>
      <c r="P221" s="16" t="str">
        <f t="shared" si="101"/>
        <v/>
      </c>
      <c r="Q221" s="20" t="str">
        <f t="shared" si="102"/>
        <v/>
      </c>
      <c r="R221" s="20" t="str">
        <f t="shared" si="103"/>
        <v/>
      </c>
      <c r="S221" s="20" t="str">
        <f t="shared" si="104"/>
        <v/>
      </c>
      <c r="T221" s="20" t="str">
        <f t="shared" si="105"/>
        <v/>
      </c>
      <c r="U221" s="16">
        <f t="shared" si="106"/>
        <v>4.7157790473471703E-3</v>
      </c>
      <c r="V221" s="20" t="str">
        <f t="shared" si="107"/>
        <v/>
      </c>
      <c r="W221" s="20" t="str">
        <f t="shared" si="108"/>
        <v/>
      </c>
      <c r="X221" s="20" t="str">
        <f t="shared" si="109"/>
        <v/>
      </c>
      <c r="Y221" s="20" t="str">
        <f t="shared" si="110"/>
        <v/>
      </c>
      <c r="Z221" s="20" t="str">
        <f t="shared" si="111"/>
        <v/>
      </c>
      <c r="AA221" s="20">
        <f t="shared" si="112"/>
        <v>4.7157790473471703E-3</v>
      </c>
      <c r="AB221" s="20" t="str">
        <f t="shared" si="113"/>
        <v/>
      </c>
      <c r="AC221" s="20" t="str">
        <f t="shared" si="114"/>
        <v/>
      </c>
      <c r="AD221" s="20" t="str">
        <f t="shared" si="115"/>
        <v/>
      </c>
      <c r="AE221" s="20">
        <f t="shared" si="116"/>
        <v>1.7842209526528301E-3</v>
      </c>
      <c r="AF221" s="20" t="str">
        <f t="shared" si="117"/>
        <v/>
      </c>
      <c r="AG221" s="11">
        <f t="shared" si="118"/>
        <v>1.7842209526528301E-3</v>
      </c>
      <c r="AH221" s="17">
        <f t="shared" si="119"/>
        <v>999</v>
      </c>
      <c r="AI221" s="17">
        <f t="shared" si="120"/>
        <v>999</v>
      </c>
      <c r="AJ221" s="17">
        <f t="shared" si="121"/>
        <v>999</v>
      </c>
      <c r="AK221" s="17">
        <f t="shared" si="122"/>
        <v>1.7842209526528301E-3</v>
      </c>
      <c r="AL221" s="17">
        <f t="shared" si="123"/>
        <v>999</v>
      </c>
      <c r="AM221" s="10" t="s">
        <v>1873</v>
      </c>
      <c r="AN221">
        <v>0.1784</v>
      </c>
      <c r="AO221">
        <v>0</v>
      </c>
      <c r="AP221">
        <v>0.1784</v>
      </c>
      <c r="AQ221">
        <v>3.7900000000000003E-2</v>
      </c>
      <c r="AR221" s="8">
        <v>-0.65</v>
      </c>
      <c r="AS221" s="8">
        <v>-0.1852</v>
      </c>
      <c r="AT221" s="8">
        <v>-2.7101000000000002</v>
      </c>
      <c r="AU221" s="8">
        <v>0.14050000000000001</v>
      </c>
      <c r="AV221" s="8">
        <v>-0.65</v>
      </c>
      <c r="AW221" s="8">
        <v>0.65</v>
      </c>
      <c r="AX221" s="8">
        <v>0.1852</v>
      </c>
      <c r="AY221" s="8">
        <v>2.7101000000000002</v>
      </c>
      <c r="AZ221" s="8">
        <v>0.21640000000000001</v>
      </c>
      <c r="BA221" s="8">
        <v>0.65</v>
      </c>
      <c r="BB221">
        <v>0.14050000000000001</v>
      </c>
      <c r="BC221">
        <v>0.1784</v>
      </c>
      <c r="BD221">
        <v>-3.7900000000000003E-2</v>
      </c>
      <c r="BE221">
        <v>0</v>
      </c>
      <c r="BF221">
        <v>0.06</v>
      </c>
      <c r="BG221">
        <v>0.3</v>
      </c>
      <c r="BH221">
        <v>9.2200000000000006</v>
      </c>
      <c r="BI221">
        <v>2</v>
      </c>
      <c r="BJ221">
        <v>3</v>
      </c>
      <c r="BK221">
        <v>2</v>
      </c>
      <c r="BM221">
        <v>2</v>
      </c>
      <c r="BN221" t="s">
        <v>1016</v>
      </c>
      <c r="BP221" t="s">
        <v>1016</v>
      </c>
      <c r="BQ221">
        <v>20</v>
      </c>
      <c r="BR221">
        <v>202010</v>
      </c>
      <c r="BS221">
        <v>0</v>
      </c>
      <c r="BU221">
        <v>1</v>
      </c>
      <c r="BW221">
        <v>2</v>
      </c>
      <c r="BY221">
        <v>3</v>
      </c>
      <c r="BZ221" t="s">
        <v>2000</v>
      </c>
      <c r="CA221">
        <v>1</v>
      </c>
      <c r="CB221">
        <v>0</v>
      </c>
      <c r="CC221">
        <v>0</v>
      </c>
      <c r="CD221">
        <v>0</v>
      </c>
      <c r="CE221">
        <v>1</v>
      </c>
      <c r="CF221">
        <v>0</v>
      </c>
      <c r="CG221">
        <v>0</v>
      </c>
      <c r="CH221">
        <v>0</v>
      </c>
      <c r="CI221" s="2">
        <v>175765</v>
      </c>
      <c r="CJ221" t="s">
        <v>1327</v>
      </c>
    </row>
    <row r="222" spans="1:88">
      <c r="A222" s="10" t="str">
        <f t="shared" si="93"/>
        <v>AE_US</v>
      </c>
      <c r="B222" s="12">
        <f t="shared" si="94"/>
        <v>0.16269999999999998</v>
      </c>
      <c r="C222" s="12">
        <v>0</v>
      </c>
      <c r="D222" s="12">
        <v>0</v>
      </c>
      <c r="E222" s="12">
        <v>1.77877333360438E-3</v>
      </c>
      <c r="F222" s="12">
        <v>1.77877333360438E-3</v>
      </c>
      <c r="G222" s="12">
        <v>1.77877333360438E-3</v>
      </c>
      <c r="H222" s="12">
        <v>1.77877333360438E-3</v>
      </c>
      <c r="I222" s="12">
        <v>0</v>
      </c>
      <c r="J222" s="13">
        <f t="shared" si="95"/>
        <v>0</v>
      </c>
      <c r="K222" s="13">
        <f t="shared" si="96"/>
        <v>1</v>
      </c>
      <c r="L222" s="16">
        <f t="shared" si="97"/>
        <v>1.77877333360438E-3</v>
      </c>
      <c r="M222" s="13">
        <f t="shared" si="98"/>
        <v>0</v>
      </c>
      <c r="N222" s="16">
        <f t="shared" si="99"/>
        <v>0</v>
      </c>
      <c r="O222" s="16">
        <f t="shared" si="100"/>
        <v>0</v>
      </c>
      <c r="P222" s="16" t="str">
        <f t="shared" si="101"/>
        <v/>
      </c>
      <c r="Q222" s="20" t="str">
        <f t="shared" si="102"/>
        <v/>
      </c>
      <c r="R222" s="20" t="str">
        <f t="shared" si="103"/>
        <v/>
      </c>
      <c r="S222" s="20" t="str">
        <f t="shared" si="104"/>
        <v/>
      </c>
      <c r="T222" s="20" t="str">
        <f t="shared" si="105"/>
        <v/>
      </c>
      <c r="U222" s="16">
        <f t="shared" si="106"/>
        <v>2.2122666639562004E-4</v>
      </c>
      <c r="V222" s="20" t="str">
        <f t="shared" si="107"/>
        <v/>
      </c>
      <c r="W222" s="20" t="str">
        <f t="shared" si="108"/>
        <v/>
      </c>
      <c r="X222" s="20" t="str">
        <f t="shared" si="109"/>
        <v/>
      </c>
      <c r="Y222" s="20">
        <f t="shared" si="110"/>
        <v>2.2122666639562004E-4</v>
      </c>
      <c r="Z222" s="20" t="str">
        <f t="shared" si="111"/>
        <v/>
      </c>
      <c r="AA222" s="20" t="str">
        <f t="shared" si="112"/>
        <v/>
      </c>
      <c r="AB222" s="20">
        <f t="shared" si="113"/>
        <v>1.77877333360438E-3</v>
      </c>
      <c r="AC222" s="20" t="str">
        <f t="shared" si="114"/>
        <v/>
      </c>
      <c r="AD222" s="20" t="str">
        <f t="shared" si="115"/>
        <v/>
      </c>
      <c r="AE222" s="20" t="str">
        <f t="shared" si="116"/>
        <v/>
      </c>
      <c r="AF222" s="20" t="str">
        <f t="shared" si="117"/>
        <v/>
      </c>
      <c r="AG222" s="11">
        <f t="shared" si="118"/>
        <v>1.77877333360438E-3</v>
      </c>
      <c r="AH222" s="17">
        <f t="shared" si="119"/>
        <v>1.77877333360438E-3</v>
      </c>
      <c r="AI222" s="17">
        <f t="shared" si="120"/>
        <v>999</v>
      </c>
      <c r="AJ222" s="17">
        <f t="shared" si="121"/>
        <v>999</v>
      </c>
      <c r="AK222" s="17">
        <f t="shared" si="122"/>
        <v>999</v>
      </c>
      <c r="AL222" s="17">
        <f t="shared" si="123"/>
        <v>999</v>
      </c>
      <c r="AM222" s="10" t="s">
        <v>1914</v>
      </c>
      <c r="AN222">
        <v>0.1779</v>
      </c>
      <c r="AO222">
        <v>0</v>
      </c>
      <c r="AP222">
        <v>0.1779</v>
      </c>
      <c r="AQ222">
        <v>0.1492</v>
      </c>
      <c r="AR222" s="8">
        <v>-0.2</v>
      </c>
      <c r="AS222" s="8">
        <v>-0.60750000000000004</v>
      </c>
      <c r="AT222" s="8">
        <v>-10.7174</v>
      </c>
      <c r="AU222" s="8">
        <v>2.86E-2</v>
      </c>
      <c r="AV222" s="8">
        <v>-0.2</v>
      </c>
      <c r="AW222" s="8">
        <v>0.2</v>
      </c>
      <c r="AX222" s="8">
        <v>0.60750000000000004</v>
      </c>
      <c r="AY222" s="8">
        <v>10.7174</v>
      </c>
      <c r="AZ222" s="8">
        <v>0.3271</v>
      </c>
      <c r="BA222" s="8">
        <v>0.2</v>
      </c>
      <c r="BB222">
        <v>2.86E-2</v>
      </c>
      <c r="BC222">
        <v>0.2</v>
      </c>
      <c r="BD222">
        <v>-0.1492</v>
      </c>
      <c r="BE222">
        <v>2.2100000000000002E-2</v>
      </c>
      <c r="BF222">
        <v>0.06</v>
      </c>
      <c r="BG222">
        <v>0.3</v>
      </c>
      <c r="BH222">
        <v>16.27</v>
      </c>
      <c r="BI222">
        <v>1</v>
      </c>
      <c r="BJ222">
        <v>1</v>
      </c>
      <c r="BK222">
        <v>1</v>
      </c>
      <c r="BM222">
        <v>1</v>
      </c>
      <c r="BN222" t="s">
        <v>1016</v>
      </c>
      <c r="BP222" t="s">
        <v>1016</v>
      </c>
      <c r="BQ222">
        <v>10</v>
      </c>
      <c r="BR222">
        <v>101020</v>
      </c>
      <c r="BS222">
        <v>0</v>
      </c>
      <c r="BU222">
        <v>1</v>
      </c>
      <c r="BW222">
        <v>1</v>
      </c>
      <c r="BY222">
        <v>1</v>
      </c>
      <c r="BZ222" t="s">
        <v>1946</v>
      </c>
      <c r="CA222">
        <v>1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 s="2">
        <v>550460</v>
      </c>
    </row>
    <row r="223" spans="1:88">
      <c r="A223" s="10" t="str">
        <f t="shared" si="93"/>
        <v>LUB_US</v>
      </c>
      <c r="B223" s="12">
        <f t="shared" si="94"/>
        <v>0.14050000000000001</v>
      </c>
      <c r="C223" s="12">
        <v>0</v>
      </c>
      <c r="D223" s="12">
        <v>0</v>
      </c>
      <c r="E223" s="12">
        <v>1.7038476193072501E-3</v>
      </c>
      <c r="F223" s="12">
        <v>1.7038476193072501E-3</v>
      </c>
      <c r="G223" s="12">
        <v>1.7038476193072501E-3</v>
      </c>
      <c r="H223" s="12">
        <v>1.7038476193072501E-3</v>
      </c>
      <c r="I223" s="12">
        <v>0</v>
      </c>
      <c r="J223" s="13">
        <f t="shared" si="95"/>
        <v>0</v>
      </c>
      <c r="K223" s="13">
        <f t="shared" si="96"/>
        <v>1</v>
      </c>
      <c r="L223" s="16">
        <f t="shared" si="97"/>
        <v>1.7038476193072501E-3</v>
      </c>
      <c r="M223" s="13">
        <f t="shared" si="98"/>
        <v>0</v>
      </c>
      <c r="N223" s="16">
        <f t="shared" si="99"/>
        <v>0</v>
      </c>
      <c r="O223" s="16">
        <f t="shared" si="100"/>
        <v>0</v>
      </c>
      <c r="P223" s="16" t="str">
        <f t="shared" si="101"/>
        <v/>
      </c>
      <c r="Q223" s="20" t="str">
        <f t="shared" si="102"/>
        <v/>
      </c>
      <c r="R223" s="20" t="str">
        <f t="shared" si="103"/>
        <v/>
      </c>
      <c r="S223" s="20" t="str">
        <f t="shared" si="104"/>
        <v/>
      </c>
      <c r="T223" s="20" t="str">
        <f t="shared" si="105"/>
        <v/>
      </c>
      <c r="U223" s="16">
        <f t="shared" si="106"/>
        <v>4.7961523806927505E-3</v>
      </c>
      <c r="V223" s="20" t="str">
        <f t="shared" si="107"/>
        <v/>
      </c>
      <c r="W223" s="20" t="str">
        <f t="shared" si="108"/>
        <v/>
      </c>
      <c r="X223" s="20" t="str">
        <f t="shared" si="109"/>
        <v/>
      </c>
      <c r="Y223" s="20" t="str">
        <f t="shared" si="110"/>
        <v/>
      </c>
      <c r="Z223" s="20" t="str">
        <f t="shared" si="111"/>
        <v/>
      </c>
      <c r="AA223" s="20">
        <f t="shared" si="112"/>
        <v>4.7961523806927505E-3</v>
      </c>
      <c r="AB223" s="20" t="str">
        <f t="shared" si="113"/>
        <v/>
      </c>
      <c r="AC223" s="20" t="str">
        <f t="shared" si="114"/>
        <v/>
      </c>
      <c r="AD223" s="20" t="str">
        <f t="shared" si="115"/>
        <v/>
      </c>
      <c r="AE223" s="20">
        <f t="shared" si="116"/>
        <v>1.7038476193072501E-3</v>
      </c>
      <c r="AF223" s="20" t="str">
        <f t="shared" si="117"/>
        <v/>
      </c>
      <c r="AG223" s="11">
        <f t="shared" si="118"/>
        <v>1.7038476193072501E-3</v>
      </c>
      <c r="AH223" s="17">
        <f t="shared" si="119"/>
        <v>999</v>
      </c>
      <c r="AI223" s="17">
        <f t="shared" si="120"/>
        <v>999</v>
      </c>
      <c r="AJ223" s="17">
        <f t="shared" si="121"/>
        <v>999</v>
      </c>
      <c r="AK223" s="17">
        <f t="shared" si="122"/>
        <v>1.7038476193072501E-3</v>
      </c>
      <c r="AL223" s="17">
        <f t="shared" si="123"/>
        <v>999</v>
      </c>
      <c r="AM223" s="10" t="s">
        <v>1851</v>
      </c>
      <c r="AN223">
        <v>0.1704</v>
      </c>
      <c r="AO223">
        <v>0</v>
      </c>
      <c r="AP223">
        <v>0.1704</v>
      </c>
      <c r="AQ223">
        <v>5.2699999999999997E-2</v>
      </c>
      <c r="AR223" s="8">
        <v>-0.65</v>
      </c>
      <c r="AS223" s="8">
        <v>-0.224</v>
      </c>
      <c r="AT223" s="8">
        <v>-6.3973000000000004</v>
      </c>
      <c r="AU223" s="8">
        <v>0.1177</v>
      </c>
      <c r="AV223" s="8">
        <v>-0.65</v>
      </c>
      <c r="AW223" s="8">
        <v>0.65</v>
      </c>
      <c r="AX223" s="8">
        <v>0.224</v>
      </c>
      <c r="AY223" s="8">
        <v>6.3973000000000004</v>
      </c>
      <c r="AZ223" s="8">
        <v>0.22309999999999999</v>
      </c>
      <c r="BA223" s="8">
        <v>0.65</v>
      </c>
      <c r="BB223">
        <v>0.1177</v>
      </c>
      <c r="BC223">
        <v>0.1704</v>
      </c>
      <c r="BD223">
        <v>-5.2699999999999997E-2</v>
      </c>
      <c r="BE223">
        <v>0</v>
      </c>
      <c r="BF223">
        <v>0.06</v>
      </c>
      <c r="BG223">
        <v>0.3</v>
      </c>
      <c r="BH223">
        <v>14.05</v>
      </c>
      <c r="BI223">
        <v>1</v>
      </c>
      <c r="BJ223">
        <v>2</v>
      </c>
      <c r="BK223">
        <v>1</v>
      </c>
      <c r="BM223">
        <v>1</v>
      </c>
      <c r="BN223" t="s">
        <v>1016</v>
      </c>
      <c r="BP223" t="s">
        <v>1016</v>
      </c>
      <c r="BQ223">
        <v>25</v>
      </c>
      <c r="BR223">
        <v>253010</v>
      </c>
      <c r="BS223">
        <v>0</v>
      </c>
      <c r="BU223">
        <v>1</v>
      </c>
      <c r="BW223">
        <v>1</v>
      </c>
      <c r="BY223">
        <v>2</v>
      </c>
      <c r="BZ223" t="s">
        <v>2000</v>
      </c>
      <c r="CA223">
        <v>1</v>
      </c>
      <c r="CB223">
        <v>0</v>
      </c>
      <c r="CC223">
        <v>0</v>
      </c>
      <c r="CD223">
        <v>0</v>
      </c>
      <c r="CE223">
        <v>1</v>
      </c>
      <c r="CF223">
        <v>0</v>
      </c>
      <c r="CG223">
        <v>0</v>
      </c>
      <c r="CH223">
        <v>0</v>
      </c>
      <c r="CI223" s="2">
        <v>209666</v>
      </c>
      <c r="CJ223" t="s">
        <v>1327</v>
      </c>
    </row>
    <row r="224" spans="1:88">
      <c r="A224" s="10" t="str">
        <f t="shared" si="93"/>
        <v>NLS_US</v>
      </c>
      <c r="B224" s="12">
        <f t="shared" si="94"/>
        <v>4.4400000000000002E-2</v>
      </c>
      <c r="C224" s="12">
        <v>1.7016685716878699E-3</v>
      </c>
      <c r="D224" s="12">
        <v>0</v>
      </c>
      <c r="E224" s="12">
        <v>1.7016685716878699E-3</v>
      </c>
      <c r="F224" s="12">
        <v>0</v>
      </c>
      <c r="G224" s="12">
        <v>1.7016685716878699E-3</v>
      </c>
      <c r="H224" s="12">
        <v>0</v>
      </c>
      <c r="I224" s="12">
        <v>-1.7016685716878699E-3</v>
      </c>
      <c r="J224" s="13">
        <f t="shared" si="95"/>
        <v>0</v>
      </c>
      <c r="K224" s="13">
        <f t="shared" si="96"/>
        <v>0</v>
      </c>
      <c r="L224" s="16">
        <f t="shared" si="97"/>
        <v>0</v>
      </c>
      <c r="M224" s="13">
        <f t="shared" si="98"/>
        <v>0</v>
      </c>
      <c r="N224" s="16">
        <f t="shared" si="99"/>
        <v>0</v>
      </c>
      <c r="O224" s="16">
        <f t="shared" si="100"/>
        <v>0</v>
      </c>
      <c r="P224" s="16" t="str">
        <f t="shared" si="101"/>
        <v/>
      </c>
      <c r="Q224" s="20" t="str">
        <f t="shared" si="102"/>
        <v/>
      </c>
      <c r="R224" s="20" t="str">
        <f t="shared" si="103"/>
        <v/>
      </c>
      <c r="S224" s="20" t="str">
        <f t="shared" si="104"/>
        <v/>
      </c>
      <c r="T224" s="20" t="str">
        <f t="shared" si="105"/>
        <v/>
      </c>
      <c r="U224" s="16">
        <f t="shared" si="106"/>
        <v>6.5000000000000006E-3</v>
      </c>
      <c r="V224" s="20" t="str">
        <f t="shared" si="107"/>
        <v/>
      </c>
      <c r="W224" s="20" t="str">
        <f t="shared" si="108"/>
        <v/>
      </c>
      <c r="X224" s="20" t="str">
        <f t="shared" si="109"/>
        <v/>
      </c>
      <c r="Y224" s="20">
        <f t="shared" si="110"/>
        <v>6.5000000000000006E-3</v>
      </c>
      <c r="Z224" s="20" t="str">
        <f t="shared" si="111"/>
        <v/>
      </c>
      <c r="AA224" s="20" t="str">
        <f t="shared" si="112"/>
        <v/>
      </c>
      <c r="AB224" s="20">
        <f t="shared" si="113"/>
        <v>0</v>
      </c>
      <c r="AC224" s="20" t="str">
        <f t="shared" si="114"/>
        <v/>
      </c>
      <c r="AD224" s="20" t="str">
        <f t="shared" si="115"/>
        <v/>
      </c>
      <c r="AE224" s="20" t="str">
        <f t="shared" si="116"/>
        <v/>
      </c>
      <c r="AF224" s="20" t="str">
        <f t="shared" si="117"/>
        <v/>
      </c>
      <c r="AG224" s="11">
        <f t="shared" si="118"/>
        <v>1.7016685716878699E-3</v>
      </c>
      <c r="AH224" s="17">
        <f t="shared" si="119"/>
        <v>0</v>
      </c>
      <c r="AI224" s="17">
        <f t="shared" si="120"/>
        <v>999</v>
      </c>
      <c r="AJ224" s="17">
        <f t="shared" si="121"/>
        <v>999</v>
      </c>
      <c r="AK224" s="17">
        <f t="shared" si="122"/>
        <v>999</v>
      </c>
      <c r="AL224" s="17">
        <f t="shared" si="123"/>
        <v>999</v>
      </c>
      <c r="AM224" s="10" t="s">
        <v>1566</v>
      </c>
      <c r="AN224">
        <v>0.17019999999999999</v>
      </c>
      <c r="AO224">
        <v>0</v>
      </c>
      <c r="AP224">
        <v>0.17019999999999999</v>
      </c>
      <c r="AQ224">
        <v>0.65649999999999997</v>
      </c>
      <c r="AR224" s="8">
        <v>-0.65</v>
      </c>
      <c r="AS224" s="8">
        <v>-3.8744999999999998</v>
      </c>
      <c r="AT224" s="8">
        <v>-19.7682</v>
      </c>
      <c r="AU224" s="8">
        <v>-0.4864</v>
      </c>
      <c r="AV224" s="8">
        <v>-0.65</v>
      </c>
      <c r="AW224" s="8">
        <v>0.65</v>
      </c>
      <c r="AX224" s="8">
        <v>3.8744999999999998</v>
      </c>
      <c r="AY224" s="8">
        <v>19.7682</v>
      </c>
      <c r="AZ224" s="8">
        <v>0.82669999999999999</v>
      </c>
      <c r="BA224" s="8">
        <v>0.65</v>
      </c>
      <c r="BB224">
        <v>-0.4864</v>
      </c>
      <c r="BC224">
        <v>0.65</v>
      </c>
      <c r="BD224">
        <v>-0.65649999999999997</v>
      </c>
      <c r="BE224">
        <v>0.4798</v>
      </c>
      <c r="BF224">
        <v>0.06</v>
      </c>
      <c r="BG224">
        <v>0.3</v>
      </c>
      <c r="BH224">
        <v>4.4400000000000004</v>
      </c>
      <c r="BI224">
        <v>3</v>
      </c>
      <c r="BJ224">
        <v>6</v>
      </c>
      <c r="BK224">
        <v>3</v>
      </c>
      <c r="BM224">
        <v>3</v>
      </c>
      <c r="BN224" t="s">
        <v>1016</v>
      </c>
      <c r="BP224" t="s">
        <v>1016</v>
      </c>
      <c r="BQ224">
        <v>25</v>
      </c>
      <c r="BR224">
        <v>252020</v>
      </c>
      <c r="BS224">
        <v>1</v>
      </c>
      <c r="BU224">
        <v>1</v>
      </c>
      <c r="BW224">
        <v>3</v>
      </c>
      <c r="BY224">
        <v>6</v>
      </c>
      <c r="BZ224" t="s">
        <v>1997</v>
      </c>
      <c r="CA224">
        <v>1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 s="2">
        <v>2916391</v>
      </c>
    </row>
    <row r="225" spans="1:88">
      <c r="A225" s="10" t="str">
        <f t="shared" si="93"/>
        <v>CRD/B_US</v>
      </c>
      <c r="B225" s="12">
        <f t="shared" si="94"/>
        <v>2.18E-2</v>
      </c>
      <c r="C225" s="12">
        <v>4.3798857149531201E-4</v>
      </c>
      <c r="D225" s="12">
        <v>0</v>
      </c>
      <c r="E225" s="12">
        <v>1.60595809548281E-3</v>
      </c>
      <c r="F225" s="12">
        <v>1.1679695239874999E-3</v>
      </c>
      <c r="G225" s="12">
        <v>1.60595809548281E-3</v>
      </c>
      <c r="H225" s="12">
        <v>1.1679695239874999E-3</v>
      </c>
      <c r="I225" s="12">
        <v>-4.3798857149531201E-4</v>
      </c>
      <c r="J225" s="13">
        <f t="shared" si="95"/>
        <v>0</v>
      </c>
      <c r="K225" s="13">
        <f t="shared" si="96"/>
        <v>1</v>
      </c>
      <c r="L225" s="16">
        <f t="shared" si="97"/>
        <v>1.1679695239874999E-3</v>
      </c>
      <c r="M225" s="13">
        <f t="shared" si="98"/>
        <v>0</v>
      </c>
      <c r="N225" s="16">
        <f t="shared" si="99"/>
        <v>0</v>
      </c>
      <c r="O225" s="16">
        <f t="shared" si="100"/>
        <v>0</v>
      </c>
      <c r="P225" s="16" t="str">
        <f t="shared" si="101"/>
        <v/>
      </c>
      <c r="Q225" s="20" t="str">
        <f t="shared" si="102"/>
        <v/>
      </c>
      <c r="R225" s="20" t="str">
        <f t="shared" si="103"/>
        <v/>
      </c>
      <c r="S225" s="20" t="str">
        <f t="shared" si="104"/>
        <v/>
      </c>
      <c r="T225" s="20" t="str">
        <f t="shared" si="105"/>
        <v/>
      </c>
      <c r="U225" s="16">
        <f t="shared" si="106"/>
        <v>4.8320304760125004E-3</v>
      </c>
      <c r="V225" s="20" t="str">
        <f t="shared" si="107"/>
        <v/>
      </c>
      <c r="W225" s="20" t="str">
        <f t="shared" si="108"/>
        <v/>
      </c>
      <c r="X225" s="20" t="str">
        <f t="shared" si="109"/>
        <v/>
      </c>
      <c r="Y225" s="20" t="str">
        <f t="shared" si="110"/>
        <v/>
      </c>
      <c r="Z225" s="20" t="str">
        <f t="shared" si="111"/>
        <v/>
      </c>
      <c r="AA225" s="20">
        <f t="shared" si="112"/>
        <v>4.8320304760125004E-3</v>
      </c>
      <c r="AB225" s="20" t="str">
        <f t="shared" si="113"/>
        <v/>
      </c>
      <c r="AC225" s="20" t="str">
        <f t="shared" si="114"/>
        <v/>
      </c>
      <c r="AD225" s="20" t="str">
        <f t="shared" si="115"/>
        <v/>
      </c>
      <c r="AE225" s="20">
        <f t="shared" si="116"/>
        <v>1.1679695239874999E-3</v>
      </c>
      <c r="AF225" s="20" t="str">
        <f t="shared" si="117"/>
        <v/>
      </c>
      <c r="AG225" s="11">
        <f t="shared" si="118"/>
        <v>1.60595809548281E-3</v>
      </c>
      <c r="AH225" s="17">
        <f t="shared" si="119"/>
        <v>999</v>
      </c>
      <c r="AI225" s="17">
        <f t="shared" si="120"/>
        <v>999</v>
      </c>
      <c r="AJ225" s="17">
        <f t="shared" si="121"/>
        <v>999</v>
      </c>
      <c r="AK225" s="17">
        <f t="shared" si="122"/>
        <v>1.1679695239874999E-3</v>
      </c>
      <c r="AL225" s="17">
        <f t="shared" si="123"/>
        <v>999</v>
      </c>
      <c r="AM225" s="10" t="s">
        <v>1867</v>
      </c>
      <c r="AN225">
        <v>0.16059999999999999</v>
      </c>
      <c r="AO225">
        <v>0</v>
      </c>
      <c r="AP225">
        <v>0.16059999999999999</v>
      </c>
      <c r="AQ225">
        <v>4.2099999999999999E-2</v>
      </c>
      <c r="AR225" s="8">
        <v>-0.6</v>
      </c>
      <c r="AS225" s="8">
        <v>-0.20780000000000001</v>
      </c>
      <c r="AT225" s="8">
        <v>-9.0116999999999994</v>
      </c>
      <c r="AU225" s="8">
        <v>0.11849999999999999</v>
      </c>
      <c r="AV225" s="8">
        <v>-0.6</v>
      </c>
      <c r="AW225" s="8">
        <v>0.6</v>
      </c>
      <c r="AX225" s="8">
        <v>0.20780000000000001</v>
      </c>
      <c r="AY225" s="8">
        <v>9.0116999999999994</v>
      </c>
      <c r="AZ225" s="8">
        <v>0.20269999999999999</v>
      </c>
      <c r="BA225" s="8">
        <v>0.6</v>
      </c>
      <c r="BB225">
        <v>0.11849999999999999</v>
      </c>
      <c r="BC225">
        <v>0.16059999999999999</v>
      </c>
      <c r="BD225">
        <v>-4.2099999999999999E-2</v>
      </c>
      <c r="BE225">
        <v>0</v>
      </c>
      <c r="BF225">
        <v>0.06</v>
      </c>
      <c r="BG225">
        <v>0.3</v>
      </c>
      <c r="BH225">
        <v>2.1800000000000002</v>
      </c>
      <c r="BI225">
        <v>4</v>
      </c>
      <c r="BJ225">
        <v>8</v>
      </c>
      <c r="BK225">
        <v>4</v>
      </c>
      <c r="BM225">
        <v>4</v>
      </c>
      <c r="BN225" t="s">
        <v>1016</v>
      </c>
      <c r="BP225" t="s">
        <v>1016</v>
      </c>
      <c r="BQ225">
        <v>40</v>
      </c>
      <c r="BR225">
        <v>403010</v>
      </c>
      <c r="BS225">
        <v>0</v>
      </c>
      <c r="BU225">
        <v>1</v>
      </c>
      <c r="BW225">
        <v>4</v>
      </c>
      <c r="BY225">
        <v>8</v>
      </c>
      <c r="BZ225" t="s">
        <v>2000</v>
      </c>
      <c r="CA225">
        <v>1</v>
      </c>
      <c r="CB225">
        <v>0</v>
      </c>
      <c r="CC225">
        <v>0</v>
      </c>
      <c r="CD225">
        <v>0</v>
      </c>
      <c r="CE225">
        <v>1</v>
      </c>
      <c r="CF225">
        <v>0</v>
      </c>
      <c r="CG225">
        <v>0</v>
      </c>
      <c r="CH225">
        <v>0</v>
      </c>
      <c r="CI225" s="2">
        <v>167524</v>
      </c>
      <c r="CJ225" t="s">
        <v>1327</v>
      </c>
    </row>
    <row r="226" spans="1:88">
      <c r="A226" s="10" t="str">
        <f t="shared" si="93"/>
        <v>NATR_US</v>
      </c>
      <c r="B226" s="12">
        <f t="shared" si="94"/>
        <v>9.1199999999999989E-2</v>
      </c>
      <c r="C226" s="12">
        <v>7.2512000011049397E-4</v>
      </c>
      <c r="D226" s="12">
        <v>0</v>
      </c>
      <c r="E226" s="12">
        <v>1.60562285738752E-3</v>
      </c>
      <c r="F226" s="12">
        <v>8.8050285727702901E-4</v>
      </c>
      <c r="G226" s="12">
        <v>1.60562285738752E-3</v>
      </c>
      <c r="H226" s="12">
        <v>8.8050285727702901E-4</v>
      </c>
      <c r="I226" s="12">
        <v>-7.2512000011049397E-4</v>
      </c>
      <c r="J226" s="13">
        <f t="shared" si="95"/>
        <v>0</v>
      </c>
      <c r="K226" s="13">
        <f t="shared" si="96"/>
        <v>1</v>
      </c>
      <c r="L226" s="16">
        <f t="shared" si="97"/>
        <v>8.8050285727702901E-4</v>
      </c>
      <c r="M226" s="13">
        <f t="shared" si="98"/>
        <v>0</v>
      </c>
      <c r="N226" s="16">
        <f t="shared" si="99"/>
        <v>0</v>
      </c>
      <c r="O226" s="16">
        <f t="shared" si="100"/>
        <v>0</v>
      </c>
      <c r="P226" s="16" t="str">
        <f t="shared" si="101"/>
        <v/>
      </c>
      <c r="Q226" s="20" t="str">
        <f t="shared" si="102"/>
        <v/>
      </c>
      <c r="R226" s="20" t="str">
        <f t="shared" si="103"/>
        <v/>
      </c>
      <c r="S226" s="20" t="str">
        <f t="shared" si="104"/>
        <v/>
      </c>
      <c r="T226" s="20" t="str">
        <f t="shared" si="105"/>
        <v/>
      </c>
      <c r="U226" s="16">
        <f t="shared" si="106"/>
        <v>5.6194971427229717E-3</v>
      </c>
      <c r="V226" s="20" t="str">
        <f t="shared" si="107"/>
        <v/>
      </c>
      <c r="W226" s="20" t="str">
        <f t="shared" si="108"/>
        <v/>
      </c>
      <c r="X226" s="20" t="str">
        <f t="shared" si="109"/>
        <v/>
      </c>
      <c r="Y226" s="20">
        <f t="shared" si="110"/>
        <v>5.6194971427229717E-3</v>
      </c>
      <c r="Z226" s="20" t="str">
        <f t="shared" si="111"/>
        <v/>
      </c>
      <c r="AA226" s="20" t="str">
        <f t="shared" si="112"/>
        <v/>
      </c>
      <c r="AB226" s="20">
        <f t="shared" si="113"/>
        <v>8.8050285727702901E-4</v>
      </c>
      <c r="AC226" s="20" t="str">
        <f t="shared" si="114"/>
        <v/>
      </c>
      <c r="AD226" s="20" t="str">
        <f t="shared" si="115"/>
        <v/>
      </c>
      <c r="AE226" s="20" t="str">
        <f t="shared" si="116"/>
        <v/>
      </c>
      <c r="AF226" s="20" t="str">
        <f t="shared" si="117"/>
        <v/>
      </c>
      <c r="AG226" s="11">
        <f t="shared" si="118"/>
        <v>1.60562285738752E-3</v>
      </c>
      <c r="AH226" s="17">
        <f t="shared" si="119"/>
        <v>8.8050285727702901E-4</v>
      </c>
      <c r="AI226" s="17">
        <f t="shared" si="120"/>
        <v>999</v>
      </c>
      <c r="AJ226" s="17">
        <f t="shared" si="121"/>
        <v>999</v>
      </c>
      <c r="AK226" s="17">
        <f t="shared" si="122"/>
        <v>999</v>
      </c>
      <c r="AL226" s="17">
        <f t="shared" si="123"/>
        <v>999</v>
      </c>
      <c r="AM226" s="10" t="s">
        <v>1864</v>
      </c>
      <c r="AN226">
        <v>0.16059999999999999</v>
      </c>
      <c r="AO226">
        <v>0</v>
      </c>
      <c r="AP226">
        <v>0.16059999999999999</v>
      </c>
      <c r="AQ226">
        <v>7.2099999999999997E-2</v>
      </c>
      <c r="AR226" s="8">
        <v>-0.65</v>
      </c>
      <c r="AS226" s="8">
        <v>-0.3286</v>
      </c>
      <c r="AT226" s="8">
        <v>-9.6135000000000002</v>
      </c>
      <c r="AU226" s="8">
        <v>8.8499999999999995E-2</v>
      </c>
      <c r="AV226" s="8">
        <v>-0.65</v>
      </c>
      <c r="AW226" s="8">
        <v>0.65</v>
      </c>
      <c r="AX226" s="8">
        <v>0.3286</v>
      </c>
      <c r="AY226" s="8">
        <v>9.6135000000000002</v>
      </c>
      <c r="AZ226" s="8">
        <v>0.2326</v>
      </c>
      <c r="BA226" s="8">
        <v>0.65</v>
      </c>
      <c r="BB226">
        <v>8.8499999999999995E-2</v>
      </c>
      <c r="BC226">
        <v>0.2326</v>
      </c>
      <c r="BD226">
        <v>-7.2099999999999997E-2</v>
      </c>
      <c r="BE226">
        <v>7.2099999999999997E-2</v>
      </c>
      <c r="BF226">
        <v>0.06</v>
      </c>
      <c r="BG226">
        <v>0.3</v>
      </c>
      <c r="BH226">
        <v>9.1199999999999992</v>
      </c>
      <c r="BI226">
        <v>2</v>
      </c>
      <c r="BJ226">
        <v>3</v>
      </c>
      <c r="BK226">
        <v>2</v>
      </c>
      <c r="BM226">
        <v>2</v>
      </c>
      <c r="BN226" t="s">
        <v>1016</v>
      </c>
      <c r="BP226" t="s">
        <v>1016</v>
      </c>
      <c r="BQ226">
        <v>30</v>
      </c>
      <c r="BR226">
        <v>303020</v>
      </c>
      <c r="BS226">
        <v>0</v>
      </c>
      <c r="BU226">
        <v>1</v>
      </c>
      <c r="BW226">
        <v>2</v>
      </c>
      <c r="BY226">
        <v>3</v>
      </c>
      <c r="BZ226" t="s">
        <v>1947</v>
      </c>
      <c r="CA226">
        <v>1</v>
      </c>
      <c r="CB226">
        <v>0</v>
      </c>
      <c r="CC226">
        <v>1</v>
      </c>
      <c r="CD226">
        <v>0</v>
      </c>
      <c r="CE226">
        <v>0</v>
      </c>
      <c r="CF226">
        <v>0</v>
      </c>
      <c r="CG226">
        <v>0</v>
      </c>
      <c r="CH226">
        <v>0</v>
      </c>
      <c r="CI226" s="2">
        <v>279490</v>
      </c>
    </row>
    <row r="227" spans="1:88">
      <c r="A227" s="10" t="str">
        <f t="shared" si="93"/>
        <v>GNCMA_US</v>
      </c>
      <c r="B227" s="12">
        <f t="shared" si="94"/>
        <v>0.11349999999999999</v>
      </c>
      <c r="C227" s="12">
        <v>4.4386780959144601E-3</v>
      </c>
      <c r="D227" s="12">
        <v>0</v>
      </c>
      <c r="E227" s="12">
        <v>1.5808990478599399E-3</v>
      </c>
      <c r="F227" s="12">
        <v>6.0195771437744098E-3</v>
      </c>
      <c r="G227" s="12">
        <v>1.5808990478599399E-3</v>
      </c>
      <c r="H227" s="12">
        <v>6.0195771437744098E-3</v>
      </c>
      <c r="I227" s="12">
        <v>4.4386780959144601E-3</v>
      </c>
      <c r="J227" s="13">
        <f t="shared" si="95"/>
        <v>0</v>
      </c>
      <c r="K227" s="13">
        <f t="shared" si="96"/>
        <v>1</v>
      </c>
      <c r="L227" s="16">
        <f t="shared" si="97"/>
        <v>6.0195771437744098E-3</v>
      </c>
      <c r="M227" s="13">
        <f t="shared" si="98"/>
        <v>0</v>
      </c>
      <c r="N227" s="16">
        <f t="shared" si="99"/>
        <v>0</v>
      </c>
      <c r="O227" s="16">
        <f t="shared" si="100"/>
        <v>0</v>
      </c>
      <c r="P227" s="16" t="str">
        <f t="shared" si="101"/>
        <v/>
      </c>
      <c r="Q227" s="20" t="str">
        <f t="shared" si="102"/>
        <v/>
      </c>
      <c r="R227" s="20" t="str">
        <f t="shared" si="103"/>
        <v/>
      </c>
      <c r="S227" s="20" t="str">
        <f t="shared" si="104"/>
        <v/>
      </c>
      <c r="T227" s="20" t="str">
        <f t="shared" si="105"/>
        <v/>
      </c>
      <c r="U227" s="16" t="str">
        <f t="shared" si="106"/>
        <v/>
      </c>
      <c r="V227" s="20" t="str">
        <f t="shared" si="107"/>
        <v/>
      </c>
      <c r="W227" s="20" t="str">
        <f t="shared" si="108"/>
        <v/>
      </c>
      <c r="X227" s="20" t="str">
        <f t="shared" si="109"/>
        <v/>
      </c>
      <c r="Y227" s="20" t="str">
        <f t="shared" si="110"/>
        <v/>
      </c>
      <c r="Z227" s="20" t="str">
        <f t="shared" si="111"/>
        <v/>
      </c>
      <c r="AA227" s="20" t="str">
        <f t="shared" si="112"/>
        <v/>
      </c>
      <c r="AB227" s="20">
        <f t="shared" si="113"/>
        <v>6.0195771437744098E-3</v>
      </c>
      <c r="AC227" s="20" t="str">
        <f t="shared" si="114"/>
        <v/>
      </c>
      <c r="AD227" s="20" t="str">
        <f t="shared" si="115"/>
        <v/>
      </c>
      <c r="AE227" s="20" t="str">
        <f t="shared" si="116"/>
        <v/>
      </c>
      <c r="AF227" s="20" t="str">
        <f t="shared" si="117"/>
        <v/>
      </c>
      <c r="AG227" s="11">
        <f t="shared" si="118"/>
        <v>1.5808990478599399E-3</v>
      </c>
      <c r="AH227" s="17">
        <f t="shared" si="119"/>
        <v>6.0195771437744098E-3</v>
      </c>
      <c r="AI227" s="17">
        <f t="shared" si="120"/>
        <v>999</v>
      </c>
      <c r="AJ227" s="17">
        <f t="shared" si="121"/>
        <v>999</v>
      </c>
      <c r="AK227" s="17">
        <f t="shared" si="122"/>
        <v>999</v>
      </c>
      <c r="AL227" s="17">
        <f t="shared" si="123"/>
        <v>999</v>
      </c>
      <c r="AM227" s="10" t="s">
        <v>1889</v>
      </c>
      <c r="AN227">
        <v>0.15809999999999999</v>
      </c>
      <c r="AO227">
        <v>0</v>
      </c>
      <c r="AP227">
        <v>0.15809999999999999</v>
      </c>
      <c r="AQ227">
        <v>0.51870000000000005</v>
      </c>
      <c r="AR227" s="8">
        <v>-0.6</v>
      </c>
      <c r="AS227" s="8">
        <v>-2.7721</v>
      </c>
      <c r="AT227" s="8">
        <v>-23.424099999999999</v>
      </c>
      <c r="AU227" s="8">
        <v>-0.36059999999999998</v>
      </c>
      <c r="AV227" s="8">
        <v>-0.6</v>
      </c>
      <c r="AW227" s="8">
        <v>0.6</v>
      </c>
      <c r="AX227" s="8">
        <v>2.7721</v>
      </c>
      <c r="AY227" s="8">
        <v>23.424099999999999</v>
      </c>
      <c r="AZ227" s="8">
        <v>0.67679999999999996</v>
      </c>
      <c r="BA227" s="8">
        <v>0.6</v>
      </c>
      <c r="BB227">
        <v>-0.36059999999999998</v>
      </c>
      <c r="BC227">
        <v>0.6</v>
      </c>
      <c r="BD227">
        <v>-0.51870000000000005</v>
      </c>
      <c r="BE227">
        <v>0.44190000000000002</v>
      </c>
      <c r="BF227">
        <v>0.06</v>
      </c>
      <c r="BG227">
        <v>0.3</v>
      </c>
      <c r="BH227">
        <v>11.35</v>
      </c>
      <c r="BI227">
        <v>2</v>
      </c>
      <c r="BJ227">
        <v>3</v>
      </c>
      <c r="BK227">
        <v>2</v>
      </c>
      <c r="BM227">
        <v>2</v>
      </c>
      <c r="BN227" t="s">
        <v>1016</v>
      </c>
      <c r="BP227" t="s">
        <v>1016</v>
      </c>
      <c r="BQ227">
        <v>50</v>
      </c>
      <c r="BR227">
        <v>501010</v>
      </c>
      <c r="BS227">
        <v>1</v>
      </c>
      <c r="BU227">
        <v>1</v>
      </c>
      <c r="BW227">
        <v>2</v>
      </c>
      <c r="BY227">
        <v>3</v>
      </c>
      <c r="BZ227" t="s">
        <v>1997</v>
      </c>
      <c r="CA227">
        <v>1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 s="2">
        <v>1798464</v>
      </c>
    </row>
    <row r="228" spans="1:88">
      <c r="A228" s="10" t="str">
        <f t="shared" si="93"/>
        <v>BCRX_US</v>
      </c>
      <c r="B228" s="12">
        <f t="shared" si="94"/>
        <v>6.1799999999999994E-2</v>
      </c>
      <c r="C228" s="12">
        <v>1.56132952404744E-3</v>
      </c>
      <c r="D228" s="12">
        <v>0</v>
      </c>
      <c r="E228" s="12">
        <v>1.56132952404744E-3</v>
      </c>
      <c r="F228" s="12">
        <v>0</v>
      </c>
      <c r="G228" s="12">
        <v>1.56132952404744E-3</v>
      </c>
      <c r="H228" s="12">
        <v>0</v>
      </c>
      <c r="I228" s="12">
        <v>-1.56132952404744E-3</v>
      </c>
      <c r="J228" s="13">
        <f t="shared" si="95"/>
        <v>0</v>
      </c>
      <c r="K228" s="13">
        <f t="shared" si="96"/>
        <v>0</v>
      </c>
      <c r="L228" s="16">
        <f t="shared" si="97"/>
        <v>0</v>
      </c>
      <c r="M228" s="13">
        <f t="shared" si="98"/>
        <v>0</v>
      </c>
      <c r="N228" s="16">
        <f t="shared" si="99"/>
        <v>0</v>
      </c>
      <c r="O228" s="16">
        <f t="shared" si="100"/>
        <v>0</v>
      </c>
      <c r="P228" s="16" t="str">
        <f t="shared" si="101"/>
        <v/>
      </c>
      <c r="Q228" s="20" t="str">
        <f t="shared" si="102"/>
        <v/>
      </c>
      <c r="R228" s="20" t="str">
        <f t="shared" si="103"/>
        <v/>
      </c>
      <c r="S228" s="20" t="str">
        <f t="shared" si="104"/>
        <v/>
      </c>
      <c r="T228" s="20" t="str">
        <f t="shared" si="105"/>
        <v/>
      </c>
      <c r="U228" s="16">
        <f t="shared" si="106"/>
        <v>6.0000000000000001E-3</v>
      </c>
      <c r="V228" s="20" t="str">
        <f t="shared" si="107"/>
        <v/>
      </c>
      <c r="W228" s="20" t="str">
        <f t="shared" si="108"/>
        <v/>
      </c>
      <c r="X228" s="20" t="str">
        <f t="shared" si="109"/>
        <v/>
      </c>
      <c r="Y228" s="20">
        <f t="shared" si="110"/>
        <v>6.0000000000000001E-3</v>
      </c>
      <c r="Z228" s="20" t="str">
        <f t="shared" si="111"/>
        <v/>
      </c>
      <c r="AA228" s="20" t="str">
        <f t="shared" si="112"/>
        <v/>
      </c>
      <c r="AB228" s="20">
        <f t="shared" si="113"/>
        <v>0</v>
      </c>
      <c r="AC228" s="20" t="str">
        <f t="shared" si="114"/>
        <v/>
      </c>
      <c r="AD228" s="20" t="str">
        <f t="shared" si="115"/>
        <v/>
      </c>
      <c r="AE228" s="20" t="str">
        <f t="shared" si="116"/>
        <v/>
      </c>
      <c r="AF228" s="20" t="str">
        <f t="shared" si="117"/>
        <v/>
      </c>
      <c r="AG228" s="11">
        <f t="shared" si="118"/>
        <v>1.56132952404744E-3</v>
      </c>
      <c r="AH228" s="17">
        <f t="shared" si="119"/>
        <v>0</v>
      </c>
      <c r="AI228" s="17">
        <f t="shared" si="120"/>
        <v>999</v>
      </c>
      <c r="AJ228" s="17">
        <f t="shared" si="121"/>
        <v>999</v>
      </c>
      <c r="AK228" s="17">
        <f t="shared" si="122"/>
        <v>999</v>
      </c>
      <c r="AL228" s="17">
        <f t="shared" si="123"/>
        <v>999</v>
      </c>
      <c r="AM228" s="10" t="s">
        <v>2040</v>
      </c>
      <c r="AN228">
        <v>0.15609999999999999</v>
      </c>
      <c r="AO228">
        <v>0</v>
      </c>
      <c r="AP228">
        <v>0.15609999999999999</v>
      </c>
      <c r="AQ228">
        <v>1.9957</v>
      </c>
      <c r="AR228" s="8">
        <v>-0.2</v>
      </c>
      <c r="AS228" s="8">
        <v>-10.229100000000001</v>
      </c>
      <c r="AT228" s="8">
        <v>-30.517700000000001</v>
      </c>
      <c r="AU228" s="8">
        <v>-1.8395999999999999</v>
      </c>
      <c r="AV228" s="8">
        <v>-0.2</v>
      </c>
      <c r="AW228" s="8">
        <v>0.6</v>
      </c>
      <c r="AX228" s="8">
        <v>10.229100000000001</v>
      </c>
      <c r="AY228" s="8">
        <v>30.517700000000001</v>
      </c>
      <c r="AZ228" s="8">
        <v>2.1518999999999999</v>
      </c>
      <c r="BA228" s="8">
        <v>0.6</v>
      </c>
      <c r="BB228">
        <v>-0.2</v>
      </c>
      <c r="BC228">
        <v>0.6</v>
      </c>
      <c r="BD228">
        <v>-0.35610000000000003</v>
      </c>
      <c r="BE228">
        <v>0.44390000000000002</v>
      </c>
      <c r="BF228">
        <v>0.06</v>
      </c>
      <c r="BG228">
        <v>0.3</v>
      </c>
      <c r="BH228">
        <v>6.18</v>
      </c>
      <c r="BI228">
        <v>3</v>
      </c>
      <c r="BJ228">
        <v>5</v>
      </c>
      <c r="BK228">
        <v>3</v>
      </c>
      <c r="BM228">
        <v>3</v>
      </c>
      <c r="BN228" t="s">
        <v>1016</v>
      </c>
      <c r="BP228" t="s">
        <v>1016</v>
      </c>
      <c r="BQ228">
        <v>35</v>
      </c>
      <c r="BR228">
        <v>352010</v>
      </c>
      <c r="BS228">
        <v>1</v>
      </c>
      <c r="BU228">
        <v>1</v>
      </c>
      <c r="BW228">
        <v>3</v>
      </c>
      <c r="BY228">
        <v>5</v>
      </c>
      <c r="BZ228" t="s">
        <v>1997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 s="2">
        <v>7937526</v>
      </c>
    </row>
    <row r="229" spans="1:88">
      <c r="A229" s="10" t="str">
        <f t="shared" si="93"/>
        <v>BJRI_US</v>
      </c>
      <c r="B229" s="12">
        <f t="shared" si="94"/>
        <v>0.14130000000000001</v>
      </c>
      <c r="C229" s="12">
        <v>4.9063771436047799E-3</v>
      </c>
      <c r="D229" s="12">
        <v>0</v>
      </c>
      <c r="E229" s="12">
        <v>1.5611200002378801E-3</v>
      </c>
      <c r="F229" s="12">
        <v>6.46749714384266E-3</v>
      </c>
      <c r="G229" s="12">
        <v>1.5611200002378801E-3</v>
      </c>
      <c r="H229" s="12">
        <v>6.46749714384266E-3</v>
      </c>
      <c r="I229" s="12">
        <v>4.9063771436047799E-3</v>
      </c>
      <c r="J229" s="13">
        <f t="shared" si="95"/>
        <v>0</v>
      </c>
      <c r="K229" s="13">
        <f t="shared" si="96"/>
        <v>1</v>
      </c>
      <c r="L229" s="16">
        <f t="shared" si="97"/>
        <v>6.46749714384266E-3</v>
      </c>
      <c r="M229" s="13">
        <f t="shared" si="98"/>
        <v>0</v>
      </c>
      <c r="N229" s="16">
        <f t="shared" si="99"/>
        <v>0</v>
      </c>
      <c r="O229" s="16">
        <f t="shared" si="100"/>
        <v>0</v>
      </c>
      <c r="P229" s="16" t="str">
        <f t="shared" si="101"/>
        <v/>
      </c>
      <c r="Q229" s="20" t="str">
        <f t="shared" si="102"/>
        <v/>
      </c>
      <c r="R229" s="20" t="str">
        <f t="shared" si="103"/>
        <v/>
      </c>
      <c r="S229" s="20" t="str">
        <f t="shared" si="104"/>
        <v/>
      </c>
      <c r="T229" s="20" t="str">
        <f t="shared" si="105"/>
        <v/>
      </c>
      <c r="U229" s="16" t="str">
        <f t="shared" si="106"/>
        <v/>
      </c>
      <c r="V229" s="20" t="str">
        <f t="shared" si="107"/>
        <v/>
      </c>
      <c r="W229" s="20" t="str">
        <f t="shared" si="108"/>
        <v/>
      </c>
      <c r="X229" s="20" t="str">
        <f t="shared" si="109"/>
        <v/>
      </c>
      <c r="Y229" s="20" t="str">
        <f t="shared" si="110"/>
        <v/>
      </c>
      <c r="Z229" s="20" t="str">
        <f t="shared" si="111"/>
        <v/>
      </c>
      <c r="AA229" s="20" t="str">
        <f t="shared" si="112"/>
        <v/>
      </c>
      <c r="AB229" s="20">
        <f t="shared" si="113"/>
        <v>6.46749714384266E-3</v>
      </c>
      <c r="AC229" s="20" t="str">
        <f t="shared" si="114"/>
        <v/>
      </c>
      <c r="AD229" s="20" t="str">
        <f t="shared" si="115"/>
        <v/>
      </c>
      <c r="AE229" s="20" t="str">
        <f t="shared" si="116"/>
        <v/>
      </c>
      <c r="AF229" s="20" t="str">
        <f t="shared" si="117"/>
        <v/>
      </c>
      <c r="AG229" s="11">
        <f t="shared" si="118"/>
        <v>1.5611200002378801E-3</v>
      </c>
      <c r="AH229" s="17">
        <f t="shared" si="119"/>
        <v>6.46749714384266E-3</v>
      </c>
      <c r="AI229" s="17">
        <f t="shared" si="120"/>
        <v>999</v>
      </c>
      <c r="AJ229" s="17">
        <f t="shared" si="121"/>
        <v>999</v>
      </c>
      <c r="AK229" s="17">
        <f t="shared" si="122"/>
        <v>999</v>
      </c>
      <c r="AL229" s="17">
        <f t="shared" si="123"/>
        <v>999</v>
      </c>
      <c r="AM229" s="10" t="s">
        <v>592</v>
      </c>
      <c r="AN229">
        <v>0.15609999999999999</v>
      </c>
      <c r="AO229">
        <v>0</v>
      </c>
      <c r="AP229">
        <v>0.15609999999999999</v>
      </c>
      <c r="AQ229">
        <v>4.7747999999999999</v>
      </c>
      <c r="AR229" s="8">
        <v>-0.65</v>
      </c>
      <c r="AS229" s="8">
        <v>-18.662299999999998</v>
      </c>
      <c r="AT229" s="8">
        <v>-58.578099999999999</v>
      </c>
      <c r="AU229" s="8">
        <v>-4.6186999999999996</v>
      </c>
      <c r="AV229" s="8">
        <v>-0.65</v>
      </c>
      <c r="AW229" s="8">
        <v>0.65</v>
      </c>
      <c r="AX229" s="8">
        <v>18.662299999999998</v>
      </c>
      <c r="AY229" s="8">
        <v>58.578099999999999</v>
      </c>
      <c r="AZ229" s="8">
        <v>4.9309000000000003</v>
      </c>
      <c r="BA229" s="8">
        <v>0.65</v>
      </c>
      <c r="BB229">
        <v>-0.65</v>
      </c>
      <c r="BC229">
        <v>0.65</v>
      </c>
      <c r="BD229">
        <v>-0.80610000000000004</v>
      </c>
      <c r="BE229">
        <v>0.49390000000000001</v>
      </c>
      <c r="BF229">
        <v>0.06</v>
      </c>
      <c r="BG229">
        <v>0.3</v>
      </c>
      <c r="BH229">
        <v>14.13</v>
      </c>
      <c r="BI229">
        <v>1</v>
      </c>
      <c r="BJ229">
        <v>2</v>
      </c>
      <c r="BK229">
        <v>1</v>
      </c>
      <c r="BM229">
        <v>1</v>
      </c>
      <c r="BN229" t="s">
        <v>1016</v>
      </c>
      <c r="BP229" t="s">
        <v>1016</v>
      </c>
      <c r="BQ229">
        <v>25</v>
      </c>
      <c r="BR229">
        <v>253010</v>
      </c>
      <c r="BS229">
        <v>1</v>
      </c>
      <c r="BU229">
        <v>1</v>
      </c>
      <c r="BW229">
        <v>1</v>
      </c>
      <c r="BY229">
        <v>2</v>
      </c>
      <c r="BZ229" t="s">
        <v>1997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 s="2">
        <v>19160743</v>
      </c>
    </row>
    <row r="230" spans="1:88">
      <c r="A230" s="10" t="str">
        <f t="shared" si="93"/>
        <v>CWEI_US</v>
      </c>
      <c r="B230" s="12">
        <f t="shared" si="94"/>
        <v>3.1600000000000003E-2</v>
      </c>
      <c r="C230" s="12">
        <v>1.4928152383227101E-3</v>
      </c>
      <c r="D230" s="12">
        <v>0</v>
      </c>
      <c r="E230" s="12">
        <v>1.4928152383227101E-3</v>
      </c>
      <c r="F230" s="12">
        <v>0</v>
      </c>
      <c r="G230" s="12">
        <v>1.4928152383227101E-3</v>
      </c>
      <c r="H230" s="12">
        <v>0</v>
      </c>
      <c r="I230" s="12">
        <v>-1.4928152383227101E-3</v>
      </c>
      <c r="J230" s="13">
        <f t="shared" si="95"/>
        <v>0</v>
      </c>
      <c r="K230" s="13">
        <f t="shared" si="96"/>
        <v>0</v>
      </c>
      <c r="L230" s="16">
        <f t="shared" si="97"/>
        <v>0</v>
      </c>
      <c r="M230" s="13">
        <f t="shared" si="98"/>
        <v>0</v>
      </c>
      <c r="N230" s="16">
        <f t="shared" si="99"/>
        <v>0</v>
      </c>
      <c r="O230" s="16">
        <f t="shared" si="100"/>
        <v>0</v>
      </c>
      <c r="P230" s="16" t="str">
        <f t="shared" si="101"/>
        <v/>
      </c>
      <c r="Q230" s="20" t="str">
        <f t="shared" si="102"/>
        <v/>
      </c>
      <c r="R230" s="20" t="str">
        <f t="shared" si="103"/>
        <v/>
      </c>
      <c r="S230" s="20" t="str">
        <f t="shared" si="104"/>
        <v/>
      </c>
      <c r="T230" s="20" t="str">
        <f t="shared" si="105"/>
        <v/>
      </c>
      <c r="U230" s="16">
        <f t="shared" si="106"/>
        <v>2E-3</v>
      </c>
      <c r="V230" s="20" t="str">
        <f t="shared" si="107"/>
        <v/>
      </c>
      <c r="W230" s="20" t="str">
        <f t="shared" si="108"/>
        <v/>
      </c>
      <c r="X230" s="20" t="str">
        <f t="shared" si="109"/>
        <v/>
      </c>
      <c r="Y230" s="20">
        <f t="shared" si="110"/>
        <v>2E-3</v>
      </c>
      <c r="Z230" s="20" t="str">
        <f t="shared" si="111"/>
        <v/>
      </c>
      <c r="AA230" s="20" t="str">
        <f t="shared" si="112"/>
        <v/>
      </c>
      <c r="AB230" s="20">
        <f t="shared" si="113"/>
        <v>0</v>
      </c>
      <c r="AC230" s="20" t="str">
        <f t="shared" si="114"/>
        <v/>
      </c>
      <c r="AD230" s="20" t="str">
        <f t="shared" si="115"/>
        <v/>
      </c>
      <c r="AE230" s="20" t="str">
        <f t="shared" si="116"/>
        <v/>
      </c>
      <c r="AF230" s="20" t="str">
        <f t="shared" si="117"/>
        <v/>
      </c>
      <c r="AG230" s="11">
        <f t="shared" si="118"/>
        <v>1.4928152383227101E-3</v>
      </c>
      <c r="AH230" s="17">
        <f t="shared" si="119"/>
        <v>0</v>
      </c>
      <c r="AI230" s="17">
        <f t="shared" si="120"/>
        <v>999</v>
      </c>
      <c r="AJ230" s="17">
        <f t="shared" si="121"/>
        <v>999</v>
      </c>
      <c r="AK230" s="17">
        <f t="shared" si="122"/>
        <v>999</v>
      </c>
      <c r="AL230" s="17">
        <f t="shared" si="123"/>
        <v>999</v>
      </c>
      <c r="AM230" s="10" t="s">
        <v>1324</v>
      </c>
      <c r="AN230">
        <v>0.14929999999999999</v>
      </c>
      <c r="AO230">
        <v>0</v>
      </c>
      <c r="AP230">
        <v>0.14929999999999999</v>
      </c>
      <c r="AQ230">
        <v>2.3828</v>
      </c>
      <c r="AR230" s="8">
        <v>-0.2</v>
      </c>
      <c r="AS230" s="8">
        <v>-8.6134000000000004</v>
      </c>
      <c r="AT230" s="8">
        <v>-22.708600000000001</v>
      </c>
      <c r="AU230" s="8">
        <v>-2.2334999999999998</v>
      </c>
      <c r="AV230" s="8">
        <v>-0.2</v>
      </c>
      <c r="AW230" s="8">
        <v>0.2</v>
      </c>
      <c r="AX230" s="8">
        <v>8.6134000000000004</v>
      </c>
      <c r="AY230" s="8">
        <v>22.708600000000001</v>
      </c>
      <c r="AZ230" s="8">
        <v>2.5320999999999998</v>
      </c>
      <c r="BA230" s="8">
        <v>0.2</v>
      </c>
      <c r="BB230">
        <v>-0.2</v>
      </c>
      <c r="BC230">
        <v>0.2</v>
      </c>
      <c r="BD230">
        <v>-0.3493</v>
      </c>
      <c r="BE230">
        <v>5.0700000000000002E-2</v>
      </c>
      <c r="BF230">
        <v>0.06</v>
      </c>
      <c r="BG230">
        <v>0.3</v>
      </c>
      <c r="BH230">
        <v>3.16</v>
      </c>
      <c r="BI230">
        <v>4</v>
      </c>
      <c r="BJ230">
        <v>7</v>
      </c>
      <c r="BK230">
        <v>4</v>
      </c>
      <c r="BM230">
        <v>4</v>
      </c>
      <c r="BN230" t="s">
        <v>1016</v>
      </c>
      <c r="BP230" t="s">
        <v>1016</v>
      </c>
      <c r="BQ230">
        <v>10</v>
      </c>
      <c r="BR230">
        <v>101020</v>
      </c>
      <c r="BS230">
        <v>1</v>
      </c>
      <c r="BU230">
        <v>1</v>
      </c>
      <c r="BW230">
        <v>4</v>
      </c>
      <c r="BY230">
        <v>7</v>
      </c>
      <c r="BZ230" t="s">
        <v>1997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 s="2">
        <v>7469418</v>
      </c>
    </row>
    <row r="231" spans="1:88">
      <c r="A231" s="10" t="str">
        <f t="shared" si="93"/>
        <v>PHX_US</v>
      </c>
      <c r="B231" s="12">
        <f t="shared" si="94"/>
        <v>1.4000000000000002E-3</v>
      </c>
      <c r="C231" s="12">
        <v>1.4546400002216501E-3</v>
      </c>
      <c r="D231" s="12">
        <v>0</v>
      </c>
      <c r="E231" s="12">
        <v>1.4546400002216501E-3</v>
      </c>
      <c r="F231" s="12">
        <v>0</v>
      </c>
      <c r="G231" s="12">
        <v>1.4546400002216501E-3</v>
      </c>
      <c r="H231" s="12">
        <v>0</v>
      </c>
      <c r="I231" s="12">
        <v>-1.4546400002216501E-3</v>
      </c>
      <c r="J231" s="13">
        <f t="shared" si="95"/>
        <v>0</v>
      </c>
      <c r="K231" s="13">
        <f t="shared" si="96"/>
        <v>0</v>
      </c>
      <c r="L231" s="16">
        <f t="shared" si="97"/>
        <v>0</v>
      </c>
      <c r="M231" s="13">
        <f t="shared" si="98"/>
        <v>0</v>
      </c>
      <c r="N231" s="16">
        <f t="shared" si="99"/>
        <v>0</v>
      </c>
      <c r="O231" s="16">
        <f t="shared" si="100"/>
        <v>0</v>
      </c>
      <c r="P231" s="16" t="str">
        <f t="shared" si="101"/>
        <v/>
      </c>
      <c r="Q231" s="20" t="str">
        <f t="shared" si="102"/>
        <v/>
      </c>
      <c r="R231" s="20" t="str">
        <f t="shared" si="103"/>
        <v/>
      </c>
      <c r="S231" s="20" t="str">
        <f t="shared" si="104"/>
        <v/>
      </c>
      <c r="T231" s="20" t="str">
        <f t="shared" si="105"/>
        <v/>
      </c>
      <c r="U231" s="16">
        <f t="shared" si="106"/>
        <v>2E-3</v>
      </c>
      <c r="V231" s="20" t="str">
        <f t="shared" si="107"/>
        <v/>
      </c>
      <c r="W231" s="20" t="str">
        <f t="shared" si="108"/>
        <v/>
      </c>
      <c r="X231" s="20" t="str">
        <f t="shared" si="109"/>
        <v/>
      </c>
      <c r="Y231" s="20">
        <f t="shared" si="110"/>
        <v>2E-3</v>
      </c>
      <c r="Z231" s="20" t="str">
        <f t="shared" si="111"/>
        <v/>
      </c>
      <c r="AA231" s="20" t="str">
        <f t="shared" si="112"/>
        <v/>
      </c>
      <c r="AB231" s="20">
        <f t="shared" si="113"/>
        <v>0</v>
      </c>
      <c r="AC231" s="20" t="str">
        <f t="shared" si="114"/>
        <v/>
      </c>
      <c r="AD231" s="20" t="str">
        <f t="shared" si="115"/>
        <v/>
      </c>
      <c r="AE231" s="20" t="str">
        <f t="shared" si="116"/>
        <v/>
      </c>
      <c r="AF231" s="20" t="str">
        <f t="shared" si="117"/>
        <v/>
      </c>
      <c r="AG231" s="11">
        <f t="shared" si="118"/>
        <v>1.4546400002216501E-3</v>
      </c>
      <c r="AH231" s="17">
        <f t="shared" si="119"/>
        <v>0</v>
      </c>
      <c r="AI231" s="17">
        <f t="shared" si="120"/>
        <v>999</v>
      </c>
      <c r="AJ231" s="17">
        <f t="shared" si="121"/>
        <v>999</v>
      </c>
      <c r="AK231" s="17">
        <f t="shared" si="122"/>
        <v>999</v>
      </c>
      <c r="AL231" s="17">
        <f t="shared" si="123"/>
        <v>999</v>
      </c>
      <c r="AM231" s="10" t="s">
        <v>1536</v>
      </c>
      <c r="AN231">
        <v>0.14549999999999999</v>
      </c>
      <c r="AO231">
        <v>0</v>
      </c>
      <c r="AP231">
        <v>0.14549999999999999</v>
      </c>
      <c r="AQ231">
        <v>0.3276</v>
      </c>
      <c r="AR231" s="8">
        <v>-0.2</v>
      </c>
      <c r="AS231" s="8">
        <v>-1.6999</v>
      </c>
      <c r="AT231" s="8">
        <v>-12.6381</v>
      </c>
      <c r="AU231" s="8">
        <v>-0.1822</v>
      </c>
      <c r="AV231" s="8">
        <v>-0.2</v>
      </c>
      <c r="AW231" s="8">
        <v>0.2</v>
      </c>
      <c r="AX231" s="8">
        <v>1.6999</v>
      </c>
      <c r="AY231" s="8">
        <v>12.6381</v>
      </c>
      <c r="AZ231" s="8">
        <v>0.47310000000000002</v>
      </c>
      <c r="BA231" s="8">
        <v>0.2</v>
      </c>
      <c r="BB231">
        <v>-0.1822</v>
      </c>
      <c r="BC231">
        <v>0.2</v>
      </c>
      <c r="BD231">
        <v>-0.3276</v>
      </c>
      <c r="BE231">
        <v>5.45E-2</v>
      </c>
      <c r="BF231">
        <v>0.06</v>
      </c>
      <c r="BG231">
        <v>0.3</v>
      </c>
      <c r="BH231">
        <v>0.14000000000000001</v>
      </c>
      <c r="BI231">
        <v>6</v>
      </c>
      <c r="BJ231">
        <v>11</v>
      </c>
      <c r="BK231">
        <v>6</v>
      </c>
      <c r="BM231">
        <v>6</v>
      </c>
      <c r="BN231" t="s">
        <v>1016</v>
      </c>
      <c r="BP231" t="s">
        <v>1016</v>
      </c>
      <c r="BQ231">
        <v>10</v>
      </c>
      <c r="BR231">
        <v>101020</v>
      </c>
      <c r="BS231">
        <v>1</v>
      </c>
      <c r="BU231">
        <v>1</v>
      </c>
      <c r="BW231">
        <v>6</v>
      </c>
      <c r="BY231">
        <v>11</v>
      </c>
      <c r="BZ231" t="s">
        <v>1998</v>
      </c>
      <c r="CA231">
        <v>1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 s="2">
        <v>1303016</v>
      </c>
    </row>
    <row r="232" spans="1:88">
      <c r="A232" s="10" t="str">
        <f t="shared" si="93"/>
        <v>ROCK_US</v>
      </c>
      <c r="B232" s="12">
        <f t="shared" si="94"/>
        <v>6.9599999999999995E-2</v>
      </c>
      <c r="C232" s="12">
        <v>1.36441904782695E-3</v>
      </c>
      <c r="D232" s="12">
        <v>0</v>
      </c>
      <c r="E232" s="12">
        <v>1.36441904782695E-3</v>
      </c>
      <c r="F232" s="12">
        <v>0</v>
      </c>
      <c r="G232" s="12">
        <v>1.36441904782695E-3</v>
      </c>
      <c r="H232" s="12">
        <v>0</v>
      </c>
      <c r="I232" s="12">
        <v>-1.36441904782695E-3</v>
      </c>
      <c r="J232" s="13">
        <f t="shared" si="95"/>
        <v>0</v>
      </c>
      <c r="K232" s="13">
        <f t="shared" si="96"/>
        <v>0</v>
      </c>
      <c r="L232" s="16">
        <f t="shared" si="97"/>
        <v>0</v>
      </c>
      <c r="M232" s="13">
        <f t="shared" si="98"/>
        <v>0</v>
      </c>
      <c r="N232" s="16">
        <f t="shared" si="99"/>
        <v>0</v>
      </c>
      <c r="O232" s="16">
        <f t="shared" si="100"/>
        <v>0</v>
      </c>
      <c r="P232" s="16" t="str">
        <f t="shared" si="101"/>
        <v/>
      </c>
      <c r="Q232" s="20" t="str">
        <f t="shared" si="102"/>
        <v/>
      </c>
      <c r="R232" s="20" t="str">
        <f t="shared" si="103"/>
        <v/>
      </c>
      <c r="S232" s="20" t="str">
        <f t="shared" si="104"/>
        <v/>
      </c>
      <c r="T232" s="20" t="str">
        <f t="shared" si="105"/>
        <v/>
      </c>
      <c r="U232" s="16">
        <f t="shared" si="106"/>
        <v>6.5000000000000006E-3</v>
      </c>
      <c r="V232" s="20" t="str">
        <f t="shared" si="107"/>
        <v/>
      </c>
      <c r="W232" s="20" t="str">
        <f t="shared" si="108"/>
        <v/>
      </c>
      <c r="X232" s="20" t="str">
        <f t="shared" si="109"/>
        <v/>
      </c>
      <c r="Y232" s="20">
        <f t="shared" si="110"/>
        <v>6.5000000000000006E-3</v>
      </c>
      <c r="Z232" s="20" t="str">
        <f t="shared" si="111"/>
        <v/>
      </c>
      <c r="AA232" s="20" t="str">
        <f t="shared" si="112"/>
        <v/>
      </c>
      <c r="AB232" s="20">
        <f t="shared" si="113"/>
        <v>0</v>
      </c>
      <c r="AC232" s="20" t="str">
        <f t="shared" si="114"/>
        <v/>
      </c>
      <c r="AD232" s="20" t="str">
        <f t="shared" si="115"/>
        <v/>
      </c>
      <c r="AE232" s="20" t="str">
        <f t="shared" si="116"/>
        <v/>
      </c>
      <c r="AF232" s="20" t="str">
        <f t="shared" si="117"/>
        <v/>
      </c>
      <c r="AG232" s="11">
        <f t="shared" si="118"/>
        <v>1.36441904782695E-3</v>
      </c>
      <c r="AH232" s="17">
        <f t="shared" si="119"/>
        <v>0</v>
      </c>
      <c r="AI232" s="17">
        <f t="shared" si="120"/>
        <v>999</v>
      </c>
      <c r="AJ232" s="17">
        <f t="shared" si="121"/>
        <v>999</v>
      </c>
      <c r="AK232" s="17">
        <f t="shared" si="122"/>
        <v>999</v>
      </c>
      <c r="AL232" s="17">
        <f t="shared" si="123"/>
        <v>999</v>
      </c>
      <c r="AM232" s="10" t="s">
        <v>1468</v>
      </c>
      <c r="AN232">
        <v>0.13639999999999999</v>
      </c>
      <c r="AO232">
        <v>0</v>
      </c>
      <c r="AP232">
        <v>0.13639999999999999</v>
      </c>
      <c r="AQ232">
        <v>0.1691</v>
      </c>
      <c r="AR232" s="8">
        <v>-0.65</v>
      </c>
      <c r="AS232" s="8">
        <v>-1.0124</v>
      </c>
      <c r="AT232" s="8">
        <v>-19.1938</v>
      </c>
      <c r="AU232" s="8">
        <v>-3.2599999999999997E-2</v>
      </c>
      <c r="AV232" s="8">
        <v>-0.65</v>
      </c>
      <c r="AW232" s="8">
        <v>0.65</v>
      </c>
      <c r="AX232" s="8">
        <v>1.0124</v>
      </c>
      <c r="AY232" s="8">
        <v>19.1938</v>
      </c>
      <c r="AZ232" s="8">
        <v>0.30549999999999999</v>
      </c>
      <c r="BA232" s="8">
        <v>0.65</v>
      </c>
      <c r="BB232">
        <v>-3.2599999999999997E-2</v>
      </c>
      <c r="BC232">
        <v>0.30549999999999999</v>
      </c>
      <c r="BD232">
        <v>-0.1691</v>
      </c>
      <c r="BE232">
        <v>0.1691</v>
      </c>
      <c r="BF232">
        <v>0.06</v>
      </c>
      <c r="BG232">
        <v>0.3</v>
      </c>
      <c r="BH232">
        <v>6.96</v>
      </c>
      <c r="BI232">
        <v>2</v>
      </c>
      <c r="BJ232">
        <v>4</v>
      </c>
      <c r="BK232">
        <v>2</v>
      </c>
      <c r="BM232">
        <v>2</v>
      </c>
      <c r="BN232" t="s">
        <v>1016</v>
      </c>
      <c r="BP232" t="s">
        <v>1016</v>
      </c>
      <c r="BQ232">
        <v>20</v>
      </c>
      <c r="BR232">
        <v>201020</v>
      </c>
      <c r="BS232">
        <v>1</v>
      </c>
      <c r="BU232">
        <v>1</v>
      </c>
      <c r="BW232">
        <v>2</v>
      </c>
      <c r="BY232">
        <v>4</v>
      </c>
      <c r="BZ232" t="s">
        <v>1946</v>
      </c>
      <c r="CA232">
        <v>1</v>
      </c>
      <c r="CB232">
        <v>0</v>
      </c>
      <c r="CC232">
        <v>1</v>
      </c>
      <c r="CD232">
        <v>0</v>
      </c>
      <c r="CE232">
        <v>0</v>
      </c>
      <c r="CF232">
        <v>0</v>
      </c>
      <c r="CG232">
        <v>0</v>
      </c>
      <c r="CH232">
        <v>0</v>
      </c>
      <c r="CI232" s="2">
        <v>632167</v>
      </c>
    </row>
    <row r="233" spans="1:88">
      <c r="A233" s="10" t="str">
        <f t="shared" si="93"/>
        <v>GIFI_US</v>
      </c>
      <c r="B233" s="12">
        <f t="shared" si="94"/>
        <v>8.7400000000000005E-2</v>
      </c>
      <c r="C233" s="12">
        <v>7.4904761916175905E-4</v>
      </c>
      <c r="D233" s="12">
        <v>0</v>
      </c>
      <c r="E233" s="12">
        <v>1.2676190478121999E-3</v>
      </c>
      <c r="F233" s="12">
        <v>2.0166666669739599E-3</v>
      </c>
      <c r="G233" s="12">
        <v>1.2676190478121999E-3</v>
      </c>
      <c r="H233" s="12">
        <v>2.0166666669739599E-3</v>
      </c>
      <c r="I233" s="12">
        <v>7.4904761916175905E-4</v>
      </c>
      <c r="J233" s="13">
        <f t="shared" si="95"/>
        <v>0</v>
      </c>
      <c r="K233" s="13">
        <f t="shared" si="96"/>
        <v>1</v>
      </c>
      <c r="L233" s="16">
        <f t="shared" si="97"/>
        <v>2.0166666669739599E-3</v>
      </c>
      <c r="M233" s="13">
        <f t="shared" si="98"/>
        <v>0</v>
      </c>
      <c r="N233" s="16">
        <f t="shared" si="99"/>
        <v>0</v>
      </c>
      <c r="O233" s="16">
        <f t="shared" si="100"/>
        <v>0</v>
      </c>
      <c r="P233" s="16" t="str">
        <f t="shared" si="101"/>
        <v/>
      </c>
      <c r="Q233" s="20" t="str">
        <f t="shared" si="102"/>
        <v/>
      </c>
      <c r="R233" s="20" t="str">
        <f t="shared" si="103"/>
        <v/>
      </c>
      <c r="S233" s="20" t="str">
        <f t="shared" si="104"/>
        <v/>
      </c>
      <c r="T233" s="20" t="str">
        <f t="shared" si="105"/>
        <v/>
      </c>
      <c r="U233" s="16" t="str">
        <f t="shared" si="106"/>
        <v/>
      </c>
      <c r="V233" s="20" t="str">
        <f t="shared" si="107"/>
        <v/>
      </c>
      <c r="W233" s="20" t="str">
        <f t="shared" si="108"/>
        <v/>
      </c>
      <c r="X233" s="20" t="str">
        <f t="shared" si="109"/>
        <v/>
      </c>
      <c r="Y233" s="20" t="str">
        <f t="shared" si="110"/>
        <v/>
      </c>
      <c r="Z233" s="20" t="str">
        <f t="shared" si="111"/>
        <v/>
      </c>
      <c r="AA233" s="20" t="str">
        <f t="shared" si="112"/>
        <v/>
      </c>
      <c r="AB233" s="20">
        <f t="shared" si="113"/>
        <v>2.0166666669739599E-3</v>
      </c>
      <c r="AC233" s="20" t="str">
        <f t="shared" si="114"/>
        <v/>
      </c>
      <c r="AD233" s="20" t="str">
        <f t="shared" si="115"/>
        <v/>
      </c>
      <c r="AE233" s="20" t="str">
        <f t="shared" si="116"/>
        <v/>
      </c>
      <c r="AF233" s="20" t="str">
        <f t="shared" si="117"/>
        <v/>
      </c>
      <c r="AG233" s="11">
        <f t="shared" si="118"/>
        <v>1.2676190478121999E-3</v>
      </c>
      <c r="AH233" s="17">
        <f t="shared" si="119"/>
        <v>2.0166666669739599E-3</v>
      </c>
      <c r="AI233" s="17">
        <f t="shared" si="120"/>
        <v>999</v>
      </c>
      <c r="AJ233" s="17">
        <f t="shared" si="121"/>
        <v>999</v>
      </c>
      <c r="AK233" s="17">
        <f t="shared" si="122"/>
        <v>999</v>
      </c>
      <c r="AL233" s="17">
        <f t="shared" si="123"/>
        <v>999</v>
      </c>
      <c r="AM233" s="10" t="s">
        <v>1533</v>
      </c>
      <c r="AN233">
        <v>0.1268</v>
      </c>
      <c r="AO233">
        <v>0</v>
      </c>
      <c r="AP233">
        <v>0.1268</v>
      </c>
      <c r="AQ233">
        <v>0.18690000000000001</v>
      </c>
      <c r="AR233" s="8">
        <v>-0.2</v>
      </c>
      <c r="AS233" s="8">
        <v>-0.86729999999999996</v>
      </c>
      <c r="AT233" s="8">
        <v>-8.4923999999999999</v>
      </c>
      <c r="AU233" s="8">
        <v>-6.0100000000000001E-2</v>
      </c>
      <c r="AV233" s="8">
        <v>-0.2</v>
      </c>
      <c r="AW233" s="8">
        <v>0.2</v>
      </c>
      <c r="AX233" s="8">
        <v>0.86729999999999996</v>
      </c>
      <c r="AY233" s="8">
        <v>8.4923999999999999</v>
      </c>
      <c r="AZ233" s="8">
        <v>0.31359999999999999</v>
      </c>
      <c r="BA233" s="8">
        <v>0.2</v>
      </c>
      <c r="BB233">
        <v>-6.0100000000000001E-2</v>
      </c>
      <c r="BC233">
        <v>0.2</v>
      </c>
      <c r="BD233">
        <v>-0.18690000000000001</v>
      </c>
      <c r="BE233">
        <v>7.3200000000000001E-2</v>
      </c>
      <c r="BF233">
        <v>0.06</v>
      </c>
      <c r="BG233">
        <v>0.3</v>
      </c>
      <c r="BH233">
        <v>8.74</v>
      </c>
      <c r="BI233">
        <v>2</v>
      </c>
      <c r="BJ233">
        <v>3</v>
      </c>
      <c r="BK233">
        <v>2</v>
      </c>
      <c r="BM233">
        <v>2</v>
      </c>
      <c r="BN233" t="s">
        <v>1016</v>
      </c>
      <c r="BP233" t="s">
        <v>1016</v>
      </c>
      <c r="BQ233">
        <v>10</v>
      </c>
      <c r="BR233">
        <v>101010</v>
      </c>
      <c r="BS233">
        <v>1</v>
      </c>
      <c r="BU233">
        <v>1</v>
      </c>
      <c r="BW233">
        <v>2</v>
      </c>
      <c r="BY233">
        <v>3</v>
      </c>
      <c r="BZ233" t="s">
        <v>1946</v>
      </c>
      <c r="CA233">
        <v>1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 s="2">
        <v>528330</v>
      </c>
    </row>
    <row r="234" spans="1:88">
      <c r="A234" s="10" t="str">
        <f t="shared" si="93"/>
        <v>HALL_US</v>
      </c>
      <c r="B234" s="12">
        <f t="shared" si="94"/>
        <v>0.1067</v>
      </c>
      <c r="C234" s="12">
        <v>0</v>
      </c>
      <c r="D234" s="12">
        <v>0</v>
      </c>
      <c r="E234" s="12">
        <v>1.2524914287622799E-3</v>
      </c>
      <c r="F234" s="12">
        <v>1.2524914287622799E-3</v>
      </c>
      <c r="G234" s="12">
        <v>1.2524914287622799E-3</v>
      </c>
      <c r="H234" s="12">
        <v>1.2524914287622799E-3</v>
      </c>
      <c r="I234" s="12">
        <v>0</v>
      </c>
      <c r="J234" s="13">
        <f t="shared" si="95"/>
        <v>0</v>
      </c>
      <c r="K234" s="13">
        <f t="shared" si="96"/>
        <v>1</v>
      </c>
      <c r="L234" s="16">
        <f t="shared" si="97"/>
        <v>1.2524914287622799E-3</v>
      </c>
      <c r="M234" s="13">
        <f t="shared" si="98"/>
        <v>0</v>
      </c>
      <c r="N234" s="16">
        <f t="shared" si="99"/>
        <v>0</v>
      </c>
      <c r="O234" s="16">
        <f t="shared" si="100"/>
        <v>0</v>
      </c>
      <c r="P234" s="16" t="str">
        <f t="shared" si="101"/>
        <v/>
      </c>
      <c r="Q234" s="20" t="str">
        <f t="shared" si="102"/>
        <v/>
      </c>
      <c r="R234" s="20" t="str">
        <f t="shared" si="103"/>
        <v/>
      </c>
      <c r="S234" s="20" t="str">
        <f t="shared" si="104"/>
        <v/>
      </c>
      <c r="T234" s="20" t="str">
        <f t="shared" si="105"/>
        <v/>
      </c>
      <c r="U234" s="16">
        <f t="shared" si="106"/>
        <v>4.7475085712377204E-3</v>
      </c>
      <c r="V234" s="20" t="str">
        <f t="shared" si="107"/>
        <v/>
      </c>
      <c r="W234" s="20" t="str">
        <f t="shared" si="108"/>
        <v/>
      </c>
      <c r="X234" s="20" t="str">
        <f t="shared" si="109"/>
        <v/>
      </c>
      <c r="Y234" s="20">
        <f t="shared" si="110"/>
        <v>4.7475085712377204E-3</v>
      </c>
      <c r="Z234" s="20" t="str">
        <f t="shared" si="111"/>
        <v/>
      </c>
      <c r="AA234" s="20" t="str">
        <f t="shared" si="112"/>
        <v/>
      </c>
      <c r="AB234" s="20">
        <f t="shared" si="113"/>
        <v>1.2524914287622799E-3</v>
      </c>
      <c r="AC234" s="20" t="str">
        <f t="shared" si="114"/>
        <v/>
      </c>
      <c r="AD234" s="20" t="str">
        <f t="shared" si="115"/>
        <v/>
      </c>
      <c r="AE234" s="20" t="str">
        <f t="shared" si="116"/>
        <v/>
      </c>
      <c r="AF234" s="20" t="str">
        <f t="shared" si="117"/>
        <v/>
      </c>
      <c r="AG234" s="11">
        <f t="shared" si="118"/>
        <v>1.2524914287622799E-3</v>
      </c>
      <c r="AH234" s="17">
        <f t="shared" si="119"/>
        <v>1.2524914287622799E-3</v>
      </c>
      <c r="AI234" s="17">
        <f t="shared" si="120"/>
        <v>999</v>
      </c>
      <c r="AJ234" s="17">
        <f t="shared" si="121"/>
        <v>999</v>
      </c>
      <c r="AK234" s="17">
        <f t="shared" si="122"/>
        <v>999</v>
      </c>
      <c r="AL234" s="17">
        <f t="shared" si="123"/>
        <v>999</v>
      </c>
      <c r="AM234" s="10" t="s">
        <v>1753</v>
      </c>
      <c r="AN234">
        <v>0.12520000000000001</v>
      </c>
      <c r="AO234">
        <v>0</v>
      </c>
      <c r="AP234">
        <v>0.12520000000000001</v>
      </c>
      <c r="AQ234">
        <v>4.6399999999999997E-2</v>
      </c>
      <c r="AR234" s="8">
        <v>-0.6</v>
      </c>
      <c r="AS234" s="8">
        <v>-0.28239999999999998</v>
      </c>
      <c r="AT234" s="8">
        <v>-8.9201999999999995</v>
      </c>
      <c r="AU234" s="8">
        <v>7.8799999999999995E-2</v>
      </c>
      <c r="AV234" s="8">
        <v>-0.6</v>
      </c>
      <c r="AW234" s="8">
        <v>0.6</v>
      </c>
      <c r="AX234" s="8">
        <v>0.28239999999999998</v>
      </c>
      <c r="AY234" s="8">
        <v>8.9201999999999995</v>
      </c>
      <c r="AZ234" s="8">
        <v>0.17169999999999999</v>
      </c>
      <c r="BA234" s="8">
        <v>0.6</v>
      </c>
      <c r="BB234">
        <v>7.8799999999999995E-2</v>
      </c>
      <c r="BC234">
        <v>0.17169999999999999</v>
      </c>
      <c r="BD234">
        <v>-4.6399999999999997E-2</v>
      </c>
      <c r="BE234">
        <v>4.6399999999999997E-2</v>
      </c>
      <c r="BF234">
        <v>0.06</v>
      </c>
      <c r="BG234">
        <v>0.3</v>
      </c>
      <c r="BH234">
        <v>10.67</v>
      </c>
      <c r="BI234">
        <v>2</v>
      </c>
      <c r="BJ234">
        <v>3</v>
      </c>
      <c r="BK234">
        <v>2</v>
      </c>
      <c r="BM234">
        <v>2</v>
      </c>
      <c r="BN234" t="s">
        <v>1016</v>
      </c>
      <c r="BP234" t="s">
        <v>1016</v>
      </c>
      <c r="BQ234">
        <v>40</v>
      </c>
      <c r="BR234">
        <v>403010</v>
      </c>
      <c r="BS234">
        <v>0</v>
      </c>
      <c r="BU234">
        <v>1</v>
      </c>
      <c r="BW234">
        <v>2</v>
      </c>
      <c r="BY234">
        <v>3</v>
      </c>
      <c r="BZ234" t="s">
        <v>2000</v>
      </c>
      <c r="CA234">
        <v>1</v>
      </c>
      <c r="CB234">
        <v>0</v>
      </c>
      <c r="CC234">
        <v>1</v>
      </c>
      <c r="CD234">
        <v>0</v>
      </c>
      <c r="CE234">
        <v>0</v>
      </c>
      <c r="CF234">
        <v>0</v>
      </c>
      <c r="CG234">
        <v>0</v>
      </c>
      <c r="CH234">
        <v>0</v>
      </c>
      <c r="CI234" s="2">
        <v>220614</v>
      </c>
    </row>
    <row r="235" spans="1:88">
      <c r="A235" s="10" t="str">
        <f t="shared" si="93"/>
        <v>MCRI_US</v>
      </c>
      <c r="B235" s="12">
        <f t="shared" si="94"/>
        <v>0.13220000000000001</v>
      </c>
      <c r="C235" s="12">
        <v>0</v>
      </c>
      <c r="D235" s="12">
        <v>0</v>
      </c>
      <c r="E235" s="12">
        <v>1.24574476209458E-3</v>
      </c>
      <c r="F235" s="12">
        <v>1.24574476209458E-3</v>
      </c>
      <c r="G235" s="12">
        <v>1.24574476209458E-3</v>
      </c>
      <c r="H235" s="12">
        <v>1.24574476209458E-3</v>
      </c>
      <c r="I235" s="12">
        <v>0</v>
      </c>
      <c r="J235" s="13">
        <f t="shared" si="95"/>
        <v>0</v>
      </c>
      <c r="K235" s="13">
        <f t="shared" si="96"/>
        <v>1</v>
      </c>
      <c r="L235" s="16">
        <f t="shared" si="97"/>
        <v>1.24574476209458E-3</v>
      </c>
      <c r="M235" s="13">
        <f t="shared" si="98"/>
        <v>0</v>
      </c>
      <c r="N235" s="16">
        <f t="shared" si="99"/>
        <v>0</v>
      </c>
      <c r="O235" s="16">
        <f t="shared" si="100"/>
        <v>0</v>
      </c>
      <c r="P235" s="16" t="str">
        <f t="shared" si="101"/>
        <v/>
      </c>
      <c r="Q235" s="20" t="str">
        <f t="shared" si="102"/>
        <v/>
      </c>
      <c r="R235" s="20" t="str">
        <f t="shared" si="103"/>
        <v/>
      </c>
      <c r="S235" s="20" t="str">
        <f t="shared" si="104"/>
        <v/>
      </c>
      <c r="T235" s="20" t="str">
        <f t="shared" si="105"/>
        <v/>
      </c>
      <c r="U235" s="16">
        <f t="shared" si="106"/>
        <v>5.2542552379054204E-3</v>
      </c>
      <c r="V235" s="20" t="str">
        <f t="shared" si="107"/>
        <v/>
      </c>
      <c r="W235" s="20" t="str">
        <f t="shared" si="108"/>
        <v/>
      </c>
      <c r="X235" s="20" t="str">
        <f t="shared" si="109"/>
        <v/>
      </c>
      <c r="Y235" s="20">
        <f t="shared" si="110"/>
        <v>5.2542552379054204E-3</v>
      </c>
      <c r="Z235" s="20" t="str">
        <f t="shared" si="111"/>
        <v/>
      </c>
      <c r="AA235" s="20" t="str">
        <f t="shared" si="112"/>
        <v/>
      </c>
      <c r="AB235" s="20">
        <f t="shared" si="113"/>
        <v>1.24574476209458E-3</v>
      </c>
      <c r="AC235" s="20" t="str">
        <f t="shared" si="114"/>
        <v/>
      </c>
      <c r="AD235" s="20" t="str">
        <f t="shared" si="115"/>
        <v/>
      </c>
      <c r="AE235" s="20" t="str">
        <f t="shared" si="116"/>
        <v/>
      </c>
      <c r="AF235" s="20" t="str">
        <f t="shared" si="117"/>
        <v/>
      </c>
      <c r="AG235" s="11">
        <f t="shared" si="118"/>
        <v>1.24574476209458E-3</v>
      </c>
      <c r="AH235" s="17">
        <f t="shared" si="119"/>
        <v>1.24574476209458E-3</v>
      </c>
      <c r="AI235" s="17">
        <f t="shared" si="120"/>
        <v>999</v>
      </c>
      <c r="AJ235" s="17">
        <f t="shared" si="121"/>
        <v>999</v>
      </c>
      <c r="AK235" s="17">
        <f t="shared" si="122"/>
        <v>999</v>
      </c>
      <c r="AL235" s="17">
        <f t="shared" si="123"/>
        <v>999</v>
      </c>
      <c r="AM235" s="10" t="s">
        <v>1711</v>
      </c>
      <c r="AN235">
        <v>0.1246</v>
      </c>
      <c r="AO235">
        <v>0</v>
      </c>
      <c r="AP235">
        <v>0.1246</v>
      </c>
      <c r="AQ235">
        <v>8.5099999999999995E-2</v>
      </c>
      <c r="AR235" s="8">
        <v>-0.65</v>
      </c>
      <c r="AS235" s="8">
        <v>-0.46</v>
      </c>
      <c r="AT235" s="8">
        <v>-13.090299999999999</v>
      </c>
      <c r="AU235" s="8">
        <v>3.9399999999999998E-2</v>
      </c>
      <c r="AV235" s="8">
        <v>-0.65</v>
      </c>
      <c r="AW235" s="8">
        <v>0.65</v>
      </c>
      <c r="AX235" s="8">
        <v>0.46</v>
      </c>
      <c r="AY235" s="8">
        <v>13.090299999999999</v>
      </c>
      <c r="AZ235" s="8">
        <v>0.2097</v>
      </c>
      <c r="BA235" s="8">
        <v>0.65</v>
      </c>
      <c r="BB235">
        <v>3.9399999999999998E-2</v>
      </c>
      <c r="BC235">
        <v>0.2097</v>
      </c>
      <c r="BD235">
        <v>-8.5099999999999995E-2</v>
      </c>
      <c r="BE235">
        <v>8.5099999999999995E-2</v>
      </c>
      <c r="BF235">
        <v>0.06</v>
      </c>
      <c r="BG235">
        <v>0.3</v>
      </c>
      <c r="BH235">
        <v>13.22</v>
      </c>
      <c r="BI235">
        <v>1</v>
      </c>
      <c r="BJ235">
        <v>2</v>
      </c>
      <c r="BK235">
        <v>1</v>
      </c>
      <c r="BM235">
        <v>1</v>
      </c>
      <c r="BN235" t="s">
        <v>1016</v>
      </c>
      <c r="BP235" t="s">
        <v>1016</v>
      </c>
      <c r="BQ235">
        <v>25</v>
      </c>
      <c r="BR235">
        <v>253010</v>
      </c>
      <c r="BS235">
        <v>0</v>
      </c>
      <c r="BU235">
        <v>1</v>
      </c>
      <c r="BW235">
        <v>1</v>
      </c>
      <c r="BY235">
        <v>2</v>
      </c>
      <c r="BZ235" t="s">
        <v>1947</v>
      </c>
      <c r="CA235">
        <v>1</v>
      </c>
      <c r="CB235">
        <v>0</v>
      </c>
      <c r="CC235">
        <v>1</v>
      </c>
      <c r="CD235">
        <v>0</v>
      </c>
      <c r="CE235">
        <v>0</v>
      </c>
      <c r="CF235">
        <v>0</v>
      </c>
      <c r="CG235">
        <v>0</v>
      </c>
      <c r="CH235">
        <v>0</v>
      </c>
      <c r="CI235" s="2">
        <v>319799</v>
      </c>
    </row>
    <row r="236" spans="1:88">
      <c r="A236" s="10" t="str">
        <f t="shared" si="93"/>
        <v>PTIE_US</v>
      </c>
      <c r="B236" s="12">
        <f t="shared" si="94"/>
        <v>-0.17579999999999998</v>
      </c>
      <c r="C236" s="12">
        <v>5.2800000008045695E-4</v>
      </c>
      <c r="D236" s="12">
        <v>0</v>
      </c>
      <c r="E236" s="12">
        <v>1.21792000018558E-3</v>
      </c>
      <c r="F236" s="12">
        <v>6.8992000010513E-4</v>
      </c>
      <c r="G236" s="12">
        <v>1.21792000018558E-3</v>
      </c>
      <c r="H236" s="12">
        <v>6.8992000010513E-4</v>
      </c>
      <c r="I236" s="12">
        <v>-5.2800000008045695E-4</v>
      </c>
      <c r="J236" s="13">
        <f t="shared" si="95"/>
        <v>0</v>
      </c>
      <c r="K236" s="13">
        <f t="shared" si="96"/>
        <v>1</v>
      </c>
      <c r="L236" s="16">
        <f t="shared" si="97"/>
        <v>6.8992000010513E-4</v>
      </c>
      <c r="M236" s="13">
        <f t="shared" si="98"/>
        <v>0</v>
      </c>
      <c r="N236" s="16">
        <f t="shared" si="99"/>
        <v>0</v>
      </c>
      <c r="O236" s="16">
        <f t="shared" si="100"/>
        <v>0</v>
      </c>
      <c r="P236" s="16">
        <f t="shared" si="101"/>
        <v>-2.68992000010513E-3</v>
      </c>
      <c r="Q236" s="20" t="str">
        <f t="shared" si="102"/>
        <v/>
      </c>
      <c r="R236" s="20" t="str">
        <f t="shared" si="103"/>
        <v/>
      </c>
      <c r="S236" s="20" t="str">
        <f t="shared" si="104"/>
        <v/>
      </c>
      <c r="T236" s="20" t="str">
        <f t="shared" si="105"/>
        <v/>
      </c>
      <c r="U236" s="16" t="str">
        <f t="shared" si="106"/>
        <v/>
      </c>
      <c r="V236" s="20" t="str">
        <f t="shared" si="107"/>
        <v/>
      </c>
      <c r="W236" s="20" t="str">
        <f t="shared" si="108"/>
        <v/>
      </c>
      <c r="X236" s="20" t="str">
        <f t="shared" si="109"/>
        <v/>
      </c>
      <c r="Y236" s="20" t="str">
        <f t="shared" si="110"/>
        <v/>
      </c>
      <c r="Z236" s="20">
        <f t="shared" si="111"/>
        <v>-2.68992000010513E-3</v>
      </c>
      <c r="AA236" s="20" t="str">
        <f t="shared" si="112"/>
        <v/>
      </c>
      <c r="AB236" s="20" t="str">
        <f t="shared" si="113"/>
        <v/>
      </c>
      <c r="AC236" s="20" t="str">
        <f t="shared" si="114"/>
        <v/>
      </c>
      <c r="AD236" s="20" t="str">
        <f t="shared" si="115"/>
        <v/>
      </c>
      <c r="AE236" s="20">
        <f t="shared" si="116"/>
        <v>6.8992000010513E-4</v>
      </c>
      <c r="AF236" s="20" t="str">
        <f t="shared" si="117"/>
        <v/>
      </c>
      <c r="AG236" s="11">
        <f t="shared" si="118"/>
        <v>1.21792000018558E-3</v>
      </c>
      <c r="AH236" s="17">
        <f t="shared" si="119"/>
        <v>999</v>
      </c>
      <c r="AI236" s="17">
        <f t="shared" si="120"/>
        <v>999</v>
      </c>
      <c r="AJ236" s="17">
        <f t="shared" si="121"/>
        <v>999</v>
      </c>
      <c r="AK236" s="17">
        <f t="shared" si="122"/>
        <v>6.8992000010513E-4</v>
      </c>
      <c r="AL236" s="17">
        <f t="shared" si="123"/>
        <v>999</v>
      </c>
      <c r="AM236" s="10" t="s">
        <v>2017</v>
      </c>
      <c r="AN236">
        <v>0.12180000000000001</v>
      </c>
      <c r="AO236">
        <v>0</v>
      </c>
      <c r="AP236">
        <v>0.12180000000000001</v>
      </c>
      <c r="AQ236">
        <v>4.19E-2</v>
      </c>
      <c r="AR236" s="8">
        <v>-0.2</v>
      </c>
      <c r="AS236" s="8">
        <v>-0.2213</v>
      </c>
      <c r="AT236" s="8">
        <v>-3.2212000000000001</v>
      </c>
      <c r="AU236" s="8">
        <v>-4.19E-2</v>
      </c>
      <c r="AV236" s="8">
        <v>-0.2</v>
      </c>
      <c r="AW236" s="8">
        <v>0.6</v>
      </c>
      <c r="AX236" s="8">
        <v>0.2213</v>
      </c>
      <c r="AY236" s="8">
        <v>3.2212000000000001</v>
      </c>
      <c r="AZ236" s="8">
        <v>100</v>
      </c>
      <c r="BA236" s="8">
        <v>0.6</v>
      </c>
      <c r="BB236">
        <v>-4.19E-2</v>
      </c>
      <c r="BC236">
        <v>0.12180000000000001</v>
      </c>
      <c r="BD236">
        <v>-0.16370000000000001</v>
      </c>
      <c r="BE236">
        <v>0</v>
      </c>
      <c r="BF236">
        <v>0.06</v>
      </c>
      <c r="BG236">
        <v>0.3</v>
      </c>
      <c r="BH236">
        <v>-17.579999999999998</v>
      </c>
      <c r="BI236">
        <v>10</v>
      </c>
      <c r="BJ236">
        <v>19</v>
      </c>
      <c r="BK236">
        <v>10</v>
      </c>
      <c r="BM236">
        <v>10</v>
      </c>
      <c r="BN236" t="s">
        <v>1016</v>
      </c>
      <c r="BP236" t="s">
        <v>1016</v>
      </c>
      <c r="BQ236">
        <v>35</v>
      </c>
      <c r="BR236">
        <v>352020</v>
      </c>
      <c r="BS236">
        <v>1</v>
      </c>
      <c r="BU236">
        <v>1</v>
      </c>
      <c r="BW236">
        <v>10</v>
      </c>
      <c r="BY236">
        <v>19</v>
      </c>
      <c r="BZ236" t="s">
        <v>2000</v>
      </c>
      <c r="CA236">
        <v>1</v>
      </c>
      <c r="CB236">
        <v>0</v>
      </c>
      <c r="CC236">
        <v>0</v>
      </c>
      <c r="CD236">
        <v>0</v>
      </c>
      <c r="CE236">
        <v>1</v>
      </c>
      <c r="CF236">
        <v>0</v>
      </c>
      <c r="CG236">
        <v>0</v>
      </c>
      <c r="CH236">
        <v>0</v>
      </c>
      <c r="CI236" s="2">
        <v>158003</v>
      </c>
      <c r="CJ236" t="s">
        <v>1327</v>
      </c>
    </row>
    <row r="237" spans="1:88">
      <c r="A237" s="10" t="str">
        <f t="shared" si="93"/>
        <v>RDI_US</v>
      </c>
      <c r="B237" s="12">
        <f t="shared" si="94"/>
        <v>8.72E-2</v>
      </c>
      <c r="C237" s="12">
        <v>1.11718095255118E-3</v>
      </c>
      <c r="D237" s="12">
        <v>0</v>
      </c>
      <c r="E237" s="12">
        <v>1.11718095255118E-3</v>
      </c>
      <c r="F237" s="12">
        <v>0</v>
      </c>
      <c r="G237" s="12">
        <v>1.11718095255118E-3</v>
      </c>
      <c r="H237" s="12">
        <v>0</v>
      </c>
      <c r="I237" s="12">
        <v>-1.11718095255118E-3</v>
      </c>
      <c r="J237" s="13">
        <f t="shared" si="95"/>
        <v>0</v>
      </c>
      <c r="K237" s="13">
        <f t="shared" si="96"/>
        <v>0</v>
      </c>
      <c r="L237" s="16">
        <f t="shared" si="97"/>
        <v>0</v>
      </c>
      <c r="M237" s="13">
        <f t="shared" si="98"/>
        <v>0</v>
      </c>
      <c r="N237" s="16">
        <f t="shared" si="99"/>
        <v>0</v>
      </c>
      <c r="O237" s="16">
        <f t="shared" si="100"/>
        <v>0</v>
      </c>
      <c r="P237" s="16" t="str">
        <f t="shared" si="101"/>
        <v/>
      </c>
      <c r="Q237" s="20" t="str">
        <f t="shared" si="102"/>
        <v/>
      </c>
      <c r="R237" s="20" t="str">
        <f t="shared" si="103"/>
        <v/>
      </c>
      <c r="S237" s="20" t="str">
        <f t="shared" si="104"/>
        <v/>
      </c>
      <c r="T237" s="20" t="str">
        <f t="shared" si="105"/>
        <v/>
      </c>
      <c r="U237" s="16">
        <f t="shared" si="106"/>
        <v>6.5000000000000006E-3</v>
      </c>
      <c r="V237" s="20" t="str">
        <f t="shared" si="107"/>
        <v/>
      </c>
      <c r="W237" s="20" t="str">
        <f t="shared" si="108"/>
        <v/>
      </c>
      <c r="X237" s="20" t="str">
        <f t="shared" si="109"/>
        <v/>
      </c>
      <c r="Y237" s="20">
        <f t="shared" si="110"/>
        <v>6.5000000000000006E-3</v>
      </c>
      <c r="Z237" s="20" t="str">
        <f t="shared" si="111"/>
        <v/>
      </c>
      <c r="AA237" s="20" t="str">
        <f t="shared" si="112"/>
        <v/>
      </c>
      <c r="AB237" s="20">
        <f t="shared" si="113"/>
        <v>0</v>
      </c>
      <c r="AC237" s="20" t="str">
        <f t="shared" si="114"/>
        <v/>
      </c>
      <c r="AD237" s="20" t="str">
        <f t="shared" si="115"/>
        <v/>
      </c>
      <c r="AE237" s="20" t="str">
        <f t="shared" si="116"/>
        <v/>
      </c>
      <c r="AF237" s="20" t="str">
        <f t="shared" si="117"/>
        <v/>
      </c>
      <c r="AG237" s="11">
        <f t="shared" si="118"/>
        <v>1.11718095255118E-3</v>
      </c>
      <c r="AH237" s="17">
        <f t="shared" si="119"/>
        <v>0</v>
      </c>
      <c r="AI237" s="17">
        <f t="shared" si="120"/>
        <v>999</v>
      </c>
      <c r="AJ237" s="17">
        <f t="shared" si="121"/>
        <v>999</v>
      </c>
      <c r="AK237" s="17">
        <f t="shared" si="122"/>
        <v>999</v>
      </c>
      <c r="AL237" s="17">
        <f t="shared" si="123"/>
        <v>999</v>
      </c>
      <c r="AM237" s="10" t="s">
        <v>1835</v>
      </c>
      <c r="AN237">
        <v>0.11169999999999999</v>
      </c>
      <c r="AO237">
        <v>0</v>
      </c>
      <c r="AP237">
        <v>0.11169999999999999</v>
      </c>
      <c r="AQ237">
        <v>0.13639999999999999</v>
      </c>
      <c r="AR237" s="8">
        <v>-0.65</v>
      </c>
      <c r="AS237" s="8">
        <v>-0.84330000000000005</v>
      </c>
      <c r="AT237" s="8">
        <v>-12.180999999999999</v>
      </c>
      <c r="AU237" s="8">
        <v>-2.47E-2</v>
      </c>
      <c r="AV237" s="8">
        <v>-0.65</v>
      </c>
      <c r="AW237" s="8">
        <v>0.65</v>
      </c>
      <c r="AX237" s="8">
        <v>0.84330000000000005</v>
      </c>
      <c r="AY237" s="8">
        <v>12.180999999999999</v>
      </c>
      <c r="AZ237" s="8">
        <v>0.24809999999999999</v>
      </c>
      <c r="BA237" s="8">
        <v>0.65</v>
      </c>
      <c r="BB237">
        <v>-2.47E-2</v>
      </c>
      <c r="BC237">
        <v>0.24809999999999999</v>
      </c>
      <c r="BD237">
        <v>-0.13639999999999999</v>
      </c>
      <c r="BE237">
        <v>0.13639999999999999</v>
      </c>
      <c r="BF237">
        <v>0.06</v>
      </c>
      <c r="BG237">
        <v>0.3</v>
      </c>
      <c r="BH237">
        <v>8.7200000000000006</v>
      </c>
      <c r="BI237">
        <v>2</v>
      </c>
      <c r="BJ237">
        <v>3</v>
      </c>
      <c r="BK237">
        <v>2</v>
      </c>
      <c r="BM237">
        <v>2</v>
      </c>
      <c r="BN237" t="s">
        <v>1016</v>
      </c>
      <c r="BP237" t="s">
        <v>1016</v>
      </c>
      <c r="BQ237">
        <v>25</v>
      </c>
      <c r="BR237">
        <v>254010</v>
      </c>
      <c r="BS237">
        <v>1</v>
      </c>
      <c r="BU237">
        <v>1</v>
      </c>
      <c r="BW237">
        <v>2</v>
      </c>
      <c r="BY237">
        <v>3</v>
      </c>
      <c r="BZ237" t="s">
        <v>1946</v>
      </c>
      <c r="CA237">
        <v>1</v>
      </c>
      <c r="CB237">
        <v>0</v>
      </c>
      <c r="CC237">
        <v>1</v>
      </c>
      <c r="CD237">
        <v>0</v>
      </c>
      <c r="CE237">
        <v>0</v>
      </c>
      <c r="CF237">
        <v>0</v>
      </c>
      <c r="CG237">
        <v>0</v>
      </c>
      <c r="CH237">
        <v>0</v>
      </c>
      <c r="CI237" s="2">
        <v>542404</v>
      </c>
    </row>
    <row r="238" spans="1:88">
      <c r="A238" s="10" t="str">
        <f t="shared" si="93"/>
        <v>ANDE_US</v>
      </c>
      <c r="B238" s="12">
        <f t="shared" si="94"/>
        <v>-1.03E-2</v>
      </c>
      <c r="C238" s="12">
        <v>1.0120000001542001E-3</v>
      </c>
      <c r="D238" s="12">
        <v>0</v>
      </c>
      <c r="E238" s="12">
        <v>1.0120000001542001E-3</v>
      </c>
      <c r="F238" s="12">
        <v>0</v>
      </c>
      <c r="G238" s="12">
        <v>1.0120000001542001E-3</v>
      </c>
      <c r="H238" s="12">
        <v>0</v>
      </c>
      <c r="I238" s="12">
        <v>-1.0120000001542001E-3</v>
      </c>
      <c r="J238" s="13">
        <f t="shared" si="95"/>
        <v>0</v>
      </c>
      <c r="K238" s="13">
        <f t="shared" si="96"/>
        <v>0</v>
      </c>
      <c r="L238" s="16">
        <f t="shared" si="97"/>
        <v>0</v>
      </c>
      <c r="M238" s="13">
        <f t="shared" si="98"/>
        <v>0</v>
      </c>
      <c r="N238" s="16">
        <f t="shared" si="99"/>
        <v>0</v>
      </c>
      <c r="O238" s="16">
        <f t="shared" si="100"/>
        <v>0</v>
      </c>
      <c r="P238" s="16">
        <f t="shared" si="101"/>
        <v>-6.5000000000000006E-3</v>
      </c>
      <c r="Q238" s="20" t="str">
        <f t="shared" si="102"/>
        <v/>
      </c>
      <c r="R238" s="20" t="str">
        <f t="shared" si="103"/>
        <v/>
      </c>
      <c r="S238" s="20" t="str">
        <f t="shared" si="104"/>
        <v/>
      </c>
      <c r="T238" s="20">
        <f t="shared" si="105"/>
        <v>-6.5000000000000006E-3</v>
      </c>
      <c r="U238" s="16" t="str">
        <f t="shared" si="106"/>
        <v/>
      </c>
      <c r="V238" s="20" t="str">
        <f t="shared" si="107"/>
        <v/>
      </c>
      <c r="W238" s="20" t="str">
        <f t="shared" si="108"/>
        <v/>
      </c>
      <c r="X238" s="20" t="str">
        <f t="shared" si="109"/>
        <v/>
      </c>
      <c r="Y238" s="20" t="str">
        <f t="shared" si="110"/>
        <v/>
      </c>
      <c r="Z238" s="20" t="str">
        <f t="shared" si="111"/>
        <v/>
      </c>
      <c r="AA238" s="20" t="str">
        <f t="shared" si="112"/>
        <v/>
      </c>
      <c r="AB238" s="20">
        <f t="shared" si="113"/>
        <v>0</v>
      </c>
      <c r="AC238" s="20" t="str">
        <f t="shared" si="114"/>
        <v/>
      </c>
      <c r="AD238" s="20" t="str">
        <f t="shared" si="115"/>
        <v/>
      </c>
      <c r="AE238" s="20" t="str">
        <f t="shared" si="116"/>
        <v/>
      </c>
      <c r="AF238" s="20" t="str">
        <f t="shared" si="117"/>
        <v/>
      </c>
      <c r="AG238" s="11">
        <f t="shared" si="118"/>
        <v>1.0120000001542001E-3</v>
      </c>
      <c r="AH238" s="17">
        <f t="shared" si="119"/>
        <v>0</v>
      </c>
      <c r="AI238" s="17">
        <f t="shared" si="120"/>
        <v>999</v>
      </c>
      <c r="AJ238" s="17">
        <f t="shared" si="121"/>
        <v>999</v>
      </c>
      <c r="AK238" s="17">
        <f t="shared" si="122"/>
        <v>999</v>
      </c>
      <c r="AL238" s="17">
        <f t="shared" si="123"/>
        <v>999</v>
      </c>
      <c r="AM238" s="10" t="s">
        <v>824</v>
      </c>
      <c r="AN238">
        <v>0.1012</v>
      </c>
      <c r="AO238">
        <v>0</v>
      </c>
      <c r="AP238">
        <v>0.1012</v>
      </c>
      <c r="AQ238">
        <v>3.0697000000000001</v>
      </c>
      <c r="AR238" s="8">
        <v>-0.65</v>
      </c>
      <c r="AS238" s="8">
        <v>-12.815</v>
      </c>
      <c r="AT238" s="8">
        <v>-48.554200000000002</v>
      </c>
      <c r="AU238" s="8">
        <v>-2.9685000000000001</v>
      </c>
      <c r="AV238" s="8">
        <v>-0.65</v>
      </c>
      <c r="AW238" s="8">
        <v>0.65</v>
      </c>
      <c r="AX238" s="8">
        <v>12.815</v>
      </c>
      <c r="AY238" s="8">
        <v>48.554200000000002</v>
      </c>
      <c r="AZ238" s="8">
        <v>3.1709000000000001</v>
      </c>
      <c r="BA238" s="8">
        <v>0.65</v>
      </c>
      <c r="BB238">
        <v>-0.65</v>
      </c>
      <c r="BC238">
        <v>0.65</v>
      </c>
      <c r="BD238">
        <v>-0.75119999999999998</v>
      </c>
      <c r="BE238">
        <v>0.54879999999999995</v>
      </c>
      <c r="BF238">
        <v>0.06</v>
      </c>
      <c r="BG238">
        <v>0.3</v>
      </c>
      <c r="BH238">
        <v>-1.03</v>
      </c>
      <c r="BI238">
        <v>7</v>
      </c>
      <c r="BJ238">
        <v>13</v>
      </c>
      <c r="BK238">
        <v>7</v>
      </c>
      <c r="BM238">
        <v>7</v>
      </c>
      <c r="BN238" t="s">
        <v>1016</v>
      </c>
      <c r="BP238" t="s">
        <v>1016</v>
      </c>
      <c r="BQ238">
        <v>30</v>
      </c>
      <c r="BR238">
        <v>301010</v>
      </c>
      <c r="BS238">
        <v>1</v>
      </c>
      <c r="BU238">
        <v>1</v>
      </c>
      <c r="BW238">
        <v>7</v>
      </c>
      <c r="BY238">
        <v>13</v>
      </c>
      <c r="BZ238" t="s">
        <v>1997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 s="2">
        <v>13797036</v>
      </c>
    </row>
    <row r="239" spans="1:88">
      <c r="A239" s="10" t="str">
        <f t="shared" si="93"/>
        <v>NBBC_US</v>
      </c>
      <c r="B239" s="12">
        <f t="shared" si="94"/>
        <v>7.9600000000000004E-2</v>
      </c>
      <c r="C239" s="12">
        <v>5.5000000008380897E-4</v>
      </c>
      <c r="D239" s="12">
        <v>0</v>
      </c>
      <c r="E239" s="12">
        <v>9.5333333347860302E-4</v>
      </c>
      <c r="F239" s="12">
        <v>4.0333333339479302E-4</v>
      </c>
      <c r="G239" s="12">
        <v>9.5333333347860302E-4</v>
      </c>
      <c r="H239" s="12">
        <v>4.0333333339479302E-4</v>
      </c>
      <c r="I239" s="12">
        <v>-5.5000000008380897E-4</v>
      </c>
      <c r="J239" s="13">
        <f t="shared" si="95"/>
        <v>0</v>
      </c>
      <c r="K239" s="13">
        <f t="shared" si="96"/>
        <v>1</v>
      </c>
      <c r="L239" s="16">
        <f t="shared" si="97"/>
        <v>4.0333333339479302E-4</v>
      </c>
      <c r="M239" s="13">
        <f t="shared" si="98"/>
        <v>0</v>
      </c>
      <c r="N239" s="16">
        <f t="shared" si="99"/>
        <v>0</v>
      </c>
      <c r="O239" s="16">
        <f t="shared" si="100"/>
        <v>0</v>
      </c>
      <c r="P239" s="16" t="str">
        <f t="shared" si="101"/>
        <v/>
      </c>
      <c r="Q239" s="20" t="str">
        <f t="shared" si="102"/>
        <v/>
      </c>
      <c r="R239" s="20" t="str">
        <f t="shared" si="103"/>
        <v/>
      </c>
      <c r="S239" s="20" t="str">
        <f t="shared" si="104"/>
        <v/>
      </c>
      <c r="T239" s="20" t="str">
        <f t="shared" si="105"/>
        <v/>
      </c>
      <c r="U239" s="16">
        <f t="shared" si="106"/>
        <v>3.5966666666052069E-3</v>
      </c>
      <c r="V239" s="20" t="str">
        <f t="shared" si="107"/>
        <v/>
      </c>
      <c r="W239" s="20" t="str">
        <f t="shared" si="108"/>
        <v/>
      </c>
      <c r="X239" s="20" t="str">
        <f t="shared" si="109"/>
        <v/>
      </c>
      <c r="Y239" s="20">
        <f t="shared" si="110"/>
        <v>3.5966666666052069E-3</v>
      </c>
      <c r="Z239" s="20" t="str">
        <f t="shared" si="111"/>
        <v/>
      </c>
      <c r="AA239" s="20" t="str">
        <f t="shared" si="112"/>
        <v/>
      </c>
      <c r="AB239" s="20">
        <f t="shared" si="113"/>
        <v>4.0333333339479302E-4</v>
      </c>
      <c r="AC239" s="20" t="str">
        <f t="shared" si="114"/>
        <v/>
      </c>
      <c r="AD239" s="20" t="str">
        <f t="shared" si="115"/>
        <v/>
      </c>
      <c r="AE239" s="20" t="str">
        <f t="shared" si="116"/>
        <v/>
      </c>
      <c r="AF239" s="20" t="str">
        <f t="shared" si="117"/>
        <v/>
      </c>
      <c r="AG239" s="11">
        <f t="shared" si="118"/>
        <v>9.5333333347860302E-4</v>
      </c>
      <c r="AH239" s="17">
        <f t="shared" si="119"/>
        <v>4.0333333339479302E-4</v>
      </c>
      <c r="AI239" s="17">
        <f t="shared" si="120"/>
        <v>999</v>
      </c>
      <c r="AJ239" s="17">
        <f t="shared" si="121"/>
        <v>999</v>
      </c>
      <c r="AK239" s="17">
        <f t="shared" si="122"/>
        <v>999</v>
      </c>
      <c r="AL239" s="17">
        <f t="shared" si="123"/>
        <v>999</v>
      </c>
      <c r="AM239" s="10" t="s">
        <v>1819</v>
      </c>
      <c r="AN239">
        <v>9.5299999999999996E-2</v>
      </c>
      <c r="AO239">
        <v>0</v>
      </c>
      <c r="AP239">
        <v>9.5299999999999996E-2</v>
      </c>
      <c r="AQ239">
        <v>5.5399999999999998E-2</v>
      </c>
      <c r="AR239" s="8">
        <v>-0.4</v>
      </c>
      <c r="AS239" s="8">
        <v>-0.3705</v>
      </c>
      <c r="AT239" s="8">
        <v>-13.1249</v>
      </c>
      <c r="AU239" s="8">
        <v>3.9899999999999998E-2</v>
      </c>
      <c r="AV239" s="8">
        <v>-0.4</v>
      </c>
      <c r="AW239" s="8">
        <v>0.4</v>
      </c>
      <c r="AX239" s="8">
        <v>0.3705</v>
      </c>
      <c r="AY239" s="8">
        <v>13.1249</v>
      </c>
      <c r="AZ239" s="8">
        <v>0.1507</v>
      </c>
      <c r="BA239" s="8">
        <v>0.4</v>
      </c>
      <c r="BB239">
        <v>3.9899999999999998E-2</v>
      </c>
      <c r="BC239">
        <v>0.1507</v>
      </c>
      <c r="BD239">
        <v>-5.5399999999999998E-2</v>
      </c>
      <c r="BE239">
        <v>5.5399999999999998E-2</v>
      </c>
      <c r="BF239">
        <v>0.06</v>
      </c>
      <c r="BG239">
        <v>0.3</v>
      </c>
      <c r="BH239">
        <v>7.96</v>
      </c>
      <c r="BI239">
        <v>2</v>
      </c>
      <c r="BJ239">
        <v>4</v>
      </c>
      <c r="BK239">
        <v>2</v>
      </c>
      <c r="BM239">
        <v>2</v>
      </c>
      <c r="BN239" t="s">
        <v>1016</v>
      </c>
      <c r="BP239" t="s">
        <v>1016</v>
      </c>
      <c r="BQ239">
        <v>40</v>
      </c>
      <c r="BR239">
        <v>401010</v>
      </c>
      <c r="BS239">
        <v>0</v>
      </c>
      <c r="BU239">
        <v>1</v>
      </c>
      <c r="BW239">
        <v>2</v>
      </c>
      <c r="BY239">
        <v>4</v>
      </c>
      <c r="BZ239" t="s">
        <v>2000</v>
      </c>
      <c r="CA239">
        <v>1</v>
      </c>
      <c r="CB239">
        <v>0</v>
      </c>
      <c r="CC239">
        <v>1</v>
      </c>
      <c r="CD239">
        <v>0</v>
      </c>
      <c r="CE239">
        <v>0</v>
      </c>
      <c r="CF239">
        <v>0</v>
      </c>
      <c r="CG239">
        <v>0</v>
      </c>
      <c r="CH239">
        <v>0</v>
      </c>
      <c r="CI239" s="2">
        <v>211658</v>
      </c>
    </row>
    <row r="240" spans="1:88">
      <c r="A240" s="10" t="str">
        <f t="shared" si="93"/>
        <v>MSL_US</v>
      </c>
      <c r="B240" s="12">
        <f t="shared" si="94"/>
        <v>0.1013</v>
      </c>
      <c r="C240" s="12">
        <v>2.168404344971E-19</v>
      </c>
      <c r="D240" s="12">
        <v>0</v>
      </c>
      <c r="E240" s="12">
        <v>9.2525714299813403E-4</v>
      </c>
      <c r="F240" s="12">
        <v>9.2525714299813403E-4</v>
      </c>
      <c r="G240" s="12">
        <v>9.2525714299813403E-4</v>
      </c>
      <c r="H240" s="12">
        <v>9.2525714299813403E-4</v>
      </c>
      <c r="I240" s="12">
        <v>-2.168404344971E-19</v>
      </c>
      <c r="J240" s="13">
        <f t="shared" si="95"/>
        <v>0</v>
      </c>
      <c r="K240" s="13">
        <f t="shared" si="96"/>
        <v>1</v>
      </c>
      <c r="L240" s="16">
        <f t="shared" si="97"/>
        <v>9.2525714299813403E-4</v>
      </c>
      <c r="M240" s="13">
        <f t="shared" si="98"/>
        <v>0</v>
      </c>
      <c r="N240" s="16">
        <f t="shared" si="99"/>
        <v>0</v>
      </c>
      <c r="O240" s="16">
        <f t="shared" si="100"/>
        <v>0</v>
      </c>
      <c r="P240" s="16" t="str">
        <f t="shared" si="101"/>
        <v/>
      </c>
      <c r="Q240" s="20" t="str">
        <f t="shared" si="102"/>
        <v/>
      </c>
      <c r="R240" s="20" t="str">
        <f t="shared" si="103"/>
        <v/>
      </c>
      <c r="S240" s="20" t="str">
        <f t="shared" si="104"/>
        <v/>
      </c>
      <c r="T240" s="20" t="str">
        <f t="shared" si="105"/>
        <v/>
      </c>
      <c r="U240" s="16">
        <f t="shared" si="106"/>
        <v>3.0747428570018663E-3</v>
      </c>
      <c r="V240" s="20" t="str">
        <f t="shared" si="107"/>
        <v/>
      </c>
      <c r="W240" s="20" t="str">
        <f t="shared" si="108"/>
        <v/>
      </c>
      <c r="X240" s="20" t="str">
        <f t="shared" si="109"/>
        <v/>
      </c>
      <c r="Y240" s="20">
        <f t="shared" si="110"/>
        <v>3.0747428570018663E-3</v>
      </c>
      <c r="Z240" s="20" t="str">
        <f t="shared" si="111"/>
        <v/>
      </c>
      <c r="AA240" s="20" t="str">
        <f t="shared" si="112"/>
        <v/>
      </c>
      <c r="AB240" s="20">
        <f t="shared" si="113"/>
        <v>9.2525714299813403E-4</v>
      </c>
      <c r="AC240" s="20" t="str">
        <f t="shared" si="114"/>
        <v/>
      </c>
      <c r="AD240" s="20" t="str">
        <f t="shared" si="115"/>
        <v/>
      </c>
      <c r="AE240" s="20" t="str">
        <f t="shared" si="116"/>
        <v/>
      </c>
      <c r="AF240" s="20" t="str">
        <f t="shared" si="117"/>
        <v/>
      </c>
      <c r="AG240" s="11">
        <f t="shared" si="118"/>
        <v>9.2525714299813403E-4</v>
      </c>
      <c r="AH240" s="17">
        <f t="shared" si="119"/>
        <v>9.2525714299813403E-4</v>
      </c>
      <c r="AI240" s="17">
        <f t="shared" si="120"/>
        <v>999</v>
      </c>
      <c r="AJ240" s="17">
        <f t="shared" si="121"/>
        <v>999</v>
      </c>
      <c r="AK240" s="17">
        <f t="shared" si="122"/>
        <v>999</v>
      </c>
      <c r="AL240" s="17">
        <f t="shared" si="123"/>
        <v>999</v>
      </c>
      <c r="AM240" s="10" t="s">
        <v>1730</v>
      </c>
      <c r="AN240">
        <v>9.2499999999999999E-2</v>
      </c>
      <c r="AO240">
        <v>0</v>
      </c>
      <c r="AP240">
        <v>9.2499999999999999E-2</v>
      </c>
      <c r="AQ240">
        <v>6.4500000000000002E-2</v>
      </c>
      <c r="AR240" s="8">
        <v>-0.4</v>
      </c>
      <c r="AS240" s="8">
        <v>-0.38919999999999999</v>
      </c>
      <c r="AT240" s="8">
        <v>-7.0004999999999997</v>
      </c>
      <c r="AU240" s="8">
        <v>2.8000000000000001E-2</v>
      </c>
      <c r="AV240" s="8">
        <v>-0.4</v>
      </c>
      <c r="AW240" s="8">
        <v>0.4</v>
      </c>
      <c r="AX240" s="8">
        <v>0.38919999999999999</v>
      </c>
      <c r="AY240" s="8">
        <v>7.0004999999999997</v>
      </c>
      <c r="AZ240" s="8">
        <v>0.157</v>
      </c>
      <c r="BA240" s="8">
        <v>0.4</v>
      </c>
      <c r="BB240">
        <v>2.8000000000000001E-2</v>
      </c>
      <c r="BC240">
        <v>0.157</v>
      </c>
      <c r="BD240">
        <v>-6.4500000000000002E-2</v>
      </c>
      <c r="BE240">
        <v>6.4500000000000002E-2</v>
      </c>
      <c r="BF240">
        <v>0.06</v>
      </c>
      <c r="BG240">
        <v>0.3</v>
      </c>
      <c r="BH240">
        <v>10.130000000000001</v>
      </c>
      <c r="BI240">
        <v>2</v>
      </c>
      <c r="BJ240">
        <v>3</v>
      </c>
      <c r="BK240">
        <v>2</v>
      </c>
      <c r="BM240">
        <v>2</v>
      </c>
      <c r="BN240" t="s">
        <v>1016</v>
      </c>
      <c r="BP240" t="s">
        <v>1016</v>
      </c>
      <c r="BQ240">
        <v>40</v>
      </c>
      <c r="BR240">
        <v>401010</v>
      </c>
      <c r="BS240">
        <v>0</v>
      </c>
      <c r="BU240">
        <v>1</v>
      </c>
      <c r="BW240">
        <v>2</v>
      </c>
      <c r="BY240">
        <v>3</v>
      </c>
      <c r="BZ240" t="s">
        <v>1947</v>
      </c>
      <c r="CA240">
        <v>1</v>
      </c>
      <c r="CB240">
        <v>0</v>
      </c>
      <c r="CC240">
        <v>1</v>
      </c>
      <c r="CD240">
        <v>0</v>
      </c>
      <c r="CE240">
        <v>0</v>
      </c>
      <c r="CF240">
        <v>0</v>
      </c>
      <c r="CG240">
        <v>0</v>
      </c>
      <c r="CH240">
        <v>0</v>
      </c>
      <c r="CI240" s="2">
        <v>256614</v>
      </c>
    </row>
    <row r="241" spans="1:88">
      <c r="A241" s="10" t="str">
        <f t="shared" si="93"/>
        <v>CVGI_US</v>
      </c>
      <c r="B241" s="12">
        <f t="shared" si="94"/>
        <v>2.6099999999999998E-2</v>
      </c>
      <c r="C241" s="12">
        <v>0</v>
      </c>
      <c r="D241" s="12">
        <v>0</v>
      </c>
      <c r="E241" s="12">
        <v>8.9906666680366698E-4</v>
      </c>
      <c r="F241" s="12">
        <v>8.9906666680366698E-4</v>
      </c>
      <c r="G241" s="12">
        <v>8.9906666680366698E-4</v>
      </c>
      <c r="H241" s="12">
        <v>8.9906666680366698E-4</v>
      </c>
      <c r="I241" s="12">
        <v>0</v>
      </c>
      <c r="J241" s="13">
        <f t="shared" si="95"/>
        <v>0</v>
      </c>
      <c r="K241" s="13">
        <f t="shared" si="96"/>
        <v>1</v>
      </c>
      <c r="L241" s="16">
        <f t="shared" si="97"/>
        <v>8.9906666680366698E-4</v>
      </c>
      <c r="M241" s="13">
        <f t="shared" si="98"/>
        <v>0</v>
      </c>
      <c r="N241" s="16">
        <f t="shared" si="99"/>
        <v>0</v>
      </c>
      <c r="O241" s="16">
        <f t="shared" si="100"/>
        <v>0</v>
      </c>
      <c r="P241" s="16" t="str">
        <f t="shared" si="101"/>
        <v/>
      </c>
      <c r="Q241" s="20" t="str">
        <f t="shared" si="102"/>
        <v/>
      </c>
      <c r="R241" s="20" t="str">
        <f t="shared" si="103"/>
        <v/>
      </c>
      <c r="S241" s="20" t="str">
        <f t="shared" si="104"/>
        <v/>
      </c>
      <c r="T241" s="20" t="str">
        <f t="shared" si="105"/>
        <v/>
      </c>
      <c r="U241" s="16">
        <f t="shared" si="106"/>
        <v>5.600933333196334E-3</v>
      </c>
      <c r="V241" s="20" t="str">
        <f t="shared" si="107"/>
        <v/>
      </c>
      <c r="W241" s="20" t="str">
        <f t="shared" si="108"/>
        <v/>
      </c>
      <c r="X241" s="20" t="str">
        <f t="shared" si="109"/>
        <v/>
      </c>
      <c r="Y241" s="20">
        <f t="shared" si="110"/>
        <v>5.600933333196334E-3</v>
      </c>
      <c r="Z241" s="20" t="str">
        <f t="shared" si="111"/>
        <v/>
      </c>
      <c r="AA241" s="20" t="str">
        <f t="shared" si="112"/>
        <v/>
      </c>
      <c r="AB241" s="20">
        <f t="shared" si="113"/>
        <v>8.9906666680366698E-4</v>
      </c>
      <c r="AC241" s="20" t="str">
        <f t="shared" si="114"/>
        <v/>
      </c>
      <c r="AD241" s="20" t="str">
        <f t="shared" si="115"/>
        <v/>
      </c>
      <c r="AE241" s="20" t="str">
        <f t="shared" si="116"/>
        <v/>
      </c>
      <c r="AF241" s="20" t="str">
        <f t="shared" si="117"/>
        <v/>
      </c>
      <c r="AG241" s="11">
        <f t="shared" si="118"/>
        <v>8.9906666680366698E-4</v>
      </c>
      <c r="AH241" s="17">
        <f t="shared" si="119"/>
        <v>8.9906666680366698E-4</v>
      </c>
      <c r="AI241" s="17">
        <f t="shared" si="120"/>
        <v>999</v>
      </c>
      <c r="AJ241" s="17">
        <f t="shared" si="121"/>
        <v>999</v>
      </c>
      <c r="AK241" s="17">
        <f t="shared" si="122"/>
        <v>999</v>
      </c>
      <c r="AL241" s="17">
        <f t="shared" si="123"/>
        <v>999</v>
      </c>
      <c r="AM241" s="10" t="s">
        <v>1643</v>
      </c>
      <c r="AN241">
        <v>8.9899999999999994E-2</v>
      </c>
      <c r="AO241">
        <v>0</v>
      </c>
      <c r="AP241">
        <v>8.9899999999999994E-2</v>
      </c>
      <c r="AQ241">
        <v>9.7000000000000003E-2</v>
      </c>
      <c r="AR241" s="8">
        <v>-0.65</v>
      </c>
      <c r="AS241" s="8">
        <v>-0.56189999999999996</v>
      </c>
      <c r="AT241" s="8">
        <v>-7.7138</v>
      </c>
      <c r="AU241" s="8">
        <v>-7.1000000000000004E-3</v>
      </c>
      <c r="AV241" s="8">
        <v>-0.65</v>
      </c>
      <c r="AW241" s="8">
        <v>0.65</v>
      </c>
      <c r="AX241" s="8">
        <v>0.56189999999999996</v>
      </c>
      <c r="AY241" s="8">
        <v>7.7138</v>
      </c>
      <c r="AZ241" s="8">
        <v>0.18690000000000001</v>
      </c>
      <c r="BA241" s="8">
        <v>0.65</v>
      </c>
      <c r="BB241">
        <v>-7.1000000000000004E-3</v>
      </c>
      <c r="BC241">
        <v>0.18690000000000001</v>
      </c>
      <c r="BD241">
        <v>-9.7000000000000003E-2</v>
      </c>
      <c r="BE241">
        <v>9.7000000000000003E-2</v>
      </c>
      <c r="BF241">
        <v>0.06</v>
      </c>
      <c r="BG241">
        <v>0.3</v>
      </c>
      <c r="BH241">
        <v>2.61</v>
      </c>
      <c r="BI241">
        <v>4</v>
      </c>
      <c r="BJ241">
        <v>8</v>
      </c>
      <c r="BK241">
        <v>4</v>
      </c>
      <c r="BM241">
        <v>4</v>
      </c>
      <c r="BN241" t="s">
        <v>1016</v>
      </c>
      <c r="BP241" t="s">
        <v>1016</v>
      </c>
      <c r="BQ241">
        <v>20</v>
      </c>
      <c r="BR241">
        <v>201060</v>
      </c>
      <c r="BS241">
        <v>1</v>
      </c>
      <c r="BU241">
        <v>1</v>
      </c>
      <c r="BW241">
        <v>4</v>
      </c>
      <c r="BY241">
        <v>8</v>
      </c>
      <c r="BZ241" t="s">
        <v>1947</v>
      </c>
      <c r="CA241">
        <v>1</v>
      </c>
      <c r="CB241">
        <v>0</v>
      </c>
      <c r="CC241">
        <v>1</v>
      </c>
      <c r="CD241">
        <v>0</v>
      </c>
      <c r="CE241">
        <v>0</v>
      </c>
      <c r="CF241">
        <v>0</v>
      </c>
      <c r="CG241">
        <v>0</v>
      </c>
      <c r="CH241">
        <v>0</v>
      </c>
      <c r="CI241" s="2">
        <v>356162</v>
      </c>
    </row>
    <row r="242" spans="1:88">
      <c r="A242" s="10" t="str">
        <f t="shared" si="93"/>
        <v>NCR_US</v>
      </c>
      <c r="B242" s="12">
        <f t="shared" si="94"/>
        <v>0.03</v>
      </c>
      <c r="C242" s="12">
        <v>7.3492571439770298E-4</v>
      </c>
      <c r="D242" s="12">
        <v>0</v>
      </c>
      <c r="E242" s="12">
        <v>7.3492571439770298E-4</v>
      </c>
      <c r="F242" s="12">
        <v>0</v>
      </c>
      <c r="G242" s="12">
        <v>7.3492571439770298E-4</v>
      </c>
      <c r="H242" s="12">
        <v>0</v>
      </c>
      <c r="I242" s="12">
        <v>-7.3492571439770298E-4</v>
      </c>
      <c r="J242" s="13">
        <f t="shared" si="95"/>
        <v>0</v>
      </c>
      <c r="K242" s="13">
        <f t="shared" si="96"/>
        <v>0</v>
      </c>
      <c r="L242" s="16">
        <f t="shared" si="97"/>
        <v>0</v>
      </c>
      <c r="M242" s="13">
        <f t="shared" si="98"/>
        <v>0</v>
      </c>
      <c r="N242" s="16">
        <f t="shared" si="99"/>
        <v>0</v>
      </c>
      <c r="O242" s="16">
        <f t="shared" si="100"/>
        <v>0</v>
      </c>
      <c r="P242" s="16" t="str">
        <f t="shared" si="101"/>
        <v/>
      </c>
      <c r="Q242" s="20" t="str">
        <f t="shared" si="102"/>
        <v/>
      </c>
      <c r="R242" s="20" t="str">
        <f t="shared" si="103"/>
        <v/>
      </c>
      <c r="S242" s="20" t="str">
        <f t="shared" si="104"/>
        <v/>
      </c>
      <c r="T242" s="20" t="str">
        <f t="shared" si="105"/>
        <v/>
      </c>
      <c r="U242" s="16">
        <f t="shared" si="106"/>
        <v>6.0000000000000001E-3</v>
      </c>
      <c r="V242" s="20" t="str">
        <f t="shared" si="107"/>
        <v/>
      </c>
      <c r="W242" s="20" t="str">
        <f t="shared" si="108"/>
        <v/>
      </c>
      <c r="X242" s="20" t="str">
        <f t="shared" si="109"/>
        <v/>
      </c>
      <c r="Y242" s="20">
        <f t="shared" si="110"/>
        <v>6.0000000000000001E-3</v>
      </c>
      <c r="Z242" s="20" t="str">
        <f t="shared" si="111"/>
        <v/>
      </c>
      <c r="AA242" s="20" t="str">
        <f t="shared" si="112"/>
        <v/>
      </c>
      <c r="AB242" s="20">
        <f t="shared" si="113"/>
        <v>0</v>
      </c>
      <c r="AC242" s="20" t="str">
        <f t="shared" si="114"/>
        <v/>
      </c>
      <c r="AD242" s="20" t="str">
        <f t="shared" si="115"/>
        <v/>
      </c>
      <c r="AE242" s="20" t="str">
        <f t="shared" si="116"/>
        <v/>
      </c>
      <c r="AF242" s="20" t="str">
        <f t="shared" si="117"/>
        <v/>
      </c>
      <c r="AG242" s="11">
        <f t="shared" si="118"/>
        <v>7.3492571439770298E-4</v>
      </c>
      <c r="AH242" s="17">
        <f t="shared" si="119"/>
        <v>0</v>
      </c>
      <c r="AI242" s="17">
        <f t="shared" si="120"/>
        <v>999</v>
      </c>
      <c r="AJ242" s="17">
        <f t="shared" si="121"/>
        <v>999</v>
      </c>
      <c r="AK242" s="17">
        <f t="shared" si="122"/>
        <v>999</v>
      </c>
      <c r="AL242" s="17">
        <f t="shared" si="123"/>
        <v>999</v>
      </c>
      <c r="AM242" s="10" t="s">
        <v>228</v>
      </c>
      <c r="AN242">
        <v>7.3499999999999996E-2</v>
      </c>
      <c r="AO242">
        <v>0</v>
      </c>
      <c r="AP242">
        <v>7.3499999999999996E-2</v>
      </c>
      <c r="AQ242">
        <v>9.2454000000000001</v>
      </c>
      <c r="AR242" s="8">
        <v>-0.6</v>
      </c>
      <c r="AS242" s="8">
        <v>-54.646799999999999</v>
      </c>
      <c r="AT242" s="8">
        <v>-206.6181</v>
      </c>
      <c r="AU242" s="8">
        <v>-9.1719000000000008</v>
      </c>
      <c r="AV242" s="8">
        <v>-0.6</v>
      </c>
      <c r="AW242" s="8">
        <v>0.6</v>
      </c>
      <c r="AX242" s="8">
        <v>54.646799999999999</v>
      </c>
      <c r="AY242" s="8">
        <v>206.6181</v>
      </c>
      <c r="AZ242" s="8">
        <v>9.3188999999999993</v>
      </c>
      <c r="BA242" s="8">
        <v>0.6</v>
      </c>
      <c r="BB242">
        <v>-0.6</v>
      </c>
      <c r="BC242">
        <v>0.6</v>
      </c>
      <c r="BD242">
        <v>-0.67349999999999999</v>
      </c>
      <c r="BE242">
        <v>0.52649999999999997</v>
      </c>
      <c r="BF242">
        <v>0.06</v>
      </c>
      <c r="BG242">
        <v>0.3</v>
      </c>
      <c r="BH242">
        <v>3</v>
      </c>
      <c r="BI242">
        <v>4</v>
      </c>
      <c r="BJ242">
        <v>7</v>
      </c>
      <c r="BK242">
        <v>4</v>
      </c>
      <c r="BM242">
        <v>4</v>
      </c>
      <c r="BN242" t="s">
        <v>1016</v>
      </c>
      <c r="BP242" t="s">
        <v>1016</v>
      </c>
      <c r="BQ242">
        <v>45</v>
      </c>
      <c r="BR242">
        <v>452020</v>
      </c>
      <c r="BS242">
        <v>1</v>
      </c>
      <c r="BU242">
        <v>1</v>
      </c>
      <c r="BW242">
        <v>4</v>
      </c>
      <c r="BY242">
        <v>7</v>
      </c>
      <c r="BZ242" t="s">
        <v>1997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 s="2">
        <v>37971933</v>
      </c>
    </row>
    <row r="243" spans="1:88">
      <c r="A243" s="10" t="str">
        <f t="shared" si="93"/>
        <v>BHB_US</v>
      </c>
      <c r="B243" s="12">
        <f t="shared" si="94"/>
        <v>0.16269999999999998</v>
      </c>
      <c r="C243" s="12">
        <v>0</v>
      </c>
      <c r="D243" s="12">
        <v>0</v>
      </c>
      <c r="E243" s="12">
        <v>6.7697142867458602E-4</v>
      </c>
      <c r="F243" s="12">
        <v>6.7697142867458602E-4</v>
      </c>
      <c r="G243" s="12">
        <v>6.7697142867458602E-4</v>
      </c>
      <c r="H243" s="12">
        <v>6.7697142867458602E-4</v>
      </c>
      <c r="I243" s="12">
        <v>0</v>
      </c>
      <c r="J243" s="13">
        <f t="shared" si="95"/>
        <v>0</v>
      </c>
      <c r="K243" s="13">
        <f t="shared" si="96"/>
        <v>1</v>
      </c>
      <c r="L243" s="16">
        <f t="shared" si="97"/>
        <v>6.7697142867458602E-4</v>
      </c>
      <c r="M243" s="13">
        <f t="shared" si="98"/>
        <v>0</v>
      </c>
      <c r="N243" s="16">
        <f t="shared" si="99"/>
        <v>0</v>
      </c>
      <c r="O243" s="16">
        <f t="shared" si="100"/>
        <v>0</v>
      </c>
      <c r="P243" s="16" t="str">
        <f t="shared" si="101"/>
        <v/>
      </c>
      <c r="Q243" s="20" t="str">
        <f t="shared" si="102"/>
        <v/>
      </c>
      <c r="R243" s="20" t="str">
        <f t="shared" si="103"/>
        <v/>
      </c>
      <c r="S243" s="20" t="str">
        <f t="shared" si="104"/>
        <v/>
      </c>
      <c r="T243" s="20" t="str">
        <f t="shared" si="105"/>
        <v/>
      </c>
      <c r="U243" s="16">
        <f t="shared" si="106"/>
        <v>3.3230285713254141E-3</v>
      </c>
      <c r="V243" s="20" t="str">
        <f t="shared" si="107"/>
        <v/>
      </c>
      <c r="W243" s="20" t="str">
        <f t="shared" si="108"/>
        <v/>
      </c>
      <c r="X243" s="20" t="str">
        <f t="shared" si="109"/>
        <v/>
      </c>
      <c r="Y243" s="20" t="str">
        <f t="shared" si="110"/>
        <v/>
      </c>
      <c r="Z243" s="20" t="str">
        <f t="shared" si="111"/>
        <v/>
      </c>
      <c r="AA243" s="20">
        <f t="shared" si="112"/>
        <v>3.3230285713254141E-3</v>
      </c>
      <c r="AB243" s="20" t="str">
        <f t="shared" si="113"/>
        <v/>
      </c>
      <c r="AC243" s="20" t="str">
        <f t="shared" si="114"/>
        <v/>
      </c>
      <c r="AD243" s="20" t="str">
        <f t="shared" si="115"/>
        <v/>
      </c>
      <c r="AE243" s="20">
        <f t="shared" si="116"/>
        <v>6.7697142867458602E-4</v>
      </c>
      <c r="AF243" s="20" t="str">
        <f t="shared" si="117"/>
        <v/>
      </c>
      <c r="AG243" s="11">
        <f t="shared" si="118"/>
        <v>6.7697142867458602E-4</v>
      </c>
      <c r="AH243" s="17">
        <f t="shared" si="119"/>
        <v>999</v>
      </c>
      <c r="AI243" s="17">
        <f t="shared" si="120"/>
        <v>999</v>
      </c>
      <c r="AJ243" s="17">
        <f t="shared" si="121"/>
        <v>999</v>
      </c>
      <c r="AK243" s="17">
        <f t="shared" si="122"/>
        <v>6.7697142867458602E-4</v>
      </c>
      <c r="AL243" s="17">
        <f t="shared" si="123"/>
        <v>999</v>
      </c>
      <c r="AM243" s="10" t="s">
        <v>1820</v>
      </c>
      <c r="AN243">
        <v>6.7699999999999996E-2</v>
      </c>
      <c r="AO243">
        <v>0</v>
      </c>
      <c r="AP243">
        <v>6.7699999999999996E-2</v>
      </c>
      <c r="AQ243">
        <v>4.5100000000000001E-2</v>
      </c>
      <c r="AR243" s="8">
        <v>-0.4</v>
      </c>
      <c r="AS243" s="8">
        <v>-0.14199999999999999</v>
      </c>
      <c r="AT243" s="8">
        <v>-8.0675000000000008</v>
      </c>
      <c r="AU243" s="8">
        <v>2.2599999999999999E-2</v>
      </c>
      <c r="AV243" s="8">
        <v>-0.4</v>
      </c>
      <c r="AW243" s="8">
        <v>0.4</v>
      </c>
      <c r="AX243" s="8">
        <v>0.14199999999999999</v>
      </c>
      <c r="AY243" s="8">
        <v>8.0675000000000008</v>
      </c>
      <c r="AZ243" s="8">
        <v>0.1128</v>
      </c>
      <c r="BA243" s="8">
        <v>0.4</v>
      </c>
      <c r="BB243">
        <v>2.2599999999999999E-2</v>
      </c>
      <c r="BC243">
        <v>6.7699999999999996E-2</v>
      </c>
      <c r="BD243">
        <v>-4.5100000000000001E-2</v>
      </c>
      <c r="BE243">
        <v>0</v>
      </c>
      <c r="BF243">
        <v>0.06</v>
      </c>
      <c r="BG243">
        <v>0.3</v>
      </c>
      <c r="BH243">
        <v>16.27</v>
      </c>
      <c r="BI243">
        <v>1</v>
      </c>
      <c r="BJ243">
        <v>1</v>
      </c>
      <c r="BK243">
        <v>1</v>
      </c>
      <c r="BM243">
        <v>1</v>
      </c>
      <c r="BN243" t="s">
        <v>1016</v>
      </c>
      <c r="BP243" t="s">
        <v>1016</v>
      </c>
      <c r="BQ243">
        <v>40</v>
      </c>
      <c r="BR243">
        <v>401010</v>
      </c>
      <c r="BS243">
        <v>0</v>
      </c>
      <c r="BU243">
        <v>1</v>
      </c>
      <c r="BW243">
        <v>1</v>
      </c>
      <c r="BY243">
        <v>1</v>
      </c>
      <c r="BZ243" t="s">
        <v>2000</v>
      </c>
      <c r="CA243">
        <v>1</v>
      </c>
      <c r="CB243">
        <v>0</v>
      </c>
      <c r="CC243">
        <v>0</v>
      </c>
      <c r="CD243">
        <v>0</v>
      </c>
      <c r="CE243">
        <v>1</v>
      </c>
      <c r="CF243">
        <v>0</v>
      </c>
      <c r="CG243">
        <v>0</v>
      </c>
      <c r="CH243">
        <v>0</v>
      </c>
      <c r="CI243" s="2">
        <v>137011</v>
      </c>
      <c r="CJ243" t="s">
        <v>1327</v>
      </c>
    </row>
    <row r="244" spans="1:88">
      <c r="A244" s="10" t="str">
        <f t="shared" si="93"/>
        <v>ANF_US</v>
      </c>
      <c r="B244" s="12">
        <f t="shared" si="94"/>
        <v>0.10630000000000001</v>
      </c>
      <c r="C244" s="12">
        <v>6.0690666675914696E-4</v>
      </c>
      <c r="D244" s="12">
        <v>0</v>
      </c>
      <c r="E244" s="12">
        <v>6.0690666675914696E-4</v>
      </c>
      <c r="F244" s="12">
        <v>0</v>
      </c>
      <c r="G244" s="12">
        <v>6.0690666675914696E-4</v>
      </c>
      <c r="H244" s="12">
        <v>0</v>
      </c>
      <c r="I244" s="12">
        <v>-6.0690666675914696E-4</v>
      </c>
      <c r="J244" s="13">
        <f t="shared" si="95"/>
        <v>0</v>
      </c>
      <c r="K244" s="13">
        <f t="shared" si="96"/>
        <v>0</v>
      </c>
      <c r="L244" s="16">
        <f t="shared" si="97"/>
        <v>0</v>
      </c>
      <c r="M244" s="13">
        <f t="shared" si="98"/>
        <v>0</v>
      </c>
      <c r="N244" s="16">
        <f t="shared" si="99"/>
        <v>0</v>
      </c>
      <c r="O244" s="16">
        <f t="shared" si="100"/>
        <v>0</v>
      </c>
      <c r="P244" s="16" t="str">
        <f t="shared" si="101"/>
        <v/>
      </c>
      <c r="Q244" s="20" t="str">
        <f t="shared" si="102"/>
        <v/>
      </c>
      <c r="R244" s="20" t="str">
        <f t="shared" si="103"/>
        <v/>
      </c>
      <c r="S244" s="20" t="str">
        <f t="shared" si="104"/>
        <v/>
      </c>
      <c r="T244" s="20" t="str">
        <f t="shared" si="105"/>
        <v/>
      </c>
      <c r="U244" s="16">
        <f t="shared" si="106"/>
        <v>6.5000000000000006E-3</v>
      </c>
      <c r="V244" s="20" t="str">
        <f t="shared" si="107"/>
        <v/>
      </c>
      <c r="W244" s="20" t="str">
        <f t="shared" si="108"/>
        <v/>
      </c>
      <c r="X244" s="20">
        <f t="shared" si="109"/>
        <v>6.5000000000000006E-3</v>
      </c>
      <c r="Y244" s="20" t="str">
        <f t="shared" si="110"/>
        <v/>
      </c>
      <c r="Z244" s="20" t="str">
        <f t="shared" si="111"/>
        <v/>
      </c>
      <c r="AA244" s="20" t="str">
        <f t="shared" si="112"/>
        <v/>
      </c>
      <c r="AB244" s="20" t="str">
        <f t="shared" si="113"/>
        <v/>
      </c>
      <c r="AC244" s="20" t="str">
        <f t="shared" si="114"/>
        <v/>
      </c>
      <c r="AD244" s="20" t="str">
        <f t="shared" si="115"/>
        <v/>
      </c>
      <c r="AE244" s="20" t="str">
        <f t="shared" si="116"/>
        <v/>
      </c>
      <c r="AF244" s="20">
        <f t="shared" si="117"/>
        <v>0</v>
      </c>
      <c r="AG244" s="11">
        <f t="shared" si="118"/>
        <v>6.0690666675914696E-4</v>
      </c>
      <c r="AH244" s="17">
        <f t="shared" si="119"/>
        <v>999</v>
      </c>
      <c r="AI244" s="17">
        <f t="shared" si="120"/>
        <v>999</v>
      </c>
      <c r="AJ244" s="17">
        <f t="shared" si="121"/>
        <v>999</v>
      </c>
      <c r="AK244" s="17">
        <f t="shared" si="122"/>
        <v>999</v>
      </c>
      <c r="AL244" s="17">
        <f t="shared" si="123"/>
        <v>0</v>
      </c>
      <c r="AM244" s="10" t="s">
        <v>410</v>
      </c>
      <c r="AN244">
        <v>6.0699999999999997E-2</v>
      </c>
      <c r="AO244">
        <v>0</v>
      </c>
      <c r="AP244">
        <v>6.0699999999999997E-2</v>
      </c>
      <c r="AQ244">
        <v>16.344999999999999</v>
      </c>
      <c r="AR244" s="8">
        <v>-0.65</v>
      </c>
      <c r="AS244" s="8">
        <v>-56.7712</v>
      </c>
      <c r="AT244" s="8">
        <v>-60.114899999999999</v>
      </c>
      <c r="AU244" s="8">
        <v>-16.284300000000002</v>
      </c>
      <c r="AV244" s="8">
        <v>-0.65</v>
      </c>
      <c r="AW244" s="8">
        <v>0.65</v>
      </c>
      <c r="AX244" s="8">
        <v>56.7712</v>
      </c>
      <c r="AY244" s="8">
        <v>60.114899999999999</v>
      </c>
      <c r="AZ244" s="8">
        <v>16.4057</v>
      </c>
      <c r="BA244" s="8">
        <v>0.65</v>
      </c>
      <c r="BB244">
        <v>-0.65</v>
      </c>
      <c r="BC244">
        <v>0</v>
      </c>
      <c r="BD244">
        <v>-0.7107</v>
      </c>
      <c r="BE244">
        <v>-6.0699999999999997E-2</v>
      </c>
      <c r="BF244">
        <v>0.06</v>
      </c>
      <c r="BG244">
        <v>0.3</v>
      </c>
      <c r="BH244">
        <v>10.63</v>
      </c>
      <c r="BI244">
        <v>2</v>
      </c>
      <c r="BJ244">
        <v>3</v>
      </c>
      <c r="BK244">
        <v>2</v>
      </c>
      <c r="BM244">
        <v>2</v>
      </c>
      <c r="BN244" t="s">
        <v>1016</v>
      </c>
      <c r="BP244" t="s">
        <v>1016</v>
      </c>
      <c r="BQ244">
        <v>25</v>
      </c>
      <c r="BR244">
        <v>255040</v>
      </c>
      <c r="BS244">
        <v>1</v>
      </c>
      <c r="BU244">
        <v>1</v>
      </c>
      <c r="BW244">
        <v>2</v>
      </c>
      <c r="BY244">
        <v>3</v>
      </c>
      <c r="BZ244" t="s">
        <v>1997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1</v>
      </c>
      <c r="CI244" s="2">
        <v>60182875</v>
      </c>
      <c r="CJ244" t="s">
        <v>2145</v>
      </c>
    </row>
    <row r="245" spans="1:88">
      <c r="A245" s="10" t="str">
        <f t="shared" si="93"/>
        <v>SENEA_US</v>
      </c>
      <c r="B245" s="12">
        <f t="shared" si="94"/>
        <v>4.8300000000000003E-2</v>
      </c>
      <c r="C245" s="12">
        <v>5.9022857151851105E-4</v>
      </c>
      <c r="D245" s="12">
        <v>0</v>
      </c>
      <c r="E245" s="12">
        <v>5.9022857151851105E-4</v>
      </c>
      <c r="F245" s="12">
        <v>0</v>
      </c>
      <c r="G245" s="12">
        <v>5.9022857151851105E-4</v>
      </c>
      <c r="H245" s="12">
        <v>0</v>
      </c>
      <c r="I245" s="12">
        <v>-5.9022857151851105E-4</v>
      </c>
      <c r="J245" s="13">
        <f t="shared" si="95"/>
        <v>0</v>
      </c>
      <c r="K245" s="13">
        <f t="shared" si="96"/>
        <v>0</v>
      </c>
      <c r="L245" s="16">
        <f t="shared" si="97"/>
        <v>0</v>
      </c>
      <c r="M245" s="13">
        <f t="shared" si="98"/>
        <v>0</v>
      </c>
      <c r="N245" s="16">
        <f t="shared" si="99"/>
        <v>0</v>
      </c>
      <c r="O245" s="16">
        <f t="shared" si="100"/>
        <v>0</v>
      </c>
      <c r="P245" s="16" t="str">
        <f t="shared" si="101"/>
        <v/>
      </c>
      <c r="Q245" s="20" t="str">
        <f t="shared" si="102"/>
        <v/>
      </c>
      <c r="R245" s="20" t="str">
        <f t="shared" si="103"/>
        <v/>
      </c>
      <c r="S245" s="20" t="str">
        <f t="shared" si="104"/>
        <v/>
      </c>
      <c r="T245" s="20" t="str">
        <f t="shared" si="105"/>
        <v/>
      </c>
      <c r="U245" s="16">
        <f t="shared" si="106"/>
        <v>6.5000000000000006E-3</v>
      </c>
      <c r="V245" s="20" t="str">
        <f t="shared" si="107"/>
        <v/>
      </c>
      <c r="W245" s="20" t="str">
        <f t="shared" si="108"/>
        <v/>
      </c>
      <c r="X245" s="20" t="str">
        <f t="shared" si="109"/>
        <v/>
      </c>
      <c r="Y245" s="20">
        <f t="shared" si="110"/>
        <v>6.5000000000000006E-3</v>
      </c>
      <c r="Z245" s="20" t="str">
        <f t="shared" si="111"/>
        <v/>
      </c>
      <c r="AA245" s="20" t="str">
        <f t="shared" si="112"/>
        <v/>
      </c>
      <c r="AB245" s="20">
        <f t="shared" si="113"/>
        <v>0</v>
      </c>
      <c r="AC245" s="20" t="str">
        <f t="shared" si="114"/>
        <v/>
      </c>
      <c r="AD245" s="20" t="str">
        <f t="shared" si="115"/>
        <v/>
      </c>
      <c r="AE245" s="20" t="str">
        <f t="shared" si="116"/>
        <v/>
      </c>
      <c r="AF245" s="20" t="str">
        <f t="shared" si="117"/>
        <v/>
      </c>
      <c r="AG245" s="11">
        <f t="shared" si="118"/>
        <v>5.9022857151851105E-4</v>
      </c>
      <c r="AH245" s="17">
        <f t="shared" si="119"/>
        <v>0</v>
      </c>
      <c r="AI245" s="17">
        <f t="shared" si="120"/>
        <v>999</v>
      </c>
      <c r="AJ245" s="17">
        <f t="shared" si="121"/>
        <v>999</v>
      </c>
      <c r="AK245" s="17">
        <f t="shared" si="122"/>
        <v>999</v>
      </c>
      <c r="AL245" s="17">
        <f t="shared" si="123"/>
        <v>999</v>
      </c>
      <c r="AM245" s="10" t="s">
        <v>1578</v>
      </c>
      <c r="AN245">
        <v>5.8999999999999997E-2</v>
      </c>
      <c r="AO245">
        <v>0</v>
      </c>
      <c r="AP245">
        <v>5.8999999999999997E-2</v>
      </c>
      <c r="AQ245">
        <v>9.98E-2</v>
      </c>
      <c r="AR245" s="8">
        <v>-0.65</v>
      </c>
      <c r="AS245" s="8">
        <v>-0.54810000000000003</v>
      </c>
      <c r="AT245" s="8">
        <v>-10.2906</v>
      </c>
      <c r="AU245" s="8">
        <v>-4.0800000000000003E-2</v>
      </c>
      <c r="AV245" s="8">
        <v>-0.65</v>
      </c>
      <c r="AW245" s="8">
        <v>0.65</v>
      </c>
      <c r="AX245" s="8">
        <v>0.54810000000000003</v>
      </c>
      <c r="AY245" s="8">
        <v>10.2906</v>
      </c>
      <c r="AZ245" s="8">
        <v>0.15890000000000001</v>
      </c>
      <c r="BA245" s="8">
        <v>0.65</v>
      </c>
      <c r="BB245">
        <v>-4.0800000000000003E-2</v>
      </c>
      <c r="BC245">
        <v>0.15890000000000001</v>
      </c>
      <c r="BD245">
        <v>-9.98E-2</v>
      </c>
      <c r="BE245">
        <v>9.98E-2</v>
      </c>
      <c r="BF245">
        <v>0.06</v>
      </c>
      <c r="BG245">
        <v>0.3</v>
      </c>
      <c r="BH245">
        <v>4.83</v>
      </c>
      <c r="BI245">
        <v>3</v>
      </c>
      <c r="BJ245">
        <v>6</v>
      </c>
      <c r="BK245">
        <v>3</v>
      </c>
      <c r="BM245">
        <v>3</v>
      </c>
      <c r="BN245" t="s">
        <v>1016</v>
      </c>
      <c r="BP245" t="s">
        <v>1016</v>
      </c>
      <c r="BQ245">
        <v>30</v>
      </c>
      <c r="BR245">
        <v>302020</v>
      </c>
      <c r="BS245">
        <v>1</v>
      </c>
      <c r="BU245">
        <v>1</v>
      </c>
      <c r="BW245">
        <v>3</v>
      </c>
      <c r="BY245">
        <v>6</v>
      </c>
      <c r="BZ245" t="s">
        <v>1947</v>
      </c>
      <c r="CA245">
        <v>1</v>
      </c>
      <c r="CB245">
        <v>0</v>
      </c>
      <c r="CC245">
        <v>1</v>
      </c>
      <c r="CD245">
        <v>0</v>
      </c>
      <c r="CE245">
        <v>0</v>
      </c>
      <c r="CF245">
        <v>0</v>
      </c>
      <c r="CG245">
        <v>0</v>
      </c>
      <c r="CH245">
        <v>0</v>
      </c>
      <c r="CI245" s="2">
        <v>363379</v>
      </c>
    </row>
    <row r="246" spans="1:88">
      <c r="A246" s="10" t="str">
        <f t="shared" si="93"/>
        <v>QLYS_US</v>
      </c>
      <c r="B246" s="12">
        <f t="shared" si="94"/>
        <v>5.8600000000000006E-2</v>
      </c>
      <c r="C246" s="12">
        <v>5.2690628579457601E-3</v>
      </c>
      <c r="D246" s="12">
        <v>0</v>
      </c>
      <c r="E246" s="12">
        <v>5.8545142866064004E-4</v>
      </c>
      <c r="F246" s="12">
        <v>5.8545142866064E-3</v>
      </c>
      <c r="G246" s="12">
        <v>5.8545142866064004E-4</v>
      </c>
      <c r="H246" s="12">
        <v>5.8545142866064E-3</v>
      </c>
      <c r="I246" s="12">
        <v>5.2690628579457601E-3</v>
      </c>
      <c r="J246" s="13">
        <f t="shared" si="95"/>
        <v>0</v>
      </c>
      <c r="K246" s="13">
        <f t="shared" si="96"/>
        <v>1</v>
      </c>
      <c r="L246" s="16">
        <f t="shared" si="97"/>
        <v>5.8545142866064E-3</v>
      </c>
      <c r="M246" s="13">
        <f t="shared" si="98"/>
        <v>0</v>
      </c>
      <c r="N246" s="16">
        <f t="shared" si="99"/>
        <v>0</v>
      </c>
      <c r="O246" s="16">
        <f t="shared" si="100"/>
        <v>0</v>
      </c>
      <c r="P246" s="16" t="str">
        <f t="shared" si="101"/>
        <v/>
      </c>
      <c r="Q246" s="20" t="str">
        <f t="shared" si="102"/>
        <v/>
      </c>
      <c r="R246" s="20" t="str">
        <f t="shared" si="103"/>
        <v/>
      </c>
      <c r="S246" s="20" t="str">
        <f t="shared" si="104"/>
        <v/>
      </c>
      <c r="T246" s="20" t="str">
        <f t="shared" si="105"/>
        <v/>
      </c>
      <c r="U246" s="16">
        <f t="shared" si="106"/>
        <v>1.4548571339360016E-4</v>
      </c>
      <c r="V246" s="20" t="str">
        <f t="shared" si="107"/>
        <v/>
      </c>
      <c r="W246" s="20" t="str">
        <f t="shared" si="108"/>
        <v/>
      </c>
      <c r="X246" s="20" t="str">
        <f t="shared" si="109"/>
        <v/>
      </c>
      <c r="Y246" s="20">
        <f t="shared" si="110"/>
        <v>1.4548571339360016E-4</v>
      </c>
      <c r="Z246" s="20" t="str">
        <f t="shared" si="111"/>
        <v/>
      </c>
      <c r="AA246" s="20" t="str">
        <f t="shared" si="112"/>
        <v/>
      </c>
      <c r="AB246" s="20">
        <f t="shared" si="113"/>
        <v>5.8545142866064E-3</v>
      </c>
      <c r="AC246" s="20" t="str">
        <f t="shared" si="114"/>
        <v/>
      </c>
      <c r="AD246" s="20" t="str">
        <f t="shared" si="115"/>
        <v/>
      </c>
      <c r="AE246" s="20" t="str">
        <f t="shared" si="116"/>
        <v/>
      </c>
      <c r="AF246" s="20" t="str">
        <f t="shared" si="117"/>
        <v/>
      </c>
      <c r="AG246" s="11">
        <f t="shared" si="118"/>
        <v>5.8545142866064004E-4</v>
      </c>
      <c r="AH246" s="17">
        <f t="shared" si="119"/>
        <v>5.8545142866064E-3</v>
      </c>
      <c r="AI246" s="17">
        <f t="shared" si="120"/>
        <v>999</v>
      </c>
      <c r="AJ246" s="17">
        <f t="shared" si="121"/>
        <v>999</v>
      </c>
      <c r="AK246" s="17">
        <f t="shared" si="122"/>
        <v>999</v>
      </c>
      <c r="AL246" s="17">
        <f t="shared" si="123"/>
        <v>999</v>
      </c>
      <c r="AM246" s="10" t="s">
        <v>1269</v>
      </c>
      <c r="AN246">
        <v>5.8500000000000003E-2</v>
      </c>
      <c r="AO246">
        <v>0</v>
      </c>
      <c r="AP246">
        <v>5.8500000000000003E-2</v>
      </c>
      <c r="AQ246">
        <v>4.4607999999999999</v>
      </c>
      <c r="AR246" s="8">
        <v>-0.6</v>
      </c>
      <c r="AS246" s="8">
        <v>-15.7003</v>
      </c>
      <c r="AT246" s="8">
        <v>-66.185500000000005</v>
      </c>
      <c r="AU246" s="8">
        <v>-4.4021999999999997</v>
      </c>
      <c r="AV246" s="8">
        <v>-0.6</v>
      </c>
      <c r="AW246" s="8">
        <v>0.6</v>
      </c>
      <c r="AX246" s="8">
        <v>15.7003</v>
      </c>
      <c r="AY246" s="8">
        <v>66.185500000000005</v>
      </c>
      <c r="AZ246" s="8">
        <v>4.5193000000000003</v>
      </c>
      <c r="BA246" s="8">
        <v>0.6</v>
      </c>
      <c r="BB246">
        <v>-0.6</v>
      </c>
      <c r="BC246">
        <v>0.6</v>
      </c>
      <c r="BD246">
        <v>-0.65849999999999997</v>
      </c>
      <c r="BE246">
        <v>0.54149999999999998</v>
      </c>
      <c r="BF246">
        <v>0.06</v>
      </c>
      <c r="BG246">
        <v>0.3</v>
      </c>
      <c r="BH246">
        <v>5.86</v>
      </c>
      <c r="BI246">
        <v>3</v>
      </c>
      <c r="BJ246">
        <v>5</v>
      </c>
      <c r="BK246">
        <v>3</v>
      </c>
      <c r="BM246">
        <v>3</v>
      </c>
      <c r="BN246" t="s">
        <v>1016</v>
      </c>
      <c r="BP246" t="s">
        <v>1016</v>
      </c>
      <c r="BQ246">
        <v>45</v>
      </c>
      <c r="BR246">
        <v>451030</v>
      </c>
      <c r="BS246">
        <v>1</v>
      </c>
      <c r="BU246">
        <v>1</v>
      </c>
      <c r="BW246">
        <v>3</v>
      </c>
      <c r="BY246">
        <v>5</v>
      </c>
      <c r="BZ246" t="s">
        <v>1997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 s="2">
        <v>19659526</v>
      </c>
    </row>
    <row r="247" spans="1:88">
      <c r="A247" s="10" t="str">
        <f t="shared" si="93"/>
        <v>BSFT_US</v>
      </c>
      <c r="B247" s="12">
        <f t="shared" si="94"/>
        <v>8.929999999999999E-2</v>
      </c>
      <c r="C247" s="12">
        <v>1.1475200001748499E-3</v>
      </c>
      <c r="D247" s="12">
        <v>0</v>
      </c>
      <c r="E247" s="12">
        <v>5.7376000008743005E-4</v>
      </c>
      <c r="F247" s="12">
        <v>1.7212800002622899E-3</v>
      </c>
      <c r="G247" s="12">
        <v>5.7376000008743005E-4</v>
      </c>
      <c r="H247" s="12">
        <v>1.7212800002622899E-3</v>
      </c>
      <c r="I247" s="12">
        <v>1.1475200001748499E-3</v>
      </c>
      <c r="J247" s="13">
        <f t="shared" si="95"/>
        <v>0</v>
      </c>
      <c r="K247" s="13">
        <f t="shared" si="96"/>
        <v>1</v>
      </c>
      <c r="L247" s="16">
        <f t="shared" si="97"/>
        <v>1.7212800002622899E-3</v>
      </c>
      <c r="M247" s="13">
        <f t="shared" si="98"/>
        <v>0</v>
      </c>
      <c r="N247" s="16">
        <f t="shared" si="99"/>
        <v>0</v>
      </c>
      <c r="O247" s="16">
        <f t="shared" si="100"/>
        <v>0</v>
      </c>
      <c r="P247" s="16" t="str">
        <f t="shared" si="101"/>
        <v/>
      </c>
      <c r="Q247" s="20" t="str">
        <f t="shared" si="102"/>
        <v/>
      </c>
      <c r="R247" s="20" t="str">
        <f t="shared" si="103"/>
        <v/>
      </c>
      <c r="S247" s="20" t="str">
        <f t="shared" si="104"/>
        <v/>
      </c>
      <c r="T247" s="20" t="str">
        <f t="shared" si="105"/>
        <v/>
      </c>
      <c r="U247" s="16">
        <f t="shared" si="106"/>
        <v>4.2787199997377104E-3</v>
      </c>
      <c r="V247" s="20" t="str">
        <f t="shared" si="107"/>
        <v/>
      </c>
      <c r="W247" s="20" t="str">
        <f t="shared" si="108"/>
        <v/>
      </c>
      <c r="X247" s="20" t="str">
        <f t="shared" si="109"/>
        <v/>
      </c>
      <c r="Y247" s="20">
        <f t="shared" si="110"/>
        <v>4.2787199997377104E-3</v>
      </c>
      <c r="Z247" s="20" t="str">
        <f t="shared" si="111"/>
        <v/>
      </c>
      <c r="AA247" s="20" t="str">
        <f t="shared" si="112"/>
        <v/>
      </c>
      <c r="AB247" s="20">
        <f t="shared" si="113"/>
        <v>1.7212800002622899E-3</v>
      </c>
      <c r="AC247" s="20" t="str">
        <f t="shared" si="114"/>
        <v/>
      </c>
      <c r="AD247" s="20" t="str">
        <f t="shared" si="115"/>
        <v/>
      </c>
      <c r="AE247" s="20" t="str">
        <f t="shared" si="116"/>
        <v/>
      </c>
      <c r="AF247" s="20" t="str">
        <f t="shared" si="117"/>
        <v/>
      </c>
      <c r="AG247" s="11">
        <f t="shared" si="118"/>
        <v>5.7376000008743005E-4</v>
      </c>
      <c r="AH247" s="17">
        <f t="shared" si="119"/>
        <v>1.7212800002622899E-3</v>
      </c>
      <c r="AI247" s="17">
        <f t="shared" si="120"/>
        <v>999</v>
      </c>
      <c r="AJ247" s="17">
        <f t="shared" si="121"/>
        <v>999</v>
      </c>
      <c r="AK247" s="17">
        <f t="shared" si="122"/>
        <v>999</v>
      </c>
      <c r="AL247" s="17">
        <f t="shared" si="123"/>
        <v>999</v>
      </c>
      <c r="AM247" s="10" t="s">
        <v>105</v>
      </c>
      <c r="AN247">
        <v>5.74E-2</v>
      </c>
      <c r="AO247">
        <v>0</v>
      </c>
      <c r="AP247">
        <v>5.74E-2</v>
      </c>
      <c r="AQ247">
        <v>2.2989000000000002</v>
      </c>
      <c r="AR247" s="8">
        <v>-0.6</v>
      </c>
      <c r="AS247" s="8">
        <v>-7.7904999999999998</v>
      </c>
      <c r="AT247" s="8">
        <v>-41.564300000000003</v>
      </c>
      <c r="AU247" s="8">
        <v>-2.2414999999999998</v>
      </c>
      <c r="AV247" s="8">
        <v>-0.6</v>
      </c>
      <c r="AW247" s="8">
        <v>0.6</v>
      </c>
      <c r="AX247" s="8">
        <v>7.7904999999999998</v>
      </c>
      <c r="AY247" s="8">
        <v>41.564300000000003</v>
      </c>
      <c r="AZ247" s="8">
        <v>2.3563000000000001</v>
      </c>
      <c r="BA247" s="8">
        <v>0.6</v>
      </c>
      <c r="BB247">
        <v>-0.6</v>
      </c>
      <c r="BC247">
        <v>0.6</v>
      </c>
      <c r="BD247">
        <v>-0.65739999999999998</v>
      </c>
      <c r="BE247">
        <v>0.54259999999999997</v>
      </c>
      <c r="BF247">
        <v>0.06</v>
      </c>
      <c r="BG247">
        <v>0.3</v>
      </c>
      <c r="BH247">
        <v>8.93</v>
      </c>
      <c r="BI247">
        <v>2</v>
      </c>
      <c r="BJ247">
        <v>3</v>
      </c>
      <c r="BK247">
        <v>2</v>
      </c>
      <c r="BM247">
        <v>2</v>
      </c>
      <c r="BN247" t="s">
        <v>1016</v>
      </c>
      <c r="BP247" t="s">
        <v>1016</v>
      </c>
      <c r="BQ247">
        <v>45</v>
      </c>
      <c r="BR247">
        <v>451030</v>
      </c>
      <c r="BS247">
        <v>1</v>
      </c>
      <c r="BU247">
        <v>1</v>
      </c>
      <c r="BW247">
        <v>2</v>
      </c>
      <c r="BY247">
        <v>3</v>
      </c>
      <c r="BZ247" t="s">
        <v>1997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 s="2">
        <v>9293924</v>
      </c>
    </row>
    <row r="248" spans="1:88">
      <c r="A248" s="10" t="str">
        <f t="shared" si="93"/>
        <v>JRN_US</v>
      </c>
      <c r="B248" s="12">
        <f t="shared" si="94"/>
        <v>9.7100000000000006E-2</v>
      </c>
      <c r="C248" s="12">
        <v>5.2234285722245195E-4</v>
      </c>
      <c r="D248" s="12">
        <v>0</v>
      </c>
      <c r="E248" s="12">
        <v>5.2234285722245195E-4</v>
      </c>
      <c r="F248" s="12">
        <v>0</v>
      </c>
      <c r="G248" s="12">
        <v>5.2234285722245195E-4</v>
      </c>
      <c r="H248" s="12">
        <v>0</v>
      </c>
      <c r="I248" s="12">
        <v>-5.2234285722245195E-4</v>
      </c>
      <c r="J248" s="13">
        <f t="shared" si="95"/>
        <v>0</v>
      </c>
      <c r="K248" s="13">
        <f t="shared" si="96"/>
        <v>0</v>
      </c>
      <c r="L248" s="16">
        <f t="shared" si="97"/>
        <v>0</v>
      </c>
      <c r="M248" s="13">
        <f t="shared" si="98"/>
        <v>0</v>
      </c>
      <c r="N248" s="16">
        <f t="shared" si="99"/>
        <v>0</v>
      </c>
      <c r="O248" s="16">
        <f t="shared" si="100"/>
        <v>0</v>
      </c>
      <c r="P248" s="16" t="str">
        <f t="shared" si="101"/>
        <v/>
      </c>
      <c r="Q248" s="20" t="str">
        <f t="shared" si="102"/>
        <v/>
      </c>
      <c r="R248" s="20" t="str">
        <f t="shared" si="103"/>
        <v/>
      </c>
      <c r="S248" s="20" t="str">
        <f t="shared" si="104"/>
        <v/>
      </c>
      <c r="T248" s="20" t="str">
        <f t="shared" si="105"/>
        <v/>
      </c>
      <c r="U248" s="16">
        <f t="shared" si="106"/>
        <v>6.5000000000000006E-3</v>
      </c>
      <c r="V248" s="20" t="str">
        <f t="shared" si="107"/>
        <v/>
      </c>
      <c r="W248" s="20" t="str">
        <f t="shared" si="108"/>
        <v/>
      </c>
      <c r="X248" s="20">
        <f t="shared" si="109"/>
        <v>6.5000000000000006E-3</v>
      </c>
      <c r="Y248" s="20" t="str">
        <f t="shared" si="110"/>
        <v/>
      </c>
      <c r="Z248" s="20" t="str">
        <f t="shared" si="111"/>
        <v/>
      </c>
      <c r="AA248" s="20" t="str">
        <f t="shared" si="112"/>
        <v/>
      </c>
      <c r="AB248" s="20" t="str">
        <f t="shared" si="113"/>
        <v/>
      </c>
      <c r="AC248" s="20" t="str">
        <f t="shared" si="114"/>
        <v/>
      </c>
      <c r="AD248" s="20" t="str">
        <f t="shared" si="115"/>
        <v/>
      </c>
      <c r="AE248" s="20" t="str">
        <f t="shared" si="116"/>
        <v/>
      </c>
      <c r="AF248" s="20">
        <f t="shared" si="117"/>
        <v>0</v>
      </c>
      <c r="AG248" s="11">
        <f t="shared" si="118"/>
        <v>5.2234285722245195E-4</v>
      </c>
      <c r="AH248" s="17">
        <f t="shared" si="119"/>
        <v>999</v>
      </c>
      <c r="AI248" s="17">
        <f t="shared" si="120"/>
        <v>999</v>
      </c>
      <c r="AJ248" s="17">
        <f t="shared" si="121"/>
        <v>999</v>
      </c>
      <c r="AK248" s="17">
        <f t="shared" si="122"/>
        <v>999</v>
      </c>
      <c r="AL248" s="17">
        <f t="shared" si="123"/>
        <v>0</v>
      </c>
      <c r="AM248" s="10" t="s">
        <v>1839</v>
      </c>
      <c r="AN248">
        <v>5.2200000000000003E-2</v>
      </c>
      <c r="AO248">
        <v>0</v>
      </c>
      <c r="AP248">
        <v>5.2200000000000003E-2</v>
      </c>
      <c r="AQ248">
        <v>0.77949999999999997</v>
      </c>
      <c r="AR248" s="8">
        <v>-0.65</v>
      </c>
      <c r="AS248" s="8">
        <v>-2.2349000000000001</v>
      </c>
      <c r="AT248" s="8">
        <v>-26.341699999999999</v>
      </c>
      <c r="AU248" s="8">
        <v>-0.72729999999999995</v>
      </c>
      <c r="AV248" s="8">
        <v>-0.65</v>
      </c>
      <c r="AW248" s="8">
        <v>0.65</v>
      </c>
      <c r="AX248" s="8">
        <v>2.2349000000000001</v>
      </c>
      <c r="AY248" s="8">
        <v>26.341699999999999</v>
      </c>
      <c r="AZ248" s="8">
        <v>0.83179999999999998</v>
      </c>
      <c r="BA248" s="8">
        <v>0.65</v>
      </c>
      <c r="BB248">
        <v>0</v>
      </c>
      <c r="BC248">
        <v>0</v>
      </c>
      <c r="BD248">
        <v>-5.2200000000000003E-2</v>
      </c>
      <c r="BE248">
        <v>-5.2200000000000003E-2</v>
      </c>
      <c r="BF248">
        <v>0.06</v>
      </c>
      <c r="BG248">
        <v>0.3</v>
      </c>
      <c r="BH248">
        <v>9.7100000000000009</v>
      </c>
      <c r="BI248">
        <v>2</v>
      </c>
      <c r="BJ248">
        <v>3</v>
      </c>
      <c r="BK248">
        <v>2</v>
      </c>
      <c r="BM248">
        <v>2</v>
      </c>
      <c r="BN248" t="s">
        <v>1016</v>
      </c>
      <c r="BP248" t="s">
        <v>1016</v>
      </c>
      <c r="BQ248">
        <v>25</v>
      </c>
      <c r="BR248">
        <v>254010</v>
      </c>
      <c r="BS248">
        <v>0</v>
      </c>
      <c r="BU248">
        <v>1</v>
      </c>
      <c r="BW248">
        <v>2</v>
      </c>
      <c r="BY248">
        <v>3</v>
      </c>
      <c r="BZ248" t="s">
        <v>1997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1</v>
      </c>
      <c r="CG248">
        <v>0</v>
      </c>
      <c r="CH248">
        <v>0</v>
      </c>
      <c r="CI248" s="2">
        <v>2832519</v>
      </c>
      <c r="CJ248" t="s">
        <v>1017</v>
      </c>
    </row>
    <row r="249" spans="1:88">
      <c r="A249" s="10" t="str">
        <f t="shared" si="93"/>
        <v>STMP_US</v>
      </c>
      <c r="B249" s="12">
        <f t="shared" si="94"/>
        <v>2.5000000000000001E-2</v>
      </c>
      <c r="C249" s="12">
        <v>4.8500571435961898E-4</v>
      </c>
      <c r="D249" s="12">
        <v>0</v>
      </c>
      <c r="E249" s="12">
        <v>4.8500571435961898E-4</v>
      </c>
      <c r="F249" s="12">
        <v>0</v>
      </c>
      <c r="G249" s="12">
        <v>4.8500571435961898E-4</v>
      </c>
      <c r="H249" s="12">
        <v>0</v>
      </c>
      <c r="I249" s="12">
        <v>-4.8500571435961898E-4</v>
      </c>
      <c r="J249" s="13">
        <f t="shared" si="95"/>
        <v>0</v>
      </c>
      <c r="K249" s="13">
        <f t="shared" si="96"/>
        <v>0</v>
      </c>
      <c r="L249" s="16">
        <f t="shared" si="97"/>
        <v>0</v>
      </c>
      <c r="M249" s="13">
        <f t="shared" si="98"/>
        <v>0</v>
      </c>
      <c r="N249" s="16">
        <f t="shared" si="99"/>
        <v>0</v>
      </c>
      <c r="O249" s="16">
        <f t="shared" si="100"/>
        <v>0</v>
      </c>
      <c r="P249" s="16" t="str">
        <f t="shared" si="101"/>
        <v/>
      </c>
      <c r="Q249" s="20" t="str">
        <f t="shared" si="102"/>
        <v/>
      </c>
      <c r="R249" s="20" t="str">
        <f t="shared" si="103"/>
        <v/>
      </c>
      <c r="S249" s="20" t="str">
        <f t="shared" si="104"/>
        <v/>
      </c>
      <c r="T249" s="20" t="str">
        <f t="shared" si="105"/>
        <v/>
      </c>
      <c r="U249" s="16">
        <f t="shared" si="106"/>
        <v>6.0000000000000001E-3</v>
      </c>
      <c r="V249" s="20" t="str">
        <f t="shared" si="107"/>
        <v/>
      </c>
      <c r="W249" s="20" t="str">
        <f t="shared" si="108"/>
        <v/>
      </c>
      <c r="X249" s="20" t="str">
        <f t="shared" si="109"/>
        <v/>
      </c>
      <c r="Y249" s="20">
        <f t="shared" si="110"/>
        <v>6.0000000000000001E-3</v>
      </c>
      <c r="Z249" s="20" t="str">
        <f t="shared" si="111"/>
        <v/>
      </c>
      <c r="AA249" s="20" t="str">
        <f t="shared" si="112"/>
        <v/>
      </c>
      <c r="AB249" s="20">
        <f t="shared" si="113"/>
        <v>0</v>
      </c>
      <c r="AC249" s="20" t="str">
        <f t="shared" si="114"/>
        <v/>
      </c>
      <c r="AD249" s="20" t="str">
        <f t="shared" si="115"/>
        <v/>
      </c>
      <c r="AE249" s="20" t="str">
        <f t="shared" si="116"/>
        <v/>
      </c>
      <c r="AF249" s="20" t="str">
        <f t="shared" si="117"/>
        <v/>
      </c>
      <c r="AG249" s="11">
        <f t="shared" si="118"/>
        <v>4.8500571435961898E-4</v>
      </c>
      <c r="AH249" s="17">
        <f t="shared" si="119"/>
        <v>0</v>
      </c>
      <c r="AI249" s="17">
        <f t="shared" si="120"/>
        <v>999</v>
      </c>
      <c r="AJ249" s="17">
        <f t="shared" si="121"/>
        <v>999</v>
      </c>
      <c r="AK249" s="17">
        <f t="shared" si="122"/>
        <v>999</v>
      </c>
      <c r="AL249" s="17">
        <f t="shared" si="123"/>
        <v>999</v>
      </c>
      <c r="AM249" s="10" t="s">
        <v>943</v>
      </c>
      <c r="AN249">
        <v>4.8500000000000001E-2</v>
      </c>
      <c r="AO249">
        <v>0</v>
      </c>
      <c r="AP249">
        <v>4.8500000000000001E-2</v>
      </c>
      <c r="AQ249">
        <v>2.0537999999999998</v>
      </c>
      <c r="AR249" s="8">
        <v>-0.6</v>
      </c>
      <c r="AS249" s="8">
        <v>-10.213900000000001</v>
      </c>
      <c r="AT249" s="8">
        <v>-39.572099999999999</v>
      </c>
      <c r="AU249" s="8">
        <v>-2.0053000000000001</v>
      </c>
      <c r="AV249" s="8">
        <v>-0.6</v>
      </c>
      <c r="AW249" s="8">
        <v>0.6</v>
      </c>
      <c r="AX249" s="8">
        <v>10.213900000000001</v>
      </c>
      <c r="AY249" s="8">
        <v>39.572099999999999</v>
      </c>
      <c r="AZ249" s="8">
        <v>2.1023000000000001</v>
      </c>
      <c r="BA249" s="8">
        <v>0.6</v>
      </c>
      <c r="BB249">
        <v>-0.6</v>
      </c>
      <c r="BC249">
        <v>0.6</v>
      </c>
      <c r="BD249">
        <v>-0.64849999999999997</v>
      </c>
      <c r="BE249">
        <v>0.55149999999999999</v>
      </c>
      <c r="BF249">
        <v>0.06</v>
      </c>
      <c r="BG249">
        <v>0.3</v>
      </c>
      <c r="BH249">
        <v>2.5</v>
      </c>
      <c r="BI249">
        <v>4</v>
      </c>
      <c r="BJ249">
        <v>8</v>
      </c>
      <c r="BK249">
        <v>4</v>
      </c>
      <c r="BM249">
        <v>4</v>
      </c>
      <c r="BN249" t="s">
        <v>1016</v>
      </c>
      <c r="BP249" t="s">
        <v>1016</v>
      </c>
      <c r="BQ249">
        <v>45</v>
      </c>
      <c r="BR249">
        <v>451010</v>
      </c>
      <c r="BS249">
        <v>1</v>
      </c>
      <c r="BU249">
        <v>1</v>
      </c>
      <c r="BW249">
        <v>4</v>
      </c>
      <c r="BY249">
        <v>8</v>
      </c>
      <c r="BZ249" t="s">
        <v>1997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 s="2">
        <v>8847368</v>
      </c>
    </row>
    <row r="250" spans="1:88">
      <c r="A250" s="10" t="str">
        <f t="shared" si="93"/>
        <v>OGXI_US</v>
      </c>
      <c r="B250" s="12">
        <f t="shared" si="94"/>
        <v>0</v>
      </c>
      <c r="C250" s="12">
        <v>4.4847440006833803E-4</v>
      </c>
      <c r="D250" s="12">
        <v>0</v>
      </c>
      <c r="E250" s="12">
        <v>4.4847440006833803E-4</v>
      </c>
      <c r="F250" s="12">
        <v>0</v>
      </c>
      <c r="G250" s="12">
        <v>4.4847440006833803E-4</v>
      </c>
      <c r="H250" s="12">
        <v>0</v>
      </c>
      <c r="I250" s="12">
        <v>-4.4847440006833803E-4</v>
      </c>
      <c r="J250" s="13">
        <f t="shared" si="95"/>
        <v>0</v>
      </c>
      <c r="K250" s="13">
        <f t="shared" si="96"/>
        <v>0</v>
      </c>
      <c r="L250" s="16">
        <f t="shared" si="97"/>
        <v>0</v>
      </c>
      <c r="M250" s="13">
        <f t="shared" si="98"/>
        <v>0</v>
      </c>
      <c r="N250" s="16">
        <f t="shared" si="99"/>
        <v>0</v>
      </c>
      <c r="O250" s="16">
        <f t="shared" si="100"/>
        <v>0</v>
      </c>
      <c r="P250" s="16" t="str">
        <f t="shared" si="101"/>
        <v/>
      </c>
      <c r="Q250" s="20" t="str">
        <f t="shared" si="102"/>
        <v/>
      </c>
      <c r="R250" s="20" t="str">
        <f t="shared" si="103"/>
        <v/>
      </c>
      <c r="S250" s="20" t="str">
        <f t="shared" si="104"/>
        <v/>
      </c>
      <c r="T250" s="20" t="str">
        <f t="shared" si="105"/>
        <v/>
      </c>
      <c r="U250" s="16" t="str">
        <f t="shared" si="106"/>
        <v/>
      </c>
      <c r="V250" s="20" t="str">
        <f t="shared" si="107"/>
        <v/>
      </c>
      <c r="W250" s="20" t="str">
        <f t="shared" si="108"/>
        <v/>
      </c>
      <c r="X250" s="20" t="str">
        <f t="shared" si="109"/>
        <v/>
      </c>
      <c r="Y250" s="20" t="str">
        <f t="shared" si="110"/>
        <v/>
      </c>
      <c r="Z250" s="20" t="str">
        <f t="shared" si="111"/>
        <v/>
      </c>
      <c r="AA250" s="20" t="str">
        <f t="shared" si="112"/>
        <v/>
      </c>
      <c r="AB250" s="20" t="str">
        <f t="shared" si="113"/>
        <v/>
      </c>
      <c r="AC250" s="20" t="str">
        <f t="shared" si="114"/>
        <v/>
      </c>
      <c r="AD250" s="20" t="str">
        <f t="shared" si="115"/>
        <v/>
      </c>
      <c r="AE250" s="20">
        <f t="shared" si="116"/>
        <v>0</v>
      </c>
      <c r="AF250" s="20" t="str">
        <f t="shared" si="117"/>
        <v/>
      </c>
      <c r="AG250" s="11">
        <f t="shared" si="118"/>
        <v>4.4847440006833803E-4</v>
      </c>
      <c r="AH250" s="17">
        <f t="shared" si="119"/>
        <v>999</v>
      </c>
      <c r="AI250" s="17">
        <f t="shared" si="120"/>
        <v>999</v>
      </c>
      <c r="AJ250" s="17">
        <f t="shared" si="121"/>
        <v>999</v>
      </c>
      <c r="AK250" s="17">
        <f t="shared" si="122"/>
        <v>0</v>
      </c>
      <c r="AL250" s="17">
        <f t="shared" si="123"/>
        <v>999</v>
      </c>
      <c r="AM250" s="10" t="s">
        <v>1670</v>
      </c>
      <c r="AN250">
        <v>4.48E-2</v>
      </c>
      <c r="AO250">
        <v>0</v>
      </c>
      <c r="AP250">
        <v>4.48E-2</v>
      </c>
      <c r="AQ250">
        <v>0.1066</v>
      </c>
      <c r="AR250" s="8">
        <v>-0.2</v>
      </c>
      <c r="AS250" s="8">
        <v>-0.56299999999999994</v>
      </c>
      <c r="AT250" s="8">
        <v>-2.06</v>
      </c>
      <c r="AU250" s="8">
        <v>-6.1800000000000001E-2</v>
      </c>
      <c r="AV250" s="8">
        <v>-0.2</v>
      </c>
      <c r="AW250" s="8">
        <v>0.6</v>
      </c>
      <c r="AX250" s="8">
        <v>0.56299999999999994</v>
      </c>
      <c r="AY250" s="8">
        <v>2.06</v>
      </c>
      <c r="AZ250" s="8">
        <v>0.1515</v>
      </c>
      <c r="BA250" s="8">
        <v>0.6</v>
      </c>
      <c r="BB250">
        <v>-6.1800000000000001E-2</v>
      </c>
      <c r="BC250">
        <v>4.48E-2</v>
      </c>
      <c r="BD250">
        <v>-0.1066</v>
      </c>
      <c r="BE250">
        <v>0</v>
      </c>
      <c r="BF250">
        <v>0.06</v>
      </c>
      <c r="BG250">
        <v>0.3</v>
      </c>
      <c r="BH250">
        <v>0</v>
      </c>
      <c r="BN250" t="s">
        <v>1016</v>
      </c>
      <c r="BP250" t="s">
        <v>1016</v>
      </c>
      <c r="BQ250">
        <v>35</v>
      </c>
      <c r="BR250">
        <v>352010</v>
      </c>
      <c r="BS250">
        <v>1</v>
      </c>
      <c r="BU250">
        <v>1</v>
      </c>
      <c r="BZ250" t="s">
        <v>1947</v>
      </c>
      <c r="CA250">
        <v>1</v>
      </c>
      <c r="CB250">
        <v>0</v>
      </c>
      <c r="CC250">
        <v>0</v>
      </c>
      <c r="CD250">
        <v>0</v>
      </c>
      <c r="CE250">
        <v>1</v>
      </c>
      <c r="CF250">
        <v>0</v>
      </c>
      <c r="CG250">
        <v>0</v>
      </c>
      <c r="CH250">
        <v>0</v>
      </c>
      <c r="CI250" s="2">
        <v>406796</v>
      </c>
      <c r="CJ250" t="s">
        <v>2258</v>
      </c>
    </row>
    <row r="251" spans="1:88">
      <c r="A251" s="10" t="str">
        <f t="shared" si="93"/>
        <v>SYX_US</v>
      </c>
      <c r="B251" s="12">
        <f t="shared" si="94"/>
        <v>-5.1500000000000004E-2</v>
      </c>
      <c r="C251" s="12">
        <v>4.4653714292518601E-4</v>
      </c>
      <c r="D251" s="12">
        <v>0</v>
      </c>
      <c r="E251" s="12">
        <v>4.4653714292518601E-4</v>
      </c>
      <c r="F251" s="12">
        <v>0</v>
      </c>
      <c r="G251" s="12">
        <v>4.4653714292518601E-4</v>
      </c>
      <c r="H251" s="12">
        <v>0</v>
      </c>
      <c r="I251" s="12">
        <v>-4.4653714292518601E-4</v>
      </c>
      <c r="J251" s="13">
        <f t="shared" si="95"/>
        <v>0</v>
      </c>
      <c r="K251" s="13">
        <f t="shared" si="96"/>
        <v>0</v>
      </c>
      <c r="L251" s="16">
        <f t="shared" si="97"/>
        <v>0</v>
      </c>
      <c r="M251" s="13">
        <f t="shared" si="98"/>
        <v>0</v>
      </c>
      <c r="N251" s="16">
        <f t="shared" si="99"/>
        <v>0</v>
      </c>
      <c r="O251" s="16">
        <f t="shared" si="100"/>
        <v>0</v>
      </c>
      <c r="P251" s="16">
        <f t="shared" si="101"/>
        <v>-6.5000000000000006E-3</v>
      </c>
      <c r="Q251" s="20" t="str">
        <f t="shared" si="102"/>
        <v/>
      </c>
      <c r="R251" s="20" t="str">
        <f t="shared" si="103"/>
        <v/>
      </c>
      <c r="S251" s="20" t="str">
        <f t="shared" si="104"/>
        <v/>
      </c>
      <c r="T251" s="20" t="str">
        <f t="shared" si="105"/>
        <v/>
      </c>
      <c r="U251" s="16" t="str">
        <f t="shared" si="106"/>
        <v/>
      </c>
      <c r="V251" s="20" t="str">
        <f t="shared" si="107"/>
        <v/>
      </c>
      <c r="W251" s="20" t="str">
        <f t="shared" si="108"/>
        <v/>
      </c>
      <c r="X251" s="20" t="str">
        <f t="shared" si="109"/>
        <v/>
      </c>
      <c r="Y251" s="20" t="str">
        <f t="shared" si="110"/>
        <v/>
      </c>
      <c r="Z251" s="20">
        <f t="shared" si="111"/>
        <v>-6.5000000000000006E-3</v>
      </c>
      <c r="AA251" s="20" t="str">
        <f t="shared" si="112"/>
        <v/>
      </c>
      <c r="AB251" s="20" t="str">
        <f t="shared" si="113"/>
        <v/>
      </c>
      <c r="AC251" s="20" t="str">
        <f t="shared" si="114"/>
        <v/>
      </c>
      <c r="AD251" s="20" t="str">
        <f t="shared" si="115"/>
        <v/>
      </c>
      <c r="AE251" s="20">
        <f t="shared" si="116"/>
        <v>0</v>
      </c>
      <c r="AF251" s="20" t="str">
        <f t="shared" si="117"/>
        <v/>
      </c>
      <c r="AG251" s="11">
        <f t="shared" si="118"/>
        <v>4.4653714292518601E-4</v>
      </c>
      <c r="AH251" s="17">
        <f t="shared" si="119"/>
        <v>999</v>
      </c>
      <c r="AI251" s="17">
        <f t="shared" si="120"/>
        <v>999</v>
      </c>
      <c r="AJ251" s="17">
        <f t="shared" si="121"/>
        <v>999</v>
      </c>
      <c r="AK251" s="17">
        <f t="shared" si="122"/>
        <v>0</v>
      </c>
      <c r="AL251" s="17">
        <f t="shared" si="123"/>
        <v>999</v>
      </c>
      <c r="AM251" s="10" t="s">
        <v>1860</v>
      </c>
      <c r="AN251">
        <v>4.4699999999999997E-2</v>
      </c>
      <c r="AO251">
        <v>0</v>
      </c>
      <c r="AP251">
        <v>4.4699999999999997E-2</v>
      </c>
      <c r="AQ251">
        <v>5.6899999999999999E-2</v>
      </c>
      <c r="AR251" s="8">
        <v>-0.65</v>
      </c>
      <c r="AS251" s="8">
        <v>-0.24099999999999999</v>
      </c>
      <c r="AT251" s="8">
        <v>-20.548100000000002</v>
      </c>
      <c r="AU251" s="8">
        <v>-1.2200000000000001E-2</v>
      </c>
      <c r="AV251" s="8">
        <v>-0.65</v>
      </c>
      <c r="AW251" s="8">
        <v>0.65</v>
      </c>
      <c r="AX251" s="8">
        <v>0.24099999999999999</v>
      </c>
      <c r="AY251" s="8">
        <v>20.548100000000002</v>
      </c>
      <c r="AZ251" s="8">
        <v>0.10150000000000001</v>
      </c>
      <c r="BA251" s="8">
        <v>0.65</v>
      </c>
      <c r="BB251">
        <v>-1.2200000000000001E-2</v>
      </c>
      <c r="BC251">
        <v>4.4699999999999997E-2</v>
      </c>
      <c r="BD251">
        <v>-5.6899999999999999E-2</v>
      </c>
      <c r="BE251">
        <v>0</v>
      </c>
      <c r="BF251">
        <v>0.06</v>
      </c>
      <c r="BG251">
        <v>0.3</v>
      </c>
      <c r="BH251">
        <v>-5.15</v>
      </c>
      <c r="BI251">
        <v>8</v>
      </c>
      <c r="BJ251">
        <v>16</v>
      </c>
      <c r="BK251">
        <v>8</v>
      </c>
      <c r="BM251">
        <v>8</v>
      </c>
      <c r="BN251" t="s">
        <v>1016</v>
      </c>
      <c r="BP251" t="s">
        <v>1016</v>
      </c>
      <c r="BQ251">
        <v>25</v>
      </c>
      <c r="BR251">
        <v>255040</v>
      </c>
      <c r="BS251">
        <v>1</v>
      </c>
      <c r="BU251">
        <v>1</v>
      </c>
      <c r="BW251">
        <v>8</v>
      </c>
      <c r="BY251">
        <v>16</v>
      </c>
      <c r="BZ251" t="s">
        <v>2000</v>
      </c>
      <c r="CA251">
        <v>1</v>
      </c>
      <c r="CB251">
        <v>0</v>
      </c>
      <c r="CC251">
        <v>0</v>
      </c>
      <c r="CD251">
        <v>0</v>
      </c>
      <c r="CE251">
        <v>1</v>
      </c>
      <c r="CF251">
        <v>0</v>
      </c>
      <c r="CG251">
        <v>0</v>
      </c>
      <c r="CH251">
        <v>0</v>
      </c>
      <c r="CI251" s="2">
        <v>171868</v>
      </c>
      <c r="CJ251" t="s">
        <v>1327</v>
      </c>
    </row>
    <row r="252" spans="1:88">
      <c r="A252" s="10" t="str">
        <f t="shared" si="93"/>
        <v>DXPE_US</v>
      </c>
      <c r="B252" s="12">
        <f t="shared" si="94"/>
        <v>2.5099999999999997E-2</v>
      </c>
      <c r="C252" s="12">
        <v>6.1993485723732299E-3</v>
      </c>
      <c r="D252" s="12">
        <v>0</v>
      </c>
      <c r="E252" s="12">
        <v>3.7571809529534701E-4</v>
      </c>
      <c r="F252" s="12">
        <v>6.5750666676685802E-3</v>
      </c>
      <c r="G252" s="12">
        <v>3.7571809529534701E-4</v>
      </c>
      <c r="H252" s="12">
        <v>6.5750666676685802E-3</v>
      </c>
      <c r="I252" s="12">
        <v>6.1993485723732299E-3</v>
      </c>
      <c r="J252" s="13">
        <f t="shared" si="95"/>
        <v>0</v>
      </c>
      <c r="K252" s="13">
        <f t="shared" si="96"/>
        <v>1</v>
      </c>
      <c r="L252" s="16">
        <f t="shared" si="97"/>
        <v>6.5750666676685802E-3</v>
      </c>
      <c r="M252" s="13">
        <f t="shared" si="98"/>
        <v>0</v>
      </c>
      <c r="N252" s="16">
        <f t="shared" si="99"/>
        <v>0</v>
      </c>
      <c r="O252" s="16">
        <f t="shared" si="100"/>
        <v>0</v>
      </c>
      <c r="P252" s="16" t="str">
        <f t="shared" si="101"/>
        <v/>
      </c>
      <c r="Q252" s="20" t="str">
        <f t="shared" si="102"/>
        <v/>
      </c>
      <c r="R252" s="20" t="str">
        <f t="shared" si="103"/>
        <v/>
      </c>
      <c r="S252" s="20" t="str">
        <f t="shared" si="104"/>
        <v/>
      </c>
      <c r="T252" s="20" t="str">
        <f t="shared" si="105"/>
        <v/>
      </c>
      <c r="U252" s="16" t="str">
        <f t="shared" si="106"/>
        <v/>
      </c>
      <c r="V252" s="20" t="str">
        <f t="shared" si="107"/>
        <v/>
      </c>
      <c r="W252" s="20" t="str">
        <f t="shared" si="108"/>
        <v/>
      </c>
      <c r="X252" s="20" t="str">
        <f t="shared" si="109"/>
        <v/>
      </c>
      <c r="Y252" s="20" t="str">
        <f t="shared" si="110"/>
        <v/>
      </c>
      <c r="Z252" s="20" t="str">
        <f t="shared" si="111"/>
        <v/>
      </c>
      <c r="AA252" s="20" t="str">
        <f t="shared" si="112"/>
        <v/>
      </c>
      <c r="AB252" s="20">
        <f t="shared" si="113"/>
        <v>6.5750666676685802E-3</v>
      </c>
      <c r="AC252" s="20" t="str">
        <f t="shared" si="114"/>
        <v/>
      </c>
      <c r="AD252" s="20" t="str">
        <f t="shared" si="115"/>
        <v/>
      </c>
      <c r="AE252" s="20" t="str">
        <f t="shared" si="116"/>
        <v/>
      </c>
      <c r="AF252" s="20" t="str">
        <f t="shared" si="117"/>
        <v/>
      </c>
      <c r="AG252" s="11">
        <f t="shared" si="118"/>
        <v>3.7571809529534701E-4</v>
      </c>
      <c r="AH252" s="17">
        <f t="shared" si="119"/>
        <v>6.5750666676685802E-3</v>
      </c>
      <c r="AI252" s="17">
        <f t="shared" si="120"/>
        <v>999</v>
      </c>
      <c r="AJ252" s="17">
        <f t="shared" si="121"/>
        <v>999</v>
      </c>
      <c r="AK252" s="17">
        <f t="shared" si="122"/>
        <v>999</v>
      </c>
      <c r="AL252" s="17">
        <f t="shared" si="123"/>
        <v>999</v>
      </c>
      <c r="AM252" s="10" t="s">
        <v>545</v>
      </c>
      <c r="AN252">
        <v>3.7600000000000001E-2</v>
      </c>
      <c r="AO252">
        <v>0</v>
      </c>
      <c r="AP252">
        <v>3.7600000000000001E-2</v>
      </c>
      <c r="AQ252">
        <v>1.4074</v>
      </c>
      <c r="AR252" s="8">
        <v>-0.65</v>
      </c>
      <c r="AS252" s="8">
        <v>-7.4187000000000003</v>
      </c>
      <c r="AT252" s="8">
        <v>-26.707799999999999</v>
      </c>
      <c r="AU252" s="8">
        <v>-1.3698999999999999</v>
      </c>
      <c r="AV252" s="8">
        <v>-0.65</v>
      </c>
      <c r="AW252" s="8">
        <v>0.65</v>
      </c>
      <c r="AX252" s="8">
        <v>7.4187000000000003</v>
      </c>
      <c r="AY252" s="8">
        <v>26.707799999999999</v>
      </c>
      <c r="AZ252" s="8">
        <v>1.4450000000000001</v>
      </c>
      <c r="BA252" s="8">
        <v>0.65</v>
      </c>
      <c r="BB252">
        <v>-0.65</v>
      </c>
      <c r="BC252">
        <v>0.65</v>
      </c>
      <c r="BD252">
        <v>-0.68759999999999999</v>
      </c>
      <c r="BE252">
        <v>0.61240000000000006</v>
      </c>
      <c r="BF252">
        <v>0.06</v>
      </c>
      <c r="BG252">
        <v>0.3</v>
      </c>
      <c r="BH252">
        <v>2.5099999999999998</v>
      </c>
      <c r="BI252">
        <v>4</v>
      </c>
      <c r="BJ252">
        <v>8</v>
      </c>
      <c r="BK252">
        <v>4</v>
      </c>
      <c r="BM252">
        <v>4</v>
      </c>
      <c r="BN252" t="s">
        <v>1016</v>
      </c>
      <c r="BP252" t="s">
        <v>1016</v>
      </c>
      <c r="BQ252">
        <v>20</v>
      </c>
      <c r="BR252">
        <v>201070</v>
      </c>
      <c r="BS252">
        <v>1</v>
      </c>
      <c r="BU252">
        <v>1</v>
      </c>
      <c r="BW252">
        <v>4</v>
      </c>
      <c r="BY252">
        <v>8</v>
      </c>
      <c r="BZ252" t="s">
        <v>1997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 s="2">
        <v>5159462</v>
      </c>
    </row>
    <row r="253" spans="1:88">
      <c r="A253" s="10" t="str">
        <f t="shared" si="93"/>
        <v>MEA_US</v>
      </c>
      <c r="B253" s="12">
        <f t="shared" si="94"/>
        <v>0.12330000000000001</v>
      </c>
      <c r="C253" s="12">
        <v>0</v>
      </c>
      <c r="D253" s="12">
        <v>0</v>
      </c>
      <c r="E253" s="12">
        <v>3.1839238100089698E-4</v>
      </c>
      <c r="F253" s="12">
        <v>3.1839238100089698E-4</v>
      </c>
      <c r="G253" s="12">
        <v>3.1839238100089698E-4</v>
      </c>
      <c r="H253" s="12">
        <v>3.1839238100089698E-4</v>
      </c>
      <c r="I253" s="12">
        <v>0</v>
      </c>
      <c r="J253" s="13">
        <f t="shared" si="95"/>
        <v>0</v>
      </c>
      <c r="K253" s="13">
        <f t="shared" si="96"/>
        <v>1</v>
      </c>
      <c r="L253" s="16">
        <f t="shared" si="97"/>
        <v>3.1839238100089698E-4</v>
      </c>
      <c r="M253" s="13">
        <f t="shared" si="98"/>
        <v>0</v>
      </c>
      <c r="N253" s="16">
        <f t="shared" si="99"/>
        <v>0</v>
      </c>
      <c r="O253" s="16">
        <f t="shared" si="100"/>
        <v>0</v>
      </c>
      <c r="P253" s="16" t="str">
        <f t="shared" si="101"/>
        <v/>
      </c>
      <c r="Q253" s="20" t="str">
        <f t="shared" si="102"/>
        <v/>
      </c>
      <c r="R253" s="20" t="str">
        <f t="shared" si="103"/>
        <v/>
      </c>
      <c r="S253" s="20" t="str">
        <f t="shared" si="104"/>
        <v/>
      </c>
      <c r="T253" s="20" t="str">
        <f t="shared" si="105"/>
        <v/>
      </c>
      <c r="U253" s="16">
        <f t="shared" si="106"/>
        <v>6.1816076189991033E-3</v>
      </c>
      <c r="V253" s="20" t="str">
        <f t="shared" si="107"/>
        <v/>
      </c>
      <c r="W253" s="20" t="str">
        <f t="shared" si="108"/>
        <v/>
      </c>
      <c r="X253" s="20" t="str">
        <f t="shared" si="109"/>
        <v/>
      </c>
      <c r="Y253" s="20" t="str">
        <f t="shared" si="110"/>
        <v/>
      </c>
      <c r="Z253" s="20" t="str">
        <f t="shared" si="111"/>
        <v/>
      </c>
      <c r="AA253" s="20">
        <f t="shared" si="112"/>
        <v>6.1816076189991033E-3</v>
      </c>
      <c r="AB253" s="20" t="str">
        <f t="shared" si="113"/>
        <v/>
      </c>
      <c r="AC253" s="20" t="str">
        <f t="shared" si="114"/>
        <v/>
      </c>
      <c r="AD253" s="20" t="str">
        <f t="shared" si="115"/>
        <v/>
      </c>
      <c r="AE253" s="20">
        <f t="shared" si="116"/>
        <v>3.1839238100089698E-4</v>
      </c>
      <c r="AF253" s="20" t="str">
        <f t="shared" si="117"/>
        <v/>
      </c>
      <c r="AG253" s="11">
        <f t="shared" si="118"/>
        <v>3.1839238100089698E-4</v>
      </c>
      <c r="AH253" s="17">
        <f t="shared" si="119"/>
        <v>999</v>
      </c>
      <c r="AI253" s="17">
        <f t="shared" si="120"/>
        <v>999</v>
      </c>
      <c r="AJ253" s="17">
        <f t="shared" si="121"/>
        <v>999</v>
      </c>
      <c r="AK253" s="17">
        <f t="shared" si="122"/>
        <v>3.1839238100089698E-4</v>
      </c>
      <c r="AL253" s="17">
        <f t="shared" si="123"/>
        <v>999</v>
      </c>
      <c r="AM253" s="10" t="s">
        <v>1966</v>
      </c>
      <c r="AN253">
        <v>3.1800000000000002E-2</v>
      </c>
      <c r="AO253">
        <v>0</v>
      </c>
      <c r="AP253">
        <v>3.1800000000000002E-2</v>
      </c>
      <c r="AQ253">
        <v>4.8800000000000003E-2</v>
      </c>
      <c r="AR253" s="8">
        <v>-0.65</v>
      </c>
      <c r="AS253" s="8">
        <v>-0.3342</v>
      </c>
      <c r="AT253" s="8">
        <v>-1.4175</v>
      </c>
      <c r="AU253" s="8">
        <v>-1.6899999999999998E-2</v>
      </c>
      <c r="AV253" s="8">
        <v>-0.65</v>
      </c>
      <c r="AW253" s="8">
        <v>0.65</v>
      </c>
      <c r="AX253" s="8">
        <v>0.3342</v>
      </c>
      <c r="AY253" s="8">
        <v>1.4175</v>
      </c>
      <c r="AZ253" s="8">
        <v>8.0600000000000005E-2</v>
      </c>
      <c r="BA253" s="8">
        <v>0.65</v>
      </c>
      <c r="BB253">
        <v>-1.6899999999999998E-2</v>
      </c>
      <c r="BC253">
        <v>3.1800000000000002E-2</v>
      </c>
      <c r="BD253">
        <v>-4.8800000000000003E-2</v>
      </c>
      <c r="BE253">
        <v>0</v>
      </c>
      <c r="BF253">
        <v>0.06</v>
      </c>
      <c r="BG253">
        <v>0.3</v>
      </c>
      <c r="BH253">
        <v>12.33</v>
      </c>
      <c r="BI253">
        <v>1</v>
      </c>
      <c r="BJ253">
        <v>2</v>
      </c>
      <c r="BK253">
        <v>1</v>
      </c>
      <c r="BM253">
        <v>1</v>
      </c>
      <c r="BN253" t="s">
        <v>1016</v>
      </c>
      <c r="BP253" t="s">
        <v>1016</v>
      </c>
      <c r="BQ253">
        <v>20</v>
      </c>
      <c r="BR253">
        <v>202010</v>
      </c>
      <c r="BS253">
        <v>1</v>
      </c>
      <c r="BU253">
        <v>1</v>
      </c>
      <c r="BW253">
        <v>1</v>
      </c>
      <c r="BY253">
        <v>2</v>
      </c>
      <c r="BZ253" t="s">
        <v>2000</v>
      </c>
      <c r="CA253">
        <v>1</v>
      </c>
      <c r="CB253">
        <v>0</v>
      </c>
      <c r="CC253">
        <v>0</v>
      </c>
      <c r="CD253">
        <v>0</v>
      </c>
      <c r="CE253">
        <v>1</v>
      </c>
      <c r="CF253">
        <v>0</v>
      </c>
      <c r="CG253">
        <v>0</v>
      </c>
      <c r="CH253">
        <v>0</v>
      </c>
      <c r="CI253" s="2">
        <v>212702</v>
      </c>
      <c r="CJ253" t="s">
        <v>1327</v>
      </c>
    </row>
    <row r="254" spans="1:88">
      <c r="A254" s="10" t="str">
        <f t="shared" si="93"/>
        <v>DRQ_US</v>
      </c>
      <c r="B254" s="12">
        <f t="shared" si="94"/>
        <v>-0.12789999999999999</v>
      </c>
      <c r="C254" s="12">
        <v>2.7849904766148498E-4</v>
      </c>
      <c r="D254" s="12">
        <v>0</v>
      </c>
      <c r="E254" s="12">
        <v>2.7849904766148498E-4</v>
      </c>
      <c r="F254" s="12">
        <v>0</v>
      </c>
      <c r="G254" s="12">
        <v>2.7849904766148498E-4</v>
      </c>
      <c r="H254" s="12">
        <v>0</v>
      </c>
      <c r="I254" s="12">
        <v>-2.7849904766148498E-4</v>
      </c>
      <c r="J254" s="13">
        <f t="shared" si="95"/>
        <v>0</v>
      </c>
      <c r="K254" s="13">
        <f t="shared" si="96"/>
        <v>0</v>
      </c>
      <c r="L254" s="16">
        <f t="shared" si="97"/>
        <v>0</v>
      </c>
      <c r="M254" s="13">
        <f t="shared" si="98"/>
        <v>0</v>
      </c>
      <c r="N254" s="16">
        <f t="shared" si="99"/>
        <v>0</v>
      </c>
      <c r="O254" s="16">
        <f t="shared" si="100"/>
        <v>0</v>
      </c>
      <c r="P254" s="16">
        <f t="shared" si="101"/>
        <v>-2E-3</v>
      </c>
      <c r="Q254" s="20" t="str">
        <f t="shared" si="102"/>
        <v/>
      </c>
      <c r="R254" s="20" t="str">
        <f t="shared" si="103"/>
        <v/>
      </c>
      <c r="S254" s="20" t="str">
        <f t="shared" si="104"/>
        <v/>
      </c>
      <c r="T254" s="20">
        <f t="shared" si="105"/>
        <v>-2E-3</v>
      </c>
      <c r="U254" s="16" t="str">
        <f t="shared" si="106"/>
        <v/>
      </c>
      <c r="V254" s="20" t="str">
        <f t="shared" si="107"/>
        <v/>
      </c>
      <c r="W254" s="20" t="str">
        <f t="shared" si="108"/>
        <v/>
      </c>
      <c r="X254" s="20" t="str">
        <f t="shared" si="109"/>
        <v/>
      </c>
      <c r="Y254" s="20" t="str">
        <f t="shared" si="110"/>
        <v/>
      </c>
      <c r="Z254" s="20" t="str">
        <f t="shared" si="111"/>
        <v/>
      </c>
      <c r="AA254" s="20" t="str">
        <f t="shared" si="112"/>
        <v/>
      </c>
      <c r="AB254" s="20">
        <f t="shared" si="113"/>
        <v>0</v>
      </c>
      <c r="AC254" s="20" t="str">
        <f t="shared" si="114"/>
        <v/>
      </c>
      <c r="AD254" s="20" t="str">
        <f t="shared" si="115"/>
        <v/>
      </c>
      <c r="AE254" s="20" t="str">
        <f t="shared" si="116"/>
        <v/>
      </c>
      <c r="AF254" s="20" t="str">
        <f t="shared" si="117"/>
        <v/>
      </c>
      <c r="AG254" s="11">
        <f t="shared" si="118"/>
        <v>2.7849904766148498E-4</v>
      </c>
      <c r="AH254" s="17">
        <f t="shared" si="119"/>
        <v>0</v>
      </c>
      <c r="AI254" s="17">
        <f t="shared" si="120"/>
        <v>999</v>
      </c>
      <c r="AJ254" s="17">
        <f t="shared" si="121"/>
        <v>999</v>
      </c>
      <c r="AK254" s="17">
        <f t="shared" si="122"/>
        <v>999</v>
      </c>
      <c r="AL254" s="17">
        <f t="shared" si="123"/>
        <v>999</v>
      </c>
      <c r="AM254" s="10" t="s">
        <v>835</v>
      </c>
      <c r="AN254">
        <v>2.7799999999999998E-2</v>
      </c>
      <c r="AO254">
        <v>0</v>
      </c>
      <c r="AP254">
        <v>2.7799999999999998E-2</v>
      </c>
      <c r="AQ254">
        <v>9.9269999999999996</v>
      </c>
      <c r="AR254" s="8">
        <v>-0.2</v>
      </c>
      <c r="AS254" s="8">
        <v>-43.082700000000003</v>
      </c>
      <c r="AT254" s="8">
        <v>-107.9773</v>
      </c>
      <c r="AU254" s="8">
        <v>-9.8992000000000004</v>
      </c>
      <c r="AV254" s="8">
        <v>-0.2</v>
      </c>
      <c r="AW254" s="8">
        <v>0.2</v>
      </c>
      <c r="AX254" s="8">
        <v>43.082700000000003</v>
      </c>
      <c r="AY254" s="8">
        <v>107.9773</v>
      </c>
      <c r="AZ254" s="8">
        <v>9.9549000000000003</v>
      </c>
      <c r="BA254" s="8">
        <v>0.2</v>
      </c>
      <c r="BB254">
        <v>-0.2</v>
      </c>
      <c r="BC254">
        <v>0.2</v>
      </c>
      <c r="BD254">
        <v>-0.2278</v>
      </c>
      <c r="BE254">
        <v>0.17219999999999999</v>
      </c>
      <c r="BF254">
        <v>0.06</v>
      </c>
      <c r="BG254">
        <v>0.3</v>
      </c>
      <c r="BH254">
        <v>-12.79</v>
      </c>
      <c r="BI254">
        <v>9</v>
      </c>
      <c r="BJ254">
        <v>18</v>
      </c>
      <c r="BK254">
        <v>9</v>
      </c>
      <c r="BM254">
        <v>9</v>
      </c>
      <c r="BN254" t="s">
        <v>1016</v>
      </c>
      <c r="BP254" t="s">
        <v>1016</v>
      </c>
      <c r="BQ254">
        <v>10</v>
      </c>
      <c r="BR254">
        <v>101010</v>
      </c>
      <c r="BS254">
        <v>1</v>
      </c>
      <c r="BU254">
        <v>1</v>
      </c>
      <c r="BW254">
        <v>9</v>
      </c>
      <c r="BY254">
        <v>18</v>
      </c>
      <c r="BZ254" t="s">
        <v>1997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 s="2">
        <v>39482457</v>
      </c>
    </row>
    <row r="255" spans="1:88">
      <c r="A255" s="10" t="str">
        <f t="shared" si="93"/>
        <v>DWSN_US</v>
      </c>
      <c r="B255" s="12">
        <f t="shared" si="94"/>
        <v>8.0199999999999994E-2</v>
      </c>
      <c r="C255" s="12">
        <v>0</v>
      </c>
      <c r="D255" s="12">
        <v>0</v>
      </c>
      <c r="E255" s="12">
        <v>2.5385904765773003E-4</v>
      </c>
      <c r="F255" s="12">
        <v>2.5385904765773003E-4</v>
      </c>
      <c r="G255" s="12">
        <v>2.5385904765773003E-4</v>
      </c>
      <c r="H255" s="12">
        <v>2.5385904765773003E-4</v>
      </c>
      <c r="I255" s="12">
        <v>0</v>
      </c>
      <c r="J255" s="13">
        <f t="shared" si="95"/>
        <v>0</v>
      </c>
      <c r="K255" s="13">
        <f t="shared" si="96"/>
        <v>1</v>
      </c>
      <c r="L255" s="16">
        <f t="shared" si="97"/>
        <v>2.5385904765773003E-4</v>
      </c>
      <c r="M255" s="13">
        <f t="shared" si="98"/>
        <v>0</v>
      </c>
      <c r="N255" s="16">
        <f t="shared" si="99"/>
        <v>0</v>
      </c>
      <c r="O255" s="16">
        <f t="shared" si="100"/>
        <v>0</v>
      </c>
      <c r="P255" s="16" t="str">
        <f t="shared" si="101"/>
        <v/>
      </c>
      <c r="Q255" s="20" t="str">
        <f t="shared" si="102"/>
        <v/>
      </c>
      <c r="R255" s="20" t="str">
        <f t="shared" si="103"/>
        <v/>
      </c>
      <c r="S255" s="20" t="str">
        <f t="shared" si="104"/>
        <v/>
      </c>
      <c r="T255" s="20" t="str">
        <f t="shared" si="105"/>
        <v/>
      </c>
      <c r="U255" s="16">
        <f t="shared" si="106"/>
        <v>1.7461409523422699E-3</v>
      </c>
      <c r="V255" s="20" t="str">
        <f t="shared" si="107"/>
        <v/>
      </c>
      <c r="W255" s="20" t="str">
        <f t="shared" si="108"/>
        <v/>
      </c>
      <c r="X255" s="20" t="str">
        <f t="shared" si="109"/>
        <v/>
      </c>
      <c r="Y255" s="20" t="str">
        <f t="shared" si="110"/>
        <v/>
      </c>
      <c r="Z255" s="20" t="str">
        <f t="shared" si="111"/>
        <v/>
      </c>
      <c r="AA255" s="20">
        <f t="shared" si="112"/>
        <v>1.7461409523422699E-3</v>
      </c>
      <c r="AB255" s="20" t="str">
        <f t="shared" si="113"/>
        <v/>
      </c>
      <c r="AC255" s="20" t="str">
        <f t="shared" si="114"/>
        <v/>
      </c>
      <c r="AD255" s="20" t="str">
        <f t="shared" si="115"/>
        <v/>
      </c>
      <c r="AE255" s="20">
        <f t="shared" si="116"/>
        <v>2.5385904765773003E-4</v>
      </c>
      <c r="AF255" s="20" t="str">
        <f t="shared" si="117"/>
        <v/>
      </c>
      <c r="AG255" s="11">
        <f t="shared" si="118"/>
        <v>2.5385904765773003E-4</v>
      </c>
      <c r="AH255" s="17">
        <f t="shared" si="119"/>
        <v>999</v>
      </c>
      <c r="AI255" s="17">
        <f t="shared" si="120"/>
        <v>999</v>
      </c>
      <c r="AJ255" s="17">
        <f t="shared" si="121"/>
        <v>999</v>
      </c>
      <c r="AK255" s="17">
        <f t="shared" si="122"/>
        <v>2.5385904765773003E-4</v>
      </c>
      <c r="AL255" s="17">
        <f t="shared" si="123"/>
        <v>999</v>
      </c>
      <c r="AM255" s="10" t="s">
        <v>2246</v>
      </c>
      <c r="AN255">
        <v>2.5399999999999999E-2</v>
      </c>
      <c r="AO255">
        <v>0</v>
      </c>
      <c r="AP255">
        <v>2.5399999999999999E-2</v>
      </c>
      <c r="AQ255">
        <v>0.14280000000000001</v>
      </c>
      <c r="AR255" s="8">
        <v>-0.2</v>
      </c>
      <c r="AS255" s="8">
        <v>-0.18390000000000001</v>
      </c>
      <c r="AT255" s="8">
        <v>-4.2359999999999998</v>
      </c>
      <c r="AU255" s="8">
        <v>-0.1174</v>
      </c>
      <c r="AV255" s="8">
        <v>-0.2</v>
      </c>
      <c r="AW255" s="8">
        <v>0.2</v>
      </c>
      <c r="AX255" s="8">
        <v>0.18390000000000001</v>
      </c>
      <c r="AY255" s="8">
        <v>4.2359999999999998</v>
      </c>
      <c r="AZ255" s="8">
        <v>0.16819999999999999</v>
      </c>
      <c r="BA255" s="8">
        <v>0.2</v>
      </c>
      <c r="BB255">
        <v>-0.1174</v>
      </c>
      <c r="BC255">
        <v>2.5399999999999999E-2</v>
      </c>
      <c r="BD255">
        <v>-0.14280000000000001</v>
      </c>
      <c r="BE255">
        <v>0</v>
      </c>
      <c r="BF255">
        <v>0.06</v>
      </c>
      <c r="BG255">
        <v>0.3</v>
      </c>
      <c r="BH255">
        <v>8.02</v>
      </c>
      <c r="BI255">
        <v>2</v>
      </c>
      <c r="BJ255">
        <v>4</v>
      </c>
      <c r="BK255">
        <v>2</v>
      </c>
      <c r="BM255">
        <v>2</v>
      </c>
      <c r="BN255" t="s">
        <v>1016</v>
      </c>
      <c r="BP255" t="s">
        <v>1016</v>
      </c>
      <c r="BQ255">
        <v>10</v>
      </c>
      <c r="BR255">
        <v>101010</v>
      </c>
      <c r="BS255">
        <v>1</v>
      </c>
      <c r="BU255">
        <v>1</v>
      </c>
      <c r="BW255">
        <v>2</v>
      </c>
      <c r="BY255">
        <v>4</v>
      </c>
      <c r="BZ255" t="s">
        <v>1946</v>
      </c>
      <c r="CA255">
        <v>1</v>
      </c>
      <c r="CB255">
        <v>0</v>
      </c>
      <c r="CC255">
        <v>0</v>
      </c>
      <c r="CD255">
        <v>0</v>
      </c>
      <c r="CE255">
        <v>1</v>
      </c>
      <c r="CF255">
        <v>0</v>
      </c>
      <c r="CG255">
        <v>0</v>
      </c>
      <c r="CH255">
        <v>0</v>
      </c>
      <c r="CI255" s="2">
        <v>625022</v>
      </c>
      <c r="CJ255" t="s">
        <v>1327</v>
      </c>
    </row>
    <row r="256" spans="1:88">
      <c r="A256" s="10" t="str">
        <f t="shared" si="93"/>
        <v>ACI_US</v>
      </c>
      <c r="B256" s="12">
        <f t="shared" si="94"/>
        <v>-0.20039999999999999</v>
      </c>
      <c r="C256" s="12">
        <v>2.43017447656078E-4</v>
      </c>
      <c r="D256" s="12">
        <v>0</v>
      </c>
      <c r="E256" s="12">
        <v>2.43017447656078E-4</v>
      </c>
      <c r="F256" s="12">
        <v>0</v>
      </c>
      <c r="G256" s="12">
        <v>2.43017447656078E-4</v>
      </c>
      <c r="H256" s="12">
        <v>0</v>
      </c>
      <c r="I256" s="12">
        <v>-2.43017447656078E-4</v>
      </c>
      <c r="J256" s="13">
        <f t="shared" si="95"/>
        <v>0</v>
      </c>
      <c r="K256" s="13">
        <f t="shared" si="96"/>
        <v>0</v>
      </c>
      <c r="L256" s="16">
        <f t="shared" si="97"/>
        <v>0</v>
      </c>
      <c r="M256" s="13">
        <f t="shared" si="98"/>
        <v>0</v>
      </c>
      <c r="N256" s="16">
        <f t="shared" si="99"/>
        <v>0</v>
      </c>
      <c r="O256" s="16">
        <f t="shared" si="100"/>
        <v>0</v>
      </c>
      <c r="P256" s="16">
        <f t="shared" si="101"/>
        <v>-2E-3</v>
      </c>
      <c r="Q256" s="20" t="str">
        <f t="shared" si="102"/>
        <v/>
      </c>
      <c r="R256" s="20" t="str">
        <f t="shared" si="103"/>
        <v/>
      </c>
      <c r="S256" s="20" t="str">
        <f t="shared" si="104"/>
        <v/>
      </c>
      <c r="T256" s="20">
        <f t="shared" si="105"/>
        <v>-2E-3</v>
      </c>
      <c r="U256" s="16" t="str">
        <f t="shared" si="106"/>
        <v/>
      </c>
      <c r="V256" s="20" t="str">
        <f t="shared" si="107"/>
        <v/>
      </c>
      <c r="W256" s="20" t="str">
        <f t="shared" si="108"/>
        <v/>
      </c>
      <c r="X256" s="20" t="str">
        <f t="shared" si="109"/>
        <v/>
      </c>
      <c r="Y256" s="20" t="str">
        <f t="shared" si="110"/>
        <v/>
      </c>
      <c r="Z256" s="20" t="str">
        <f t="shared" si="111"/>
        <v/>
      </c>
      <c r="AA256" s="20" t="str">
        <f t="shared" si="112"/>
        <v/>
      </c>
      <c r="AB256" s="20">
        <f t="shared" si="113"/>
        <v>0</v>
      </c>
      <c r="AC256" s="20" t="str">
        <f t="shared" si="114"/>
        <v/>
      </c>
      <c r="AD256" s="20" t="str">
        <f t="shared" si="115"/>
        <v/>
      </c>
      <c r="AE256" s="20" t="str">
        <f t="shared" si="116"/>
        <v/>
      </c>
      <c r="AF256" s="20" t="str">
        <f t="shared" si="117"/>
        <v/>
      </c>
      <c r="AG256" s="11">
        <f t="shared" si="118"/>
        <v>2.43017447656078E-4</v>
      </c>
      <c r="AH256" s="17">
        <f t="shared" si="119"/>
        <v>0</v>
      </c>
      <c r="AI256" s="17">
        <f t="shared" si="120"/>
        <v>999</v>
      </c>
      <c r="AJ256" s="17">
        <f t="shared" si="121"/>
        <v>999</v>
      </c>
      <c r="AK256" s="17">
        <f t="shared" si="122"/>
        <v>999</v>
      </c>
      <c r="AL256" s="17">
        <f t="shared" si="123"/>
        <v>999</v>
      </c>
      <c r="AM256" s="10" t="s">
        <v>442</v>
      </c>
      <c r="AN256">
        <v>2.4299999999999999E-2</v>
      </c>
      <c r="AO256">
        <v>0</v>
      </c>
      <c r="AP256">
        <v>2.4299999999999999E-2</v>
      </c>
      <c r="AQ256">
        <v>0.80400000000000005</v>
      </c>
      <c r="AR256" s="8">
        <v>-0.2</v>
      </c>
      <c r="AS256" s="8">
        <v>-4.7282000000000002</v>
      </c>
      <c r="AT256" s="8">
        <v>-7.2667000000000002</v>
      </c>
      <c r="AU256" s="8">
        <v>-0.77969999999999995</v>
      </c>
      <c r="AV256" s="8">
        <v>-0.2</v>
      </c>
      <c r="AW256" s="8">
        <v>0.2</v>
      </c>
      <c r="AX256" s="8">
        <v>4.7282000000000002</v>
      </c>
      <c r="AY256" s="8">
        <v>7.2667000000000002</v>
      </c>
      <c r="AZ256" s="8">
        <v>0.82830000000000004</v>
      </c>
      <c r="BA256" s="8">
        <v>0.2</v>
      </c>
      <c r="BB256">
        <v>-0.2</v>
      </c>
      <c r="BC256">
        <v>0.2</v>
      </c>
      <c r="BD256">
        <v>-0.2243</v>
      </c>
      <c r="BE256">
        <v>0.1757</v>
      </c>
      <c r="BF256">
        <v>0.06</v>
      </c>
      <c r="BG256">
        <v>0.3</v>
      </c>
      <c r="BH256">
        <v>-20.04</v>
      </c>
      <c r="BI256">
        <v>10</v>
      </c>
      <c r="BJ256">
        <v>20</v>
      </c>
      <c r="BK256">
        <v>10</v>
      </c>
      <c r="BM256">
        <v>10</v>
      </c>
      <c r="BN256" t="s">
        <v>1016</v>
      </c>
      <c r="BP256" t="s">
        <v>1016</v>
      </c>
      <c r="BQ256">
        <v>10</v>
      </c>
      <c r="BR256">
        <v>101020</v>
      </c>
      <c r="BS256">
        <v>1</v>
      </c>
      <c r="BU256">
        <v>1</v>
      </c>
      <c r="BW256">
        <v>10</v>
      </c>
      <c r="BY256">
        <v>20</v>
      </c>
      <c r="BZ256" t="s">
        <v>1997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 s="2">
        <v>3197859</v>
      </c>
    </row>
    <row r="257" spans="1:87">
      <c r="A257" s="10" t="str">
        <f t="shared" si="93"/>
        <v>FISI_US</v>
      </c>
      <c r="B257" s="12">
        <f t="shared" si="94"/>
        <v>9.4899999999999998E-2</v>
      </c>
      <c r="C257" s="12">
        <v>1.94438095267723E-4</v>
      </c>
      <c r="D257" s="12">
        <v>0</v>
      </c>
      <c r="E257" s="12">
        <v>1.94438095267723E-4</v>
      </c>
      <c r="F257" s="12">
        <v>0</v>
      </c>
      <c r="G257" s="12">
        <v>1.94438095267723E-4</v>
      </c>
      <c r="H257" s="12">
        <v>0</v>
      </c>
      <c r="I257" s="12">
        <v>-1.94438095267723E-4</v>
      </c>
      <c r="J257" s="13">
        <f t="shared" si="95"/>
        <v>0</v>
      </c>
      <c r="K257" s="13">
        <f t="shared" si="96"/>
        <v>0</v>
      </c>
      <c r="L257" s="16">
        <f t="shared" si="97"/>
        <v>0</v>
      </c>
      <c r="M257" s="13">
        <f t="shared" si="98"/>
        <v>0</v>
      </c>
      <c r="N257" s="16">
        <f t="shared" si="99"/>
        <v>0</v>
      </c>
      <c r="O257" s="16">
        <f t="shared" si="100"/>
        <v>0</v>
      </c>
      <c r="P257" s="16" t="str">
        <f t="shared" si="101"/>
        <v/>
      </c>
      <c r="Q257" s="20" t="str">
        <f t="shared" si="102"/>
        <v/>
      </c>
      <c r="R257" s="20" t="str">
        <f t="shared" si="103"/>
        <v/>
      </c>
      <c r="S257" s="20" t="str">
        <f t="shared" si="104"/>
        <v/>
      </c>
      <c r="T257" s="20" t="str">
        <f t="shared" si="105"/>
        <v/>
      </c>
      <c r="U257" s="16">
        <f t="shared" si="106"/>
        <v>4.0000000000000001E-3</v>
      </c>
      <c r="V257" s="20" t="str">
        <f t="shared" si="107"/>
        <v/>
      </c>
      <c r="W257" s="20" t="str">
        <f t="shared" si="108"/>
        <v/>
      </c>
      <c r="X257" s="20" t="str">
        <f t="shared" si="109"/>
        <v/>
      </c>
      <c r="Y257" s="20">
        <f t="shared" si="110"/>
        <v>4.0000000000000001E-3</v>
      </c>
      <c r="Z257" s="20" t="str">
        <f t="shared" si="111"/>
        <v/>
      </c>
      <c r="AA257" s="20" t="str">
        <f t="shared" si="112"/>
        <v/>
      </c>
      <c r="AB257" s="20">
        <f t="shared" si="113"/>
        <v>0</v>
      </c>
      <c r="AC257" s="20" t="str">
        <f t="shared" si="114"/>
        <v/>
      </c>
      <c r="AD257" s="20" t="str">
        <f t="shared" si="115"/>
        <v/>
      </c>
      <c r="AE257" s="20" t="str">
        <f t="shared" si="116"/>
        <v/>
      </c>
      <c r="AF257" s="20" t="str">
        <f t="shared" si="117"/>
        <v/>
      </c>
      <c r="AG257" s="11">
        <f t="shared" si="118"/>
        <v>1.94438095267723E-4</v>
      </c>
      <c r="AH257" s="17">
        <f t="shared" si="119"/>
        <v>0</v>
      </c>
      <c r="AI257" s="17">
        <f t="shared" si="120"/>
        <v>999</v>
      </c>
      <c r="AJ257" s="17">
        <f t="shared" si="121"/>
        <v>999</v>
      </c>
      <c r="AK257" s="17">
        <f t="shared" si="122"/>
        <v>999</v>
      </c>
      <c r="AL257" s="17">
        <f t="shared" si="123"/>
        <v>999</v>
      </c>
      <c r="AM257" s="10" t="s">
        <v>1902</v>
      </c>
      <c r="AN257">
        <v>1.9400000000000001E-2</v>
      </c>
      <c r="AO257">
        <v>0</v>
      </c>
      <c r="AP257">
        <v>1.9400000000000001E-2</v>
      </c>
      <c r="AQ257">
        <v>0.1414</v>
      </c>
      <c r="AR257" s="8">
        <v>-0.4</v>
      </c>
      <c r="AS257" s="8">
        <v>-0.79769999999999996</v>
      </c>
      <c r="AT257" s="8">
        <v>-13.7728</v>
      </c>
      <c r="AU257" s="8">
        <v>-0.12189999999999999</v>
      </c>
      <c r="AV257" s="8">
        <v>-0.4</v>
      </c>
      <c r="AW257" s="8">
        <v>0.4</v>
      </c>
      <c r="AX257" s="8">
        <v>0.79769999999999996</v>
      </c>
      <c r="AY257" s="8">
        <v>13.7728</v>
      </c>
      <c r="AZ257" s="8">
        <v>0.1608</v>
      </c>
      <c r="BA257" s="8">
        <v>0.4</v>
      </c>
      <c r="BB257">
        <v>-0.12189999999999999</v>
      </c>
      <c r="BC257">
        <v>0.1608</v>
      </c>
      <c r="BD257">
        <v>-0.1414</v>
      </c>
      <c r="BE257">
        <v>0.1414</v>
      </c>
      <c r="BF257">
        <v>0.06</v>
      </c>
      <c r="BG257">
        <v>0.3</v>
      </c>
      <c r="BH257">
        <v>9.49</v>
      </c>
      <c r="BI257">
        <v>2</v>
      </c>
      <c r="BJ257">
        <v>3</v>
      </c>
      <c r="BK257">
        <v>2</v>
      </c>
      <c r="BM257">
        <v>2</v>
      </c>
      <c r="BN257" t="s">
        <v>1016</v>
      </c>
      <c r="BP257" t="s">
        <v>1016</v>
      </c>
      <c r="BQ257">
        <v>40</v>
      </c>
      <c r="BR257">
        <v>401010</v>
      </c>
      <c r="BS257">
        <v>1</v>
      </c>
      <c r="BU257">
        <v>1</v>
      </c>
      <c r="BW257">
        <v>2</v>
      </c>
      <c r="BY257">
        <v>3</v>
      </c>
      <c r="BZ257" t="s">
        <v>1946</v>
      </c>
      <c r="CA257">
        <v>1</v>
      </c>
      <c r="CB257">
        <v>0</v>
      </c>
      <c r="CC257">
        <v>1</v>
      </c>
      <c r="CD257">
        <v>0</v>
      </c>
      <c r="CE257">
        <v>0</v>
      </c>
      <c r="CF257">
        <v>0</v>
      </c>
      <c r="CG257">
        <v>0</v>
      </c>
      <c r="CH257">
        <v>0</v>
      </c>
      <c r="CI257" s="2">
        <v>552763</v>
      </c>
    </row>
    <row r="258" spans="1:87">
      <c r="A258" s="10" t="str">
        <f t="shared" si="93"/>
        <v>RNDY_US</v>
      </c>
      <c r="B258" s="12">
        <f t="shared" si="94"/>
        <v>0.16269999999999998</v>
      </c>
      <c r="C258" s="12">
        <v>3.1420190480978302E-3</v>
      </c>
      <c r="D258" s="12">
        <v>0</v>
      </c>
      <c r="E258" s="12">
        <v>1.54209523833022E-4</v>
      </c>
      <c r="F258" s="12">
        <v>3.2962285719308499E-3</v>
      </c>
      <c r="G258" s="12">
        <v>1.54209523833022E-4</v>
      </c>
      <c r="H258" s="12">
        <v>3.2962285719308499E-3</v>
      </c>
      <c r="I258" s="12">
        <v>3.1420190480978302E-3</v>
      </c>
      <c r="J258" s="13">
        <f t="shared" si="95"/>
        <v>0</v>
      </c>
      <c r="K258" s="13">
        <f t="shared" si="96"/>
        <v>1</v>
      </c>
      <c r="L258" s="16">
        <f t="shared" si="97"/>
        <v>3.2962285719308499E-3</v>
      </c>
      <c r="M258" s="13">
        <f t="shared" si="98"/>
        <v>0</v>
      </c>
      <c r="N258" s="16">
        <f t="shared" si="99"/>
        <v>0</v>
      </c>
      <c r="O258" s="16">
        <f t="shared" si="100"/>
        <v>0</v>
      </c>
      <c r="P258" s="16" t="str">
        <f t="shared" si="101"/>
        <v/>
      </c>
      <c r="Q258" s="20" t="str">
        <f t="shared" si="102"/>
        <v/>
      </c>
      <c r="R258" s="20" t="str">
        <f t="shared" si="103"/>
        <v/>
      </c>
      <c r="S258" s="20" t="str">
        <f t="shared" si="104"/>
        <v/>
      </c>
      <c r="T258" s="20" t="str">
        <f t="shared" si="105"/>
        <v/>
      </c>
      <c r="U258" s="16">
        <f t="shared" si="106"/>
        <v>3.2037714280691507E-3</v>
      </c>
      <c r="V258" s="20">
        <f t="shared" si="107"/>
        <v>3.2037714280691507E-3</v>
      </c>
      <c r="W258" s="20" t="str">
        <f t="shared" si="108"/>
        <v/>
      </c>
      <c r="X258" s="20" t="str">
        <f t="shared" si="109"/>
        <v/>
      </c>
      <c r="Y258" s="20" t="str">
        <f t="shared" si="110"/>
        <v/>
      </c>
      <c r="Z258" s="20" t="str">
        <f t="shared" si="111"/>
        <v/>
      </c>
      <c r="AA258" s="20" t="str">
        <f t="shared" si="112"/>
        <v/>
      </c>
      <c r="AB258" s="20" t="str">
        <f t="shared" si="113"/>
        <v/>
      </c>
      <c r="AC258" s="20">
        <f t="shared" si="114"/>
        <v>3.2962285719308499E-3</v>
      </c>
      <c r="AD258" s="20" t="str">
        <f t="shared" si="115"/>
        <v/>
      </c>
      <c r="AE258" s="20" t="str">
        <f t="shared" si="116"/>
        <v/>
      </c>
      <c r="AF258" s="20" t="str">
        <f t="shared" si="117"/>
        <v/>
      </c>
      <c r="AG258" s="11">
        <f t="shared" si="118"/>
        <v>1.54209523833022E-4</v>
      </c>
      <c r="AH258" s="17">
        <f t="shared" si="119"/>
        <v>999</v>
      </c>
      <c r="AI258" s="17">
        <f t="shared" si="120"/>
        <v>3.2962285719308499E-3</v>
      </c>
      <c r="AJ258" s="17">
        <f t="shared" si="121"/>
        <v>999</v>
      </c>
      <c r="AK258" s="17">
        <f t="shared" si="122"/>
        <v>999</v>
      </c>
      <c r="AL258" s="17">
        <f t="shared" si="123"/>
        <v>999</v>
      </c>
      <c r="AM258" s="10" t="s">
        <v>885</v>
      </c>
      <c r="AN258">
        <v>1.54E-2</v>
      </c>
      <c r="AO258">
        <v>0</v>
      </c>
      <c r="AP258">
        <v>1.54E-2</v>
      </c>
      <c r="AQ258">
        <v>0.31480000000000002</v>
      </c>
      <c r="AR258" s="8">
        <v>-0.65</v>
      </c>
      <c r="AS258" s="8">
        <v>-1.6829000000000001</v>
      </c>
      <c r="AT258" s="8">
        <v>-9.4989000000000008</v>
      </c>
      <c r="AU258" s="8">
        <v>-0.2994</v>
      </c>
      <c r="AV258" s="8">
        <v>-0.65</v>
      </c>
      <c r="AW258" s="8">
        <v>0.65</v>
      </c>
      <c r="AX258" s="8">
        <v>1.6829000000000001</v>
      </c>
      <c r="AY258" s="8">
        <v>9.4989000000000008</v>
      </c>
      <c r="AZ258" s="8">
        <v>0.33019999999999999</v>
      </c>
      <c r="BA258" s="8">
        <v>0.65</v>
      </c>
      <c r="BB258">
        <v>-0.2994</v>
      </c>
      <c r="BC258">
        <v>0.33019999999999999</v>
      </c>
      <c r="BD258">
        <v>-0.31480000000000002</v>
      </c>
      <c r="BE258">
        <v>0.31480000000000002</v>
      </c>
      <c r="BF258">
        <v>0.06</v>
      </c>
      <c r="BG258">
        <v>0.3</v>
      </c>
      <c r="BH258">
        <v>16.27</v>
      </c>
      <c r="BI258">
        <v>1</v>
      </c>
      <c r="BJ258">
        <v>1</v>
      </c>
      <c r="BK258">
        <v>1</v>
      </c>
      <c r="BM258">
        <v>1</v>
      </c>
      <c r="BN258" t="s">
        <v>1016</v>
      </c>
      <c r="BP258" t="s">
        <v>1016</v>
      </c>
      <c r="BQ258">
        <v>30</v>
      </c>
      <c r="BR258">
        <v>301010</v>
      </c>
      <c r="BS258">
        <v>1</v>
      </c>
      <c r="BU258">
        <v>1</v>
      </c>
      <c r="BW258">
        <v>1</v>
      </c>
      <c r="BY258">
        <v>1</v>
      </c>
      <c r="BZ258" t="s">
        <v>1998</v>
      </c>
      <c r="CA258">
        <v>1</v>
      </c>
      <c r="CB258">
        <v>0</v>
      </c>
      <c r="CC258">
        <v>1</v>
      </c>
      <c r="CD258">
        <v>0</v>
      </c>
      <c r="CE258">
        <v>0</v>
      </c>
      <c r="CF258">
        <v>0</v>
      </c>
      <c r="CG258">
        <v>0</v>
      </c>
      <c r="CH258">
        <v>0</v>
      </c>
      <c r="CI258" s="2">
        <v>1144073</v>
      </c>
    </row>
    <row r="259" spans="1:87">
      <c r="A259" s="10" t="str">
        <f t="shared" si="93"/>
        <v>PFBC_US</v>
      </c>
      <c r="B259" s="12">
        <f t="shared" si="94"/>
        <v>6.7299999999999999E-2</v>
      </c>
      <c r="C259" s="12">
        <v>1.1687238097018999E-4</v>
      </c>
      <c r="D259" s="12">
        <v>0</v>
      </c>
      <c r="E259" s="12">
        <v>1.1687238097018999E-4</v>
      </c>
      <c r="F259" s="12">
        <v>0</v>
      </c>
      <c r="G259" s="12">
        <v>1.1687238097018999E-4</v>
      </c>
      <c r="H259" s="12">
        <v>0</v>
      </c>
      <c r="I259" s="12">
        <v>-1.1687238097018999E-4</v>
      </c>
      <c r="J259" s="13">
        <f t="shared" si="95"/>
        <v>0</v>
      </c>
      <c r="K259" s="13">
        <f t="shared" si="96"/>
        <v>0</v>
      </c>
      <c r="L259" s="16">
        <f t="shared" si="97"/>
        <v>0</v>
      </c>
      <c r="M259" s="13">
        <f t="shared" si="98"/>
        <v>0</v>
      </c>
      <c r="N259" s="16">
        <f t="shared" si="99"/>
        <v>0</v>
      </c>
      <c r="O259" s="16">
        <f t="shared" si="100"/>
        <v>0</v>
      </c>
      <c r="P259" s="16" t="str">
        <f t="shared" si="101"/>
        <v/>
      </c>
      <c r="Q259" s="20" t="str">
        <f t="shared" si="102"/>
        <v/>
      </c>
      <c r="R259" s="20" t="str">
        <f t="shared" si="103"/>
        <v/>
      </c>
      <c r="S259" s="20" t="str">
        <f t="shared" si="104"/>
        <v/>
      </c>
      <c r="T259" s="20" t="str">
        <f t="shared" si="105"/>
        <v/>
      </c>
      <c r="U259" s="16">
        <f t="shared" si="106"/>
        <v>4.0000000000000001E-3</v>
      </c>
      <c r="V259" s="20" t="str">
        <f t="shared" si="107"/>
        <v/>
      </c>
      <c r="W259" s="20" t="str">
        <f t="shared" si="108"/>
        <v/>
      </c>
      <c r="X259" s="20" t="str">
        <f t="shared" si="109"/>
        <v/>
      </c>
      <c r="Y259" s="20">
        <f t="shared" si="110"/>
        <v>4.0000000000000001E-3</v>
      </c>
      <c r="Z259" s="20" t="str">
        <f t="shared" si="111"/>
        <v/>
      </c>
      <c r="AA259" s="20" t="str">
        <f t="shared" si="112"/>
        <v/>
      </c>
      <c r="AB259" s="20">
        <f t="shared" si="113"/>
        <v>0</v>
      </c>
      <c r="AC259" s="20" t="str">
        <f t="shared" si="114"/>
        <v/>
      </c>
      <c r="AD259" s="20" t="str">
        <f t="shared" si="115"/>
        <v/>
      </c>
      <c r="AE259" s="20" t="str">
        <f t="shared" si="116"/>
        <v/>
      </c>
      <c r="AF259" s="20" t="str">
        <f t="shared" si="117"/>
        <v/>
      </c>
      <c r="AG259" s="11">
        <f t="shared" si="118"/>
        <v>1.1687238097018999E-4</v>
      </c>
      <c r="AH259" s="17">
        <f t="shared" si="119"/>
        <v>0</v>
      </c>
      <c r="AI259" s="17">
        <f t="shared" si="120"/>
        <v>999</v>
      </c>
      <c r="AJ259" s="17">
        <f t="shared" si="121"/>
        <v>999</v>
      </c>
      <c r="AK259" s="17">
        <f t="shared" si="122"/>
        <v>999</v>
      </c>
      <c r="AL259" s="17">
        <f t="shared" si="123"/>
        <v>999</v>
      </c>
      <c r="AM259" s="10" t="s">
        <v>1546</v>
      </c>
      <c r="AN259">
        <v>1.17E-2</v>
      </c>
      <c r="AO259">
        <v>0</v>
      </c>
      <c r="AP259">
        <v>1.17E-2</v>
      </c>
      <c r="AQ259">
        <v>0.13880000000000001</v>
      </c>
      <c r="AR259" s="8">
        <v>-0.4</v>
      </c>
      <c r="AS259" s="8">
        <v>-0.79690000000000005</v>
      </c>
      <c r="AT259" s="8">
        <v>-15.5083</v>
      </c>
      <c r="AU259" s="8">
        <v>-0.12709999999999999</v>
      </c>
      <c r="AV259" s="8">
        <v>-0.4</v>
      </c>
      <c r="AW259" s="8">
        <v>0.4</v>
      </c>
      <c r="AX259" s="8">
        <v>0.79690000000000005</v>
      </c>
      <c r="AY259" s="8">
        <v>15.5083</v>
      </c>
      <c r="AZ259" s="8">
        <v>0.15049999999999999</v>
      </c>
      <c r="BA259" s="8">
        <v>0.4</v>
      </c>
      <c r="BB259">
        <v>-0.12709999999999999</v>
      </c>
      <c r="BC259">
        <v>0.15049999999999999</v>
      </c>
      <c r="BD259">
        <v>-0.13880000000000001</v>
      </c>
      <c r="BE259">
        <v>0.13880000000000001</v>
      </c>
      <c r="BF259">
        <v>0.06</v>
      </c>
      <c r="BG259">
        <v>0.3</v>
      </c>
      <c r="BH259">
        <v>6.73</v>
      </c>
      <c r="BI259">
        <v>2</v>
      </c>
      <c r="BJ259">
        <v>4</v>
      </c>
      <c r="BK259">
        <v>2</v>
      </c>
      <c r="BM259">
        <v>2</v>
      </c>
      <c r="BN259" t="s">
        <v>1016</v>
      </c>
      <c r="BP259" t="s">
        <v>1016</v>
      </c>
      <c r="BQ259">
        <v>40</v>
      </c>
      <c r="BR259">
        <v>401010</v>
      </c>
      <c r="BS259">
        <v>1</v>
      </c>
      <c r="BU259">
        <v>1</v>
      </c>
      <c r="BW259">
        <v>2</v>
      </c>
      <c r="BY259">
        <v>4</v>
      </c>
      <c r="BZ259" t="s">
        <v>1946</v>
      </c>
      <c r="CA259">
        <v>1</v>
      </c>
      <c r="CB259">
        <v>0</v>
      </c>
      <c r="CC259">
        <v>1</v>
      </c>
      <c r="CD259">
        <v>0</v>
      </c>
      <c r="CE259">
        <v>0</v>
      </c>
      <c r="CF259">
        <v>0</v>
      </c>
      <c r="CG259">
        <v>0</v>
      </c>
      <c r="CH259">
        <v>0</v>
      </c>
      <c r="CI259" s="2">
        <v>514933</v>
      </c>
    </row>
    <row r="260" spans="1:87">
      <c r="A260" s="10" t="str">
        <f t="shared" ref="A260:A323" si="124">AM260</f>
        <v>BDGE_US</v>
      </c>
      <c r="B260" s="12">
        <f t="shared" ref="B260:B323" si="125">BH260/100</f>
        <v>0.11609999999999999</v>
      </c>
      <c r="C260" s="12">
        <v>0</v>
      </c>
      <c r="D260" s="12">
        <v>0</v>
      </c>
      <c r="E260" s="12">
        <v>1.05055238111246E-4</v>
      </c>
      <c r="F260" s="12">
        <v>1.05055238111246E-4</v>
      </c>
      <c r="G260" s="12">
        <v>1.05055238111246E-4</v>
      </c>
      <c r="H260" s="12">
        <v>1.05055238111246E-4</v>
      </c>
      <c r="I260" s="12">
        <v>0</v>
      </c>
      <c r="J260" s="13">
        <f t="shared" ref="J260:J323" si="126">IF(AND(H260&lt;0,F260&gt;0),1,0)</f>
        <v>0</v>
      </c>
      <c r="K260" s="13">
        <f t="shared" ref="K260:K323" si="127">IF(H260&gt;0,1,0)</f>
        <v>1</v>
      </c>
      <c r="L260" s="16">
        <f t="shared" ref="L260:L323" si="128">IF(H260&gt;0,H260,0)</f>
        <v>1.05055238111246E-4</v>
      </c>
      <c r="M260" s="13">
        <f t="shared" ref="M260:M323" si="129">IF(F260&lt;0,1,0)</f>
        <v>0</v>
      </c>
      <c r="N260" s="16">
        <f t="shared" ref="N260:N323" si="130">IF(H260&lt;0,-MIN(-H260,D260),0)</f>
        <v>0</v>
      </c>
      <c r="O260" s="16">
        <f t="shared" ref="O260:O323" si="131">IF(F260&lt;0,(H260+D260),0)</f>
        <v>0</v>
      </c>
      <c r="P260" s="16" t="str">
        <f t="shared" ref="P260:P323" si="132">IF($B260&lt;0,AV260/100-$H260,"")</f>
        <v/>
      </c>
      <c r="Q260" s="20" t="str">
        <f t="shared" ref="Q260:Q323" si="133">IF(AC260&lt;&gt;"",$P260,"")</f>
        <v/>
      </c>
      <c r="R260" s="20" t="str">
        <f t="shared" ref="R260:R323" si="134">IF(AD260&lt;&gt;"",$P260,"")</f>
        <v/>
      </c>
      <c r="S260" s="20" t="str">
        <f t="shared" ref="S260:S323" si="135">IF(AF260&lt;&gt;"",$P260,"")</f>
        <v/>
      </c>
      <c r="T260" s="20" t="str">
        <f t="shared" ref="T260:T323" si="136">IF(AND(CE260=0,Q260="",R260="",S260=""),P260,"")</f>
        <v/>
      </c>
      <c r="U260" s="16">
        <f t="shared" ref="U260:U323" si="137">IF($B260&gt;0,IF(BA260/100-$H260&gt;0.00005,MIN(BA260/100,BA260/100-$H260),""),"")</f>
        <v>3.8949447618887539E-3</v>
      </c>
      <c r="V260" s="20" t="str">
        <f t="shared" ref="V260:V323" si="138">IF(AC260&lt;&gt;"",$U260,"")</f>
        <v/>
      </c>
      <c r="W260" s="20" t="str">
        <f t="shared" ref="W260:W323" si="139">IF(AD260&lt;&gt;"",$U260,"")</f>
        <v/>
      </c>
      <c r="X260" s="20" t="str">
        <f t="shared" ref="X260:X323" si="140">IF(AF260&lt;&gt;"",$U260,"")</f>
        <v/>
      </c>
      <c r="Y260" s="20">
        <f t="shared" ref="Y260:Y323" si="141">IF(AND(CE260=0,V260="",W260="",X260=""),U260,"")</f>
        <v>3.8949447618887539E-3</v>
      </c>
      <c r="Z260" s="20" t="str">
        <f t="shared" ref="Z260:Z323" si="142">IF(CE260=1,P260,"")</f>
        <v/>
      </c>
      <c r="AA260" s="20" t="str">
        <f t="shared" ref="AA260:AA323" si="143">IF(CE260=1,U260,"")</f>
        <v/>
      </c>
      <c r="AB260" s="20">
        <f t="shared" ref="AB260:AB323" si="144">IF(AND(AC260="",AD260="",AE260="",AF260=""),$H260,"")</f>
        <v>1.05055238111246E-4</v>
      </c>
      <c r="AC260" s="20" t="str">
        <f t="shared" ref="AC260:AC323" si="145">IF(AND(AF260="",$F260&lt;&gt;0),IF(OR(ROUND(AU260/($F260*100),2)=1,ROUND(AZ260/($F260*100),2)=1),$H260,""),"")</f>
        <v/>
      </c>
      <c r="AD260" s="20" t="str">
        <f t="shared" ref="AD260:AD323" si="146">IF(AND(AF260="",F260&lt;&gt;0),IF(OR(ROUND(AS260/(F260*100),2)=1,ROUND(AX260/(F260*100),2)=1),H260,""),"")</f>
        <v/>
      </c>
      <c r="AE260" s="20" t="str">
        <f t="shared" ref="AE260:AE323" si="147">IF(CE260=1,H260,"")</f>
        <v/>
      </c>
      <c r="AF260" s="20" t="str">
        <f t="shared" ref="AF260:AF323" si="148">IF(SUM(CF260:CH260)&gt;0,$H260,"")</f>
        <v/>
      </c>
      <c r="AG260" s="11">
        <f t="shared" ref="AG260:AG323" si="149">IF(AND(G260=0,H260=0),999,G260)</f>
        <v>1.05055238111246E-4</v>
      </c>
      <c r="AH260" s="17">
        <f t="shared" ref="AH260:AH323" si="150">IF(OR(AND(G260=0,H260=0),AB260=""),999,AB260)</f>
        <v>1.05055238111246E-4</v>
      </c>
      <c r="AI260" s="17">
        <f t="shared" ref="AI260:AI323" si="151">IF(AC260="",999,AC260)</f>
        <v>999</v>
      </c>
      <c r="AJ260" s="17">
        <f t="shared" ref="AJ260:AJ323" si="152">IF(AD260="",999,AD260)</f>
        <v>999</v>
      </c>
      <c r="AK260" s="17">
        <f t="shared" ref="AK260:AK323" si="153">IF(AE260&lt;&gt;"",AE260,999)</f>
        <v>999</v>
      </c>
      <c r="AL260" s="17">
        <f t="shared" ref="AL260:AL323" si="154">IF(AF260="",999,AF260)</f>
        <v>999</v>
      </c>
      <c r="AM260" s="10" t="s">
        <v>1870</v>
      </c>
      <c r="AN260">
        <v>1.0500000000000001E-2</v>
      </c>
      <c r="AO260">
        <v>0</v>
      </c>
      <c r="AP260">
        <v>1.0500000000000001E-2</v>
      </c>
      <c r="AQ260">
        <v>7.9699999999999993E-2</v>
      </c>
      <c r="AR260" s="8">
        <v>-0.4</v>
      </c>
      <c r="AS260" s="8">
        <v>-0.4042</v>
      </c>
      <c r="AT260" s="8">
        <v>-12.2959</v>
      </c>
      <c r="AU260" s="8">
        <v>-6.9199999999999998E-2</v>
      </c>
      <c r="AV260" s="8">
        <v>-0.4</v>
      </c>
      <c r="AW260" s="8">
        <v>0.4</v>
      </c>
      <c r="AX260" s="8">
        <v>0.4042</v>
      </c>
      <c r="AY260" s="8">
        <v>12.2959</v>
      </c>
      <c r="AZ260" s="8">
        <v>9.0200000000000002E-2</v>
      </c>
      <c r="BA260" s="8">
        <v>0.4</v>
      </c>
      <c r="BB260">
        <v>-6.9199999999999998E-2</v>
      </c>
      <c r="BC260">
        <v>9.0200000000000002E-2</v>
      </c>
      <c r="BD260">
        <v>-7.9699999999999993E-2</v>
      </c>
      <c r="BE260">
        <v>7.9699999999999993E-2</v>
      </c>
      <c r="BF260">
        <v>0.06</v>
      </c>
      <c r="BG260">
        <v>0.3</v>
      </c>
      <c r="BH260">
        <v>11.61</v>
      </c>
      <c r="BI260">
        <v>2</v>
      </c>
      <c r="BJ260">
        <v>3</v>
      </c>
      <c r="BK260">
        <v>2</v>
      </c>
      <c r="BM260">
        <v>2</v>
      </c>
      <c r="BN260" t="s">
        <v>1016</v>
      </c>
      <c r="BP260" t="s">
        <v>1016</v>
      </c>
      <c r="BQ260">
        <v>40</v>
      </c>
      <c r="BR260">
        <v>401010</v>
      </c>
      <c r="BS260">
        <v>1</v>
      </c>
      <c r="BU260">
        <v>1</v>
      </c>
      <c r="BW260">
        <v>2</v>
      </c>
      <c r="BY260">
        <v>3</v>
      </c>
      <c r="BZ260" t="s">
        <v>1947</v>
      </c>
      <c r="CA260">
        <v>1</v>
      </c>
      <c r="CB260">
        <v>0</v>
      </c>
      <c r="CC260">
        <v>1</v>
      </c>
      <c r="CD260">
        <v>0</v>
      </c>
      <c r="CE260">
        <v>0</v>
      </c>
      <c r="CF260">
        <v>0</v>
      </c>
      <c r="CG260">
        <v>0</v>
      </c>
      <c r="CH260">
        <v>0</v>
      </c>
      <c r="CI260" s="2">
        <v>271984</v>
      </c>
    </row>
    <row r="261" spans="1:87">
      <c r="A261" s="10" t="str">
        <f t="shared" si="124"/>
        <v>AAON_US</v>
      </c>
      <c r="B261" s="12">
        <f t="shared" si="125"/>
        <v>-4.4699999999999997E-2</v>
      </c>
      <c r="C261" s="12">
        <v>0</v>
      </c>
      <c r="D261" s="12">
        <v>0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3">
        <f t="shared" si="126"/>
        <v>0</v>
      </c>
      <c r="K261" s="13">
        <f t="shared" si="127"/>
        <v>0</v>
      </c>
      <c r="L261" s="16">
        <f t="shared" si="128"/>
        <v>0</v>
      </c>
      <c r="M261" s="13">
        <f t="shared" si="129"/>
        <v>0</v>
      </c>
      <c r="N261" s="16">
        <f t="shared" si="130"/>
        <v>0</v>
      </c>
      <c r="O261" s="16">
        <f t="shared" si="131"/>
        <v>0</v>
      </c>
      <c r="P261" s="16">
        <f t="shared" si="132"/>
        <v>-6.5000000000000006E-3</v>
      </c>
      <c r="Q261" s="20" t="str">
        <f t="shared" si="133"/>
        <v/>
      </c>
      <c r="R261" s="20" t="str">
        <f t="shared" si="134"/>
        <v/>
      </c>
      <c r="S261" s="20" t="str">
        <f t="shared" si="135"/>
        <v/>
      </c>
      <c r="T261" s="20">
        <f t="shared" si="136"/>
        <v>-6.5000000000000006E-3</v>
      </c>
      <c r="U261" s="16" t="str">
        <f t="shared" si="137"/>
        <v/>
      </c>
      <c r="V261" s="20" t="str">
        <f t="shared" si="138"/>
        <v/>
      </c>
      <c r="W261" s="20" t="str">
        <f t="shared" si="139"/>
        <v/>
      </c>
      <c r="X261" s="20" t="str">
        <f t="shared" si="140"/>
        <v/>
      </c>
      <c r="Y261" s="20" t="str">
        <f t="shared" si="141"/>
        <v/>
      </c>
      <c r="Z261" s="20" t="str">
        <f t="shared" si="142"/>
        <v/>
      </c>
      <c r="AA261" s="20" t="str">
        <f t="shared" si="143"/>
        <v/>
      </c>
      <c r="AB261" s="20">
        <f t="shared" si="144"/>
        <v>0</v>
      </c>
      <c r="AC261" s="20" t="str">
        <f t="shared" si="145"/>
        <v/>
      </c>
      <c r="AD261" s="20" t="str">
        <f t="shared" si="146"/>
        <v/>
      </c>
      <c r="AE261" s="20" t="str">
        <f t="shared" si="147"/>
        <v/>
      </c>
      <c r="AF261" s="20" t="str">
        <f t="shared" si="148"/>
        <v/>
      </c>
      <c r="AG261" s="11">
        <f t="shared" si="149"/>
        <v>999</v>
      </c>
      <c r="AH261" s="17">
        <f t="shared" si="150"/>
        <v>999</v>
      </c>
      <c r="AI261" s="17">
        <f t="shared" si="151"/>
        <v>999</v>
      </c>
      <c r="AJ261" s="17">
        <f t="shared" si="152"/>
        <v>999</v>
      </c>
      <c r="AK261" s="17">
        <f t="shared" si="153"/>
        <v>999</v>
      </c>
      <c r="AL261" s="17">
        <f t="shared" si="154"/>
        <v>999</v>
      </c>
      <c r="AM261" s="10" t="s">
        <v>1349</v>
      </c>
      <c r="AN261">
        <v>0</v>
      </c>
      <c r="AO261">
        <v>0</v>
      </c>
      <c r="AP261">
        <v>0</v>
      </c>
      <c r="AQ261">
        <v>0.60870000000000002</v>
      </c>
      <c r="AR261" s="8">
        <v>-0.65</v>
      </c>
      <c r="AS261" s="8">
        <v>-3.1113</v>
      </c>
      <c r="AT261" s="8">
        <v>-50.423900000000003</v>
      </c>
      <c r="AU261" s="8">
        <v>-0.60870000000000002</v>
      </c>
      <c r="AV261" s="8">
        <v>-0.65</v>
      </c>
      <c r="AW261" s="8">
        <v>0.65</v>
      </c>
      <c r="AX261" s="8">
        <v>3.1113</v>
      </c>
      <c r="AY261" s="8">
        <v>50.423900000000003</v>
      </c>
      <c r="AZ261" s="8">
        <v>0.60870000000000002</v>
      </c>
      <c r="BA261" s="8">
        <v>0.65</v>
      </c>
      <c r="BB261">
        <v>-0.60870000000000002</v>
      </c>
      <c r="BC261">
        <v>0.60870000000000002</v>
      </c>
      <c r="BD261">
        <v>-0.60870000000000002</v>
      </c>
      <c r="BE261">
        <v>0.60870000000000002</v>
      </c>
      <c r="BF261">
        <v>0.06</v>
      </c>
      <c r="BG261">
        <v>0.3</v>
      </c>
      <c r="BH261">
        <v>-4.47</v>
      </c>
      <c r="BI261">
        <v>8</v>
      </c>
      <c r="BJ261">
        <v>16</v>
      </c>
      <c r="BK261">
        <v>8</v>
      </c>
      <c r="BM261">
        <v>8</v>
      </c>
      <c r="BN261" t="s">
        <v>1016</v>
      </c>
      <c r="BP261" t="s">
        <v>1016</v>
      </c>
      <c r="BQ261">
        <v>20</v>
      </c>
      <c r="BR261">
        <v>201020</v>
      </c>
      <c r="BS261">
        <v>1</v>
      </c>
      <c r="BU261">
        <v>1</v>
      </c>
      <c r="BW261">
        <v>8</v>
      </c>
      <c r="BY261">
        <v>16</v>
      </c>
      <c r="BZ261" t="s">
        <v>1997</v>
      </c>
      <c r="CA261">
        <v>1</v>
      </c>
      <c r="CB261">
        <v>0</v>
      </c>
      <c r="CC261">
        <v>1</v>
      </c>
      <c r="CD261">
        <v>0</v>
      </c>
      <c r="CE261">
        <v>0</v>
      </c>
      <c r="CF261">
        <v>0</v>
      </c>
      <c r="CG261">
        <v>0</v>
      </c>
      <c r="CH261">
        <v>0</v>
      </c>
      <c r="CI261" s="2">
        <v>2265378</v>
      </c>
    </row>
    <row r="262" spans="1:87">
      <c r="A262" s="10" t="str">
        <f t="shared" si="124"/>
        <v>AIR_US</v>
      </c>
      <c r="B262" s="12">
        <f t="shared" si="125"/>
        <v>6.6900000000000001E-2</v>
      </c>
      <c r="C262" s="12">
        <v>0</v>
      </c>
      <c r="D262" s="12">
        <v>0</v>
      </c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3">
        <f t="shared" si="126"/>
        <v>0</v>
      </c>
      <c r="K262" s="13">
        <f t="shared" si="127"/>
        <v>0</v>
      </c>
      <c r="L262" s="16">
        <f t="shared" si="128"/>
        <v>0</v>
      </c>
      <c r="M262" s="13">
        <f t="shared" si="129"/>
        <v>0</v>
      </c>
      <c r="N262" s="16">
        <f t="shared" si="130"/>
        <v>0</v>
      </c>
      <c r="O262" s="16">
        <f t="shared" si="131"/>
        <v>0</v>
      </c>
      <c r="P262" s="16" t="str">
        <f t="shared" si="132"/>
        <v/>
      </c>
      <c r="Q262" s="20" t="str">
        <f t="shared" si="133"/>
        <v/>
      </c>
      <c r="R262" s="20" t="str">
        <f t="shared" si="134"/>
        <v/>
      </c>
      <c r="S262" s="20" t="str">
        <f t="shared" si="135"/>
        <v/>
      </c>
      <c r="T262" s="20" t="str">
        <f t="shared" si="136"/>
        <v/>
      </c>
      <c r="U262" s="16">
        <f t="shared" si="137"/>
        <v>6.5000000000000006E-3</v>
      </c>
      <c r="V262" s="20" t="str">
        <f t="shared" si="138"/>
        <v/>
      </c>
      <c r="W262" s="20" t="str">
        <f t="shared" si="139"/>
        <v/>
      </c>
      <c r="X262" s="20" t="str">
        <f t="shared" si="140"/>
        <v/>
      </c>
      <c r="Y262" s="20">
        <f t="shared" si="141"/>
        <v>6.5000000000000006E-3</v>
      </c>
      <c r="Z262" s="20" t="str">
        <f t="shared" si="142"/>
        <v/>
      </c>
      <c r="AA262" s="20" t="str">
        <f t="shared" si="143"/>
        <v/>
      </c>
      <c r="AB262" s="20">
        <f t="shared" si="144"/>
        <v>0</v>
      </c>
      <c r="AC262" s="20" t="str">
        <f t="shared" si="145"/>
        <v/>
      </c>
      <c r="AD262" s="20" t="str">
        <f t="shared" si="146"/>
        <v/>
      </c>
      <c r="AE262" s="20" t="str">
        <f t="shared" si="147"/>
        <v/>
      </c>
      <c r="AF262" s="20" t="str">
        <f t="shared" si="148"/>
        <v/>
      </c>
      <c r="AG262" s="11">
        <f t="shared" si="149"/>
        <v>999</v>
      </c>
      <c r="AH262" s="17">
        <f t="shared" si="150"/>
        <v>999</v>
      </c>
      <c r="AI262" s="17">
        <f t="shared" si="151"/>
        <v>999</v>
      </c>
      <c r="AJ262" s="17">
        <f t="shared" si="152"/>
        <v>999</v>
      </c>
      <c r="AK262" s="17">
        <f t="shared" si="153"/>
        <v>999</v>
      </c>
      <c r="AL262" s="17">
        <f t="shared" si="154"/>
        <v>999</v>
      </c>
      <c r="AM262" s="10" t="s">
        <v>454</v>
      </c>
      <c r="AN262">
        <v>0</v>
      </c>
      <c r="AO262">
        <v>0</v>
      </c>
      <c r="AP262">
        <v>0</v>
      </c>
      <c r="AQ262">
        <v>1.7912999999999999</v>
      </c>
      <c r="AR262" s="8">
        <v>-0.65</v>
      </c>
      <c r="AS262" s="8">
        <v>-6.5876000000000001</v>
      </c>
      <c r="AT262" s="8">
        <v>-54.524999999999999</v>
      </c>
      <c r="AU262" s="8">
        <v>-1.7912999999999999</v>
      </c>
      <c r="AV262" s="8">
        <v>-0.65</v>
      </c>
      <c r="AW262" s="8">
        <v>0.65</v>
      </c>
      <c r="AX262" s="8">
        <v>6.5876000000000001</v>
      </c>
      <c r="AY262" s="8">
        <v>54.524999999999999</v>
      </c>
      <c r="AZ262" s="8">
        <v>1.7912999999999999</v>
      </c>
      <c r="BA262" s="8">
        <v>0.65</v>
      </c>
      <c r="BB262">
        <v>-0.65</v>
      </c>
      <c r="BC262">
        <v>0.65</v>
      </c>
      <c r="BD262">
        <v>-0.65</v>
      </c>
      <c r="BE262">
        <v>0.65</v>
      </c>
      <c r="BF262">
        <v>0.06</v>
      </c>
      <c r="BG262">
        <v>0.3</v>
      </c>
      <c r="BH262">
        <v>6.69</v>
      </c>
      <c r="BI262">
        <v>2</v>
      </c>
      <c r="BJ262">
        <v>4</v>
      </c>
      <c r="BK262">
        <v>2</v>
      </c>
      <c r="BM262">
        <v>2</v>
      </c>
      <c r="BN262" t="s">
        <v>1016</v>
      </c>
      <c r="BP262" t="s">
        <v>1016</v>
      </c>
      <c r="BQ262">
        <v>20</v>
      </c>
      <c r="BR262">
        <v>201010</v>
      </c>
      <c r="BS262">
        <v>1</v>
      </c>
      <c r="BU262">
        <v>1</v>
      </c>
      <c r="BW262">
        <v>2</v>
      </c>
      <c r="BY262">
        <v>4</v>
      </c>
      <c r="BZ262" t="s">
        <v>1997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 s="2">
        <v>6551690</v>
      </c>
    </row>
    <row r="263" spans="1:87">
      <c r="A263" s="10" t="str">
        <f t="shared" si="124"/>
        <v>ABM_US</v>
      </c>
      <c r="B263" s="12">
        <f t="shared" si="125"/>
        <v>3.6000000000000004E-2</v>
      </c>
      <c r="C263" s="12">
        <v>0</v>
      </c>
      <c r="D263" s="12">
        <v>0</v>
      </c>
      <c r="E263" s="12">
        <v>0</v>
      </c>
      <c r="F263" s="12">
        <v>0</v>
      </c>
      <c r="G263" s="12">
        <v>0</v>
      </c>
      <c r="H263" s="12">
        <v>0</v>
      </c>
      <c r="I263" s="12">
        <v>0</v>
      </c>
      <c r="J263" s="13">
        <f t="shared" si="126"/>
        <v>0</v>
      </c>
      <c r="K263" s="13">
        <f t="shared" si="127"/>
        <v>0</v>
      </c>
      <c r="L263" s="16">
        <f t="shared" si="128"/>
        <v>0</v>
      </c>
      <c r="M263" s="13">
        <f t="shared" si="129"/>
        <v>0</v>
      </c>
      <c r="N263" s="16">
        <f t="shared" si="130"/>
        <v>0</v>
      </c>
      <c r="O263" s="16">
        <f t="shared" si="131"/>
        <v>0</v>
      </c>
      <c r="P263" s="16" t="str">
        <f t="shared" si="132"/>
        <v/>
      </c>
      <c r="Q263" s="20" t="str">
        <f t="shared" si="133"/>
        <v/>
      </c>
      <c r="R263" s="20" t="str">
        <f t="shared" si="134"/>
        <v/>
      </c>
      <c r="S263" s="20" t="str">
        <f t="shared" si="135"/>
        <v/>
      </c>
      <c r="T263" s="20" t="str">
        <f t="shared" si="136"/>
        <v/>
      </c>
      <c r="U263" s="16">
        <f t="shared" si="137"/>
        <v>6.5000000000000006E-3</v>
      </c>
      <c r="V263" s="20" t="str">
        <f t="shared" si="138"/>
        <v/>
      </c>
      <c r="W263" s="20" t="str">
        <f t="shared" si="139"/>
        <v/>
      </c>
      <c r="X263" s="20" t="str">
        <f t="shared" si="140"/>
        <v/>
      </c>
      <c r="Y263" s="20">
        <f t="shared" si="141"/>
        <v>6.5000000000000006E-3</v>
      </c>
      <c r="Z263" s="20" t="str">
        <f t="shared" si="142"/>
        <v/>
      </c>
      <c r="AA263" s="20" t="str">
        <f t="shared" si="143"/>
        <v/>
      </c>
      <c r="AB263" s="20">
        <f t="shared" si="144"/>
        <v>0</v>
      </c>
      <c r="AC263" s="20" t="str">
        <f t="shared" si="145"/>
        <v/>
      </c>
      <c r="AD263" s="20" t="str">
        <f t="shared" si="146"/>
        <v/>
      </c>
      <c r="AE263" s="20" t="str">
        <f t="shared" si="147"/>
        <v/>
      </c>
      <c r="AF263" s="20" t="str">
        <f t="shared" si="148"/>
        <v/>
      </c>
      <c r="AG263" s="11">
        <f t="shared" si="149"/>
        <v>999</v>
      </c>
      <c r="AH263" s="17">
        <f t="shared" si="150"/>
        <v>999</v>
      </c>
      <c r="AI263" s="17">
        <f t="shared" si="151"/>
        <v>999</v>
      </c>
      <c r="AJ263" s="17">
        <f t="shared" si="152"/>
        <v>999</v>
      </c>
      <c r="AK263" s="17">
        <f t="shared" si="153"/>
        <v>999</v>
      </c>
      <c r="AL263" s="17">
        <f t="shared" si="154"/>
        <v>999</v>
      </c>
      <c r="AM263" s="10" t="s">
        <v>526</v>
      </c>
      <c r="AN263">
        <v>0</v>
      </c>
      <c r="AO263">
        <v>0</v>
      </c>
      <c r="AP263">
        <v>0</v>
      </c>
      <c r="AQ263">
        <v>1.4367000000000001</v>
      </c>
      <c r="AR263" s="8">
        <v>-0.65</v>
      </c>
      <c r="AS263" s="8">
        <v>-7.0231000000000003</v>
      </c>
      <c r="AT263" s="8">
        <v>-72.900999999999996</v>
      </c>
      <c r="AU263" s="8">
        <v>-1.4367000000000001</v>
      </c>
      <c r="AV263" s="8">
        <v>-0.65</v>
      </c>
      <c r="AW263" s="8">
        <v>0.65</v>
      </c>
      <c r="AX263" s="8">
        <v>7.0231000000000003</v>
      </c>
      <c r="AY263" s="8">
        <v>72.900999999999996</v>
      </c>
      <c r="AZ263" s="8">
        <v>1.4367000000000001</v>
      </c>
      <c r="BA263" s="8">
        <v>0.65</v>
      </c>
      <c r="BB263">
        <v>-0.65</v>
      </c>
      <c r="BC263">
        <v>0.65</v>
      </c>
      <c r="BD263">
        <v>-0.65</v>
      </c>
      <c r="BE263">
        <v>0.65</v>
      </c>
      <c r="BF263">
        <v>0.06</v>
      </c>
      <c r="BG263">
        <v>0.3</v>
      </c>
      <c r="BH263">
        <v>3.6</v>
      </c>
      <c r="BI263">
        <v>4</v>
      </c>
      <c r="BJ263">
        <v>7</v>
      </c>
      <c r="BK263">
        <v>4</v>
      </c>
      <c r="BM263">
        <v>4</v>
      </c>
      <c r="BN263" t="s">
        <v>1016</v>
      </c>
      <c r="BP263" t="s">
        <v>1016</v>
      </c>
      <c r="BQ263">
        <v>20</v>
      </c>
      <c r="BR263">
        <v>202010</v>
      </c>
      <c r="BS263">
        <v>1</v>
      </c>
      <c r="BU263">
        <v>1</v>
      </c>
      <c r="BW263">
        <v>4</v>
      </c>
      <c r="BY263">
        <v>7</v>
      </c>
      <c r="BZ263" t="s">
        <v>1997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 s="2">
        <v>5474705</v>
      </c>
    </row>
    <row r="264" spans="1:87">
      <c r="A264" s="10" t="str">
        <f t="shared" si="124"/>
        <v>AEPI_US</v>
      </c>
      <c r="B264" s="12">
        <f t="shared" si="125"/>
        <v>0.15960000000000002</v>
      </c>
      <c r="C264" s="12">
        <v>1.5411733335681699E-3</v>
      </c>
      <c r="D264" s="12">
        <v>0</v>
      </c>
      <c r="E264" s="12">
        <v>0</v>
      </c>
      <c r="F264" s="12">
        <v>1.5411733335681699E-3</v>
      </c>
      <c r="G264" s="12">
        <v>0</v>
      </c>
      <c r="H264" s="12">
        <v>1.5411733335681699E-3</v>
      </c>
      <c r="I264" s="12">
        <v>1.5411733335681699E-3</v>
      </c>
      <c r="J264" s="13">
        <f t="shared" si="126"/>
        <v>0</v>
      </c>
      <c r="K264" s="13">
        <f t="shared" si="127"/>
        <v>1</v>
      </c>
      <c r="L264" s="16">
        <f t="shared" si="128"/>
        <v>1.5411733335681699E-3</v>
      </c>
      <c r="M264" s="13">
        <f t="shared" si="129"/>
        <v>0</v>
      </c>
      <c r="N264" s="16">
        <f t="shared" si="130"/>
        <v>0</v>
      </c>
      <c r="O264" s="16">
        <f t="shared" si="131"/>
        <v>0</v>
      </c>
      <c r="P264" s="16" t="str">
        <f t="shared" si="132"/>
        <v/>
      </c>
      <c r="Q264" s="20" t="str">
        <f t="shared" si="133"/>
        <v/>
      </c>
      <c r="R264" s="20" t="str">
        <f t="shared" si="134"/>
        <v/>
      </c>
      <c r="S264" s="20" t="str">
        <f t="shared" si="135"/>
        <v/>
      </c>
      <c r="T264" s="20" t="str">
        <f t="shared" si="136"/>
        <v/>
      </c>
      <c r="U264" s="16">
        <f t="shared" si="137"/>
        <v>4.9588266664318311E-3</v>
      </c>
      <c r="V264" s="20" t="str">
        <f t="shared" si="138"/>
        <v/>
      </c>
      <c r="W264" s="20" t="str">
        <f t="shared" si="139"/>
        <v/>
      </c>
      <c r="X264" s="20" t="str">
        <f t="shared" si="140"/>
        <v/>
      </c>
      <c r="Y264" s="20">
        <f t="shared" si="141"/>
        <v>4.9588266664318311E-3</v>
      </c>
      <c r="Z264" s="20" t="str">
        <f t="shared" si="142"/>
        <v/>
      </c>
      <c r="AA264" s="20" t="str">
        <f t="shared" si="143"/>
        <v/>
      </c>
      <c r="AB264" s="20">
        <f t="shared" si="144"/>
        <v>1.5411733335681699E-3</v>
      </c>
      <c r="AC264" s="20" t="str">
        <f t="shared" si="145"/>
        <v/>
      </c>
      <c r="AD264" s="20" t="str">
        <f t="shared" si="146"/>
        <v/>
      </c>
      <c r="AE264" s="20" t="str">
        <f t="shared" si="147"/>
        <v/>
      </c>
      <c r="AF264" s="20" t="str">
        <f t="shared" si="148"/>
        <v/>
      </c>
      <c r="AG264" s="11">
        <f t="shared" si="149"/>
        <v>0</v>
      </c>
      <c r="AH264" s="17">
        <f t="shared" si="150"/>
        <v>1.5411733335681699E-3</v>
      </c>
      <c r="AI264" s="17">
        <f t="shared" si="151"/>
        <v>999</v>
      </c>
      <c r="AJ264" s="17">
        <f t="shared" si="152"/>
        <v>999</v>
      </c>
      <c r="AK264" s="17">
        <f t="shared" si="153"/>
        <v>999</v>
      </c>
      <c r="AL264" s="17">
        <f t="shared" si="154"/>
        <v>999</v>
      </c>
      <c r="AM264" s="10" t="s">
        <v>1698</v>
      </c>
      <c r="AN264">
        <v>0</v>
      </c>
      <c r="AO264">
        <v>0</v>
      </c>
      <c r="AP264">
        <v>0</v>
      </c>
      <c r="AQ264">
        <v>0.16270000000000001</v>
      </c>
      <c r="AR264" s="8">
        <v>-0.65</v>
      </c>
      <c r="AS264" s="8">
        <v>-0.86080000000000001</v>
      </c>
      <c r="AT264" s="8">
        <v>-11.1913</v>
      </c>
      <c r="AU264" s="8">
        <v>-0.16270000000000001</v>
      </c>
      <c r="AV264" s="8">
        <v>-0.65</v>
      </c>
      <c r="AW264" s="8">
        <v>0.65</v>
      </c>
      <c r="AX264" s="8">
        <v>0.86080000000000001</v>
      </c>
      <c r="AY264" s="8">
        <v>11.1913</v>
      </c>
      <c r="AZ264" s="8">
        <v>0.16270000000000001</v>
      </c>
      <c r="BA264" s="8">
        <v>0.65</v>
      </c>
      <c r="BB264">
        <v>-0.16270000000000001</v>
      </c>
      <c r="BC264">
        <v>0.16270000000000001</v>
      </c>
      <c r="BD264">
        <v>-0.16270000000000001</v>
      </c>
      <c r="BE264">
        <v>0.16270000000000001</v>
      </c>
      <c r="BF264">
        <v>0.06</v>
      </c>
      <c r="BG264">
        <v>0.3</v>
      </c>
      <c r="BH264">
        <v>15.96</v>
      </c>
      <c r="BI264">
        <v>1</v>
      </c>
      <c r="BJ264">
        <v>2</v>
      </c>
      <c r="BK264">
        <v>1</v>
      </c>
      <c r="BM264">
        <v>1</v>
      </c>
      <c r="BN264" t="s">
        <v>1016</v>
      </c>
      <c r="BP264" t="s">
        <v>1016</v>
      </c>
      <c r="BQ264">
        <v>15</v>
      </c>
      <c r="BR264">
        <v>151030</v>
      </c>
      <c r="BS264">
        <v>1</v>
      </c>
      <c r="BU264">
        <v>1</v>
      </c>
      <c r="BW264">
        <v>1</v>
      </c>
      <c r="BY264">
        <v>2</v>
      </c>
      <c r="BZ264" t="s">
        <v>1946</v>
      </c>
      <c r="CA264">
        <v>1</v>
      </c>
      <c r="CB264">
        <v>0</v>
      </c>
      <c r="CC264">
        <v>1</v>
      </c>
      <c r="CD264">
        <v>0</v>
      </c>
      <c r="CE264">
        <v>0</v>
      </c>
      <c r="CF264">
        <v>0</v>
      </c>
      <c r="CG264">
        <v>0</v>
      </c>
      <c r="CH264">
        <v>0</v>
      </c>
      <c r="CI264" s="2">
        <v>641172</v>
      </c>
    </row>
    <row r="265" spans="1:87">
      <c r="A265" s="10" t="str">
        <f t="shared" si="124"/>
        <v>AGCO_US</v>
      </c>
      <c r="B265" s="12">
        <f t="shared" si="125"/>
        <v>4.1500000000000002E-2</v>
      </c>
      <c r="C265" s="12">
        <v>0</v>
      </c>
      <c r="D265" s="12">
        <v>0</v>
      </c>
      <c r="E265" s="12">
        <v>0</v>
      </c>
      <c r="F265" s="12">
        <v>0</v>
      </c>
      <c r="G265" s="12">
        <v>0</v>
      </c>
      <c r="H265" s="12">
        <v>0</v>
      </c>
      <c r="I265" s="12">
        <v>0</v>
      </c>
      <c r="J265" s="13">
        <f t="shared" si="126"/>
        <v>0</v>
      </c>
      <c r="K265" s="13">
        <f t="shared" si="127"/>
        <v>0</v>
      </c>
      <c r="L265" s="16">
        <f t="shared" si="128"/>
        <v>0</v>
      </c>
      <c r="M265" s="13">
        <f t="shared" si="129"/>
        <v>0</v>
      </c>
      <c r="N265" s="16">
        <f t="shared" si="130"/>
        <v>0</v>
      </c>
      <c r="O265" s="16">
        <f t="shared" si="131"/>
        <v>0</v>
      </c>
      <c r="P265" s="16" t="str">
        <f t="shared" si="132"/>
        <v/>
      </c>
      <c r="Q265" s="20" t="str">
        <f t="shared" si="133"/>
        <v/>
      </c>
      <c r="R265" s="20" t="str">
        <f t="shared" si="134"/>
        <v/>
      </c>
      <c r="S265" s="20" t="str">
        <f t="shared" si="135"/>
        <v/>
      </c>
      <c r="T265" s="20" t="str">
        <f t="shared" si="136"/>
        <v/>
      </c>
      <c r="U265" s="16">
        <f t="shared" si="137"/>
        <v>6.5000000000000006E-3</v>
      </c>
      <c r="V265" s="20" t="str">
        <f t="shared" si="138"/>
        <v/>
      </c>
      <c r="W265" s="20" t="str">
        <f t="shared" si="139"/>
        <v/>
      </c>
      <c r="X265" s="20" t="str">
        <f t="shared" si="140"/>
        <v/>
      </c>
      <c r="Y265" s="20">
        <f t="shared" si="141"/>
        <v>6.5000000000000006E-3</v>
      </c>
      <c r="Z265" s="20" t="str">
        <f t="shared" si="142"/>
        <v/>
      </c>
      <c r="AA265" s="20" t="str">
        <f t="shared" si="143"/>
        <v/>
      </c>
      <c r="AB265" s="20">
        <f t="shared" si="144"/>
        <v>0</v>
      </c>
      <c r="AC265" s="20" t="str">
        <f t="shared" si="145"/>
        <v/>
      </c>
      <c r="AD265" s="20" t="str">
        <f t="shared" si="146"/>
        <v/>
      </c>
      <c r="AE265" s="20" t="str">
        <f t="shared" si="147"/>
        <v/>
      </c>
      <c r="AF265" s="20" t="str">
        <f t="shared" si="148"/>
        <v/>
      </c>
      <c r="AG265" s="11">
        <f t="shared" si="149"/>
        <v>999</v>
      </c>
      <c r="AH265" s="17">
        <f t="shared" si="150"/>
        <v>999</v>
      </c>
      <c r="AI265" s="17">
        <f t="shared" si="151"/>
        <v>999</v>
      </c>
      <c r="AJ265" s="17">
        <f t="shared" si="152"/>
        <v>999</v>
      </c>
      <c r="AK265" s="17">
        <f t="shared" si="153"/>
        <v>999</v>
      </c>
      <c r="AL265" s="17">
        <f t="shared" si="154"/>
        <v>999</v>
      </c>
      <c r="AM265" s="10" t="s">
        <v>392</v>
      </c>
      <c r="AN265">
        <v>0</v>
      </c>
      <c r="AO265">
        <v>0</v>
      </c>
      <c r="AP265">
        <v>0</v>
      </c>
      <c r="AQ265">
        <v>11.834300000000001</v>
      </c>
      <c r="AR265" s="8">
        <v>-0.65</v>
      </c>
      <c r="AS265" s="8">
        <v>-62.522599999999997</v>
      </c>
      <c r="AT265" s="8">
        <v>-174.2038</v>
      </c>
      <c r="AU265" s="8">
        <v>-11.834300000000001</v>
      </c>
      <c r="AV265" s="8">
        <v>-0.65</v>
      </c>
      <c r="AW265" s="8">
        <v>0.65</v>
      </c>
      <c r="AX265" s="8">
        <v>62.522599999999997</v>
      </c>
      <c r="AY265" s="8">
        <v>174.2038</v>
      </c>
      <c r="AZ265" s="8">
        <v>11.834300000000001</v>
      </c>
      <c r="BA265" s="8">
        <v>0.65</v>
      </c>
      <c r="BB265">
        <v>-0.65</v>
      </c>
      <c r="BC265">
        <v>0.65</v>
      </c>
      <c r="BD265">
        <v>-0.65</v>
      </c>
      <c r="BE265">
        <v>0.65</v>
      </c>
      <c r="BF265">
        <v>0.06</v>
      </c>
      <c r="BG265">
        <v>0.3</v>
      </c>
      <c r="BH265">
        <v>4.1500000000000004</v>
      </c>
      <c r="BI265">
        <v>3</v>
      </c>
      <c r="BJ265">
        <v>6</v>
      </c>
      <c r="BK265">
        <v>3</v>
      </c>
      <c r="BM265">
        <v>3</v>
      </c>
      <c r="BN265" t="s">
        <v>1016</v>
      </c>
      <c r="BP265" t="s">
        <v>1016</v>
      </c>
      <c r="BQ265">
        <v>20</v>
      </c>
      <c r="BR265">
        <v>201060</v>
      </c>
      <c r="BS265">
        <v>1</v>
      </c>
      <c r="BU265">
        <v>1</v>
      </c>
      <c r="BW265">
        <v>3</v>
      </c>
      <c r="BY265">
        <v>6</v>
      </c>
      <c r="BZ265" t="s">
        <v>1997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 s="2">
        <v>47068266</v>
      </c>
    </row>
    <row r="266" spans="1:87">
      <c r="A266" s="10" t="str">
        <f t="shared" si="124"/>
        <v>AKS_US</v>
      </c>
      <c r="B266" s="12">
        <f t="shared" si="125"/>
        <v>-0.1668</v>
      </c>
      <c r="C266" s="12">
        <v>6.50445714384829E-3</v>
      </c>
      <c r="D266" s="12">
        <v>0</v>
      </c>
      <c r="E266" s="12">
        <v>0</v>
      </c>
      <c r="F266" s="12">
        <v>-6.50445714384829E-3</v>
      </c>
      <c r="G266" s="12">
        <v>0</v>
      </c>
      <c r="H266" s="12">
        <v>-6.50445714384829E-3</v>
      </c>
      <c r="I266" s="12">
        <v>-6.50445714384829E-3</v>
      </c>
      <c r="J266" s="13">
        <f t="shared" si="126"/>
        <v>0</v>
      </c>
      <c r="K266" s="13">
        <f t="shared" si="127"/>
        <v>0</v>
      </c>
      <c r="L266" s="16">
        <f t="shared" si="128"/>
        <v>0</v>
      </c>
      <c r="M266" s="13">
        <f t="shared" si="129"/>
        <v>1</v>
      </c>
      <c r="N266" s="16">
        <f t="shared" si="130"/>
        <v>0</v>
      </c>
      <c r="O266" s="16">
        <f t="shared" si="131"/>
        <v>-6.50445714384829E-3</v>
      </c>
      <c r="P266" s="16">
        <f t="shared" si="132"/>
        <v>4.4571438482894285E-6</v>
      </c>
      <c r="Q266" s="20" t="str">
        <f t="shared" si="133"/>
        <v/>
      </c>
      <c r="R266" s="20" t="str">
        <f t="shared" si="134"/>
        <v/>
      </c>
      <c r="S266" s="20" t="str">
        <f t="shared" si="135"/>
        <v/>
      </c>
      <c r="T266" s="20">
        <f t="shared" si="136"/>
        <v>4.4571438482894285E-6</v>
      </c>
      <c r="U266" s="16" t="str">
        <f t="shared" si="137"/>
        <v/>
      </c>
      <c r="V266" s="20" t="str">
        <f t="shared" si="138"/>
        <v/>
      </c>
      <c r="W266" s="20" t="str">
        <f t="shared" si="139"/>
        <v/>
      </c>
      <c r="X266" s="20" t="str">
        <f t="shared" si="140"/>
        <v/>
      </c>
      <c r="Y266" s="20" t="str">
        <f t="shared" si="141"/>
        <v/>
      </c>
      <c r="Z266" s="20" t="str">
        <f t="shared" si="142"/>
        <v/>
      </c>
      <c r="AA266" s="20" t="str">
        <f t="shared" si="143"/>
        <v/>
      </c>
      <c r="AB266" s="20">
        <f t="shared" si="144"/>
        <v>-6.50445714384829E-3</v>
      </c>
      <c r="AC266" s="20" t="str">
        <f t="shared" si="145"/>
        <v/>
      </c>
      <c r="AD266" s="20" t="str">
        <f t="shared" si="146"/>
        <v/>
      </c>
      <c r="AE266" s="20" t="str">
        <f t="shared" si="147"/>
        <v/>
      </c>
      <c r="AF266" s="20" t="str">
        <f t="shared" si="148"/>
        <v/>
      </c>
      <c r="AG266" s="11">
        <f t="shared" si="149"/>
        <v>0</v>
      </c>
      <c r="AH266" s="17">
        <f t="shared" si="150"/>
        <v>-6.50445714384829E-3</v>
      </c>
      <c r="AI266" s="17">
        <f t="shared" si="151"/>
        <v>999</v>
      </c>
      <c r="AJ266" s="17">
        <f t="shared" si="152"/>
        <v>999</v>
      </c>
      <c r="AK266" s="17">
        <f t="shared" si="153"/>
        <v>999</v>
      </c>
      <c r="AL266" s="17">
        <f t="shared" si="154"/>
        <v>999</v>
      </c>
      <c r="AM266" s="10" t="s">
        <v>921</v>
      </c>
      <c r="AN266">
        <v>0</v>
      </c>
      <c r="AO266">
        <v>0</v>
      </c>
      <c r="AP266">
        <v>0</v>
      </c>
      <c r="AQ266">
        <v>6.6872999999999996</v>
      </c>
      <c r="AR266" s="8">
        <v>-0.65</v>
      </c>
      <c r="AS266" s="8">
        <v>-42.600900000000003</v>
      </c>
      <c r="AT266" s="8">
        <v>-29.651199999999999</v>
      </c>
      <c r="AU266" s="8">
        <v>-6.6872999999999996</v>
      </c>
      <c r="AV266" s="8">
        <v>-0.65</v>
      </c>
      <c r="AW266" s="8">
        <v>0.65</v>
      </c>
      <c r="AX266" s="8">
        <v>42.600900000000003</v>
      </c>
      <c r="AY266" s="8">
        <v>29.651199999999999</v>
      </c>
      <c r="AZ266" s="8">
        <v>6.6872999999999996</v>
      </c>
      <c r="BA266" s="8">
        <v>0.65</v>
      </c>
      <c r="BB266">
        <v>-0.65</v>
      </c>
      <c r="BC266">
        <v>0.65</v>
      </c>
      <c r="BD266">
        <v>-0.65</v>
      </c>
      <c r="BE266">
        <v>0.65</v>
      </c>
      <c r="BF266">
        <v>0.06</v>
      </c>
      <c r="BG266">
        <v>0.3</v>
      </c>
      <c r="BH266">
        <v>-16.68</v>
      </c>
      <c r="BI266">
        <v>10</v>
      </c>
      <c r="BJ266">
        <v>19</v>
      </c>
      <c r="BK266">
        <v>10</v>
      </c>
      <c r="BM266">
        <v>10</v>
      </c>
      <c r="BN266" t="s">
        <v>1016</v>
      </c>
      <c r="BP266" t="s">
        <v>1016</v>
      </c>
      <c r="BQ266">
        <v>15</v>
      </c>
      <c r="BR266">
        <v>151040</v>
      </c>
      <c r="BS266">
        <v>1</v>
      </c>
      <c r="BU266">
        <v>1</v>
      </c>
      <c r="BW266">
        <v>10</v>
      </c>
      <c r="BY266">
        <v>19</v>
      </c>
      <c r="BZ266" t="s">
        <v>1997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 s="2">
        <v>27356980</v>
      </c>
    </row>
    <row r="267" spans="1:87">
      <c r="A267" s="10" t="str">
        <f t="shared" si="124"/>
        <v>SRPT_US</v>
      </c>
      <c r="B267" s="12">
        <f t="shared" si="125"/>
        <v>-8.7100000000000011E-2</v>
      </c>
      <c r="C267" s="12">
        <v>1.9932000003037198E-3</v>
      </c>
      <c r="D267" s="12">
        <v>0</v>
      </c>
      <c r="E267" s="12">
        <v>0</v>
      </c>
      <c r="F267" s="12">
        <v>-1.9932000003037198E-3</v>
      </c>
      <c r="G267" s="12">
        <v>0</v>
      </c>
      <c r="H267" s="12">
        <v>-1.9932000003037198E-3</v>
      </c>
      <c r="I267" s="12">
        <v>-1.9932000003037198E-3</v>
      </c>
      <c r="J267" s="13">
        <f t="shared" si="126"/>
        <v>0</v>
      </c>
      <c r="K267" s="13">
        <f t="shared" si="127"/>
        <v>0</v>
      </c>
      <c r="L267" s="16">
        <f t="shared" si="128"/>
        <v>0</v>
      </c>
      <c r="M267" s="13">
        <f t="shared" si="129"/>
        <v>1</v>
      </c>
      <c r="N267" s="16">
        <f t="shared" si="130"/>
        <v>0</v>
      </c>
      <c r="O267" s="16">
        <f t="shared" si="131"/>
        <v>-1.9932000003037198E-3</v>
      </c>
      <c r="P267" s="16">
        <f t="shared" si="132"/>
        <v>-6.7999996962802255E-6</v>
      </c>
      <c r="Q267" s="20" t="str">
        <f t="shared" si="133"/>
        <v/>
      </c>
      <c r="R267" s="20" t="str">
        <f t="shared" si="134"/>
        <v/>
      </c>
      <c r="S267" s="20" t="str">
        <f t="shared" si="135"/>
        <v/>
      </c>
      <c r="T267" s="20">
        <f t="shared" si="136"/>
        <v>-6.7999996962802255E-6</v>
      </c>
      <c r="U267" s="16" t="str">
        <f t="shared" si="137"/>
        <v/>
      </c>
      <c r="V267" s="20" t="str">
        <f t="shared" si="138"/>
        <v/>
      </c>
      <c r="W267" s="20" t="str">
        <f t="shared" si="139"/>
        <v/>
      </c>
      <c r="X267" s="20" t="str">
        <f t="shared" si="140"/>
        <v/>
      </c>
      <c r="Y267" s="20" t="str">
        <f t="shared" si="141"/>
        <v/>
      </c>
      <c r="Z267" s="20" t="str">
        <f t="shared" si="142"/>
        <v/>
      </c>
      <c r="AA267" s="20" t="str">
        <f t="shared" si="143"/>
        <v/>
      </c>
      <c r="AB267" s="20">
        <f t="shared" si="144"/>
        <v>-1.9932000003037198E-3</v>
      </c>
      <c r="AC267" s="20" t="str">
        <f t="shared" si="145"/>
        <v/>
      </c>
      <c r="AD267" s="20" t="str">
        <f t="shared" si="146"/>
        <v/>
      </c>
      <c r="AE267" s="20" t="str">
        <f t="shared" si="147"/>
        <v/>
      </c>
      <c r="AF267" s="20" t="str">
        <f t="shared" si="148"/>
        <v/>
      </c>
      <c r="AG267" s="11">
        <f t="shared" si="149"/>
        <v>0</v>
      </c>
      <c r="AH267" s="17">
        <f t="shared" si="150"/>
        <v>-1.9932000003037198E-3</v>
      </c>
      <c r="AI267" s="17">
        <f t="shared" si="151"/>
        <v>999</v>
      </c>
      <c r="AJ267" s="17">
        <f t="shared" si="152"/>
        <v>999</v>
      </c>
      <c r="AK267" s="17">
        <f t="shared" si="153"/>
        <v>999</v>
      </c>
      <c r="AL267" s="17">
        <f t="shared" si="154"/>
        <v>999</v>
      </c>
      <c r="AM267" s="10" t="s">
        <v>1179</v>
      </c>
      <c r="AN267">
        <v>0</v>
      </c>
      <c r="AO267">
        <v>0</v>
      </c>
      <c r="AP267">
        <v>0</v>
      </c>
      <c r="AQ267">
        <v>2.1511</v>
      </c>
      <c r="AR267" s="8">
        <v>-0.2</v>
      </c>
      <c r="AS267" s="8">
        <v>-12.5883</v>
      </c>
      <c r="AT267" s="8">
        <v>-23.526299999999999</v>
      </c>
      <c r="AU267" s="8">
        <v>-2.1511</v>
      </c>
      <c r="AV267" s="8">
        <v>-0.2</v>
      </c>
      <c r="AW267" s="8">
        <v>0.6</v>
      </c>
      <c r="AX267" s="8">
        <v>12.5883</v>
      </c>
      <c r="AY267" s="8">
        <v>23.526299999999999</v>
      </c>
      <c r="AZ267" s="8">
        <v>2.1511</v>
      </c>
      <c r="BA267" s="8">
        <v>0.6</v>
      </c>
      <c r="BB267">
        <v>-0.2</v>
      </c>
      <c r="BC267">
        <v>0.6</v>
      </c>
      <c r="BD267">
        <v>-0.2</v>
      </c>
      <c r="BE267">
        <v>0.6</v>
      </c>
      <c r="BF267">
        <v>0.06</v>
      </c>
      <c r="BG267">
        <v>0.3</v>
      </c>
      <c r="BH267">
        <v>-8.7100000000000009</v>
      </c>
      <c r="BI267">
        <v>9</v>
      </c>
      <c r="BJ267">
        <v>17</v>
      </c>
      <c r="BK267">
        <v>9</v>
      </c>
      <c r="BM267">
        <v>9</v>
      </c>
      <c r="BN267" t="s">
        <v>1016</v>
      </c>
      <c r="BP267" t="s">
        <v>1016</v>
      </c>
      <c r="BQ267">
        <v>35</v>
      </c>
      <c r="BR267">
        <v>352010</v>
      </c>
      <c r="BS267">
        <v>1</v>
      </c>
      <c r="BU267">
        <v>1</v>
      </c>
      <c r="BW267">
        <v>9</v>
      </c>
      <c r="BY267">
        <v>17</v>
      </c>
      <c r="BZ267" t="s">
        <v>1997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 s="2">
        <v>9198711</v>
      </c>
    </row>
    <row r="268" spans="1:87">
      <c r="A268" s="10" t="str">
        <f t="shared" si="124"/>
        <v>AVX_US</v>
      </c>
      <c r="B268" s="12">
        <f t="shared" si="125"/>
        <v>-3.5999999999999999E-3</v>
      </c>
      <c r="C268" s="12">
        <v>0</v>
      </c>
      <c r="D268" s="12">
        <v>0</v>
      </c>
      <c r="E268" s="12">
        <v>0</v>
      </c>
      <c r="F268" s="12">
        <v>0</v>
      </c>
      <c r="G268" s="12">
        <v>0</v>
      </c>
      <c r="H268" s="12">
        <v>0</v>
      </c>
      <c r="I268" s="12">
        <v>0</v>
      </c>
      <c r="J268" s="13">
        <f t="shared" si="126"/>
        <v>0</v>
      </c>
      <c r="K268" s="13">
        <f t="shared" si="127"/>
        <v>0</v>
      </c>
      <c r="L268" s="16">
        <f t="shared" si="128"/>
        <v>0</v>
      </c>
      <c r="M268" s="13">
        <f t="shared" si="129"/>
        <v>0</v>
      </c>
      <c r="N268" s="16">
        <f t="shared" si="130"/>
        <v>0</v>
      </c>
      <c r="O268" s="16">
        <f t="shared" si="131"/>
        <v>0</v>
      </c>
      <c r="P268" s="16">
        <f t="shared" si="132"/>
        <v>-6.0000000000000001E-3</v>
      </c>
      <c r="Q268" s="20" t="str">
        <f t="shared" si="133"/>
        <v/>
      </c>
      <c r="R268" s="20" t="str">
        <f t="shared" si="134"/>
        <v/>
      </c>
      <c r="S268" s="20" t="str">
        <f t="shared" si="135"/>
        <v/>
      </c>
      <c r="T268" s="20">
        <f t="shared" si="136"/>
        <v>-6.0000000000000001E-3</v>
      </c>
      <c r="U268" s="16" t="str">
        <f t="shared" si="137"/>
        <v/>
      </c>
      <c r="V268" s="20" t="str">
        <f t="shared" si="138"/>
        <v/>
      </c>
      <c r="W268" s="20" t="str">
        <f t="shared" si="139"/>
        <v/>
      </c>
      <c r="X268" s="20" t="str">
        <f t="shared" si="140"/>
        <v/>
      </c>
      <c r="Y268" s="20" t="str">
        <f t="shared" si="141"/>
        <v/>
      </c>
      <c r="Z268" s="20" t="str">
        <f t="shared" si="142"/>
        <v/>
      </c>
      <c r="AA268" s="20" t="str">
        <f t="shared" si="143"/>
        <v/>
      </c>
      <c r="AB268" s="20">
        <f t="shared" si="144"/>
        <v>0</v>
      </c>
      <c r="AC268" s="20" t="str">
        <f t="shared" si="145"/>
        <v/>
      </c>
      <c r="AD268" s="20" t="str">
        <f t="shared" si="146"/>
        <v/>
      </c>
      <c r="AE268" s="20" t="str">
        <f t="shared" si="147"/>
        <v/>
      </c>
      <c r="AF268" s="20" t="str">
        <f t="shared" si="148"/>
        <v/>
      </c>
      <c r="AG268" s="11">
        <f t="shared" si="149"/>
        <v>999</v>
      </c>
      <c r="AH268" s="17">
        <f t="shared" si="150"/>
        <v>999</v>
      </c>
      <c r="AI268" s="17">
        <f t="shared" si="151"/>
        <v>999</v>
      </c>
      <c r="AJ268" s="17">
        <f t="shared" si="152"/>
        <v>999</v>
      </c>
      <c r="AK268" s="17">
        <f t="shared" si="153"/>
        <v>999</v>
      </c>
      <c r="AL268" s="17">
        <f t="shared" si="154"/>
        <v>999</v>
      </c>
      <c r="AM268" s="10" t="s">
        <v>374</v>
      </c>
      <c r="AN268">
        <v>0</v>
      </c>
      <c r="AO268">
        <v>0</v>
      </c>
      <c r="AP268">
        <v>0</v>
      </c>
      <c r="AQ268">
        <v>0.64610000000000001</v>
      </c>
      <c r="AR268" s="8">
        <v>-0.6</v>
      </c>
      <c r="AS268" s="8">
        <v>-3.4744999999999999</v>
      </c>
      <c r="AT268" s="8">
        <v>-103.8146</v>
      </c>
      <c r="AU268" s="8">
        <v>-0.64610000000000001</v>
      </c>
      <c r="AV268" s="8">
        <v>-0.6</v>
      </c>
      <c r="AW268" s="8">
        <v>0.4</v>
      </c>
      <c r="AX268" s="8">
        <v>3.4744999999999999</v>
      </c>
      <c r="AY268" s="8">
        <v>103.8146</v>
      </c>
      <c r="AZ268" s="8">
        <v>0.64610000000000001</v>
      </c>
      <c r="BA268" s="8">
        <v>0.4</v>
      </c>
      <c r="BB268">
        <v>-0.6</v>
      </c>
      <c r="BC268">
        <v>0.4</v>
      </c>
      <c r="BD268">
        <v>-0.6</v>
      </c>
      <c r="BE268">
        <v>0.4</v>
      </c>
      <c r="BF268">
        <v>0.06</v>
      </c>
      <c r="BG268">
        <v>0.3</v>
      </c>
      <c r="BH268">
        <v>-0.36</v>
      </c>
      <c r="BI268">
        <v>6</v>
      </c>
      <c r="BJ268">
        <v>12</v>
      </c>
      <c r="BK268">
        <v>6</v>
      </c>
      <c r="BM268">
        <v>6</v>
      </c>
      <c r="BN268" t="s">
        <v>1016</v>
      </c>
      <c r="BP268" t="s">
        <v>1016</v>
      </c>
      <c r="BQ268">
        <v>45</v>
      </c>
      <c r="BR268">
        <v>452030</v>
      </c>
      <c r="BS268">
        <v>1</v>
      </c>
      <c r="BU268">
        <v>1</v>
      </c>
      <c r="BW268">
        <v>6</v>
      </c>
      <c r="BY268">
        <v>12</v>
      </c>
      <c r="BZ268" t="s">
        <v>1997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 s="2">
        <v>2723045</v>
      </c>
    </row>
    <row r="269" spans="1:87">
      <c r="A269" s="10" t="str">
        <f t="shared" si="124"/>
        <v>AZZ_US</v>
      </c>
      <c r="B269" s="12">
        <f t="shared" si="125"/>
        <v>2.0799999999999999E-2</v>
      </c>
      <c r="C269" s="12">
        <v>0</v>
      </c>
      <c r="D269" s="12">
        <v>0</v>
      </c>
      <c r="E269" s="12">
        <v>0</v>
      </c>
      <c r="F269" s="12">
        <v>0</v>
      </c>
      <c r="G269" s="12">
        <v>0</v>
      </c>
      <c r="H269" s="12">
        <v>0</v>
      </c>
      <c r="I269" s="12">
        <v>0</v>
      </c>
      <c r="J269" s="13">
        <f t="shared" si="126"/>
        <v>0</v>
      </c>
      <c r="K269" s="13">
        <f t="shared" si="127"/>
        <v>0</v>
      </c>
      <c r="L269" s="16">
        <f t="shared" si="128"/>
        <v>0</v>
      </c>
      <c r="M269" s="13">
        <f t="shared" si="129"/>
        <v>0</v>
      </c>
      <c r="N269" s="16">
        <f t="shared" si="130"/>
        <v>0</v>
      </c>
      <c r="O269" s="16">
        <f t="shared" si="131"/>
        <v>0</v>
      </c>
      <c r="P269" s="16" t="str">
        <f t="shared" si="132"/>
        <v/>
      </c>
      <c r="Q269" s="20" t="str">
        <f t="shared" si="133"/>
        <v/>
      </c>
      <c r="R269" s="20" t="str">
        <f t="shared" si="134"/>
        <v/>
      </c>
      <c r="S269" s="20" t="str">
        <f t="shared" si="135"/>
        <v/>
      </c>
      <c r="T269" s="20" t="str">
        <f t="shared" si="136"/>
        <v/>
      </c>
      <c r="U269" s="16">
        <f t="shared" si="137"/>
        <v>6.5000000000000006E-3</v>
      </c>
      <c r="V269" s="20" t="str">
        <f t="shared" si="138"/>
        <v/>
      </c>
      <c r="W269" s="20" t="str">
        <f t="shared" si="139"/>
        <v/>
      </c>
      <c r="X269" s="20" t="str">
        <f t="shared" si="140"/>
        <v/>
      </c>
      <c r="Y269" s="20">
        <f t="shared" si="141"/>
        <v>6.5000000000000006E-3</v>
      </c>
      <c r="Z269" s="20" t="str">
        <f t="shared" si="142"/>
        <v/>
      </c>
      <c r="AA269" s="20" t="str">
        <f t="shared" si="143"/>
        <v/>
      </c>
      <c r="AB269" s="20">
        <f t="shared" si="144"/>
        <v>0</v>
      </c>
      <c r="AC269" s="20" t="str">
        <f t="shared" si="145"/>
        <v/>
      </c>
      <c r="AD269" s="20" t="str">
        <f t="shared" si="146"/>
        <v/>
      </c>
      <c r="AE269" s="20" t="str">
        <f t="shared" si="147"/>
        <v/>
      </c>
      <c r="AF269" s="20" t="str">
        <f t="shared" si="148"/>
        <v/>
      </c>
      <c r="AG269" s="11">
        <f t="shared" si="149"/>
        <v>999</v>
      </c>
      <c r="AH269" s="17">
        <f t="shared" si="150"/>
        <v>999</v>
      </c>
      <c r="AI269" s="17">
        <f t="shared" si="151"/>
        <v>999</v>
      </c>
      <c r="AJ269" s="17">
        <f t="shared" si="152"/>
        <v>999</v>
      </c>
      <c r="AK269" s="17">
        <f t="shared" si="153"/>
        <v>999</v>
      </c>
      <c r="AL269" s="17">
        <f t="shared" si="154"/>
        <v>999</v>
      </c>
      <c r="AM269" s="10" t="s">
        <v>464</v>
      </c>
      <c r="AN269">
        <v>0</v>
      </c>
      <c r="AO269">
        <v>0</v>
      </c>
      <c r="AP269">
        <v>0</v>
      </c>
      <c r="AQ269">
        <v>1.2395</v>
      </c>
      <c r="AR269" s="8">
        <v>-0.65</v>
      </c>
      <c r="AS269" s="8">
        <v>-6.9676</v>
      </c>
      <c r="AT269" s="8">
        <v>-47.478000000000002</v>
      </c>
      <c r="AU269" s="8">
        <v>-1.2395</v>
      </c>
      <c r="AV269" s="8">
        <v>-0.65</v>
      </c>
      <c r="AW269" s="8">
        <v>0.65</v>
      </c>
      <c r="AX269" s="8">
        <v>6.9676</v>
      </c>
      <c r="AY269" s="8">
        <v>47.478000000000002</v>
      </c>
      <c r="AZ269" s="8">
        <v>1.2395</v>
      </c>
      <c r="BA269" s="8">
        <v>0.65</v>
      </c>
      <c r="BB269">
        <v>-0.65</v>
      </c>
      <c r="BC269">
        <v>0.65</v>
      </c>
      <c r="BD269">
        <v>-0.65</v>
      </c>
      <c r="BE269">
        <v>0.65</v>
      </c>
      <c r="BF269">
        <v>0.06</v>
      </c>
      <c r="BG269">
        <v>0.3</v>
      </c>
      <c r="BH269">
        <v>2.08</v>
      </c>
      <c r="BI269">
        <v>4</v>
      </c>
      <c r="BJ269">
        <v>8</v>
      </c>
      <c r="BK269">
        <v>4</v>
      </c>
      <c r="BM269">
        <v>4</v>
      </c>
      <c r="BN269" t="s">
        <v>1016</v>
      </c>
      <c r="BP269" t="s">
        <v>1016</v>
      </c>
      <c r="BQ269">
        <v>20</v>
      </c>
      <c r="BR269">
        <v>201040</v>
      </c>
      <c r="BS269">
        <v>1</v>
      </c>
      <c r="BU269">
        <v>1</v>
      </c>
      <c r="BW269">
        <v>4</v>
      </c>
      <c r="BY269">
        <v>8</v>
      </c>
      <c r="BZ269" t="s">
        <v>1997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 s="2">
        <v>5107149</v>
      </c>
    </row>
    <row r="270" spans="1:87">
      <c r="A270" s="10" t="str">
        <f t="shared" si="124"/>
        <v>AAN_US</v>
      </c>
      <c r="B270" s="12">
        <f t="shared" si="125"/>
        <v>-2.46E-2</v>
      </c>
      <c r="C270" s="12">
        <v>0</v>
      </c>
      <c r="D270" s="12">
        <v>0</v>
      </c>
      <c r="E270" s="12">
        <v>0</v>
      </c>
      <c r="F270" s="12">
        <v>0</v>
      </c>
      <c r="G270" s="12">
        <v>0</v>
      </c>
      <c r="H270" s="12">
        <v>0</v>
      </c>
      <c r="I270" s="12">
        <v>0</v>
      </c>
      <c r="J270" s="13">
        <f t="shared" si="126"/>
        <v>0</v>
      </c>
      <c r="K270" s="13">
        <f t="shared" si="127"/>
        <v>0</v>
      </c>
      <c r="L270" s="16">
        <f t="shared" si="128"/>
        <v>0</v>
      </c>
      <c r="M270" s="13">
        <f t="shared" si="129"/>
        <v>0</v>
      </c>
      <c r="N270" s="16">
        <f t="shared" si="130"/>
        <v>0</v>
      </c>
      <c r="O270" s="16">
        <f t="shared" si="131"/>
        <v>0</v>
      </c>
      <c r="P270" s="16">
        <f t="shared" si="132"/>
        <v>-6.5000000000000006E-3</v>
      </c>
      <c r="Q270" s="20" t="str">
        <f t="shared" si="133"/>
        <v/>
      </c>
      <c r="R270" s="20" t="str">
        <f t="shared" si="134"/>
        <v/>
      </c>
      <c r="S270" s="20" t="str">
        <f t="shared" si="135"/>
        <v/>
      </c>
      <c r="T270" s="20">
        <f t="shared" si="136"/>
        <v>-6.5000000000000006E-3</v>
      </c>
      <c r="U270" s="16" t="str">
        <f t="shared" si="137"/>
        <v/>
      </c>
      <c r="V270" s="20" t="str">
        <f t="shared" si="138"/>
        <v/>
      </c>
      <c r="W270" s="20" t="str">
        <f t="shared" si="139"/>
        <v/>
      </c>
      <c r="X270" s="20" t="str">
        <f t="shared" si="140"/>
        <v/>
      </c>
      <c r="Y270" s="20" t="str">
        <f t="shared" si="141"/>
        <v/>
      </c>
      <c r="Z270" s="20" t="str">
        <f t="shared" si="142"/>
        <v/>
      </c>
      <c r="AA270" s="20" t="str">
        <f t="shared" si="143"/>
        <v/>
      </c>
      <c r="AB270" s="20">
        <f t="shared" si="144"/>
        <v>0</v>
      </c>
      <c r="AC270" s="20" t="str">
        <f t="shared" si="145"/>
        <v/>
      </c>
      <c r="AD270" s="20" t="str">
        <f t="shared" si="146"/>
        <v/>
      </c>
      <c r="AE270" s="20" t="str">
        <f t="shared" si="147"/>
        <v/>
      </c>
      <c r="AF270" s="20" t="str">
        <f t="shared" si="148"/>
        <v/>
      </c>
      <c r="AG270" s="11">
        <f t="shared" si="149"/>
        <v>999</v>
      </c>
      <c r="AH270" s="17">
        <f t="shared" si="150"/>
        <v>999</v>
      </c>
      <c r="AI270" s="17">
        <f t="shared" si="151"/>
        <v>999</v>
      </c>
      <c r="AJ270" s="17">
        <f t="shared" si="152"/>
        <v>999</v>
      </c>
      <c r="AK270" s="17">
        <f t="shared" si="153"/>
        <v>999</v>
      </c>
      <c r="AL270" s="17">
        <f t="shared" si="154"/>
        <v>999</v>
      </c>
      <c r="AM270" s="10" t="s">
        <v>274</v>
      </c>
      <c r="AN270">
        <v>0</v>
      </c>
      <c r="AO270">
        <v>0</v>
      </c>
      <c r="AP270">
        <v>0</v>
      </c>
      <c r="AQ270">
        <v>3.7585000000000002</v>
      </c>
      <c r="AR270" s="8">
        <v>-0.65</v>
      </c>
      <c r="AS270" s="8">
        <v>-20.346699999999998</v>
      </c>
      <c r="AT270" s="8">
        <v>-85.618700000000004</v>
      </c>
      <c r="AU270" s="8">
        <v>-3.7585000000000002</v>
      </c>
      <c r="AV270" s="8">
        <v>-0.65</v>
      </c>
      <c r="AW270" s="8">
        <v>0.65</v>
      </c>
      <c r="AX270" s="8">
        <v>20.346699999999998</v>
      </c>
      <c r="AY270" s="8">
        <v>85.618700000000004</v>
      </c>
      <c r="AZ270" s="8">
        <v>3.7585000000000002</v>
      </c>
      <c r="BA270" s="8">
        <v>0.65</v>
      </c>
      <c r="BB270">
        <v>-0.65</v>
      </c>
      <c r="BC270">
        <v>0.65</v>
      </c>
      <c r="BD270">
        <v>-0.65</v>
      </c>
      <c r="BE270">
        <v>0.65</v>
      </c>
      <c r="BF270">
        <v>0.06</v>
      </c>
      <c r="BG270">
        <v>0.3</v>
      </c>
      <c r="BH270">
        <v>-2.46</v>
      </c>
      <c r="BI270">
        <v>7</v>
      </c>
      <c r="BJ270">
        <v>14</v>
      </c>
      <c r="BK270">
        <v>7</v>
      </c>
      <c r="BM270">
        <v>7</v>
      </c>
      <c r="BN270" t="s">
        <v>1016</v>
      </c>
      <c r="BP270" t="s">
        <v>1016</v>
      </c>
      <c r="BQ270">
        <v>25</v>
      </c>
      <c r="BR270">
        <v>255040</v>
      </c>
      <c r="BS270">
        <v>1</v>
      </c>
      <c r="BU270">
        <v>1</v>
      </c>
      <c r="BW270">
        <v>7</v>
      </c>
      <c r="BY270">
        <v>14</v>
      </c>
      <c r="BZ270" t="s">
        <v>1997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 s="2">
        <v>13521403</v>
      </c>
    </row>
    <row r="271" spans="1:87">
      <c r="A271" s="10" t="str">
        <f t="shared" si="124"/>
        <v>ABAX_US</v>
      </c>
      <c r="B271" s="12">
        <f t="shared" si="125"/>
        <v>6.8699999999999997E-2</v>
      </c>
      <c r="C271" s="12">
        <v>0</v>
      </c>
      <c r="D271" s="12">
        <v>0</v>
      </c>
      <c r="E271" s="12">
        <v>0</v>
      </c>
      <c r="F271" s="12">
        <v>0</v>
      </c>
      <c r="G271" s="12">
        <v>0</v>
      </c>
      <c r="H271" s="12">
        <v>0</v>
      </c>
      <c r="I271" s="12">
        <v>0</v>
      </c>
      <c r="J271" s="13">
        <f t="shared" si="126"/>
        <v>0</v>
      </c>
      <c r="K271" s="13">
        <f t="shared" si="127"/>
        <v>0</v>
      </c>
      <c r="L271" s="16">
        <f t="shared" si="128"/>
        <v>0</v>
      </c>
      <c r="M271" s="13">
        <f t="shared" si="129"/>
        <v>0</v>
      </c>
      <c r="N271" s="16">
        <f t="shared" si="130"/>
        <v>0</v>
      </c>
      <c r="O271" s="16">
        <f t="shared" si="131"/>
        <v>0</v>
      </c>
      <c r="P271" s="16" t="str">
        <f t="shared" si="132"/>
        <v/>
      </c>
      <c r="Q271" s="20" t="str">
        <f t="shared" si="133"/>
        <v/>
      </c>
      <c r="R271" s="20" t="str">
        <f t="shared" si="134"/>
        <v/>
      </c>
      <c r="S271" s="20" t="str">
        <f t="shared" si="135"/>
        <v/>
      </c>
      <c r="T271" s="20" t="str">
        <f t="shared" si="136"/>
        <v/>
      </c>
      <c r="U271" s="16">
        <f t="shared" si="137"/>
        <v>6.0000000000000001E-3</v>
      </c>
      <c r="V271" s="20" t="str">
        <f t="shared" si="138"/>
        <v/>
      </c>
      <c r="W271" s="20" t="str">
        <f t="shared" si="139"/>
        <v/>
      </c>
      <c r="X271" s="20" t="str">
        <f t="shared" si="140"/>
        <v/>
      </c>
      <c r="Y271" s="20">
        <f t="shared" si="141"/>
        <v>6.0000000000000001E-3</v>
      </c>
      <c r="Z271" s="20" t="str">
        <f t="shared" si="142"/>
        <v/>
      </c>
      <c r="AA271" s="20" t="str">
        <f t="shared" si="143"/>
        <v/>
      </c>
      <c r="AB271" s="20">
        <f t="shared" si="144"/>
        <v>0</v>
      </c>
      <c r="AC271" s="20" t="str">
        <f t="shared" si="145"/>
        <v/>
      </c>
      <c r="AD271" s="20" t="str">
        <f t="shared" si="146"/>
        <v/>
      </c>
      <c r="AE271" s="20" t="str">
        <f t="shared" si="147"/>
        <v/>
      </c>
      <c r="AF271" s="20" t="str">
        <f t="shared" si="148"/>
        <v/>
      </c>
      <c r="AG271" s="11">
        <f t="shared" si="149"/>
        <v>999</v>
      </c>
      <c r="AH271" s="17">
        <f t="shared" si="150"/>
        <v>999</v>
      </c>
      <c r="AI271" s="17">
        <f t="shared" si="151"/>
        <v>999</v>
      </c>
      <c r="AJ271" s="17">
        <f t="shared" si="152"/>
        <v>999</v>
      </c>
      <c r="AK271" s="17">
        <f t="shared" si="153"/>
        <v>999</v>
      </c>
      <c r="AL271" s="17">
        <f t="shared" si="154"/>
        <v>999</v>
      </c>
      <c r="AM271" s="10" t="s">
        <v>919</v>
      </c>
      <c r="AN271">
        <v>0</v>
      </c>
      <c r="AO271">
        <v>0</v>
      </c>
      <c r="AP271">
        <v>0</v>
      </c>
      <c r="AQ271">
        <v>2.1793999999999998</v>
      </c>
      <c r="AR271" s="8">
        <v>-0.6</v>
      </c>
      <c r="AS271" s="8">
        <v>-14.9377</v>
      </c>
      <c r="AT271" s="8">
        <v>-60.579700000000003</v>
      </c>
      <c r="AU271" s="8">
        <v>-2.1793999999999998</v>
      </c>
      <c r="AV271" s="8">
        <v>-0.6</v>
      </c>
      <c r="AW271" s="8">
        <v>0.6</v>
      </c>
      <c r="AX271" s="8">
        <v>14.9377</v>
      </c>
      <c r="AY271" s="8">
        <v>60.579700000000003</v>
      </c>
      <c r="AZ271" s="8">
        <v>2.1793999999999998</v>
      </c>
      <c r="BA271" s="8">
        <v>0.6</v>
      </c>
      <c r="BB271">
        <v>-0.6</v>
      </c>
      <c r="BC271">
        <v>0.6</v>
      </c>
      <c r="BD271">
        <v>-0.6</v>
      </c>
      <c r="BE271">
        <v>0.6</v>
      </c>
      <c r="BF271">
        <v>0.06</v>
      </c>
      <c r="BG271">
        <v>0.3</v>
      </c>
      <c r="BH271">
        <v>6.87</v>
      </c>
      <c r="BI271">
        <v>2</v>
      </c>
      <c r="BJ271">
        <v>4</v>
      </c>
      <c r="BK271">
        <v>2</v>
      </c>
      <c r="BM271">
        <v>2</v>
      </c>
      <c r="BN271" t="s">
        <v>1016</v>
      </c>
      <c r="BP271" t="s">
        <v>1016</v>
      </c>
      <c r="BQ271">
        <v>35</v>
      </c>
      <c r="BR271">
        <v>351010</v>
      </c>
      <c r="BS271">
        <v>1</v>
      </c>
      <c r="BU271">
        <v>1</v>
      </c>
      <c r="BW271">
        <v>2</v>
      </c>
      <c r="BY271">
        <v>4</v>
      </c>
      <c r="BZ271" t="s">
        <v>1997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 s="2">
        <v>8668168</v>
      </c>
    </row>
    <row r="272" spans="1:87">
      <c r="A272" s="10" t="str">
        <f t="shared" si="124"/>
        <v>ABMD_US</v>
      </c>
      <c r="B272" s="12">
        <f t="shared" si="125"/>
        <v>2.3E-2</v>
      </c>
      <c r="C272" s="12">
        <v>0</v>
      </c>
      <c r="D272" s="12">
        <v>0</v>
      </c>
      <c r="E272" s="12">
        <v>0</v>
      </c>
      <c r="F272" s="12">
        <v>0</v>
      </c>
      <c r="G272" s="12">
        <v>0</v>
      </c>
      <c r="H272" s="12">
        <v>0</v>
      </c>
      <c r="I272" s="12">
        <v>0</v>
      </c>
      <c r="J272" s="13">
        <f t="shared" si="126"/>
        <v>0</v>
      </c>
      <c r="K272" s="13">
        <f t="shared" si="127"/>
        <v>0</v>
      </c>
      <c r="L272" s="16">
        <f t="shared" si="128"/>
        <v>0</v>
      </c>
      <c r="M272" s="13">
        <f t="shared" si="129"/>
        <v>0</v>
      </c>
      <c r="N272" s="16">
        <f t="shared" si="130"/>
        <v>0</v>
      </c>
      <c r="O272" s="16">
        <f t="shared" si="131"/>
        <v>0</v>
      </c>
      <c r="P272" s="16" t="str">
        <f t="shared" si="132"/>
        <v/>
      </c>
      <c r="Q272" s="20" t="str">
        <f t="shared" si="133"/>
        <v/>
      </c>
      <c r="R272" s="20" t="str">
        <f t="shared" si="134"/>
        <v/>
      </c>
      <c r="S272" s="20" t="str">
        <f t="shared" si="135"/>
        <v/>
      </c>
      <c r="T272" s="20" t="str">
        <f t="shared" si="136"/>
        <v/>
      </c>
      <c r="U272" s="16">
        <f t="shared" si="137"/>
        <v>6.0000000000000001E-3</v>
      </c>
      <c r="V272" s="20" t="str">
        <f t="shared" si="138"/>
        <v/>
      </c>
      <c r="W272" s="20" t="str">
        <f t="shared" si="139"/>
        <v/>
      </c>
      <c r="X272" s="20" t="str">
        <f t="shared" si="140"/>
        <v/>
      </c>
      <c r="Y272" s="20">
        <f t="shared" si="141"/>
        <v>6.0000000000000001E-3</v>
      </c>
      <c r="Z272" s="20" t="str">
        <f t="shared" si="142"/>
        <v/>
      </c>
      <c r="AA272" s="20" t="str">
        <f t="shared" si="143"/>
        <v/>
      </c>
      <c r="AB272" s="20">
        <f t="shared" si="144"/>
        <v>0</v>
      </c>
      <c r="AC272" s="20" t="str">
        <f t="shared" si="145"/>
        <v/>
      </c>
      <c r="AD272" s="20" t="str">
        <f t="shared" si="146"/>
        <v/>
      </c>
      <c r="AE272" s="20" t="str">
        <f t="shared" si="147"/>
        <v/>
      </c>
      <c r="AF272" s="20" t="str">
        <f t="shared" si="148"/>
        <v/>
      </c>
      <c r="AG272" s="11">
        <f t="shared" si="149"/>
        <v>999</v>
      </c>
      <c r="AH272" s="17">
        <f t="shared" si="150"/>
        <v>999</v>
      </c>
      <c r="AI272" s="17">
        <f t="shared" si="151"/>
        <v>999</v>
      </c>
      <c r="AJ272" s="17">
        <f t="shared" si="152"/>
        <v>999</v>
      </c>
      <c r="AK272" s="17">
        <f t="shared" si="153"/>
        <v>999</v>
      </c>
      <c r="AL272" s="17">
        <f t="shared" si="154"/>
        <v>999</v>
      </c>
      <c r="AM272" s="10" t="s">
        <v>184</v>
      </c>
      <c r="AN272">
        <v>0</v>
      </c>
      <c r="AO272">
        <v>0</v>
      </c>
      <c r="AP272">
        <v>0</v>
      </c>
      <c r="AQ272">
        <v>6.0286</v>
      </c>
      <c r="AR272" s="8">
        <v>-0.6</v>
      </c>
      <c r="AS272" s="8">
        <v>-28.330500000000001</v>
      </c>
      <c r="AT272" s="8">
        <v>-103.5607</v>
      </c>
      <c r="AU272" s="8">
        <v>-6.0286</v>
      </c>
      <c r="AV272" s="8">
        <v>-0.6</v>
      </c>
      <c r="AW272" s="8">
        <v>0.6</v>
      </c>
      <c r="AX272" s="8">
        <v>28.330500000000001</v>
      </c>
      <c r="AY272" s="8">
        <v>103.5607</v>
      </c>
      <c r="AZ272" s="8">
        <v>6.0286</v>
      </c>
      <c r="BA272" s="8">
        <v>0.6</v>
      </c>
      <c r="BB272">
        <v>-0.6</v>
      </c>
      <c r="BC272">
        <v>0.6</v>
      </c>
      <c r="BD272">
        <v>-0.6</v>
      </c>
      <c r="BE272">
        <v>0.6</v>
      </c>
      <c r="BF272">
        <v>0.06</v>
      </c>
      <c r="BG272">
        <v>0.3</v>
      </c>
      <c r="BH272">
        <v>2.2999999999999998</v>
      </c>
      <c r="BI272">
        <v>4</v>
      </c>
      <c r="BJ272">
        <v>8</v>
      </c>
      <c r="BK272">
        <v>4</v>
      </c>
      <c r="BM272">
        <v>4</v>
      </c>
      <c r="BN272" t="s">
        <v>1016</v>
      </c>
      <c r="BP272" t="s">
        <v>1016</v>
      </c>
      <c r="BQ272">
        <v>35</v>
      </c>
      <c r="BR272">
        <v>351010</v>
      </c>
      <c r="BS272">
        <v>1</v>
      </c>
      <c r="BU272">
        <v>1</v>
      </c>
      <c r="BW272">
        <v>4</v>
      </c>
      <c r="BY272">
        <v>8</v>
      </c>
      <c r="BZ272" t="s">
        <v>1997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 s="2">
        <v>27757524</v>
      </c>
    </row>
    <row r="273" spans="1:88">
      <c r="A273" s="10" t="str">
        <f t="shared" si="124"/>
        <v>ACXM_US</v>
      </c>
      <c r="B273" s="12">
        <f t="shared" si="125"/>
        <v>1.2500000000000001E-2</v>
      </c>
      <c r="C273" s="12">
        <v>0</v>
      </c>
      <c r="D273" s="12">
        <v>0</v>
      </c>
      <c r="E273" s="12">
        <v>0</v>
      </c>
      <c r="F273" s="12">
        <v>0</v>
      </c>
      <c r="G273" s="12">
        <v>0</v>
      </c>
      <c r="H273" s="12">
        <v>0</v>
      </c>
      <c r="I273" s="12">
        <v>0</v>
      </c>
      <c r="J273" s="13">
        <f t="shared" si="126"/>
        <v>0</v>
      </c>
      <c r="K273" s="13">
        <f t="shared" si="127"/>
        <v>0</v>
      </c>
      <c r="L273" s="16">
        <f t="shared" si="128"/>
        <v>0</v>
      </c>
      <c r="M273" s="13">
        <f t="shared" si="129"/>
        <v>0</v>
      </c>
      <c r="N273" s="16">
        <f t="shared" si="130"/>
        <v>0</v>
      </c>
      <c r="O273" s="16">
        <f t="shared" si="131"/>
        <v>0</v>
      </c>
      <c r="P273" s="16" t="str">
        <f t="shared" si="132"/>
        <v/>
      </c>
      <c r="Q273" s="20" t="str">
        <f t="shared" si="133"/>
        <v/>
      </c>
      <c r="R273" s="20" t="str">
        <f t="shared" si="134"/>
        <v/>
      </c>
      <c r="S273" s="20" t="str">
        <f t="shared" si="135"/>
        <v/>
      </c>
      <c r="T273" s="20" t="str">
        <f t="shared" si="136"/>
        <v/>
      </c>
      <c r="U273" s="16">
        <f t="shared" si="137"/>
        <v>4.0000000000000001E-3</v>
      </c>
      <c r="V273" s="20" t="str">
        <f t="shared" si="138"/>
        <v/>
      </c>
      <c r="W273" s="20" t="str">
        <f t="shared" si="139"/>
        <v/>
      </c>
      <c r="X273" s="20" t="str">
        <f t="shared" si="140"/>
        <v/>
      </c>
      <c r="Y273" s="20">
        <f t="shared" si="141"/>
        <v>4.0000000000000001E-3</v>
      </c>
      <c r="Z273" s="20" t="str">
        <f t="shared" si="142"/>
        <v/>
      </c>
      <c r="AA273" s="20" t="str">
        <f t="shared" si="143"/>
        <v/>
      </c>
      <c r="AB273" s="20">
        <f t="shared" si="144"/>
        <v>0</v>
      </c>
      <c r="AC273" s="20" t="str">
        <f t="shared" si="145"/>
        <v/>
      </c>
      <c r="AD273" s="20" t="str">
        <f t="shared" si="146"/>
        <v/>
      </c>
      <c r="AE273" s="20" t="str">
        <f t="shared" si="147"/>
        <v/>
      </c>
      <c r="AF273" s="20" t="str">
        <f t="shared" si="148"/>
        <v/>
      </c>
      <c r="AG273" s="11">
        <f t="shared" si="149"/>
        <v>999</v>
      </c>
      <c r="AH273" s="17">
        <f t="shared" si="150"/>
        <v>999</v>
      </c>
      <c r="AI273" s="17">
        <f t="shared" si="151"/>
        <v>999</v>
      </c>
      <c r="AJ273" s="17">
        <f t="shared" si="152"/>
        <v>999</v>
      </c>
      <c r="AK273" s="17">
        <f t="shared" si="153"/>
        <v>999</v>
      </c>
      <c r="AL273" s="17">
        <f t="shared" si="154"/>
        <v>999</v>
      </c>
      <c r="AM273" s="10" t="s">
        <v>577</v>
      </c>
      <c r="AN273">
        <v>0</v>
      </c>
      <c r="AO273">
        <v>0</v>
      </c>
      <c r="AP273">
        <v>0</v>
      </c>
      <c r="AQ273">
        <v>1.5392999999999999</v>
      </c>
      <c r="AR273" s="8">
        <v>-0.6</v>
      </c>
      <c r="AS273" s="8">
        <v>-10.214</v>
      </c>
      <c r="AT273" s="8">
        <v>-62.044600000000003</v>
      </c>
      <c r="AU273" s="8">
        <v>-1.5392999999999999</v>
      </c>
      <c r="AV273" s="8">
        <v>-0.6</v>
      </c>
      <c r="AW273" s="8">
        <v>0.4</v>
      </c>
      <c r="AX273" s="8">
        <v>10.214</v>
      </c>
      <c r="AY273" s="8">
        <v>62.044600000000003</v>
      </c>
      <c r="AZ273" s="8">
        <v>1.5392999999999999</v>
      </c>
      <c r="BA273" s="8">
        <v>0.4</v>
      </c>
      <c r="BB273">
        <v>-0.6</v>
      </c>
      <c r="BC273">
        <v>0.4</v>
      </c>
      <c r="BD273">
        <v>-0.6</v>
      </c>
      <c r="BE273">
        <v>0.4</v>
      </c>
      <c r="BF273">
        <v>0.06</v>
      </c>
      <c r="BG273">
        <v>0.3</v>
      </c>
      <c r="BH273">
        <v>1.25</v>
      </c>
      <c r="BI273">
        <v>5</v>
      </c>
      <c r="BJ273">
        <v>9</v>
      </c>
      <c r="BK273">
        <v>5</v>
      </c>
      <c r="BM273">
        <v>5</v>
      </c>
      <c r="BN273" t="s">
        <v>1016</v>
      </c>
      <c r="BP273" t="s">
        <v>1016</v>
      </c>
      <c r="BQ273">
        <v>45</v>
      </c>
      <c r="BR273">
        <v>451020</v>
      </c>
      <c r="BS273">
        <v>1</v>
      </c>
      <c r="BU273">
        <v>1</v>
      </c>
      <c r="BW273">
        <v>5</v>
      </c>
      <c r="BY273">
        <v>9</v>
      </c>
      <c r="BZ273" t="s">
        <v>1997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 s="2">
        <v>6258442</v>
      </c>
    </row>
    <row r="274" spans="1:88">
      <c r="A274" s="10" t="str">
        <f t="shared" si="124"/>
        <v>NSP_US</v>
      </c>
      <c r="B274" s="12">
        <f t="shared" si="125"/>
        <v>0.16269999999999998</v>
      </c>
      <c r="C274" s="12">
        <v>6.4052266676426998E-3</v>
      </c>
      <c r="D274" s="12">
        <v>0</v>
      </c>
      <c r="E274" s="12">
        <v>0</v>
      </c>
      <c r="F274" s="12">
        <v>6.4052266676426998E-3</v>
      </c>
      <c r="G274" s="12">
        <v>0</v>
      </c>
      <c r="H274" s="12">
        <v>6.4052266676426998E-3</v>
      </c>
      <c r="I274" s="12">
        <v>6.4052266676426998E-3</v>
      </c>
      <c r="J274" s="13">
        <f t="shared" si="126"/>
        <v>0</v>
      </c>
      <c r="K274" s="13">
        <f t="shared" si="127"/>
        <v>1</v>
      </c>
      <c r="L274" s="16">
        <f t="shared" si="128"/>
        <v>6.4052266676426998E-3</v>
      </c>
      <c r="M274" s="13">
        <f t="shared" si="129"/>
        <v>0</v>
      </c>
      <c r="N274" s="16">
        <f t="shared" si="130"/>
        <v>0</v>
      </c>
      <c r="O274" s="16">
        <f t="shared" si="131"/>
        <v>0</v>
      </c>
      <c r="P274" s="16" t="str">
        <f t="shared" si="132"/>
        <v/>
      </c>
      <c r="Q274" s="20" t="str">
        <f t="shared" si="133"/>
        <v/>
      </c>
      <c r="R274" s="20" t="str">
        <f t="shared" si="134"/>
        <v/>
      </c>
      <c r="S274" s="20" t="str">
        <f t="shared" si="135"/>
        <v/>
      </c>
      <c r="T274" s="20" t="str">
        <f t="shared" si="136"/>
        <v/>
      </c>
      <c r="U274" s="16">
        <f t="shared" si="137"/>
        <v>9.4773332357300788E-5</v>
      </c>
      <c r="V274" s="20" t="str">
        <f t="shared" si="138"/>
        <v/>
      </c>
      <c r="W274" s="20" t="str">
        <f t="shared" si="139"/>
        <v/>
      </c>
      <c r="X274" s="20" t="str">
        <f t="shared" si="140"/>
        <v/>
      </c>
      <c r="Y274" s="20">
        <f t="shared" si="141"/>
        <v>9.4773332357300788E-5</v>
      </c>
      <c r="Z274" s="20" t="str">
        <f t="shared" si="142"/>
        <v/>
      </c>
      <c r="AA274" s="20" t="str">
        <f t="shared" si="143"/>
        <v/>
      </c>
      <c r="AB274" s="20">
        <f t="shared" si="144"/>
        <v>6.4052266676426998E-3</v>
      </c>
      <c r="AC274" s="20" t="str">
        <f t="shared" si="145"/>
        <v/>
      </c>
      <c r="AD274" s="20" t="str">
        <f t="shared" si="146"/>
        <v/>
      </c>
      <c r="AE274" s="20" t="str">
        <f t="shared" si="147"/>
        <v/>
      </c>
      <c r="AF274" s="20" t="str">
        <f t="shared" si="148"/>
        <v/>
      </c>
      <c r="AG274" s="11">
        <f t="shared" si="149"/>
        <v>0</v>
      </c>
      <c r="AH274" s="17">
        <f t="shared" si="150"/>
        <v>6.4052266676426998E-3</v>
      </c>
      <c r="AI274" s="17">
        <f t="shared" si="151"/>
        <v>999</v>
      </c>
      <c r="AJ274" s="17">
        <f t="shared" si="152"/>
        <v>999</v>
      </c>
      <c r="AK274" s="17">
        <f t="shared" si="153"/>
        <v>999</v>
      </c>
      <c r="AL274" s="17">
        <f t="shared" si="154"/>
        <v>999</v>
      </c>
      <c r="AM274" s="10" t="s">
        <v>195</v>
      </c>
      <c r="AN274">
        <v>0</v>
      </c>
      <c r="AO274">
        <v>0</v>
      </c>
      <c r="AP274">
        <v>0</v>
      </c>
      <c r="AQ274">
        <v>4.1715</v>
      </c>
      <c r="AR274" s="8">
        <v>-0.65</v>
      </c>
      <c r="AS274" s="8">
        <v>-16.490600000000001</v>
      </c>
      <c r="AT274" s="8">
        <v>-57.963900000000002</v>
      </c>
      <c r="AU274" s="8">
        <v>-4.1715</v>
      </c>
      <c r="AV274" s="8">
        <v>-0.65</v>
      </c>
      <c r="AW274" s="8">
        <v>0.65</v>
      </c>
      <c r="AX274" s="8">
        <v>16.490600000000001</v>
      </c>
      <c r="AY274" s="8">
        <v>57.963900000000002</v>
      </c>
      <c r="AZ274" s="8">
        <v>4.1715</v>
      </c>
      <c r="BA274" s="8">
        <v>0.65</v>
      </c>
      <c r="BB274">
        <v>-0.65</v>
      </c>
      <c r="BC274">
        <v>0.65</v>
      </c>
      <c r="BD274">
        <v>-0.65</v>
      </c>
      <c r="BE274">
        <v>0.65</v>
      </c>
      <c r="BF274">
        <v>0.06</v>
      </c>
      <c r="BG274">
        <v>0.3</v>
      </c>
      <c r="BH274">
        <v>16.27</v>
      </c>
      <c r="BI274">
        <v>1</v>
      </c>
      <c r="BJ274">
        <v>1</v>
      </c>
      <c r="BK274">
        <v>1</v>
      </c>
      <c r="BM274">
        <v>1</v>
      </c>
      <c r="BN274" t="s">
        <v>1016</v>
      </c>
      <c r="BP274" t="s">
        <v>1016</v>
      </c>
      <c r="BQ274">
        <v>20</v>
      </c>
      <c r="BR274">
        <v>202020</v>
      </c>
      <c r="BS274">
        <v>1</v>
      </c>
      <c r="BU274">
        <v>1</v>
      </c>
      <c r="BW274">
        <v>1</v>
      </c>
      <c r="BY274">
        <v>1</v>
      </c>
      <c r="BZ274" t="s">
        <v>1997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 s="2">
        <v>23015089</v>
      </c>
    </row>
    <row r="275" spans="1:88">
      <c r="A275" s="10" t="str">
        <f t="shared" si="124"/>
        <v>ADTN_US</v>
      </c>
      <c r="B275" s="12">
        <f t="shared" si="125"/>
        <v>-5.6999999999999993E-3</v>
      </c>
      <c r="C275" s="12">
        <v>0</v>
      </c>
      <c r="D275" s="12">
        <v>0</v>
      </c>
      <c r="E275" s="12">
        <v>0</v>
      </c>
      <c r="F275" s="12">
        <v>0</v>
      </c>
      <c r="G275" s="12">
        <v>0</v>
      </c>
      <c r="H275" s="12">
        <v>0</v>
      </c>
      <c r="I275" s="12">
        <v>0</v>
      </c>
      <c r="J275" s="13">
        <f t="shared" si="126"/>
        <v>0</v>
      </c>
      <c r="K275" s="13">
        <f t="shared" si="127"/>
        <v>0</v>
      </c>
      <c r="L275" s="16">
        <f t="shared" si="128"/>
        <v>0</v>
      </c>
      <c r="M275" s="13">
        <f t="shared" si="129"/>
        <v>0</v>
      </c>
      <c r="N275" s="16">
        <f t="shared" si="130"/>
        <v>0</v>
      </c>
      <c r="O275" s="16">
        <f t="shared" si="131"/>
        <v>0</v>
      </c>
      <c r="P275" s="16">
        <f t="shared" si="132"/>
        <v>-6.0000000000000001E-3</v>
      </c>
      <c r="Q275" s="20" t="str">
        <f t="shared" si="133"/>
        <v/>
      </c>
      <c r="R275" s="20" t="str">
        <f t="shared" si="134"/>
        <v/>
      </c>
      <c r="S275" s="20" t="str">
        <f t="shared" si="135"/>
        <v/>
      </c>
      <c r="T275" s="20">
        <f t="shared" si="136"/>
        <v>-6.0000000000000001E-3</v>
      </c>
      <c r="U275" s="16" t="str">
        <f t="shared" si="137"/>
        <v/>
      </c>
      <c r="V275" s="20" t="str">
        <f t="shared" si="138"/>
        <v/>
      </c>
      <c r="W275" s="20" t="str">
        <f t="shared" si="139"/>
        <v/>
      </c>
      <c r="X275" s="20" t="str">
        <f t="shared" si="140"/>
        <v/>
      </c>
      <c r="Y275" s="20" t="str">
        <f t="shared" si="141"/>
        <v/>
      </c>
      <c r="Z275" s="20" t="str">
        <f t="shared" si="142"/>
        <v/>
      </c>
      <c r="AA275" s="20" t="str">
        <f t="shared" si="143"/>
        <v/>
      </c>
      <c r="AB275" s="20">
        <f t="shared" si="144"/>
        <v>0</v>
      </c>
      <c r="AC275" s="20" t="str">
        <f t="shared" si="145"/>
        <v/>
      </c>
      <c r="AD275" s="20" t="str">
        <f t="shared" si="146"/>
        <v/>
      </c>
      <c r="AE275" s="20" t="str">
        <f t="shared" si="147"/>
        <v/>
      </c>
      <c r="AF275" s="20" t="str">
        <f t="shared" si="148"/>
        <v/>
      </c>
      <c r="AG275" s="11">
        <f t="shared" si="149"/>
        <v>999</v>
      </c>
      <c r="AH275" s="17">
        <f t="shared" si="150"/>
        <v>999</v>
      </c>
      <c r="AI275" s="17">
        <f t="shared" si="151"/>
        <v>999</v>
      </c>
      <c r="AJ275" s="17">
        <f t="shared" si="152"/>
        <v>999</v>
      </c>
      <c r="AK275" s="17">
        <f t="shared" si="153"/>
        <v>999</v>
      </c>
      <c r="AL275" s="17">
        <f t="shared" si="154"/>
        <v>999</v>
      </c>
      <c r="AM275" s="10" t="s">
        <v>960</v>
      </c>
      <c r="AN275">
        <v>0</v>
      </c>
      <c r="AO275">
        <v>0</v>
      </c>
      <c r="AP275">
        <v>0</v>
      </c>
      <c r="AQ275">
        <v>2.9575999999999998</v>
      </c>
      <c r="AR275" s="8">
        <v>-0.6</v>
      </c>
      <c r="AS275" s="8">
        <v>-14.7882</v>
      </c>
      <c r="AT275" s="8">
        <v>-44.541800000000002</v>
      </c>
      <c r="AU275" s="8">
        <v>-2.9575999999999998</v>
      </c>
      <c r="AV275" s="8">
        <v>-0.6</v>
      </c>
      <c r="AW275" s="8">
        <v>0.6</v>
      </c>
      <c r="AX275" s="8">
        <v>14.7882</v>
      </c>
      <c r="AY275" s="8">
        <v>44.541800000000002</v>
      </c>
      <c r="AZ275" s="8">
        <v>2.9575999999999998</v>
      </c>
      <c r="BA275" s="8">
        <v>0.6</v>
      </c>
      <c r="BB275">
        <v>-0.6</v>
      </c>
      <c r="BC275">
        <v>0.6</v>
      </c>
      <c r="BD275">
        <v>-0.6</v>
      </c>
      <c r="BE275">
        <v>0.6</v>
      </c>
      <c r="BF275">
        <v>0.06</v>
      </c>
      <c r="BG275">
        <v>0.3</v>
      </c>
      <c r="BH275">
        <v>-0.56999999999999995</v>
      </c>
      <c r="BI275">
        <v>7</v>
      </c>
      <c r="BJ275">
        <v>13</v>
      </c>
      <c r="BK275">
        <v>7</v>
      </c>
      <c r="BM275">
        <v>7</v>
      </c>
      <c r="BN275" t="s">
        <v>1016</v>
      </c>
      <c r="BP275" t="s">
        <v>1016</v>
      </c>
      <c r="BQ275">
        <v>45</v>
      </c>
      <c r="BR275">
        <v>452010</v>
      </c>
      <c r="BS275">
        <v>1</v>
      </c>
      <c r="BU275">
        <v>1</v>
      </c>
      <c r="BW275">
        <v>7</v>
      </c>
      <c r="BY275">
        <v>13</v>
      </c>
      <c r="BZ275" t="s">
        <v>1997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 s="2">
        <v>12219829</v>
      </c>
    </row>
    <row r="276" spans="1:88">
      <c r="A276" s="10" t="str">
        <f t="shared" si="124"/>
        <v>AMAG_US</v>
      </c>
      <c r="B276" s="12">
        <f t="shared" si="125"/>
        <v>0.16269999999999998</v>
      </c>
      <c r="C276" s="12">
        <v>0</v>
      </c>
      <c r="D276" s="12">
        <v>0</v>
      </c>
      <c r="E276" s="12">
        <v>0</v>
      </c>
      <c r="F276" s="12">
        <v>0</v>
      </c>
      <c r="G276" s="12">
        <v>0</v>
      </c>
      <c r="H276" s="12">
        <v>0</v>
      </c>
      <c r="I276" s="12">
        <v>0</v>
      </c>
      <c r="J276" s="13">
        <f t="shared" si="126"/>
        <v>0</v>
      </c>
      <c r="K276" s="13">
        <f t="shared" si="127"/>
        <v>0</v>
      </c>
      <c r="L276" s="16">
        <f t="shared" si="128"/>
        <v>0</v>
      </c>
      <c r="M276" s="13">
        <f t="shared" si="129"/>
        <v>0</v>
      </c>
      <c r="N276" s="16">
        <f t="shared" si="130"/>
        <v>0</v>
      </c>
      <c r="O276" s="16">
        <f t="shared" si="131"/>
        <v>0</v>
      </c>
      <c r="P276" s="16" t="str">
        <f t="shared" si="132"/>
        <v/>
      </c>
      <c r="Q276" s="20" t="str">
        <f t="shared" si="133"/>
        <v/>
      </c>
      <c r="R276" s="20" t="str">
        <f t="shared" si="134"/>
        <v/>
      </c>
      <c r="S276" s="20" t="str">
        <f t="shared" si="135"/>
        <v/>
      </c>
      <c r="T276" s="20" t="str">
        <f t="shared" si="136"/>
        <v/>
      </c>
      <c r="U276" s="16">
        <f t="shared" si="137"/>
        <v>6.0000000000000001E-3</v>
      </c>
      <c r="V276" s="20" t="str">
        <f t="shared" si="138"/>
        <v/>
      </c>
      <c r="W276" s="20" t="str">
        <f t="shared" si="139"/>
        <v/>
      </c>
      <c r="X276" s="20" t="str">
        <f t="shared" si="140"/>
        <v/>
      </c>
      <c r="Y276" s="20">
        <f t="shared" si="141"/>
        <v>6.0000000000000001E-3</v>
      </c>
      <c r="Z276" s="20" t="str">
        <f t="shared" si="142"/>
        <v/>
      </c>
      <c r="AA276" s="20" t="str">
        <f t="shared" si="143"/>
        <v/>
      </c>
      <c r="AB276" s="20">
        <f t="shared" si="144"/>
        <v>0</v>
      </c>
      <c r="AC276" s="20" t="str">
        <f t="shared" si="145"/>
        <v/>
      </c>
      <c r="AD276" s="20" t="str">
        <f t="shared" si="146"/>
        <v/>
      </c>
      <c r="AE276" s="20" t="str">
        <f t="shared" si="147"/>
        <v/>
      </c>
      <c r="AF276" s="20" t="str">
        <f t="shared" si="148"/>
        <v/>
      </c>
      <c r="AG276" s="11">
        <f t="shared" si="149"/>
        <v>999</v>
      </c>
      <c r="AH276" s="17">
        <f t="shared" si="150"/>
        <v>999</v>
      </c>
      <c r="AI276" s="17">
        <f t="shared" si="151"/>
        <v>999</v>
      </c>
      <c r="AJ276" s="17">
        <f t="shared" si="152"/>
        <v>999</v>
      </c>
      <c r="AK276" s="17">
        <f t="shared" si="153"/>
        <v>999</v>
      </c>
      <c r="AL276" s="17">
        <f t="shared" si="154"/>
        <v>999</v>
      </c>
      <c r="AM276" s="10" t="s">
        <v>1936</v>
      </c>
      <c r="AN276">
        <v>0</v>
      </c>
      <c r="AO276">
        <v>0</v>
      </c>
      <c r="AP276">
        <v>0</v>
      </c>
      <c r="AQ276">
        <v>11.689500000000001</v>
      </c>
      <c r="AR276" s="8">
        <v>-0.2</v>
      </c>
      <c r="AS276" s="8">
        <v>-43.022300000000001</v>
      </c>
      <c r="AT276" s="8">
        <v>-70.554100000000005</v>
      </c>
      <c r="AU276" s="8">
        <v>-11.689500000000001</v>
      </c>
      <c r="AV276" s="8">
        <v>-0.2</v>
      </c>
      <c r="AW276" s="8">
        <v>0.6</v>
      </c>
      <c r="AX276" s="8">
        <v>43.022300000000001</v>
      </c>
      <c r="AY276" s="8">
        <v>70.554100000000005</v>
      </c>
      <c r="AZ276" s="8">
        <v>11.689500000000001</v>
      </c>
      <c r="BA276" s="8">
        <v>0.6</v>
      </c>
      <c r="BB276">
        <v>-0.2</v>
      </c>
      <c r="BC276">
        <v>0.6</v>
      </c>
      <c r="BD276">
        <v>-0.2</v>
      </c>
      <c r="BE276">
        <v>0.6</v>
      </c>
      <c r="BF276">
        <v>0.06</v>
      </c>
      <c r="BG276">
        <v>0.3</v>
      </c>
      <c r="BH276">
        <v>16.27</v>
      </c>
      <c r="BI276">
        <v>1</v>
      </c>
      <c r="BJ276">
        <v>1</v>
      </c>
      <c r="BK276">
        <v>1</v>
      </c>
      <c r="BM276">
        <v>1</v>
      </c>
      <c r="BN276" t="s">
        <v>1016</v>
      </c>
      <c r="BP276" t="s">
        <v>1016</v>
      </c>
      <c r="BQ276">
        <v>35</v>
      </c>
      <c r="BR276">
        <v>352010</v>
      </c>
      <c r="BS276">
        <v>1</v>
      </c>
      <c r="BU276">
        <v>1</v>
      </c>
      <c r="BW276">
        <v>1</v>
      </c>
      <c r="BY276">
        <v>1</v>
      </c>
      <c r="BZ276" t="s">
        <v>1997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 s="2">
        <v>43153739</v>
      </c>
    </row>
    <row r="277" spans="1:88">
      <c r="A277" s="10" t="str">
        <f t="shared" si="124"/>
        <v>DENN_US</v>
      </c>
      <c r="B277" s="12">
        <f t="shared" si="125"/>
        <v>7.1500000000000008E-2</v>
      </c>
      <c r="C277" s="12">
        <v>0</v>
      </c>
      <c r="D277" s="12">
        <v>0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3">
        <f t="shared" si="126"/>
        <v>0</v>
      </c>
      <c r="K277" s="13">
        <f t="shared" si="127"/>
        <v>0</v>
      </c>
      <c r="L277" s="16">
        <f t="shared" si="128"/>
        <v>0</v>
      </c>
      <c r="M277" s="13">
        <f t="shared" si="129"/>
        <v>0</v>
      </c>
      <c r="N277" s="16">
        <f t="shared" si="130"/>
        <v>0</v>
      </c>
      <c r="O277" s="16">
        <f t="shared" si="131"/>
        <v>0</v>
      </c>
      <c r="P277" s="16" t="str">
        <f t="shared" si="132"/>
        <v/>
      </c>
      <c r="Q277" s="20" t="str">
        <f t="shared" si="133"/>
        <v/>
      </c>
      <c r="R277" s="20" t="str">
        <f t="shared" si="134"/>
        <v/>
      </c>
      <c r="S277" s="20" t="str">
        <f t="shared" si="135"/>
        <v/>
      </c>
      <c r="T277" s="20" t="str">
        <f t="shared" si="136"/>
        <v/>
      </c>
      <c r="U277" s="16">
        <f t="shared" si="137"/>
        <v>6.5000000000000006E-3</v>
      </c>
      <c r="V277" s="20" t="str">
        <f t="shared" si="138"/>
        <v/>
      </c>
      <c r="W277" s="20" t="str">
        <f t="shared" si="139"/>
        <v/>
      </c>
      <c r="X277" s="20" t="str">
        <f t="shared" si="140"/>
        <v/>
      </c>
      <c r="Y277" s="20">
        <f t="shared" si="141"/>
        <v>6.5000000000000006E-3</v>
      </c>
      <c r="Z277" s="20" t="str">
        <f t="shared" si="142"/>
        <v/>
      </c>
      <c r="AA277" s="20" t="str">
        <f t="shared" si="143"/>
        <v/>
      </c>
      <c r="AB277" s="20">
        <f t="shared" si="144"/>
        <v>0</v>
      </c>
      <c r="AC277" s="20" t="str">
        <f t="shared" si="145"/>
        <v/>
      </c>
      <c r="AD277" s="20" t="str">
        <f t="shared" si="146"/>
        <v/>
      </c>
      <c r="AE277" s="20" t="str">
        <f t="shared" si="147"/>
        <v/>
      </c>
      <c r="AF277" s="20" t="str">
        <f t="shared" si="148"/>
        <v/>
      </c>
      <c r="AG277" s="11">
        <f t="shared" si="149"/>
        <v>999</v>
      </c>
      <c r="AH277" s="17">
        <f t="shared" si="150"/>
        <v>999</v>
      </c>
      <c r="AI277" s="17">
        <f t="shared" si="151"/>
        <v>999</v>
      </c>
      <c r="AJ277" s="17">
        <f t="shared" si="152"/>
        <v>999</v>
      </c>
      <c r="AK277" s="17">
        <f t="shared" si="153"/>
        <v>999</v>
      </c>
      <c r="AL277" s="17">
        <f t="shared" si="154"/>
        <v>999</v>
      </c>
      <c r="AM277" s="10" t="s">
        <v>1038</v>
      </c>
      <c r="AN277">
        <v>0</v>
      </c>
      <c r="AO277">
        <v>0</v>
      </c>
      <c r="AP277">
        <v>0</v>
      </c>
      <c r="AQ277">
        <v>1.7663</v>
      </c>
      <c r="AR277" s="8">
        <v>-0.65</v>
      </c>
      <c r="AS277" s="8">
        <v>-9.5703999999999994</v>
      </c>
      <c r="AT277" s="8">
        <v>-41.744900000000001</v>
      </c>
      <c r="AU277" s="8">
        <v>-1.7663</v>
      </c>
      <c r="AV277" s="8">
        <v>-0.65</v>
      </c>
      <c r="AW277" s="8">
        <v>0.65</v>
      </c>
      <c r="AX277" s="8">
        <v>9.5703999999999994</v>
      </c>
      <c r="AY277" s="8">
        <v>41.744900000000001</v>
      </c>
      <c r="AZ277" s="8">
        <v>1.7663</v>
      </c>
      <c r="BA277" s="8">
        <v>0.65</v>
      </c>
      <c r="BB277">
        <v>-0.65</v>
      </c>
      <c r="BC277">
        <v>0.65</v>
      </c>
      <c r="BD277">
        <v>-0.65</v>
      </c>
      <c r="BE277">
        <v>0.65</v>
      </c>
      <c r="BF277">
        <v>0.06</v>
      </c>
      <c r="BG277">
        <v>0.3</v>
      </c>
      <c r="BH277">
        <v>7.15</v>
      </c>
      <c r="BI277">
        <v>2</v>
      </c>
      <c r="BJ277">
        <v>4</v>
      </c>
      <c r="BK277">
        <v>2</v>
      </c>
      <c r="BM277">
        <v>2</v>
      </c>
      <c r="BN277" t="s">
        <v>1016</v>
      </c>
      <c r="BP277" t="s">
        <v>1016</v>
      </c>
      <c r="BQ277">
        <v>25</v>
      </c>
      <c r="BR277">
        <v>253010</v>
      </c>
      <c r="BS277">
        <v>1</v>
      </c>
      <c r="BU277">
        <v>1</v>
      </c>
      <c r="BW277">
        <v>2</v>
      </c>
      <c r="BY277">
        <v>4</v>
      </c>
      <c r="BZ277" t="s">
        <v>1997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 s="2">
        <v>7024981</v>
      </c>
    </row>
    <row r="278" spans="1:88">
      <c r="A278" s="10" t="str">
        <f t="shared" si="124"/>
        <v>AMD_US</v>
      </c>
      <c r="B278" s="12">
        <f t="shared" si="125"/>
        <v>1E-4</v>
      </c>
      <c r="C278" s="12">
        <v>0</v>
      </c>
      <c r="D278" s="12">
        <v>0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3">
        <f t="shared" si="126"/>
        <v>0</v>
      </c>
      <c r="K278" s="13">
        <f t="shared" si="127"/>
        <v>0</v>
      </c>
      <c r="L278" s="16">
        <f t="shared" si="128"/>
        <v>0</v>
      </c>
      <c r="M278" s="13">
        <f t="shared" si="129"/>
        <v>0</v>
      </c>
      <c r="N278" s="16">
        <f t="shared" si="130"/>
        <v>0</v>
      </c>
      <c r="O278" s="16">
        <f t="shared" si="131"/>
        <v>0</v>
      </c>
      <c r="P278" s="16" t="str">
        <f t="shared" si="132"/>
        <v/>
      </c>
      <c r="Q278" s="20" t="str">
        <f t="shared" si="133"/>
        <v/>
      </c>
      <c r="R278" s="20" t="str">
        <f t="shared" si="134"/>
        <v/>
      </c>
      <c r="S278" s="20" t="str">
        <f t="shared" si="135"/>
        <v/>
      </c>
      <c r="T278" s="20" t="str">
        <f t="shared" si="136"/>
        <v/>
      </c>
      <c r="U278" s="16">
        <f t="shared" si="137"/>
        <v>6.0000000000000001E-3</v>
      </c>
      <c r="V278" s="20" t="str">
        <f t="shared" si="138"/>
        <v/>
      </c>
      <c r="W278" s="20" t="str">
        <f t="shared" si="139"/>
        <v/>
      </c>
      <c r="X278" s="20" t="str">
        <f t="shared" si="140"/>
        <v/>
      </c>
      <c r="Y278" s="20">
        <f t="shared" si="141"/>
        <v>6.0000000000000001E-3</v>
      </c>
      <c r="Z278" s="20" t="str">
        <f t="shared" si="142"/>
        <v/>
      </c>
      <c r="AA278" s="20" t="str">
        <f t="shared" si="143"/>
        <v/>
      </c>
      <c r="AB278" s="20">
        <f t="shared" si="144"/>
        <v>0</v>
      </c>
      <c r="AC278" s="20" t="str">
        <f t="shared" si="145"/>
        <v/>
      </c>
      <c r="AD278" s="20" t="str">
        <f t="shared" si="146"/>
        <v/>
      </c>
      <c r="AE278" s="20" t="str">
        <f t="shared" si="147"/>
        <v/>
      </c>
      <c r="AF278" s="20" t="str">
        <f t="shared" si="148"/>
        <v/>
      </c>
      <c r="AG278" s="11">
        <f t="shared" si="149"/>
        <v>999</v>
      </c>
      <c r="AH278" s="17">
        <f t="shared" si="150"/>
        <v>999</v>
      </c>
      <c r="AI278" s="17">
        <f t="shared" si="151"/>
        <v>999</v>
      </c>
      <c r="AJ278" s="17">
        <f t="shared" si="152"/>
        <v>999</v>
      </c>
      <c r="AK278" s="17">
        <f t="shared" si="153"/>
        <v>999</v>
      </c>
      <c r="AL278" s="17">
        <f t="shared" si="154"/>
        <v>999</v>
      </c>
      <c r="AM278" s="10" t="s">
        <v>207</v>
      </c>
      <c r="AN278">
        <v>0</v>
      </c>
      <c r="AO278">
        <v>0</v>
      </c>
      <c r="AP278">
        <v>0</v>
      </c>
      <c r="AQ278">
        <v>6.6016000000000004</v>
      </c>
      <c r="AR278" s="8">
        <v>-0.6</v>
      </c>
      <c r="AS278" s="8">
        <v>-40.899900000000002</v>
      </c>
      <c r="AT278" s="8">
        <v>-90.276499999999999</v>
      </c>
      <c r="AU278" s="8">
        <v>-6.6016000000000004</v>
      </c>
      <c r="AV278" s="8">
        <v>-0.6</v>
      </c>
      <c r="AW278" s="8">
        <v>0.6</v>
      </c>
      <c r="AX278" s="8">
        <v>40.899900000000002</v>
      </c>
      <c r="AY278" s="8">
        <v>90.276499999999999</v>
      </c>
      <c r="AZ278" s="8">
        <v>6.6016000000000004</v>
      </c>
      <c r="BA278" s="8">
        <v>0.6</v>
      </c>
      <c r="BB278">
        <v>-0.6</v>
      </c>
      <c r="BC278">
        <v>0.6</v>
      </c>
      <c r="BD278">
        <v>-0.6</v>
      </c>
      <c r="BE278">
        <v>0.6</v>
      </c>
      <c r="BF278">
        <v>0.06</v>
      </c>
      <c r="BG278">
        <v>0.3</v>
      </c>
      <c r="BH278">
        <v>0.01</v>
      </c>
      <c r="BI278">
        <v>6</v>
      </c>
      <c r="BJ278">
        <v>11</v>
      </c>
      <c r="BK278">
        <v>6</v>
      </c>
      <c r="BM278">
        <v>6</v>
      </c>
      <c r="BN278" t="s">
        <v>1016</v>
      </c>
      <c r="BP278" t="s">
        <v>1016</v>
      </c>
      <c r="BQ278">
        <v>45</v>
      </c>
      <c r="BR278">
        <v>453010</v>
      </c>
      <c r="BS278">
        <v>1</v>
      </c>
      <c r="BU278">
        <v>1</v>
      </c>
      <c r="BW278">
        <v>6</v>
      </c>
      <c r="BY278">
        <v>11</v>
      </c>
      <c r="BZ278" t="s">
        <v>1997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 s="2">
        <v>29007923</v>
      </c>
    </row>
    <row r="279" spans="1:88">
      <c r="A279" s="10" t="str">
        <f t="shared" si="124"/>
        <v>AEIS_US</v>
      </c>
      <c r="B279" s="12">
        <f t="shared" si="125"/>
        <v>1E-4</v>
      </c>
      <c r="C279" s="12">
        <v>0</v>
      </c>
      <c r="D279" s="12">
        <v>0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3">
        <f t="shared" si="126"/>
        <v>0</v>
      </c>
      <c r="K279" s="13">
        <f t="shared" si="127"/>
        <v>0</v>
      </c>
      <c r="L279" s="16">
        <f t="shared" si="128"/>
        <v>0</v>
      </c>
      <c r="M279" s="13">
        <f t="shared" si="129"/>
        <v>0</v>
      </c>
      <c r="N279" s="16">
        <f t="shared" si="130"/>
        <v>0</v>
      </c>
      <c r="O279" s="16">
        <f t="shared" si="131"/>
        <v>0</v>
      </c>
      <c r="P279" s="16" t="str">
        <f t="shared" si="132"/>
        <v/>
      </c>
      <c r="Q279" s="20" t="str">
        <f t="shared" si="133"/>
        <v/>
      </c>
      <c r="R279" s="20" t="str">
        <f t="shared" si="134"/>
        <v/>
      </c>
      <c r="S279" s="20" t="str">
        <f t="shared" si="135"/>
        <v/>
      </c>
      <c r="T279" s="20" t="str">
        <f t="shared" si="136"/>
        <v/>
      </c>
      <c r="U279" s="16">
        <f t="shared" si="137"/>
        <v>6.0000000000000001E-3</v>
      </c>
      <c r="V279" s="20" t="str">
        <f t="shared" si="138"/>
        <v/>
      </c>
      <c r="W279" s="20" t="str">
        <f t="shared" si="139"/>
        <v/>
      </c>
      <c r="X279" s="20" t="str">
        <f t="shared" si="140"/>
        <v/>
      </c>
      <c r="Y279" s="20">
        <f t="shared" si="141"/>
        <v>6.0000000000000001E-3</v>
      </c>
      <c r="Z279" s="20" t="str">
        <f t="shared" si="142"/>
        <v/>
      </c>
      <c r="AA279" s="20" t="str">
        <f t="shared" si="143"/>
        <v/>
      </c>
      <c r="AB279" s="20">
        <f t="shared" si="144"/>
        <v>0</v>
      </c>
      <c r="AC279" s="20" t="str">
        <f t="shared" si="145"/>
        <v/>
      </c>
      <c r="AD279" s="20" t="str">
        <f t="shared" si="146"/>
        <v/>
      </c>
      <c r="AE279" s="20" t="str">
        <f t="shared" si="147"/>
        <v/>
      </c>
      <c r="AF279" s="20" t="str">
        <f t="shared" si="148"/>
        <v/>
      </c>
      <c r="AG279" s="11">
        <f t="shared" si="149"/>
        <v>999</v>
      </c>
      <c r="AH279" s="17">
        <f t="shared" si="150"/>
        <v>999</v>
      </c>
      <c r="AI279" s="17">
        <f t="shared" si="151"/>
        <v>999</v>
      </c>
      <c r="AJ279" s="17">
        <f t="shared" si="152"/>
        <v>999</v>
      </c>
      <c r="AK279" s="17">
        <f t="shared" si="153"/>
        <v>999</v>
      </c>
      <c r="AL279" s="17">
        <f t="shared" si="154"/>
        <v>999</v>
      </c>
      <c r="AM279" s="10" t="s">
        <v>707</v>
      </c>
      <c r="AN279">
        <v>0</v>
      </c>
      <c r="AO279">
        <v>0</v>
      </c>
      <c r="AP279">
        <v>0</v>
      </c>
      <c r="AQ279">
        <v>2.2625999999999999</v>
      </c>
      <c r="AR279" s="8">
        <v>-0.6</v>
      </c>
      <c r="AS279" s="8">
        <v>-11.065899999999999</v>
      </c>
      <c r="AT279" s="8">
        <v>-43.419499999999999</v>
      </c>
      <c r="AU279" s="8">
        <v>-2.2625999999999999</v>
      </c>
      <c r="AV279" s="8">
        <v>-0.6</v>
      </c>
      <c r="AW279" s="8">
        <v>0.6</v>
      </c>
      <c r="AX279" s="8">
        <v>11.065899999999999</v>
      </c>
      <c r="AY279" s="8">
        <v>43.419499999999999</v>
      </c>
      <c r="AZ279" s="8">
        <v>2.2625999999999999</v>
      </c>
      <c r="BA279" s="8">
        <v>0.6</v>
      </c>
      <c r="BB279">
        <v>-0.6</v>
      </c>
      <c r="BC279">
        <v>0.6</v>
      </c>
      <c r="BD279">
        <v>-0.6</v>
      </c>
      <c r="BE279">
        <v>0.6</v>
      </c>
      <c r="BF279">
        <v>0.06</v>
      </c>
      <c r="BG279">
        <v>0.3</v>
      </c>
      <c r="BH279">
        <v>0.01</v>
      </c>
      <c r="BI279">
        <v>6</v>
      </c>
      <c r="BJ279">
        <v>11</v>
      </c>
      <c r="BK279">
        <v>6</v>
      </c>
      <c r="BM279">
        <v>6</v>
      </c>
      <c r="BN279" t="s">
        <v>1016</v>
      </c>
      <c r="BP279" t="s">
        <v>1016</v>
      </c>
      <c r="BQ279">
        <v>45</v>
      </c>
      <c r="BR279">
        <v>453010</v>
      </c>
      <c r="BS279">
        <v>1</v>
      </c>
      <c r="BU279">
        <v>1</v>
      </c>
      <c r="BW279">
        <v>6</v>
      </c>
      <c r="BY279">
        <v>11</v>
      </c>
      <c r="BZ279" t="s">
        <v>1997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 s="2">
        <v>8998990</v>
      </c>
    </row>
    <row r="280" spans="1:88">
      <c r="A280" s="10" t="str">
        <f t="shared" si="124"/>
        <v>ADVS_US</v>
      </c>
      <c r="B280" s="12">
        <f t="shared" si="125"/>
        <v>5.5599999999999997E-2</v>
      </c>
      <c r="C280" s="12">
        <v>0</v>
      </c>
      <c r="D280" s="12">
        <v>0</v>
      </c>
      <c r="E280" s="12">
        <v>0</v>
      </c>
      <c r="F280" s="12">
        <v>0</v>
      </c>
      <c r="G280" s="12">
        <v>0</v>
      </c>
      <c r="H280" s="12">
        <v>0</v>
      </c>
      <c r="I280" s="12">
        <v>0</v>
      </c>
      <c r="J280" s="13">
        <f t="shared" si="126"/>
        <v>0</v>
      </c>
      <c r="K280" s="13">
        <f t="shared" si="127"/>
        <v>0</v>
      </c>
      <c r="L280" s="16">
        <f t="shared" si="128"/>
        <v>0</v>
      </c>
      <c r="M280" s="13">
        <f t="shared" si="129"/>
        <v>0</v>
      </c>
      <c r="N280" s="16">
        <f t="shared" si="130"/>
        <v>0</v>
      </c>
      <c r="O280" s="16">
        <f t="shared" si="131"/>
        <v>0</v>
      </c>
      <c r="P280" s="16" t="str">
        <f t="shared" si="132"/>
        <v/>
      </c>
      <c r="Q280" s="20" t="str">
        <f t="shared" si="133"/>
        <v/>
      </c>
      <c r="R280" s="20" t="str">
        <f t="shared" si="134"/>
        <v/>
      </c>
      <c r="S280" s="20" t="str">
        <f t="shared" si="135"/>
        <v/>
      </c>
      <c r="T280" s="20" t="str">
        <f t="shared" si="136"/>
        <v/>
      </c>
      <c r="U280" s="16">
        <f t="shared" si="137"/>
        <v>6.0000000000000001E-3</v>
      </c>
      <c r="V280" s="20" t="str">
        <f t="shared" si="138"/>
        <v/>
      </c>
      <c r="W280" s="20" t="str">
        <f t="shared" si="139"/>
        <v/>
      </c>
      <c r="X280" s="20">
        <f t="shared" si="140"/>
        <v>6.0000000000000001E-3</v>
      </c>
      <c r="Y280" s="20" t="str">
        <f t="shared" si="141"/>
        <v/>
      </c>
      <c r="Z280" s="20" t="str">
        <f t="shared" si="142"/>
        <v/>
      </c>
      <c r="AA280" s="20" t="str">
        <f t="shared" si="143"/>
        <v/>
      </c>
      <c r="AB280" s="20" t="str">
        <f t="shared" si="144"/>
        <v/>
      </c>
      <c r="AC280" s="20" t="str">
        <f t="shared" si="145"/>
        <v/>
      </c>
      <c r="AD280" s="20" t="str">
        <f t="shared" si="146"/>
        <v/>
      </c>
      <c r="AE280" s="20" t="str">
        <f t="shared" si="147"/>
        <v/>
      </c>
      <c r="AF280" s="20">
        <f t="shared" si="148"/>
        <v>0</v>
      </c>
      <c r="AG280" s="11">
        <f t="shared" si="149"/>
        <v>999</v>
      </c>
      <c r="AH280" s="17">
        <f t="shared" si="150"/>
        <v>999</v>
      </c>
      <c r="AI280" s="17">
        <f t="shared" si="151"/>
        <v>999</v>
      </c>
      <c r="AJ280" s="17">
        <f t="shared" si="152"/>
        <v>999</v>
      </c>
      <c r="AK280" s="17">
        <f t="shared" si="153"/>
        <v>999</v>
      </c>
      <c r="AL280" s="17">
        <f t="shared" si="154"/>
        <v>0</v>
      </c>
      <c r="AM280" s="10" t="s">
        <v>767</v>
      </c>
      <c r="AN280">
        <v>0</v>
      </c>
      <c r="AO280">
        <v>0</v>
      </c>
      <c r="AP280">
        <v>0</v>
      </c>
      <c r="AQ280">
        <v>6.8710000000000004</v>
      </c>
      <c r="AR280" s="8">
        <v>-0.6</v>
      </c>
      <c r="AS280" s="8">
        <v>-37.352800000000002</v>
      </c>
      <c r="AT280" s="8">
        <v>-97.400899999999993</v>
      </c>
      <c r="AU280" s="8">
        <v>-6.8710000000000004</v>
      </c>
      <c r="AV280" s="8">
        <v>-0.6</v>
      </c>
      <c r="AW280" s="8">
        <v>0.6</v>
      </c>
      <c r="AX280" s="8">
        <v>37.352800000000002</v>
      </c>
      <c r="AY280" s="8">
        <v>97.400899999999993</v>
      </c>
      <c r="AZ280" s="8">
        <v>6.8710000000000004</v>
      </c>
      <c r="BA280" s="8">
        <v>0.6</v>
      </c>
      <c r="BB280">
        <v>0</v>
      </c>
      <c r="BC280">
        <v>0</v>
      </c>
      <c r="BD280">
        <v>0</v>
      </c>
      <c r="BE280">
        <v>0</v>
      </c>
      <c r="BF280">
        <v>0.06</v>
      </c>
      <c r="BG280">
        <v>0.3</v>
      </c>
      <c r="BH280">
        <v>5.56</v>
      </c>
      <c r="BI280">
        <v>3</v>
      </c>
      <c r="BJ280">
        <v>5</v>
      </c>
      <c r="BK280">
        <v>3</v>
      </c>
      <c r="BM280">
        <v>3</v>
      </c>
      <c r="BN280" t="s">
        <v>1016</v>
      </c>
      <c r="BP280" t="s">
        <v>1016</v>
      </c>
      <c r="BQ280">
        <v>45</v>
      </c>
      <c r="BR280">
        <v>451030</v>
      </c>
      <c r="BS280">
        <v>0</v>
      </c>
      <c r="BU280">
        <v>1</v>
      </c>
      <c r="BW280">
        <v>3</v>
      </c>
      <c r="BY280">
        <v>5</v>
      </c>
      <c r="BZ280" t="s">
        <v>1997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1</v>
      </c>
      <c r="CG280">
        <v>0</v>
      </c>
      <c r="CH280">
        <v>0</v>
      </c>
      <c r="CI280" s="2">
        <v>30501779</v>
      </c>
      <c r="CJ280" t="s">
        <v>1017</v>
      </c>
    </row>
    <row r="281" spans="1:88">
      <c r="A281" s="10" t="str">
        <f t="shared" si="124"/>
        <v>AFFX_US</v>
      </c>
      <c r="B281" s="12">
        <f t="shared" si="125"/>
        <v>5.3600000000000002E-2</v>
      </c>
      <c r="C281" s="12">
        <v>0</v>
      </c>
      <c r="D281" s="12">
        <v>0</v>
      </c>
      <c r="E281" s="12">
        <v>0</v>
      </c>
      <c r="F281" s="12">
        <v>0</v>
      </c>
      <c r="G281" s="12">
        <v>0</v>
      </c>
      <c r="H281" s="12">
        <v>0</v>
      </c>
      <c r="I281" s="12">
        <v>0</v>
      </c>
      <c r="J281" s="13">
        <f t="shared" si="126"/>
        <v>0</v>
      </c>
      <c r="K281" s="13">
        <f t="shared" si="127"/>
        <v>0</v>
      </c>
      <c r="L281" s="16">
        <f t="shared" si="128"/>
        <v>0</v>
      </c>
      <c r="M281" s="13">
        <f t="shared" si="129"/>
        <v>0</v>
      </c>
      <c r="N281" s="16">
        <f t="shared" si="130"/>
        <v>0</v>
      </c>
      <c r="O281" s="16">
        <f t="shared" si="131"/>
        <v>0</v>
      </c>
      <c r="P281" s="16" t="str">
        <f t="shared" si="132"/>
        <v/>
      </c>
      <c r="Q281" s="20" t="str">
        <f t="shared" si="133"/>
        <v/>
      </c>
      <c r="R281" s="20" t="str">
        <f t="shared" si="134"/>
        <v/>
      </c>
      <c r="S281" s="20" t="str">
        <f t="shared" si="135"/>
        <v/>
      </c>
      <c r="T281" s="20" t="str">
        <f t="shared" si="136"/>
        <v/>
      </c>
      <c r="U281" s="16">
        <f t="shared" si="137"/>
        <v>6.0000000000000001E-3</v>
      </c>
      <c r="V281" s="20" t="str">
        <f t="shared" si="138"/>
        <v/>
      </c>
      <c r="W281" s="20" t="str">
        <f t="shared" si="139"/>
        <v/>
      </c>
      <c r="X281" s="20" t="str">
        <f t="shared" si="140"/>
        <v/>
      </c>
      <c r="Y281" s="20">
        <f t="shared" si="141"/>
        <v>6.0000000000000001E-3</v>
      </c>
      <c r="Z281" s="20" t="str">
        <f t="shared" si="142"/>
        <v/>
      </c>
      <c r="AA281" s="20" t="str">
        <f t="shared" si="143"/>
        <v/>
      </c>
      <c r="AB281" s="20">
        <f t="shared" si="144"/>
        <v>0</v>
      </c>
      <c r="AC281" s="20" t="str">
        <f t="shared" si="145"/>
        <v/>
      </c>
      <c r="AD281" s="20" t="str">
        <f t="shared" si="146"/>
        <v/>
      </c>
      <c r="AE281" s="20" t="str">
        <f t="shared" si="147"/>
        <v/>
      </c>
      <c r="AF281" s="20" t="str">
        <f t="shared" si="148"/>
        <v/>
      </c>
      <c r="AG281" s="11">
        <f t="shared" si="149"/>
        <v>999</v>
      </c>
      <c r="AH281" s="17">
        <f t="shared" si="150"/>
        <v>999</v>
      </c>
      <c r="AI281" s="17">
        <f t="shared" si="151"/>
        <v>999</v>
      </c>
      <c r="AJ281" s="17">
        <f t="shared" si="152"/>
        <v>999</v>
      </c>
      <c r="AK281" s="17">
        <f t="shared" si="153"/>
        <v>999</v>
      </c>
      <c r="AL281" s="17">
        <f t="shared" si="154"/>
        <v>999</v>
      </c>
      <c r="AM281" s="10" t="s">
        <v>1180</v>
      </c>
      <c r="AN281">
        <v>0</v>
      </c>
      <c r="AO281">
        <v>0</v>
      </c>
      <c r="AP281">
        <v>0</v>
      </c>
      <c r="AQ281">
        <v>2.7397999999999998</v>
      </c>
      <c r="AR281" s="8">
        <v>-0.2</v>
      </c>
      <c r="AS281" s="8">
        <v>-16.587599999999998</v>
      </c>
      <c r="AT281" s="8">
        <v>-40.921199999999999</v>
      </c>
      <c r="AU281" s="8">
        <v>-2.7397999999999998</v>
      </c>
      <c r="AV281" s="8">
        <v>-0.2</v>
      </c>
      <c r="AW281" s="8">
        <v>0.6</v>
      </c>
      <c r="AX281" s="8">
        <v>16.587599999999998</v>
      </c>
      <c r="AY281" s="8">
        <v>40.921199999999999</v>
      </c>
      <c r="AZ281" s="8">
        <v>2.7397999999999998</v>
      </c>
      <c r="BA281" s="8">
        <v>0.6</v>
      </c>
      <c r="BB281">
        <v>-0.2</v>
      </c>
      <c r="BC281">
        <v>0.6</v>
      </c>
      <c r="BD281">
        <v>-0.2</v>
      </c>
      <c r="BE281">
        <v>0.6</v>
      </c>
      <c r="BF281">
        <v>0.06</v>
      </c>
      <c r="BG281">
        <v>0.3</v>
      </c>
      <c r="BH281">
        <v>5.36</v>
      </c>
      <c r="BI281">
        <v>3</v>
      </c>
      <c r="BJ281">
        <v>5</v>
      </c>
      <c r="BK281">
        <v>3</v>
      </c>
      <c r="BM281">
        <v>3</v>
      </c>
      <c r="BN281" t="s">
        <v>1016</v>
      </c>
      <c r="BP281" t="s">
        <v>1016</v>
      </c>
      <c r="BQ281">
        <v>35</v>
      </c>
      <c r="BR281">
        <v>352030</v>
      </c>
      <c r="BS281">
        <v>1</v>
      </c>
      <c r="BU281">
        <v>1</v>
      </c>
      <c r="BW281">
        <v>3</v>
      </c>
      <c r="BY281">
        <v>5</v>
      </c>
      <c r="BZ281" t="s">
        <v>1997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 s="2">
        <v>10897034</v>
      </c>
    </row>
    <row r="282" spans="1:88">
      <c r="A282" s="10" t="str">
        <f t="shared" si="124"/>
        <v>AIRM_US</v>
      </c>
      <c r="B282" s="12">
        <f t="shared" si="125"/>
        <v>-6.5000000000000006E-3</v>
      </c>
      <c r="C282" s="12">
        <v>0</v>
      </c>
      <c r="D282" s="12">
        <v>0</v>
      </c>
      <c r="E282" s="12">
        <v>0</v>
      </c>
      <c r="F282" s="12">
        <v>0</v>
      </c>
      <c r="G282" s="12">
        <v>0</v>
      </c>
      <c r="H282" s="12">
        <v>0</v>
      </c>
      <c r="I282" s="12">
        <v>0</v>
      </c>
      <c r="J282" s="13">
        <f t="shared" si="126"/>
        <v>0</v>
      </c>
      <c r="K282" s="13">
        <f t="shared" si="127"/>
        <v>0</v>
      </c>
      <c r="L282" s="16">
        <f t="shared" si="128"/>
        <v>0</v>
      </c>
      <c r="M282" s="13">
        <f t="shared" si="129"/>
        <v>0</v>
      </c>
      <c r="N282" s="16">
        <f t="shared" si="130"/>
        <v>0</v>
      </c>
      <c r="O282" s="16">
        <f t="shared" si="131"/>
        <v>0</v>
      </c>
      <c r="P282" s="16">
        <f t="shared" si="132"/>
        <v>-6.0000000000000001E-3</v>
      </c>
      <c r="Q282" s="20" t="str">
        <f t="shared" si="133"/>
        <v/>
      </c>
      <c r="R282" s="20" t="str">
        <f t="shared" si="134"/>
        <v/>
      </c>
      <c r="S282" s="20" t="str">
        <f t="shared" si="135"/>
        <v/>
      </c>
      <c r="T282" s="20">
        <f t="shared" si="136"/>
        <v>-6.0000000000000001E-3</v>
      </c>
      <c r="U282" s="16" t="str">
        <f t="shared" si="137"/>
        <v/>
      </c>
      <c r="V282" s="20" t="str">
        <f t="shared" si="138"/>
        <v/>
      </c>
      <c r="W282" s="20" t="str">
        <f t="shared" si="139"/>
        <v/>
      </c>
      <c r="X282" s="20" t="str">
        <f t="shared" si="140"/>
        <v/>
      </c>
      <c r="Y282" s="20" t="str">
        <f t="shared" si="141"/>
        <v/>
      </c>
      <c r="Z282" s="20" t="str">
        <f t="shared" si="142"/>
        <v/>
      </c>
      <c r="AA282" s="20" t="str">
        <f t="shared" si="143"/>
        <v/>
      </c>
      <c r="AB282" s="20">
        <f t="shared" si="144"/>
        <v>0</v>
      </c>
      <c r="AC282" s="20" t="str">
        <f t="shared" si="145"/>
        <v/>
      </c>
      <c r="AD282" s="20" t="str">
        <f t="shared" si="146"/>
        <v/>
      </c>
      <c r="AE282" s="20" t="str">
        <f t="shared" si="147"/>
        <v/>
      </c>
      <c r="AF282" s="20" t="str">
        <f t="shared" si="148"/>
        <v/>
      </c>
      <c r="AG282" s="11">
        <f t="shared" si="149"/>
        <v>999</v>
      </c>
      <c r="AH282" s="17">
        <f t="shared" si="150"/>
        <v>999</v>
      </c>
      <c r="AI282" s="17">
        <f t="shared" si="151"/>
        <v>999</v>
      </c>
      <c r="AJ282" s="17">
        <f t="shared" si="152"/>
        <v>999</v>
      </c>
      <c r="AK282" s="17">
        <f t="shared" si="153"/>
        <v>999</v>
      </c>
      <c r="AL282" s="17">
        <f t="shared" si="154"/>
        <v>999</v>
      </c>
      <c r="AM282" s="10" t="s">
        <v>115</v>
      </c>
      <c r="AN282">
        <v>0</v>
      </c>
      <c r="AO282">
        <v>0</v>
      </c>
      <c r="AP282">
        <v>0</v>
      </c>
      <c r="AQ282">
        <v>5.6115000000000004</v>
      </c>
      <c r="AR282" s="8">
        <v>-0.6</v>
      </c>
      <c r="AS282" s="8">
        <v>-21.937799999999999</v>
      </c>
      <c r="AT282" s="8">
        <v>-80.309399999999997</v>
      </c>
      <c r="AU282" s="8">
        <v>-5.6115000000000004</v>
      </c>
      <c r="AV282" s="8">
        <v>-0.6</v>
      </c>
      <c r="AW282" s="8">
        <v>0.6</v>
      </c>
      <c r="AX282" s="8">
        <v>21.937799999999999</v>
      </c>
      <c r="AY282" s="8">
        <v>80.309399999999997</v>
      </c>
      <c r="AZ282" s="8">
        <v>5.6115000000000004</v>
      </c>
      <c r="BA282" s="8">
        <v>0.6</v>
      </c>
      <c r="BB282">
        <v>-0.6</v>
      </c>
      <c r="BC282">
        <v>0.6</v>
      </c>
      <c r="BD282">
        <v>-0.6</v>
      </c>
      <c r="BE282">
        <v>0.6</v>
      </c>
      <c r="BF282">
        <v>0.06</v>
      </c>
      <c r="BG282">
        <v>0.3</v>
      </c>
      <c r="BH282">
        <v>-0.65</v>
      </c>
      <c r="BI282">
        <v>7</v>
      </c>
      <c r="BJ282">
        <v>13</v>
      </c>
      <c r="BK282">
        <v>7</v>
      </c>
      <c r="BM282">
        <v>7</v>
      </c>
      <c r="BN282" t="s">
        <v>1016</v>
      </c>
      <c r="BP282" t="s">
        <v>1016</v>
      </c>
      <c r="BQ282">
        <v>35</v>
      </c>
      <c r="BR282">
        <v>351020</v>
      </c>
      <c r="BS282">
        <v>1</v>
      </c>
      <c r="BU282">
        <v>1</v>
      </c>
      <c r="BW282">
        <v>7</v>
      </c>
      <c r="BY282">
        <v>13</v>
      </c>
      <c r="BZ282" t="s">
        <v>1997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 s="2">
        <v>19139621</v>
      </c>
    </row>
    <row r="283" spans="1:88">
      <c r="A283" s="10" t="str">
        <f t="shared" si="124"/>
        <v>AKRX_US</v>
      </c>
      <c r="B283" s="12">
        <f t="shared" si="125"/>
        <v>0.13730000000000001</v>
      </c>
      <c r="C283" s="12">
        <v>6.0624457152095102E-3</v>
      </c>
      <c r="D283" s="12">
        <v>0</v>
      </c>
      <c r="E283" s="12">
        <v>0</v>
      </c>
      <c r="F283" s="12">
        <v>6.0624457152095102E-3</v>
      </c>
      <c r="G283" s="12">
        <v>0</v>
      </c>
      <c r="H283" s="12">
        <v>6.0624457152095102E-3</v>
      </c>
      <c r="I283" s="12">
        <v>6.0624457152095102E-3</v>
      </c>
      <c r="J283" s="13">
        <f t="shared" si="126"/>
        <v>0</v>
      </c>
      <c r="K283" s="13">
        <f t="shared" si="127"/>
        <v>1</v>
      </c>
      <c r="L283" s="16">
        <f t="shared" si="128"/>
        <v>6.0624457152095102E-3</v>
      </c>
      <c r="M283" s="13">
        <f t="shared" si="129"/>
        <v>0</v>
      </c>
      <c r="N283" s="16">
        <f t="shared" si="130"/>
        <v>0</v>
      </c>
      <c r="O283" s="16">
        <f t="shared" si="131"/>
        <v>0</v>
      </c>
      <c r="P283" s="16" t="str">
        <f t="shared" si="132"/>
        <v/>
      </c>
      <c r="Q283" s="20" t="str">
        <f t="shared" si="133"/>
        <v/>
      </c>
      <c r="R283" s="20" t="str">
        <f t="shared" si="134"/>
        <v/>
      </c>
      <c r="S283" s="20" t="str">
        <f t="shared" si="135"/>
        <v/>
      </c>
      <c r="T283" s="20" t="str">
        <f t="shared" si="136"/>
        <v/>
      </c>
      <c r="U283" s="16" t="str">
        <f t="shared" si="137"/>
        <v/>
      </c>
      <c r="V283" s="20" t="str">
        <f t="shared" si="138"/>
        <v/>
      </c>
      <c r="W283" s="20" t="str">
        <f t="shared" si="139"/>
        <v/>
      </c>
      <c r="X283" s="20" t="str">
        <f t="shared" si="140"/>
        <v/>
      </c>
      <c r="Y283" s="20" t="str">
        <f t="shared" si="141"/>
        <v/>
      </c>
      <c r="Z283" s="20" t="str">
        <f t="shared" si="142"/>
        <v/>
      </c>
      <c r="AA283" s="20" t="str">
        <f t="shared" si="143"/>
        <v/>
      </c>
      <c r="AB283" s="20">
        <f t="shared" si="144"/>
        <v>6.0624457152095102E-3</v>
      </c>
      <c r="AC283" s="20" t="str">
        <f t="shared" si="145"/>
        <v/>
      </c>
      <c r="AD283" s="20" t="str">
        <f t="shared" si="146"/>
        <v/>
      </c>
      <c r="AE283" s="20" t="str">
        <f t="shared" si="147"/>
        <v/>
      </c>
      <c r="AF283" s="20" t="str">
        <f t="shared" si="148"/>
        <v/>
      </c>
      <c r="AG283" s="11">
        <f t="shared" si="149"/>
        <v>0</v>
      </c>
      <c r="AH283" s="17">
        <f t="shared" si="150"/>
        <v>6.0624457152095102E-3</v>
      </c>
      <c r="AI283" s="17">
        <f t="shared" si="151"/>
        <v>999</v>
      </c>
      <c r="AJ283" s="17">
        <f t="shared" si="152"/>
        <v>999</v>
      </c>
      <c r="AK283" s="17">
        <f t="shared" si="153"/>
        <v>999</v>
      </c>
      <c r="AL283" s="17">
        <f t="shared" si="154"/>
        <v>999</v>
      </c>
      <c r="AM283" s="10" t="s">
        <v>853</v>
      </c>
      <c r="AN283">
        <v>0</v>
      </c>
      <c r="AO283">
        <v>0</v>
      </c>
      <c r="AP283">
        <v>0</v>
      </c>
      <c r="AQ283">
        <v>25.308499999999999</v>
      </c>
      <c r="AR283" s="8">
        <v>-0.2</v>
      </c>
      <c r="AS283" s="8">
        <v>-68.600800000000007</v>
      </c>
      <c r="AT283" s="8">
        <v>-209.29159999999999</v>
      </c>
      <c r="AU283" s="8">
        <v>-25.308499999999999</v>
      </c>
      <c r="AV283" s="8">
        <v>-0.2</v>
      </c>
      <c r="AW283" s="8">
        <v>0.6</v>
      </c>
      <c r="AX283" s="8">
        <v>68.600800000000007</v>
      </c>
      <c r="AY283" s="8">
        <v>209.29159999999999</v>
      </c>
      <c r="AZ283" s="8">
        <v>25.308499999999999</v>
      </c>
      <c r="BA283" s="8">
        <v>0.6</v>
      </c>
      <c r="BB283">
        <v>-0.2</v>
      </c>
      <c r="BC283">
        <v>0.6</v>
      </c>
      <c r="BD283">
        <v>-0.2</v>
      </c>
      <c r="BE283">
        <v>0.6</v>
      </c>
      <c r="BF283">
        <v>0.06</v>
      </c>
      <c r="BG283">
        <v>0.3</v>
      </c>
      <c r="BH283">
        <v>13.73</v>
      </c>
      <c r="BI283">
        <v>1</v>
      </c>
      <c r="BJ283">
        <v>2</v>
      </c>
      <c r="BK283">
        <v>1</v>
      </c>
      <c r="BM283">
        <v>1</v>
      </c>
      <c r="BN283" t="s">
        <v>1016</v>
      </c>
      <c r="BP283" t="s">
        <v>1016</v>
      </c>
      <c r="BQ283">
        <v>35</v>
      </c>
      <c r="BR283">
        <v>352020</v>
      </c>
      <c r="BS283">
        <v>1</v>
      </c>
      <c r="BU283">
        <v>1</v>
      </c>
      <c r="BW283">
        <v>1</v>
      </c>
      <c r="BY283">
        <v>2</v>
      </c>
      <c r="BZ283" t="s">
        <v>1997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 s="2">
        <v>66269662</v>
      </c>
    </row>
    <row r="284" spans="1:88">
      <c r="A284" s="10" t="str">
        <f t="shared" si="124"/>
        <v>ALG_US</v>
      </c>
      <c r="B284" s="12">
        <f t="shared" si="125"/>
        <v>0.01</v>
      </c>
      <c r="C284" s="12">
        <v>0</v>
      </c>
      <c r="D284" s="12">
        <v>0</v>
      </c>
      <c r="E284" s="12">
        <v>0</v>
      </c>
      <c r="F284" s="12">
        <v>0</v>
      </c>
      <c r="G284" s="12">
        <v>0</v>
      </c>
      <c r="H284" s="12">
        <v>0</v>
      </c>
      <c r="I284" s="12">
        <v>0</v>
      </c>
      <c r="J284" s="13">
        <f t="shared" si="126"/>
        <v>0</v>
      </c>
      <c r="K284" s="13">
        <f t="shared" si="127"/>
        <v>0</v>
      </c>
      <c r="L284" s="16">
        <f t="shared" si="128"/>
        <v>0</v>
      </c>
      <c r="M284" s="13">
        <f t="shared" si="129"/>
        <v>0</v>
      </c>
      <c r="N284" s="16">
        <f t="shared" si="130"/>
        <v>0</v>
      </c>
      <c r="O284" s="16">
        <f t="shared" si="131"/>
        <v>0</v>
      </c>
      <c r="P284" s="16" t="str">
        <f t="shared" si="132"/>
        <v/>
      </c>
      <c r="Q284" s="20" t="str">
        <f t="shared" si="133"/>
        <v/>
      </c>
      <c r="R284" s="20" t="str">
        <f t="shared" si="134"/>
        <v/>
      </c>
      <c r="S284" s="20" t="str">
        <f t="shared" si="135"/>
        <v/>
      </c>
      <c r="T284" s="20" t="str">
        <f t="shared" si="136"/>
        <v/>
      </c>
      <c r="U284" s="16">
        <f t="shared" si="137"/>
        <v>6.5000000000000006E-3</v>
      </c>
      <c r="V284" s="20" t="str">
        <f t="shared" si="138"/>
        <v/>
      </c>
      <c r="W284" s="20" t="str">
        <f t="shared" si="139"/>
        <v/>
      </c>
      <c r="X284" s="20" t="str">
        <f t="shared" si="140"/>
        <v/>
      </c>
      <c r="Y284" s="20">
        <f t="shared" si="141"/>
        <v>6.5000000000000006E-3</v>
      </c>
      <c r="Z284" s="20" t="str">
        <f t="shared" si="142"/>
        <v/>
      </c>
      <c r="AA284" s="20" t="str">
        <f t="shared" si="143"/>
        <v/>
      </c>
      <c r="AB284" s="20">
        <f t="shared" si="144"/>
        <v>0</v>
      </c>
      <c r="AC284" s="20" t="str">
        <f t="shared" si="145"/>
        <v/>
      </c>
      <c r="AD284" s="20" t="str">
        <f t="shared" si="146"/>
        <v/>
      </c>
      <c r="AE284" s="20" t="str">
        <f t="shared" si="147"/>
        <v/>
      </c>
      <c r="AF284" s="20" t="str">
        <f t="shared" si="148"/>
        <v/>
      </c>
      <c r="AG284" s="11">
        <f t="shared" si="149"/>
        <v>999</v>
      </c>
      <c r="AH284" s="17">
        <f t="shared" si="150"/>
        <v>999</v>
      </c>
      <c r="AI284" s="17">
        <f t="shared" si="151"/>
        <v>999</v>
      </c>
      <c r="AJ284" s="17">
        <f t="shared" si="152"/>
        <v>999</v>
      </c>
      <c r="AK284" s="17">
        <f t="shared" si="153"/>
        <v>999</v>
      </c>
      <c r="AL284" s="17">
        <f t="shared" si="154"/>
        <v>999</v>
      </c>
      <c r="AM284" s="10" t="s">
        <v>1443</v>
      </c>
      <c r="AN284">
        <v>0</v>
      </c>
      <c r="AO284">
        <v>0</v>
      </c>
      <c r="AP284">
        <v>0</v>
      </c>
      <c r="AQ284">
        <v>0.81359999999999999</v>
      </c>
      <c r="AR284" s="8">
        <v>-0.65</v>
      </c>
      <c r="AS284" s="8">
        <v>-3.3942999999999999</v>
      </c>
      <c r="AT284" s="8">
        <v>-28.3553</v>
      </c>
      <c r="AU284" s="8">
        <v>-0.81359999999999999</v>
      </c>
      <c r="AV284" s="8">
        <v>-0.65</v>
      </c>
      <c r="AW284" s="8">
        <v>0.65</v>
      </c>
      <c r="AX284" s="8">
        <v>3.3942999999999999</v>
      </c>
      <c r="AY284" s="8">
        <v>28.3553</v>
      </c>
      <c r="AZ284" s="8">
        <v>0.81359999999999999</v>
      </c>
      <c r="BA284" s="8">
        <v>0.65</v>
      </c>
      <c r="BB284">
        <v>-0.65</v>
      </c>
      <c r="BC284">
        <v>0.65</v>
      </c>
      <c r="BD284">
        <v>-0.65</v>
      </c>
      <c r="BE284">
        <v>0.65</v>
      </c>
      <c r="BF284">
        <v>0.06</v>
      </c>
      <c r="BG284">
        <v>0.3</v>
      </c>
      <c r="BH284">
        <v>1</v>
      </c>
      <c r="BI284">
        <v>5</v>
      </c>
      <c r="BJ284">
        <v>10</v>
      </c>
      <c r="BK284">
        <v>5</v>
      </c>
      <c r="BM284">
        <v>5</v>
      </c>
      <c r="BN284" t="s">
        <v>1016</v>
      </c>
      <c r="BP284" t="s">
        <v>1016</v>
      </c>
      <c r="BQ284">
        <v>20</v>
      </c>
      <c r="BR284">
        <v>201060</v>
      </c>
      <c r="BS284">
        <v>1</v>
      </c>
      <c r="BU284">
        <v>1</v>
      </c>
      <c r="BW284">
        <v>5</v>
      </c>
      <c r="BY284">
        <v>10</v>
      </c>
      <c r="BZ284" t="s">
        <v>1997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 s="2">
        <v>2603940</v>
      </c>
    </row>
    <row r="285" spans="1:88">
      <c r="A285" s="10" t="str">
        <f t="shared" si="124"/>
        <v>AIN_US</v>
      </c>
      <c r="B285" s="12">
        <f t="shared" si="125"/>
        <v>-9.8999999999999991E-3</v>
      </c>
      <c r="C285" s="12">
        <v>0</v>
      </c>
      <c r="D285" s="12">
        <v>0</v>
      </c>
      <c r="E285" s="12">
        <v>0</v>
      </c>
      <c r="F285" s="12">
        <v>0</v>
      </c>
      <c r="G285" s="12">
        <v>0</v>
      </c>
      <c r="H285" s="12">
        <v>0</v>
      </c>
      <c r="I285" s="12">
        <v>0</v>
      </c>
      <c r="J285" s="13">
        <f t="shared" si="126"/>
        <v>0</v>
      </c>
      <c r="K285" s="13">
        <f t="shared" si="127"/>
        <v>0</v>
      </c>
      <c r="L285" s="16">
        <f t="shared" si="128"/>
        <v>0</v>
      </c>
      <c r="M285" s="13">
        <f t="shared" si="129"/>
        <v>0</v>
      </c>
      <c r="N285" s="16">
        <f t="shared" si="130"/>
        <v>0</v>
      </c>
      <c r="O285" s="16">
        <f t="shared" si="131"/>
        <v>0</v>
      </c>
      <c r="P285" s="16">
        <f t="shared" si="132"/>
        <v>-6.5000000000000006E-3</v>
      </c>
      <c r="Q285" s="20" t="str">
        <f t="shared" si="133"/>
        <v/>
      </c>
      <c r="R285" s="20" t="str">
        <f t="shared" si="134"/>
        <v/>
      </c>
      <c r="S285" s="20" t="str">
        <f t="shared" si="135"/>
        <v/>
      </c>
      <c r="T285" s="20">
        <f t="shared" si="136"/>
        <v>-6.5000000000000006E-3</v>
      </c>
      <c r="U285" s="16" t="str">
        <f t="shared" si="137"/>
        <v/>
      </c>
      <c r="V285" s="20" t="str">
        <f t="shared" si="138"/>
        <v/>
      </c>
      <c r="W285" s="20" t="str">
        <f t="shared" si="139"/>
        <v/>
      </c>
      <c r="X285" s="20" t="str">
        <f t="shared" si="140"/>
        <v/>
      </c>
      <c r="Y285" s="20" t="str">
        <f t="shared" si="141"/>
        <v/>
      </c>
      <c r="Z285" s="20" t="str">
        <f t="shared" si="142"/>
        <v/>
      </c>
      <c r="AA285" s="20" t="str">
        <f t="shared" si="143"/>
        <v/>
      </c>
      <c r="AB285" s="20">
        <f t="shared" si="144"/>
        <v>0</v>
      </c>
      <c r="AC285" s="20" t="str">
        <f t="shared" si="145"/>
        <v/>
      </c>
      <c r="AD285" s="20" t="str">
        <f t="shared" si="146"/>
        <v/>
      </c>
      <c r="AE285" s="20" t="str">
        <f t="shared" si="147"/>
        <v/>
      </c>
      <c r="AF285" s="20" t="str">
        <f t="shared" si="148"/>
        <v/>
      </c>
      <c r="AG285" s="11">
        <f t="shared" si="149"/>
        <v>999</v>
      </c>
      <c r="AH285" s="17">
        <f t="shared" si="150"/>
        <v>999</v>
      </c>
      <c r="AI285" s="17">
        <f t="shared" si="151"/>
        <v>999</v>
      </c>
      <c r="AJ285" s="17">
        <f t="shared" si="152"/>
        <v>999</v>
      </c>
      <c r="AK285" s="17">
        <f t="shared" si="153"/>
        <v>999</v>
      </c>
      <c r="AL285" s="17">
        <f t="shared" si="154"/>
        <v>999</v>
      </c>
      <c r="AM285" s="10" t="s">
        <v>71</v>
      </c>
      <c r="AN285">
        <v>0</v>
      </c>
      <c r="AO285">
        <v>0</v>
      </c>
      <c r="AP285">
        <v>0</v>
      </c>
      <c r="AQ285">
        <v>0.71740000000000004</v>
      </c>
      <c r="AR285" s="8">
        <v>-0.65</v>
      </c>
      <c r="AS285" s="8">
        <v>-3.8900999999999999</v>
      </c>
      <c r="AT285" s="8">
        <v>-46.752600000000001</v>
      </c>
      <c r="AU285" s="8">
        <v>-0.71740000000000004</v>
      </c>
      <c r="AV285" s="8">
        <v>-0.65</v>
      </c>
      <c r="AW285" s="8">
        <v>0.65</v>
      </c>
      <c r="AX285" s="8">
        <v>3.8900999999999999</v>
      </c>
      <c r="AY285" s="8">
        <v>46.752600000000001</v>
      </c>
      <c r="AZ285" s="8">
        <v>0.71740000000000004</v>
      </c>
      <c r="BA285" s="8">
        <v>0.65</v>
      </c>
      <c r="BB285">
        <v>-0.65</v>
      </c>
      <c r="BC285">
        <v>0.65</v>
      </c>
      <c r="BD285">
        <v>-0.65</v>
      </c>
      <c r="BE285">
        <v>0.65</v>
      </c>
      <c r="BF285">
        <v>0.06</v>
      </c>
      <c r="BG285">
        <v>0.3</v>
      </c>
      <c r="BH285">
        <v>-0.99</v>
      </c>
      <c r="BI285">
        <v>7</v>
      </c>
      <c r="BJ285">
        <v>13</v>
      </c>
      <c r="BK285">
        <v>7</v>
      </c>
      <c r="BM285">
        <v>7</v>
      </c>
      <c r="BN285" t="s">
        <v>1016</v>
      </c>
      <c r="BP285" t="s">
        <v>1016</v>
      </c>
      <c r="BQ285">
        <v>20</v>
      </c>
      <c r="BR285">
        <v>201060</v>
      </c>
      <c r="BS285">
        <v>1</v>
      </c>
      <c r="BU285">
        <v>1</v>
      </c>
      <c r="BW285">
        <v>7</v>
      </c>
      <c r="BY285">
        <v>13</v>
      </c>
      <c r="BZ285" t="s">
        <v>1997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 s="2">
        <v>2758475</v>
      </c>
    </row>
    <row r="286" spans="1:88">
      <c r="A286" s="10" t="str">
        <f t="shared" si="124"/>
        <v>AMRI_US</v>
      </c>
      <c r="B286" s="12">
        <f t="shared" si="125"/>
        <v>2.8999999999999998E-2</v>
      </c>
      <c r="C286" s="12">
        <v>1.09296000016654E-3</v>
      </c>
      <c r="D286" s="12">
        <v>0</v>
      </c>
      <c r="E286" s="12">
        <v>0</v>
      </c>
      <c r="F286" s="12">
        <v>-1.09296000016654E-3</v>
      </c>
      <c r="G286" s="12">
        <v>0</v>
      </c>
      <c r="H286" s="12">
        <v>-1.09296000016654E-3</v>
      </c>
      <c r="I286" s="12">
        <v>-1.09296000016654E-3</v>
      </c>
      <c r="J286" s="13">
        <f t="shared" si="126"/>
        <v>0</v>
      </c>
      <c r="K286" s="13">
        <f t="shared" si="127"/>
        <v>0</v>
      </c>
      <c r="L286" s="16">
        <f t="shared" si="128"/>
        <v>0</v>
      </c>
      <c r="M286" s="13">
        <f t="shared" si="129"/>
        <v>1</v>
      </c>
      <c r="N286" s="16">
        <f t="shared" si="130"/>
        <v>0</v>
      </c>
      <c r="O286" s="16">
        <f t="shared" si="131"/>
        <v>-1.09296000016654E-3</v>
      </c>
      <c r="P286" s="16" t="str">
        <f t="shared" si="132"/>
        <v/>
      </c>
      <c r="Q286" s="20" t="str">
        <f t="shared" si="133"/>
        <v/>
      </c>
      <c r="R286" s="20" t="str">
        <f t="shared" si="134"/>
        <v/>
      </c>
      <c r="S286" s="20" t="str">
        <f t="shared" si="135"/>
        <v/>
      </c>
      <c r="T286" s="20" t="str">
        <f t="shared" si="136"/>
        <v/>
      </c>
      <c r="U286" s="16">
        <f t="shared" si="137"/>
        <v>6.0000000000000001E-3</v>
      </c>
      <c r="V286" s="20" t="str">
        <f t="shared" si="138"/>
        <v/>
      </c>
      <c r="W286" s="20" t="str">
        <f t="shared" si="139"/>
        <v/>
      </c>
      <c r="X286" s="20" t="str">
        <f t="shared" si="140"/>
        <v/>
      </c>
      <c r="Y286" s="20">
        <f t="shared" si="141"/>
        <v>6.0000000000000001E-3</v>
      </c>
      <c r="Z286" s="20" t="str">
        <f t="shared" si="142"/>
        <v/>
      </c>
      <c r="AA286" s="20" t="str">
        <f t="shared" si="143"/>
        <v/>
      </c>
      <c r="AB286" s="20">
        <f t="shared" si="144"/>
        <v>-1.09296000016654E-3</v>
      </c>
      <c r="AC286" s="20" t="str">
        <f t="shared" si="145"/>
        <v/>
      </c>
      <c r="AD286" s="20" t="str">
        <f t="shared" si="146"/>
        <v/>
      </c>
      <c r="AE286" s="20" t="str">
        <f t="shared" si="147"/>
        <v/>
      </c>
      <c r="AF286" s="20" t="str">
        <f t="shared" si="148"/>
        <v/>
      </c>
      <c r="AG286" s="11">
        <f t="shared" si="149"/>
        <v>0</v>
      </c>
      <c r="AH286" s="17">
        <f t="shared" si="150"/>
        <v>-1.09296000016654E-3</v>
      </c>
      <c r="AI286" s="17">
        <f t="shared" si="151"/>
        <v>999</v>
      </c>
      <c r="AJ286" s="17">
        <f t="shared" si="152"/>
        <v>999</v>
      </c>
      <c r="AK286" s="17">
        <f t="shared" si="153"/>
        <v>999</v>
      </c>
      <c r="AL286" s="17">
        <f t="shared" si="154"/>
        <v>999</v>
      </c>
      <c r="AM286" s="10" t="s">
        <v>1301</v>
      </c>
      <c r="AN286">
        <v>0</v>
      </c>
      <c r="AO286">
        <v>0</v>
      </c>
      <c r="AP286">
        <v>0</v>
      </c>
      <c r="AQ286">
        <v>1.6258999999999999</v>
      </c>
      <c r="AR286" s="8">
        <v>-0.2</v>
      </c>
      <c r="AS286" s="8">
        <v>-8.8021999999999991</v>
      </c>
      <c r="AT286" s="8">
        <v>-25.5639</v>
      </c>
      <c r="AU286" s="8">
        <v>-1.6258999999999999</v>
      </c>
      <c r="AV286" s="8">
        <v>-0.2</v>
      </c>
      <c r="AW286" s="8">
        <v>0.6</v>
      </c>
      <c r="AX286" s="8">
        <v>8.8021999999999991</v>
      </c>
      <c r="AY286" s="8">
        <v>25.5639</v>
      </c>
      <c r="AZ286" s="8">
        <v>1.6258999999999999</v>
      </c>
      <c r="BA286" s="8">
        <v>0.6</v>
      </c>
      <c r="BB286">
        <v>-0.2</v>
      </c>
      <c r="BC286">
        <v>0.6</v>
      </c>
      <c r="BD286">
        <v>-0.2</v>
      </c>
      <c r="BE286">
        <v>0.6</v>
      </c>
      <c r="BF286">
        <v>0.06</v>
      </c>
      <c r="BG286">
        <v>0.3</v>
      </c>
      <c r="BH286">
        <v>2.9</v>
      </c>
      <c r="BI286">
        <v>4</v>
      </c>
      <c r="BJ286">
        <v>7</v>
      </c>
      <c r="BK286">
        <v>4</v>
      </c>
      <c r="BM286">
        <v>4</v>
      </c>
      <c r="BN286" t="s">
        <v>1016</v>
      </c>
      <c r="BP286" t="s">
        <v>1016</v>
      </c>
      <c r="BQ286">
        <v>35</v>
      </c>
      <c r="BR286">
        <v>352030</v>
      </c>
      <c r="BS286">
        <v>1</v>
      </c>
      <c r="BU286">
        <v>1</v>
      </c>
      <c r="BW286">
        <v>4</v>
      </c>
      <c r="BY286">
        <v>7</v>
      </c>
      <c r="BZ286" t="s">
        <v>1997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 s="2">
        <v>6312235</v>
      </c>
    </row>
    <row r="287" spans="1:88">
      <c r="A287" s="10" t="str">
        <f t="shared" si="124"/>
        <v>ALCO_US</v>
      </c>
      <c r="B287" s="12">
        <f t="shared" si="125"/>
        <v>-0.1517</v>
      </c>
      <c r="C287" s="12">
        <v>1.1442514287457899E-3</v>
      </c>
      <c r="D287" s="12">
        <v>0</v>
      </c>
      <c r="E287" s="12">
        <v>0</v>
      </c>
      <c r="F287" s="12">
        <v>-1.1442514287457899E-3</v>
      </c>
      <c r="G287" s="12">
        <v>0</v>
      </c>
      <c r="H287" s="12">
        <v>-1.1442514287457899E-3</v>
      </c>
      <c r="I287" s="12">
        <v>-1.1442514287457899E-3</v>
      </c>
      <c r="J287" s="13">
        <f t="shared" si="126"/>
        <v>0</v>
      </c>
      <c r="K287" s="13">
        <f t="shared" si="127"/>
        <v>0</v>
      </c>
      <c r="L287" s="16">
        <f t="shared" si="128"/>
        <v>0</v>
      </c>
      <c r="M287" s="13">
        <f t="shared" si="129"/>
        <v>1</v>
      </c>
      <c r="N287" s="16">
        <f t="shared" si="130"/>
        <v>0</v>
      </c>
      <c r="O287" s="16">
        <f t="shared" si="131"/>
        <v>-1.1442514287457899E-3</v>
      </c>
      <c r="P287" s="16">
        <f t="shared" si="132"/>
        <v>-5.3557485712542111E-3</v>
      </c>
      <c r="Q287" s="20" t="str">
        <f t="shared" si="133"/>
        <v/>
      </c>
      <c r="R287" s="20" t="str">
        <f t="shared" si="134"/>
        <v/>
      </c>
      <c r="S287" s="20" t="str">
        <f t="shared" si="135"/>
        <v/>
      </c>
      <c r="T287" s="20">
        <f t="shared" si="136"/>
        <v>-5.3557485712542111E-3</v>
      </c>
      <c r="U287" s="16" t="str">
        <f t="shared" si="137"/>
        <v/>
      </c>
      <c r="V287" s="20" t="str">
        <f t="shared" si="138"/>
        <v/>
      </c>
      <c r="W287" s="20" t="str">
        <f t="shared" si="139"/>
        <v/>
      </c>
      <c r="X287" s="20" t="str">
        <f t="shared" si="140"/>
        <v/>
      </c>
      <c r="Y287" s="20" t="str">
        <f t="shared" si="141"/>
        <v/>
      </c>
      <c r="Z287" s="20" t="str">
        <f t="shared" si="142"/>
        <v/>
      </c>
      <c r="AA287" s="20" t="str">
        <f t="shared" si="143"/>
        <v/>
      </c>
      <c r="AB287" s="20">
        <f t="shared" si="144"/>
        <v>-1.1442514287457899E-3</v>
      </c>
      <c r="AC287" s="20" t="str">
        <f t="shared" si="145"/>
        <v/>
      </c>
      <c r="AD287" s="20" t="str">
        <f t="shared" si="146"/>
        <v/>
      </c>
      <c r="AE287" s="20" t="str">
        <f t="shared" si="147"/>
        <v/>
      </c>
      <c r="AF287" s="20" t="str">
        <f t="shared" si="148"/>
        <v/>
      </c>
      <c r="AG287" s="11">
        <f t="shared" si="149"/>
        <v>0</v>
      </c>
      <c r="AH287" s="17">
        <f t="shared" si="150"/>
        <v>-1.1442514287457899E-3</v>
      </c>
      <c r="AI287" s="17">
        <f t="shared" si="151"/>
        <v>999</v>
      </c>
      <c r="AJ287" s="17">
        <f t="shared" si="152"/>
        <v>999</v>
      </c>
      <c r="AK287" s="17">
        <f t="shared" si="153"/>
        <v>999</v>
      </c>
      <c r="AL287" s="17">
        <f t="shared" si="154"/>
        <v>999</v>
      </c>
      <c r="AM287" s="10" t="s">
        <v>1776</v>
      </c>
      <c r="AN287">
        <v>0</v>
      </c>
      <c r="AO287">
        <v>0</v>
      </c>
      <c r="AP287">
        <v>0</v>
      </c>
      <c r="AQ287">
        <v>0.1193</v>
      </c>
      <c r="AR287" s="8">
        <v>-0.65</v>
      </c>
      <c r="AS287" s="8">
        <v>-0.93</v>
      </c>
      <c r="AT287" s="8">
        <v>-14.056800000000001</v>
      </c>
      <c r="AU287" s="8">
        <v>-0.1193</v>
      </c>
      <c r="AV287" s="8">
        <v>-0.65</v>
      </c>
      <c r="AW287" s="8">
        <v>0.65</v>
      </c>
      <c r="AX287" s="8">
        <v>0.93</v>
      </c>
      <c r="AY287" s="8">
        <v>14.056800000000001</v>
      </c>
      <c r="AZ287" s="8">
        <v>0.1193</v>
      </c>
      <c r="BA287" s="8">
        <v>0.65</v>
      </c>
      <c r="BB287">
        <v>-0.1193</v>
      </c>
      <c r="BC287">
        <v>0.1193</v>
      </c>
      <c r="BD287">
        <v>-0.1193</v>
      </c>
      <c r="BE287">
        <v>0.1193</v>
      </c>
      <c r="BF287">
        <v>0.06</v>
      </c>
      <c r="BG287">
        <v>0.3</v>
      </c>
      <c r="BH287">
        <v>-15.17</v>
      </c>
      <c r="BI287">
        <v>10</v>
      </c>
      <c r="BJ287">
        <v>19</v>
      </c>
      <c r="BK287">
        <v>10</v>
      </c>
      <c r="BM287">
        <v>10</v>
      </c>
      <c r="BN287" t="s">
        <v>1016</v>
      </c>
      <c r="BP287" t="s">
        <v>1016</v>
      </c>
      <c r="BQ287">
        <v>30</v>
      </c>
      <c r="BR287">
        <v>302020</v>
      </c>
      <c r="BS287">
        <v>1</v>
      </c>
      <c r="BU287">
        <v>1</v>
      </c>
      <c r="BW287">
        <v>10</v>
      </c>
      <c r="BY287">
        <v>19</v>
      </c>
      <c r="BZ287" t="s">
        <v>1947</v>
      </c>
      <c r="CA287">
        <v>1</v>
      </c>
      <c r="CB287">
        <v>0</v>
      </c>
      <c r="CC287">
        <v>1</v>
      </c>
      <c r="CD287">
        <v>0</v>
      </c>
      <c r="CE287">
        <v>0</v>
      </c>
      <c r="CF287">
        <v>0</v>
      </c>
      <c r="CG287">
        <v>0</v>
      </c>
      <c r="CH287">
        <v>0</v>
      </c>
      <c r="CI287" s="2">
        <v>550307</v>
      </c>
    </row>
    <row r="288" spans="1:88">
      <c r="A288" s="10" t="str">
        <f t="shared" si="124"/>
        <v>ALGN_US</v>
      </c>
      <c r="B288" s="12">
        <f t="shared" si="125"/>
        <v>2.29E-2</v>
      </c>
      <c r="C288" s="12">
        <v>0</v>
      </c>
      <c r="D288" s="12">
        <v>0</v>
      </c>
      <c r="E288" s="12">
        <v>0</v>
      </c>
      <c r="F288" s="12">
        <v>0</v>
      </c>
      <c r="G288" s="12">
        <v>0</v>
      </c>
      <c r="H288" s="12">
        <v>0</v>
      </c>
      <c r="I288" s="12">
        <v>0</v>
      </c>
      <c r="J288" s="13">
        <f t="shared" si="126"/>
        <v>0</v>
      </c>
      <c r="K288" s="13">
        <f t="shared" si="127"/>
        <v>0</v>
      </c>
      <c r="L288" s="16">
        <f t="shared" si="128"/>
        <v>0</v>
      </c>
      <c r="M288" s="13">
        <f t="shared" si="129"/>
        <v>0</v>
      </c>
      <c r="N288" s="16">
        <f t="shared" si="130"/>
        <v>0</v>
      </c>
      <c r="O288" s="16">
        <f t="shared" si="131"/>
        <v>0</v>
      </c>
      <c r="P288" s="16" t="str">
        <f t="shared" si="132"/>
        <v/>
      </c>
      <c r="Q288" s="20" t="str">
        <f t="shared" si="133"/>
        <v/>
      </c>
      <c r="R288" s="20" t="str">
        <f t="shared" si="134"/>
        <v/>
      </c>
      <c r="S288" s="20" t="str">
        <f t="shared" si="135"/>
        <v/>
      </c>
      <c r="T288" s="20" t="str">
        <f t="shared" si="136"/>
        <v/>
      </c>
      <c r="U288" s="16">
        <f t="shared" si="137"/>
        <v>6.0000000000000001E-3</v>
      </c>
      <c r="V288" s="20" t="str">
        <f t="shared" si="138"/>
        <v/>
      </c>
      <c r="W288" s="20" t="str">
        <f t="shared" si="139"/>
        <v/>
      </c>
      <c r="X288" s="20" t="str">
        <f t="shared" si="140"/>
        <v/>
      </c>
      <c r="Y288" s="20">
        <f t="shared" si="141"/>
        <v>6.0000000000000001E-3</v>
      </c>
      <c r="Z288" s="20" t="str">
        <f t="shared" si="142"/>
        <v/>
      </c>
      <c r="AA288" s="20" t="str">
        <f t="shared" si="143"/>
        <v/>
      </c>
      <c r="AB288" s="20">
        <f t="shared" si="144"/>
        <v>0</v>
      </c>
      <c r="AC288" s="20" t="str">
        <f t="shared" si="145"/>
        <v/>
      </c>
      <c r="AD288" s="20" t="str">
        <f t="shared" si="146"/>
        <v/>
      </c>
      <c r="AE288" s="20" t="str">
        <f t="shared" si="147"/>
        <v/>
      </c>
      <c r="AF288" s="20" t="str">
        <f t="shared" si="148"/>
        <v/>
      </c>
      <c r="AG288" s="11">
        <f t="shared" si="149"/>
        <v>999</v>
      </c>
      <c r="AH288" s="17">
        <f t="shared" si="150"/>
        <v>999</v>
      </c>
      <c r="AI288" s="17">
        <f t="shared" si="151"/>
        <v>999</v>
      </c>
      <c r="AJ288" s="17">
        <f t="shared" si="152"/>
        <v>999</v>
      </c>
      <c r="AK288" s="17">
        <f t="shared" si="153"/>
        <v>999</v>
      </c>
      <c r="AL288" s="17">
        <f t="shared" si="154"/>
        <v>999</v>
      </c>
      <c r="AM288" s="10" t="s">
        <v>907</v>
      </c>
      <c r="AN288">
        <v>0</v>
      </c>
      <c r="AO288">
        <v>0</v>
      </c>
      <c r="AP288">
        <v>0</v>
      </c>
      <c r="AQ288">
        <v>8.5300999999999991</v>
      </c>
      <c r="AR288" s="8">
        <v>-0.6</v>
      </c>
      <c r="AS288" s="8">
        <v>-50.970799999999997</v>
      </c>
      <c r="AT288" s="8">
        <v>-190.06620000000001</v>
      </c>
      <c r="AU288" s="8">
        <v>-8.5300999999999991</v>
      </c>
      <c r="AV288" s="8">
        <v>-0.6</v>
      </c>
      <c r="AW288" s="8">
        <v>0.6</v>
      </c>
      <c r="AX288" s="8">
        <v>50.970799999999997</v>
      </c>
      <c r="AY288" s="8">
        <v>190.06620000000001</v>
      </c>
      <c r="AZ288" s="8">
        <v>8.5300999999999991</v>
      </c>
      <c r="BA288" s="8">
        <v>0.6</v>
      </c>
      <c r="BB288">
        <v>-0.6</v>
      </c>
      <c r="BC288">
        <v>0.6</v>
      </c>
      <c r="BD288">
        <v>-0.6</v>
      </c>
      <c r="BE288">
        <v>0.6</v>
      </c>
      <c r="BF288">
        <v>0.06</v>
      </c>
      <c r="BG288">
        <v>0.3</v>
      </c>
      <c r="BH288">
        <v>2.29</v>
      </c>
      <c r="BI288">
        <v>4</v>
      </c>
      <c r="BJ288">
        <v>8</v>
      </c>
      <c r="BK288">
        <v>4</v>
      </c>
      <c r="BM288">
        <v>4</v>
      </c>
      <c r="BN288" t="s">
        <v>1016</v>
      </c>
      <c r="BP288" t="s">
        <v>1016</v>
      </c>
      <c r="BQ288">
        <v>35</v>
      </c>
      <c r="BR288">
        <v>351010</v>
      </c>
      <c r="BS288">
        <v>1</v>
      </c>
      <c r="BU288">
        <v>1</v>
      </c>
      <c r="BW288">
        <v>4</v>
      </c>
      <c r="BY288">
        <v>8</v>
      </c>
      <c r="BZ288" t="s">
        <v>1997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 s="2">
        <v>33926482</v>
      </c>
    </row>
    <row r="289" spans="1:88">
      <c r="A289" s="10" t="str">
        <f t="shared" si="124"/>
        <v>ATI_US</v>
      </c>
      <c r="B289" s="12">
        <f t="shared" si="125"/>
        <v>-4.7500000000000001E-2</v>
      </c>
      <c r="C289" s="12">
        <v>0</v>
      </c>
      <c r="D289" s="12">
        <v>0</v>
      </c>
      <c r="E289" s="12">
        <v>0</v>
      </c>
      <c r="F289" s="12">
        <v>0</v>
      </c>
      <c r="G289" s="12">
        <v>0</v>
      </c>
      <c r="H289" s="12">
        <v>0</v>
      </c>
      <c r="I289" s="12">
        <v>0</v>
      </c>
      <c r="J289" s="13">
        <f t="shared" si="126"/>
        <v>0</v>
      </c>
      <c r="K289" s="13">
        <f t="shared" si="127"/>
        <v>0</v>
      </c>
      <c r="L289" s="16">
        <f t="shared" si="128"/>
        <v>0</v>
      </c>
      <c r="M289" s="13">
        <f t="shared" si="129"/>
        <v>0</v>
      </c>
      <c r="N289" s="16">
        <f t="shared" si="130"/>
        <v>0</v>
      </c>
      <c r="O289" s="16">
        <f t="shared" si="131"/>
        <v>0</v>
      </c>
      <c r="P289" s="16">
        <f t="shared" si="132"/>
        <v>-6.5000000000000006E-3</v>
      </c>
      <c r="Q289" s="20" t="str">
        <f t="shared" si="133"/>
        <v/>
      </c>
      <c r="R289" s="20" t="str">
        <f t="shared" si="134"/>
        <v/>
      </c>
      <c r="S289" s="20" t="str">
        <f t="shared" si="135"/>
        <v/>
      </c>
      <c r="T289" s="20">
        <f t="shared" si="136"/>
        <v>-6.5000000000000006E-3</v>
      </c>
      <c r="U289" s="16" t="str">
        <f t="shared" si="137"/>
        <v/>
      </c>
      <c r="V289" s="20" t="str">
        <f t="shared" si="138"/>
        <v/>
      </c>
      <c r="W289" s="20" t="str">
        <f t="shared" si="139"/>
        <v/>
      </c>
      <c r="X289" s="20" t="str">
        <f t="shared" si="140"/>
        <v/>
      </c>
      <c r="Y289" s="20" t="str">
        <f t="shared" si="141"/>
        <v/>
      </c>
      <c r="Z289" s="20" t="str">
        <f t="shared" si="142"/>
        <v/>
      </c>
      <c r="AA289" s="20" t="str">
        <f t="shared" si="143"/>
        <v/>
      </c>
      <c r="AB289" s="20">
        <f t="shared" si="144"/>
        <v>0</v>
      </c>
      <c r="AC289" s="20" t="str">
        <f t="shared" si="145"/>
        <v/>
      </c>
      <c r="AD289" s="20" t="str">
        <f t="shared" si="146"/>
        <v/>
      </c>
      <c r="AE289" s="20" t="str">
        <f t="shared" si="147"/>
        <v/>
      </c>
      <c r="AF289" s="20" t="str">
        <f t="shared" si="148"/>
        <v/>
      </c>
      <c r="AG289" s="11">
        <f t="shared" si="149"/>
        <v>999</v>
      </c>
      <c r="AH289" s="17">
        <f t="shared" si="150"/>
        <v>999</v>
      </c>
      <c r="AI289" s="17">
        <f t="shared" si="151"/>
        <v>999</v>
      </c>
      <c r="AJ289" s="17">
        <f t="shared" si="152"/>
        <v>999</v>
      </c>
      <c r="AK289" s="17">
        <f t="shared" si="153"/>
        <v>999</v>
      </c>
      <c r="AL289" s="17">
        <f t="shared" si="154"/>
        <v>999</v>
      </c>
      <c r="AM289" s="10" t="s">
        <v>379</v>
      </c>
      <c r="AN289">
        <v>0</v>
      </c>
      <c r="AO289">
        <v>0</v>
      </c>
      <c r="AP289">
        <v>0</v>
      </c>
      <c r="AQ289">
        <v>5.5441000000000003</v>
      </c>
      <c r="AR289" s="8">
        <v>-0.65</v>
      </c>
      <c r="AS289" s="8">
        <v>-36.244</v>
      </c>
      <c r="AT289" s="8">
        <v>-133.64940000000001</v>
      </c>
      <c r="AU289" s="8">
        <v>-5.5441000000000003</v>
      </c>
      <c r="AV289" s="8">
        <v>-0.65</v>
      </c>
      <c r="AW289" s="8">
        <v>0.65</v>
      </c>
      <c r="AX289" s="8">
        <v>36.244</v>
      </c>
      <c r="AY289" s="8">
        <v>133.64940000000001</v>
      </c>
      <c r="AZ289" s="8">
        <v>5.5441000000000003</v>
      </c>
      <c r="BA289" s="8">
        <v>0.65</v>
      </c>
      <c r="BB289">
        <v>-0.65</v>
      </c>
      <c r="BC289">
        <v>0.65</v>
      </c>
      <c r="BD289">
        <v>-0.65</v>
      </c>
      <c r="BE289">
        <v>0.65</v>
      </c>
      <c r="BF289">
        <v>0.06</v>
      </c>
      <c r="BG289">
        <v>0.3</v>
      </c>
      <c r="BH289">
        <v>-4.75</v>
      </c>
      <c r="BI289">
        <v>8</v>
      </c>
      <c r="BJ289">
        <v>16</v>
      </c>
      <c r="BK289">
        <v>8</v>
      </c>
      <c r="BM289">
        <v>8</v>
      </c>
      <c r="BN289" t="s">
        <v>1016</v>
      </c>
      <c r="BP289" t="s">
        <v>1016</v>
      </c>
      <c r="BQ289">
        <v>15</v>
      </c>
      <c r="BR289">
        <v>151040</v>
      </c>
      <c r="BS289">
        <v>1</v>
      </c>
      <c r="BU289">
        <v>1</v>
      </c>
      <c r="BW289">
        <v>8</v>
      </c>
      <c r="BY289">
        <v>16</v>
      </c>
      <c r="BZ289" t="s">
        <v>1997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 s="2">
        <v>22050358</v>
      </c>
    </row>
    <row r="290" spans="1:88">
      <c r="A290" s="10" t="str">
        <f t="shared" si="124"/>
        <v>ALE_US</v>
      </c>
      <c r="B290" s="12">
        <f t="shared" si="125"/>
        <v>0.01</v>
      </c>
      <c r="C290" s="12">
        <v>0</v>
      </c>
      <c r="D290" s="12">
        <v>0</v>
      </c>
      <c r="E290" s="12">
        <v>0</v>
      </c>
      <c r="F290" s="12">
        <v>0</v>
      </c>
      <c r="G290" s="12">
        <v>0</v>
      </c>
      <c r="H290" s="12">
        <v>0</v>
      </c>
      <c r="I290" s="12">
        <v>0</v>
      </c>
      <c r="J290" s="13">
        <f t="shared" si="126"/>
        <v>0</v>
      </c>
      <c r="K290" s="13">
        <f t="shared" si="127"/>
        <v>0</v>
      </c>
      <c r="L290" s="16">
        <f t="shared" si="128"/>
        <v>0</v>
      </c>
      <c r="M290" s="13">
        <f t="shared" si="129"/>
        <v>0</v>
      </c>
      <c r="N290" s="16">
        <f t="shared" si="130"/>
        <v>0</v>
      </c>
      <c r="O290" s="16">
        <f t="shared" si="131"/>
        <v>0</v>
      </c>
      <c r="P290" s="16" t="str">
        <f t="shared" si="132"/>
        <v/>
      </c>
      <c r="Q290" s="20" t="str">
        <f t="shared" si="133"/>
        <v/>
      </c>
      <c r="R290" s="20" t="str">
        <f t="shared" si="134"/>
        <v/>
      </c>
      <c r="S290" s="20" t="str">
        <f t="shared" si="135"/>
        <v/>
      </c>
      <c r="T290" s="20" t="str">
        <f t="shared" si="136"/>
        <v/>
      </c>
      <c r="U290" s="16">
        <f t="shared" si="137"/>
        <v>6.0000000000000001E-3</v>
      </c>
      <c r="V290" s="20" t="str">
        <f t="shared" si="138"/>
        <v/>
      </c>
      <c r="W290" s="20" t="str">
        <f t="shared" si="139"/>
        <v/>
      </c>
      <c r="X290" s="20" t="str">
        <f t="shared" si="140"/>
        <v/>
      </c>
      <c r="Y290" s="20">
        <f t="shared" si="141"/>
        <v>6.0000000000000001E-3</v>
      </c>
      <c r="Z290" s="20" t="str">
        <f t="shared" si="142"/>
        <v/>
      </c>
      <c r="AA290" s="20" t="str">
        <f t="shared" si="143"/>
        <v/>
      </c>
      <c r="AB290" s="20">
        <f t="shared" si="144"/>
        <v>0</v>
      </c>
      <c r="AC290" s="20" t="str">
        <f t="shared" si="145"/>
        <v/>
      </c>
      <c r="AD290" s="20" t="str">
        <f t="shared" si="146"/>
        <v/>
      </c>
      <c r="AE290" s="20" t="str">
        <f t="shared" si="147"/>
        <v/>
      </c>
      <c r="AF290" s="20" t="str">
        <f t="shared" si="148"/>
        <v/>
      </c>
      <c r="AG290" s="11">
        <f t="shared" si="149"/>
        <v>999</v>
      </c>
      <c r="AH290" s="17">
        <f t="shared" si="150"/>
        <v>999</v>
      </c>
      <c r="AI290" s="17">
        <f t="shared" si="151"/>
        <v>999</v>
      </c>
      <c r="AJ290" s="17">
        <f t="shared" si="152"/>
        <v>999</v>
      </c>
      <c r="AK290" s="17">
        <f t="shared" si="153"/>
        <v>999</v>
      </c>
      <c r="AL290" s="17">
        <f t="shared" si="154"/>
        <v>999</v>
      </c>
      <c r="AM290" s="10" t="s">
        <v>705</v>
      </c>
      <c r="AN290">
        <v>0</v>
      </c>
      <c r="AO290">
        <v>0</v>
      </c>
      <c r="AP290">
        <v>0</v>
      </c>
      <c r="AQ290">
        <v>3.1924999999999999</v>
      </c>
      <c r="AR290" s="8">
        <v>-0.6</v>
      </c>
      <c r="AS290" s="8">
        <v>-14.0167</v>
      </c>
      <c r="AT290" s="8">
        <v>-101.67619999999999</v>
      </c>
      <c r="AU290" s="8">
        <v>-3.1924999999999999</v>
      </c>
      <c r="AV290" s="8">
        <v>-0.6</v>
      </c>
      <c r="AW290" s="8">
        <v>0.6</v>
      </c>
      <c r="AX290" s="8">
        <v>14.0167</v>
      </c>
      <c r="AY290" s="8">
        <v>101.67619999999999</v>
      </c>
      <c r="AZ290" s="8">
        <v>3.1924999999999999</v>
      </c>
      <c r="BA290" s="8">
        <v>0.6</v>
      </c>
      <c r="BB290">
        <v>-0.6</v>
      </c>
      <c r="BC290">
        <v>0.6</v>
      </c>
      <c r="BD290">
        <v>-0.6</v>
      </c>
      <c r="BE290">
        <v>0.6</v>
      </c>
      <c r="BF290">
        <v>0.06</v>
      </c>
      <c r="BG290">
        <v>0.3</v>
      </c>
      <c r="BH290">
        <v>1</v>
      </c>
      <c r="BI290">
        <v>5</v>
      </c>
      <c r="BJ290">
        <v>10</v>
      </c>
      <c r="BK290">
        <v>5</v>
      </c>
      <c r="BM290">
        <v>5</v>
      </c>
      <c r="BN290" t="s">
        <v>1016</v>
      </c>
      <c r="BP290" t="s">
        <v>1016</v>
      </c>
      <c r="BQ290">
        <v>55</v>
      </c>
      <c r="BR290">
        <v>551010</v>
      </c>
      <c r="BS290">
        <v>1</v>
      </c>
      <c r="BU290">
        <v>1</v>
      </c>
      <c r="BW290">
        <v>5</v>
      </c>
      <c r="BY290">
        <v>10</v>
      </c>
      <c r="BZ290" t="s">
        <v>1997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 s="2">
        <v>12802865</v>
      </c>
    </row>
    <row r="291" spans="1:88">
      <c r="A291" s="10" t="str">
        <f t="shared" si="124"/>
        <v>AFOP_US</v>
      </c>
      <c r="B291" s="12">
        <f t="shared" si="125"/>
        <v>2.5399999999999999E-2</v>
      </c>
      <c r="C291" s="12">
        <v>0</v>
      </c>
      <c r="D291" s="12">
        <v>0</v>
      </c>
      <c r="E291" s="12">
        <v>0</v>
      </c>
      <c r="F291" s="12">
        <v>0</v>
      </c>
      <c r="G291" s="12">
        <v>0</v>
      </c>
      <c r="H291" s="12">
        <v>0</v>
      </c>
      <c r="I291" s="12">
        <v>0</v>
      </c>
      <c r="J291" s="13">
        <f t="shared" si="126"/>
        <v>0</v>
      </c>
      <c r="K291" s="13">
        <f t="shared" si="127"/>
        <v>0</v>
      </c>
      <c r="L291" s="16">
        <f t="shared" si="128"/>
        <v>0</v>
      </c>
      <c r="M291" s="13">
        <f t="shared" si="129"/>
        <v>0</v>
      </c>
      <c r="N291" s="16">
        <f t="shared" si="130"/>
        <v>0</v>
      </c>
      <c r="O291" s="16">
        <f t="shared" si="131"/>
        <v>0</v>
      </c>
      <c r="P291" s="16" t="str">
        <f t="shared" si="132"/>
        <v/>
      </c>
      <c r="Q291" s="20" t="str">
        <f t="shared" si="133"/>
        <v/>
      </c>
      <c r="R291" s="20" t="str">
        <f t="shared" si="134"/>
        <v/>
      </c>
      <c r="S291" s="20" t="str">
        <f t="shared" si="135"/>
        <v/>
      </c>
      <c r="T291" s="20" t="str">
        <f t="shared" si="136"/>
        <v/>
      </c>
      <c r="U291" s="16">
        <f t="shared" si="137"/>
        <v>6.0000000000000001E-3</v>
      </c>
      <c r="V291" s="20" t="str">
        <f t="shared" si="138"/>
        <v/>
      </c>
      <c r="W291" s="20" t="str">
        <f t="shared" si="139"/>
        <v/>
      </c>
      <c r="X291" s="20" t="str">
        <f t="shared" si="140"/>
        <v/>
      </c>
      <c r="Y291" s="20">
        <f t="shared" si="141"/>
        <v>6.0000000000000001E-3</v>
      </c>
      <c r="Z291" s="20" t="str">
        <f t="shared" si="142"/>
        <v/>
      </c>
      <c r="AA291" s="20" t="str">
        <f t="shared" si="143"/>
        <v/>
      </c>
      <c r="AB291" s="20">
        <f t="shared" si="144"/>
        <v>0</v>
      </c>
      <c r="AC291" s="20" t="str">
        <f t="shared" si="145"/>
        <v/>
      </c>
      <c r="AD291" s="20" t="str">
        <f t="shared" si="146"/>
        <v/>
      </c>
      <c r="AE291" s="20" t="str">
        <f t="shared" si="147"/>
        <v/>
      </c>
      <c r="AF291" s="20" t="str">
        <f t="shared" si="148"/>
        <v/>
      </c>
      <c r="AG291" s="11">
        <f t="shared" si="149"/>
        <v>999</v>
      </c>
      <c r="AH291" s="17">
        <f t="shared" si="150"/>
        <v>999</v>
      </c>
      <c r="AI291" s="17">
        <f t="shared" si="151"/>
        <v>999</v>
      </c>
      <c r="AJ291" s="17">
        <f t="shared" si="152"/>
        <v>999</v>
      </c>
      <c r="AK291" s="17">
        <f t="shared" si="153"/>
        <v>999</v>
      </c>
      <c r="AL291" s="17">
        <f t="shared" si="154"/>
        <v>999</v>
      </c>
      <c r="AM291" s="10" t="s">
        <v>1174</v>
      </c>
      <c r="AN291">
        <v>0</v>
      </c>
      <c r="AO291">
        <v>0</v>
      </c>
      <c r="AP291">
        <v>0</v>
      </c>
      <c r="AQ291">
        <v>0.6038</v>
      </c>
      <c r="AR291" s="8">
        <v>-0.6</v>
      </c>
      <c r="AS291" s="8">
        <v>-3.3395000000000001</v>
      </c>
      <c r="AT291" s="8">
        <v>-13.193300000000001</v>
      </c>
      <c r="AU291" s="8">
        <v>-0.6038</v>
      </c>
      <c r="AV291" s="8">
        <v>-0.6</v>
      </c>
      <c r="AW291" s="8">
        <v>0.6</v>
      </c>
      <c r="AX291" s="8">
        <v>3.3395000000000001</v>
      </c>
      <c r="AY291" s="8">
        <v>13.193300000000001</v>
      </c>
      <c r="AZ291" s="8">
        <v>0.6038</v>
      </c>
      <c r="BA291" s="8">
        <v>0.6</v>
      </c>
      <c r="BB291">
        <v>-0.6</v>
      </c>
      <c r="BC291">
        <v>0.6</v>
      </c>
      <c r="BD291">
        <v>-0.6</v>
      </c>
      <c r="BE291">
        <v>0.6</v>
      </c>
      <c r="BF291">
        <v>0.06</v>
      </c>
      <c r="BG291">
        <v>0.3</v>
      </c>
      <c r="BH291">
        <v>2.54</v>
      </c>
      <c r="BI291">
        <v>4</v>
      </c>
      <c r="BJ291">
        <v>8</v>
      </c>
      <c r="BK291">
        <v>4</v>
      </c>
      <c r="BM291">
        <v>4</v>
      </c>
      <c r="BN291" t="s">
        <v>1016</v>
      </c>
      <c r="BP291" t="s">
        <v>1016</v>
      </c>
      <c r="BQ291">
        <v>45</v>
      </c>
      <c r="BR291">
        <v>452010</v>
      </c>
      <c r="BS291">
        <v>1</v>
      </c>
      <c r="BU291">
        <v>1</v>
      </c>
      <c r="BW291">
        <v>4</v>
      </c>
      <c r="BY291">
        <v>8</v>
      </c>
      <c r="BZ291" t="s">
        <v>1997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 s="2">
        <v>2656393</v>
      </c>
    </row>
    <row r="292" spans="1:88">
      <c r="A292" s="10" t="str">
        <f t="shared" si="124"/>
        <v>OA_US</v>
      </c>
      <c r="B292" s="12">
        <f t="shared" si="125"/>
        <v>-1.3500000000000002E-2</v>
      </c>
      <c r="C292" s="12">
        <v>0</v>
      </c>
      <c r="D292" s="12">
        <v>0</v>
      </c>
      <c r="E292" s="12">
        <v>0</v>
      </c>
      <c r="F292" s="12">
        <v>0</v>
      </c>
      <c r="G292" s="12">
        <v>0</v>
      </c>
      <c r="H292" s="12">
        <v>0</v>
      </c>
      <c r="I292" s="12">
        <v>0</v>
      </c>
      <c r="J292" s="13">
        <f t="shared" si="126"/>
        <v>0</v>
      </c>
      <c r="K292" s="13">
        <f t="shared" si="127"/>
        <v>0</v>
      </c>
      <c r="L292" s="16">
        <f t="shared" si="128"/>
        <v>0</v>
      </c>
      <c r="M292" s="13">
        <f t="shared" si="129"/>
        <v>0</v>
      </c>
      <c r="N292" s="16">
        <f t="shared" si="130"/>
        <v>0</v>
      </c>
      <c r="O292" s="16">
        <f t="shared" si="131"/>
        <v>0</v>
      </c>
      <c r="P292" s="16">
        <f t="shared" si="132"/>
        <v>-6.5000000000000006E-3</v>
      </c>
      <c r="Q292" s="20" t="str">
        <f t="shared" si="133"/>
        <v/>
      </c>
      <c r="R292" s="20" t="str">
        <f t="shared" si="134"/>
        <v/>
      </c>
      <c r="S292" s="20">
        <f t="shared" si="135"/>
        <v>-6.5000000000000006E-3</v>
      </c>
      <c r="T292" s="20" t="str">
        <f t="shared" si="136"/>
        <v/>
      </c>
      <c r="U292" s="16" t="str">
        <f t="shared" si="137"/>
        <v/>
      </c>
      <c r="V292" s="20" t="str">
        <f t="shared" si="138"/>
        <v/>
      </c>
      <c r="W292" s="20" t="str">
        <f t="shared" si="139"/>
        <v/>
      </c>
      <c r="X292" s="20" t="str">
        <f t="shared" si="140"/>
        <v/>
      </c>
      <c r="Y292" s="20" t="str">
        <f t="shared" si="141"/>
        <v/>
      </c>
      <c r="Z292" s="20" t="str">
        <f t="shared" si="142"/>
        <v/>
      </c>
      <c r="AA292" s="20" t="str">
        <f t="shared" si="143"/>
        <v/>
      </c>
      <c r="AB292" s="20" t="str">
        <f t="shared" si="144"/>
        <v/>
      </c>
      <c r="AC292" s="20" t="str">
        <f t="shared" si="145"/>
        <v/>
      </c>
      <c r="AD292" s="20" t="str">
        <f t="shared" si="146"/>
        <v/>
      </c>
      <c r="AE292" s="20" t="str">
        <f t="shared" si="147"/>
        <v/>
      </c>
      <c r="AF292" s="20">
        <f t="shared" si="148"/>
        <v>0</v>
      </c>
      <c r="AG292" s="11">
        <f t="shared" si="149"/>
        <v>999</v>
      </c>
      <c r="AH292" s="17">
        <f t="shared" si="150"/>
        <v>999</v>
      </c>
      <c r="AI292" s="17">
        <f t="shared" si="151"/>
        <v>999</v>
      </c>
      <c r="AJ292" s="17">
        <f t="shared" si="152"/>
        <v>999</v>
      </c>
      <c r="AK292" s="17">
        <f t="shared" si="153"/>
        <v>999</v>
      </c>
      <c r="AL292" s="17">
        <f t="shared" si="154"/>
        <v>0</v>
      </c>
      <c r="AM292" s="10" t="s">
        <v>2250</v>
      </c>
      <c r="AN292">
        <v>0</v>
      </c>
      <c r="AO292">
        <v>0</v>
      </c>
      <c r="AP292">
        <v>0</v>
      </c>
      <c r="AQ292">
        <v>20.648499999999999</v>
      </c>
      <c r="AR292" s="8">
        <v>-0.65</v>
      </c>
      <c r="AS292" s="8">
        <v>-55.870399999999997</v>
      </c>
      <c r="AT292" s="8">
        <v>-188.73740000000001</v>
      </c>
      <c r="AU292" s="8">
        <v>-20.648499999999999</v>
      </c>
      <c r="AV292" s="8">
        <v>-0.65</v>
      </c>
      <c r="AW292" s="8">
        <v>0.65</v>
      </c>
      <c r="AX292" s="8">
        <v>55.870399999999997</v>
      </c>
      <c r="AY292" s="8">
        <v>188.73740000000001</v>
      </c>
      <c r="AZ292" s="8">
        <v>20.648499999999999</v>
      </c>
      <c r="BA292" s="8">
        <v>0.65</v>
      </c>
      <c r="BB292">
        <v>0</v>
      </c>
      <c r="BC292">
        <v>0</v>
      </c>
      <c r="BD292">
        <v>0</v>
      </c>
      <c r="BE292">
        <v>0</v>
      </c>
      <c r="BF292">
        <v>0.06</v>
      </c>
      <c r="BG292">
        <v>0.3</v>
      </c>
      <c r="BH292">
        <v>-1.35</v>
      </c>
      <c r="BI292">
        <v>7</v>
      </c>
      <c r="BJ292">
        <v>14</v>
      </c>
      <c r="BK292">
        <v>7</v>
      </c>
      <c r="BM292">
        <v>7</v>
      </c>
      <c r="BN292" t="s">
        <v>1016</v>
      </c>
      <c r="BP292" t="s">
        <v>1016</v>
      </c>
      <c r="BQ292">
        <v>20</v>
      </c>
      <c r="BR292">
        <v>201010</v>
      </c>
      <c r="BS292">
        <v>0</v>
      </c>
      <c r="BU292">
        <v>1</v>
      </c>
      <c r="BW292">
        <v>7</v>
      </c>
      <c r="BY292">
        <v>14</v>
      </c>
      <c r="BZ292" t="s">
        <v>1997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1</v>
      </c>
      <c r="CG292">
        <v>0</v>
      </c>
      <c r="CH292">
        <v>0</v>
      </c>
      <c r="CI292" s="2">
        <v>78636527</v>
      </c>
      <c r="CJ292" t="s">
        <v>2251</v>
      </c>
    </row>
    <row r="293" spans="1:88">
      <c r="A293" s="10" t="str">
        <f t="shared" si="124"/>
        <v>THG_US</v>
      </c>
      <c r="B293" s="12">
        <f t="shared" si="125"/>
        <v>4.6399999999999997E-2</v>
      </c>
      <c r="C293" s="12">
        <v>0</v>
      </c>
      <c r="D293" s="12">
        <v>0</v>
      </c>
      <c r="E293" s="12">
        <v>0</v>
      </c>
      <c r="F293" s="12">
        <v>0</v>
      </c>
      <c r="G293" s="12">
        <v>0</v>
      </c>
      <c r="H293" s="12">
        <v>0</v>
      </c>
      <c r="I293" s="12">
        <v>0</v>
      </c>
      <c r="J293" s="13">
        <f t="shared" si="126"/>
        <v>0</v>
      </c>
      <c r="K293" s="13">
        <f t="shared" si="127"/>
        <v>0</v>
      </c>
      <c r="L293" s="16">
        <f t="shared" si="128"/>
        <v>0</v>
      </c>
      <c r="M293" s="13">
        <f t="shared" si="129"/>
        <v>0</v>
      </c>
      <c r="N293" s="16">
        <f t="shared" si="130"/>
        <v>0</v>
      </c>
      <c r="O293" s="16">
        <f t="shared" si="131"/>
        <v>0</v>
      </c>
      <c r="P293" s="16" t="str">
        <f t="shared" si="132"/>
        <v/>
      </c>
      <c r="Q293" s="20" t="str">
        <f t="shared" si="133"/>
        <v/>
      </c>
      <c r="R293" s="20" t="str">
        <f t="shared" si="134"/>
        <v/>
      </c>
      <c r="S293" s="20" t="str">
        <f t="shared" si="135"/>
        <v/>
      </c>
      <c r="T293" s="20" t="str">
        <f t="shared" si="136"/>
        <v/>
      </c>
      <c r="U293" s="16">
        <f t="shared" si="137"/>
        <v>6.0000000000000001E-3</v>
      </c>
      <c r="V293" s="20" t="str">
        <f t="shared" si="138"/>
        <v/>
      </c>
      <c r="W293" s="20" t="str">
        <f t="shared" si="139"/>
        <v/>
      </c>
      <c r="X293" s="20" t="str">
        <f t="shared" si="140"/>
        <v/>
      </c>
      <c r="Y293" s="20">
        <f t="shared" si="141"/>
        <v>6.0000000000000001E-3</v>
      </c>
      <c r="Z293" s="20" t="str">
        <f t="shared" si="142"/>
        <v/>
      </c>
      <c r="AA293" s="20" t="str">
        <f t="shared" si="143"/>
        <v/>
      </c>
      <c r="AB293" s="20">
        <f t="shared" si="144"/>
        <v>0</v>
      </c>
      <c r="AC293" s="20" t="str">
        <f t="shared" si="145"/>
        <v/>
      </c>
      <c r="AD293" s="20" t="str">
        <f t="shared" si="146"/>
        <v/>
      </c>
      <c r="AE293" s="20" t="str">
        <f t="shared" si="147"/>
        <v/>
      </c>
      <c r="AF293" s="20" t="str">
        <f t="shared" si="148"/>
        <v/>
      </c>
      <c r="AG293" s="11">
        <f t="shared" si="149"/>
        <v>999</v>
      </c>
      <c r="AH293" s="17">
        <f t="shared" si="150"/>
        <v>999</v>
      </c>
      <c r="AI293" s="17">
        <f t="shared" si="151"/>
        <v>999</v>
      </c>
      <c r="AJ293" s="17">
        <f t="shared" si="152"/>
        <v>999</v>
      </c>
      <c r="AK293" s="17">
        <f t="shared" si="153"/>
        <v>999</v>
      </c>
      <c r="AL293" s="17">
        <f t="shared" si="154"/>
        <v>999</v>
      </c>
      <c r="AM293" s="10" t="s">
        <v>270</v>
      </c>
      <c r="AN293">
        <v>0</v>
      </c>
      <c r="AO293">
        <v>0</v>
      </c>
      <c r="AP293">
        <v>0</v>
      </c>
      <c r="AQ293">
        <v>2.6629999999999998</v>
      </c>
      <c r="AR293" s="8">
        <v>-0.6</v>
      </c>
      <c r="AS293" s="8">
        <v>-13.0878</v>
      </c>
      <c r="AT293" s="8">
        <v>-132.73750000000001</v>
      </c>
      <c r="AU293" s="8">
        <v>-2.6629999999999998</v>
      </c>
      <c r="AV293" s="8">
        <v>-0.6</v>
      </c>
      <c r="AW293" s="8">
        <v>0.6</v>
      </c>
      <c r="AX293" s="8">
        <v>13.0878</v>
      </c>
      <c r="AY293" s="8">
        <v>132.73750000000001</v>
      </c>
      <c r="AZ293" s="8">
        <v>2.6629999999999998</v>
      </c>
      <c r="BA293" s="8">
        <v>0.6</v>
      </c>
      <c r="BB293">
        <v>-0.6</v>
      </c>
      <c r="BC293">
        <v>0.6</v>
      </c>
      <c r="BD293">
        <v>-0.6</v>
      </c>
      <c r="BE293">
        <v>0.6</v>
      </c>
      <c r="BF293">
        <v>0.06</v>
      </c>
      <c r="BG293">
        <v>0.3</v>
      </c>
      <c r="BH293">
        <v>4.6399999999999997</v>
      </c>
      <c r="BI293">
        <v>3</v>
      </c>
      <c r="BJ293">
        <v>6</v>
      </c>
      <c r="BK293">
        <v>3</v>
      </c>
      <c r="BM293">
        <v>3</v>
      </c>
      <c r="BN293" t="s">
        <v>1016</v>
      </c>
      <c r="BP293" t="s">
        <v>1016</v>
      </c>
      <c r="BQ293">
        <v>40</v>
      </c>
      <c r="BR293">
        <v>403010</v>
      </c>
      <c r="BS293">
        <v>1</v>
      </c>
      <c r="BU293">
        <v>1</v>
      </c>
      <c r="BW293">
        <v>3</v>
      </c>
      <c r="BY293">
        <v>6</v>
      </c>
      <c r="BZ293" t="s">
        <v>1997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 s="2">
        <v>10422841</v>
      </c>
    </row>
    <row r="294" spans="1:88">
      <c r="A294" s="10" t="str">
        <f t="shared" si="124"/>
        <v>MDRX_US</v>
      </c>
      <c r="B294" s="12">
        <f t="shared" si="125"/>
        <v>2.8999999999999998E-2</v>
      </c>
      <c r="C294" s="12">
        <v>0</v>
      </c>
      <c r="D294" s="12">
        <v>0</v>
      </c>
      <c r="E294" s="12">
        <v>0</v>
      </c>
      <c r="F294" s="12">
        <v>0</v>
      </c>
      <c r="G294" s="12">
        <v>0</v>
      </c>
      <c r="H294" s="12">
        <v>0</v>
      </c>
      <c r="I294" s="12">
        <v>0</v>
      </c>
      <c r="J294" s="13">
        <f t="shared" si="126"/>
        <v>0</v>
      </c>
      <c r="K294" s="13">
        <f t="shared" si="127"/>
        <v>0</v>
      </c>
      <c r="L294" s="16">
        <f t="shared" si="128"/>
        <v>0</v>
      </c>
      <c r="M294" s="13">
        <f t="shared" si="129"/>
        <v>0</v>
      </c>
      <c r="N294" s="16">
        <f t="shared" si="130"/>
        <v>0</v>
      </c>
      <c r="O294" s="16">
        <f t="shared" si="131"/>
        <v>0</v>
      </c>
      <c r="P294" s="16" t="str">
        <f t="shared" si="132"/>
        <v/>
      </c>
      <c r="Q294" s="20" t="str">
        <f t="shared" si="133"/>
        <v/>
      </c>
      <c r="R294" s="20" t="str">
        <f t="shared" si="134"/>
        <v/>
      </c>
      <c r="S294" s="20" t="str">
        <f t="shared" si="135"/>
        <v/>
      </c>
      <c r="T294" s="20" t="str">
        <f t="shared" si="136"/>
        <v/>
      </c>
      <c r="U294" s="16">
        <f t="shared" si="137"/>
        <v>6.0000000000000001E-3</v>
      </c>
      <c r="V294" s="20" t="str">
        <f t="shared" si="138"/>
        <v/>
      </c>
      <c r="W294" s="20" t="str">
        <f t="shared" si="139"/>
        <v/>
      </c>
      <c r="X294" s="20" t="str">
        <f t="shared" si="140"/>
        <v/>
      </c>
      <c r="Y294" s="20">
        <f t="shared" si="141"/>
        <v>6.0000000000000001E-3</v>
      </c>
      <c r="Z294" s="20" t="str">
        <f t="shared" si="142"/>
        <v/>
      </c>
      <c r="AA294" s="20" t="str">
        <f t="shared" si="143"/>
        <v/>
      </c>
      <c r="AB294" s="20">
        <f t="shared" si="144"/>
        <v>0</v>
      </c>
      <c r="AC294" s="20" t="str">
        <f t="shared" si="145"/>
        <v/>
      </c>
      <c r="AD294" s="20" t="str">
        <f t="shared" si="146"/>
        <v/>
      </c>
      <c r="AE294" s="20" t="str">
        <f t="shared" si="147"/>
        <v/>
      </c>
      <c r="AF294" s="20" t="str">
        <f t="shared" si="148"/>
        <v/>
      </c>
      <c r="AG294" s="11">
        <f t="shared" si="149"/>
        <v>999</v>
      </c>
      <c r="AH294" s="17">
        <f t="shared" si="150"/>
        <v>999</v>
      </c>
      <c r="AI294" s="17">
        <f t="shared" si="151"/>
        <v>999</v>
      </c>
      <c r="AJ294" s="17">
        <f t="shared" si="152"/>
        <v>999</v>
      </c>
      <c r="AK294" s="17">
        <f t="shared" si="153"/>
        <v>999</v>
      </c>
      <c r="AL294" s="17">
        <f t="shared" si="154"/>
        <v>999</v>
      </c>
      <c r="AM294" s="10" t="s">
        <v>156</v>
      </c>
      <c r="AN294">
        <v>0</v>
      </c>
      <c r="AO294">
        <v>0</v>
      </c>
      <c r="AP294">
        <v>0</v>
      </c>
      <c r="AQ294">
        <v>11.0748</v>
      </c>
      <c r="AR294" s="8">
        <v>-0.6</v>
      </c>
      <c r="AS294" s="8">
        <v>-38.953200000000002</v>
      </c>
      <c r="AT294" s="8">
        <v>-88.431100000000001</v>
      </c>
      <c r="AU294" s="8">
        <v>-11.0748</v>
      </c>
      <c r="AV294" s="8">
        <v>-0.6</v>
      </c>
      <c r="AW294" s="8">
        <v>0.6</v>
      </c>
      <c r="AX294" s="8">
        <v>38.953200000000002</v>
      </c>
      <c r="AY294" s="8">
        <v>88.431100000000001</v>
      </c>
      <c r="AZ294" s="8">
        <v>11.0748</v>
      </c>
      <c r="BA294" s="8">
        <v>0.6</v>
      </c>
      <c r="BB294">
        <v>-0.6</v>
      </c>
      <c r="BC294">
        <v>0.6</v>
      </c>
      <c r="BD294">
        <v>-0.6</v>
      </c>
      <c r="BE294">
        <v>0.6</v>
      </c>
      <c r="BF294">
        <v>0.06</v>
      </c>
      <c r="BG294">
        <v>0.3</v>
      </c>
      <c r="BH294">
        <v>2.9</v>
      </c>
      <c r="BI294">
        <v>4</v>
      </c>
      <c r="BJ294">
        <v>7</v>
      </c>
      <c r="BK294">
        <v>4</v>
      </c>
      <c r="BM294">
        <v>4</v>
      </c>
      <c r="BN294" t="s">
        <v>1016</v>
      </c>
      <c r="BP294" t="s">
        <v>1016</v>
      </c>
      <c r="BQ294">
        <v>35</v>
      </c>
      <c r="BR294">
        <v>351030</v>
      </c>
      <c r="BS294">
        <v>1</v>
      </c>
      <c r="BU294">
        <v>1</v>
      </c>
      <c r="BW294">
        <v>4</v>
      </c>
      <c r="BY294">
        <v>7</v>
      </c>
      <c r="BZ294" t="s">
        <v>1997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 s="2">
        <v>49842951</v>
      </c>
    </row>
    <row r="295" spans="1:88">
      <c r="A295" s="10" t="str">
        <f t="shared" si="124"/>
        <v>AMED_US</v>
      </c>
      <c r="B295" s="12">
        <f t="shared" si="125"/>
        <v>2.2099999999999998E-2</v>
      </c>
      <c r="C295" s="12">
        <v>0</v>
      </c>
      <c r="D295" s="12">
        <v>0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3">
        <f t="shared" si="126"/>
        <v>0</v>
      </c>
      <c r="K295" s="13">
        <f t="shared" si="127"/>
        <v>0</v>
      </c>
      <c r="L295" s="16">
        <f t="shared" si="128"/>
        <v>0</v>
      </c>
      <c r="M295" s="13">
        <f t="shared" si="129"/>
        <v>0</v>
      </c>
      <c r="N295" s="16">
        <f t="shared" si="130"/>
        <v>0</v>
      </c>
      <c r="O295" s="16">
        <f t="shared" si="131"/>
        <v>0</v>
      </c>
      <c r="P295" s="16" t="str">
        <f t="shared" si="132"/>
        <v/>
      </c>
      <c r="Q295" s="20" t="str">
        <f t="shared" si="133"/>
        <v/>
      </c>
      <c r="R295" s="20" t="str">
        <f t="shared" si="134"/>
        <v/>
      </c>
      <c r="S295" s="20" t="str">
        <f t="shared" si="135"/>
        <v/>
      </c>
      <c r="T295" s="20" t="str">
        <f t="shared" si="136"/>
        <v/>
      </c>
      <c r="U295" s="16">
        <f t="shared" si="137"/>
        <v>6.0000000000000001E-3</v>
      </c>
      <c r="V295" s="20" t="str">
        <f t="shared" si="138"/>
        <v/>
      </c>
      <c r="W295" s="20" t="str">
        <f t="shared" si="139"/>
        <v/>
      </c>
      <c r="X295" s="20" t="str">
        <f t="shared" si="140"/>
        <v/>
      </c>
      <c r="Y295" s="20">
        <f t="shared" si="141"/>
        <v>6.0000000000000001E-3</v>
      </c>
      <c r="Z295" s="20" t="str">
        <f t="shared" si="142"/>
        <v/>
      </c>
      <c r="AA295" s="20" t="str">
        <f t="shared" si="143"/>
        <v/>
      </c>
      <c r="AB295" s="20">
        <f t="shared" si="144"/>
        <v>0</v>
      </c>
      <c r="AC295" s="20" t="str">
        <f t="shared" si="145"/>
        <v/>
      </c>
      <c r="AD295" s="20" t="str">
        <f t="shared" si="146"/>
        <v/>
      </c>
      <c r="AE295" s="20" t="str">
        <f t="shared" si="147"/>
        <v/>
      </c>
      <c r="AF295" s="20" t="str">
        <f t="shared" si="148"/>
        <v/>
      </c>
      <c r="AG295" s="11">
        <f t="shared" si="149"/>
        <v>999</v>
      </c>
      <c r="AH295" s="17">
        <f t="shared" si="150"/>
        <v>999</v>
      </c>
      <c r="AI295" s="17">
        <f t="shared" si="151"/>
        <v>999</v>
      </c>
      <c r="AJ295" s="17">
        <f t="shared" si="152"/>
        <v>999</v>
      </c>
      <c r="AK295" s="17">
        <f t="shared" si="153"/>
        <v>999</v>
      </c>
      <c r="AL295" s="17">
        <f t="shared" si="154"/>
        <v>999</v>
      </c>
      <c r="AM295" s="10" t="s">
        <v>29</v>
      </c>
      <c r="AN295">
        <v>0</v>
      </c>
      <c r="AO295">
        <v>0</v>
      </c>
      <c r="AP295">
        <v>0</v>
      </c>
      <c r="AQ295">
        <v>1.4642999999999999</v>
      </c>
      <c r="AR295" s="8">
        <v>-0.6</v>
      </c>
      <c r="AS295" s="8">
        <v>-6.5606999999999998</v>
      </c>
      <c r="AT295" s="8">
        <v>-38.366700000000002</v>
      </c>
      <c r="AU295" s="8">
        <v>-1.4642999999999999</v>
      </c>
      <c r="AV295" s="8">
        <v>-0.6</v>
      </c>
      <c r="AW295" s="8">
        <v>0.6</v>
      </c>
      <c r="AX295" s="8">
        <v>6.5606999999999998</v>
      </c>
      <c r="AY295" s="8">
        <v>38.366700000000002</v>
      </c>
      <c r="AZ295" s="8">
        <v>1.4642999999999999</v>
      </c>
      <c r="BA295" s="8">
        <v>0.6</v>
      </c>
      <c r="BB295">
        <v>-0.6</v>
      </c>
      <c r="BC295">
        <v>0.6</v>
      </c>
      <c r="BD295">
        <v>-0.6</v>
      </c>
      <c r="BE295">
        <v>0.6</v>
      </c>
      <c r="BF295">
        <v>0.06</v>
      </c>
      <c r="BG295">
        <v>0.3</v>
      </c>
      <c r="BH295">
        <v>2.21</v>
      </c>
      <c r="BI295">
        <v>4</v>
      </c>
      <c r="BJ295">
        <v>8</v>
      </c>
      <c r="BK295">
        <v>4</v>
      </c>
      <c r="BM295">
        <v>4</v>
      </c>
      <c r="BN295" t="s">
        <v>1016</v>
      </c>
      <c r="BP295" t="s">
        <v>1016</v>
      </c>
      <c r="BQ295">
        <v>35</v>
      </c>
      <c r="BR295">
        <v>351020</v>
      </c>
      <c r="BS295">
        <v>1</v>
      </c>
      <c r="BU295">
        <v>1</v>
      </c>
      <c r="BW295">
        <v>4</v>
      </c>
      <c r="BY295">
        <v>8</v>
      </c>
      <c r="BZ295" t="s">
        <v>1997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 s="2">
        <v>5232892</v>
      </c>
    </row>
    <row r="296" spans="1:88">
      <c r="A296" s="10" t="str">
        <f t="shared" si="124"/>
        <v>AXL_US</v>
      </c>
      <c r="B296" s="12">
        <f t="shared" si="125"/>
        <v>3.5900000000000001E-2</v>
      </c>
      <c r="C296" s="12">
        <v>0</v>
      </c>
      <c r="D296" s="12">
        <v>0</v>
      </c>
      <c r="E296" s="12">
        <v>0</v>
      </c>
      <c r="F296" s="12">
        <v>0</v>
      </c>
      <c r="G296" s="12">
        <v>0</v>
      </c>
      <c r="H296" s="12">
        <v>0</v>
      </c>
      <c r="I296" s="12">
        <v>0</v>
      </c>
      <c r="J296" s="13">
        <f t="shared" si="126"/>
        <v>0</v>
      </c>
      <c r="K296" s="13">
        <f t="shared" si="127"/>
        <v>0</v>
      </c>
      <c r="L296" s="16">
        <f t="shared" si="128"/>
        <v>0</v>
      </c>
      <c r="M296" s="13">
        <f t="shared" si="129"/>
        <v>0</v>
      </c>
      <c r="N296" s="16">
        <f t="shared" si="130"/>
        <v>0</v>
      </c>
      <c r="O296" s="16">
        <f t="shared" si="131"/>
        <v>0</v>
      </c>
      <c r="P296" s="16" t="str">
        <f t="shared" si="132"/>
        <v/>
      </c>
      <c r="Q296" s="20" t="str">
        <f t="shared" si="133"/>
        <v/>
      </c>
      <c r="R296" s="20" t="str">
        <f t="shared" si="134"/>
        <v/>
      </c>
      <c r="S296" s="20" t="str">
        <f t="shared" si="135"/>
        <v/>
      </c>
      <c r="T296" s="20" t="str">
        <f t="shared" si="136"/>
        <v/>
      </c>
      <c r="U296" s="16">
        <f t="shared" si="137"/>
        <v>6.5000000000000006E-3</v>
      </c>
      <c r="V296" s="20" t="str">
        <f t="shared" si="138"/>
        <v/>
      </c>
      <c r="W296" s="20" t="str">
        <f t="shared" si="139"/>
        <v/>
      </c>
      <c r="X296" s="20" t="str">
        <f t="shared" si="140"/>
        <v/>
      </c>
      <c r="Y296" s="20">
        <f t="shared" si="141"/>
        <v>6.5000000000000006E-3</v>
      </c>
      <c r="Z296" s="20" t="str">
        <f t="shared" si="142"/>
        <v/>
      </c>
      <c r="AA296" s="20" t="str">
        <f t="shared" si="143"/>
        <v/>
      </c>
      <c r="AB296" s="20">
        <f t="shared" si="144"/>
        <v>0</v>
      </c>
      <c r="AC296" s="20" t="str">
        <f t="shared" si="145"/>
        <v/>
      </c>
      <c r="AD296" s="20" t="str">
        <f t="shared" si="146"/>
        <v/>
      </c>
      <c r="AE296" s="20" t="str">
        <f t="shared" si="147"/>
        <v/>
      </c>
      <c r="AF296" s="20" t="str">
        <f t="shared" si="148"/>
        <v/>
      </c>
      <c r="AG296" s="11">
        <f t="shared" si="149"/>
        <v>999</v>
      </c>
      <c r="AH296" s="17">
        <f t="shared" si="150"/>
        <v>999</v>
      </c>
      <c r="AI296" s="17">
        <f t="shared" si="151"/>
        <v>999</v>
      </c>
      <c r="AJ296" s="17">
        <f t="shared" si="152"/>
        <v>999</v>
      </c>
      <c r="AK296" s="17">
        <f t="shared" si="153"/>
        <v>999</v>
      </c>
      <c r="AL296" s="17">
        <f t="shared" si="154"/>
        <v>999</v>
      </c>
      <c r="AM296" s="10" t="s">
        <v>940</v>
      </c>
      <c r="AN296">
        <v>0</v>
      </c>
      <c r="AO296">
        <v>0</v>
      </c>
      <c r="AP296">
        <v>0</v>
      </c>
      <c r="AQ296">
        <v>5.9985999999999997</v>
      </c>
      <c r="AR296" s="8">
        <v>-0.65</v>
      </c>
      <c r="AS296" s="8">
        <v>-31.849900000000002</v>
      </c>
      <c r="AT296" s="8">
        <v>-80.067899999999995</v>
      </c>
      <c r="AU296" s="8">
        <v>-5.9985999999999997</v>
      </c>
      <c r="AV296" s="8">
        <v>-0.65</v>
      </c>
      <c r="AW296" s="8">
        <v>0.65</v>
      </c>
      <c r="AX296" s="8">
        <v>31.849900000000002</v>
      </c>
      <c r="AY296" s="8">
        <v>80.067899999999995</v>
      </c>
      <c r="AZ296" s="8">
        <v>5.9985999999999997</v>
      </c>
      <c r="BA296" s="8">
        <v>0.65</v>
      </c>
      <c r="BB296">
        <v>-0.65</v>
      </c>
      <c r="BC296">
        <v>0.65</v>
      </c>
      <c r="BD296">
        <v>-0.65</v>
      </c>
      <c r="BE296">
        <v>0.65</v>
      </c>
      <c r="BF296">
        <v>0.06</v>
      </c>
      <c r="BG296">
        <v>0.3</v>
      </c>
      <c r="BH296">
        <v>3.59</v>
      </c>
      <c r="BI296">
        <v>4</v>
      </c>
      <c r="BJ296">
        <v>7</v>
      </c>
      <c r="BK296">
        <v>4</v>
      </c>
      <c r="BM296">
        <v>4</v>
      </c>
      <c r="BN296" t="s">
        <v>1016</v>
      </c>
      <c r="BP296" t="s">
        <v>1016</v>
      </c>
      <c r="BQ296">
        <v>25</v>
      </c>
      <c r="BR296">
        <v>251010</v>
      </c>
      <c r="BS296">
        <v>1</v>
      </c>
      <c r="BU296">
        <v>1</v>
      </c>
      <c r="BW296">
        <v>4</v>
      </c>
      <c r="BY296">
        <v>7</v>
      </c>
      <c r="BZ296" t="s">
        <v>1997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 s="2">
        <v>24279924</v>
      </c>
    </row>
    <row r="297" spans="1:88">
      <c r="A297" s="10" t="str">
        <f t="shared" si="124"/>
        <v>AEO_US</v>
      </c>
      <c r="B297" s="12">
        <f t="shared" si="125"/>
        <v>3.5400000000000001E-2</v>
      </c>
      <c r="C297" s="12">
        <v>0</v>
      </c>
      <c r="D297" s="12">
        <v>0</v>
      </c>
      <c r="E297" s="12">
        <v>0</v>
      </c>
      <c r="F297" s="12">
        <v>0</v>
      </c>
      <c r="G297" s="12">
        <v>0</v>
      </c>
      <c r="H297" s="12">
        <v>0</v>
      </c>
      <c r="I297" s="12">
        <v>0</v>
      </c>
      <c r="J297" s="13">
        <f t="shared" si="126"/>
        <v>0</v>
      </c>
      <c r="K297" s="13">
        <f t="shared" si="127"/>
        <v>0</v>
      </c>
      <c r="L297" s="16">
        <f t="shared" si="128"/>
        <v>0</v>
      </c>
      <c r="M297" s="13">
        <f t="shared" si="129"/>
        <v>0</v>
      </c>
      <c r="N297" s="16">
        <f t="shared" si="130"/>
        <v>0</v>
      </c>
      <c r="O297" s="16">
        <f t="shared" si="131"/>
        <v>0</v>
      </c>
      <c r="P297" s="16" t="str">
        <f t="shared" si="132"/>
        <v/>
      </c>
      <c r="Q297" s="20" t="str">
        <f t="shared" si="133"/>
        <v/>
      </c>
      <c r="R297" s="20" t="str">
        <f t="shared" si="134"/>
        <v/>
      </c>
      <c r="S297" s="20" t="str">
        <f t="shared" si="135"/>
        <v/>
      </c>
      <c r="T297" s="20" t="str">
        <f t="shared" si="136"/>
        <v/>
      </c>
      <c r="U297" s="16">
        <f t="shared" si="137"/>
        <v>6.5000000000000006E-3</v>
      </c>
      <c r="V297" s="20" t="str">
        <f t="shared" si="138"/>
        <v/>
      </c>
      <c r="W297" s="20" t="str">
        <f t="shared" si="139"/>
        <v/>
      </c>
      <c r="X297" s="20" t="str">
        <f t="shared" si="140"/>
        <v/>
      </c>
      <c r="Y297" s="20">
        <f t="shared" si="141"/>
        <v>6.5000000000000006E-3</v>
      </c>
      <c r="Z297" s="20" t="str">
        <f t="shared" si="142"/>
        <v/>
      </c>
      <c r="AA297" s="20" t="str">
        <f t="shared" si="143"/>
        <v/>
      </c>
      <c r="AB297" s="20">
        <f t="shared" si="144"/>
        <v>0</v>
      </c>
      <c r="AC297" s="20" t="str">
        <f t="shared" si="145"/>
        <v/>
      </c>
      <c r="AD297" s="20" t="str">
        <f t="shared" si="146"/>
        <v/>
      </c>
      <c r="AE297" s="20" t="str">
        <f t="shared" si="147"/>
        <v/>
      </c>
      <c r="AF297" s="20" t="str">
        <f t="shared" si="148"/>
        <v/>
      </c>
      <c r="AG297" s="11">
        <f t="shared" si="149"/>
        <v>999</v>
      </c>
      <c r="AH297" s="17">
        <f t="shared" si="150"/>
        <v>999</v>
      </c>
      <c r="AI297" s="17">
        <f t="shared" si="151"/>
        <v>999</v>
      </c>
      <c r="AJ297" s="17">
        <f t="shared" si="152"/>
        <v>999</v>
      </c>
      <c r="AK297" s="17">
        <f t="shared" si="153"/>
        <v>999</v>
      </c>
      <c r="AL297" s="17">
        <f t="shared" si="154"/>
        <v>999</v>
      </c>
      <c r="AM297" s="10" t="s">
        <v>344</v>
      </c>
      <c r="AN297">
        <v>0</v>
      </c>
      <c r="AO297">
        <v>0</v>
      </c>
      <c r="AP297">
        <v>0</v>
      </c>
      <c r="AQ297">
        <v>17.380099999999999</v>
      </c>
      <c r="AR297" s="8">
        <v>-0.65</v>
      </c>
      <c r="AS297" s="8">
        <v>-85.503200000000007</v>
      </c>
      <c r="AT297" s="8">
        <v>-139.5838</v>
      </c>
      <c r="AU297" s="8">
        <v>-17.380099999999999</v>
      </c>
      <c r="AV297" s="8">
        <v>-0.65</v>
      </c>
      <c r="AW297" s="8">
        <v>0.65</v>
      </c>
      <c r="AX297" s="8">
        <v>85.503200000000007</v>
      </c>
      <c r="AY297" s="8">
        <v>139.5838</v>
      </c>
      <c r="AZ297" s="8">
        <v>17.380099999999999</v>
      </c>
      <c r="BA297" s="8">
        <v>0.65</v>
      </c>
      <c r="BB297">
        <v>-0.65</v>
      </c>
      <c r="BC297">
        <v>0.65</v>
      </c>
      <c r="BD297">
        <v>-0.65</v>
      </c>
      <c r="BE297">
        <v>0.65</v>
      </c>
      <c r="BF297">
        <v>0.06</v>
      </c>
      <c r="BG297">
        <v>0.3</v>
      </c>
      <c r="BH297">
        <v>3.54</v>
      </c>
      <c r="BI297">
        <v>4</v>
      </c>
      <c r="BJ297">
        <v>7</v>
      </c>
      <c r="BK297">
        <v>4</v>
      </c>
      <c r="BM297">
        <v>4</v>
      </c>
      <c r="BN297" t="s">
        <v>1016</v>
      </c>
      <c r="BP297" t="s">
        <v>1016</v>
      </c>
      <c r="BQ297">
        <v>25</v>
      </c>
      <c r="BR297">
        <v>255040</v>
      </c>
      <c r="BS297">
        <v>1</v>
      </c>
      <c r="BU297">
        <v>1</v>
      </c>
      <c r="BW297">
        <v>4</v>
      </c>
      <c r="BY297">
        <v>7</v>
      </c>
      <c r="BZ297" t="s">
        <v>1997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 s="2">
        <v>73070349</v>
      </c>
    </row>
    <row r="298" spans="1:88">
      <c r="A298" s="10" t="str">
        <f t="shared" si="124"/>
        <v>HWAY_US</v>
      </c>
      <c r="B298" s="12">
        <f t="shared" si="125"/>
        <v>-5.9999999999999995E-4</v>
      </c>
      <c r="C298" s="12">
        <v>0</v>
      </c>
      <c r="D298" s="12">
        <v>0</v>
      </c>
      <c r="E298" s="12">
        <v>0</v>
      </c>
      <c r="F298" s="12">
        <v>0</v>
      </c>
      <c r="G298" s="12">
        <v>0</v>
      </c>
      <c r="H298" s="12">
        <v>0</v>
      </c>
      <c r="I298" s="12">
        <v>0</v>
      </c>
      <c r="J298" s="13">
        <f t="shared" si="126"/>
        <v>0</v>
      </c>
      <c r="K298" s="13">
        <f t="shared" si="127"/>
        <v>0</v>
      </c>
      <c r="L298" s="16">
        <f t="shared" si="128"/>
        <v>0</v>
      </c>
      <c r="M298" s="13">
        <f t="shared" si="129"/>
        <v>0</v>
      </c>
      <c r="N298" s="16">
        <f t="shared" si="130"/>
        <v>0</v>
      </c>
      <c r="O298" s="16">
        <f t="shared" si="131"/>
        <v>0</v>
      </c>
      <c r="P298" s="16">
        <f t="shared" si="132"/>
        <v>-6.0000000000000001E-3</v>
      </c>
      <c r="Q298" s="20" t="str">
        <f t="shared" si="133"/>
        <v/>
      </c>
      <c r="R298" s="20" t="str">
        <f t="shared" si="134"/>
        <v/>
      </c>
      <c r="S298" s="20" t="str">
        <f t="shared" si="135"/>
        <v/>
      </c>
      <c r="T298" s="20">
        <f t="shared" si="136"/>
        <v>-6.0000000000000001E-3</v>
      </c>
      <c r="U298" s="16" t="str">
        <f t="shared" si="137"/>
        <v/>
      </c>
      <c r="V298" s="20" t="str">
        <f t="shared" si="138"/>
        <v/>
      </c>
      <c r="W298" s="20" t="str">
        <f t="shared" si="139"/>
        <v/>
      </c>
      <c r="X298" s="20" t="str">
        <f t="shared" si="140"/>
        <v/>
      </c>
      <c r="Y298" s="20" t="str">
        <f t="shared" si="141"/>
        <v/>
      </c>
      <c r="Z298" s="20" t="str">
        <f t="shared" si="142"/>
        <v/>
      </c>
      <c r="AA298" s="20" t="str">
        <f t="shared" si="143"/>
        <v/>
      </c>
      <c r="AB298" s="20">
        <f t="shared" si="144"/>
        <v>0</v>
      </c>
      <c r="AC298" s="20" t="str">
        <f t="shared" si="145"/>
        <v/>
      </c>
      <c r="AD298" s="20" t="str">
        <f t="shared" si="146"/>
        <v/>
      </c>
      <c r="AE298" s="20" t="str">
        <f t="shared" si="147"/>
        <v/>
      </c>
      <c r="AF298" s="20" t="str">
        <f t="shared" si="148"/>
        <v/>
      </c>
      <c r="AG298" s="11">
        <f t="shared" si="149"/>
        <v>999</v>
      </c>
      <c r="AH298" s="17">
        <f t="shared" si="150"/>
        <v>999</v>
      </c>
      <c r="AI298" s="17">
        <f t="shared" si="151"/>
        <v>999</v>
      </c>
      <c r="AJ298" s="17">
        <f t="shared" si="152"/>
        <v>999</v>
      </c>
      <c r="AK298" s="17">
        <f t="shared" si="153"/>
        <v>999</v>
      </c>
      <c r="AL298" s="17">
        <f t="shared" si="154"/>
        <v>999</v>
      </c>
      <c r="AM298" s="10" t="s">
        <v>1067</v>
      </c>
      <c r="AN298">
        <v>0</v>
      </c>
      <c r="AO298">
        <v>0</v>
      </c>
      <c r="AP298">
        <v>0</v>
      </c>
      <c r="AQ298">
        <v>1.3549</v>
      </c>
      <c r="AR298" s="8">
        <v>-0.6</v>
      </c>
      <c r="AS298" s="8">
        <v>-7.4782999999999999</v>
      </c>
      <c r="AT298" s="8">
        <v>-32.202399999999997</v>
      </c>
      <c r="AU298" s="8">
        <v>-1.3549</v>
      </c>
      <c r="AV298" s="8">
        <v>-0.6</v>
      </c>
      <c r="AW298" s="8">
        <v>0.6</v>
      </c>
      <c r="AX298" s="8">
        <v>7.4782999999999999</v>
      </c>
      <c r="AY298" s="8">
        <v>32.202399999999997</v>
      </c>
      <c r="AZ298" s="8">
        <v>1.3549</v>
      </c>
      <c r="BA298" s="8">
        <v>0.6</v>
      </c>
      <c r="BB298">
        <v>-0.6</v>
      </c>
      <c r="BC298">
        <v>0.6</v>
      </c>
      <c r="BD298">
        <v>-0.6</v>
      </c>
      <c r="BE298">
        <v>0.6</v>
      </c>
      <c r="BF298">
        <v>0.06</v>
      </c>
      <c r="BG298">
        <v>0.3</v>
      </c>
      <c r="BH298">
        <v>-0.06</v>
      </c>
      <c r="BI298">
        <v>6</v>
      </c>
      <c r="BJ298">
        <v>12</v>
      </c>
      <c r="BK298">
        <v>6</v>
      </c>
      <c r="BM298">
        <v>6</v>
      </c>
      <c r="BN298" t="s">
        <v>1016</v>
      </c>
      <c r="BP298" t="s">
        <v>1016</v>
      </c>
      <c r="BQ298">
        <v>35</v>
      </c>
      <c r="BR298">
        <v>351020</v>
      </c>
      <c r="BS298">
        <v>1</v>
      </c>
      <c r="BU298">
        <v>1</v>
      </c>
      <c r="BW298">
        <v>6</v>
      </c>
      <c r="BY298">
        <v>12</v>
      </c>
      <c r="BZ298" t="s">
        <v>1997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 s="2">
        <v>5302599</v>
      </c>
    </row>
    <row r="299" spans="1:88">
      <c r="A299" s="10" t="str">
        <f t="shared" si="124"/>
        <v>ANAT_US</v>
      </c>
      <c r="B299" s="12">
        <f t="shared" si="125"/>
        <v>2.1400000000000002E-2</v>
      </c>
      <c r="C299" s="12">
        <v>0</v>
      </c>
      <c r="D299" s="12">
        <v>0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3">
        <f t="shared" si="126"/>
        <v>0</v>
      </c>
      <c r="K299" s="13">
        <f t="shared" si="127"/>
        <v>0</v>
      </c>
      <c r="L299" s="16">
        <f t="shared" si="128"/>
        <v>0</v>
      </c>
      <c r="M299" s="13">
        <f t="shared" si="129"/>
        <v>0</v>
      </c>
      <c r="N299" s="16">
        <f t="shared" si="130"/>
        <v>0</v>
      </c>
      <c r="O299" s="16">
        <f t="shared" si="131"/>
        <v>0</v>
      </c>
      <c r="P299" s="16" t="str">
        <f t="shared" si="132"/>
        <v/>
      </c>
      <c r="Q299" s="20" t="str">
        <f t="shared" si="133"/>
        <v/>
      </c>
      <c r="R299" s="20" t="str">
        <f t="shared" si="134"/>
        <v/>
      </c>
      <c r="S299" s="20" t="str">
        <f t="shared" si="135"/>
        <v/>
      </c>
      <c r="T299" s="20" t="str">
        <f t="shared" si="136"/>
        <v/>
      </c>
      <c r="U299" s="16">
        <f t="shared" si="137"/>
        <v>6.0000000000000001E-3</v>
      </c>
      <c r="V299" s="20" t="str">
        <f t="shared" si="138"/>
        <v/>
      </c>
      <c r="W299" s="20" t="str">
        <f t="shared" si="139"/>
        <v/>
      </c>
      <c r="X299" s="20" t="str">
        <f t="shared" si="140"/>
        <v/>
      </c>
      <c r="Y299" s="20">
        <f t="shared" si="141"/>
        <v>6.0000000000000001E-3</v>
      </c>
      <c r="Z299" s="20" t="str">
        <f t="shared" si="142"/>
        <v/>
      </c>
      <c r="AA299" s="20" t="str">
        <f t="shared" si="143"/>
        <v/>
      </c>
      <c r="AB299" s="20">
        <f t="shared" si="144"/>
        <v>0</v>
      </c>
      <c r="AC299" s="20" t="str">
        <f t="shared" si="145"/>
        <v/>
      </c>
      <c r="AD299" s="20" t="str">
        <f t="shared" si="146"/>
        <v/>
      </c>
      <c r="AE299" s="20" t="str">
        <f t="shared" si="147"/>
        <v/>
      </c>
      <c r="AF299" s="20" t="str">
        <f t="shared" si="148"/>
        <v/>
      </c>
      <c r="AG299" s="11">
        <f t="shared" si="149"/>
        <v>999</v>
      </c>
      <c r="AH299" s="17">
        <f t="shared" si="150"/>
        <v>999</v>
      </c>
      <c r="AI299" s="17">
        <f t="shared" si="151"/>
        <v>999</v>
      </c>
      <c r="AJ299" s="17">
        <f t="shared" si="152"/>
        <v>999</v>
      </c>
      <c r="AK299" s="17">
        <f t="shared" si="153"/>
        <v>999</v>
      </c>
      <c r="AL299" s="17">
        <f t="shared" si="154"/>
        <v>999</v>
      </c>
      <c r="AM299" s="10" t="s">
        <v>408</v>
      </c>
      <c r="AN299">
        <v>0</v>
      </c>
      <c r="AO299">
        <v>0</v>
      </c>
      <c r="AP299">
        <v>0</v>
      </c>
      <c r="AQ299">
        <v>0.56289999999999996</v>
      </c>
      <c r="AR299" s="8">
        <v>-0.6</v>
      </c>
      <c r="AS299" s="8">
        <v>-2.0057</v>
      </c>
      <c r="AT299" s="8">
        <v>-110.3028</v>
      </c>
      <c r="AU299" s="8">
        <v>-0.56289999999999996</v>
      </c>
      <c r="AV299" s="8">
        <v>-0.6</v>
      </c>
      <c r="AW299" s="8">
        <v>0.6</v>
      </c>
      <c r="AX299" s="8">
        <v>2.0057</v>
      </c>
      <c r="AY299" s="8">
        <v>110.3028</v>
      </c>
      <c r="AZ299" s="8">
        <v>0.56289999999999996</v>
      </c>
      <c r="BA299" s="8">
        <v>0.6</v>
      </c>
      <c r="BB299">
        <v>-0.56289999999999996</v>
      </c>
      <c r="BC299">
        <v>0.56289999999999996</v>
      </c>
      <c r="BD299">
        <v>-0.56289999999999996</v>
      </c>
      <c r="BE299">
        <v>0.56289999999999996</v>
      </c>
      <c r="BF299">
        <v>0.06</v>
      </c>
      <c r="BG299">
        <v>0.3</v>
      </c>
      <c r="BH299">
        <v>2.14</v>
      </c>
      <c r="BI299">
        <v>4</v>
      </c>
      <c r="BJ299">
        <v>8</v>
      </c>
      <c r="BK299">
        <v>4</v>
      </c>
      <c r="BM299">
        <v>4</v>
      </c>
      <c r="BN299" t="s">
        <v>1016</v>
      </c>
      <c r="BP299" t="s">
        <v>1016</v>
      </c>
      <c r="BQ299">
        <v>40</v>
      </c>
      <c r="BR299">
        <v>403010</v>
      </c>
      <c r="BS299">
        <v>1</v>
      </c>
      <c r="BU299">
        <v>1</v>
      </c>
      <c r="BW299">
        <v>4</v>
      </c>
      <c r="BY299">
        <v>8</v>
      </c>
      <c r="BZ299" t="s">
        <v>1997</v>
      </c>
      <c r="CA299">
        <v>1</v>
      </c>
      <c r="CB299">
        <v>0</v>
      </c>
      <c r="CC299">
        <v>1</v>
      </c>
      <c r="CD299">
        <v>0</v>
      </c>
      <c r="CE299">
        <v>0</v>
      </c>
      <c r="CF299">
        <v>0</v>
      </c>
      <c r="CG299">
        <v>0</v>
      </c>
      <c r="CH299">
        <v>0</v>
      </c>
      <c r="CI299" s="2">
        <v>1586025</v>
      </c>
    </row>
    <row r="300" spans="1:88">
      <c r="A300" s="10" t="str">
        <f t="shared" si="124"/>
        <v>AMSWA_US</v>
      </c>
      <c r="B300" s="12">
        <f t="shared" si="125"/>
        <v>3.2599999999999997E-2</v>
      </c>
      <c r="C300" s="12">
        <v>0</v>
      </c>
      <c r="D300" s="12">
        <v>0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3">
        <f t="shared" si="126"/>
        <v>0</v>
      </c>
      <c r="K300" s="13">
        <f t="shared" si="127"/>
        <v>0</v>
      </c>
      <c r="L300" s="16">
        <f t="shared" si="128"/>
        <v>0</v>
      </c>
      <c r="M300" s="13">
        <f t="shared" si="129"/>
        <v>0</v>
      </c>
      <c r="N300" s="16">
        <f t="shared" si="130"/>
        <v>0</v>
      </c>
      <c r="O300" s="16">
        <f t="shared" si="131"/>
        <v>0</v>
      </c>
      <c r="P300" s="16" t="str">
        <f t="shared" si="132"/>
        <v/>
      </c>
      <c r="Q300" s="20" t="str">
        <f t="shared" si="133"/>
        <v/>
      </c>
      <c r="R300" s="20" t="str">
        <f t="shared" si="134"/>
        <v/>
      </c>
      <c r="S300" s="20" t="str">
        <f t="shared" si="135"/>
        <v/>
      </c>
      <c r="T300" s="20" t="str">
        <f t="shared" si="136"/>
        <v/>
      </c>
      <c r="U300" s="16">
        <f t="shared" si="137"/>
        <v>6.0000000000000001E-3</v>
      </c>
      <c r="V300" s="20" t="str">
        <f t="shared" si="138"/>
        <v/>
      </c>
      <c r="W300" s="20" t="str">
        <f t="shared" si="139"/>
        <v/>
      </c>
      <c r="X300" s="20" t="str">
        <f t="shared" si="140"/>
        <v/>
      </c>
      <c r="Y300" s="20">
        <f t="shared" si="141"/>
        <v>6.0000000000000001E-3</v>
      </c>
      <c r="Z300" s="20" t="str">
        <f t="shared" si="142"/>
        <v/>
      </c>
      <c r="AA300" s="20" t="str">
        <f t="shared" si="143"/>
        <v/>
      </c>
      <c r="AB300" s="20">
        <f t="shared" si="144"/>
        <v>0</v>
      </c>
      <c r="AC300" s="20" t="str">
        <f t="shared" si="145"/>
        <v/>
      </c>
      <c r="AD300" s="20" t="str">
        <f t="shared" si="146"/>
        <v/>
      </c>
      <c r="AE300" s="20" t="str">
        <f t="shared" si="147"/>
        <v/>
      </c>
      <c r="AF300" s="20" t="str">
        <f t="shared" si="148"/>
        <v/>
      </c>
      <c r="AG300" s="11">
        <f t="shared" si="149"/>
        <v>999</v>
      </c>
      <c r="AH300" s="17">
        <f t="shared" si="150"/>
        <v>999</v>
      </c>
      <c r="AI300" s="17">
        <f t="shared" si="151"/>
        <v>999</v>
      </c>
      <c r="AJ300" s="17">
        <f t="shared" si="152"/>
        <v>999</v>
      </c>
      <c r="AK300" s="17">
        <f t="shared" si="153"/>
        <v>999</v>
      </c>
      <c r="AL300" s="17">
        <f t="shared" si="154"/>
        <v>999</v>
      </c>
      <c r="AM300" s="10" t="s">
        <v>1856</v>
      </c>
      <c r="AN300">
        <v>0</v>
      </c>
      <c r="AO300">
        <v>0</v>
      </c>
      <c r="AP300">
        <v>0</v>
      </c>
      <c r="AQ300">
        <v>0.15</v>
      </c>
      <c r="AR300" s="8">
        <v>-0.6</v>
      </c>
      <c r="AS300" s="8">
        <v>-0.46460000000000001</v>
      </c>
      <c r="AT300" s="8">
        <v>-10.3428</v>
      </c>
      <c r="AU300" s="8">
        <v>-0.15</v>
      </c>
      <c r="AV300" s="8">
        <v>-0.6</v>
      </c>
      <c r="AW300" s="8">
        <v>0.6</v>
      </c>
      <c r="AX300" s="8">
        <v>0.46460000000000001</v>
      </c>
      <c r="AY300" s="8">
        <v>10.3428</v>
      </c>
      <c r="AZ300" s="8">
        <v>0.15</v>
      </c>
      <c r="BA300" s="8">
        <v>0.6</v>
      </c>
      <c r="BB300">
        <v>-0.15</v>
      </c>
      <c r="BC300">
        <v>0.15</v>
      </c>
      <c r="BD300">
        <v>-0.15</v>
      </c>
      <c r="BE300">
        <v>0.15</v>
      </c>
      <c r="BF300">
        <v>0.06</v>
      </c>
      <c r="BG300">
        <v>0.3</v>
      </c>
      <c r="BH300">
        <v>3.26</v>
      </c>
      <c r="BI300">
        <v>4</v>
      </c>
      <c r="BJ300">
        <v>7</v>
      </c>
      <c r="BK300">
        <v>4</v>
      </c>
      <c r="BM300">
        <v>4</v>
      </c>
      <c r="BN300" t="s">
        <v>1016</v>
      </c>
      <c r="BP300" t="s">
        <v>1016</v>
      </c>
      <c r="BQ300">
        <v>45</v>
      </c>
      <c r="BR300">
        <v>451030</v>
      </c>
      <c r="BS300">
        <v>1</v>
      </c>
      <c r="BU300">
        <v>1</v>
      </c>
      <c r="BW300">
        <v>4</v>
      </c>
      <c r="BY300">
        <v>7</v>
      </c>
      <c r="BZ300" t="s">
        <v>1946</v>
      </c>
      <c r="CA300">
        <v>1</v>
      </c>
      <c r="CB300">
        <v>0</v>
      </c>
      <c r="CC300">
        <v>1</v>
      </c>
      <c r="CD300">
        <v>0</v>
      </c>
      <c r="CE300">
        <v>0</v>
      </c>
      <c r="CF300">
        <v>0</v>
      </c>
      <c r="CG300">
        <v>0</v>
      </c>
      <c r="CH300">
        <v>0</v>
      </c>
      <c r="CI300" s="2">
        <v>588042</v>
      </c>
    </row>
    <row r="301" spans="1:88">
      <c r="A301" s="10" t="str">
        <f t="shared" si="124"/>
        <v>AWR_US</v>
      </c>
      <c r="B301" s="12">
        <f t="shared" si="125"/>
        <v>4.1200000000000001E-2</v>
      </c>
      <c r="C301" s="12">
        <v>0</v>
      </c>
      <c r="D301" s="12">
        <v>0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3">
        <f t="shared" si="126"/>
        <v>0</v>
      </c>
      <c r="K301" s="13">
        <f t="shared" si="127"/>
        <v>0</v>
      </c>
      <c r="L301" s="16">
        <f t="shared" si="128"/>
        <v>0</v>
      </c>
      <c r="M301" s="13">
        <f t="shared" si="129"/>
        <v>0</v>
      </c>
      <c r="N301" s="16">
        <f t="shared" si="130"/>
        <v>0</v>
      </c>
      <c r="O301" s="16">
        <f t="shared" si="131"/>
        <v>0</v>
      </c>
      <c r="P301" s="16" t="str">
        <f t="shared" si="132"/>
        <v/>
      </c>
      <c r="Q301" s="20" t="str">
        <f t="shared" si="133"/>
        <v/>
      </c>
      <c r="R301" s="20" t="str">
        <f t="shared" si="134"/>
        <v/>
      </c>
      <c r="S301" s="20" t="str">
        <f t="shared" si="135"/>
        <v/>
      </c>
      <c r="T301" s="20" t="str">
        <f t="shared" si="136"/>
        <v/>
      </c>
      <c r="U301" s="16">
        <f t="shared" si="137"/>
        <v>6.0000000000000001E-3</v>
      </c>
      <c r="V301" s="20" t="str">
        <f t="shared" si="138"/>
        <v/>
      </c>
      <c r="W301" s="20" t="str">
        <f t="shared" si="139"/>
        <v/>
      </c>
      <c r="X301" s="20" t="str">
        <f t="shared" si="140"/>
        <v/>
      </c>
      <c r="Y301" s="20">
        <f t="shared" si="141"/>
        <v>6.0000000000000001E-3</v>
      </c>
      <c r="Z301" s="20" t="str">
        <f t="shared" si="142"/>
        <v/>
      </c>
      <c r="AA301" s="20" t="str">
        <f t="shared" si="143"/>
        <v/>
      </c>
      <c r="AB301" s="20">
        <f t="shared" si="144"/>
        <v>0</v>
      </c>
      <c r="AC301" s="20" t="str">
        <f t="shared" si="145"/>
        <v/>
      </c>
      <c r="AD301" s="20" t="str">
        <f t="shared" si="146"/>
        <v/>
      </c>
      <c r="AE301" s="20" t="str">
        <f t="shared" si="147"/>
        <v/>
      </c>
      <c r="AF301" s="20" t="str">
        <f t="shared" si="148"/>
        <v/>
      </c>
      <c r="AG301" s="11">
        <f t="shared" si="149"/>
        <v>999</v>
      </c>
      <c r="AH301" s="17">
        <f t="shared" si="150"/>
        <v>999</v>
      </c>
      <c r="AI301" s="17">
        <f t="shared" si="151"/>
        <v>999</v>
      </c>
      <c r="AJ301" s="17">
        <f t="shared" si="152"/>
        <v>999</v>
      </c>
      <c r="AK301" s="17">
        <f t="shared" si="153"/>
        <v>999</v>
      </c>
      <c r="AL301" s="17">
        <f t="shared" si="154"/>
        <v>999</v>
      </c>
      <c r="AM301" s="10" t="s">
        <v>564</v>
      </c>
      <c r="AN301">
        <v>0</v>
      </c>
      <c r="AO301">
        <v>0</v>
      </c>
      <c r="AP301">
        <v>0</v>
      </c>
      <c r="AQ301">
        <v>1.6597</v>
      </c>
      <c r="AR301" s="8">
        <v>-0.6</v>
      </c>
      <c r="AS301" s="8">
        <v>-8.6797000000000004</v>
      </c>
      <c r="AT301" s="8">
        <v>-65.009900000000002</v>
      </c>
      <c r="AU301" s="8">
        <v>-1.6597</v>
      </c>
      <c r="AV301" s="8">
        <v>-0.6</v>
      </c>
      <c r="AW301" s="8">
        <v>0.6</v>
      </c>
      <c r="AX301" s="8">
        <v>8.6797000000000004</v>
      </c>
      <c r="AY301" s="8">
        <v>65.009900000000002</v>
      </c>
      <c r="AZ301" s="8">
        <v>1.6597</v>
      </c>
      <c r="BA301" s="8">
        <v>0.6</v>
      </c>
      <c r="BB301">
        <v>-0.6</v>
      </c>
      <c r="BC301">
        <v>0.6</v>
      </c>
      <c r="BD301">
        <v>-0.6</v>
      </c>
      <c r="BE301">
        <v>0.6</v>
      </c>
      <c r="BF301">
        <v>0.06</v>
      </c>
      <c r="BG301">
        <v>0.3</v>
      </c>
      <c r="BH301">
        <v>4.12</v>
      </c>
      <c r="BI301">
        <v>3</v>
      </c>
      <c r="BJ301">
        <v>6</v>
      </c>
      <c r="BK301">
        <v>3</v>
      </c>
      <c r="BM301">
        <v>3</v>
      </c>
      <c r="BN301" t="s">
        <v>1016</v>
      </c>
      <c r="BP301" t="s">
        <v>1016</v>
      </c>
      <c r="BQ301">
        <v>55</v>
      </c>
      <c r="BR301">
        <v>551040</v>
      </c>
      <c r="BS301">
        <v>1</v>
      </c>
      <c r="BU301">
        <v>1</v>
      </c>
      <c r="BW301">
        <v>3</v>
      </c>
      <c r="BY301">
        <v>6</v>
      </c>
      <c r="BZ301" t="s">
        <v>1997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 s="2">
        <v>6482182</v>
      </c>
    </row>
    <row r="302" spans="1:88">
      <c r="A302" s="10" t="str">
        <f t="shared" si="124"/>
        <v>AMKR_US</v>
      </c>
      <c r="B302" s="12">
        <f t="shared" si="125"/>
        <v>1E-4</v>
      </c>
      <c r="C302" s="12">
        <v>0</v>
      </c>
      <c r="D302" s="12">
        <v>0</v>
      </c>
      <c r="E302" s="12">
        <v>0</v>
      </c>
      <c r="F302" s="12">
        <v>0</v>
      </c>
      <c r="G302" s="12">
        <v>0</v>
      </c>
      <c r="H302" s="12">
        <v>0</v>
      </c>
      <c r="I302" s="12">
        <v>0</v>
      </c>
      <c r="J302" s="13">
        <f t="shared" si="126"/>
        <v>0</v>
      </c>
      <c r="K302" s="13">
        <f t="shared" si="127"/>
        <v>0</v>
      </c>
      <c r="L302" s="16">
        <f t="shared" si="128"/>
        <v>0</v>
      </c>
      <c r="M302" s="13">
        <f t="shared" si="129"/>
        <v>0</v>
      </c>
      <c r="N302" s="16">
        <f t="shared" si="130"/>
        <v>0</v>
      </c>
      <c r="O302" s="16">
        <f t="shared" si="131"/>
        <v>0</v>
      </c>
      <c r="P302" s="16" t="str">
        <f t="shared" si="132"/>
        <v/>
      </c>
      <c r="Q302" s="20" t="str">
        <f t="shared" si="133"/>
        <v/>
      </c>
      <c r="R302" s="20" t="str">
        <f t="shared" si="134"/>
        <v/>
      </c>
      <c r="S302" s="20" t="str">
        <f t="shared" si="135"/>
        <v/>
      </c>
      <c r="T302" s="20" t="str">
        <f t="shared" si="136"/>
        <v/>
      </c>
      <c r="U302" s="16">
        <f t="shared" si="137"/>
        <v>6.0000000000000001E-3</v>
      </c>
      <c r="V302" s="20" t="str">
        <f t="shared" si="138"/>
        <v/>
      </c>
      <c r="W302" s="20" t="str">
        <f t="shared" si="139"/>
        <v/>
      </c>
      <c r="X302" s="20" t="str">
        <f t="shared" si="140"/>
        <v/>
      </c>
      <c r="Y302" s="20">
        <f t="shared" si="141"/>
        <v>6.0000000000000001E-3</v>
      </c>
      <c r="Z302" s="20" t="str">
        <f t="shared" si="142"/>
        <v/>
      </c>
      <c r="AA302" s="20" t="str">
        <f t="shared" si="143"/>
        <v/>
      </c>
      <c r="AB302" s="20">
        <f t="shared" si="144"/>
        <v>0</v>
      </c>
      <c r="AC302" s="20" t="str">
        <f t="shared" si="145"/>
        <v/>
      </c>
      <c r="AD302" s="20" t="str">
        <f t="shared" si="146"/>
        <v/>
      </c>
      <c r="AE302" s="20" t="str">
        <f t="shared" si="147"/>
        <v/>
      </c>
      <c r="AF302" s="20" t="str">
        <f t="shared" si="148"/>
        <v/>
      </c>
      <c r="AG302" s="11">
        <f t="shared" si="149"/>
        <v>999</v>
      </c>
      <c r="AH302" s="17">
        <f t="shared" si="150"/>
        <v>999</v>
      </c>
      <c r="AI302" s="17">
        <f t="shared" si="151"/>
        <v>999</v>
      </c>
      <c r="AJ302" s="17">
        <f t="shared" si="152"/>
        <v>999</v>
      </c>
      <c r="AK302" s="17">
        <f t="shared" si="153"/>
        <v>999</v>
      </c>
      <c r="AL302" s="17">
        <f t="shared" si="154"/>
        <v>999</v>
      </c>
      <c r="AM302" s="10" t="s">
        <v>1065</v>
      </c>
      <c r="AN302">
        <v>0</v>
      </c>
      <c r="AO302">
        <v>0</v>
      </c>
      <c r="AP302">
        <v>0</v>
      </c>
      <c r="AQ302">
        <v>2.5276000000000001</v>
      </c>
      <c r="AR302" s="8">
        <v>-0.6</v>
      </c>
      <c r="AS302" s="8">
        <v>-12.392300000000001</v>
      </c>
      <c r="AT302" s="8">
        <v>-91.776799999999994</v>
      </c>
      <c r="AU302" s="8">
        <v>-2.5276000000000001</v>
      </c>
      <c r="AV302" s="8">
        <v>-0.6</v>
      </c>
      <c r="AW302" s="8">
        <v>0.6</v>
      </c>
      <c r="AX302" s="8">
        <v>12.392300000000001</v>
      </c>
      <c r="AY302" s="8">
        <v>91.776799999999994</v>
      </c>
      <c r="AZ302" s="8">
        <v>2.5276000000000001</v>
      </c>
      <c r="BA302" s="8">
        <v>0.6</v>
      </c>
      <c r="BB302">
        <v>-0.6</v>
      </c>
      <c r="BC302">
        <v>0.6</v>
      </c>
      <c r="BD302">
        <v>-0.6</v>
      </c>
      <c r="BE302">
        <v>0.6</v>
      </c>
      <c r="BF302">
        <v>0.06</v>
      </c>
      <c r="BG302">
        <v>0.3</v>
      </c>
      <c r="BH302">
        <v>0.01</v>
      </c>
      <c r="BI302">
        <v>6</v>
      </c>
      <c r="BJ302">
        <v>11</v>
      </c>
      <c r="BK302">
        <v>6</v>
      </c>
      <c r="BM302">
        <v>6</v>
      </c>
      <c r="BN302" t="s">
        <v>1016</v>
      </c>
      <c r="BP302" t="s">
        <v>1016</v>
      </c>
      <c r="BQ302">
        <v>45</v>
      </c>
      <c r="BR302">
        <v>453010</v>
      </c>
      <c r="BS302">
        <v>1</v>
      </c>
      <c r="BU302">
        <v>1</v>
      </c>
      <c r="BW302">
        <v>6</v>
      </c>
      <c r="BY302">
        <v>11</v>
      </c>
      <c r="BZ302" t="s">
        <v>1997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 s="2">
        <v>13125162</v>
      </c>
    </row>
    <row r="303" spans="1:88">
      <c r="A303" s="10" t="str">
        <f t="shared" si="124"/>
        <v>AMSG_US</v>
      </c>
      <c r="B303" s="12">
        <f t="shared" si="125"/>
        <v>1.52E-2</v>
      </c>
      <c r="C303" s="12">
        <v>0</v>
      </c>
      <c r="D303" s="12">
        <v>0</v>
      </c>
      <c r="E303" s="12">
        <v>0</v>
      </c>
      <c r="F303" s="12">
        <v>0</v>
      </c>
      <c r="G303" s="12">
        <v>0</v>
      </c>
      <c r="H303" s="12">
        <v>0</v>
      </c>
      <c r="I303" s="12">
        <v>0</v>
      </c>
      <c r="J303" s="13">
        <f t="shared" si="126"/>
        <v>0</v>
      </c>
      <c r="K303" s="13">
        <f t="shared" si="127"/>
        <v>0</v>
      </c>
      <c r="L303" s="16">
        <f t="shared" si="128"/>
        <v>0</v>
      </c>
      <c r="M303" s="13">
        <f t="shared" si="129"/>
        <v>0</v>
      </c>
      <c r="N303" s="16">
        <f t="shared" si="130"/>
        <v>0</v>
      </c>
      <c r="O303" s="16">
        <f t="shared" si="131"/>
        <v>0</v>
      </c>
      <c r="P303" s="16" t="str">
        <f t="shared" si="132"/>
        <v/>
      </c>
      <c r="Q303" s="20" t="str">
        <f t="shared" si="133"/>
        <v/>
      </c>
      <c r="R303" s="20" t="str">
        <f t="shared" si="134"/>
        <v/>
      </c>
      <c r="S303" s="20" t="str">
        <f t="shared" si="135"/>
        <v/>
      </c>
      <c r="T303" s="20" t="str">
        <f t="shared" si="136"/>
        <v/>
      </c>
      <c r="U303" s="16">
        <f t="shared" si="137"/>
        <v>6.0000000000000001E-3</v>
      </c>
      <c r="V303" s="20" t="str">
        <f t="shared" si="138"/>
        <v/>
      </c>
      <c r="W303" s="20" t="str">
        <f t="shared" si="139"/>
        <v/>
      </c>
      <c r="X303" s="20" t="str">
        <f t="shared" si="140"/>
        <v/>
      </c>
      <c r="Y303" s="20">
        <f t="shared" si="141"/>
        <v>6.0000000000000001E-3</v>
      </c>
      <c r="Z303" s="20" t="str">
        <f t="shared" si="142"/>
        <v/>
      </c>
      <c r="AA303" s="20" t="str">
        <f t="shared" si="143"/>
        <v/>
      </c>
      <c r="AB303" s="20">
        <f t="shared" si="144"/>
        <v>0</v>
      </c>
      <c r="AC303" s="20" t="str">
        <f t="shared" si="145"/>
        <v/>
      </c>
      <c r="AD303" s="20" t="str">
        <f t="shared" si="146"/>
        <v/>
      </c>
      <c r="AE303" s="20" t="str">
        <f t="shared" si="147"/>
        <v/>
      </c>
      <c r="AF303" s="20" t="str">
        <f t="shared" si="148"/>
        <v/>
      </c>
      <c r="AG303" s="11">
        <f t="shared" si="149"/>
        <v>999</v>
      </c>
      <c r="AH303" s="17">
        <f t="shared" si="150"/>
        <v>999</v>
      </c>
      <c r="AI303" s="17">
        <f t="shared" si="151"/>
        <v>999</v>
      </c>
      <c r="AJ303" s="17">
        <f t="shared" si="152"/>
        <v>999</v>
      </c>
      <c r="AK303" s="17">
        <f t="shared" si="153"/>
        <v>999</v>
      </c>
      <c r="AL303" s="17">
        <f t="shared" si="154"/>
        <v>999</v>
      </c>
      <c r="AM303" s="10" t="s">
        <v>520</v>
      </c>
      <c r="AN303">
        <v>0</v>
      </c>
      <c r="AO303">
        <v>0</v>
      </c>
      <c r="AP303">
        <v>0</v>
      </c>
      <c r="AQ303">
        <v>6.3164999999999996</v>
      </c>
      <c r="AR303" s="8">
        <v>-0.6</v>
      </c>
      <c r="AS303" s="8">
        <v>-33.514800000000001</v>
      </c>
      <c r="AT303" s="8">
        <v>-124.649</v>
      </c>
      <c r="AU303" s="8">
        <v>-6.3164999999999996</v>
      </c>
      <c r="AV303" s="8">
        <v>-0.6</v>
      </c>
      <c r="AW303" s="8">
        <v>0.6</v>
      </c>
      <c r="AX303" s="8">
        <v>33.514800000000001</v>
      </c>
      <c r="AY303" s="8">
        <v>124.649</v>
      </c>
      <c r="AZ303" s="8">
        <v>6.3164999999999996</v>
      </c>
      <c r="BA303" s="8">
        <v>0.6</v>
      </c>
      <c r="BB303">
        <v>-0.6</v>
      </c>
      <c r="BC303">
        <v>0.6</v>
      </c>
      <c r="BD303">
        <v>-0.6</v>
      </c>
      <c r="BE303">
        <v>0.6</v>
      </c>
      <c r="BF303">
        <v>0.06</v>
      </c>
      <c r="BG303">
        <v>0.3</v>
      </c>
      <c r="BH303">
        <v>1.52</v>
      </c>
      <c r="BI303">
        <v>5</v>
      </c>
      <c r="BJ303">
        <v>9</v>
      </c>
      <c r="BK303">
        <v>5</v>
      </c>
      <c r="BM303">
        <v>5</v>
      </c>
      <c r="BN303" t="s">
        <v>1016</v>
      </c>
      <c r="BP303" t="s">
        <v>1016</v>
      </c>
      <c r="BQ303">
        <v>35</v>
      </c>
      <c r="BR303">
        <v>351020</v>
      </c>
      <c r="BS303">
        <v>1</v>
      </c>
      <c r="BU303">
        <v>1</v>
      </c>
      <c r="BW303">
        <v>5</v>
      </c>
      <c r="BY303">
        <v>9</v>
      </c>
      <c r="BZ303" t="s">
        <v>1997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 s="2">
        <v>26659512</v>
      </c>
    </row>
    <row r="304" spans="1:88">
      <c r="A304" s="10" t="str">
        <f t="shared" si="124"/>
        <v>ALOG_US</v>
      </c>
      <c r="B304" s="12">
        <f t="shared" si="125"/>
        <v>0.1174</v>
      </c>
      <c r="C304" s="12">
        <v>0</v>
      </c>
      <c r="D304" s="12">
        <v>0</v>
      </c>
      <c r="E304" s="12">
        <v>0</v>
      </c>
      <c r="F304" s="12">
        <v>0</v>
      </c>
      <c r="G304" s="12">
        <v>0</v>
      </c>
      <c r="H304" s="12">
        <v>0</v>
      </c>
      <c r="I304" s="12">
        <v>0</v>
      </c>
      <c r="J304" s="13">
        <f t="shared" si="126"/>
        <v>0</v>
      </c>
      <c r="K304" s="13">
        <f t="shared" si="127"/>
        <v>0</v>
      </c>
      <c r="L304" s="16">
        <f t="shared" si="128"/>
        <v>0</v>
      </c>
      <c r="M304" s="13">
        <f t="shared" si="129"/>
        <v>0</v>
      </c>
      <c r="N304" s="16">
        <f t="shared" si="130"/>
        <v>0</v>
      </c>
      <c r="O304" s="16">
        <f t="shared" si="131"/>
        <v>0</v>
      </c>
      <c r="P304" s="16" t="str">
        <f t="shared" si="132"/>
        <v/>
      </c>
      <c r="Q304" s="20" t="str">
        <f t="shared" si="133"/>
        <v/>
      </c>
      <c r="R304" s="20" t="str">
        <f t="shared" si="134"/>
        <v/>
      </c>
      <c r="S304" s="20" t="str">
        <f t="shared" si="135"/>
        <v/>
      </c>
      <c r="T304" s="20" t="str">
        <f t="shared" si="136"/>
        <v/>
      </c>
      <c r="U304" s="16">
        <f t="shared" si="137"/>
        <v>6.0000000000000001E-3</v>
      </c>
      <c r="V304" s="20" t="str">
        <f t="shared" si="138"/>
        <v/>
      </c>
      <c r="W304" s="20" t="str">
        <f t="shared" si="139"/>
        <v/>
      </c>
      <c r="X304" s="20" t="str">
        <f t="shared" si="140"/>
        <v/>
      </c>
      <c r="Y304" s="20">
        <f t="shared" si="141"/>
        <v>6.0000000000000001E-3</v>
      </c>
      <c r="Z304" s="20" t="str">
        <f t="shared" si="142"/>
        <v/>
      </c>
      <c r="AA304" s="20" t="str">
        <f t="shared" si="143"/>
        <v/>
      </c>
      <c r="AB304" s="20">
        <f t="shared" si="144"/>
        <v>0</v>
      </c>
      <c r="AC304" s="20" t="str">
        <f t="shared" si="145"/>
        <v/>
      </c>
      <c r="AD304" s="20" t="str">
        <f t="shared" si="146"/>
        <v/>
      </c>
      <c r="AE304" s="20" t="str">
        <f t="shared" si="147"/>
        <v/>
      </c>
      <c r="AF304" s="20" t="str">
        <f t="shared" si="148"/>
        <v/>
      </c>
      <c r="AG304" s="11">
        <f t="shared" si="149"/>
        <v>999</v>
      </c>
      <c r="AH304" s="17">
        <f t="shared" si="150"/>
        <v>999</v>
      </c>
      <c r="AI304" s="17">
        <f t="shared" si="151"/>
        <v>999</v>
      </c>
      <c r="AJ304" s="17">
        <f t="shared" si="152"/>
        <v>999</v>
      </c>
      <c r="AK304" s="17">
        <f t="shared" si="153"/>
        <v>999</v>
      </c>
      <c r="AL304" s="17">
        <f t="shared" si="154"/>
        <v>999</v>
      </c>
      <c r="AM304" s="10" t="s">
        <v>467</v>
      </c>
      <c r="AN304">
        <v>0</v>
      </c>
      <c r="AO304">
        <v>0</v>
      </c>
      <c r="AP304">
        <v>0</v>
      </c>
      <c r="AQ304">
        <v>1.4251</v>
      </c>
      <c r="AR304" s="8">
        <v>-0.6</v>
      </c>
      <c r="AS304" s="8">
        <v>-7.6599000000000004</v>
      </c>
      <c r="AT304" s="8">
        <v>-44.788800000000002</v>
      </c>
      <c r="AU304" s="8">
        <v>-1.4251</v>
      </c>
      <c r="AV304" s="8">
        <v>-0.6</v>
      </c>
      <c r="AW304" s="8">
        <v>0.6</v>
      </c>
      <c r="AX304" s="8">
        <v>7.6599000000000004</v>
      </c>
      <c r="AY304" s="8">
        <v>44.788800000000002</v>
      </c>
      <c r="AZ304" s="8">
        <v>1.4251</v>
      </c>
      <c r="BA304" s="8">
        <v>0.6</v>
      </c>
      <c r="BB304">
        <v>-0.6</v>
      </c>
      <c r="BC304">
        <v>0.6</v>
      </c>
      <c r="BD304">
        <v>-0.6</v>
      </c>
      <c r="BE304">
        <v>0.6</v>
      </c>
      <c r="BF304">
        <v>0.06</v>
      </c>
      <c r="BG304">
        <v>0.3</v>
      </c>
      <c r="BH304">
        <v>11.74</v>
      </c>
      <c r="BI304">
        <v>1</v>
      </c>
      <c r="BJ304">
        <v>2</v>
      </c>
      <c r="BK304">
        <v>2</v>
      </c>
      <c r="BM304">
        <v>2</v>
      </c>
      <c r="BN304" t="s">
        <v>1016</v>
      </c>
      <c r="BP304" t="s">
        <v>1016</v>
      </c>
      <c r="BQ304">
        <v>35</v>
      </c>
      <c r="BR304">
        <v>351010</v>
      </c>
      <c r="BS304">
        <v>1</v>
      </c>
      <c r="BU304">
        <v>1</v>
      </c>
      <c r="BW304">
        <v>1</v>
      </c>
      <c r="BY304">
        <v>2</v>
      </c>
      <c r="BZ304" t="s">
        <v>1997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 s="2">
        <v>5207466</v>
      </c>
    </row>
    <row r="305" spans="1:88">
      <c r="A305" s="10" t="str">
        <f t="shared" si="124"/>
        <v>ANIK_US</v>
      </c>
      <c r="B305" s="12">
        <f t="shared" si="125"/>
        <v>4.0599999999999997E-2</v>
      </c>
      <c r="C305" s="12">
        <v>0</v>
      </c>
      <c r="D305" s="12">
        <v>0</v>
      </c>
      <c r="E305" s="12">
        <v>0</v>
      </c>
      <c r="F305" s="12">
        <v>0</v>
      </c>
      <c r="G305" s="12">
        <v>0</v>
      </c>
      <c r="H305" s="12">
        <v>0</v>
      </c>
      <c r="I305" s="12">
        <v>0</v>
      </c>
      <c r="J305" s="13">
        <f t="shared" si="126"/>
        <v>0</v>
      </c>
      <c r="K305" s="13">
        <f t="shared" si="127"/>
        <v>0</v>
      </c>
      <c r="L305" s="16">
        <f t="shared" si="128"/>
        <v>0</v>
      </c>
      <c r="M305" s="13">
        <f t="shared" si="129"/>
        <v>0</v>
      </c>
      <c r="N305" s="16">
        <f t="shared" si="130"/>
        <v>0</v>
      </c>
      <c r="O305" s="16">
        <f t="shared" si="131"/>
        <v>0</v>
      </c>
      <c r="P305" s="16" t="str">
        <f t="shared" si="132"/>
        <v/>
      </c>
      <c r="Q305" s="20" t="str">
        <f t="shared" si="133"/>
        <v/>
      </c>
      <c r="R305" s="20" t="str">
        <f t="shared" si="134"/>
        <v/>
      </c>
      <c r="S305" s="20" t="str">
        <f t="shared" si="135"/>
        <v/>
      </c>
      <c r="T305" s="20" t="str">
        <f t="shared" si="136"/>
        <v/>
      </c>
      <c r="U305" s="16">
        <f t="shared" si="137"/>
        <v>6.0000000000000001E-3</v>
      </c>
      <c r="V305" s="20" t="str">
        <f t="shared" si="138"/>
        <v/>
      </c>
      <c r="W305" s="20" t="str">
        <f t="shared" si="139"/>
        <v/>
      </c>
      <c r="X305" s="20" t="str">
        <f t="shared" si="140"/>
        <v/>
      </c>
      <c r="Y305" s="20">
        <f t="shared" si="141"/>
        <v>6.0000000000000001E-3</v>
      </c>
      <c r="Z305" s="20" t="str">
        <f t="shared" si="142"/>
        <v/>
      </c>
      <c r="AA305" s="20" t="str">
        <f t="shared" si="143"/>
        <v/>
      </c>
      <c r="AB305" s="20">
        <f t="shared" si="144"/>
        <v>0</v>
      </c>
      <c r="AC305" s="20" t="str">
        <f t="shared" si="145"/>
        <v/>
      </c>
      <c r="AD305" s="20" t="str">
        <f t="shared" si="146"/>
        <v/>
      </c>
      <c r="AE305" s="20" t="str">
        <f t="shared" si="147"/>
        <v/>
      </c>
      <c r="AF305" s="20" t="str">
        <f t="shared" si="148"/>
        <v/>
      </c>
      <c r="AG305" s="11">
        <f t="shared" si="149"/>
        <v>999</v>
      </c>
      <c r="AH305" s="17">
        <f t="shared" si="150"/>
        <v>999</v>
      </c>
      <c r="AI305" s="17">
        <f t="shared" si="151"/>
        <v>999</v>
      </c>
      <c r="AJ305" s="17">
        <f t="shared" si="152"/>
        <v>999</v>
      </c>
      <c r="AK305" s="17">
        <f t="shared" si="153"/>
        <v>999</v>
      </c>
      <c r="AL305" s="17">
        <f t="shared" si="154"/>
        <v>999</v>
      </c>
      <c r="AM305" s="10" t="s">
        <v>1216</v>
      </c>
      <c r="AN305">
        <v>0</v>
      </c>
      <c r="AO305">
        <v>0</v>
      </c>
      <c r="AP305">
        <v>0</v>
      </c>
      <c r="AQ305">
        <v>1.4559</v>
      </c>
      <c r="AR305" s="8">
        <v>-0.6</v>
      </c>
      <c r="AS305" s="8">
        <v>-6.8510999999999997</v>
      </c>
      <c r="AT305" s="8">
        <v>-24.321400000000001</v>
      </c>
      <c r="AU305" s="8">
        <v>-1.4559</v>
      </c>
      <c r="AV305" s="8">
        <v>-0.6</v>
      </c>
      <c r="AW305" s="8">
        <v>0.6</v>
      </c>
      <c r="AX305" s="8">
        <v>6.8510999999999997</v>
      </c>
      <c r="AY305" s="8">
        <v>24.321400000000001</v>
      </c>
      <c r="AZ305" s="8">
        <v>1.4559</v>
      </c>
      <c r="BA305" s="8">
        <v>0.6</v>
      </c>
      <c r="BB305">
        <v>-0.6</v>
      </c>
      <c r="BC305">
        <v>0.6</v>
      </c>
      <c r="BD305">
        <v>-0.6</v>
      </c>
      <c r="BE305">
        <v>0.6</v>
      </c>
      <c r="BF305">
        <v>0.06</v>
      </c>
      <c r="BG305">
        <v>0.3</v>
      </c>
      <c r="BH305">
        <v>4.0599999999999996</v>
      </c>
      <c r="BI305">
        <v>3</v>
      </c>
      <c r="BJ305">
        <v>6</v>
      </c>
      <c r="BK305">
        <v>3</v>
      </c>
      <c r="BM305">
        <v>3</v>
      </c>
      <c r="BN305" t="s">
        <v>1016</v>
      </c>
      <c r="BP305" t="s">
        <v>1016</v>
      </c>
      <c r="BQ305">
        <v>35</v>
      </c>
      <c r="BR305">
        <v>351010</v>
      </c>
      <c r="BS305">
        <v>1</v>
      </c>
      <c r="BU305">
        <v>1</v>
      </c>
      <c r="BW305">
        <v>3</v>
      </c>
      <c r="BY305">
        <v>6</v>
      </c>
      <c r="BZ305" t="s">
        <v>1997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 s="2">
        <v>5790448</v>
      </c>
    </row>
    <row r="306" spans="1:88">
      <c r="A306" s="10" t="str">
        <f t="shared" si="124"/>
        <v>AXE_US</v>
      </c>
      <c r="B306" s="12">
        <f t="shared" si="125"/>
        <v>-1.04E-2</v>
      </c>
      <c r="C306" s="12">
        <v>0</v>
      </c>
      <c r="D306" s="12">
        <v>0</v>
      </c>
      <c r="E306" s="12">
        <v>0</v>
      </c>
      <c r="F306" s="12">
        <v>0</v>
      </c>
      <c r="G306" s="12">
        <v>0</v>
      </c>
      <c r="H306" s="12">
        <v>0</v>
      </c>
      <c r="I306" s="12">
        <v>0</v>
      </c>
      <c r="J306" s="13">
        <f t="shared" si="126"/>
        <v>0</v>
      </c>
      <c r="K306" s="13">
        <f t="shared" si="127"/>
        <v>0</v>
      </c>
      <c r="L306" s="16">
        <f t="shared" si="128"/>
        <v>0</v>
      </c>
      <c r="M306" s="13">
        <f t="shared" si="129"/>
        <v>0</v>
      </c>
      <c r="N306" s="16">
        <f t="shared" si="130"/>
        <v>0</v>
      </c>
      <c r="O306" s="16">
        <f t="shared" si="131"/>
        <v>0</v>
      </c>
      <c r="P306" s="16">
        <f t="shared" si="132"/>
        <v>-6.0000000000000001E-3</v>
      </c>
      <c r="Q306" s="20" t="str">
        <f t="shared" si="133"/>
        <v/>
      </c>
      <c r="R306" s="20" t="str">
        <f t="shared" si="134"/>
        <v/>
      </c>
      <c r="S306" s="20" t="str">
        <f t="shared" si="135"/>
        <v/>
      </c>
      <c r="T306" s="20">
        <f t="shared" si="136"/>
        <v>-6.0000000000000001E-3</v>
      </c>
      <c r="U306" s="16" t="str">
        <f t="shared" si="137"/>
        <v/>
      </c>
      <c r="V306" s="20" t="str">
        <f t="shared" si="138"/>
        <v/>
      </c>
      <c r="W306" s="20" t="str">
        <f t="shared" si="139"/>
        <v/>
      </c>
      <c r="X306" s="20" t="str">
        <f t="shared" si="140"/>
        <v/>
      </c>
      <c r="Y306" s="20" t="str">
        <f t="shared" si="141"/>
        <v/>
      </c>
      <c r="Z306" s="20" t="str">
        <f t="shared" si="142"/>
        <v/>
      </c>
      <c r="AA306" s="20" t="str">
        <f t="shared" si="143"/>
        <v/>
      </c>
      <c r="AB306" s="20">
        <f t="shared" si="144"/>
        <v>0</v>
      </c>
      <c r="AC306" s="20" t="str">
        <f t="shared" si="145"/>
        <v/>
      </c>
      <c r="AD306" s="20" t="str">
        <f t="shared" si="146"/>
        <v/>
      </c>
      <c r="AE306" s="20" t="str">
        <f t="shared" si="147"/>
        <v/>
      </c>
      <c r="AF306" s="20" t="str">
        <f t="shared" si="148"/>
        <v/>
      </c>
      <c r="AG306" s="11">
        <f t="shared" si="149"/>
        <v>999</v>
      </c>
      <c r="AH306" s="17">
        <f t="shared" si="150"/>
        <v>999</v>
      </c>
      <c r="AI306" s="17">
        <f t="shared" si="151"/>
        <v>999</v>
      </c>
      <c r="AJ306" s="17">
        <f t="shared" si="152"/>
        <v>999</v>
      </c>
      <c r="AK306" s="17">
        <f t="shared" si="153"/>
        <v>999</v>
      </c>
      <c r="AL306" s="17">
        <f t="shared" si="154"/>
        <v>999</v>
      </c>
      <c r="AM306" s="10" t="s">
        <v>662</v>
      </c>
      <c r="AN306">
        <v>0</v>
      </c>
      <c r="AO306">
        <v>0</v>
      </c>
      <c r="AP306">
        <v>0</v>
      </c>
      <c r="AQ306">
        <v>4.5171999999999999</v>
      </c>
      <c r="AR306" s="8">
        <v>-0.6</v>
      </c>
      <c r="AS306" s="8">
        <v>-22.987200000000001</v>
      </c>
      <c r="AT306" s="8">
        <v>-106.51430000000001</v>
      </c>
      <c r="AU306" s="8">
        <v>-4.5171999999999999</v>
      </c>
      <c r="AV306" s="8">
        <v>-0.6</v>
      </c>
      <c r="AW306" s="8">
        <v>0.6</v>
      </c>
      <c r="AX306" s="8">
        <v>22.987200000000001</v>
      </c>
      <c r="AY306" s="8">
        <v>106.51430000000001</v>
      </c>
      <c r="AZ306" s="8">
        <v>4.5171999999999999</v>
      </c>
      <c r="BA306" s="8">
        <v>0.6</v>
      </c>
      <c r="BB306">
        <v>-0.6</v>
      </c>
      <c r="BC306">
        <v>0.6</v>
      </c>
      <c r="BD306">
        <v>-0.6</v>
      </c>
      <c r="BE306">
        <v>0.6</v>
      </c>
      <c r="BF306">
        <v>0.06</v>
      </c>
      <c r="BG306">
        <v>0.3</v>
      </c>
      <c r="BH306">
        <v>-1.04</v>
      </c>
      <c r="BI306">
        <v>7</v>
      </c>
      <c r="BJ306">
        <v>13</v>
      </c>
      <c r="BK306">
        <v>7</v>
      </c>
      <c r="BM306">
        <v>7</v>
      </c>
      <c r="BN306" t="s">
        <v>1016</v>
      </c>
      <c r="BP306" t="s">
        <v>1016</v>
      </c>
      <c r="BQ306">
        <v>45</v>
      </c>
      <c r="BR306">
        <v>452030</v>
      </c>
      <c r="BS306">
        <v>1</v>
      </c>
      <c r="BU306">
        <v>1</v>
      </c>
      <c r="BW306">
        <v>7</v>
      </c>
      <c r="BY306">
        <v>13</v>
      </c>
      <c r="BZ306" t="s">
        <v>1997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 s="2">
        <v>18273276</v>
      </c>
    </row>
    <row r="307" spans="1:88">
      <c r="A307" s="10" t="str">
        <f t="shared" si="124"/>
        <v>ANN_US</v>
      </c>
      <c r="B307" s="12">
        <f t="shared" si="125"/>
        <v>1.1200000000000002E-2</v>
      </c>
      <c r="C307" s="12">
        <v>0</v>
      </c>
      <c r="D307" s="12">
        <v>0</v>
      </c>
      <c r="E307" s="12">
        <v>0</v>
      </c>
      <c r="F307" s="12">
        <v>0</v>
      </c>
      <c r="G307" s="12">
        <v>0</v>
      </c>
      <c r="H307" s="12">
        <v>0</v>
      </c>
      <c r="I307" s="12">
        <v>0</v>
      </c>
      <c r="J307" s="13">
        <f t="shared" si="126"/>
        <v>0</v>
      </c>
      <c r="K307" s="13">
        <f t="shared" si="127"/>
        <v>0</v>
      </c>
      <c r="L307" s="16">
        <f t="shared" si="128"/>
        <v>0</v>
      </c>
      <c r="M307" s="13">
        <f t="shared" si="129"/>
        <v>0</v>
      </c>
      <c r="N307" s="16">
        <f t="shared" si="130"/>
        <v>0</v>
      </c>
      <c r="O307" s="16">
        <f t="shared" si="131"/>
        <v>0</v>
      </c>
      <c r="P307" s="16" t="str">
        <f t="shared" si="132"/>
        <v/>
      </c>
      <c r="Q307" s="20" t="str">
        <f t="shared" si="133"/>
        <v/>
      </c>
      <c r="R307" s="20" t="str">
        <f t="shared" si="134"/>
        <v/>
      </c>
      <c r="S307" s="20" t="str">
        <f t="shared" si="135"/>
        <v/>
      </c>
      <c r="T307" s="20" t="str">
        <f t="shared" si="136"/>
        <v/>
      </c>
      <c r="U307" s="16">
        <f t="shared" si="137"/>
        <v>6.5000000000000006E-3</v>
      </c>
      <c r="V307" s="20" t="str">
        <f t="shared" si="138"/>
        <v/>
      </c>
      <c r="W307" s="20" t="str">
        <f t="shared" si="139"/>
        <v/>
      </c>
      <c r="X307" s="20" t="str">
        <f t="shared" si="140"/>
        <v/>
      </c>
      <c r="Y307" s="20">
        <f t="shared" si="141"/>
        <v>6.5000000000000006E-3</v>
      </c>
      <c r="Z307" s="20" t="str">
        <f t="shared" si="142"/>
        <v/>
      </c>
      <c r="AA307" s="20" t="str">
        <f t="shared" si="143"/>
        <v/>
      </c>
      <c r="AB307" s="20">
        <f t="shared" si="144"/>
        <v>0</v>
      </c>
      <c r="AC307" s="20" t="str">
        <f t="shared" si="145"/>
        <v/>
      </c>
      <c r="AD307" s="20" t="str">
        <f t="shared" si="146"/>
        <v/>
      </c>
      <c r="AE307" s="20" t="str">
        <f t="shared" si="147"/>
        <v/>
      </c>
      <c r="AF307" s="20" t="str">
        <f t="shared" si="148"/>
        <v/>
      </c>
      <c r="AG307" s="11">
        <f t="shared" si="149"/>
        <v>999</v>
      </c>
      <c r="AH307" s="17">
        <f t="shared" si="150"/>
        <v>999</v>
      </c>
      <c r="AI307" s="17">
        <f t="shared" si="151"/>
        <v>999</v>
      </c>
      <c r="AJ307" s="17">
        <f t="shared" si="152"/>
        <v>999</v>
      </c>
      <c r="AK307" s="17">
        <f t="shared" si="153"/>
        <v>999</v>
      </c>
      <c r="AL307" s="17">
        <f t="shared" si="154"/>
        <v>999</v>
      </c>
      <c r="AM307" s="10" t="s">
        <v>478</v>
      </c>
      <c r="AN307">
        <v>0</v>
      </c>
      <c r="AO307">
        <v>0</v>
      </c>
      <c r="AP307">
        <v>0</v>
      </c>
      <c r="AQ307">
        <v>6.2961</v>
      </c>
      <c r="AR307" s="8">
        <v>-0.65</v>
      </c>
      <c r="AS307" s="8">
        <v>-28.6904</v>
      </c>
      <c r="AT307" s="8">
        <v>-78.186499999999995</v>
      </c>
      <c r="AU307" s="8">
        <v>-6.2961</v>
      </c>
      <c r="AV307" s="8">
        <v>-0.65</v>
      </c>
      <c r="AW307" s="8">
        <v>0.65</v>
      </c>
      <c r="AX307" s="8">
        <v>28.6904</v>
      </c>
      <c r="AY307" s="8">
        <v>78.186499999999995</v>
      </c>
      <c r="AZ307" s="8">
        <v>6.2961</v>
      </c>
      <c r="BA307" s="8">
        <v>0.65</v>
      </c>
      <c r="BB307">
        <v>-0.65</v>
      </c>
      <c r="BC307">
        <v>0.65</v>
      </c>
      <c r="BD307">
        <v>-0.65</v>
      </c>
      <c r="BE307">
        <v>0.65</v>
      </c>
      <c r="BF307">
        <v>0.06</v>
      </c>
      <c r="BG307">
        <v>0.3</v>
      </c>
      <c r="BH307">
        <v>1.1200000000000001</v>
      </c>
      <c r="BI307">
        <v>5</v>
      </c>
      <c r="BJ307">
        <v>10</v>
      </c>
      <c r="BK307">
        <v>5</v>
      </c>
      <c r="BM307">
        <v>5</v>
      </c>
      <c r="BN307" t="s">
        <v>1016</v>
      </c>
      <c r="BP307" t="s">
        <v>1016</v>
      </c>
      <c r="BQ307">
        <v>25</v>
      </c>
      <c r="BR307">
        <v>255040</v>
      </c>
      <c r="BS307">
        <v>1</v>
      </c>
      <c r="BU307">
        <v>1</v>
      </c>
      <c r="BW307">
        <v>5</v>
      </c>
      <c r="BY307">
        <v>10</v>
      </c>
      <c r="BZ307" t="s">
        <v>1997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 s="2">
        <v>22984355</v>
      </c>
    </row>
    <row r="308" spans="1:88">
      <c r="A308" s="10" t="str">
        <f t="shared" si="124"/>
        <v>HCKT_US</v>
      </c>
      <c r="B308" s="12">
        <f t="shared" si="125"/>
        <v>0.1167</v>
      </c>
      <c r="C308" s="12">
        <v>1.0301866668236399E-3</v>
      </c>
      <c r="D308" s="12">
        <v>0</v>
      </c>
      <c r="E308" s="12">
        <v>0</v>
      </c>
      <c r="F308" s="12">
        <v>1.0301866668236399E-3</v>
      </c>
      <c r="G308" s="12">
        <v>0</v>
      </c>
      <c r="H308" s="12">
        <v>1.0301866668236399E-3</v>
      </c>
      <c r="I308" s="12">
        <v>1.0301866668236399E-3</v>
      </c>
      <c r="J308" s="13">
        <f t="shared" si="126"/>
        <v>0</v>
      </c>
      <c r="K308" s="13">
        <f t="shared" si="127"/>
        <v>1</v>
      </c>
      <c r="L308" s="16">
        <f t="shared" si="128"/>
        <v>1.0301866668236399E-3</v>
      </c>
      <c r="M308" s="13">
        <f t="shared" si="129"/>
        <v>0</v>
      </c>
      <c r="N308" s="16">
        <f t="shared" si="130"/>
        <v>0</v>
      </c>
      <c r="O308" s="16">
        <f t="shared" si="131"/>
        <v>0</v>
      </c>
      <c r="P308" s="16" t="str">
        <f t="shared" si="132"/>
        <v/>
      </c>
      <c r="Q308" s="20" t="str">
        <f t="shared" si="133"/>
        <v/>
      </c>
      <c r="R308" s="20" t="str">
        <f t="shared" si="134"/>
        <v/>
      </c>
      <c r="S308" s="20" t="str">
        <f t="shared" si="135"/>
        <v/>
      </c>
      <c r="T308" s="20" t="str">
        <f t="shared" si="136"/>
        <v/>
      </c>
      <c r="U308" s="16">
        <f t="shared" si="137"/>
        <v>4.9698133331763598E-3</v>
      </c>
      <c r="V308" s="20" t="str">
        <f t="shared" si="138"/>
        <v/>
      </c>
      <c r="W308" s="20" t="str">
        <f t="shared" si="139"/>
        <v/>
      </c>
      <c r="X308" s="20" t="str">
        <f t="shared" si="140"/>
        <v/>
      </c>
      <c r="Y308" s="20">
        <f t="shared" si="141"/>
        <v>4.9698133331763598E-3</v>
      </c>
      <c r="Z308" s="20" t="str">
        <f t="shared" si="142"/>
        <v/>
      </c>
      <c r="AA308" s="20" t="str">
        <f t="shared" si="143"/>
        <v/>
      </c>
      <c r="AB308" s="20">
        <f t="shared" si="144"/>
        <v>1.0301866668236399E-3</v>
      </c>
      <c r="AC308" s="20" t="str">
        <f t="shared" si="145"/>
        <v/>
      </c>
      <c r="AD308" s="20" t="str">
        <f t="shared" si="146"/>
        <v/>
      </c>
      <c r="AE308" s="20" t="str">
        <f t="shared" si="147"/>
        <v/>
      </c>
      <c r="AF308" s="20" t="str">
        <f t="shared" si="148"/>
        <v/>
      </c>
      <c r="AG308" s="11">
        <f t="shared" si="149"/>
        <v>0</v>
      </c>
      <c r="AH308" s="17">
        <f t="shared" si="150"/>
        <v>1.0301866668236399E-3</v>
      </c>
      <c r="AI308" s="17">
        <f t="shared" si="151"/>
        <v>999</v>
      </c>
      <c r="AJ308" s="17">
        <f t="shared" si="152"/>
        <v>999</v>
      </c>
      <c r="AK308" s="17">
        <f t="shared" si="153"/>
        <v>999</v>
      </c>
      <c r="AL308" s="17">
        <f t="shared" si="154"/>
        <v>999</v>
      </c>
      <c r="AM308" s="10" t="s">
        <v>1910</v>
      </c>
      <c r="AN308">
        <v>0</v>
      </c>
      <c r="AO308">
        <v>0</v>
      </c>
      <c r="AP308">
        <v>0</v>
      </c>
      <c r="AQ308">
        <v>0.1019</v>
      </c>
      <c r="AR308" s="8">
        <v>-0.6</v>
      </c>
      <c r="AS308" s="8">
        <v>-0.61990000000000001</v>
      </c>
      <c r="AT308" s="8">
        <v>-10.7431</v>
      </c>
      <c r="AU308" s="8">
        <v>-0.1019</v>
      </c>
      <c r="AV308" s="8">
        <v>-0.6</v>
      </c>
      <c r="AW308" s="8">
        <v>0.6</v>
      </c>
      <c r="AX308" s="8">
        <v>0.61990000000000001</v>
      </c>
      <c r="AY308" s="8">
        <v>10.7431</v>
      </c>
      <c r="AZ308" s="8">
        <v>0.1019</v>
      </c>
      <c r="BA308" s="8">
        <v>0.6</v>
      </c>
      <c r="BB308">
        <v>-0.1019</v>
      </c>
      <c r="BC308">
        <v>0.1019</v>
      </c>
      <c r="BD308">
        <v>-0.1019</v>
      </c>
      <c r="BE308">
        <v>0.1019</v>
      </c>
      <c r="BF308">
        <v>0.06</v>
      </c>
      <c r="BG308">
        <v>0.3</v>
      </c>
      <c r="BH308">
        <v>11.67</v>
      </c>
      <c r="BI308">
        <v>2</v>
      </c>
      <c r="BJ308">
        <v>3</v>
      </c>
      <c r="BK308">
        <v>2</v>
      </c>
      <c r="BM308">
        <v>2</v>
      </c>
      <c r="BN308" t="s">
        <v>1016</v>
      </c>
      <c r="BP308" t="s">
        <v>1016</v>
      </c>
      <c r="BQ308">
        <v>45</v>
      </c>
      <c r="BR308">
        <v>451020</v>
      </c>
      <c r="BS308">
        <v>1</v>
      </c>
      <c r="BU308">
        <v>1</v>
      </c>
      <c r="BW308">
        <v>2</v>
      </c>
      <c r="BY308">
        <v>3</v>
      </c>
      <c r="BZ308" t="s">
        <v>1947</v>
      </c>
      <c r="CA308">
        <v>1</v>
      </c>
      <c r="CB308">
        <v>0</v>
      </c>
      <c r="CC308">
        <v>1</v>
      </c>
      <c r="CD308">
        <v>0</v>
      </c>
      <c r="CE308">
        <v>0</v>
      </c>
      <c r="CF308">
        <v>0</v>
      </c>
      <c r="CG308">
        <v>0</v>
      </c>
      <c r="CH308">
        <v>0</v>
      </c>
      <c r="CI308" s="2">
        <v>413617</v>
      </c>
    </row>
    <row r="309" spans="1:88">
      <c r="A309" s="10" t="str">
        <f t="shared" si="124"/>
        <v>AGEN_US</v>
      </c>
      <c r="B309" s="12">
        <f t="shared" si="125"/>
        <v>0.16269999999999998</v>
      </c>
      <c r="C309" s="12">
        <v>1.4962514287994201E-3</v>
      </c>
      <c r="D309" s="12">
        <v>0</v>
      </c>
      <c r="E309" s="12">
        <v>0</v>
      </c>
      <c r="F309" s="12">
        <v>1.4962514287994201E-3</v>
      </c>
      <c r="G309" s="12">
        <v>0</v>
      </c>
      <c r="H309" s="12">
        <v>1.4962514287994201E-3</v>
      </c>
      <c r="I309" s="12">
        <v>1.4962514287994201E-3</v>
      </c>
      <c r="J309" s="13">
        <f t="shared" si="126"/>
        <v>0</v>
      </c>
      <c r="K309" s="13">
        <f t="shared" si="127"/>
        <v>1</v>
      </c>
      <c r="L309" s="16">
        <f t="shared" si="128"/>
        <v>1.4962514287994201E-3</v>
      </c>
      <c r="M309" s="13">
        <f t="shared" si="129"/>
        <v>0</v>
      </c>
      <c r="N309" s="16">
        <f t="shared" si="130"/>
        <v>0</v>
      </c>
      <c r="O309" s="16">
        <f t="shared" si="131"/>
        <v>0</v>
      </c>
      <c r="P309" s="16" t="str">
        <f t="shared" si="132"/>
        <v/>
      </c>
      <c r="Q309" s="20" t="str">
        <f t="shared" si="133"/>
        <v/>
      </c>
      <c r="R309" s="20" t="str">
        <f t="shared" si="134"/>
        <v/>
      </c>
      <c r="S309" s="20" t="str">
        <f t="shared" si="135"/>
        <v/>
      </c>
      <c r="T309" s="20" t="str">
        <f t="shared" si="136"/>
        <v/>
      </c>
      <c r="U309" s="16">
        <f t="shared" si="137"/>
        <v>4.50374857120058E-3</v>
      </c>
      <c r="V309" s="20" t="str">
        <f t="shared" si="138"/>
        <v/>
      </c>
      <c r="W309" s="20" t="str">
        <f t="shared" si="139"/>
        <v/>
      </c>
      <c r="X309" s="20" t="str">
        <f t="shared" si="140"/>
        <v/>
      </c>
      <c r="Y309" s="20">
        <f t="shared" si="141"/>
        <v>4.50374857120058E-3</v>
      </c>
      <c r="Z309" s="20" t="str">
        <f t="shared" si="142"/>
        <v/>
      </c>
      <c r="AA309" s="20" t="str">
        <f t="shared" si="143"/>
        <v/>
      </c>
      <c r="AB309" s="20">
        <f t="shared" si="144"/>
        <v>1.4962514287994201E-3</v>
      </c>
      <c r="AC309" s="20" t="str">
        <f t="shared" si="145"/>
        <v/>
      </c>
      <c r="AD309" s="20" t="str">
        <f t="shared" si="146"/>
        <v/>
      </c>
      <c r="AE309" s="20" t="str">
        <f t="shared" si="147"/>
        <v/>
      </c>
      <c r="AF309" s="20" t="str">
        <f t="shared" si="148"/>
        <v/>
      </c>
      <c r="AG309" s="11">
        <f t="shared" si="149"/>
        <v>0</v>
      </c>
      <c r="AH309" s="17">
        <f t="shared" si="150"/>
        <v>1.4962514287994201E-3</v>
      </c>
      <c r="AI309" s="17">
        <f t="shared" si="151"/>
        <v>999</v>
      </c>
      <c r="AJ309" s="17">
        <f t="shared" si="152"/>
        <v>999</v>
      </c>
      <c r="AK309" s="17">
        <f t="shared" si="153"/>
        <v>999</v>
      </c>
      <c r="AL309" s="17">
        <f t="shared" si="154"/>
        <v>999</v>
      </c>
      <c r="AM309" s="10" t="s">
        <v>2039</v>
      </c>
      <c r="AN309">
        <v>0</v>
      </c>
      <c r="AO309">
        <v>0</v>
      </c>
      <c r="AP309">
        <v>0</v>
      </c>
      <c r="AQ309">
        <v>1.1111</v>
      </c>
      <c r="AR309" s="8">
        <v>-0.2</v>
      </c>
      <c r="AS309" s="8">
        <v>-6.6178999999999997</v>
      </c>
      <c r="AT309" s="8">
        <v>-16.041599999999999</v>
      </c>
      <c r="AU309" s="8">
        <v>-1.1111</v>
      </c>
      <c r="AV309" s="8">
        <v>-0.2</v>
      </c>
      <c r="AW309" s="8">
        <v>0.6</v>
      </c>
      <c r="AX309" s="8">
        <v>6.6178999999999997</v>
      </c>
      <c r="AY309" s="8">
        <v>16.041599999999999</v>
      </c>
      <c r="AZ309" s="8">
        <v>1.1111</v>
      </c>
      <c r="BA309" s="8">
        <v>0.6</v>
      </c>
      <c r="BB309">
        <v>-0.2</v>
      </c>
      <c r="BC309">
        <v>0.6</v>
      </c>
      <c r="BD309">
        <v>-0.2</v>
      </c>
      <c r="BE309">
        <v>0.6</v>
      </c>
      <c r="BF309">
        <v>0.06</v>
      </c>
      <c r="BG309">
        <v>0.3</v>
      </c>
      <c r="BH309">
        <v>16.27</v>
      </c>
      <c r="BI309">
        <v>1</v>
      </c>
      <c r="BJ309">
        <v>1</v>
      </c>
      <c r="BK309">
        <v>1</v>
      </c>
      <c r="BM309">
        <v>1</v>
      </c>
      <c r="BN309" t="s">
        <v>1016</v>
      </c>
      <c r="BP309" t="s">
        <v>1016</v>
      </c>
      <c r="BQ309">
        <v>35</v>
      </c>
      <c r="BR309">
        <v>352010</v>
      </c>
      <c r="BS309">
        <v>1</v>
      </c>
      <c r="BU309">
        <v>1</v>
      </c>
      <c r="BW309">
        <v>1</v>
      </c>
      <c r="BY309">
        <v>1</v>
      </c>
      <c r="BZ309" t="s">
        <v>1997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 s="2">
        <v>4718377</v>
      </c>
    </row>
    <row r="310" spans="1:88">
      <c r="A310" s="10" t="str">
        <f t="shared" si="124"/>
        <v>APOG_US</v>
      </c>
      <c r="B310" s="12">
        <f t="shared" si="125"/>
        <v>1.18E-2</v>
      </c>
      <c r="C310" s="12">
        <v>0</v>
      </c>
      <c r="D310" s="12">
        <v>0</v>
      </c>
      <c r="E310" s="12">
        <v>0</v>
      </c>
      <c r="F310" s="12">
        <v>0</v>
      </c>
      <c r="G310" s="12">
        <v>0</v>
      </c>
      <c r="H310" s="12">
        <v>0</v>
      </c>
      <c r="I310" s="12">
        <v>0</v>
      </c>
      <c r="J310" s="13">
        <f t="shared" si="126"/>
        <v>0</v>
      </c>
      <c r="K310" s="13">
        <f t="shared" si="127"/>
        <v>0</v>
      </c>
      <c r="L310" s="16">
        <f t="shared" si="128"/>
        <v>0</v>
      </c>
      <c r="M310" s="13">
        <f t="shared" si="129"/>
        <v>0</v>
      </c>
      <c r="N310" s="16">
        <f t="shared" si="130"/>
        <v>0</v>
      </c>
      <c r="O310" s="16">
        <f t="shared" si="131"/>
        <v>0</v>
      </c>
      <c r="P310" s="16" t="str">
        <f t="shared" si="132"/>
        <v/>
      </c>
      <c r="Q310" s="20" t="str">
        <f t="shared" si="133"/>
        <v/>
      </c>
      <c r="R310" s="20" t="str">
        <f t="shared" si="134"/>
        <v/>
      </c>
      <c r="S310" s="20" t="str">
        <f t="shared" si="135"/>
        <v/>
      </c>
      <c r="T310" s="20" t="str">
        <f t="shared" si="136"/>
        <v/>
      </c>
      <c r="U310" s="16">
        <f t="shared" si="137"/>
        <v>6.5000000000000006E-3</v>
      </c>
      <c r="V310" s="20" t="str">
        <f t="shared" si="138"/>
        <v/>
      </c>
      <c r="W310" s="20" t="str">
        <f t="shared" si="139"/>
        <v/>
      </c>
      <c r="X310" s="20" t="str">
        <f t="shared" si="140"/>
        <v/>
      </c>
      <c r="Y310" s="20">
        <f t="shared" si="141"/>
        <v>6.5000000000000006E-3</v>
      </c>
      <c r="Z310" s="20" t="str">
        <f t="shared" si="142"/>
        <v/>
      </c>
      <c r="AA310" s="20" t="str">
        <f t="shared" si="143"/>
        <v/>
      </c>
      <c r="AB310" s="20">
        <f t="shared" si="144"/>
        <v>0</v>
      </c>
      <c r="AC310" s="20" t="str">
        <f t="shared" si="145"/>
        <v/>
      </c>
      <c r="AD310" s="20" t="str">
        <f t="shared" si="146"/>
        <v/>
      </c>
      <c r="AE310" s="20" t="str">
        <f t="shared" si="147"/>
        <v/>
      </c>
      <c r="AF310" s="20" t="str">
        <f t="shared" si="148"/>
        <v/>
      </c>
      <c r="AG310" s="11">
        <f t="shared" si="149"/>
        <v>999</v>
      </c>
      <c r="AH310" s="17">
        <f t="shared" si="150"/>
        <v>999</v>
      </c>
      <c r="AI310" s="17">
        <f t="shared" si="151"/>
        <v>999</v>
      </c>
      <c r="AJ310" s="17">
        <f t="shared" si="152"/>
        <v>999</v>
      </c>
      <c r="AK310" s="17">
        <f t="shared" si="153"/>
        <v>999</v>
      </c>
      <c r="AL310" s="17">
        <f t="shared" si="154"/>
        <v>999</v>
      </c>
      <c r="AM310" s="10" t="s">
        <v>92</v>
      </c>
      <c r="AN310">
        <v>0</v>
      </c>
      <c r="AO310">
        <v>0</v>
      </c>
      <c r="AP310">
        <v>0</v>
      </c>
      <c r="AQ310">
        <v>1.5755999999999999</v>
      </c>
      <c r="AR310" s="8">
        <v>-0.65</v>
      </c>
      <c r="AS310" s="8">
        <v>-9.2616999999999994</v>
      </c>
      <c r="AT310" s="8">
        <v>-53.9495</v>
      </c>
      <c r="AU310" s="8">
        <v>-1.5755999999999999</v>
      </c>
      <c r="AV310" s="8">
        <v>-0.65</v>
      </c>
      <c r="AW310" s="8">
        <v>0.65</v>
      </c>
      <c r="AX310" s="8">
        <v>9.2616999999999994</v>
      </c>
      <c r="AY310" s="8">
        <v>53.9495</v>
      </c>
      <c r="AZ310" s="8">
        <v>1.5755999999999999</v>
      </c>
      <c r="BA310" s="8">
        <v>0.65</v>
      </c>
      <c r="BB310">
        <v>-0.65</v>
      </c>
      <c r="BC310">
        <v>0.65</v>
      </c>
      <c r="BD310">
        <v>-0.65</v>
      </c>
      <c r="BE310">
        <v>0.65</v>
      </c>
      <c r="BF310">
        <v>0.06</v>
      </c>
      <c r="BG310">
        <v>0.3</v>
      </c>
      <c r="BH310">
        <v>1.18</v>
      </c>
      <c r="BI310">
        <v>5</v>
      </c>
      <c r="BJ310">
        <v>10</v>
      </c>
      <c r="BK310">
        <v>5</v>
      </c>
      <c r="BM310">
        <v>5</v>
      </c>
      <c r="BN310" t="s">
        <v>1016</v>
      </c>
      <c r="BP310" t="s">
        <v>1016</v>
      </c>
      <c r="BQ310">
        <v>20</v>
      </c>
      <c r="BR310">
        <v>201020</v>
      </c>
      <c r="BS310">
        <v>1</v>
      </c>
      <c r="BU310">
        <v>1</v>
      </c>
      <c r="BW310">
        <v>5</v>
      </c>
      <c r="BY310">
        <v>10</v>
      </c>
      <c r="BZ310" t="s">
        <v>1997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 s="2">
        <v>5653630</v>
      </c>
    </row>
    <row r="311" spans="1:88">
      <c r="A311" s="10" t="str">
        <f t="shared" si="124"/>
        <v>APOL_US</v>
      </c>
      <c r="B311" s="12">
        <f t="shared" si="125"/>
        <v>3.5799999999999998E-2</v>
      </c>
      <c r="C311" s="12">
        <v>0</v>
      </c>
      <c r="D311" s="12">
        <v>0</v>
      </c>
      <c r="E311" s="12">
        <v>0</v>
      </c>
      <c r="F311" s="12">
        <v>0</v>
      </c>
      <c r="G311" s="12">
        <v>0</v>
      </c>
      <c r="H311" s="12">
        <v>0</v>
      </c>
      <c r="I311" s="12">
        <v>0</v>
      </c>
      <c r="J311" s="13">
        <f t="shared" si="126"/>
        <v>0</v>
      </c>
      <c r="K311" s="13">
        <f t="shared" si="127"/>
        <v>0</v>
      </c>
      <c r="L311" s="16">
        <f t="shared" si="128"/>
        <v>0</v>
      </c>
      <c r="M311" s="13">
        <f t="shared" si="129"/>
        <v>0</v>
      </c>
      <c r="N311" s="16">
        <f t="shared" si="130"/>
        <v>0</v>
      </c>
      <c r="O311" s="16">
        <f t="shared" si="131"/>
        <v>0</v>
      </c>
      <c r="P311" s="16" t="str">
        <f t="shared" si="132"/>
        <v/>
      </c>
      <c r="Q311" s="20" t="str">
        <f t="shared" si="133"/>
        <v/>
      </c>
      <c r="R311" s="20" t="str">
        <f t="shared" si="134"/>
        <v/>
      </c>
      <c r="S311" s="20" t="str">
        <f t="shared" si="135"/>
        <v/>
      </c>
      <c r="T311" s="20" t="str">
        <f t="shared" si="136"/>
        <v/>
      </c>
      <c r="U311" s="16">
        <f t="shared" si="137"/>
        <v>6.5000000000000006E-3</v>
      </c>
      <c r="V311" s="20" t="str">
        <f t="shared" si="138"/>
        <v/>
      </c>
      <c r="W311" s="20" t="str">
        <f t="shared" si="139"/>
        <v/>
      </c>
      <c r="X311" s="20" t="str">
        <f t="shared" si="140"/>
        <v/>
      </c>
      <c r="Y311" s="20">
        <f t="shared" si="141"/>
        <v>6.5000000000000006E-3</v>
      </c>
      <c r="Z311" s="20" t="str">
        <f t="shared" si="142"/>
        <v/>
      </c>
      <c r="AA311" s="20" t="str">
        <f t="shared" si="143"/>
        <v/>
      </c>
      <c r="AB311" s="20">
        <f t="shared" si="144"/>
        <v>0</v>
      </c>
      <c r="AC311" s="20" t="str">
        <f t="shared" si="145"/>
        <v/>
      </c>
      <c r="AD311" s="20" t="str">
        <f t="shared" si="146"/>
        <v/>
      </c>
      <c r="AE311" s="20" t="str">
        <f t="shared" si="147"/>
        <v/>
      </c>
      <c r="AF311" s="20" t="str">
        <f t="shared" si="148"/>
        <v/>
      </c>
      <c r="AG311" s="11">
        <f t="shared" si="149"/>
        <v>999</v>
      </c>
      <c r="AH311" s="17">
        <f t="shared" si="150"/>
        <v>999</v>
      </c>
      <c r="AI311" s="17">
        <f t="shared" si="151"/>
        <v>999</v>
      </c>
      <c r="AJ311" s="17">
        <f t="shared" si="152"/>
        <v>999</v>
      </c>
      <c r="AK311" s="17">
        <f t="shared" si="153"/>
        <v>999</v>
      </c>
      <c r="AL311" s="17">
        <f t="shared" si="154"/>
        <v>999</v>
      </c>
      <c r="AM311" s="10" t="s">
        <v>416</v>
      </c>
      <c r="AN311">
        <v>0</v>
      </c>
      <c r="AO311">
        <v>0</v>
      </c>
      <c r="AP311">
        <v>0</v>
      </c>
      <c r="AQ311">
        <v>5.4817999999999998</v>
      </c>
      <c r="AR311" s="8">
        <v>-0.65</v>
      </c>
      <c r="AS311" s="8">
        <v>-31.014800000000001</v>
      </c>
      <c r="AT311" s="8">
        <v>-120.7021</v>
      </c>
      <c r="AU311" s="8">
        <v>-5.4817999999999998</v>
      </c>
      <c r="AV311" s="8">
        <v>-0.65</v>
      </c>
      <c r="AW311" s="8">
        <v>0.65</v>
      </c>
      <c r="AX311" s="8">
        <v>31.014800000000001</v>
      </c>
      <c r="AY311" s="8">
        <v>120.7021</v>
      </c>
      <c r="AZ311" s="8">
        <v>5.4817999999999998</v>
      </c>
      <c r="BA311" s="8">
        <v>0.65</v>
      </c>
      <c r="BB311">
        <v>-0.65</v>
      </c>
      <c r="BC311">
        <v>0.65</v>
      </c>
      <c r="BD311">
        <v>-0.65</v>
      </c>
      <c r="BE311">
        <v>0.65</v>
      </c>
      <c r="BF311">
        <v>0.06</v>
      </c>
      <c r="BG311">
        <v>0.3</v>
      </c>
      <c r="BH311">
        <v>3.58</v>
      </c>
      <c r="BI311">
        <v>4</v>
      </c>
      <c r="BJ311">
        <v>7</v>
      </c>
      <c r="BK311">
        <v>4</v>
      </c>
      <c r="BM311">
        <v>4</v>
      </c>
      <c r="BN311" t="s">
        <v>1016</v>
      </c>
      <c r="BP311" t="s">
        <v>1016</v>
      </c>
      <c r="BQ311">
        <v>25</v>
      </c>
      <c r="BR311">
        <v>253020</v>
      </c>
      <c r="BS311">
        <v>1</v>
      </c>
      <c r="BU311">
        <v>1</v>
      </c>
      <c r="BW311">
        <v>4</v>
      </c>
      <c r="BY311">
        <v>7</v>
      </c>
      <c r="BZ311" t="s">
        <v>1997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 s="2">
        <v>22222533</v>
      </c>
    </row>
    <row r="312" spans="1:88">
      <c r="A312" s="10" t="str">
        <f t="shared" si="124"/>
        <v>AIT_US</v>
      </c>
      <c r="B312" s="12">
        <f t="shared" si="125"/>
        <v>-1.29E-2</v>
      </c>
      <c r="C312" s="12">
        <v>0</v>
      </c>
      <c r="D312" s="12">
        <v>0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3">
        <f t="shared" si="126"/>
        <v>0</v>
      </c>
      <c r="K312" s="13">
        <f t="shared" si="127"/>
        <v>0</v>
      </c>
      <c r="L312" s="16">
        <f t="shared" si="128"/>
        <v>0</v>
      </c>
      <c r="M312" s="13">
        <f t="shared" si="129"/>
        <v>0</v>
      </c>
      <c r="N312" s="16">
        <f t="shared" si="130"/>
        <v>0</v>
      </c>
      <c r="O312" s="16">
        <f t="shared" si="131"/>
        <v>0</v>
      </c>
      <c r="P312" s="16">
        <f t="shared" si="132"/>
        <v>-6.5000000000000006E-3</v>
      </c>
      <c r="Q312" s="20" t="str">
        <f t="shared" si="133"/>
        <v/>
      </c>
      <c r="R312" s="20" t="str">
        <f t="shared" si="134"/>
        <v/>
      </c>
      <c r="S312" s="20" t="str">
        <f t="shared" si="135"/>
        <v/>
      </c>
      <c r="T312" s="20">
        <f t="shared" si="136"/>
        <v>-6.5000000000000006E-3</v>
      </c>
      <c r="U312" s="16" t="str">
        <f t="shared" si="137"/>
        <v/>
      </c>
      <c r="V312" s="20" t="str">
        <f t="shared" si="138"/>
        <v/>
      </c>
      <c r="W312" s="20" t="str">
        <f t="shared" si="139"/>
        <v/>
      </c>
      <c r="X312" s="20" t="str">
        <f t="shared" si="140"/>
        <v/>
      </c>
      <c r="Y312" s="20" t="str">
        <f t="shared" si="141"/>
        <v/>
      </c>
      <c r="Z312" s="20" t="str">
        <f t="shared" si="142"/>
        <v/>
      </c>
      <c r="AA312" s="20" t="str">
        <f t="shared" si="143"/>
        <v/>
      </c>
      <c r="AB312" s="20">
        <f t="shared" si="144"/>
        <v>0</v>
      </c>
      <c r="AC312" s="20" t="str">
        <f t="shared" si="145"/>
        <v/>
      </c>
      <c r="AD312" s="20" t="str">
        <f t="shared" si="146"/>
        <v/>
      </c>
      <c r="AE312" s="20" t="str">
        <f t="shared" si="147"/>
        <v/>
      </c>
      <c r="AF312" s="20" t="str">
        <f t="shared" si="148"/>
        <v/>
      </c>
      <c r="AG312" s="11">
        <f t="shared" si="149"/>
        <v>999</v>
      </c>
      <c r="AH312" s="17">
        <f t="shared" si="150"/>
        <v>999</v>
      </c>
      <c r="AI312" s="17">
        <f t="shared" si="151"/>
        <v>999</v>
      </c>
      <c r="AJ312" s="17">
        <f t="shared" si="152"/>
        <v>999</v>
      </c>
      <c r="AK312" s="17">
        <f t="shared" si="153"/>
        <v>999</v>
      </c>
      <c r="AL312" s="17">
        <f t="shared" si="154"/>
        <v>999</v>
      </c>
      <c r="AM312" s="10" t="s">
        <v>561</v>
      </c>
      <c r="AN312">
        <v>0</v>
      </c>
      <c r="AO312">
        <v>0</v>
      </c>
      <c r="AP312">
        <v>0</v>
      </c>
      <c r="AQ312">
        <v>2.5638999999999998</v>
      </c>
      <c r="AR312" s="8">
        <v>-0.65</v>
      </c>
      <c r="AS312" s="8">
        <v>-12.590299999999999</v>
      </c>
      <c r="AT312" s="8">
        <v>-74.005399999999995</v>
      </c>
      <c r="AU312" s="8">
        <v>-2.5638999999999998</v>
      </c>
      <c r="AV312" s="8">
        <v>-0.65</v>
      </c>
      <c r="AW312" s="8">
        <v>0.65</v>
      </c>
      <c r="AX312" s="8">
        <v>12.590299999999999</v>
      </c>
      <c r="AY312" s="8">
        <v>74.005399999999995</v>
      </c>
      <c r="AZ312" s="8">
        <v>2.5638999999999998</v>
      </c>
      <c r="BA312" s="8">
        <v>0.65</v>
      </c>
      <c r="BB312">
        <v>-0.65</v>
      </c>
      <c r="BC312">
        <v>0.65</v>
      </c>
      <c r="BD312">
        <v>-0.65</v>
      </c>
      <c r="BE312">
        <v>0.65</v>
      </c>
      <c r="BF312">
        <v>0.06</v>
      </c>
      <c r="BG312">
        <v>0.3</v>
      </c>
      <c r="BH312">
        <v>-1.29</v>
      </c>
      <c r="BI312">
        <v>7</v>
      </c>
      <c r="BJ312">
        <v>14</v>
      </c>
      <c r="BK312">
        <v>7</v>
      </c>
      <c r="BM312">
        <v>7</v>
      </c>
      <c r="BN312" t="s">
        <v>1016</v>
      </c>
      <c r="BP312" t="s">
        <v>1016</v>
      </c>
      <c r="BQ312">
        <v>20</v>
      </c>
      <c r="BR312">
        <v>201070</v>
      </c>
      <c r="BS312">
        <v>1</v>
      </c>
      <c r="BU312">
        <v>1</v>
      </c>
      <c r="BW312">
        <v>7</v>
      </c>
      <c r="BY312">
        <v>14</v>
      </c>
      <c r="BZ312" t="s">
        <v>1997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 s="2">
        <v>10105297</v>
      </c>
    </row>
    <row r="313" spans="1:88">
      <c r="A313" s="10" t="str">
        <f t="shared" si="124"/>
        <v>AMCC_US</v>
      </c>
      <c r="B313" s="12">
        <f t="shared" si="125"/>
        <v>1E-4</v>
      </c>
      <c r="C313" s="12">
        <v>0</v>
      </c>
      <c r="D313" s="12">
        <v>0</v>
      </c>
      <c r="E313" s="12">
        <v>0</v>
      </c>
      <c r="F313" s="12">
        <v>0</v>
      </c>
      <c r="G313" s="12">
        <v>0</v>
      </c>
      <c r="H313" s="12">
        <v>0</v>
      </c>
      <c r="I313" s="12">
        <v>0</v>
      </c>
      <c r="J313" s="13">
        <f t="shared" si="126"/>
        <v>0</v>
      </c>
      <c r="K313" s="13">
        <f t="shared" si="127"/>
        <v>0</v>
      </c>
      <c r="L313" s="16">
        <f t="shared" si="128"/>
        <v>0</v>
      </c>
      <c r="M313" s="13">
        <f t="shared" si="129"/>
        <v>0</v>
      </c>
      <c r="N313" s="16">
        <f t="shared" si="130"/>
        <v>0</v>
      </c>
      <c r="O313" s="16">
        <f t="shared" si="131"/>
        <v>0</v>
      </c>
      <c r="P313" s="16" t="str">
        <f t="shared" si="132"/>
        <v/>
      </c>
      <c r="Q313" s="20" t="str">
        <f t="shared" si="133"/>
        <v/>
      </c>
      <c r="R313" s="20" t="str">
        <f t="shared" si="134"/>
        <v/>
      </c>
      <c r="S313" s="20" t="str">
        <f t="shared" si="135"/>
        <v/>
      </c>
      <c r="T313" s="20" t="str">
        <f t="shared" si="136"/>
        <v/>
      </c>
      <c r="U313" s="16">
        <f t="shared" si="137"/>
        <v>6.0000000000000001E-3</v>
      </c>
      <c r="V313" s="20" t="str">
        <f t="shared" si="138"/>
        <v/>
      </c>
      <c r="W313" s="20" t="str">
        <f t="shared" si="139"/>
        <v/>
      </c>
      <c r="X313" s="20" t="str">
        <f t="shared" si="140"/>
        <v/>
      </c>
      <c r="Y313" s="20">
        <f t="shared" si="141"/>
        <v>6.0000000000000001E-3</v>
      </c>
      <c r="Z313" s="20" t="str">
        <f t="shared" si="142"/>
        <v/>
      </c>
      <c r="AA313" s="20" t="str">
        <f t="shared" si="143"/>
        <v/>
      </c>
      <c r="AB313" s="20">
        <f t="shared" si="144"/>
        <v>0</v>
      </c>
      <c r="AC313" s="20" t="str">
        <f t="shared" si="145"/>
        <v/>
      </c>
      <c r="AD313" s="20" t="str">
        <f t="shared" si="146"/>
        <v/>
      </c>
      <c r="AE313" s="20" t="str">
        <f t="shared" si="147"/>
        <v/>
      </c>
      <c r="AF313" s="20" t="str">
        <f t="shared" si="148"/>
        <v/>
      </c>
      <c r="AG313" s="11">
        <f t="shared" si="149"/>
        <v>999</v>
      </c>
      <c r="AH313" s="17">
        <f t="shared" si="150"/>
        <v>999</v>
      </c>
      <c r="AI313" s="17">
        <f t="shared" si="151"/>
        <v>999</v>
      </c>
      <c r="AJ313" s="17">
        <f t="shared" si="152"/>
        <v>999</v>
      </c>
      <c r="AK313" s="17">
        <f t="shared" si="153"/>
        <v>999</v>
      </c>
      <c r="AL313" s="17">
        <f t="shared" si="154"/>
        <v>999</v>
      </c>
      <c r="AM313" s="10" t="s">
        <v>708</v>
      </c>
      <c r="AN313">
        <v>0</v>
      </c>
      <c r="AO313">
        <v>0</v>
      </c>
      <c r="AP313">
        <v>0</v>
      </c>
      <c r="AQ313">
        <v>1.0748</v>
      </c>
      <c r="AR313" s="8">
        <v>-0.6</v>
      </c>
      <c r="AS313" s="8">
        <v>-5.0843999999999996</v>
      </c>
      <c r="AT313" s="8">
        <v>-17.178699999999999</v>
      </c>
      <c r="AU313" s="8">
        <v>-1.0748</v>
      </c>
      <c r="AV313" s="8">
        <v>-0.6</v>
      </c>
      <c r="AW313" s="8">
        <v>0.6</v>
      </c>
      <c r="AX313" s="8">
        <v>5.0843999999999996</v>
      </c>
      <c r="AY313" s="8">
        <v>17.178699999999999</v>
      </c>
      <c r="AZ313" s="8">
        <v>1.0748</v>
      </c>
      <c r="BA313" s="8">
        <v>0.6</v>
      </c>
      <c r="BB313">
        <v>-0.6</v>
      </c>
      <c r="BC313">
        <v>0.6</v>
      </c>
      <c r="BD313">
        <v>-0.6</v>
      </c>
      <c r="BE313">
        <v>0.6</v>
      </c>
      <c r="BF313">
        <v>0.06</v>
      </c>
      <c r="BG313">
        <v>0.3</v>
      </c>
      <c r="BH313">
        <v>0.01</v>
      </c>
      <c r="BI313">
        <v>6</v>
      </c>
      <c r="BJ313">
        <v>11</v>
      </c>
      <c r="BK313">
        <v>6</v>
      </c>
      <c r="BM313">
        <v>6</v>
      </c>
      <c r="BN313" t="s">
        <v>1016</v>
      </c>
      <c r="BP313" t="s">
        <v>1016</v>
      </c>
      <c r="BQ313">
        <v>45</v>
      </c>
      <c r="BR313">
        <v>453010</v>
      </c>
      <c r="BS313">
        <v>1</v>
      </c>
      <c r="BU313">
        <v>1</v>
      </c>
      <c r="BW313">
        <v>6</v>
      </c>
      <c r="BY313">
        <v>11</v>
      </c>
      <c r="BZ313" t="s">
        <v>1997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 s="2">
        <v>4713168</v>
      </c>
    </row>
    <row r="314" spans="1:88">
      <c r="A314" s="10" t="str">
        <f t="shared" si="124"/>
        <v>ATR_US</v>
      </c>
      <c r="B314" s="12">
        <f t="shared" si="125"/>
        <v>-9.7000000000000003E-3</v>
      </c>
      <c r="C314" s="12">
        <v>0</v>
      </c>
      <c r="D314" s="12">
        <v>0</v>
      </c>
      <c r="E314" s="12">
        <v>0</v>
      </c>
      <c r="F314" s="12">
        <v>0</v>
      </c>
      <c r="G314" s="12">
        <v>0</v>
      </c>
      <c r="H314" s="12">
        <v>0</v>
      </c>
      <c r="I314" s="12">
        <v>0</v>
      </c>
      <c r="J314" s="13">
        <f t="shared" si="126"/>
        <v>0</v>
      </c>
      <c r="K314" s="13">
        <f t="shared" si="127"/>
        <v>0</v>
      </c>
      <c r="L314" s="16">
        <f t="shared" si="128"/>
        <v>0</v>
      </c>
      <c r="M314" s="13">
        <f t="shared" si="129"/>
        <v>0</v>
      </c>
      <c r="N314" s="16">
        <f t="shared" si="130"/>
        <v>0</v>
      </c>
      <c r="O314" s="16">
        <f t="shared" si="131"/>
        <v>0</v>
      </c>
      <c r="P314" s="16">
        <f t="shared" si="132"/>
        <v>-6.5000000000000006E-3</v>
      </c>
      <c r="Q314" s="20" t="str">
        <f t="shared" si="133"/>
        <v/>
      </c>
      <c r="R314" s="20" t="str">
        <f t="shared" si="134"/>
        <v/>
      </c>
      <c r="S314" s="20" t="str">
        <f t="shared" si="135"/>
        <v/>
      </c>
      <c r="T314" s="20">
        <f t="shared" si="136"/>
        <v>-6.5000000000000006E-3</v>
      </c>
      <c r="U314" s="16" t="str">
        <f t="shared" si="137"/>
        <v/>
      </c>
      <c r="V314" s="20" t="str">
        <f t="shared" si="138"/>
        <v/>
      </c>
      <c r="W314" s="20" t="str">
        <f t="shared" si="139"/>
        <v/>
      </c>
      <c r="X314" s="20" t="str">
        <f t="shared" si="140"/>
        <v/>
      </c>
      <c r="Y314" s="20" t="str">
        <f t="shared" si="141"/>
        <v/>
      </c>
      <c r="Z314" s="20" t="str">
        <f t="shared" si="142"/>
        <v/>
      </c>
      <c r="AA314" s="20" t="str">
        <f t="shared" si="143"/>
        <v/>
      </c>
      <c r="AB314" s="20">
        <f t="shared" si="144"/>
        <v>0</v>
      </c>
      <c r="AC314" s="20" t="str">
        <f t="shared" si="145"/>
        <v/>
      </c>
      <c r="AD314" s="20" t="str">
        <f t="shared" si="146"/>
        <v/>
      </c>
      <c r="AE314" s="20" t="str">
        <f t="shared" si="147"/>
        <v/>
      </c>
      <c r="AF314" s="20" t="str">
        <f t="shared" si="148"/>
        <v/>
      </c>
      <c r="AG314" s="11">
        <f t="shared" si="149"/>
        <v>999</v>
      </c>
      <c r="AH314" s="17">
        <f t="shared" si="150"/>
        <v>999</v>
      </c>
      <c r="AI314" s="17">
        <f t="shared" si="151"/>
        <v>999</v>
      </c>
      <c r="AJ314" s="17">
        <f t="shared" si="152"/>
        <v>999</v>
      </c>
      <c r="AK314" s="17">
        <f t="shared" si="153"/>
        <v>999</v>
      </c>
      <c r="AL314" s="17">
        <f t="shared" si="154"/>
        <v>999</v>
      </c>
      <c r="AM314" s="10" t="s">
        <v>246</v>
      </c>
      <c r="AN314">
        <v>0</v>
      </c>
      <c r="AO314">
        <v>0</v>
      </c>
      <c r="AP314">
        <v>0</v>
      </c>
      <c r="AQ314">
        <v>4.1029999999999998</v>
      </c>
      <c r="AR314" s="8">
        <v>-0.65</v>
      </c>
      <c r="AS314" s="8">
        <v>-21.036300000000001</v>
      </c>
      <c r="AT314" s="8">
        <v>-166.15530000000001</v>
      </c>
      <c r="AU314" s="8">
        <v>-4.1029999999999998</v>
      </c>
      <c r="AV314" s="8">
        <v>-0.65</v>
      </c>
      <c r="AW314" s="8">
        <v>0.65</v>
      </c>
      <c r="AX314" s="8">
        <v>21.036300000000001</v>
      </c>
      <c r="AY314" s="8">
        <v>166.15530000000001</v>
      </c>
      <c r="AZ314" s="8">
        <v>4.1029999999999998</v>
      </c>
      <c r="BA314" s="8">
        <v>0.65</v>
      </c>
      <c r="BB314">
        <v>-0.65</v>
      </c>
      <c r="BC314">
        <v>0.65</v>
      </c>
      <c r="BD314">
        <v>-0.65</v>
      </c>
      <c r="BE314">
        <v>0.65</v>
      </c>
      <c r="BF314">
        <v>0.06</v>
      </c>
      <c r="BG314">
        <v>0.3</v>
      </c>
      <c r="BH314">
        <v>-0.97</v>
      </c>
      <c r="BI314">
        <v>7</v>
      </c>
      <c r="BJ314">
        <v>13</v>
      </c>
      <c r="BK314">
        <v>7</v>
      </c>
      <c r="BM314">
        <v>7</v>
      </c>
      <c r="BN314" t="s">
        <v>1016</v>
      </c>
      <c r="BP314" t="s">
        <v>1016</v>
      </c>
      <c r="BQ314">
        <v>15</v>
      </c>
      <c r="BR314">
        <v>151030</v>
      </c>
      <c r="BS314">
        <v>1</v>
      </c>
      <c r="BU314">
        <v>1</v>
      </c>
      <c r="BW314">
        <v>7</v>
      </c>
      <c r="BY314">
        <v>13</v>
      </c>
      <c r="BZ314" t="s">
        <v>1997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 s="2">
        <v>16655261</v>
      </c>
    </row>
    <row r="315" spans="1:88">
      <c r="A315" s="10" t="str">
        <f t="shared" si="124"/>
        <v>ACAT_US</v>
      </c>
      <c r="B315" s="12">
        <f t="shared" si="125"/>
        <v>0.1075</v>
      </c>
      <c r="C315" s="12">
        <v>0</v>
      </c>
      <c r="D315" s="12">
        <v>0</v>
      </c>
      <c r="E315" s="12">
        <v>0</v>
      </c>
      <c r="F315" s="12">
        <v>0</v>
      </c>
      <c r="G315" s="12">
        <v>0</v>
      </c>
      <c r="H315" s="12">
        <v>0</v>
      </c>
      <c r="I315" s="12">
        <v>0</v>
      </c>
      <c r="J315" s="13">
        <f t="shared" si="126"/>
        <v>0</v>
      </c>
      <c r="K315" s="13">
        <f t="shared" si="127"/>
        <v>0</v>
      </c>
      <c r="L315" s="16">
        <f t="shared" si="128"/>
        <v>0</v>
      </c>
      <c r="M315" s="13">
        <f t="shared" si="129"/>
        <v>0</v>
      </c>
      <c r="N315" s="16">
        <f t="shared" si="130"/>
        <v>0</v>
      </c>
      <c r="O315" s="16">
        <f t="shared" si="131"/>
        <v>0</v>
      </c>
      <c r="P315" s="16" t="str">
        <f t="shared" si="132"/>
        <v/>
      </c>
      <c r="Q315" s="20" t="str">
        <f t="shared" si="133"/>
        <v/>
      </c>
      <c r="R315" s="20" t="str">
        <f t="shared" si="134"/>
        <v/>
      </c>
      <c r="S315" s="20" t="str">
        <f t="shared" si="135"/>
        <v/>
      </c>
      <c r="T315" s="20" t="str">
        <f t="shared" si="136"/>
        <v/>
      </c>
      <c r="U315" s="16">
        <f t="shared" si="137"/>
        <v>6.5000000000000006E-3</v>
      </c>
      <c r="V315" s="20" t="str">
        <f t="shared" si="138"/>
        <v/>
      </c>
      <c r="W315" s="20" t="str">
        <f t="shared" si="139"/>
        <v/>
      </c>
      <c r="X315" s="20">
        <f t="shared" si="140"/>
        <v>6.5000000000000006E-3</v>
      </c>
      <c r="Y315" s="20" t="str">
        <f t="shared" si="141"/>
        <v/>
      </c>
      <c r="Z315" s="20" t="str">
        <f t="shared" si="142"/>
        <v/>
      </c>
      <c r="AA315" s="20" t="str">
        <f t="shared" si="143"/>
        <v/>
      </c>
      <c r="AB315" s="20" t="str">
        <f t="shared" si="144"/>
        <v/>
      </c>
      <c r="AC315" s="20" t="str">
        <f t="shared" si="145"/>
        <v/>
      </c>
      <c r="AD315" s="20" t="str">
        <f t="shared" si="146"/>
        <v/>
      </c>
      <c r="AE315" s="20" t="str">
        <f t="shared" si="147"/>
        <v/>
      </c>
      <c r="AF315" s="20">
        <f t="shared" si="148"/>
        <v>0</v>
      </c>
      <c r="AG315" s="11">
        <f t="shared" si="149"/>
        <v>999</v>
      </c>
      <c r="AH315" s="17">
        <f t="shared" si="150"/>
        <v>999</v>
      </c>
      <c r="AI315" s="17">
        <f t="shared" si="151"/>
        <v>999</v>
      </c>
      <c r="AJ315" s="17">
        <f t="shared" si="152"/>
        <v>999</v>
      </c>
      <c r="AK315" s="17">
        <f t="shared" si="153"/>
        <v>999</v>
      </c>
      <c r="AL315" s="17">
        <f t="shared" si="154"/>
        <v>0</v>
      </c>
      <c r="AM315" s="10" t="s">
        <v>896</v>
      </c>
      <c r="AN315">
        <v>0</v>
      </c>
      <c r="AO315">
        <v>0</v>
      </c>
      <c r="AP315">
        <v>0</v>
      </c>
      <c r="AQ315">
        <v>1.3334999999999999</v>
      </c>
      <c r="AR315" s="8">
        <v>-0.65</v>
      </c>
      <c r="AS315" s="8">
        <v>-7.1818999999999997</v>
      </c>
      <c r="AT315" s="8">
        <v>-20.426400000000001</v>
      </c>
      <c r="AU315" s="8">
        <v>-1.3334999999999999</v>
      </c>
      <c r="AV315" s="8">
        <v>-0.65</v>
      </c>
      <c r="AW315" s="8">
        <v>0.65</v>
      </c>
      <c r="AX315" s="8">
        <v>7.1818999999999997</v>
      </c>
      <c r="AY315" s="8">
        <v>20.426400000000001</v>
      </c>
      <c r="AZ315" s="8">
        <v>1.3334999999999999</v>
      </c>
      <c r="BA315" s="8">
        <v>0.65</v>
      </c>
      <c r="BB315">
        <v>-0.65</v>
      </c>
      <c r="BC315">
        <v>0</v>
      </c>
      <c r="BD315">
        <v>-0.65</v>
      </c>
      <c r="BE315">
        <v>0</v>
      </c>
      <c r="BF315">
        <v>0.06</v>
      </c>
      <c r="BG315">
        <v>0.3</v>
      </c>
      <c r="BH315">
        <v>10.75</v>
      </c>
      <c r="BI315">
        <v>2</v>
      </c>
      <c r="BJ315">
        <v>3</v>
      </c>
      <c r="BK315">
        <v>2</v>
      </c>
      <c r="BM315">
        <v>2</v>
      </c>
      <c r="BN315" t="s">
        <v>1016</v>
      </c>
      <c r="BP315" t="s">
        <v>1016</v>
      </c>
      <c r="BQ315">
        <v>25</v>
      </c>
      <c r="BR315">
        <v>252020</v>
      </c>
      <c r="BS315">
        <v>1</v>
      </c>
      <c r="BU315">
        <v>1</v>
      </c>
      <c r="BW315">
        <v>2</v>
      </c>
      <c r="BY315">
        <v>3</v>
      </c>
      <c r="BZ315" t="s">
        <v>1997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1</v>
      </c>
      <c r="CI315" s="2">
        <v>5356353</v>
      </c>
      <c r="CJ315" t="s">
        <v>2145</v>
      </c>
    </row>
    <row r="316" spans="1:88">
      <c r="A316" s="10" t="str">
        <f t="shared" si="124"/>
        <v>ARNA_US</v>
      </c>
      <c r="B316" s="12">
        <f t="shared" si="125"/>
        <v>2.53E-2</v>
      </c>
      <c r="C316" s="12">
        <v>0</v>
      </c>
      <c r="D316" s="12">
        <v>0</v>
      </c>
      <c r="E316" s="12">
        <v>0</v>
      </c>
      <c r="F316" s="12">
        <v>0</v>
      </c>
      <c r="G316" s="12">
        <v>0</v>
      </c>
      <c r="H316" s="12">
        <v>0</v>
      </c>
      <c r="I316" s="12">
        <v>0</v>
      </c>
      <c r="J316" s="13">
        <f t="shared" si="126"/>
        <v>0</v>
      </c>
      <c r="K316" s="13">
        <f t="shared" si="127"/>
        <v>0</v>
      </c>
      <c r="L316" s="16">
        <f t="shared" si="128"/>
        <v>0</v>
      </c>
      <c r="M316" s="13">
        <f t="shared" si="129"/>
        <v>0</v>
      </c>
      <c r="N316" s="16">
        <f t="shared" si="130"/>
        <v>0</v>
      </c>
      <c r="O316" s="16">
        <f t="shared" si="131"/>
        <v>0</v>
      </c>
      <c r="P316" s="16" t="str">
        <f t="shared" si="132"/>
        <v/>
      </c>
      <c r="Q316" s="20" t="str">
        <f t="shared" si="133"/>
        <v/>
      </c>
      <c r="R316" s="20" t="str">
        <f t="shared" si="134"/>
        <v/>
      </c>
      <c r="S316" s="20" t="str">
        <f t="shared" si="135"/>
        <v/>
      </c>
      <c r="T316" s="20" t="str">
        <f t="shared" si="136"/>
        <v/>
      </c>
      <c r="U316" s="16">
        <f t="shared" si="137"/>
        <v>6.0000000000000001E-3</v>
      </c>
      <c r="V316" s="20" t="str">
        <f t="shared" si="138"/>
        <v/>
      </c>
      <c r="W316" s="20" t="str">
        <f t="shared" si="139"/>
        <v/>
      </c>
      <c r="X316" s="20" t="str">
        <f t="shared" si="140"/>
        <v/>
      </c>
      <c r="Y316" s="20">
        <f t="shared" si="141"/>
        <v>6.0000000000000001E-3</v>
      </c>
      <c r="Z316" s="20" t="str">
        <f t="shared" si="142"/>
        <v/>
      </c>
      <c r="AA316" s="20" t="str">
        <f t="shared" si="143"/>
        <v/>
      </c>
      <c r="AB316" s="20">
        <f t="shared" si="144"/>
        <v>0</v>
      </c>
      <c r="AC316" s="20" t="str">
        <f t="shared" si="145"/>
        <v/>
      </c>
      <c r="AD316" s="20" t="str">
        <f t="shared" si="146"/>
        <v/>
      </c>
      <c r="AE316" s="20" t="str">
        <f t="shared" si="147"/>
        <v/>
      </c>
      <c r="AF316" s="20" t="str">
        <f t="shared" si="148"/>
        <v/>
      </c>
      <c r="AG316" s="11">
        <f t="shared" si="149"/>
        <v>999</v>
      </c>
      <c r="AH316" s="17">
        <f t="shared" si="150"/>
        <v>999</v>
      </c>
      <c r="AI316" s="17">
        <f t="shared" si="151"/>
        <v>999</v>
      </c>
      <c r="AJ316" s="17">
        <f t="shared" si="152"/>
        <v>999</v>
      </c>
      <c r="AK316" s="17">
        <f t="shared" si="153"/>
        <v>999</v>
      </c>
      <c r="AL316" s="17">
        <f t="shared" si="154"/>
        <v>999</v>
      </c>
      <c r="AM316" s="10" t="s">
        <v>439</v>
      </c>
      <c r="AN316">
        <v>0</v>
      </c>
      <c r="AO316">
        <v>0</v>
      </c>
      <c r="AP316">
        <v>0</v>
      </c>
      <c r="AQ316">
        <v>5.8837000000000002</v>
      </c>
      <c r="AR316" s="8">
        <v>-0.2</v>
      </c>
      <c r="AS316" s="8">
        <v>-29.365400000000001</v>
      </c>
      <c r="AT316" s="8">
        <v>-50.491100000000003</v>
      </c>
      <c r="AU316" s="8">
        <v>-5.8837000000000002</v>
      </c>
      <c r="AV316" s="8">
        <v>-0.2</v>
      </c>
      <c r="AW316" s="8">
        <v>0.6</v>
      </c>
      <c r="AX316" s="8">
        <v>29.365400000000001</v>
      </c>
      <c r="AY316" s="8">
        <v>50.491100000000003</v>
      </c>
      <c r="AZ316" s="8">
        <v>5.8837000000000002</v>
      </c>
      <c r="BA316" s="8">
        <v>0.6</v>
      </c>
      <c r="BB316">
        <v>-0.2</v>
      </c>
      <c r="BC316">
        <v>0.6</v>
      </c>
      <c r="BD316">
        <v>-0.2</v>
      </c>
      <c r="BE316">
        <v>0.6</v>
      </c>
      <c r="BF316">
        <v>0.06</v>
      </c>
      <c r="BG316">
        <v>0.3</v>
      </c>
      <c r="BH316">
        <v>2.5299999999999998</v>
      </c>
      <c r="BI316">
        <v>4</v>
      </c>
      <c r="BJ316">
        <v>8</v>
      </c>
      <c r="BK316">
        <v>4</v>
      </c>
      <c r="BM316">
        <v>4</v>
      </c>
      <c r="BN316" t="s">
        <v>1016</v>
      </c>
      <c r="BP316" t="s">
        <v>1016</v>
      </c>
      <c r="BQ316">
        <v>35</v>
      </c>
      <c r="BR316">
        <v>352010</v>
      </c>
      <c r="BS316">
        <v>1</v>
      </c>
      <c r="BU316">
        <v>1</v>
      </c>
      <c r="BW316">
        <v>4</v>
      </c>
      <c r="BY316">
        <v>8</v>
      </c>
      <c r="BZ316" t="s">
        <v>1997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 s="2">
        <v>21906776</v>
      </c>
    </row>
    <row r="317" spans="1:88">
      <c r="A317" s="10" t="str">
        <f t="shared" si="124"/>
        <v>ARIA_US</v>
      </c>
      <c r="B317" s="12">
        <f t="shared" si="125"/>
        <v>8.7300000000000003E-2</v>
      </c>
      <c r="C317" s="12">
        <v>0</v>
      </c>
      <c r="D317" s="12">
        <v>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3">
        <f t="shared" si="126"/>
        <v>0</v>
      </c>
      <c r="K317" s="13">
        <f t="shared" si="127"/>
        <v>0</v>
      </c>
      <c r="L317" s="16">
        <f t="shared" si="128"/>
        <v>0</v>
      </c>
      <c r="M317" s="13">
        <f t="shared" si="129"/>
        <v>0</v>
      </c>
      <c r="N317" s="16">
        <f t="shared" si="130"/>
        <v>0</v>
      </c>
      <c r="O317" s="16">
        <f t="shared" si="131"/>
        <v>0</v>
      </c>
      <c r="P317" s="16" t="str">
        <f t="shared" si="132"/>
        <v/>
      </c>
      <c r="Q317" s="20" t="str">
        <f t="shared" si="133"/>
        <v/>
      </c>
      <c r="R317" s="20" t="str">
        <f t="shared" si="134"/>
        <v/>
      </c>
      <c r="S317" s="20" t="str">
        <f t="shared" si="135"/>
        <v/>
      </c>
      <c r="T317" s="20" t="str">
        <f t="shared" si="136"/>
        <v/>
      </c>
      <c r="U317" s="16">
        <f t="shared" si="137"/>
        <v>6.0000000000000001E-3</v>
      </c>
      <c r="V317" s="20" t="str">
        <f t="shared" si="138"/>
        <v/>
      </c>
      <c r="W317" s="20" t="str">
        <f t="shared" si="139"/>
        <v/>
      </c>
      <c r="X317" s="20" t="str">
        <f t="shared" si="140"/>
        <v/>
      </c>
      <c r="Y317" s="20">
        <f t="shared" si="141"/>
        <v>6.0000000000000001E-3</v>
      </c>
      <c r="Z317" s="20" t="str">
        <f t="shared" si="142"/>
        <v/>
      </c>
      <c r="AA317" s="20" t="str">
        <f t="shared" si="143"/>
        <v/>
      </c>
      <c r="AB317" s="20">
        <f t="shared" si="144"/>
        <v>0</v>
      </c>
      <c r="AC317" s="20" t="str">
        <f t="shared" si="145"/>
        <v/>
      </c>
      <c r="AD317" s="20" t="str">
        <f t="shared" si="146"/>
        <v/>
      </c>
      <c r="AE317" s="20" t="str">
        <f t="shared" si="147"/>
        <v/>
      </c>
      <c r="AF317" s="20" t="str">
        <f t="shared" si="148"/>
        <v/>
      </c>
      <c r="AG317" s="11">
        <f t="shared" si="149"/>
        <v>999</v>
      </c>
      <c r="AH317" s="17">
        <f t="shared" si="150"/>
        <v>999</v>
      </c>
      <c r="AI317" s="17">
        <f t="shared" si="151"/>
        <v>999</v>
      </c>
      <c r="AJ317" s="17">
        <f t="shared" si="152"/>
        <v>999</v>
      </c>
      <c r="AK317" s="17">
        <f t="shared" si="153"/>
        <v>999</v>
      </c>
      <c r="AL317" s="17">
        <f t="shared" si="154"/>
        <v>999</v>
      </c>
      <c r="AM317" s="10" t="s">
        <v>206</v>
      </c>
      <c r="AN317">
        <v>0</v>
      </c>
      <c r="AO317">
        <v>0</v>
      </c>
      <c r="AP317">
        <v>0</v>
      </c>
      <c r="AQ317">
        <v>13.851800000000001</v>
      </c>
      <c r="AR317" s="8">
        <v>-0.2</v>
      </c>
      <c r="AS317" s="8">
        <v>-57.965499999999999</v>
      </c>
      <c r="AT317" s="8">
        <v>-68.486699999999999</v>
      </c>
      <c r="AU317" s="8">
        <v>-13.851800000000001</v>
      </c>
      <c r="AV317" s="8">
        <v>-0.2</v>
      </c>
      <c r="AW317" s="8">
        <v>0.6</v>
      </c>
      <c r="AX317" s="8">
        <v>57.965499999999999</v>
      </c>
      <c r="AY317" s="8">
        <v>68.486699999999999</v>
      </c>
      <c r="AZ317" s="8">
        <v>13.851800000000001</v>
      </c>
      <c r="BA317" s="8">
        <v>0.6</v>
      </c>
      <c r="BB317">
        <v>-0.2</v>
      </c>
      <c r="BC317">
        <v>0.6</v>
      </c>
      <c r="BD317">
        <v>-0.2</v>
      </c>
      <c r="BE317">
        <v>0.6</v>
      </c>
      <c r="BF317">
        <v>0.06</v>
      </c>
      <c r="BG317">
        <v>0.3</v>
      </c>
      <c r="BH317">
        <v>8.73</v>
      </c>
      <c r="BI317">
        <v>2</v>
      </c>
      <c r="BJ317">
        <v>3</v>
      </c>
      <c r="BK317">
        <v>2</v>
      </c>
      <c r="BM317">
        <v>2</v>
      </c>
      <c r="BN317" t="s">
        <v>1016</v>
      </c>
      <c r="BP317" t="s">
        <v>1016</v>
      </c>
      <c r="BQ317">
        <v>35</v>
      </c>
      <c r="BR317">
        <v>352010</v>
      </c>
      <c r="BS317">
        <v>1</v>
      </c>
      <c r="BU317">
        <v>1</v>
      </c>
      <c r="BW317">
        <v>2</v>
      </c>
      <c r="BY317">
        <v>3</v>
      </c>
      <c r="BZ317" t="s">
        <v>1997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 s="2">
        <v>56068201</v>
      </c>
    </row>
    <row r="318" spans="1:88">
      <c r="A318" s="10" t="str">
        <f t="shared" si="124"/>
        <v>ARQL_US</v>
      </c>
      <c r="B318" s="12">
        <f t="shared" si="125"/>
        <v>0.16269999999999998</v>
      </c>
      <c r="C318" s="12">
        <v>0</v>
      </c>
      <c r="D318" s="12">
        <v>0</v>
      </c>
      <c r="E318" s="12">
        <v>0</v>
      </c>
      <c r="F318" s="12">
        <v>0</v>
      </c>
      <c r="G318" s="12">
        <v>0</v>
      </c>
      <c r="H318" s="12">
        <v>0</v>
      </c>
      <c r="I318" s="12">
        <v>0</v>
      </c>
      <c r="J318" s="13">
        <f t="shared" si="126"/>
        <v>0</v>
      </c>
      <c r="K318" s="13">
        <f t="shared" si="127"/>
        <v>0</v>
      </c>
      <c r="L318" s="16">
        <f t="shared" si="128"/>
        <v>0</v>
      </c>
      <c r="M318" s="13">
        <f t="shared" si="129"/>
        <v>0</v>
      </c>
      <c r="N318" s="16">
        <f t="shared" si="130"/>
        <v>0</v>
      </c>
      <c r="O318" s="16">
        <f t="shared" si="131"/>
        <v>0</v>
      </c>
      <c r="P318" s="16" t="str">
        <f t="shared" si="132"/>
        <v/>
      </c>
      <c r="Q318" s="20" t="str">
        <f t="shared" si="133"/>
        <v/>
      </c>
      <c r="R318" s="20" t="str">
        <f t="shared" si="134"/>
        <v/>
      </c>
      <c r="S318" s="20" t="str">
        <f t="shared" si="135"/>
        <v/>
      </c>
      <c r="T318" s="20" t="str">
        <f t="shared" si="136"/>
        <v/>
      </c>
      <c r="U318" s="16">
        <f t="shared" si="137"/>
        <v>6.0000000000000001E-3</v>
      </c>
      <c r="V318" s="20" t="str">
        <f t="shared" si="138"/>
        <v/>
      </c>
      <c r="W318" s="20" t="str">
        <f t="shared" si="139"/>
        <v/>
      </c>
      <c r="X318" s="20" t="str">
        <f t="shared" si="140"/>
        <v/>
      </c>
      <c r="Y318" s="20">
        <f t="shared" si="141"/>
        <v>6.0000000000000001E-3</v>
      </c>
      <c r="Z318" s="20" t="str">
        <f t="shared" si="142"/>
        <v/>
      </c>
      <c r="AA318" s="20" t="str">
        <f t="shared" si="143"/>
        <v/>
      </c>
      <c r="AB318" s="20">
        <f t="shared" si="144"/>
        <v>0</v>
      </c>
      <c r="AC318" s="20" t="str">
        <f t="shared" si="145"/>
        <v/>
      </c>
      <c r="AD318" s="20" t="str">
        <f t="shared" si="146"/>
        <v/>
      </c>
      <c r="AE318" s="20" t="str">
        <f t="shared" si="147"/>
        <v/>
      </c>
      <c r="AF318" s="20" t="str">
        <f t="shared" si="148"/>
        <v/>
      </c>
      <c r="AG318" s="11">
        <f t="shared" si="149"/>
        <v>999</v>
      </c>
      <c r="AH318" s="17">
        <f t="shared" si="150"/>
        <v>999</v>
      </c>
      <c r="AI318" s="17">
        <f t="shared" si="151"/>
        <v>999</v>
      </c>
      <c r="AJ318" s="17">
        <f t="shared" si="152"/>
        <v>999</v>
      </c>
      <c r="AK318" s="17">
        <f t="shared" si="153"/>
        <v>999</v>
      </c>
      <c r="AL318" s="17">
        <f t="shared" si="154"/>
        <v>999</v>
      </c>
      <c r="AM318" s="10" t="s">
        <v>1749</v>
      </c>
      <c r="AN318">
        <v>0</v>
      </c>
      <c r="AO318">
        <v>0</v>
      </c>
      <c r="AP318">
        <v>0</v>
      </c>
      <c r="AQ318">
        <v>0.46289999999999998</v>
      </c>
      <c r="AR318" s="8">
        <v>-0.2</v>
      </c>
      <c r="AS318" s="8">
        <v>-0.75090000000000001</v>
      </c>
      <c r="AT318" s="8">
        <v>-5.9747000000000003</v>
      </c>
      <c r="AU318" s="8">
        <v>-0.46289999999999998</v>
      </c>
      <c r="AV318" s="8">
        <v>-0.2</v>
      </c>
      <c r="AW318" s="8">
        <v>0.6</v>
      </c>
      <c r="AX318" s="8">
        <v>0.75090000000000001</v>
      </c>
      <c r="AY318" s="8">
        <v>5.9747000000000003</v>
      </c>
      <c r="AZ318" s="8">
        <v>0.46289999999999998</v>
      </c>
      <c r="BA318" s="8">
        <v>0.6</v>
      </c>
      <c r="BB318">
        <v>-0.2</v>
      </c>
      <c r="BC318">
        <v>0.46289999999999998</v>
      </c>
      <c r="BD318">
        <v>-0.2</v>
      </c>
      <c r="BE318">
        <v>0.46289999999999998</v>
      </c>
      <c r="BF318">
        <v>0.06</v>
      </c>
      <c r="BG318">
        <v>0.3</v>
      </c>
      <c r="BH318">
        <v>16.27</v>
      </c>
      <c r="BI318">
        <v>1</v>
      </c>
      <c r="BJ318">
        <v>1</v>
      </c>
      <c r="BK318">
        <v>1</v>
      </c>
      <c r="BM318">
        <v>1</v>
      </c>
      <c r="BN318" t="s">
        <v>1016</v>
      </c>
      <c r="BP318" t="s">
        <v>1016</v>
      </c>
      <c r="BQ318">
        <v>35</v>
      </c>
      <c r="BR318">
        <v>352010</v>
      </c>
      <c r="BS318">
        <v>1</v>
      </c>
      <c r="BU318">
        <v>1</v>
      </c>
      <c r="BW318">
        <v>1</v>
      </c>
      <c r="BY318">
        <v>1</v>
      </c>
      <c r="BZ318" t="s">
        <v>1998</v>
      </c>
      <c r="CA318">
        <v>0</v>
      </c>
      <c r="CB318">
        <v>0</v>
      </c>
      <c r="CC318">
        <v>1</v>
      </c>
      <c r="CD318">
        <v>0</v>
      </c>
      <c r="CE318">
        <v>0</v>
      </c>
      <c r="CF318">
        <v>0</v>
      </c>
      <c r="CG318">
        <v>0</v>
      </c>
      <c r="CH318">
        <v>0</v>
      </c>
      <c r="CI318" s="2">
        <v>1182305</v>
      </c>
    </row>
    <row r="319" spans="1:88">
      <c r="A319" s="10" t="str">
        <f t="shared" si="124"/>
        <v>ARRY_US</v>
      </c>
      <c r="B319" s="12">
        <f t="shared" si="125"/>
        <v>0.13830000000000001</v>
      </c>
      <c r="C319" s="12">
        <v>0</v>
      </c>
      <c r="D319" s="12">
        <v>0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3">
        <f t="shared" si="126"/>
        <v>0</v>
      </c>
      <c r="K319" s="13">
        <f t="shared" si="127"/>
        <v>0</v>
      </c>
      <c r="L319" s="16">
        <f t="shared" si="128"/>
        <v>0</v>
      </c>
      <c r="M319" s="13">
        <f t="shared" si="129"/>
        <v>0</v>
      </c>
      <c r="N319" s="16">
        <f t="shared" si="130"/>
        <v>0</v>
      </c>
      <c r="O319" s="16">
        <f t="shared" si="131"/>
        <v>0</v>
      </c>
      <c r="P319" s="16" t="str">
        <f t="shared" si="132"/>
        <v/>
      </c>
      <c r="Q319" s="20" t="str">
        <f t="shared" si="133"/>
        <v/>
      </c>
      <c r="R319" s="20" t="str">
        <f t="shared" si="134"/>
        <v/>
      </c>
      <c r="S319" s="20" t="str">
        <f t="shared" si="135"/>
        <v/>
      </c>
      <c r="T319" s="20" t="str">
        <f t="shared" si="136"/>
        <v/>
      </c>
      <c r="U319" s="16">
        <f t="shared" si="137"/>
        <v>6.0000000000000001E-3</v>
      </c>
      <c r="V319" s="20" t="str">
        <f t="shared" si="138"/>
        <v/>
      </c>
      <c r="W319" s="20" t="str">
        <f t="shared" si="139"/>
        <v/>
      </c>
      <c r="X319" s="20" t="str">
        <f t="shared" si="140"/>
        <v/>
      </c>
      <c r="Y319" s="20">
        <f t="shared" si="141"/>
        <v>6.0000000000000001E-3</v>
      </c>
      <c r="Z319" s="20" t="str">
        <f t="shared" si="142"/>
        <v/>
      </c>
      <c r="AA319" s="20" t="str">
        <f t="shared" si="143"/>
        <v/>
      </c>
      <c r="AB319" s="20">
        <f t="shared" si="144"/>
        <v>0</v>
      </c>
      <c r="AC319" s="20" t="str">
        <f t="shared" si="145"/>
        <v/>
      </c>
      <c r="AD319" s="20" t="str">
        <f t="shared" si="146"/>
        <v/>
      </c>
      <c r="AE319" s="20" t="str">
        <f t="shared" si="147"/>
        <v/>
      </c>
      <c r="AF319" s="20" t="str">
        <f t="shared" si="148"/>
        <v/>
      </c>
      <c r="AG319" s="11">
        <f t="shared" si="149"/>
        <v>999</v>
      </c>
      <c r="AH319" s="17">
        <f t="shared" si="150"/>
        <v>999</v>
      </c>
      <c r="AI319" s="17">
        <f t="shared" si="151"/>
        <v>999</v>
      </c>
      <c r="AJ319" s="17">
        <f t="shared" si="152"/>
        <v>999</v>
      </c>
      <c r="AK319" s="17">
        <f t="shared" si="153"/>
        <v>999</v>
      </c>
      <c r="AL319" s="17">
        <f t="shared" si="154"/>
        <v>999</v>
      </c>
      <c r="AM319" s="10" t="s">
        <v>32</v>
      </c>
      <c r="AN319">
        <v>0</v>
      </c>
      <c r="AO319">
        <v>0</v>
      </c>
      <c r="AP319">
        <v>0</v>
      </c>
      <c r="AQ319">
        <v>4.7721</v>
      </c>
      <c r="AR319" s="8">
        <v>-0.2</v>
      </c>
      <c r="AS319" s="8">
        <v>-23.688500000000001</v>
      </c>
      <c r="AT319" s="8">
        <v>-47.592700000000001</v>
      </c>
      <c r="AU319" s="8">
        <v>-4.7721</v>
      </c>
      <c r="AV319" s="8">
        <v>-0.2</v>
      </c>
      <c r="AW319" s="8">
        <v>0.6</v>
      </c>
      <c r="AX319" s="8">
        <v>23.688500000000001</v>
      </c>
      <c r="AY319" s="8">
        <v>47.592700000000001</v>
      </c>
      <c r="AZ319" s="8">
        <v>4.7721</v>
      </c>
      <c r="BA319" s="8">
        <v>0.6</v>
      </c>
      <c r="BB319">
        <v>-0.2</v>
      </c>
      <c r="BC319">
        <v>0.6</v>
      </c>
      <c r="BD319">
        <v>-0.2</v>
      </c>
      <c r="BE319">
        <v>0.6</v>
      </c>
      <c r="BF319">
        <v>0.06</v>
      </c>
      <c r="BG319">
        <v>0.3</v>
      </c>
      <c r="BH319">
        <v>13.83</v>
      </c>
      <c r="BI319">
        <v>1</v>
      </c>
      <c r="BJ319">
        <v>2</v>
      </c>
      <c r="BK319">
        <v>1</v>
      </c>
      <c r="BM319">
        <v>1</v>
      </c>
      <c r="BN319" t="s">
        <v>1016</v>
      </c>
      <c r="BP319" t="s">
        <v>1016</v>
      </c>
      <c r="BQ319">
        <v>35</v>
      </c>
      <c r="BR319">
        <v>352010</v>
      </c>
      <c r="BS319">
        <v>1</v>
      </c>
      <c r="BU319">
        <v>1</v>
      </c>
      <c r="BW319">
        <v>1</v>
      </c>
      <c r="BY319">
        <v>2</v>
      </c>
      <c r="BZ319" t="s">
        <v>1997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 s="2">
        <v>20605851</v>
      </c>
    </row>
    <row r="320" spans="1:88">
      <c r="A320" s="10" t="str">
        <f t="shared" si="124"/>
        <v>AROW_US</v>
      </c>
      <c r="B320" s="12">
        <f t="shared" si="125"/>
        <v>2.53E-2</v>
      </c>
      <c r="C320" s="12">
        <v>0</v>
      </c>
      <c r="D320" s="12">
        <v>0</v>
      </c>
      <c r="E320" s="12">
        <v>0</v>
      </c>
      <c r="F320" s="12">
        <v>0</v>
      </c>
      <c r="G320" s="12">
        <v>0</v>
      </c>
      <c r="H320" s="12">
        <v>0</v>
      </c>
      <c r="I320" s="12">
        <v>0</v>
      </c>
      <c r="J320" s="13">
        <f t="shared" si="126"/>
        <v>0</v>
      </c>
      <c r="K320" s="13">
        <f t="shared" si="127"/>
        <v>0</v>
      </c>
      <c r="L320" s="16">
        <f t="shared" si="128"/>
        <v>0</v>
      </c>
      <c r="M320" s="13">
        <f t="shared" si="129"/>
        <v>0</v>
      </c>
      <c r="N320" s="16">
        <f t="shared" si="130"/>
        <v>0</v>
      </c>
      <c r="O320" s="16">
        <f t="shared" si="131"/>
        <v>0</v>
      </c>
      <c r="P320" s="16" t="str">
        <f t="shared" si="132"/>
        <v/>
      </c>
      <c r="Q320" s="20" t="str">
        <f t="shared" si="133"/>
        <v/>
      </c>
      <c r="R320" s="20" t="str">
        <f t="shared" si="134"/>
        <v/>
      </c>
      <c r="S320" s="20" t="str">
        <f t="shared" si="135"/>
        <v/>
      </c>
      <c r="T320" s="20" t="str">
        <f t="shared" si="136"/>
        <v/>
      </c>
      <c r="U320" s="16">
        <f t="shared" si="137"/>
        <v>4.0000000000000001E-3</v>
      </c>
      <c r="V320" s="20" t="str">
        <f t="shared" si="138"/>
        <v/>
      </c>
      <c r="W320" s="20" t="str">
        <f t="shared" si="139"/>
        <v/>
      </c>
      <c r="X320" s="20" t="str">
        <f t="shared" si="140"/>
        <v/>
      </c>
      <c r="Y320" s="20">
        <f t="shared" si="141"/>
        <v>4.0000000000000001E-3</v>
      </c>
      <c r="Z320" s="20" t="str">
        <f t="shared" si="142"/>
        <v/>
      </c>
      <c r="AA320" s="20" t="str">
        <f t="shared" si="143"/>
        <v/>
      </c>
      <c r="AB320" s="20">
        <f t="shared" si="144"/>
        <v>0</v>
      </c>
      <c r="AC320" s="20" t="str">
        <f t="shared" si="145"/>
        <v/>
      </c>
      <c r="AD320" s="20" t="str">
        <f t="shared" si="146"/>
        <v/>
      </c>
      <c r="AE320" s="20" t="str">
        <f t="shared" si="147"/>
        <v/>
      </c>
      <c r="AF320" s="20" t="str">
        <f t="shared" si="148"/>
        <v/>
      </c>
      <c r="AG320" s="11">
        <f t="shared" si="149"/>
        <v>999</v>
      </c>
      <c r="AH320" s="17">
        <f t="shared" si="150"/>
        <v>999</v>
      </c>
      <c r="AI320" s="17">
        <f t="shared" si="151"/>
        <v>999</v>
      </c>
      <c r="AJ320" s="17">
        <f t="shared" si="152"/>
        <v>999</v>
      </c>
      <c r="AK320" s="17">
        <f t="shared" si="153"/>
        <v>999</v>
      </c>
      <c r="AL320" s="17">
        <f t="shared" si="154"/>
        <v>999</v>
      </c>
      <c r="AM320" s="10" t="s">
        <v>1855</v>
      </c>
      <c r="AN320">
        <v>0</v>
      </c>
      <c r="AO320">
        <v>0</v>
      </c>
      <c r="AP320">
        <v>0</v>
      </c>
      <c r="AQ320">
        <v>0.1171</v>
      </c>
      <c r="AR320" s="8">
        <v>-0.4</v>
      </c>
      <c r="AS320" s="8">
        <v>-0.57089999999999996</v>
      </c>
      <c r="AT320" s="8">
        <v>-14.3645</v>
      </c>
      <c r="AU320" s="8">
        <v>-0.1171</v>
      </c>
      <c r="AV320" s="8">
        <v>-0.4</v>
      </c>
      <c r="AW320" s="8">
        <v>0.4</v>
      </c>
      <c r="AX320" s="8">
        <v>0.57089999999999996</v>
      </c>
      <c r="AY320" s="8">
        <v>14.3645</v>
      </c>
      <c r="AZ320" s="8">
        <v>0.1171</v>
      </c>
      <c r="BA320" s="8">
        <v>0.4</v>
      </c>
      <c r="BB320">
        <v>-0.1171</v>
      </c>
      <c r="BC320">
        <v>0.1171</v>
      </c>
      <c r="BD320">
        <v>-0.1171</v>
      </c>
      <c r="BE320">
        <v>0.1171</v>
      </c>
      <c r="BF320">
        <v>0.06</v>
      </c>
      <c r="BG320">
        <v>0.3</v>
      </c>
      <c r="BH320">
        <v>2.5299999999999998</v>
      </c>
      <c r="BI320">
        <v>4</v>
      </c>
      <c r="BJ320">
        <v>8</v>
      </c>
      <c r="BK320">
        <v>4</v>
      </c>
      <c r="BM320">
        <v>4</v>
      </c>
      <c r="BN320" t="s">
        <v>1016</v>
      </c>
      <c r="BP320" t="s">
        <v>1016</v>
      </c>
      <c r="BQ320">
        <v>40</v>
      </c>
      <c r="BR320">
        <v>401010</v>
      </c>
      <c r="BS320">
        <v>1</v>
      </c>
      <c r="BU320">
        <v>1</v>
      </c>
      <c r="BW320">
        <v>4</v>
      </c>
      <c r="BY320">
        <v>8</v>
      </c>
      <c r="BZ320" t="s">
        <v>1947</v>
      </c>
      <c r="CA320">
        <v>1</v>
      </c>
      <c r="CB320">
        <v>0</v>
      </c>
      <c r="CC320">
        <v>1</v>
      </c>
      <c r="CD320">
        <v>0</v>
      </c>
      <c r="CE320">
        <v>0</v>
      </c>
      <c r="CF320">
        <v>0</v>
      </c>
      <c r="CG320">
        <v>0</v>
      </c>
      <c r="CH320">
        <v>0</v>
      </c>
      <c r="CI320" s="2">
        <v>353724</v>
      </c>
    </row>
    <row r="321" spans="1:88">
      <c r="A321" s="10" t="str">
        <f t="shared" si="124"/>
        <v>AZPN_US</v>
      </c>
      <c r="B321" s="12">
        <f t="shared" si="125"/>
        <v>2.8399999999999998E-2</v>
      </c>
      <c r="C321" s="12">
        <v>0</v>
      </c>
      <c r="D321" s="12">
        <v>0</v>
      </c>
      <c r="E321" s="12">
        <v>0</v>
      </c>
      <c r="F321" s="12">
        <v>0</v>
      </c>
      <c r="G321" s="12">
        <v>0</v>
      </c>
      <c r="H321" s="12">
        <v>0</v>
      </c>
      <c r="I321" s="12">
        <v>0</v>
      </c>
      <c r="J321" s="13">
        <f t="shared" si="126"/>
        <v>0</v>
      </c>
      <c r="K321" s="13">
        <f t="shared" si="127"/>
        <v>0</v>
      </c>
      <c r="L321" s="16">
        <f t="shared" si="128"/>
        <v>0</v>
      </c>
      <c r="M321" s="13">
        <f t="shared" si="129"/>
        <v>0</v>
      </c>
      <c r="N321" s="16">
        <f t="shared" si="130"/>
        <v>0</v>
      </c>
      <c r="O321" s="16">
        <f t="shared" si="131"/>
        <v>0</v>
      </c>
      <c r="P321" s="16" t="str">
        <f t="shared" si="132"/>
        <v/>
      </c>
      <c r="Q321" s="20" t="str">
        <f t="shared" si="133"/>
        <v/>
      </c>
      <c r="R321" s="20" t="str">
        <f t="shared" si="134"/>
        <v/>
      </c>
      <c r="S321" s="20" t="str">
        <f t="shared" si="135"/>
        <v/>
      </c>
      <c r="T321" s="20" t="str">
        <f t="shared" si="136"/>
        <v/>
      </c>
      <c r="U321" s="16">
        <f t="shared" si="137"/>
        <v>6.0000000000000001E-3</v>
      </c>
      <c r="V321" s="20" t="str">
        <f t="shared" si="138"/>
        <v/>
      </c>
      <c r="W321" s="20" t="str">
        <f t="shared" si="139"/>
        <v/>
      </c>
      <c r="X321" s="20" t="str">
        <f t="shared" si="140"/>
        <v/>
      </c>
      <c r="Y321" s="20">
        <f t="shared" si="141"/>
        <v>6.0000000000000001E-3</v>
      </c>
      <c r="Z321" s="20" t="str">
        <f t="shared" si="142"/>
        <v/>
      </c>
      <c r="AA321" s="20" t="str">
        <f t="shared" si="143"/>
        <v/>
      </c>
      <c r="AB321" s="20">
        <f t="shared" si="144"/>
        <v>0</v>
      </c>
      <c r="AC321" s="20" t="str">
        <f t="shared" si="145"/>
        <v/>
      </c>
      <c r="AD321" s="20" t="str">
        <f t="shared" si="146"/>
        <v/>
      </c>
      <c r="AE321" s="20" t="str">
        <f t="shared" si="147"/>
        <v/>
      </c>
      <c r="AF321" s="20" t="str">
        <f t="shared" si="148"/>
        <v/>
      </c>
      <c r="AG321" s="11">
        <f t="shared" si="149"/>
        <v>999</v>
      </c>
      <c r="AH321" s="17">
        <f t="shared" si="150"/>
        <v>999</v>
      </c>
      <c r="AI321" s="17">
        <f t="shared" si="151"/>
        <v>999</v>
      </c>
      <c r="AJ321" s="17">
        <f t="shared" si="152"/>
        <v>999</v>
      </c>
      <c r="AK321" s="17">
        <f t="shared" si="153"/>
        <v>999</v>
      </c>
      <c r="AL321" s="17">
        <f t="shared" si="154"/>
        <v>999</v>
      </c>
      <c r="AM321" s="10" t="s">
        <v>649</v>
      </c>
      <c r="AN321">
        <v>0</v>
      </c>
      <c r="AO321">
        <v>0</v>
      </c>
      <c r="AP321">
        <v>0</v>
      </c>
      <c r="AQ321">
        <v>5.4997999999999996</v>
      </c>
      <c r="AR321" s="8">
        <v>-0.6</v>
      </c>
      <c r="AS321" s="8">
        <v>-32.5336</v>
      </c>
      <c r="AT321" s="8">
        <v>-135.93700000000001</v>
      </c>
      <c r="AU321" s="8">
        <v>-5.4997999999999996</v>
      </c>
      <c r="AV321" s="8">
        <v>-0.6</v>
      </c>
      <c r="AW321" s="8">
        <v>0.6</v>
      </c>
      <c r="AX321" s="8">
        <v>32.5336</v>
      </c>
      <c r="AY321" s="8">
        <v>135.93700000000001</v>
      </c>
      <c r="AZ321" s="8">
        <v>5.4997999999999996</v>
      </c>
      <c r="BA321" s="8">
        <v>0.6</v>
      </c>
      <c r="BB321">
        <v>-0.6</v>
      </c>
      <c r="BC321">
        <v>0.6</v>
      </c>
      <c r="BD321">
        <v>-0.6</v>
      </c>
      <c r="BE321">
        <v>0.6</v>
      </c>
      <c r="BF321">
        <v>0.06</v>
      </c>
      <c r="BG321">
        <v>0.3</v>
      </c>
      <c r="BH321">
        <v>2.84</v>
      </c>
      <c r="BI321">
        <v>4</v>
      </c>
      <c r="BJ321">
        <v>8</v>
      </c>
      <c r="BK321">
        <v>4</v>
      </c>
      <c r="BM321">
        <v>4</v>
      </c>
      <c r="BN321" t="s">
        <v>1016</v>
      </c>
      <c r="BP321" t="s">
        <v>1016</v>
      </c>
      <c r="BQ321">
        <v>45</v>
      </c>
      <c r="BR321">
        <v>451030</v>
      </c>
      <c r="BS321">
        <v>1</v>
      </c>
      <c r="BU321">
        <v>1</v>
      </c>
      <c r="BW321">
        <v>4</v>
      </c>
      <c r="BY321">
        <v>8</v>
      </c>
      <c r="BZ321" t="s">
        <v>1997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 s="2">
        <v>23603674</v>
      </c>
    </row>
    <row r="322" spans="1:88">
      <c r="A322" s="10" t="str">
        <f t="shared" si="124"/>
        <v>ASB_US</v>
      </c>
      <c r="B322" s="12">
        <f t="shared" si="125"/>
        <v>-3.5999999999999999E-3</v>
      </c>
      <c r="C322" s="12">
        <v>0</v>
      </c>
      <c r="D322" s="12">
        <v>0</v>
      </c>
      <c r="E322" s="12">
        <v>0</v>
      </c>
      <c r="F322" s="12">
        <v>0</v>
      </c>
      <c r="G322" s="12">
        <v>0</v>
      </c>
      <c r="H322" s="12">
        <v>0</v>
      </c>
      <c r="I322" s="12">
        <v>0</v>
      </c>
      <c r="J322" s="13">
        <f t="shared" si="126"/>
        <v>0</v>
      </c>
      <c r="K322" s="13">
        <f t="shared" si="127"/>
        <v>0</v>
      </c>
      <c r="L322" s="16">
        <f t="shared" si="128"/>
        <v>0</v>
      </c>
      <c r="M322" s="13">
        <f t="shared" si="129"/>
        <v>0</v>
      </c>
      <c r="N322" s="16">
        <f t="shared" si="130"/>
        <v>0</v>
      </c>
      <c r="O322" s="16">
        <f t="shared" si="131"/>
        <v>0</v>
      </c>
      <c r="P322" s="16">
        <f t="shared" si="132"/>
        <v>-4.0000000000000001E-3</v>
      </c>
      <c r="Q322" s="20" t="str">
        <f t="shared" si="133"/>
        <v/>
      </c>
      <c r="R322" s="20" t="str">
        <f t="shared" si="134"/>
        <v/>
      </c>
      <c r="S322" s="20" t="str">
        <f t="shared" si="135"/>
        <v/>
      </c>
      <c r="T322" s="20">
        <f t="shared" si="136"/>
        <v>-4.0000000000000001E-3</v>
      </c>
      <c r="U322" s="16" t="str">
        <f t="shared" si="137"/>
        <v/>
      </c>
      <c r="V322" s="20" t="str">
        <f t="shared" si="138"/>
        <v/>
      </c>
      <c r="W322" s="20" t="str">
        <f t="shared" si="139"/>
        <v/>
      </c>
      <c r="X322" s="20" t="str">
        <f t="shared" si="140"/>
        <v/>
      </c>
      <c r="Y322" s="20" t="str">
        <f t="shared" si="141"/>
        <v/>
      </c>
      <c r="Z322" s="20" t="str">
        <f t="shared" si="142"/>
        <v/>
      </c>
      <c r="AA322" s="20" t="str">
        <f t="shared" si="143"/>
        <v/>
      </c>
      <c r="AB322" s="20">
        <f t="shared" si="144"/>
        <v>0</v>
      </c>
      <c r="AC322" s="20" t="str">
        <f t="shared" si="145"/>
        <v/>
      </c>
      <c r="AD322" s="20" t="str">
        <f t="shared" si="146"/>
        <v/>
      </c>
      <c r="AE322" s="20" t="str">
        <f t="shared" si="147"/>
        <v/>
      </c>
      <c r="AF322" s="20" t="str">
        <f t="shared" si="148"/>
        <v/>
      </c>
      <c r="AG322" s="11">
        <f t="shared" si="149"/>
        <v>999</v>
      </c>
      <c r="AH322" s="17">
        <f t="shared" si="150"/>
        <v>999</v>
      </c>
      <c r="AI322" s="17">
        <f t="shared" si="151"/>
        <v>999</v>
      </c>
      <c r="AJ322" s="17">
        <f t="shared" si="152"/>
        <v>999</v>
      </c>
      <c r="AK322" s="17">
        <f t="shared" si="153"/>
        <v>999</v>
      </c>
      <c r="AL322" s="17">
        <f t="shared" si="154"/>
        <v>999</v>
      </c>
      <c r="AM322" s="10" t="s">
        <v>2240</v>
      </c>
      <c r="AN322">
        <v>0</v>
      </c>
      <c r="AO322">
        <v>0</v>
      </c>
      <c r="AP322">
        <v>0</v>
      </c>
      <c r="AQ322">
        <v>3.1444999999999999</v>
      </c>
      <c r="AR322" s="8">
        <v>-0.4</v>
      </c>
      <c r="AS322" s="8">
        <v>-18.2254</v>
      </c>
      <c r="AT322" s="8">
        <v>-121.54649999999999</v>
      </c>
      <c r="AU322" s="8">
        <v>-3.1444999999999999</v>
      </c>
      <c r="AV322" s="8">
        <v>-0.4</v>
      </c>
      <c r="AW322" s="8">
        <v>0.4</v>
      </c>
      <c r="AX322" s="8">
        <v>18.2254</v>
      </c>
      <c r="AY322" s="8">
        <v>121.54649999999999</v>
      </c>
      <c r="AZ322" s="8">
        <v>3.1444999999999999</v>
      </c>
      <c r="BA322" s="8">
        <v>0.4</v>
      </c>
      <c r="BB322">
        <v>-0.4</v>
      </c>
      <c r="BC322">
        <v>0.4</v>
      </c>
      <c r="BD322">
        <v>-0.4</v>
      </c>
      <c r="BE322">
        <v>0.4</v>
      </c>
      <c r="BF322">
        <v>0.06</v>
      </c>
      <c r="BG322">
        <v>0.3</v>
      </c>
      <c r="BH322">
        <v>-0.36</v>
      </c>
      <c r="BI322">
        <v>6</v>
      </c>
      <c r="BJ322">
        <v>12</v>
      </c>
      <c r="BK322">
        <v>7</v>
      </c>
      <c r="BM322">
        <v>7</v>
      </c>
      <c r="BN322" t="s">
        <v>1016</v>
      </c>
      <c r="BP322" t="s">
        <v>1016</v>
      </c>
      <c r="BQ322">
        <v>40</v>
      </c>
      <c r="BR322">
        <v>401010</v>
      </c>
      <c r="BS322">
        <v>1</v>
      </c>
      <c r="BU322">
        <v>1</v>
      </c>
      <c r="BW322">
        <v>6</v>
      </c>
      <c r="BY322">
        <v>12</v>
      </c>
      <c r="BZ322" t="s">
        <v>1997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 s="2">
        <v>12203827</v>
      </c>
    </row>
    <row r="323" spans="1:88">
      <c r="A323" s="10" t="str">
        <f t="shared" si="124"/>
        <v>ASTE_US</v>
      </c>
      <c r="B323" s="12">
        <f t="shared" si="125"/>
        <v>-3.7200000000000004E-2</v>
      </c>
      <c r="C323" s="12">
        <v>0</v>
      </c>
      <c r="D323" s="12">
        <v>0</v>
      </c>
      <c r="E323" s="12">
        <v>0</v>
      </c>
      <c r="F323" s="12">
        <v>0</v>
      </c>
      <c r="G323" s="12">
        <v>0</v>
      </c>
      <c r="H323" s="12">
        <v>0</v>
      </c>
      <c r="I323" s="12">
        <v>0</v>
      </c>
      <c r="J323" s="13">
        <f t="shared" si="126"/>
        <v>0</v>
      </c>
      <c r="K323" s="13">
        <f t="shared" si="127"/>
        <v>0</v>
      </c>
      <c r="L323" s="16">
        <f t="shared" si="128"/>
        <v>0</v>
      </c>
      <c r="M323" s="13">
        <f t="shared" si="129"/>
        <v>0</v>
      </c>
      <c r="N323" s="16">
        <f t="shared" si="130"/>
        <v>0</v>
      </c>
      <c r="O323" s="16">
        <f t="shared" si="131"/>
        <v>0</v>
      </c>
      <c r="P323" s="16">
        <f t="shared" si="132"/>
        <v>-6.5000000000000006E-3</v>
      </c>
      <c r="Q323" s="20" t="str">
        <f t="shared" si="133"/>
        <v/>
      </c>
      <c r="R323" s="20" t="str">
        <f t="shared" si="134"/>
        <v/>
      </c>
      <c r="S323" s="20" t="str">
        <f t="shared" si="135"/>
        <v/>
      </c>
      <c r="T323" s="20">
        <f t="shared" si="136"/>
        <v>-6.5000000000000006E-3</v>
      </c>
      <c r="U323" s="16" t="str">
        <f t="shared" si="137"/>
        <v/>
      </c>
      <c r="V323" s="20" t="str">
        <f t="shared" si="138"/>
        <v/>
      </c>
      <c r="W323" s="20" t="str">
        <f t="shared" si="139"/>
        <v/>
      </c>
      <c r="X323" s="20" t="str">
        <f t="shared" si="140"/>
        <v/>
      </c>
      <c r="Y323" s="20" t="str">
        <f t="shared" si="141"/>
        <v/>
      </c>
      <c r="Z323" s="20" t="str">
        <f t="shared" si="142"/>
        <v/>
      </c>
      <c r="AA323" s="20" t="str">
        <f t="shared" si="143"/>
        <v/>
      </c>
      <c r="AB323" s="20">
        <f t="shared" si="144"/>
        <v>0</v>
      </c>
      <c r="AC323" s="20" t="str">
        <f t="shared" si="145"/>
        <v/>
      </c>
      <c r="AD323" s="20" t="str">
        <f t="shared" si="146"/>
        <v/>
      </c>
      <c r="AE323" s="20" t="str">
        <f t="shared" si="147"/>
        <v/>
      </c>
      <c r="AF323" s="20" t="str">
        <f t="shared" si="148"/>
        <v/>
      </c>
      <c r="AG323" s="11">
        <f t="shared" si="149"/>
        <v>999</v>
      </c>
      <c r="AH323" s="17">
        <f t="shared" si="150"/>
        <v>999</v>
      </c>
      <c r="AI323" s="17">
        <f t="shared" si="151"/>
        <v>999</v>
      </c>
      <c r="AJ323" s="17">
        <f t="shared" si="152"/>
        <v>999</v>
      </c>
      <c r="AK323" s="17">
        <f t="shared" si="153"/>
        <v>999</v>
      </c>
      <c r="AL323" s="17">
        <f t="shared" si="154"/>
        <v>999</v>
      </c>
      <c r="AM323" s="10" t="s">
        <v>1344</v>
      </c>
      <c r="AN323">
        <v>0</v>
      </c>
      <c r="AO323">
        <v>0</v>
      </c>
      <c r="AP323">
        <v>0</v>
      </c>
      <c r="AQ323">
        <v>1.0693999999999999</v>
      </c>
      <c r="AR323" s="8">
        <v>-0.65</v>
      </c>
      <c r="AS323" s="8">
        <v>-4.4916</v>
      </c>
      <c r="AT323" s="8">
        <v>-41.202100000000002</v>
      </c>
      <c r="AU323" s="8">
        <v>-1.0693999999999999</v>
      </c>
      <c r="AV323" s="8">
        <v>-0.65</v>
      </c>
      <c r="AW323" s="8">
        <v>0.65</v>
      </c>
      <c r="AX323" s="8">
        <v>4.4916</v>
      </c>
      <c r="AY323" s="8">
        <v>41.202100000000002</v>
      </c>
      <c r="AZ323" s="8">
        <v>1.0693999999999999</v>
      </c>
      <c r="BA323" s="8">
        <v>0.65</v>
      </c>
      <c r="BB323">
        <v>-0.65</v>
      </c>
      <c r="BC323">
        <v>0.65</v>
      </c>
      <c r="BD323">
        <v>-0.65</v>
      </c>
      <c r="BE323">
        <v>0.65</v>
      </c>
      <c r="BF323">
        <v>0.06</v>
      </c>
      <c r="BG323">
        <v>0.3</v>
      </c>
      <c r="BH323">
        <v>-3.72</v>
      </c>
      <c r="BI323">
        <v>8</v>
      </c>
      <c r="BJ323">
        <v>15</v>
      </c>
      <c r="BK323">
        <v>8</v>
      </c>
      <c r="BM323">
        <v>8</v>
      </c>
      <c r="BN323" t="s">
        <v>1016</v>
      </c>
      <c r="BP323" t="s">
        <v>1016</v>
      </c>
      <c r="BQ323">
        <v>20</v>
      </c>
      <c r="BR323">
        <v>201060</v>
      </c>
      <c r="BS323">
        <v>1</v>
      </c>
      <c r="BU323">
        <v>1</v>
      </c>
      <c r="BW323">
        <v>8</v>
      </c>
      <c r="BY323">
        <v>15</v>
      </c>
      <c r="BZ323" t="s">
        <v>1997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 s="2">
        <v>4611805</v>
      </c>
    </row>
    <row r="324" spans="1:88">
      <c r="A324" s="10" t="str">
        <f t="shared" ref="A324:A387" si="155">AM324</f>
        <v>AF_US</v>
      </c>
      <c r="B324" s="12">
        <f t="shared" ref="B324:B387" si="156">BH324/100</f>
        <v>-5.8999999999999999E-3</v>
      </c>
      <c r="C324" s="12">
        <v>0</v>
      </c>
      <c r="D324" s="12">
        <v>0</v>
      </c>
      <c r="E324" s="12">
        <v>0</v>
      </c>
      <c r="F324" s="12">
        <v>0</v>
      </c>
      <c r="G324" s="12">
        <v>0</v>
      </c>
      <c r="H324" s="12">
        <v>0</v>
      </c>
      <c r="I324" s="12">
        <v>0</v>
      </c>
      <c r="J324" s="13">
        <f t="shared" ref="J324:J387" si="157">IF(AND(H324&lt;0,F324&gt;0),1,0)</f>
        <v>0</v>
      </c>
      <c r="K324" s="13">
        <f t="shared" ref="K324:K387" si="158">IF(H324&gt;0,1,0)</f>
        <v>0</v>
      </c>
      <c r="L324" s="16">
        <f t="shared" ref="L324:L387" si="159">IF(H324&gt;0,H324,0)</f>
        <v>0</v>
      </c>
      <c r="M324" s="13">
        <f t="shared" ref="M324:M387" si="160">IF(F324&lt;0,1,0)</f>
        <v>0</v>
      </c>
      <c r="N324" s="16">
        <f t="shared" ref="N324:N387" si="161">IF(H324&lt;0,-MIN(-H324,D324),0)</f>
        <v>0</v>
      </c>
      <c r="O324" s="16">
        <f t="shared" ref="O324:O387" si="162">IF(F324&lt;0,(H324+D324),0)</f>
        <v>0</v>
      </c>
      <c r="P324" s="16">
        <f t="shared" ref="P324:P387" si="163">IF($B324&lt;0,AV324/100-$H324,"")</f>
        <v>-4.0000000000000001E-3</v>
      </c>
      <c r="Q324" s="20" t="str">
        <f t="shared" ref="Q324:Q387" si="164">IF(AC324&lt;&gt;"",$P324,"")</f>
        <v/>
      </c>
      <c r="R324" s="20" t="str">
        <f t="shared" ref="R324:R387" si="165">IF(AD324&lt;&gt;"",$P324,"")</f>
        <v/>
      </c>
      <c r="S324" s="20" t="str">
        <f t="shared" ref="S324:S387" si="166">IF(AF324&lt;&gt;"",$P324,"")</f>
        <v/>
      </c>
      <c r="T324" s="20">
        <f t="shared" ref="T324:T387" si="167">IF(AND(CE324=0,Q324="",R324="",S324=""),P324,"")</f>
        <v>-4.0000000000000001E-3</v>
      </c>
      <c r="U324" s="16" t="str">
        <f t="shared" ref="U324:U387" si="168">IF($B324&gt;0,IF(BA324/100-$H324&gt;0.00005,MIN(BA324/100,BA324/100-$H324),""),"")</f>
        <v/>
      </c>
      <c r="V324" s="20" t="str">
        <f t="shared" ref="V324:V387" si="169">IF(AC324&lt;&gt;"",$U324,"")</f>
        <v/>
      </c>
      <c r="W324" s="20" t="str">
        <f t="shared" ref="W324:W387" si="170">IF(AD324&lt;&gt;"",$U324,"")</f>
        <v/>
      </c>
      <c r="X324" s="20" t="str">
        <f t="shared" ref="X324:X387" si="171">IF(AF324&lt;&gt;"",$U324,"")</f>
        <v/>
      </c>
      <c r="Y324" s="20" t="str">
        <f t="shared" ref="Y324:Y387" si="172">IF(AND(CE324=0,V324="",W324="",X324=""),U324,"")</f>
        <v/>
      </c>
      <c r="Z324" s="20" t="str">
        <f t="shared" ref="Z324:Z387" si="173">IF(CE324=1,P324,"")</f>
        <v/>
      </c>
      <c r="AA324" s="20" t="str">
        <f t="shared" ref="AA324:AA387" si="174">IF(CE324=1,U324,"")</f>
        <v/>
      </c>
      <c r="AB324" s="20">
        <f t="shared" ref="AB324:AB387" si="175">IF(AND(AC324="",AD324="",AE324="",AF324=""),$H324,"")</f>
        <v>0</v>
      </c>
      <c r="AC324" s="20" t="str">
        <f t="shared" ref="AC324:AC387" si="176">IF(AND(AF324="",$F324&lt;&gt;0),IF(OR(ROUND(AU324/($F324*100),2)=1,ROUND(AZ324/($F324*100),2)=1),$H324,""),"")</f>
        <v/>
      </c>
      <c r="AD324" s="20" t="str">
        <f t="shared" ref="AD324:AD387" si="177">IF(AND(AF324="",F324&lt;&gt;0),IF(OR(ROUND(AS324/(F324*100),2)=1,ROUND(AX324/(F324*100),2)=1),H324,""),"")</f>
        <v/>
      </c>
      <c r="AE324" s="20" t="str">
        <f t="shared" ref="AE324:AE387" si="178">IF(CE324=1,H324,"")</f>
        <v/>
      </c>
      <c r="AF324" s="20" t="str">
        <f t="shared" ref="AF324:AF387" si="179">IF(SUM(CF324:CH324)&gt;0,$H324,"")</f>
        <v/>
      </c>
      <c r="AG324" s="11">
        <f t="shared" ref="AG324:AG387" si="180">IF(AND(G324=0,H324=0),999,G324)</f>
        <v>999</v>
      </c>
      <c r="AH324" s="17">
        <f t="shared" ref="AH324:AH387" si="181">IF(OR(AND(G324=0,H324=0),AB324=""),999,AB324)</f>
        <v>999</v>
      </c>
      <c r="AI324" s="17">
        <f t="shared" ref="AI324:AI387" si="182">IF(AC324="",999,AC324)</f>
        <v>999</v>
      </c>
      <c r="AJ324" s="17">
        <f t="shared" ref="AJ324:AJ387" si="183">IF(AD324="",999,AD324)</f>
        <v>999</v>
      </c>
      <c r="AK324" s="17">
        <f t="shared" ref="AK324:AK387" si="184">IF(AE324&lt;&gt;"",AE324,999)</f>
        <v>999</v>
      </c>
      <c r="AL324" s="17">
        <f t="shared" ref="AL324:AL387" si="185">IF(AF324="",999,AF324)</f>
        <v>999</v>
      </c>
      <c r="AM324" s="10" t="s">
        <v>706</v>
      </c>
      <c r="AN324">
        <v>0</v>
      </c>
      <c r="AO324">
        <v>0</v>
      </c>
      <c r="AP324">
        <v>0</v>
      </c>
      <c r="AQ324">
        <v>1.4957</v>
      </c>
      <c r="AR324" s="8">
        <v>-0.4</v>
      </c>
      <c r="AS324" s="8">
        <v>-8.0888000000000009</v>
      </c>
      <c r="AT324" s="8">
        <v>-54.439500000000002</v>
      </c>
      <c r="AU324" s="8">
        <v>-1.4957</v>
      </c>
      <c r="AV324" s="8">
        <v>-0.4</v>
      </c>
      <c r="AW324" s="8">
        <v>0.4</v>
      </c>
      <c r="AX324" s="8">
        <v>8.0888000000000009</v>
      </c>
      <c r="AY324" s="8">
        <v>54.439500000000002</v>
      </c>
      <c r="AZ324" s="8">
        <v>1.4957</v>
      </c>
      <c r="BA324" s="8">
        <v>0.4</v>
      </c>
      <c r="BB324">
        <v>-0.4</v>
      </c>
      <c r="BC324">
        <v>0.4</v>
      </c>
      <c r="BD324">
        <v>-0.4</v>
      </c>
      <c r="BE324">
        <v>0.4</v>
      </c>
      <c r="BF324">
        <v>0.06</v>
      </c>
      <c r="BG324">
        <v>0.3</v>
      </c>
      <c r="BH324">
        <v>-0.59</v>
      </c>
      <c r="BI324">
        <v>7</v>
      </c>
      <c r="BJ324">
        <v>13</v>
      </c>
      <c r="BK324">
        <v>7</v>
      </c>
      <c r="BM324">
        <v>7</v>
      </c>
      <c r="BN324" t="s">
        <v>1016</v>
      </c>
      <c r="BP324" t="s">
        <v>1016</v>
      </c>
      <c r="BQ324">
        <v>40</v>
      </c>
      <c r="BR324">
        <v>401020</v>
      </c>
      <c r="BS324">
        <v>1</v>
      </c>
      <c r="BU324">
        <v>1</v>
      </c>
      <c r="BW324">
        <v>7</v>
      </c>
      <c r="BY324">
        <v>13</v>
      </c>
      <c r="BZ324" t="s">
        <v>1997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 s="2">
        <v>6058644</v>
      </c>
    </row>
    <row r="325" spans="1:88">
      <c r="A325" s="10" t="str">
        <f t="shared" si="155"/>
        <v>ATML_US</v>
      </c>
      <c r="B325" s="12">
        <f t="shared" si="156"/>
        <v>1E-4</v>
      </c>
      <c r="C325" s="12">
        <v>0</v>
      </c>
      <c r="D325" s="12">
        <v>0</v>
      </c>
      <c r="E325" s="12">
        <v>0</v>
      </c>
      <c r="F325" s="12">
        <v>0</v>
      </c>
      <c r="G325" s="12">
        <v>0</v>
      </c>
      <c r="H325" s="12">
        <v>0</v>
      </c>
      <c r="I325" s="12">
        <v>0</v>
      </c>
      <c r="J325" s="13">
        <f t="shared" si="157"/>
        <v>0</v>
      </c>
      <c r="K325" s="13">
        <f t="shared" si="158"/>
        <v>0</v>
      </c>
      <c r="L325" s="16">
        <f t="shared" si="159"/>
        <v>0</v>
      </c>
      <c r="M325" s="13">
        <f t="shared" si="160"/>
        <v>0</v>
      </c>
      <c r="N325" s="16">
        <f t="shared" si="161"/>
        <v>0</v>
      </c>
      <c r="O325" s="16">
        <f t="shared" si="162"/>
        <v>0</v>
      </c>
      <c r="P325" s="16" t="str">
        <f t="shared" si="163"/>
        <v/>
      </c>
      <c r="Q325" s="20" t="str">
        <f t="shared" si="164"/>
        <v/>
      </c>
      <c r="R325" s="20" t="str">
        <f t="shared" si="165"/>
        <v/>
      </c>
      <c r="S325" s="20" t="str">
        <f t="shared" si="166"/>
        <v/>
      </c>
      <c r="T325" s="20" t="str">
        <f t="shared" si="167"/>
        <v/>
      </c>
      <c r="U325" s="16">
        <f t="shared" si="168"/>
        <v>6.0000000000000001E-3</v>
      </c>
      <c r="V325" s="20" t="str">
        <f t="shared" si="169"/>
        <v/>
      </c>
      <c r="W325" s="20" t="str">
        <f t="shared" si="170"/>
        <v/>
      </c>
      <c r="X325" s="20" t="str">
        <f t="shared" si="171"/>
        <v/>
      </c>
      <c r="Y325" s="20">
        <f t="shared" si="172"/>
        <v>6.0000000000000001E-3</v>
      </c>
      <c r="Z325" s="20" t="str">
        <f t="shared" si="173"/>
        <v/>
      </c>
      <c r="AA325" s="20" t="str">
        <f t="shared" si="174"/>
        <v/>
      </c>
      <c r="AB325" s="20">
        <f t="shared" si="175"/>
        <v>0</v>
      </c>
      <c r="AC325" s="20" t="str">
        <f t="shared" si="176"/>
        <v/>
      </c>
      <c r="AD325" s="20" t="str">
        <f t="shared" si="177"/>
        <v/>
      </c>
      <c r="AE325" s="20" t="str">
        <f t="shared" si="178"/>
        <v/>
      </c>
      <c r="AF325" s="20" t="str">
        <f t="shared" si="179"/>
        <v/>
      </c>
      <c r="AG325" s="11">
        <f t="shared" si="180"/>
        <v>999</v>
      </c>
      <c r="AH325" s="17">
        <f t="shared" si="181"/>
        <v>999</v>
      </c>
      <c r="AI325" s="17">
        <f t="shared" si="182"/>
        <v>999</v>
      </c>
      <c r="AJ325" s="17">
        <f t="shared" si="183"/>
        <v>999</v>
      </c>
      <c r="AK325" s="17">
        <f t="shared" si="184"/>
        <v>999</v>
      </c>
      <c r="AL325" s="17">
        <f t="shared" si="185"/>
        <v>999</v>
      </c>
      <c r="AM325" s="10" t="s">
        <v>223</v>
      </c>
      <c r="AN325">
        <v>0</v>
      </c>
      <c r="AO325">
        <v>0</v>
      </c>
      <c r="AP325">
        <v>0</v>
      </c>
      <c r="AQ325">
        <v>8.7516999999999996</v>
      </c>
      <c r="AR325" s="8">
        <v>-0.6</v>
      </c>
      <c r="AS325" s="8">
        <v>-39.880600000000001</v>
      </c>
      <c r="AT325" s="8">
        <v>-149.65989999999999</v>
      </c>
      <c r="AU325" s="8">
        <v>-8.7516999999999996</v>
      </c>
      <c r="AV325" s="8">
        <v>-0.6</v>
      </c>
      <c r="AW325" s="8">
        <v>0.6</v>
      </c>
      <c r="AX325" s="8">
        <v>39.880600000000001</v>
      </c>
      <c r="AY325" s="8">
        <v>149.65989999999999</v>
      </c>
      <c r="AZ325" s="8">
        <v>8.7516999999999996</v>
      </c>
      <c r="BA325" s="8">
        <v>0.6</v>
      </c>
      <c r="BB325">
        <v>-0.6</v>
      </c>
      <c r="BC325">
        <v>0.6</v>
      </c>
      <c r="BD325">
        <v>-0.6</v>
      </c>
      <c r="BE325">
        <v>0.6</v>
      </c>
      <c r="BF325">
        <v>0.06</v>
      </c>
      <c r="BG325">
        <v>0.3</v>
      </c>
      <c r="BH325">
        <v>0.01</v>
      </c>
      <c r="BI325">
        <v>6</v>
      </c>
      <c r="BJ325">
        <v>11</v>
      </c>
      <c r="BK325">
        <v>6</v>
      </c>
      <c r="BM325">
        <v>6</v>
      </c>
      <c r="BN325" t="s">
        <v>1016</v>
      </c>
      <c r="BP325" t="s">
        <v>1016</v>
      </c>
      <c r="BQ325">
        <v>45</v>
      </c>
      <c r="BR325">
        <v>453010</v>
      </c>
      <c r="BS325">
        <v>1</v>
      </c>
      <c r="BU325">
        <v>1</v>
      </c>
      <c r="BW325">
        <v>6</v>
      </c>
      <c r="BY325">
        <v>11</v>
      </c>
      <c r="BZ325" t="s">
        <v>1997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 s="2">
        <v>34802762</v>
      </c>
    </row>
    <row r="326" spans="1:88">
      <c r="A326" s="10" t="str">
        <f t="shared" si="155"/>
        <v>ATW_US</v>
      </c>
      <c r="B326" s="12">
        <f t="shared" si="156"/>
        <v>-0.1351</v>
      </c>
      <c r="C326" s="12">
        <v>1.9903923812556699E-3</v>
      </c>
      <c r="D326" s="12">
        <v>0</v>
      </c>
      <c r="E326" s="12">
        <v>0</v>
      </c>
      <c r="F326" s="12">
        <v>-1.9903923812556699E-3</v>
      </c>
      <c r="G326" s="12">
        <v>0</v>
      </c>
      <c r="H326" s="12">
        <v>-1.9903923812556699E-3</v>
      </c>
      <c r="I326" s="12">
        <v>-1.9903923812556699E-3</v>
      </c>
      <c r="J326" s="13">
        <f t="shared" si="157"/>
        <v>0</v>
      </c>
      <c r="K326" s="13">
        <f t="shared" si="158"/>
        <v>0</v>
      </c>
      <c r="L326" s="16">
        <f t="shared" si="159"/>
        <v>0</v>
      </c>
      <c r="M326" s="13">
        <f t="shared" si="160"/>
        <v>1</v>
      </c>
      <c r="N326" s="16">
        <f t="shared" si="161"/>
        <v>0</v>
      </c>
      <c r="O326" s="16">
        <f t="shared" si="162"/>
        <v>-1.9903923812556699E-3</v>
      </c>
      <c r="P326" s="16">
        <f t="shared" si="163"/>
        <v>-9.6076187443300959E-6</v>
      </c>
      <c r="Q326" s="20" t="str">
        <f t="shared" si="164"/>
        <v/>
      </c>
      <c r="R326" s="20" t="str">
        <f t="shared" si="165"/>
        <v/>
      </c>
      <c r="S326" s="20" t="str">
        <f t="shared" si="166"/>
        <v/>
      </c>
      <c r="T326" s="20">
        <f t="shared" si="167"/>
        <v>-9.6076187443300959E-6</v>
      </c>
      <c r="U326" s="16" t="str">
        <f t="shared" si="168"/>
        <v/>
      </c>
      <c r="V326" s="20" t="str">
        <f t="shared" si="169"/>
        <v/>
      </c>
      <c r="W326" s="20" t="str">
        <f t="shared" si="170"/>
        <v/>
      </c>
      <c r="X326" s="20" t="str">
        <f t="shared" si="171"/>
        <v/>
      </c>
      <c r="Y326" s="20" t="str">
        <f t="shared" si="172"/>
        <v/>
      </c>
      <c r="Z326" s="20" t="str">
        <f t="shared" si="173"/>
        <v/>
      </c>
      <c r="AA326" s="20" t="str">
        <f t="shared" si="174"/>
        <v/>
      </c>
      <c r="AB326" s="20">
        <f t="shared" si="175"/>
        <v>-1.9903923812556699E-3</v>
      </c>
      <c r="AC326" s="20" t="str">
        <f t="shared" si="176"/>
        <v/>
      </c>
      <c r="AD326" s="20" t="str">
        <f t="shared" si="177"/>
        <v/>
      </c>
      <c r="AE326" s="20" t="str">
        <f t="shared" si="178"/>
        <v/>
      </c>
      <c r="AF326" s="20" t="str">
        <f t="shared" si="179"/>
        <v/>
      </c>
      <c r="AG326" s="11">
        <f t="shared" si="180"/>
        <v>0</v>
      </c>
      <c r="AH326" s="17">
        <f t="shared" si="181"/>
        <v>-1.9903923812556699E-3</v>
      </c>
      <c r="AI326" s="17">
        <f t="shared" si="182"/>
        <v>999</v>
      </c>
      <c r="AJ326" s="17">
        <f t="shared" si="183"/>
        <v>999</v>
      </c>
      <c r="AK326" s="17">
        <f t="shared" si="184"/>
        <v>999</v>
      </c>
      <c r="AL326" s="17">
        <f t="shared" si="185"/>
        <v>999</v>
      </c>
      <c r="AM326" s="10" t="s">
        <v>253</v>
      </c>
      <c r="AN326">
        <v>0</v>
      </c>
      <c r="AO326">
        <v>0</v>
      </c>
      <c r="AP326">
        <v>0</v>
      </c>
      <c r="AQ326">
        <v>11.5837</v>
      </c>
      <c r="AR326" s="8">
        <v>-0.2</v>
      </c>
      <c r="AS326" s="8">
        <v>-57.918700000000001</v>
      </c>
      <c r="AT326" s="8">
        <v>-75.660700000000006</v>
      </c>
      <c r="AU326" s="8">
        <v>-11.5837</v>
      </c>
      <c r="AV326" s="8">
        <v>-0.2</v>
      </c>
      <c r="AW326" s="8">
        <v>0.2</v>
      </c>
      <c r="AX326" s="8">
        <v>57.918700000000001</v>
      </c>
      <c r="AY326" s="8">
        <v>75.660700000000006</v>
      </c>
      <c r="AZ326" s="8">
        <v>11.5837</v>
      </c>
      <c r="BA326" s="8">
        <v>0.2</v>
      </c>
      <c r="BB326">
        <v>-0.2</v>
      </c>
      <c r="BC326">
        <v>0.2</v>
      </c>
      <c r="BD326">
        <v>-0.2</v>
      </c>
      <c r="BE326">
        <v>0.2</v>
      </c>
      <c r="BF326">
        <v>0.06</v>
      </c>
      <c r="BG326">
        <v>0.3</v>
      </c>
      <c r="BH326">
        <v>-13.51</v>
      </c>
      <c r="BI326">
        <v>10</v>
      </c>
      <c r="BJ326">
        <v>19</v>
      </c>
      <c r="BK326">
        <v>10</v>
      </c>
      <c r="BM326">
        <v>10</v>
      </c>
      <c r="BN326" t="s">
        <v>1016</v>
      </c>
      <c r="BP326" t="s">
        <v>1016</v>
      </c>
      <c r="BQ326">
        <v>10</v>
      </c>
      <c r="BR326">
        <v>101010</v>
      </c>
      <c r="BS326">
        <v>1</v>
      </c>
      <c r="BU326">
        <v>1</v>
      </c>
      <c r="BW326">
        <v>10</v>
      </c>
      <c r="BY326">
        <v>19</v>
      </c>
      <c r="BZ326" t="s">
        <v>1997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 s="2">
        <v>47880359</v>
      </c>
    </row>
    <row r="327" spans="1:88">
      <c r="A327" s="10" t="str">
        <f t="shared" si="155"/>
        <v>SGMS_US</v>
      </c>
      <c r="B327" s="12">
        <f t="shared" si="156"/>
        <v>-0.20039999999999999</v>
      </c>
      <c r="C327" s="12">
        <v>6.4957409533707797E-3</v>
      </c>
      <c r="D327" s="12">
        <v>0</v>
      </c>
      <c r="E327" s="12">
        <v>0</v>
      </c>
      <c r="F327" s="12">
        <v>-6.4957409533707797E-3</v>
      </c>
      <c r="G327" s="12">
        <v>0</v>
      </c>
      <c r="H327" s="12">
        <v>-6.4957409533707797E-3</v>
      </c>
      <c r="I327" s="12">
        <v>-6.4957409533707797E-3</v>
      </c>
      <c r="J327" s="13">
        <f t="shared" si="157"/>
        <v>0</v>
      </c>
      <c r="K327" s="13">
        <f t="shared" si="158"/>
        <v>0</v>
      </c>
      <c r="L327" s="16">
        <f t="shared" si="159"/>
        <v>0</v>
      </c>
      <c r="M327" s="13">
        <f t="shared" si="160"/>
        <v>1</v>
      </c>
      <c r="N327" s="16">
        <f t="shared" si="161"/>
        <v>0</v>
      </c>
      <c r="O327" s="16">
        <f t="shared" si="162"/>
        <v>-6.4957409533707797E-3</v>
      </c>
      <c r="P327" s="16">
        <f t="shared" si="163"/>
        <v>-4.2590466292208307E-6</v>
      </c>
      <c r="Q327" s="20" t="str">
        <f t="shared" si="164"/>
        <v/>
      </c>
      <c r="R327" s="20" t="str">
        <f t="shared" si="165"/>
        <v/>
      </c>
      <c r="S327" s="20" t="str">
        <f t="shared" si="166"/>
        <v/>
      </c>
      <c r="T327" s="20">
        <f t="shared" si="167"/>
        <v>-4.2590466292208307E-6</v>
      </c>
      <c r="U327" s="16" t="str">
        <f t="shared" si="168"/>
        <v/>
      </c>
      <c r="V327" s="20" t="str">
        <f t="shared" si="169"/>
        <v/>
      </c>
      <c r="W327" s="20" t="str">
        <f t="shared" si="170"/>
        <v/>
      </c>
      <c r="X327" s="20" t="str">
        <f t="shared" si="171"/>
        <v/>
      </c>
      <c r="Y327" s="20" t="str">
        <f t="shared" si="172"/>
        <v/>
      </c>
      <c r="Z327" s="20" t="str">
        <f t="shared" si="173"/>
        <v/>
      </c>
      <c r="AA327" s="20" t="str">
        <f t="shared" si="174"/>
        <v/>
      </c>
      <c r="AB327" s="20">
        <f t="shared" si="175"/>
        <v>-6.4957409533707797E-3</v>
      </c>
      <c r="AC327" s="20" t="str">
        <f t="shared" si="176"/>
        <v/>
      </c>
      <c r="AD327" s="20" t="str">
        <f t="shared" si="177"/>
        <v/>
      </c>
      <c r="AE327" s="20" t="str">
        <f t="shared" si="178"/>
        <v/>
      </c>
      <c r="AF327" s="20" t="str">
        <f t="shared" si="179"/>
        <v/>
      </c>
      <c r="AG327" s="11">
        <f t="shared" si="180"/>
        <v>0</v>
      </c>
      <c r="AH327" s="17">
        <f t="shared" si="181"/>
        <v>-6.4957409533707797E-3</v>
      </c>
      <c r="AI327" s="17">
        <f t="shared" si="182"/>
        <v>999</v>
      </c>
      <c r="AJ327" s="17">
        <f t="shared" si="183"/>
        <v>999</v>
      </c>
      <c r="AK327" s="17">
        <f t="shared" si="184"/>
        <v>999</v>
      </c>
      <c r="AL327" s="17">
        <f t="shared" si="185"/>
        <v>999</v>
      </c>
      <c r="AM327" s="10" t="s">
        <v>942</v>
      </c>
      <c r="AN327">
        <v>0</v>
      </c>
      <c r="AO327">
        <v>0</v>
      </c>
      <c r="AP327">
        <v>0</v>
      </c>
      <c r="AQ327">
        <v>1.8149</v>
      </c>
      <c r="AR327" s="8">
        <v>-0.65</v>
      </c>
      <c r="AS327" s="8">
        <v>-9.2826000000000004</v>
      </c>
      <c r="AT327" s="8">
        <v>-38.8491</v>
      </c>
      <c r="AU327" s="8">
        <v>-1.8149</v>
      </c>
      <c r="AV327" s="8">
        <v>-0.65</v>
      </c>
      <c r="AW327" s="8">
        <v>0.65</v>
      </c>
      <c r="AX327" s="8">
        <v>9.2826000000000004</v>
      </c>
      <c r="AY327" s="8">
        <v>38.8491</v>
      </c>
      <c r="AZ327" s="8">
        <v>1.8149</v>
      </c>
      <c r="BA327" s="8">
        <v>0.65</v>
      </c>
      <c r="BB327">
        <v>-0.65</v>
      </c>
      <c r="BC327">
        <v>0.65</v>
      </c>
      <c r="BD327">
        <v>-0.65</v>
      </c>
      <c r="BE327">
        <v>0.65</v>
      </c>
      <c r="BF327">
        <v>0.06</v>
      </c>
      <c r="BG327">
        <v>0.3</v>
      </c>
      <c r="BH327">
        <v>-20.04</v>
      </c>
      <c r="BI327">
        <v>10</v>
      </c>
      <c r="BJ327">
        <v>20</v>
      </c>
      <c r="BK327">
        <v>10</v>
      </c>
      <c r="BM327">
        <v>10</v>
      </c>
      <c r="BN327" t="s">
        <v>1016</v>
      </c>
      <c r="BP327" t="s">
        <v>1016</v>
      </c>
      <c r="BQ327">
        <v>25</v>
      </c>
      <c r="BR327">
        <v>253010</v>
      </c>
      <c r="BS327">
        <v>1</v>
      </c>
      <c r="BU327">
        <v>1</v>
      </c>
      <c r="BW327">
        <v>10</v>
      </c>
      <c r="BY327">
        <v>20</v>
      </c>
      <c r="BZ327" t="s">
        <v>1997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 s="2">
        <v>6861807</v>
      </c>
    </row>
    <row r="328" spans="1:88">
      <c r="A328" s="10" t="str">
        <f t="shared" si="155"/>
        <v>CLDX_US</v>
      </c>
      <c r="B328" s="12">
        <f t="shared" si="156"/>
        <v>8.5000000000000006E-2</v>
      </c>
      <c r="C328" s="12">
        <v>0</v>
      </c>
      <c r="D328" s="12">
        <v>0</v>
      </c>
      <c r="E328" s="12">
        <v>0</v>
      </c>
      <c r="F328" s="12">
        <v>0</v>
      </c>
      <c r="G328" s="12">
        <v>0</v>
      </c>
      <c r="H328" s="12">
        <v>0</v>
      </c>
      <c r="I328" s="12">
        <v>0</v>
      </c>
      <c r="J328" s="13">
        <f t="shared" si="157"/>
        <v>0</v>
      </c>
      <c r="K328" s="13">
        <f t="shared" si="158"/>
        <v>0</v>
      </c>
      <c r="L328" s="16">
        <f t="shared" si="159"/>
        <v>0</v>
      </c>
      <c r="M328" s="13">
        <f t="shared" si="160"/>
        <v>0</v>
      </c>
      <c r="N328" s="16">
        <f t="shared" si="161"/>
        <v>0</v>
      </c>
      <c r="O328" s="16">
        <f t="shared" si="162"/>
        <v>0</v>
      </c>
      <c r="P328" s="16" t="str">
        <f t="shared" si="163"/>
        <v/>
      </c>
      <c r="Q328" s="20" t="str">
        <f t="shared" si="164"/>
        <v/>
      </c>
      <c r="R328" s="20" t="str">
        <f t="shared" si="165"/>
        <v/>
      </c>
      <c r="S328" s="20" t="str">
        <f t="shared" si="166"/>
        <v/>
      </c>
      <c r="T328" s="20" t="str">
        <f t="shared" si="167"/>
        <v/>
      </c>
      <c r="U328" s="16">
        <f t="shared" si="168"/>
        <v>6.0000000000000001E-3</v>
      </c>
      <c r="V328" s="20" t="str">
        <f t="shared" si="169"/>
        <v/>
      </c>
      <c r="W328" s="20" t="str">
        <f t="shared" si="170"/>
        <v/>
      </c>
      <c r="X328" s="20">
        <f t="shared" si="171"/>
        <v>6.0000000000000001E-3</v>
      </c>
      <c r="Y328" s="20" t="str">
        <f t="shared" si="172"/>
        <v/>
      </c>
      <c r="Z328" s="20" t="str">
        <f t="shared" si="173"/>
        <v/>
      </c>
      <c r="AA328" s="20" t="str">
        <f t="shared" si="174"/>
        <v/>
      </c>
      <c r="AB328" s="20" t="str">
        <f t="shared" si="175"/>
        <v/>
      </c>
      <c r="AC328" s="20" t="str">
        <f t="shared" si="176"/>
        <v/>
      </c>
      <c r="AD328" s="20" t="str">
        <f t="shared" si="177"/>
        <v/>
      </c>
      <c r="AE328" s="20" t="str">
        <f t="shared" si="178"/>
        <v/>
      </c>
      <c r="AF328" s="20">
        <f t="shared" si="179"/>
        <v>0</v>
      </c>
      <c r="AG328" s="11">
        <f t="shared" si="180"/>
        <v>999</v>
      </c>
      <c r="AH328" s="17">
        <f t="shared" si="181"/>
        <v>999</v>
      </c>
      <c r="AI328" s="17">
        <f t="shared" si="182"/>
        <v>999</v>
      </c>
      <c r="AJ328" s="17">
        <f t="shared" si="183"/>
        <v>999</v>
      </c>
      <c r="AK328" s="17">
        <f t="shared" si="184"/>
        <v>999</v>
      </c>
      <c r="AL328" s="17">
        <f t="shared" si="185"/>
        <v>0</v>
      </c>
      <c r="AM328" s="10" t="s">
        <v>881</v>
      </c>
      <c r="AN328">
        <v>0</v>
      </c>
      <c r="AO328">
        <v>0</v>
      </c>
      <c r="AP328">
        <v>0</v>
      </c>
      <c r="AQ328">
        <v>16.268999999999998</v>
      </c>
      <c r="AR328" s="8">
        <v>-0.2</v>
      </c>
      <c r="AS328" s="8">
        <v>-60.941299999999998</v>
      </c>
      <c r="AT328" s="8">
        <v>-122.6786</v>
      </c>
      <c r="AU328" s="8">
        <v>-16.268999999999998</v>
      </c>
      <c r="AV328" s="8">
        <v>-0.2</v>
      </c>
      <c r="AW328" s="8">
        <v>0.6</v>
      </c>
      <c r="AX328" s="8">
        <v>60.941299999999998</v>
      </c>
      <c r="AY328" s="8">
        <v>122.6786</v>
      </c>
      <c r="AZ328" s="8">
        <v>16.268999999999998</v>
      </c>
      <c r="BA328" s="8">
        <v>0.6</v>
      </c>
      <c r="BB328">
        <v>0</v>
      </c>
      <c r="BC328">
        <v>0.6</v>
      </c>
      <c r="BD328">
        <v>0</v>
      </c>
      <c r="BE328">
        <v>0.6</v>
      </c>
      <c r="BF328">
        <v>0.06</v>
      </c>
      <c r="BG328">
        <v>0.3</v>
      </c>
      <c r="BH328">
        <v>8.5</v>
      </c>
      <c r="BI328">
        <v>2</v>
      </c>
      <c r="BJ328">
        <v>4</v>
      </c>
      <c r="BK328">
        <v>2</v>
      </c>
      <c r="BM328">
        <v>2</v>
      </c>
      <c r="BN328" t="s">
        <v>1016</v>
      </c>
      <c r="BP328" t="s">
        <v>1016</v>
      </c>
      <c r="BQ328">
        <v>35</v>
      </c>
      <c r="BR328">
        <v>352010</v>
      </c>
      <c r="BS328">
        <v>0</v>
      </c>
      <c r="BU328">
        <v>1</v>
      </c>
      <c r="BW328">
        <v>2</v>
      </c>
      <c r="BY328">
        <v>4</v>
      </c>
      <c r="BZ328" t="s">
        <v>1997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1</v>
      </c>
      <c r="CH328">
        <v>0</v>
      </c>
      <c r="CI328" s="2">
        <v>62312298</v>
      </c>
      <c r="CJ328" t="s">
        <v>2002</v>
      </c>
    </row>
    <row r="329" spans="1:88">
      <c r="A329" s="10" t="str">
        <f t="shared" si="155"/>
        <v>AVY_US</v>
      </c>
      <c r="B329" s="12">
        <f t="shared" si="156"/>
        <v>9.7999999999999997E-3</v>
      </c>
      <c r="C329" s="12">
        <v>0</v>
      </c>
      <c r="D329" s="12">
        <v>0</v>
      </c>
      <c r="E329" s="12">
        <v>0</v>
      </c>
      <c r="F329" s="12">
        <v>0</v>
      </c>
      <c r="G329" s="12">
        <v>0</v>
      </c>
      <c r="H329" s="12">
        <v>0</v>
      </c>
      <c r="I329" s="12">
        <v>0</v>
      </c>
      <c r="J329" s="13">
        <f t="shared" si="157"/>
        <v>0</v>
      </c>
      <c r="K329" s="13">
        <f t="shared" si="158"/>
        <v>0</v>
      </c>
      <c r="L329" s="16">
        <f t="shared" si="159"/>
        <v>0</v>
      </c>
      <c r="M329" s="13">
        <f t="shared" si="160"/>
        <v>0</v>
      </c>
      <c r="N329" s="16">
        <f t="shared" si="161"/>
        <v>0</v>
      </c>
      <c r="O329" s="16">
        <f t="shared" si="162"/>
        <v>0</v>
      </c>
      <c r="P329" s="16" t="str">
        <f t="shared" si="163"/>
        <v/>
      </c>
      <c r="Q329" s="20" t="str">
        <f t="shared" si="164"/>
        <v/>
      </c>
      <c r="R329" s="20" t="str">
        <f t="shared" si="165"/>
        <v/>
      </c>
      <c r="S329" s="20" t="str">
        <f t="shared" si="166"/>
        <v/>
      </c>
      <c r="T329" s="20" t="str">
        <f t="shared" si="167"/>
        <v/>
      </c>
      <c r="U329" s="16">
        <f t="shared" si="168"/>
        <v>6.5000000000000006E-3</v>
      </c>
      <c r="V329" s="20" t="str">
        <f t="shared" si="169"/>
        <v/>
      </c>
      <c r="W329" s="20" t="str">
        <f t="shared" si="170"/>
        <v/>
      </c>
      <c r="X329" s="20" t="str">
        <f t="shared" si="171"/>
        <v/>
      </c>
      <c r="Y329" s="20">
        <f t="shared" si="172"/>
        <v>6.5000000000000006E-3</v>
      </c>
      <c r="Z329" s="20" t="str">
        <f t="shared" si="173"/>
        <v/>
      </c>
      <c r="AA329" s="20" t="str">
        <f t="shared" si="174"/>
        <v/>
      </c>
      <c r="AB329" s="20">
        <f t="shared" si="175"/>
        <v>0</v>
      </c>
      <c r="AC329" s="20" t="str">
        <f t="shared" si="176"/>
        <v/>
      </c>
      <c r="AD329" s="20" t="str">
        <f t="shared" si="177"/>
        <v/>
      </c>
      <c r="AE329" s="20" t="str">
        <f t="shared" si="178"/>
        <v/>
      </c>
      <c r="AF329" s="20" t="str">
        <f t="shared" si="179"/>
        <v/>
      </c>
      <c r="AG329" s="11">
        <f t="shared" si="180"/>
        <v>999</v>
      </c>
      <c r="AH329" s="17">
        <f t="shared" si="181"/>
        <v>999</v>
      </c>
      <c r="AI329" s="17">
        <f t="shared" si="182"/>
        <v>999</v>
      </c>
      <c r="AJ329" s="17">
        <f t="shared" si="183"/>
        <v>999</v>
      </c>
      <c r="AK329" s="17">
        <f t="shared" si="184"/>
        <v>999</v>
      </c>
      <c r="AL329" s="17">
        <f t="shared" si="185"/>
        <v>999</v>
      </c>
      <c r="AM329" s="10" t="s">
        <v>406</v>
      </c>
      <c r="AN329">
        <v>0</v>
      </c>
      <c r="AO329">
        <v>0</v>
      </c>
      <c r="AP329">
        <v>0</v>
      </c>
      <c r="AQ329">
        <v>6.7781000000000002</v>
      </c>
      <c r="AR329" s="8">
        <v>-0.65</v>
      </c>
      <c r="AS329" s="8">
        <v>-41.547899999999998</v>
      </c>
      <c r="AT329" s="8">
        <v>-198.00239999999999</v>
      </c>
      <c r="AU329" s="8">
        <v>-6.7781000000000002</v>
      </c>
      <c r="AV329" s="8">
        <v>-0.65</v>
      </c>
      <c r="AW329" s="8">
        <v>0.65</v>
      </c>
      <c r="AX329" s="8">
        <v>41.547899999999998</v>
      </c>
      <c r="AY329" s="8">
        <v>198.00239999999999</v>
      </c>
      <c r="AZ329" s="8">
        <v>6.7781000000000002</v>
      </c>
      <c r="BA329" s="8">
        <v>0.65</v>
      </c>
      <c r="BB329">
        <v>-0.65</v>
      </c>
      <c r="BC329">
        <v>0.65</v>
      </c>
      <c r="BD329">
        <v>-0.65</v>
      </c>
      <c r="BE329">
        <v>0.65</v>
      </c>
      <c r="BF329">
        <v>0.06</v>
      </c>
      <c r="BG329">
        <v>0.3</v>
      </c>
      <c r="BH329">
        <v>0.98</v>
      </c>
      <c r="BI329">
        <v>5</v>
      </c>
      <c r="BJ329">
        <v>10</v>
      </c>
      <c r="BK329">
        <v>5</v>
      </c>
      <c r="BM329">
        <v>5</v>
      </c>
      <c r="BN329" t="s">
        <v>1016</v>
      </c>
      <c r="BP329" t="s">
        <v>1016</v>
      </c>
      <c r="BQ329">
        <v>15</v>
      </c>
      <c r="BR329">
        <v>151030</v>
      </c>
      <c r="BS329">
        <v>1</v>
      </c>
      <c r="BU329">
        <v>1</v>
      </c>
      <c r="BW329">
        <v>5</v>
      </c>
      <c r="BY329">
        <v>10</v>
      </c>
      <c r="BZ329" t="s">
        <v>1997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 s="2">
        <v>27030853</v>
      </c>
    </row>
    <row r="330" spans="1:88">
      <c r="A330" s="10" t="str">
        <f t="shared" si="155"/>
        <v>AVA_US</v>
      </c>
      <c r="B330" s="12">
        <f t="shared" si="156"/>
        <v>1.09E-2</v>
      </c>
      <c r="C330" s="12">
        <v>0</v>
      </c>
      <c r="D330" s="12">
        <v>0</v>
      </c>
      <c r="E330" s="12">
        <v>0</v>
      </c>
      <c r="F330" s="12">
        <v>0</v>
      </c>
      <c r="G330" s="12">
        <v>0</v>
      </c>
      <c r="H330" s="12">
        <v>0</v>
      </c>
      <c r="I330" s="12">
        <v>0</v>
      </c>
      <c r="J330" s="13">
        <f t="shared" si="157"/>
        <v>0</v>
      </c>
      <c r="K330" s="13">
        <f t="shared" si="158"/>
        <v>0</v>
      </c>
      <c r="L330" s="16">
        <f t="shared" si="159"/>
        <v>0</v>
      </c>
      <c r="M330" s="13">
        <f t="shared" si="160"/>
        <v>0</v>
      </c>
      <c r="N330" s="16">
        <f t="shared" si="161"/>
        <v>0</v>
      </c>
      <c r="O330" s="16">
        <f t="shared" si="162"/>
        <v>0</v>
      </c>
      <c r="P330" s="16" t="str">
        <f t="shared" si="163"/>
        <v/>
      </c>
      <c r="Q330" s="20" t="str">
        <f t="shared" si="164"/>
        <v/>
      </c>
      <c r="R330" s="20" t="str">
        <f t="shared" si="165"/>
        <v/>
      </c>
      <c r="S330" s="20" t="str">
        <f t="shared" si="166"/>
        <v/>
      </c>
      <c r="T330" s="20" t="str">
        <f t="shared" si="167"/>
        <v/>
      </c>
      <c r="U330" s="16">
        <f t="shared" si="168"/>
        <v>6.0000000000000001E-3</v>
      </c>
      <c r="V330" s="20" t="str">
        <f t="shared" si="169"/>
        <v/>
      </c>
      <c r="W330" s="20" t="str">
        <f t="shared" si="170"/>
        <v/>
      </c>
      <c r="X330" s="20" t="str">
        <f t="shared" si="171"/>
        <v/>
      </c>
      <c r="Y330" s="20">
        <f t="shared" si="172"/>
        <v>6.0000000000000001E-3</v>
      </c>
      <c r="Z330" s="20" t="str">
        <f t="shared" si="173"/>
        <v/>
      </c>
      <c r="AA330" s="20" t="str">
        <f t="shared" si="174"/>
        <v/>
      </c>
      <c r="AB330" s="20">
        <f t="shared" si="175"/>
        <v>0</v>
      </c>
      <c r="AC330" s="20" t="str">
        <f t="shared" si="176"/>
        <v/>
      </c>
      <c r="AD330" s="20" t="str">
        <f t="shared" si="177"/>
        <v/>
      </c>
      <c r="AE330" s="20" t="str">
        <f t="shared" si="178"/>
        <v/>
      </c>
      <c r="AF330" s="20" t="str">
        <f t="shared" si="179"/>
        <v/>
      </c>
      <c r="AG330" s="11">
        <f t="shared" si="180"/>
        <v>999</v>
      </c>
      <c r="AH330" s="17">
        <f t="shared" si="181"/>
        <v>999</v>
      </c>
      <c r="AI330" s="17">
        <f t="shared" si="182"/>
        <v>999</v>
      </c>
      <c r="AJ330" s="17">
        <f t="shared" si="183"/>
        <v>999</v>
      </c>
      <c r="AK330" s="17">
        <f t="shared" si="184"/>
        <v>999</v>
      </c>
      <c r="AL330" s="17">
        <f t="shared" si="185"/>
        <v>999</v>
      </c>
      <c r="AM330" s="10" t="s">
        <v>659</v>
      </c>
      <c r="AN330">
        <v>0</v>
      </c>
      <c r="AO330">
        <v>0</v>
      </c>
      <c r="AP330">
        <v>0</v>
      </c>
      <c r="AQ330">
        <v>2.9807999999999999</v>
      </c>
      <c r="AR330" s="8">
        <v>-0.6</v>
      </c>
      <c r="AS330" s="8">
        <v>-13.1349</v>
      </c>
      <c r="AT330" s="8">
        <v>-86.161299999999997</v>
      </c>
      <c r="AU330" s="8">
        <v>-2.9807999999999999</v>
      </c>
      <c r="AV330" s="8">
        <v>-0.6</v>
      </c>
      <c r="AW330" s="8">
        <v>0.6</v>
      </c>
      <c r="AX330" s="8">
        <v>13.1349</v>
      </c>
      <c r="AY330" s="8">
        <v>86.161299999999997</v>
      </c>
      <c r="AZ330" s="8">
        <v>2.9807999999999999</v>
      </c>
      <c r="BA330" s="8">
        <v>0.6</v>
      </c>
      <c r="BB330">
        <v>-0.6</v>
      </c>
      <c r="BC330">
        <v>0.6</v>
      </c>
      <c r="BD330">
        <v>-0.6</v>
      </c>
      <c r="BE330">
        <v>0.6</v>
      </c>
      <c r="BF330">
        <v>0.06</v>
      </c>
      <c r="BG330">
        <v>0.3</v>
      </c>
      <c r="BH330">
        <v>1.0900000000000001</v>
      </c>
      <c r="BI330">
        <v>5</v>
      </c>
      <c r="BJ330">
        <v>10</v>
      </c>
      <c r="BK330">
        <v>5</v>
      </c>
      <c r="BM330">
        <v>5</v>
      </c>
      <c r="BN330" t="s">
        <v>1016</v>
      </c>
      <c r="BP330" t="s">
        <v>1016</v>
      </c>
      <c r="BQ330">
        <v>55</v>
      </c>
      <c r="BR330">
        <v>551030</v>
      </c>
      <c r="BS330">
        <v>1</v>
      </c>
      <c r="BU330">
        <v>1</v>
      </c>
      <c r="BW330">
        <v>5</v>
      </c>
      <c r="BY330">
        <v>10</v>
      </c>
      <c r="BZ330" t="s">
        <v>1997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 s="2">
        <v>11679339</v>
      </c>
    </row>
    <row r="331" spans="1:88">
      <c r="A331" s="10" t="str">
        <f t="shared" si="155"/>
        <v>AVP_US</v>
      </c>
      <c r="B331" s="12">
        <f t="shared" si="156"/>
        <v>2.7000000000000001E-3</v>
      </c>
      <c r="C331" s="12">
        <v>0</v>
      </c>
      <c r="D331" s="12">
        <v>0</v>
      </c>
      <c r="E331" s="12">
        <v>0</v>
      </c>
      <c r="F331" s="12">
        <v>0</v>
      </c>
      <c r="G331" s="12">
        <v>0</v>
      </c>
      <c r="H331" s="12">
        <v>0</v>
      </c>
      <c r="I331" s="12">
        <v>0</v>
      </c>
      <c r="J331" s="13">
        <f t="shared" si="157"/>
        <v>0</v>
      </c>
      <c r="K331" s="13">
        <f t="shared" si="158"/>
        <v>0</v>
      </c>
      <c r="L331" s="16">
        <f t="shared" si="159"/>
        <v>0</v>
      </c>
      <c r="M331" s="13">
        <f t="shared" si="160"/>
        <v>0</v>
      </c>
      <c r="N331" s="16">
        <f t="shared" si="161"/>
        <v>0</v>
      </c>
      <c r="O331" s="16">
        <f t="shared" si="162"/>
        <v>0</v>
      </c>
      <c r="P331" s="16" t="str">
        <f t="shared" si="163"/>
        <v/>
      </c>
      <c r="Q331" s="20" t="str">
        <f t="shared" si="164"/>
        <v/>
      </c>
      <c r="R331" s="20" t="str">
        <f t="shared" si="165"/>
        <v/>
      </c>
      <c r="S331" s="20" t="str">
        <f t="shared" si="166"/>
        <v/>
      </c>
      <c r="T331" s="20" t="str">
        <f t="shared" si="167"/>
        <v/>
      </c>
      <c r="U331" s="16">
        <f t="shared" si="168"/>
        <v>6.5000000000000006E-3</v>
      </c>
      <c r="V331" s="20" t="str">
        <f t="shared" si="169"/>
        <v/>
      </c>
      <c r="W331" s="20" t="str">
        <f t="shared" si="170"/>
        <v/>
      </c>
      <c r="X331" s="20" t="str">
        <f t="shared" si="171"/>
        <v/>
      </c>
      <c r="Y331" s="20">
        <f t="shared" si="172"/>
        <v>6.5000000000000006E-3</v>
      </c>
      <c r="Z331" s="20" t="str">
        <f t="shared" si="173"/>
        <v/>
      </c>
      <c r="AA331" s="20" t="str">
        <f t="shared" si="174"/>
        <v/>
      </c>
      <c r="AB331" s="20">
        <f t="shared" si="175"/>
        <v>0</v>
      </c>
      <c r="AC331" s="20" t="str">
        <f t="shared" si="176"/>
        <v/>
      </c>
      <c r="AD331" s="20" t="str">
        <f t="shared" si="177"/>
        <v/>
      </c>
      <c r="AE331" s="20" t="str">
        <f t="shared" si="178"/>
        <v/>
      </c>
      <c r="AF331" s="20" t="str">
        <f t="shared" si="179"/>
        <v/>
      </c>
      <c r="AG331" s="11">
        <f t="shared" si="180"/>
        <v>999</v>
      </c>
      <c r="AH331" s="17">
        <f t="shared" si="181"/>
        <v>999</v>
      </c>
      <c r="AI331" s="17">
        <f t="shared" si="182"/>
        <v>999</v>
      </c>
      <c r="AJ331" s="17">
        <f t="shared" si="183"/>
        <v>999</v>
      </c>
      <c r="AK331" s="17">
        <f t="shared" si="184"/>
        <v>999</v>
      </c>
      <c r="AL331" s="17">
        <f t="shared" si="185"/>
        <v>999</v>
      </c>
      <c r="AM331" s="10" t="s">
        <v>405</v>
      </c>
      <c r="AN331">
        <v>0</v>
      </c>
      <c r="AO331">
        <v>0</v>
      </c>
      <c r="AP331">
        <v>0</v>
      </c>
      <c r="AQ331">
        <v>18.6112</v>
      </c>
      <c r="AR331" s="8">
        <v>-0.65</v>
      </c>
      <c r="AS331" s="8">
        <v>-94.870599999999996</v>
      </c>
      <c r="AT331" s="8">
        <v>-133.35820000000001</v>
      </c>
      <c r="AU331" s="8">
        <v>-18.6112</v>
      </c>
      <c r="AV331" s="8">
        <v>-0.65</v>
      </c>
      <c r="AW331" s="8">
        <v>0.65</v>
      </c>
      <c r="AX331" s="8">
        <v>94.870599999999996</v>
      </c>
      <c r="AY331" s="8">
        <v>133.35820000000001</v>
      </c>
      <c r="AZ331" s="8">
        <v>18.6112</v>
      </c>
      <c r="BA331" s="8">
        <v>0.65</v>
      </c>
      <c r="BB331">
        <v>-0.65</v>
      </c>
      <c r="BC331">
        <v>0.65</v>
      </c>
      <c r="BD331">
        <v>-0.65</v>
      </c>
      <c r="BE331">
        <v>0.65</v>
      </c>
      <c r="BF331">
        <v>0.06</v>
      </c>
      <c r="BG331">
        <v>0.3</v>
      </c>
      <c r="BH331">
        <v>0.27</v>
      </c>
      <c r="BI331">
        <v>6</v>
      </c>
      <c r="BJ331">
        <v>11</v>
      </c>
      <c r="BK331">
        <v>6</v>
      </c>
      <c r="BM331">
        <v>6</v>
      </c>
      <c r="BN331" t="s">
        <v>1016</v>
      </c>
      <c r="BP331" t="s">
        <v>1016</v>
      </c>
      <c r="BQ331">
        <v>30</v>
      </c>
      <c r="BR331">
        <v>303020</v>
      </c>
      <c r="BS331">
        <v>1</v>
      </c>
      <c r="BU331">
        <v>1</v>
      </c>
      <c r="BW331">
        <v>6</v>
      </c>
      <c r="BY331">
        <v>11</v>
      </c>
      <c r="BZ331" t="s">
        <v>1997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 s="2">
        <v>72394478</v>
      </c>
    </row>
    <row r="332" spans="1:88">
      <c r="A332" s="10" t="str">
        <f t="shared" si="155"/>
        <v>ACLS_US</v>
      </c>
      <c r="B332" s="12">
        <f t="shared" si="156"/>
        <v>1E-4</v>
      </c>
      <c r="C332" s="12">
        <v>0</v>
      </c>
      <c r="D332" s="12">
        <v>0</v>
      </c>
      <c r="E332" s="12">
        <v>0</v>
      </c>
      <c r="F332" s="12">
        <v>0</v>
      </c>
      <c r="G332" s="12">
        <v>0</v>
      </c>
      <c r="H332" s="12">
        <v>0</v>
      </c>
      <c r="I332" s="12">
        <v>0</v>
      </c>
      <c r="J332" s="13">
        <f t="shared" si="157"/>
        <v>0</v>
      </c>
      <c r="K332" s="13">
        <f t="shared" si="158"/>
        <v>0</v>
      </c>
      <c r="L332" s="16">
        <f t="shared" si="159"/>
        <v>0</v>
      </c>
      <c r="M332" s="13">
        <f t="shared" si="160"/>
        <v>0</v>
      </c>
      <c r="N332" s="16">
        <f t="shared" si="161"/>
        <v>0</v>
      </c>
      <c r="O332" s="16">
        <f t="shared" si="162"/>
        <v>0</v>
      </c>
      <c r="P332" s="16" t="str">
        <f t="shared" si="163"/>
        <v/>
      </c>
      <c r="Q332" s="20" t="str">
        <f t="shared" si="164"/>
        <v/>
      </c>
      <c r="R332" s="20" t="str">
        <f t="shared" si="165"/>
        <v/>
      </c>
      <c r="S332" s="20" t="str">
        <f t="shared" si="166"/>
        <v/>
      </c>
      <c r="T332" s="20" t="str">
        <f t="shared" si="167"/>
        <v/>
      </c>
      <c r="U332" s="16">
        <f t="shared" si="168"/>
        <v>6.0000000000000001E-3</v>
      </c>
      <c r="V332" s="20" t="str">
        <f t="shared" si="169"/>
        <v/>
      </c>
      <c r="W332" s="20" t="str">
        <f t="shared" si="170"/>
        <v/>
      </c>
      <c r="X332" s="20" t="str">
        <f t="shared" si="171"/>
        <v/>
      </c>
      <c r="Y332" s="20">
        <f t="shared" si="172"/>
        <v>6.0000000000000001E-3</v>
      </c>
      <c r="Z332" s="20" t="str">
        <f t="shared" si="173"/>
        <v/>
      </c>
      <c r="AA332" s="20" t="str">
        <f t="shared" si="174"/>
        <v/>
      </c>
      <c r="AB332" s="20">
        <f t="shared" si="175"/>
        <v>0</v>
      </c>
      <c r="AC332" s="20" t="str">
        <f t="shared" si="176"/>
        <v/>
      </c>
      <c r="AD332" s="20" t="str">
        <f t="shared" si="177"/>
        <v/>
      </c>
      <c r="AE332" s="20" t="str">
        <f t="shared" si="178"/>
        <v/>
      </c>
      <c r="AF332" s="20" t="str">
        <f t="shared" si="179"/>
        <v/>
      </c>
      <c r="AG332" s="11">
        <f t="shared" si="180"/>
        <v>999</v>
      </c>
      <c r="AH332" s="17">
        <f t="shared" si="181"/>
        <v>999</v>
      </c>
      <c r="AI332" s="17">
        <f t="shared" si="182"/>
        <v>999</v>
      </c>
      <c r="AJ332" s="17">
        <f t="shared" si="183"/>
        <v>999</v>
      </c>
      <c r="AK332" s="17">
        <f t="shared" si="184"/>
        <v>999</v>
      </c>
      <c r="AL332" s="17">
        <f t="shared" si="185"/>
        <v>999</v>
      </c>
      <c r="AM332" s="10" t="s">
        <v>1580</v>
      </c>
      <c r="AN332">
        <v>0</v>
      </c>
      <c r="AO332">
        <v>0</v>
      </c>
      <c r="AP332">
        <v>0</v>
      </c>
      <c r="AQ332">
        <v>0.32119999999999999</v>
      </c>
      <c r="AR332" s="8">
        <v>-0.6</v>
      </c>
      <c r="AS332" s="8">
        <v>-1.2628999999999999</v>
      </c>
      <c r="AT332" s="8">
        <v>-12.8855</v>
      </c>
      <c r="AU332" s="8">
        <v>-0.32119999999999999</v>
      </c>
      <c r="AV332" s="8">
        <v>-0.6</v>
      </c>
      <c r="AW332" s="8">
        <v>0.6</v>
      </c>
      <c r="AX332" s="8">
        <v>1.2628999999999999</v>
      </c>
      <c r="AY332" s="8">
        <v>12.8855</v>
      </c>
      <c r="AZ332" s="8">
        <v>0.32119999999999999</v>
      </c>
      <c r="BA332" s="8">
        <v>0.6</v>
      </c>
      <c r="BB332">
        <v>-0.32119999999999999</v>
      </c>
      <c r="BC332">
        <v>0.32119999999999999</v>
      </c>
      <c r="BD332">
        <v>-0.32119999999999999</v>
      </c>
      <c r="BE332">
        <v>0.32119999999999999</v>
      </c>
      <c r="BF332">
        <v>0.06</v>
      </c>
      <c r="BG332">
        <v>0.3</v>
      </c>
      <c r="BH332">
        <v>0.01</v>
      </c>
      <c r="BI332">
        <v>6</v>
      </c>
      <c r="BJ332">
        <v>11</v>
      </c>
      <c r="BK332">
        <v>6</v>
      </c>
      <c r="BM332">
        <v>6</v>
      </c>
      <c r="BN332" t="s">
        <v>1016</v>
      </c>
      <c r="BP332" t="s">
        <v>1016</v>
      </c>
      <c r="BQ332">
        <v>45</v>
      </c>
      <c r="BR332">
        <v>453010</v>
      </c>
      <c r="BS332">
        <v>1</v>
      </c>
      <c r="BU332">
        <v>1</v>
      </c>
      <c r="BW332">
        <v>6</v>
      </c>
      <c r="BY332">
        <v>11</v>
      </c>
      <c r="BZ332" t="s">
        <v>1998</v>
      </c>
      <c r="CA332">
        <v>1</v>
      </c>
      <c r="CB332">
        <v>0</v>
      </c>
      <c r="CC332">
        <v>1</v>
      </c>
      <c r="CD332">
        <v>0</v>
      </c>
      <c r="CE332">
        <v>0</v>
      </c>
      <c r="CF332">
        <v>0</v>
      </c>
      <c r="CG332">
        <v>0</v>
      </c>
      <c r="CH332">
        <v>0</v>
      </c>
      <c r="CI332" s="2">
        <v>1496387</v>
      </c>
    </row>
    <row r="333" spans="1:88">
      <c r="A333" s="10" t="str">
        <f t="shared" si="155"/>
        <v>BOKF_US</v>
      </c>
      <c r="B333" s="12">
        <f t="shared" si="156"/>
        <v>4.0000000000000002E-4</v>
      </c>
      <c r="C333" s="12">
        <v>0</v>
      </c>
      <c r="D333" s="12">
        <v>0</v>
      </c>
      <c r="E333" s="12">
        <v>0</v>
      </c>
      <c r="F333" s="12">
        <v>0</v>
      </c>
      <c r="G333" s="12">
        <v>0</v>
      </c>
      <c r="H333" s="12">
        <v>0</v>
      </c>
      <c r="I333" s="12">
        <v>0</v>
      </c>
      <c r="J333" s="13">
        <f t="shared" si="157"/>
        <v>0</v>
      </c>
      <c r="K333" s="13">
        <f t="shared" si="158"/>
        <v>0</v>
      </c>
      <c r="L333" s="16">
        <f t="shared" si="159"/>
        <v>0</v>
      </c>
      <c r="M333" s="13">
        <f t="shared" si="160"/>
        <v>0</v>
      </c>
      <c r="N333" s="16">
        <f t="shared" si="161"/>
        <v>0</v>
      </c>
      <c r="O333" s="16">
        <f t="shared" si="162"/>
        <v>0</v>
      </c>
      <c r="P333" s="16" t="str">
        <f t="shared" si="163"/>
        <v/>
      </c>
      <c r="Q333" s="20" t="str">
        <f t="shared" si="164"/>
        <v/>
      </c>
      <c r="R333" s="20" t="str">
        <f t="shared" si="165"/>
        <v/>
      </c>
      <c r="S333" s="20" t="str">
        <f t="shared" si="166"/>
        <v/>
      </c>
      <c r="T333" s="20" t="str">
        <f t="shared" si="167"/>
        <v/>
      </c>
      <c r="U333" s="16">
        <f t="shared" si="168"/>
        <v>4.0000000000000001E-3</v>
      </c>
      <c r="V333" s="20" t="str">
        <f t="shared" si="169"/>
        <v/>
      </c>
      <c r="W333" s="20" t="str">
        <f t="shared" si="170"/>
        <v/>
      </c>
      <c r="X333" s="20" t="str">
        <f t="shared" si="171"/>
        <v/>
      </c>
      <c r="Y333" s="20">
        <f t="shared" si="172"/>
        <v>4.0000000000000001E-3</v>
      </c>
      <c r="Z333" s="20" t="str">
        <f t="shared" si="173"/>
        <v/>
      </c>
      <c r="AA333" s="20" t="str">
        <f t="shared" si="174"/>
        <v/>
      </c>
      <c r="AB333" s="20">
        <f t="shared" si="175"/>
        <v>0</v>
      </c>
      <c r="AC333" s="20" t="str">
        <f t="shared" si="176"/>
        <v/>
      </c>
      <c r="AD333" s="20" t="str">
        <f t="shared" si="177"/>
        <v/>
      </c>
      <c r="AE333" s="20" t="str">
        <f t="shared" si="178"/>
        <v/>
      </c>
      <c r="AF333" s="20" t="str">
        <f t="shared" si="179"/>
        <v/>
      </c>
      <c r="AG333" s="11">
        <f t="shared" si="180"/>
        <v>999</v>
      </c>
      <c r="AH333" s="17">
        <f t="shared" si="181"/>
        <v>999</v>
      </c>
      <c r="AI333" s="17">
        <f t="shared" si="182"/>
        <v>999</v>
      </c>
      <c r="AJ333" s="17">
        <f t="shared" si="183"/>
        <v>999</v>
      </c>
      <c r="AK333" s="17">
        <f t="shared" si="184"/>
        <v>999</v>
      </c>
      <c r="AL333" s="17">
        <f t="shared" si="185"/>
        <v>999</v>
      </c>
      <c r="AM333" s="10" t="s">
        <v>296</v>
      </c>
      <c r="AN333">
        <v>0</v>
      </c>
      <c r="AO333">
        <v>0</v>
      </c>
      <c r="AP333">
        <v>0</v>
      </c>
      <c r="AQ333">
        <v>3.5981999999999998</v>
      </c>
      <c r="AR333" s="8">
        <v>-0.4</v>
      </c>
      <c r="AS333" s="8">
        <v>-19.901700000000002</v>
      </c>
      <c r="AT333" s="8">
        <v>-177.6507</v>
      </c>
      <c r="AU333" s="8">
        <v>-3.5981999999999998</v>
      </c>
      <c r="AV333" s="8">
        <v>-0.4</v>
      </c>
      <c r="AW333" s="8">
        <v>0.4</v>
      </c>
      <c r="AX333" s="8">
        <v>19.901700000000002</v>
      </c>
      <c r="AY333" s="8">
        <v>177.6507</v>
      </c>
      <c r="AZ333" s="8">
        <v>3.5981999999999998</v>
      </c>
      <c r="BA333" s="8">
        <v>0.4</v>
      </c>
      <c r="BB333">
        <v>-0.4</v>
      </c>
      <c r="BC333">
        <v>0.4</v>
      </c>
      <c r="BD333">
        <v>-0.4</v>
      </c>
      <c r="BE333">
        <v>0.4</v>
      </c>
      <c r="BF333">
        <v>0.06</v>
      </c>
      <c r="BG333">
        <v>0.3</v>
      </c>
      <c r="BH333">
        <v>0.04</v>
      </c>
      <c r="BI333">
        <v>6</v>
      </c>
      <c r="BJ333">
        <v>11</v>
      </c>
      <c r="BK333">
        <v>6</v>
      </c>
      <c r="BM333">
        <v>6</v>
      </c>
      <c r="BN333" t="s">
        <v>1016</v>
      </c>
      <c r="BP333" t="s">
        <v>1016</v>
      </c>
      <c r="BQ333">
        <v>40</v>
      </c>
      <c r="BR333">
        <v>401010</v>
      </c>
      <c r="BS333">
        <v>1</v>
      </c>
      <c r="BU333">
        <v>1</v>
      </c>
      <c r="BW333">
        <v>6</v>
      </c>
      <c r="BY333">
        <v>11</v>
      </c>
      <c r="BZ333" t="s">
        <v>1997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 s="2">
        <v>14311082</v>
      </c>
    </row>
    <row r="334" spans="1:88">
      <c r="A334" s="10" t="str">
        <f t="shared" si="155"/>
        <v>BMI_US</v>
      </c>
      <c r="B334" s="12">
        <f t="shared" si="156"/>
        <v>-1.78E-2</v>
      </c>
      <c r="C334" s="12">
        <v>0</v>
      </c>
      <c r="D334" s="12">
        <v>0</v>
      </c>
      <c r="E334" s="12">
        <v>0</v>
      </c>
      <c r="F334" s="12">
        <v>0</v>
      </c>
      <c r="G334" s="12">
        <v>0</v>
      </c>
      <c r="H334" s="12">
        <v>0</v>
      </c>
      <c r="I334" s="12">
        <v>0</v>
      </c>
      <c r="J334" s="13">
        <f t="shared" si="157"/>
        <v>0</v>
      </c>
      <c r="K334" s="13">
        <f t="shared" si="158"/>
        <v>0</v>
      </c>
      <c r="L334" s="16">
        <f t="shared" si="159"/>
        <v>0</v>
      </c>
      <c r="M334" s="13">
        <f t="shared" si="160"/>
        <v>0</v>
      </c>
      <c r="N334" s="16">
        <f t="shared" si="161"/>
        <v>0</v>
      </c>
      <c r="O334" s="16">
        <f t="shared" si="162"/>
        <v>0</v>
      </c>
      <c r="P334" s="16">
        <f t="shared" si="163"/>
        <v>-6.0000000000000001E-3</v>
      </c>
      <c r="Q334" s="20" t="str">
        <f t="shared" si="164"/>
        <v/>
      </c>
      <c r="R334" s="20" t="str">
        <f t="shared" si="165"/>
        <v/>
      </c>
      <c r="S334" s="20" t="str">
        <f t="shared" si="166"/>
        <v/>
      </c>
      <c r="T334" s="20">
        <f t="shared" si="167"/>
        <v>-6.0000000000000001E-3</v>
      </c>
      <c r="U334" s="16" t="str">
        <f t="shared" si="168"/>
        <v/>
      </c>
      <c r="V334" s="20" t="str">
        <f t="shared" si="169"/>
        <v/>
      </c>
      <c r="W334" s="20" t="str">
        <f t="shared" si="170"/>
        <v/>
      </c>
      <c r="X334" s="20" t="str">
        <f t="shared" si="171"/>
        <v/>
      </c>
      <c r="Y334" s="20" t="str">
        <f t="shared" si="172"/>
        <v/>
      </c>
      <c r="Z334" s="20" t="str">
        <f t="shared" si="173"/>
        <v/>
      </c>
      <c r="AA334" s="20" t="str">
        <f t="shared" si="174"/>
        <v/>
      </c>
      <c r="AB334" s="20">
        <f t="shared" si="175"/>
        <v>0</v>
      </c>
      <c r="AC334" s="20" t="str">
        <f t="shared" si="176"/>
        <v/>
      </c>
      <c r="AD334" s="20" t="str">
        <f t="shared" si="177"/>
        <v/>
      </c>
      <c r="AE334" s="20" t="str">
        <f t="shared" si="178"/>
        <v/>
      </c>
      <c r="AF334" s="20" t="str">
        <f t="shared" si="179"/>
        <v/>
      </c>
      <c r="AG334" s="11">
        <f t="shared" si="180"/>
        <v>999</v>
      </c>
      <c r="AH334" s="17">
        <f t="shared" si="181"/>
        <v>999</v>
      </c>
      <c r="AI334" s="17">
        <f t="shared" si="182"/>
        <v>999</v>
      </c>
      <c r="AJ334" s="17">
        <f t="shared" si="183"/>
        <v>999</v>
      </c>
      <c r="AK334" s="17">
        <f t="shared" si="184"/>
        <v>999</v>
      </c>
      <c r="AL334" s="17">
        <f t="shared" si="185"/>
        <v>999</v>
      </c>
      <c r="AM334" s="10" t="s">
        <v>869</v>
      </c>
      <c r="AN334">
        <v>0</v>
      </c>
      <c r="AO334">
        <v>0</v>
      </c>
      <c r="AP334">
        <v>0</v>
      </c>
      <c r="AQ334">
        <v>0.64380000000000004</v>
      </c>
      <c r="AR334" s="8">
        <v>-0.6</v>
      </c>
      <c r="AS334" s="8">
        <v>-3.3388</v>
      </c>
      <c r="AT334" s="8">
        <v>-35.136400000000002</v>
      </c>
      <c r="AU334" s="8">
        <v>-0.64380000000000004</v>
      </c>
      <c r="AV334" s="8">
        <v>-0.6</v>
      </c>
      <c r="AW334" s="8">
        <v>0.6</v>
      </c>
      <c r="AX334" s="8">
        <v>3.3388</v>
      </c>
      <c r="AY334" s="8">
        <v>35.136400000000002</v>
      </c>
      <c r="AZ334" s="8">
        <v>0.64380000000000004</v>
      </c>
      <c r="BA334" s="8">
        <v>0.6</v>
      </c>
      <c r="BB334">
        <v>-0.6</v>
      </c>
      <c r="BC334">
        <v>0.6</v>
      </c>
      <c r="BD334">
        <v>-0.6</v>
      </c>
      <c r="BE334">
        <v>0.6</v>
      </c>
      <c r="BF334">
        <v>0.06</v>
      </c>
      <c r="BG334">
        <v>0.3</v>
      </c>
      <c r="BH334">
        <v>-1.78</v>
      </c>
      <c r="BI334">
        <v>7</v>
      </c>
      <c r="BJ334">
        <v>14</v>
      </c>
      <c r="BK334">
        <v>7</v>
      </c>
      <c r="BM334">
        <v>7</v>
      </c>
      <c r="BN334" t="s">
        <v>1016</v>
      </c>
      <c r="BP334" t="s">
        <v>1016</v>
      </c>
      <c r="BQ334">
        <v>45</v>
      </c>
      <c r="BR334">
        <v>452030</v>
      </c>
      <c r="BS334">
        <v>1</v>
      </c>
      <c r="BU334">
        <v>1</v>
      </c>
      <c r="BW334">
        <v>7</v>
      </c>
      <c r="BY334">
        <v>14</v>
      </c>
      <c r="BZ334" t="s">
        <v>1997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 s="2">
        <v>2499158</v>
      </c>
    </row>
    <row r="335" spans="1:88">
      <c r="A335" s="10" t="str">
        <f t="shared" si="155"/>
        <v>BCPC_US</v>
      </c>
      <c r="B335" s="12">
        <f t="shared" si="156"/>
        <v>-7.4800000000000005E-2</v>
      </c>
      <c r="C335" s="12">
        <v>0</v>
      </c>
      <c r="D335" s="12">
        <v>0</v>
      </c>
      <c r="E335" s="12">
        <v>0</v>
      </c>
      <c r="F335" s="12">
        <v>0</v>
      </c>
      <c r="G335" s="12">
        <v>0</v>
      </c>
      <c r="H335" s="12">
        <v>0</v>
      </c>
      <c r="I335" s="12">
        <v>0</v>
      </c>
      <c r="J335" s="13">
        <f t="shared" si="157"/>
        <v>0</v>
      </c>
      <c r="K335" s="13">
        <f t="shared" si="158"/>
        <v>0</v>
      </c>
      <c r="L335" s="16">
        <f t="shared" si="159"/>
        <v>0</v>
      </c>
      <c r="M335" s="13">
        <f t="shared" si="160"/>
        <v>0</v>
      </c>
      <c r="N335" s="16">
        <f t="shared" si="161"/>
        <v>0</v>
      </c>
      <c r="O335" s="16">
        <f t="shared" si="162"/>
        <v>0</v>
      </c>
      <c r="P335" s="16">
        <f t="shared" si="163"/>
        <v>-6.5000000000000006E-3</v>
      </c>
      <c r="Q335" s="20" t="str">
        <f t="shared" si="164"/>
        <v/>
      </c>
      <c r="R335" s="20" t="str">
        <f t="shared" si="165"/>
        <v/>
      </c>
      <c r="S335" s="20" t="str">
        <f t="shared" si="166"/>
        <v/>
      </c>
      <c r="T335" s="20">
        <f t="shared" si="167"/>
        <v>-6.5000000000000006E-3</v>
      </c>
      <c r="U335" s="16" t="str">
        <f t="shared" si="168"/>
        <v/>
      </c>
      <c r="V335" s="20" t="str">
        <f t="shared" si="169"/>
        <v/>
      </c>
      <c r="W335" s="20" t="str">
        <f t="shared" si="170"/>
        <v/>
      </c>
      <c r="X335" s="20" t="str">
        <f t="shared" si="171"/>
        <v/>
      </c>
      <c r="Y335" s="20" t="str">
        <f t="shared" si="172"/>
        <v/>
      </c>
      <c r="Z335" s="20" t="str">
        <f t="shared" si="173"/>
        <v/>
      </c>
      <c r="AA335" s="20" t="str">
        <f t="shared" si="174"/>
        <v/>
      </c>
      <c r="AB335" s="20">
        <f t="shared" si="175"/>
        <v>0</v>
      </c>
      <c r="AC335" s="20" t="str">
        <f t="shared" si="176"/>
        <v/>
      </c>
      <c r="AD335" s="20" t="str">
        <f t="shared" si="177"/>
        <v/>
      </c>
      <c r="AE335" s="20" t="str">
        <f t="shared" si="178"/>
        <v/>
      </c>
      <c r="AF335" s="20" t="str">
        <f t="shared" si="179"/>
        <v/>
      </c>
      <c r="AG335" s="11">
        <f t="shared" si="180"/>
        <v>999</v>
      </c>
      <c r="AH335" s="17">
        <f t="shared" si="181"/>
        <v>999</v>
      </c>
      <c r="AI335" s="17">
        <f t="shared" si="182"/>
        <v>999</v>
      </c>
      <c r="AJ335" s="17">
        <f t="shared" si="183"/>
        <v>999</v>
      </c>
      <c r="AK335" s="17">
        <f t="shared" si="184"/>
        <v>999</v>
      </c>
      <c r="AL335" s="17">
        <f t="shared" si="185"/>
        <v>999</v>
      </c>
      <c r="AM335" s="10" t="s">
        <v>811</v>
      </c>
      <c r="AN335">
        <v>0</v>
      </c>
      <c r="AO335">
        <v>0</v>
      </c>
      <c r="AP335">
        <v>0</v>
      </c>
      <c r="AQ335">
        <v>2.0937999999999999</v>
      </c>
      <c r="AR335" s="8">
        <v>-0.65</v>
      </c>
      <c r="AS335" s="8">
        <v>-11.6463</v>
      </c>
      <c r="AT335" s="8">
        <v>-72.527000000000001</v>
      </c>
      <c r="AU335" s="8">
        <v>-2.0937999999999999</v>
      </c>
      <c r="AV335" s="8">
        <v>-0.65</v>
      </c>
      <c r="AW335" s="8">
        <v>0.65</v>
      </c>
      <c r="AX335" s="8">
        <v>11.6463</v>
      </c>
      <c r="AY335" s="8">
        <v>72.527000000000001</v>
      </c>
      <c r="AZ335" s="8">
        <v>2.0937999999999999</v>
      </c>
      <c r="BA335" s="8">
        <v>0.65</v>
      </c>
      <c r="BB335">
        <v>-0.65</v>
      </c>
      <c r="BC335">
        <v>0.65</v>
      </c>
      <c r="BD335">
        <v>-0.65</v>
      </c>
      <c r="BE335">
        <v>0.65</v>
      </c>
      <c r="BF335">
        <v>0.06</v>
      </c>
      <c r="BG335">
        <v>0.3</v>
      </c>
      <c r="BH335">
        <v>-7.48</v>
      </c>
      <c r="BI335">
        <v>9</v>
      </c>
      <c r="BJ335">
        <v>17</v>
      </c>
      <c r="BK335">
        <v>9</v>
      </c>
      <c r="BM335">
        <v>9</v>
      </c>
      <c r="BN335" t="s">
        <v>1016</v>
      </c>
      <c r="BP335" t="s">
        <v>1016</v>
      </c>
      <c r="BQ335">
        <v>15</v>
      </c>
      <c r="BR335">
        <v>151010</v>
      </c>
      <c r="BS335">
        <v>1</v>
      </c>
      <c r="BU335">
        <v>1</v>
      </c>
      <c r="BW335">
        <v>9</v>
      </c>
      <c r="BY335">
        <v>17</v>
      </c>
      <c r="BZ335" t="s">
        <v>1997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 s="2">
        <v>9006688</v>
      </c>
    </row>
    <row r="336" spans="1:88">
      <c r="A336" s="10" t="str">
        <f t="shared" si="155"/>
        <v>BWINB_US</v>
      </c>
      <c r="B336" s="12">
        <f t="shared" si="156"/>
        <v>1.04E-2</v>
      </c>
      <c r="C336" s="12">
        <v>0</v>
      </c>
      <c r="D336" s="12">
        <v>0</v>
      </c>
      <c r="E336" s="12">
        <v>0</v>
      </c>
      <c r="F336" s="12">
        <v>0</v>
      </c>
      <c r="G336" s="12">
        <v>0</v>
      </c>
      <c r="H336" s="12">
        <v>0</v>
      </c>
      <c r="I336" s="12">
        <v>0</v>
      </c>
      <c r="J336" s="13">
        <f t="shared" si="157"/>
        <v>0</v>
      </c>
      <c r="K336" s="13">
        <f t="shared" si="158"/>
        <v>0</v>
      </c>
      <c r="L336" s="16">
        <f t="shared" si="159"/>
        <v>0</v>
      </c>
      <c r="M336" s="13">
        <f t="shared" si="160"/>
        <v>0</v>
      </c>
      <c r="N336" s="16">
        <f t="shared" si="161"/>
        <v>0</v>
      </c>
      <c r="O336" s="16">
        <f t="shared" si="162"/>
        <v>0</v>
      </c>
      <c r="P336" s="16" t="str">
        <f t="shared" si="163"/>
        <v/>
      </c>
      <c r="Q336" s="20" t="str">
        <f t="shared" si="164"/>
        <v/>
      </c>
      <c r="R336" s="20" t="str">
        <f t="shared" si="165"/>
        <v/>
      </c>
      <c r="S336" s="20" t="str">
        <f t="shared" si="166"/>
        <v/>
      </c>
      <c r="T336" s="20" t="str">
        <f t="shared" si="167"/>
        <v/>
      </c>
      <c r="U336" s="16">
        <f t="shared" si="168"/>
        <v>6.0000000000000001E-3</v>
      </c>
      <c r="V336" s="20" t="str">
        <f t="shared" si="169"/>
        <v/>
      </c>
      <c r="W336" s="20" t="str">
        <f t="shared" si="170"/>
        <v/>
      </c>
      <c r="X336" s="20" t="str">
        <f t="shared" si="171"/>
        <v/>
      </c>
      <c r="Y336" s="20">
        <f t="shared" si="172"/>
        <v>6.0000000000000001E-3</v>
      </c>
      <c r="Z336" s="20" t="str">
        <f t="shared" si="173"/>
        <v/>
      </c>
      <c r="AA336" s="20" t="str">
        <f t="shared" si="174"/>
        <v/>
      </c>
      <c r="AB336" s="20">
        <f t="shared" si="175"/>
        <v>0</v>
      </c>
      <c r="AC336" s="20" t="str">
        <f t="shared" si="176"/>
        <v/>
      </c>
      <c r="AD336" s="20" t="str">
        <f t="shared" si="177"/>
        <v/>
      </c>
      <c r="AE336" s="20" t="str">
        <f t="shared" si="178"/>
        <v/>
      </c>
      <c r="AF336" s="20" t="str">
        <f t="shared" si="179"/>
        <v/>
      </c>
      <c r="AG336" s="11">
        <f t="shared" si="180"/>
        <v>999</v>
      </c>
      <c r="AH336" s="17">
        <f t="shared" si="181"/>
        <v>999</v>
      </c>
      <c r="AI336" s="17">
        <f t="shared" si="182"/>
        <v>999</v>
      </c>
      <c r="AJ336" s="17">
        <f t="shared" si="183"/>
        <v>999</v>
      </c>
      <c r="AK336" s="17">
        <f t="shared" si="184"/>
        <v>999</v>
      </c>
      <c r="AL336" s="17">
        <f t="shared" si="185"/>
        <v>999</v>
      </c>
      <c r="AM336" s="10" t="s">
        <v>1598</v>
      </c>
      <c r="AN336">
        <v>0</v>
      </c>
      <c r="AO336">
        <v>0</v>
      </c>
      <c r="AP336">
        <v>0</v>
      </c>
      <c r="AQ336">
        <v>0.1188</v>
      </c>
      <c r="AR336" s="8">
        <v>-0.6</v>
      </c>
      <c r="AS336" s="8">
        <v>-0.47470000000000001</v>
      </c>
      <c r="AT336" s="8">
        <v>-12.1877</v>
      </c>
      <c r="AU336" s="8">
        <v>-0.1188</v>
      </c>
      <c r="AV336" s="8">
        <v>-0.6</v>
      </c>
      <c r="AW336" s="8">
        <v>0.6</v>
      </c>
      <c r="AX336" s="8">
        <v>0.47470000000000001</v>
      </c>
      <c r="AY336" s="8">
        <v>12.1877</v>
      </c>
      <c r="AZ336" s="8">
        <v>0.1188</v>
      </c>
      <c r="BA336" s="8">
        <v>0.6</v>
      </c>
      <c r="BB336">
        <v>-0.1188</v>
      </c>
      <c r="BC336">
        <v>0.1188</v>
      </c>
      <c r="BD336">
        <v>-0.1188</v>
      </c>
      <c r="BE336">
        <v>0.1188</v>
      </c>
      <c r="BF336">
        <v>0.06</v>
      </c>
      <c r="BG336">
        <v>0.3</v>
      </c>
      <c r="BH336">
        <v>1.04</v>
      </c>
      <c r="BI336">
        <v>5</v>
      </c>
      <c r="BJ336">
        <v>10</v>
      </c>
      <c r="BK336">
        <v>5</v>
      </c>
      <c r="BM336">
        <v>5</v>
      </c>
      <c r="BN336" t="s">
        <v>1016</v>
      </c>
      <c r="BP336" t="s">
        <v>1016</v>
      </c>
      <c r="BQ336">
        <v>40</v>
      </c>
      <c r="BR336">
        <v>403010</v>
      </c>
      <c r="BS336">
        <v>1</v>
      </c>
      <c r="BU336">
        <v>1</v>
      </c>
      <c r="BW336">
        <v>5</v>
      </c>
      <c r="BY336">
        <v>10</v>
      </c>
      <c r="BZ336" t="s">
        <v>1947</v>
      </c>
      <c r="CA336">
        <v>1</v>
      </c>
      <c r="CB336">
        <v>0</v>
      </c>
      <c r="CC336">
        <v>1</v>
      </c>
      <c r="CD336">
        <v>0</v>
      </c>
      <c r="CE336">
        <v>0</v>
      </c>
      <c r="CF336">
        <v>0</v>
      </c>
      <c r="CG336">
        <v>0</v>
      </c>
      <c r="CH336">
        <v>0</v>
      </c>
      <c r="CI336" s="2">
        <v>472520</v>
      </c>
    </row>
    <row r="337" spans="1:88">
      <c r="A337" s="10" t="str">
        <f t="shared" si="155"/>
        <v>BANF_US</v>
      </c>
      <c r="B337" s="12">
        <f t="shared" si="156"/>
        <v>1.23E-2</v>
      </c>
      <c r="C337" s="12">
        <v>0</v>
      </c>
      <c r="D337" s="12">
        <v>0</v>
      </c>
      <c r="E337" s="12">
        <v>0</v>
      </c>
      <c r="F337" s="12">
        <v>0</v>
      </c>
      <c r="G337" s="12">
        <v>0</v>
      </c>
      <c r="H337" s="12">
        <v>0</v>
      </c>
      <c r="I337" s="12">
        <v>0</v>
      </c>
      <c r="J337" s="13">
        <f t="shared" si="157"/>
        <v>0</v>
      </c>
      <c r="K337" s="13">
        <f t="shared" si="158"/>
        <v>0</v>
      </c>
      <c r="L337" s="16">
        <f t="shared" si="159"/>
        <v>0</v>
      </c>
      <c r="M337" s="13">
        <f t="shared" si="160"/>
        <v>0</v>
      </c>
      <c r="N337" s="16">
        <f t="shared" si="161"/>
        <v>0</v>
      </c>
      <c r="O337" s="16">
        <f t="shared" si="162"/>
        <v>0</v>
      </c>
      <c r="P337" s="16" t="str">
        <f t="shared" si="163"/>
        <v/>
      </c>
      <c r="Q337" s="20" t="str">
        <f t="shared" si="164"/>
        <v/>
      </c>
      <c r="R337" s="20" t="str">
        <f t="shared" si="165"/>
        <v/>
      </c>
      <c r="S337" s="20" t="str">
        <f t="shared" si="166"/>
        <v/>
      </c>
      <c r="T337" s="20" t="str">
        <f t="shared" si="167"/>
        <v/>
      </c>
      <c r="U337" s="16">
        <f t="shared" si="168"/>
        <v>4.0000000000000001E-3</v>
      </c>
      <c r="V337" s="20" t="str">
        <f t="shared" si="169"/>
        <v/>
      </c>
      <c r="W337" s="20" t="str">
        <f t="shared" si="170"/>
        <v/>
      </c>
      <c r="X337" s="20" t="str">
        <f t="shared" si="171"/>
        <v/>
      </c>
      <c r="Y337" s="20">
        <f t="shared" si="172"/>
        <v>4.0000000000000001E-3</v>
      </c>
      <c r="Z337" s="20" t="str">
        <f t="shared" si="173"/>
        <v/>
      </c>
      <c r="AA337" s="20" t="str">
        <f t="shared" si="174"/>
        <v/>
      </c>
      <c r="AB337" s="20">
        <f t="shared" si="175"/>
        <v>0</v>
      </c>
      <c r="AC337" s="20" t="str">
        <f t="shared" si="176"/>
        <v/>
      </c>
      <c r="AD337" s="20" t="str">
        <f t="shared" si="177"/>
        <v/>
      </c>
      <c r="AE337" s="20" t="str">
        <f t="shared" si="178"/>
        <v/>
      </c>
      <c r="AF337" s="20" t="str">
        <f t="shared" si="179"/>
        <v/>
      </c>
      <c r="AG337" s="11">
        <f t="shared" si="180"/>
        <v>999</v>
      </c>
      <c r="AH337" s="17">
        <f t="shared" si="181"/>
        <v>999</v>
      </c>
      <c r="AI337" s="17">
        <f t="shared" si="182"/>
        <v>999</v>
      </c>
      <c r="AJ337" s="17">
        <f t="shared" si="183"/>
        <v>999</v>
      </c>
      <c r="AK337" s="17">
        <f t="shared" si="184"/>
        <v>999</v>
      </c>
      <c r="AL337" s="17">
        <f t="shared" si="185"/>
        <v>999</v>
      </c>
      <c r="AM337" s="10" t="s">
        <v>1459</v>
      </c>
      <c r="AN337">
        <v>0</v>
      </c>
      <c r="AO337">
        <v>0</v>
      </c>
      <c r="AP337">
        <v>0</v>
      </c>
      <c r="AQ337">
        <v>0.17699999999999999</v>
      </c>
      <c r="AR337" s="8">
        <v>-0.4</v>
      </c>
      <c r="AS337" s="8">
        <v>-1.1516</v>
      </c>
      <c r="AT337" s="8">
        <v>-39.619500000000002</v>
      </c>
      <c r="AU337" s="8">
        <v>-0.17699999999999999</v>
      </c>
      <c r="AV337" s="8">
        <v>-0.4</v>
      </c>
      <c r="AW337" s="8">
        <v>0.4</v>
      </c>
      <c r="AX337" s="8">
        <v>1.1516</v>
      </c>
      <c r="AY337" s="8">
        <v>39.619500000000002</v>
      </c>
      <c r="AZ337" s="8">
        <v>0.17699999999999999</v>
      </c>
      <c r="BA337" s="8">
        <v>0.4</v>
      </c>
      <c r="BB337">
        <v>-0.17699999999999999</v>
      </c>
      <c r="BC337">
        <v>0.17699999999999999</v>
      </c>
      <c r="BD337">
        <v>-0.17699999999999999</v>
      </c>
      <c r="BE337">
        <v>0.17699999999999999</v>
      </c>
      <c r="BF337">
        <v>0.06</v>
      </c>
      <c r="BG337">
        <v>0.3</v>
      </c>
      <c r="BH337">
        <v>1.23</v>
      </c>
      <c r="BI337">
        <v>5</v>
      </c>
      <c r="BJ337">
        <v>9</v>
      </c>
      <c r="BK337">
        <v>5</v>
      </c>
      <c r="BM337">
        <v>5</v>
      </c>
      <c r="BN337" t="s">
        <v>1016</v>
      </c>
      <c r="BP337" t="s">
        <v>1016</v>
      </c>
      <c r="BQ337">
        <v>40</v>
      </c>
      <c r="BR337">
        <v>401010</v>
      </c>
      <c r="BS337">
        <v>1</v>
      </c>
      <c r="BU337">
        <v>1</v>
      </c>
      <c r="BW337">
        <v>5</v>
      </c>
      <c r="BY337">
        <v>9</v>
      </c>
      <c r="BZ337" t="s">
        <v>1946</v>
      </c>
      <c r="CA337">
        <v>1</v>
      </c>
      <c r="CB337">
        <v>0</v>
      </c>
      <c r="CC337">
        <v>1</v>
      </c>
      <c r="CD337">
        <v>0</v>
      </c>
      <c r="CE337">
        <v>0</v>
      </c>
      <c r="CF337">
        <v>0</v>
      </c>
      <c r="CG337">
        <v>0</v>
      </c>
      <c r="CH337">
        <v>0</v>
      </c>
      <c r="CI337" s="2">
        <v>738803</v>
      </c>
    </row>
    <row r="338" spans="1:88">
      <c r="A338" s="10" t="str">
        <f t="shared" si="155"/>
        <v>BXS_US</v>
      </c>
      <c r="B338" s="12">
        <f t="shared" si="156"/>
        <v>-3.2799999999999996E-2</v>
      </c>
      <c r="C338" s="12">
        <v>0</v>
      </c>
      <c r="D338" s="12">
        <v>0</v>
      </c>
      <c r="E338" s="12">
        <v>0</v>
      </c>
      <c r="F338" s="12">
        <v>0</v>
      </c>
      <c r="G338" s="12">
        <v>0</v>
      </c>
      <c r="H338" s="12">
        <v>0</v>
      </c>
      <c r="I338" s="12">
        <v>0</v>
      </c>
      <c r="J338" s="13">
        <f t="shared" si="157"/>
        <v>0</v>
      </c>
      <c r="K338" s="13">
        <f t="shared" si="158"/>
        <v>0</v>
      </c>
      <c r="L338" s="16">
        <f t="shared" si="159"/>
        <v>0</v>
      </c>
      <c r="M338" s="13">
        <f t="shared" si="160"/>
        <v>0</v>
      </c>
      <c r="N338" s="16">
        <f t="shared" si="161"/>
        <v>0</v>
      </c>
      <c r="O338" s="16">
        <f t="shared" si="162"/>
        <v>0</v>
      </c>
      <c r="P338" s="16">
        <f t="shared" si="163"/>
        <v>-4.0000000000000001E-3</v>
      </c>
      <c r="Q338" s="20" t="str">
        <f t="shared" si="164"/>
        <v/>
      </c>
      <c r="R338" s="20" t="str">
        <f t="shared" si="165"/>
        <v/>
      </c>
      <c r="S338" s="20" t="str">
        <f t="shared" si="166"/>
        <v/>
      </c>
      <c r="T338" s="20">
        <f t="shared" si="167"/>
        <v>-4.0000000000000001E-3</v>
      </c>
      <c r="U338" s="16" t="str">
        <f t="shared" si="168"/>
        <v/>
      </c>
      <c r="V338" s="20" t="str">
        <f t="shared" si="169"/>
        <v/>
      </c>
      <c r="W338" s="20" t="str">
        <f t="shared" si="170"/>
        <v/>
      </c>
      <c r="X338" s="20" t="str">
        <f t="shared" si="171"/>
        <v/>
      </c>
      <c r="Y338" s="20" t="str">
        <f t="shared" si="172"/>
        <v/>
      </c>
      <c r="Z338" s="20" t="str">
        <f t="shared" si="173"/>
        <v/>
      </c>
      <c r="AA338" s="20" t="str">
        <f t="shared" si="174"/>
        <v/>
      </c>
      <c r="AB338" s="20">
        <f t="shared" si="175"/>
        <v>0</v>
      </c>
      <c r="AC338" s="20" t="str">
        <f t="shared" si="176"/>
        <v/>
      </c>
      <c r="AD338" s="20" t="str">
        <f t="shared" si="177"/>
        <v/>
      </c>
      <c r="AE338" s="20" t="str">
        <f t="shared" si="178"/>
        <v/>
      </c>
      <c r="AF338" s="20" t="str">
        <f t="shared" si="179"/>
        <v/>
      </c>
      <c r="AG338" s="11">
        <f t="shared" si="180"/>
        <v>999</v>
      </c>
      <c r="AH338" s="17">
        <f t="shared" si="181"/>
        <v>999</v>
      </c>
      <c r="AI338" s="17">
        <f t="shared" si="182"/>
        <v>999</v>
      </c>
      <c r="AJ338" s="17">
        <f t="shared" si="183"/>
        <v>999</v>
      </c>
      <c r="AK338" s="17">
        <f t="shared" si="184"/>
        <v>999</v>
      </c>
      <c r="AL338" s="17">
        <f t="shared" si="185"/>
        <v>999</v>
      </c>
      <c r="AM338" s="10" t="s">
        <v>922</v>
      </c>
      <c r="AN338">
        <v>0</v>
      </c>
      <c r="AO338">
        <v>0</v>
      </c>
      <c r="AP338">
        <v>0</v>
      </c>
      <c r="AQ338">
        <v>2.7966000000000002</v>
      </c>
      <c r="AR338" s="8">
        <v>-0.4</v>
      </c>
      <c r="AS338" s="8">
        <v>-16.124099999999999</v>
      </c>
      <c r="AT338" s="8">
        <v>-94.249399999999994</v>
      </c>
      <c r="AU338" s="8">
        <v>-2.7966000000000002</v>
      </c>
      <c r="AV338" s="8">
        <v>-0.4</v>
      </c>
      <c r="AW338" s="8">
        <v>0.4</v>
      </c>
      <c r="AX338" s="8">
        <v>16.124099999999999</v>
      </c>
      <c r="AY338" s="8">
        <v>94.249399999999994</v>
      </c>
      <c r="AZ338" s="8">
        <v>2.7966000000000002</v>
      </c>
      <c r="BA338" s="8">
        <v>0.4</v>
      </c>
      <c r="BB338">
        <v>-0.4</v>
      </c>
      <c r="BC338">
        <v>0.4</v>
      </c>
      <c r="BD338">
        <v>-0.4</v>
      </c>
      <c r="BE338">
        <v>0.4</v>
      </c>
      <c r="BF338">
        <v>0.06</v>
      </c>
      <c r="BG338">
        <v>0.3</v>
      </c>
      <c r="BH338">
        <v>-3.28</v>
      </c>
      <c r="BI338">
        <v>8</v>
      </c>
      <c r="BJ338">
        <v>15</v>
      </c>
      <c r="BK338">
        <v>8</v>
      </c>
      <c r="BM338">
        <v>8</v>
      </c>
      <c r="BN338" t="s">
        <v>1016</v>
      </c>
      <c r="BP338" t="s">
        <v>1016</v>
      </c>
      <c r="BQ338">
        <v>40</v>
      </c>
      <c r="BR338">
        <v>401010</v>
      </c>
      <c r="BS338">
        <v>1</v>
      </c>
      <c r="BU338">
        <v>1</v>
      </c>
      <c r="BW338">
        <v>8</v>
      </c>
      <c r="BY338">
        <v>15</v>
      </c>
      <c r="BZ338" t="s">
        <v>1997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 s="2">
        <v>10946134</v>
      </c>
    </row>
    <row r="339" spans="1:88">
      <c r="A339" s="10" t="str">
        <f t="shared" si="155"/>
        <v>BKMU_US</v>
      </c>
      <c r="B339" s="12">
        <f t="shared" si="156"/>
        <v>7.1999999999999998E-3</v>
      </c>
      <c r="C339" s="12">
        <v>0</v>
      </c>
      <c r="D339" s="12">
        <v>0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3">
        <f t="shared" si="157"/>
        <v>0</v>
      </c>
      <c r="K339" s="13">
        <f t="shared" si="158"/>
        <v>0</v>
      </c>
      <c r="L339" s="16">
        <f t="shared" si="159"/>
        <v>0</v>
      </c>
      <c r="M339" s="13">
        <f t="shared" si="160"/>
        <v>0</v>
      </c>
      <c r="N339" s="16">
        <f t="shared" si="161"/>
        <v>0</v>
      </c>
      <c r="O339" s="16">
        <f t="shared" si="162"/>
        <v>0</v>
      </c>
      <c r="P339" s="16" t="str">
        <f t="shared" si="163"/>
        <v/>
      </c>
      <c r="Q339" s="20" t="str">
        <f t="shared" si="164"/>
        <v/>
      </c>
      <c r="R339" s="20" t="str">
        <f t="shared" si="165"/>
        <v/>
      </c>
      <c r="S339" s="20" t="str">
        <f t="shared" si="166"/>
        <v/>
      </c>
      <c r="T339" s="20" t="str">
        <f t="shared" si="167"/>
        <v/>
      </c>
      <c r="U339" s="16">
        <f t="shared" si="168"/>
        <v>4.0000000000000001E-3</v>
      </c>
      <c r="V339" s="20" t="str">
        <f t="shared" si="169"/>
        <v/>
      </c>
      <c r="W339" s="20" t="str">
        <f t="shared" si="170"/>
        <v/>
      </c>
      <c r="X339" s="20" t="str">
        <f t="shared" si="171"/>
        <v/>
      </c>
      <c r="Y339" s="20">
        <f t="shared" si="172"/>
        <v>4.0000000000000001E-3</v>
      </c>
      <c r="Z339" s="20" t="str">
        <f t="shared" si="173"/>
        <v/>
      </c>
      <c r="AA339" s="20" t="str">
        <f t="shared" si="174"/>
        <v/>
      </c>
      <c r="AB339" s="20">
        <f t="shared" si="175"/>
        <v>0</v>
      </c>
      <c r="AC339" s="20" t="str">
        <f t="shared" si="176"/>
        <v/>
      </c>
      <c r="AD339" s="20" t="str">
        <f t="shared" si="177"/>
        <v/>
      </c>
      <c r="AE339" s="20" t="str">
        <f t="shared" si="178"/>
        <v/>
      </c>
      <c r="AF339" s="20" t="str">
        <f t="shared" si="179"/>
        <v/>
      </c>
      <c r="AG339" s="11">
        <f t="shared" si="180"/>
        <v>999</v>
      </c>
      <c r="AH339" s="17">
        <f t="shared" si="181"/>
        <v>999</v>
      </c>
      <c r="AI339" s="17">
        <f t="shared" si="182"/>
        <v>999</v>
      </c>
      <c r="AJ339" s="17">
        <f t="shared" si="183"/>
        <v>999</v>
      </c>
      <c r="AK339" s="17">
        <f t="shared" si="184"/>
        <v>999</v>
      </c>
      <c r="AL339" s="17">
        <f t="shared" si="185"/>
        <v>999</v>
      </c>
      <c r="AM339" s="10" t="s">
        <v>1532</v>
      </c>
      <c r="AN339">
        <v>0</v>
      </c>
      <c r="AO339">
        <v>0</v>
      </c>
      <c r="AP339">
        <v>0</v>
      </c>
      <c r="AQ339">
        <v>0.12</v>
      </c>
      <c r="AR339" s="8">
        <v>-0.4</v>
      </c>
      <c r="AS339" s="8">
        <v>-0.77300000000000002</v>
      </c>
      <c r="AT339" s="8">
        <v>-14.2363</v>
      </c>
      <c r="AU339" s="8">
        <v>-0.12</v>
      </c>
      <c r="AV339" s="8">
        <v>-0.4</v>
      </c>
      <c r="AW339" s="8">
        <v>0.4</v>
      </c>
      <c r="AX339" s="8">
        <v>0.77300000000000002</v>
      </c>
      <c r="AY339" s="8">
        <v>14.2363</v>
      </c>
      <c r="AZ339" s="8">
        <v>0.12</v>
      </c>
      <c r="BA339" s="8">
        <v>0.4</v>
      </c>
      <c r="BB339">
        <v>-0.12</v>
      </c>
      <c r="BC339">
        <v>0.12</v>
      </c>
      <c r="BD339">
        <v>-0.12</v>
      </c>
      <c r="BE339">
        <v>0.12</v>
      </c>
      <c r="BF339">
        <v>0.06</v>
      </c>
      <c r="BG339">
        <v>0.3</v>
      </c>
      <c r="BH339">
        <v>0.72</v>
      </c>
      <c r="BI339">
        <v>5</v>
      </c>
      <c r="BJ339">
        <v>10</v>
      </c>
      <c r="BK339">
        <v>5</v>
      </c>
      <c r="BM339">
        <v>5</v>
      </c>
      <c r="BN339" t="s">
        <v>1016</v>
      </c>
      <c r="BP339" t="s">
        <v>1016</v>
      </c>
      <c r="BQ339">
        <v>40</v>
      </c>
      <c r="BR339">
        <v>401020</v>
      </c>
      <c r="BS339">
        <v>1</v>
      </c>
      <c r="BU339">
        <v>1</v>
      </c>
      <c r="BW339">
        <v>5</v>
      </c>
      <c r="BY339">
        <v>10</v>
      </c>
      <c r="BZ339" t="s">
        <v>1947</v>
      </c>
      <c r="CA339">
        <v>1</v>
      </c>
      <c r="CB339">
        <v>0</v>
      </c>
      <c r="CC339">
        <v>1</v>
      </c>
      <c r="CD339">
        <v>0</v>
      </c>
      <c r="CE339">
        <v>0</v>
      </c>
      <c r="CF339">
        <v>0</v>
      </c>
      <c r="CG339">
        <v>0</v>
      </c>
      <c r="CH339">
        <v>0</v>
      </c>
      <c r="CI339" s="2">
        <v>435209</v>
      </c>
    </row>
    <row r="340" spans="1:88">
      <c r="A340" s="10" t="str">
        <f t="shared" si="155"/>
        <v>OZRK_US</v>
      </c>
      <c r="B340" s="12">
        <f t="shared" si="156"/>
        <v>-8.5199999999999998E-2</v>
      </c>
      <c r="C340" s="12">
        <v>0</v>
      </c>
      <c r="D340" s="12">
        <v>0</v>
      </c>
      <c r="E340" s="12">
        <v>0</v>
      </c>
      <c r="F340" s="12">
        <v>0</v>
      </c>
      <c r="G340" s="12">
        <v>0</v>
      </c>
      <c r="H340" s="12">
        <v>0</v>
      </c>
      <c r="I340" s="12">
        <v>0</v>
      </c>
      <c r="J340" s="13">
        <f t="shared" si="157"/>
        <v>0</v>
      </c>
      <c r="K340" s="13">
        <f t="shared" si="158"/>
        <v>0</v>
      </c>
      <c r="L340" s="16">
        <f t="shared" si="159"/>
        <v>0</v>
      </c>
      <c r="M340" s="13">
        <f t="shared" si="160"/>
        <v>0</v>
      </c>
      <c r="N340" s="16">
        <f t="shared" si="161"/>
        <v>0</v>
      </c>
      <c r="O340" s="16">
        <f t="shared" si="162"/>
        <v>0</v>
      </c>
      <c r="P340" s="16">
        <f t="shared" si="163"/>
        <v>-4.0000000000000001E-3</v>
      </c>
      <c r="Q340" s="20" t="str">
        <f t="shared" si="164"/>
        <v/>
      </c>
      <c r="R340" s="20" t="str">
        <f t="shared" si="165"/>
        <v/>
      </c>
      <c r="S340" s="20" t="str">
        <f t="shared" si="166"/>
        <v/>
      </c>
      <c r="T340" s="20">
        <f t="shared" si="167"/>
        <v>-4.0000000000000001E-3</v>
      </c>
      <c r="U340" s="16" t="str">
        <f t="shared" si="168"/>
        <v/>
      </c>
      <c r="V340" s="20" t="str">
        <f t="shared" si="169"/>
        <v/>
      </c>
      <c r="W340" s="20" t="str">
        <f t="shared" si="170"/>
        <v/>
      </c>
      <c r="X340" s="20" t="str">
        <f t="shared" si="171"/>
        <v/>
      </c>
      <c r="Y340" s="20" t="str">
        <f t="shared" si="172"/>
        <v/>
      </c>
      <c r="Z340" s="20" t="str">
        <f t="shared" si="173"/>
        <v/>
      </c>
      <c r="AA340" s="20" t="str">
        <f t="shared" si="174"/>
        <v/>
      </c>
      <c r="AB340" s="20">
        <f t="shared" si="175"/>
        <v>0</v>
      </c>
      <c r="AC340" s="20" t="str">
        <f t="shared" si="176"/>
        <v/>
      </c>
      <c r="AD340" s="20" t="str">
        <f t="shared" si="177"/>
        <v/>
      </c>
      <c r="AE340" s="20" t="str">
        <f t="shared" si="178"/>
        <v/>
      </c>
      <c r="AF340" s="20" t="str">
        <f t="shared" si="179"/>
        <v/>
      </c>
      <c r="AG340" s="11">
        <f t="shared" si="180"/>
        <v>999</v>
      </c>
      <c r="AH340" s="17">
        <f t="shared" si="181"/>
        <v>999</v>
      </c>
      <c r="AI340" s="17">
        <f t="shared" si="182"/>
        <v>999</v>
      </c>
      <c r="AJ340" s="17">
        <f t="shared" si="183"/>
        <v>999</v>
      </c>
      <c r="AK340" s="17">
        <f t="shared" si="184"/>
        <v>999</v>
      </c>
      <c r="AL340" s="17">
        <f t="shared" si="185"/>
        <v>999</v>
      </c>
      <c r="AM340" s="10" t="s">
        <v>139</v>
      </c>
      <c r="AN340">
        <v>0</v>
      </c>
      <c r="AO340">
        <v>0</v>
      </c>
      <c r="AP340">
        <v>0</v>
      </c>
      <c r="AQ340">
        <v>4.1715</v>
      </c>
      <c r="AR340" s="8">
        <v>-0.4</v>
      </c>
      <c r="AS340" s="8">
        <v>-25.551600000000001</v>
      </c>
      <c r="AT340" s="8">
        <v>-136.822</v>
      </c>
      <c r="AU340" s="8">
        <v>-4.1715</v>
      </c>
      <c r="AV340" s="8">
        <v>-0.4</v>
      </c>
      <c r="AW340" s="8">
        <v>0.4</v>
      </c>
      <c r="AX340" s="8">
        <v>25.551600000000001</v>
      </c>
      <c r="AY340" s="8">
        <v>136.822</v>
      </c>
      <c r="AZ340" s="8">
        <v>4.1715</v>
      </c>
      <c r="BA340" s="8">
        <v>0.4</v>
      </c>
      <c r="BB340">
        <v>-0.4</v>
      </c>
      <c r="BC340">
        <v>0.4</v>
      </c>
      <c r="BD340">
        <v>-0.4</v>
      </c>
      <c r="BE340">
        <v>0.4</v>
      </c>
      <c r="BF340">
        <v>0.06</v>
      </c>
      <c r="BG340">
        <v>0.3</v>
      </c>
      <c r="BH340">
        <v>-8.52</v>
      </c>
      <c r="BI340">
        <v>9</v>
      </c>
      <c r="BJ340">
        <v>17</v>
      </c>
      <c r="BK340">
        <v>9</v>
      </c>
      <c r="BM340">
        <v>9</v>
      </c>
      <c r="BN340" t="s">
        <v>1016</v>
      </c>
      <c r="BP340" t="s">
        <v>1016</v>
      </c>
      <c r="BQ340">
        <v>40</v>
      </c>
      <c r="BR340">
        <v>401010</v>
      </c>
      <c r="BS340">
        <v>1</v>
      </c>
      <c r="BU340">
        <v>1</v>
      </c>
      <c r="BW340">
        <v>9</v>
      </c>
      <c r="BY340">
        <v>17</v>
      </c>
      <c r="BZ340" t="s">
        <v>1997</v>
      </c>
      <c r="CA340">
        <v>0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 s="2">
        <v>17584725</v>
      </c>
    </row>
    <row r="341" spans="1:88">
      <c r="A341" s="10" t="str">
        <f t="shared" si="155"/>
        <v>BBX_US</v>
      </c>
      <c r="B341" s="12">
        <f t="shared" si="156"/>
        <v>-3.6200000000000003E-2</v>
      </c>
      <c r="C341" s="12">
        <v>0</v>
      </c>
      <c r="D341" s="12">
        <v>0</v>
      </c>
      <c r="E341" s="12">
        <v>0</v>
      </c>
      <c r="F341" s="12">
        <v>0</v>
      </c>
      <c r="G341" s="12">
        <v>0</v>
      </c>
      <c r="H341" s="12">
        <v>0</v>
      </c>
      <c r="I341" s="12">
        <v>0</v>
      </c>
      <c r="J341" s="13">
        <f t="shared" si="157"/>
        <v>0</v>
      </c>
      <c r="K341" s="13">
        <f t="shared" si="158"/>
        <v>0</v>
      </c>
      <c r="L341" s="16">
        <f t="shared" si="159"/>
        <v>0</v>
      </c>
      <c r="M341" s="13">
        <f t="shared" si="160"/>
        <v>0</v>
      </c>
      <c r="N341" s="16">
        <f t="shared" si="161"/>
        <v>0</v>
      </c>
      <c r="O341" s="16">
        <f t="shared" si="162"/>
        <v>0</v>
      </c>
      <c r="P341" s="16">
        <f t="shared" si="163"/>
        <v>-4.0000000000000001E-3</v>
      </c>
      <c r="Q341" s="20" t="str">
        <f t="shared" si="164"/>
        <v/>
      </c>
      <c r="R341" s="20" t="str">
        <f t="shared" si="165"/>
        <v/>
      </c>
      <c r="S341" s="20">
        <f t="shared" si="166"/>
        <v>-4.0000000000000001E-3</v>
      </c>
      <c r="T341" s="20" t="str">
        <f t="shared" si="167"/>
        <v/>
      </c>
      <c r="U341" s="16" t="str">
        <f t="shared" si="168"/>
        <v/>
      </c>
      <c r="V341" s="20" t="str">
        <f t="shared" si="169"/>
        <v/>
      </c>
      <c r="W341" s="20" t="str">
        <f t="shared" si="170"/>
        <v/>
      </c>
      <c r="X341" s="20" t="str">
        <f t="shared" si="171"/>
        <v/>
      </c>
      <c r="Y341" s="20" t="str">
        <f t="shared" si="172"/>
        <v/>
      </c>
      <c r="Z341" s="20" t="str">
        <f t="shared" si="173"/>
        <v/>
      </c>
      <c r="AA341" s="20" t="str">
        <f t="shared" si="174"/>
        <v/>
      </c>
      <c r="AB341" s="20" t="str">
        <f t="shared" si="175"/>
        <v/>
      </c>
      <c r="AC341" s="20" t="str">
        <f t="shared" si="176"/>
        <v/>
      </c>
      <c r="AD341" s="20" t="str">
        <f t="shared" si="177"/>
        <v/>
      </c>
      <c r="AE341" s="20" t="str">
        <f t="shared" si="178"/>
        <v/>
      </c>
      <c r="AF341" s="20">
        <f t="shared" si="179"/>
        <v>0</v>
      </c>
      <c r="AG341" s="11">
        <f t="shared" si="180"/>
        <v>999</v>
      </c>
      <c r="AH341" s="17">
        <f t="shared" si="181"/>
        <v>999</v>
      </c>
      <c r="AI341" s="17">
        <f t="shared" si="182"/>
        <v>999</v>
      </c>
      <c r="AJ341" s="17">
        <f t="shared" si="183"/>
        <v>999</v>
      </c>
      <c r="AK341" s="17">
        <f t="shared" si="184"/>
        <v>999</v>
      </c>
      <c r="AL341" s="17">
        <f t="shared" si="185"/>
        <v>0</v>
      </c>
      <c r="AM341" s="10" t="s">
        <v>1716</v>
      </c>
      <c r="AN341">
        <v>0</v>
      </c>
      <c r="AO341">
        <v>0</v>
      </c>
      <c r="AP341">
        <v>0</v>
      </c>
      <c r="AQ341">
        <v>7.8E-2</v>
      </c>
      <c r="AR341" s="8">
        <v>-0.4</v>
      </c>
      <c r="AS341" s="8">
        <v>-0.38590000000000002</v>
      </c>
      <c r="AT341" s="8">
        <v>-12.3863</v>
      </c>
      <c r="AU341" s="8">
        <v>-7.8E-2</v>
      </c>
      <c r="AV341" s="8">
        <v>-0.4</v>
      </c>
      <c r="AW341" s="8">
        <v>0.4</v>
      </c>
      <c r="AX341" s="8">
        <v>0.38590000000000002</v>
      </c>
      <c r="AY341" s="8">
        <v>12.3863</v>
      </c>
      <c r="AZ341" s="8">
        <v>7.8E-2</v>
      </c>
      <c r="BA341" s="8">
        <v>0.4</v>
      </c>
      <c r="BB341">
        <v>0</v>
      </c>
      <c r="BC341">
        <v>0</v>
      </c>
      <c r="BD341">
        <v>0</v>
      </c>
      <c r="BE341">
        <v>0</v>
      </c>
      <c r="BF341">
        <v>0.06</v>
      </c>
      <c r="BG341">
        <v>0.3</v>
      </c>
      <c r="BH341">
        <v>-3.62</v>
      </c>
      <c r="BI341">
        <v>8</v>
      </c>
      <c r="BJ341">
        <v>15</v>
      </c>
      <c r="BK341">
        <v>8</v>
      </c>
      <c r="BM341">
        <v>8</v>
      </c>
      <c r="BN341" t="s">
        <v>1016</v>
      </c>
      <c r="BP341" t="s">
        <v>1016</v>
      </c>
      <c r="BQ341">
        <v>40</v>
      </c>
      <c r="BR341">
        <v>401020</v>
      </c>
      <c r="BS341">
        <v>0</v>
      </c>
      <c r="BU341">
        <v>1</v>
      </c>
      <c r="BW341">
        <v>8</v>
      </c>
      <c r="BY341">
        <v>15</v>
      </c>
      <c r="BZ341" t="s">
        <v>1947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1</v>
      </c>
      <c r="CG341">
        <v>0</v>
      </c>
      <c r="CH341">
        <v>0</v>
      </c>
      <c r="CI341" s="2">
        <v>259879</v>
      </c>
      <c r="CJ341" t="s">
        <v>2252</v>
      </c>
    </row>
    <row r="342" spans="1:88">
      <c r="A342" s="10" t="str">
        <f t="shared" si="155"/>
        <v>B_US</v>
      </c>
      <c r="B342" s="12">
        <f t="shared" si="156"/>
        <v>-8.0000000000000002E-3</v>
      </c>
      <c r="C342" s="12">
        <v>0</v>
      </c>
      <c r="D342" s="12">
        <v>0</v>
      </c>
      <c r="E342" s="12">
        <v>0</v>
      </c>
      <c r="F342" s="12">
        <v>0</v>
      </c>
      <c r="G342" s="12">
        <v>0</v>
      </c>
      <c r="H342" s="12">
        <v>0</v>
      </c>
      <c r="I342" s="12">
        <v>0</v>
      </c>
      <c r="J342" s="13">
        <f t="shared" si="157"/>
        <v>0</v>
      </c>
      <c r="K342" s="13">
        <f t="shared" si="158"/>
        <v>0</v>
      </c>
      <c r="L342" s="16">
        <f t="shared" si="159"/>
        <v>0</v>
      </c>
      <c r="M342" s="13">
        <f t="shared" si="160"/>
        <v>0</v>
      </c>
      <c r="N342" s="16">
        <f t="shared" si="161"/>
        <v>0</v>
      </c>
      <c r="O342" s="16">
        <f t="shared" si="162"/>
        <v>0</v>
      </c>
      <c r="P342" s="16">
        <f t="shared" si="163"/>
        <v>-6.5000000000000006E-3</v>
      </c>
      <c r="Q342" s="20" t="str">
        <f t="shared" si="164"/>
        <v/>
      </c>
      <c r="R342" s="20" t="str">
        <f t="shared" si="165"/>
        <v/>
      </c>
      <c r="S342" s="20" t="str">
        <f t="shared" si="166"/>
        <v/>
      </c>
      <c r="T342" s="20">
        <f t="shared" si="167"/>
        <v>-6.5000000000000006E-3</v>
      </c>
      <c r="U342" s="16" t="str">
        <f t="shared" si="168"/>
        <v/>
      </c>
      <c r="V342" s="20" t="str">
        <f t="shared" si="169"/>
        <v/>
      </c>
      <c r="W342" s="20" t="str">
        <f t="shared" si="170"/>
        <v/>
      </c>
      <c r="X342" s="20" t="str">
        <f t="shared" si="171"/>
        <v/>
      </c>
      <c r="Y342" s="20" t="str">
        <f t="shared" si="172"/>
        <v/>
      </c>
      <c r="Z342" s="20" t="str">
        <f t="shared" si="173"/>
        <v/>
      </c>
      <c r="AA342" s="20" t="str">
        <f t="shared" si="174"/>
        <v/>
      </c>
      <c r="AB342" s="20">
        <f t="shared" si="175"/>
        <v>0</v>
      </c>
      <c r="AC342" s="20" t="str">
        <f t="shared" si="176"/>
        <v/>
      </c>
      <c r="AD342" s="20" t="str">
        <f t="shared" si="177"/>
        <v/>
      </c>
      <c r="AE342" s="20" t="str">
        <f t="shared" si="178"/>
        <v/>
      </c>
      <c r="AF342" s="20" t="str">
        <f t="shared" si="179"/>
        <v/>
      </c>
      <c r="AG342" s="11">
        <f t="shared" si="180"/>
        <v>999</v>
      </c>
      <c r="AH342" s="17">
        <f t="shared" si="181"/>
        <v>999</v>
      </c>
      <c r="AI342" s="17">
        <f t="shared" si="182"/>
        <v>999</v>
      </c>
      <c r="AJ342" s="17">
        <f t="shared" si="183"/>
        <v>999</v>
      </c>
      <c r="AK342" s="17">
        <f t="shared" si="184"/>
        <v>999</v>
      </c>
      <c r="AL342" s="17">
        <f t="shared" si="185"/>
        <v>999</v>
      </c>
      <c r="AM342" s="10" t="s">
        <v>805</v>
      </c>
      <c r="AN342">
        <v>0</v>
      </c>
      <c r="AO342">
        <v>0</v>
      </c>
      <c r="AP342">
        <v>0</v>
      </c>
      <c r="AQ342">
        <v>2.6004</v>
      </c>
      <c r="AR342" s="8">
        <v>-0.65</v>
      </c>
      <c r="AS342" s="8">
        <v>-12.275700000000001</v>
      </c>
      <c r="AT342" s="8">
        <v>-92.323999999999998</v>
      </c>
      <c r="AU342" s="8">
        <v>-2.6004</v>
      </c>
      <c r="AV342" s="8">
        <v>-0.65</v>
      </c>
      <c r="AW342" s="8">
        <v>0.65</v>
      </c>
      <c r="AX342" s="8">
        <v>12.275700000000001</v>
      </c>
      <c r="AY342" s="8">
        <v>92.323999999999998</v>
      </c>
      <c r="AZ342" s="8">
        <v>2.6004</v>
      </c>
      <c r="BA342" s="8">
        <v>0.65</v>
      </c>
      <c r="BB342">
        <v>-0.65</v>
      </c>
      <c r="BC342">
        <v>0.65</v>
      </c>
      <c r="BD342">
        <v>-0.65</v>
      </c>
      <c r="BE342">
        <v>0.65</v>
      </c>
      <c r="BF342">
        <v>0.06</v>
      </c>
      <c r="BG342">
        <v>0.3</v>
      </c>
      <c r="BH342">
        <v>-0.8</v>
      </c>
      <c r="BI342">
        <v>7</v>
      </c>
      <c r="BJ342">
        <v>13</v>
      </c>
      <c r="BK342">
        <v>7</v>
      </c>
      <c r="BM342">
        <v>7</v>
      </c>
      <c r="BN342" t="s">
        <v>1016</v>
      </c>
      <c r="BP342" t="s">
        <v>1016</v>
      </c>
      <c r="BQ342">
        <v>20</v>
      </c>
      <c r="BR342">
        <v>201060</v>
      </c>
      <c r="BS342">
        <v>1</v>
      </c>
      <c r="BU342">
        <v>1</v>
      </c>
      <c r="BW342">
        <v>7</v>
      </c>
      <c r="BY342">
        <v>13</v>
      </c>
      <c r="BZ342" t="s">
        <v>1997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 s="2">
        <v>10803116</v>
      </c>
    </row>
    <row r="343" spans="1:88">
      <c r="A343" s="10" t="str">
        <f t="shared" si="155"/>
        <v>BBSI_US</v>
      </c>
      <c r="B343" s="12">
        <f t="shared" si="156"/>
        <v>0.16269999999999998</v>
      </c>
      <c r="C343" s="12">
        <v>3.0226323814129701E-3</v>
      </c>
      <c r="D343" s="12">
        <v>0</v>
      </c>
      <c r="E343" s="12">
        <v>0</v>
      </c>
      <c r="F343" s="12">
        <v>3.0226323814129701E-3</v>
      </c>
      <c r="G343" s="12">
        <v>0</v>
      </c>
      <c r="H343" s="12">
        <v>3.0226323814129701E-3</v>
      </c>
      <c r="I343" s="12">
        <v>3.0226323814129701E-3</v>
      </c>
      <c r="J343" s="13">
        <f t="shared" si="157"/>
        <v>0</v>
      </c>
      <c r="K343" s="13">
        <f t="shared" si="158"/>
        <v>1</v>
      </c>
      <c r="L343" s="16">
        <f t="shared" si="159"/>
        <v>3.0226323814129701E-3</v>
      </c>
      <c r="M343" s="13">
        <f t="shared" si="160"/>
        <v>0</v>
      </c>
      <c r="N343" s="16">
        <f t="shared" si="161"/>
        <v>0</v>
      </c>
      <c r="O343" s="16">
        <f t="shared" si="162"/>
        <v>0</v>
      </c>
      <c r="P343" s="16" t="str">
        <f t="shared" si="163"/>
        <v/>
      </c>
      <c r="Q343" s="20" t="str">
        <f t="shared" si="164"/>
        <v/>
      </c>
      <c r="R343" s="20" t="str">
        <f t="shared" si="165"/>
        <v/>
      </c>
      <c r="S343" s="20" t="str">
        <f t="shared" si="166"/>
        <v/>
      </c>
      <c r="T343" s="20" t="str">
        <f t="shared" si="167"/>
        <v/>
      </c>
      <c r="U343" s="16">
        <f t="shared" si="168"/>
        <v>3.4773676185870304E-3</v>
      </c>
      <c r="V343" s="20" t="str">
        <f t="shared" si="169"/>
        <v/>
      </c>
      <c r="W343" s="20" t="str">
        <f t="shared" si="170"/>
        <v/>
      </c>
      <c r="X343" s="20" t="str">
        <f t="shared" si="171"/>
        <v/>
      </c>
      <c r="Y343" s="20">
        <f t="shared" si="172"/>
        <v>3.4773676185870304E-3</v>
      </c>
      <c r="Z343" s="20" t="str">
        <f t="shared" si="173"/>
        <v/>
      </c>
      <c r="AA343" s="20" t="str">
        <f t="shared" si="174"/>
        <v/>
      </c>
      <c r="AB343" s="20">
        <f t="shared" si="175"/>
        <v>3.0226323814129701E-3</v>
      </c>
      <c r="AC343" s="20" t="str">
        <f t="shared" si="176"/>
        <v/>
      </c>
      <c r="AD343" s="20" t="str">
        <f t="shared" si="177"/>
        <v/>
      </c>
      <c r="AE343" s="20" t="str">
        <f t="shared" si="178"/>
        <v/>
      </c>
      <c r="AF343" s="20" t="str">
        <f t="shared" si="179"/>
        <v/>
      </c>
      <c r="AG343" s="11">
        <f t="shared" si="180"/>
        <v>0</v>
      </c>
      <c r="AH343" s="17">
        <f t="shared" si="181"/>
        <v>3.0226323814129701E-3</v>
      </c>
      <c r="AI343" s="17">
        <f t="shared" si="182"/>
        <v>999</v>
      </c>
      <c r="AJ343" s="17">
        <f t="shared" si="183"/>
        <v>999</v>
      </c>
      <c r="AK343" s="17">
        <f t="shared" si="184"/>
        <v>999</v>
      </c>
      <c r="AL343" s="17">
        <f t="shared" si="185"/>
        <v>999</v>
      </c>
      <c r="AM343" s="10" t="s">
        <v>1031</v>
      </c>
      <c r="AN343">
        <v>0</v>
      </c>
      <c r="AO343">
        <v>0</v>
      </c>
      <c r="AP343">
        <v>0</v>
      </c>
      <c r="AQ343">
        <v>1.4380999999999999</v>
      </c>
      <c r="AR343" s="8">
        <v>-0.65</v>
      </c>
      <c r="AS343" s="8">
        <v>-7.5690999999999997</v>
      </c>
      <c r="AT343" s="8">
        <v>-12.6911</v>
      </c>
      <c r="AU343" s="8">
        <v>-1.4380999999999999</v>
      </c>
      <c r="AV343" s="8">
        <v>-0.65</v>
      </c>
      <c r="AW343" s="8">
        <v>0.65</v>
      </c>
      <c r="AX343" s="8">
        <v>7.5690999999999997</v>
      </c>
      <c r="AY343" s="8">
        <v>12.6911</v>
      </c>
      <c r="AZ343" s="8">
        <v>1.4380999999999999</v>
      </c>
      <c r="BA343" s="8">
        <v>0.65</v>
      </c>
      <c r="BB343">
        <v>-0.65</v>
      </c>
      <c r="BC343">
        <v>0.65</v>
      </c>
      <c r="BD343">
        <v>-0.65</v>
      </c>
      <c r="BE343">
        <v>0.65</v>
      </c>
      <c r="BF343">
        <v>0.06</v>
      </c>
      <c r="BG343">
        <v>0.3</v>
      </c>
      <c r="BH343">
        <v>16.27</v>
      </c>
      <c r="BI343">
        <v>1</v>
      </c>
      <c r="BJ343">
        <v>1</v>
      </c>
      <c r="BK343">
        <v>1</v>
      </c>
      <c r="BM343">
        <v>1</v>
      </c>
      <c r="BN343" t="s">
        <v>1016</v>
      </c>
      <c r="BP343" t="s">
        <v>1016</v>
      </c>
      <c r="BQ343">
        <v>20</v>
      </c>
      <c r="BR343">
        <v>202020</v>
      </c>
      <c r="BS343">
        <v>1</v>
      </c>
      <c r="BU343">
        <v>1</v>
      </c>
      <c r="BW343">
        <v>1</v>
      </c>
      <c r="BY343">
        <v>1</v>
      </c>
      <c r="BZ343" t="s">
        <v>1997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 s="2">
        <v>4922092</v>
      </c>
    </row>
    <row r="344" spans="1:88">
      <c r="A344" s="10" t="str">
        <f t="shared" si="155"/>
        <v>BZH_US</v>
      </c>
      <c r="B344" s="12">
        <f t="shared" si="156"/>
        <v>-7.2000000000000008E-2</v>
      </c>
      <c r="C344" s="12">
        <v>0</v>
      </c>
      <c r="D344" s="12">
        <v>0</v>
      </c>
      <c r="E344" s="12">
        <v>0</v>
      </c>
      <c r="F344" s="12">
        <v>0</v>
      </c>
      <c r="G344" s="12">
        <v>0</v>
      </c>
      <c r="H344" s="12">
        <v>0</v>
      </c>
      <c r="I344" s="12">
        <v>0</v>
      </c>
      <c r="J344" s="13">
        <f t="shared" si="157"/>
        <v>0</v>
      </c>
      <c r="K344" s="13">
        <f t="shared" si="158"/>
        <v>0</v>
      </c>
      <c r="L344" s="16">
        <f t="shared" si="159"/>
        <v>0</v>
      </c>
      <c r="M344" s="13">
        <f t="shared" si="160"/>
        <v>0</v>
      </c>
      <c r="N344" s="16">
        <f t="shared" si="161"/>
        <v>0</v>
      </c>
      <c r="O344" s="16">
        <f t="shared" si="162"/>
        <v>0</v>
      </c>
      <c r="P344" s="16">
        <f t="shared" si="163"/>
        <v>-6.5000000000000006E-3</v>
      </c>
      <c r="Q344" s="20" t="str">
        <f t="shared" si="164"/>
        <v/>
      </c>
      <c r="R344" s="20" t="str">
        <f t="shared" si="165"/>
        <v/>
      </c>
      <c r="S344" s="20" t="str">
        <f t="shared" si="166"/>
        <v/>
      </c>
      <c r="T344" s="20">
        <f t="shared" si="167"/>
        <v>-6.5000000000000006E-3</v>
      </c>
      <c r="U344" s="16" t="str">
        <f t="shared" si="168"/>
        <v/>
      </c>
      <c r="V344" s="20" t="str">
        <f t="shared" si="169"/>
        <v/>
      </c>
      <c r="W344" s="20" t="str">
        <f t="shared" si="170"/>
        <v/>
      </c>
      <c r="X344" s="20" t="str">
        <f t="shared" si="171"/>
        <v/>
      </c>
      <c r="Y344" s="20" t="str">
        <f t="shared" si="172"/>
        <v/>
      </c>
      <c r="Z344" s="20" t="str">
        <f t="shared" si="173"/>
        <v/>
      </c>
      <c r="AA344" s="20" t="str">
        <f t="shared" si="174"/>
        <v/>
      </c>
      <c r="AB344" s="20">
        <f t="shared" si="175"/>
        <v>0</v>
      </c>
      <c r="AC344" s="20" t="str">
        <f t="shared" si="176"/>
        <v/>
      </c>
      <c r="AD344" s="20" t="str">
        <f t="shared" si="177"/>
        <v/>
      </c>
      <c r="AE344" s="20" t="str">
        <f t="shared" si="178"/>
        <v/>
      </c>
      <c r="AF344" s="20" t="str">
        <f t="shared" si="179"/>
        <v/>
      </c>
      <c r="AG344" s="11">
        <f t="shared" si="180"/>
        <v>999</v>
      </c>
      <c r="AH344" s="17">
        <f t="shared" si="181"/>
        <v>999</v>
      </c>
      <c r="AI344" s="17">
        <f t="shared" si="182"/>
        <v>999</v>
      </c>
      <c r="AJ344" s="17">
        <f t="shared" si="183"/>
        <v>999</v>
      </c>
      <c r="AK344" s="17">
        <f t="shared" si="184"/>
        <v>999</v>
      </c>
      <c r="AL344" s="17">
        <f t="shared" si="185"/>
        <v>999</v>
      </c>
      <c r="AM344" s="10" t="s">
        <v>954</v>
      </c>
      <c r="AN344">
        <v>0</v>
      </c>
      <c r="AO344">
        <v>0</v>
      </c>
      <c r="AP344">
        <v>0</v>
      </c>
      <c r="AQ344">
        <v>1.8824000000000001</v>
      </c>
      <c r="AR344" s="8">
        <v>-0.65</v>
      </c>
      <c r="AS344" s="8">
        <v>-10.9749</v>
      </c>
      <c r="AT344" s="8">
        <v>-18.253900000000002</v>
      </c>
      <c r="AU344" s="8">
        <v>-1.8824000000000001</v>
      </c>
      <c r="AV344" s="8">
        <v>-0.65</v>
      </c>
      <c r="AW344" s="8">
        <v>0.65</v>
      </c>
      <c r="AX344" s="8">
        <v>10.9749</v>
      </c>
      <c r="AY344" s="8">
        <v>18.253900000000002</v>
      </c>
      <c r="AZ344" s="8">
        <v>1.8824000000000001</v>
      </c>
      <c r="BA344" s="8">
        <v>0.65</v>
      </c>
      <c r="BB344">
        <v>-0.65</v>
      </c>
      <c r="BC344">
        <v>0.65</v>
      </c>
      <c r="BD344">
        <v>-0.65</v>
      </c>
      <c r="BE344">
        <v>0.65</v>
      </c>
      <c r="BF344">
        <v>0.06</v>
      </c>
      <c r="BG344">
        <v>0.3</v>
      </c>
      <c r="BH344">
        <v>-7.2</v>
      </c>
      <c r="BI344">
        <v>9</v>
      </c>
      <c r="BJ344">
        <v>17</v>
      </c>
      <c r="BK344">
        <v>9</v>
      </c>
      <c r="BM344">
        <v>9</v>
      </c>
      <c r="BN344" t="s">
        <v>1016</v>
      </c>
      <c r="BP344" t="s">
        <v>1016</v>
      </c>
      <c r="BQ344">
        <v>25</v>
      </c>
      <c r="BR344">
        <v>252010</v>
      </c>
      <c r="BS344">
        <v>1</v>
      </c>
      <c r="BU344">
        <v>1</v>
      </c>
      <c r="BW344">
        <v>9</v>
      </c>
      <c r="BY344">
        <v>17</v>
      </c>
      <c r="BZ344" t="s">
        <v>1997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 s="2">
        <v>8553898</v>
      </c>
    </row>
    <row r="345" spans="1:88">
      <c r="A345" s="10" t="str">
        <f t="shared" si="155"/>
        <v>BELFB_US</v>
      </c>
      <c r="B345" s="12">
        <f t="shared" si="156"/>
        <v>7.2800000000000004E-2</v>
      </c>
      <c r="C345" s="12">
        <v>1.58819047643248E-3</v>
      </c>
      <c r="D345" s="12">
        <v>0</v>
      </c>
      <c r="E345" s="12">
        <v>0</v>
      </c>
      <c r="F345" s="12">
        <v>1.58819047643248E-3</v>
      </c>
      <c r="G345" s="12">
        <v>0</v>
      </c>
      <c r="H345" s="12">
        <v>1.58819047643248E-3</v>
      </c>
      <c r="I345" s="12">
        <v>1.58819047643248E-3</v>
      </c>
      <c r="J345" s="13">
        <f t="shared" si="157"/>
        <v>0</v>
      </c>
      <c r="K345" s="13">
        <f t="shared" si="158"/>
        <v>1</v>
      </c>
      <c r="L345" s="16">
        <f t="shared" si="159"/>
        <v>1.58819047643248E-3</v>
      </c>
      <c r="M345" s="13">
        <f t="shared" si="160"/>
        <v>0</v>
      </c>
      <c r="N345" s="16">
        <f t="shared" si="161"/>
        <v>0</v>
      </c>
      <c r="O345" s="16">
        <f t="shared" si="162"/>
        <v>0</v>
      </c>
      <c r="P345" s="16" t="str">
        <f t="shared" si="163"/>
        <v/>
      </c>
      <c r="Q345" s="20" t="str">
        <f t="shared" si="164"/>
        <v/>
      </c>
      <c r="R345" s="20" t="str">
        <f t="shared" si="165"/>
        <v/>
      </c>
      <c r="S345" s="20" t="str">
        <f t="shared" si="166"/>
        <v/>
      </c>
      <c r="T345" s="20" t="str">
        <f t="shared" si="167"/>
        <v/>
      </c>
      <c r="U345" s="16">
        <f t="shared" si="168"/>
        <v>2.4118095235675201E-3</v>
      </c>
      <c r="V345" s="20" t="str">
        <f t="shared" si="169"/>
        <v/>
      </c>
      <c r="W345" s="20" t="str">
        <f t="shared" si="170"/>
        <v/>
      </c>
      <c r="X345" s="20" t="str">
        <f t="shared" si="171"/>
        <v/>
      </c>
      <c r="Y345" s="20">
        <f t="shared" si="172"/>
        <v>2.4118095235675201E-3</v>
      </c>
      <c r="Z345" s="20" t="str">
        <f t="shared" si="173"/>
        <v/>
      </c>
      <c r="AA345" s="20" t="str">
        <f t="shared" si="174"/>
        <v/>
      </c>
      <c r="AB345" s="20">
        <f t="shared" si="175"/>
        <v>1.58819047643248E-3</v>
      </c>
      <c r="AC345" s="20" t="str">
        <f t="shared" si="176"/>
        <v/>
      </c>
      <c r="AD345" s="20" t="str">
        <f t="shared" si="177"/>
        <v/>
      </c>
      <c r="AE345" s="20" t="str">
        <f t="shared" si="178"/>
        <v/>
      </c>
      <c r="AF345" s="20" t="str">
        <f t="shared" si="179"/>
        <v/>
      </c>
      <c r="AG345" s="11">
        <f t="shared" si="180"/>
        <v>0</v>
      </c>
      <c r="AH345" s="17">
        <f t="shared" si="181"/>
        <v>1.58819047643248E-3</v>
      </c>
      <c r="AI345" s="17">
        <f t="shared" si="182"/>
        <v>999</v>
      </c>
      <c r="AJ345" s="17">
        <f t="shared" si="183"/>
        <v>999</v>
      </c>
      <c r="AK345" s="17">
        <f t="shared" si="184"/>
        <v>999</v>
      </c>
      <c r="AL345" s="17">
        <f t="shared" si="185"/>
        <v>999</v>
      </c>
      <c r="AM345" s="10" t="s">
        <v>1667</v>
      </c>
      <c r="AN345">
        <v>0</v>
      </c>
      <c r="AO345">
        <v>0</v>
      </c>
      <c r="AP345">
        <v>0</v>
      </c>
      <c r="AQ345">
        <v>0.16200000000000001</v>
      </c>
      <c r="AR345" s="8">
        <v>-0.6</v>
      </c>
      <c r="AS345" s="8">
        <v>-0.70309999999999995</v>
      </c>
      <c r="AT345" s="8">
        <v>-7.6872999999999996</v>
      </c>
      <c r="AU345" s="8">
        <v>-0.16200000000000001</v>
      </c>
      <c r="AV345" s="8">
        <v>-0.6</v>
      </c>
      <c r="AW345" s="8">
        <v>0.4</v>
      </c>
      <c r="AX345" s="8">
        <v>0.70309999999999995</v>
      </c>
      <c r="AY345" s="8">
        <v>7.6872999999999996</v>
      </c>
      <c r="AZ345" s="8">
        <v>0.16200000000000001</v>
      </c>
      <c r="BA345" s="8">
        <v>0.4</v>
      </c>
      <c r="BB345">
        <v>-0.16200000000000001</v>
      </c>
      <c r="BC345">
        <v>0.16200000000000001</v>
      </c>
      <c r="BD345">
        <v>-0.16200000000000001</v>
      </c>
      <c r="BE345">
        <v>0.16200000000000001</v>
      </c>
      <c r="BF345">
        <v>0.06</v>
      </c>
      <c r="BG345">
        <v>0.3</v>
      </c>
      <c r="BH345">
        <v>7.28</v>
      </c>
      <c r="BI345">
        <v>2</v>
      </c>
      <c r="BJ345">
        <v>4</v>
      </c>
      <c r="BK345">
        <v>2</v>
      </c>
      <c r="BM345">
        <v>2</v>
      </c>
      <c r="BN345" t="s">
        <v>1016</v>
      </c>
      <c r="BP345" t="s">
        <v>1016</v>
      </c>
      <c r="BQ345">
        <v>45</v>
      </c>
      <c r="BR345">
        <v>452010</v>
      </c>
      <c r="BS345">
        <v>1</v>
      </c>
      <c r="BU345">
        <v>1</v>
      </c>
      <c r="BW345">
        <v>2</v>
      </c>
      <c r="BY345">
        <v>4</v>
      </c>
      <c r="BZ345" t="s">
        <v>1946</v>
      </c>
      <c r="CA345">
        <v>1</v>
      </c>
      <c r="CB345">
        <v>0</v>
      </c>
      <c r="CC345">
        <v>1</v>
      </c>
      <c r="CD345">
        <v>0</v>
      </c>
      <c r="CE345">
        <v>0</v>
      </c>
      <c r="CF345">
        <v>0</v>
      </c>
      <c r="CG345">
        <v>0</v>
      </c>
      <c r="CH345">
        <v>0</v>
      </c>
      <c r="CI345" s="2">
        <v>604628</v>
      </c>
    </row>
    <row r="346" spans="1:88">
      <c r="A346" s="10" t="str">
        <f t="shared" si="155"/>
        <v>BMS_US</v>
      </c>
      <c r="B346" s="12">
        <f t="shared" si="156"/>
        <v>-8.9999999999999998E-4</v>
      </c>
      <c r="C346" s="12">
        <v>0</v>
      </c>
      <c r="D346" s="12">
        <v>0</v>
      </c>
      <c r="E346" s="12">
        <v>0</v>
      </c>
      <c r="F346" s="12">
        <v>0</v>
      </c>
      <c r="G346" s="12">
        <v>0</v>
      </c>
      <c r="H346" s="12">
        <v>0</v>
      </c>
      <c r="I346" s="12">
        <v>0</v>
      </c>
      <c r="J346" s="13">
        <f t="shared" si="157"/>
        <v>0</v>
      </c>
      <c r="K346" s="13">
        <f t="shared" si="158"/>
        <v>0</v>
      </c>
      <c r="L346" s="16">
        <f t="shared" si="159"/>
        <v>0</v>
      </c>
      <c r="M346" s="13">
        <f t="shared" si="160"/>
        <v>0</v>
      </c>
      <c r="N346" s="16">
        <f t="shared" si="161"/>
        <v>0</v>
      </c>
      <c r="O346" s="16">
        <f t="shared" si="162"/>
        <v>0</v>
      </c>
      <c r="P346" s="16">
        <f t="shared" si="163"/>
        <v>-6.5000000000000006E-3</v>
      </c>
      <c r="Q346" s="20" t="str">
        <f t="shared" si="164"/>
        <v/>
      </c>
      <c r="R346" s="20" t="str">
        <f t="shared" si="165"/>
        <v/>
      </c>
      <c r="S346" s="20" t="str">
        <f t="shared" si="166"/>
        <v/>
      </c>
      <c r="T346" s="20">
        <f t="shared" si="167"/>
        <v>-6.5000000000000006E-3</v>
      </c>
      <c r="U346" s="16" t="str">
        <f t="shared" si="168"/>
        <v/>
      </c>
      <c r="V346" s="20" t="str">
        <f t="shared" si="169"/>
        <v/>
      </c>
      <c r="W346" s="20" t="str">
        <f t="shared" si="170"/>
        <v/>
      </c>
      <c r="X346" s="20" t="str">
        <f t="shared" si="171"/>
        <v/>
      </c>
      <c r="Y346" s="20" t="str">
        <f t="shared" si="172"/>
        <v/>
      </c>
      <c r="Z346" s="20" t="str">
        <f t="shared" si="173"/>
        <v/>
      </c>
      <c r="AA346" s="20" t="str">
        <f t="shared" si="174"/>
        <v/>
      </c>
      <c r="AB346" s="20">
        <f t="shared" si="175"/>
        <v>0</v>
      </c>
      <c r="AC346" s="20" t="str">
        <f t="shared" si="176"/>
        <v/>
      </c>
      <c r="AD346" s="20" t="str">
        <f t="shared" si="177"/>
        <v/>
      </c>
      <c r="AE346" s="20" t="str">
        <f t="shared" si="178"/>
        <v/>
      </c>
      <c r="AF346" s="20" t="str">
        <f t="shared" si="179"/>
        <v/>
      </c>
      <c r="AG346" s="11">
        <f t="shared" si="180"/>
        <v>999</v>
      </c>
      <c r="AH346" s="17">
        <f t="shared" si="181"/>
        <v>999</v>
      </c>
      <c r="AI346" s="17">
        <f t="shared" si="182"/>
        <v>999</v>
      </c>
      <c r="AJ346" s="17">
        <f t="shared" si="183"/>
        <v>999</v>
      </c>
      <c r="AK346" s="17">
        <f t="shared" si="184"/>
        <v>999</v>
      </c>
      <c r="AL346" s="17">
        <f t="shared" si="185"/>
        <v>999</v>
      </c>
      <c r="AM346" s="10" t="s">
        <v>295</v>
      </c>
      <c r="AN346">
        <v>0</v>
      </c>
      <c r="AO346">
        <v>0</v>
      </c>
      <c r="AP346">
        <v>0</v>
      </c>
      <c r="AQ346">
        <v>10.4163</v>
      </c>
      <c r="AR346" s="8">
        <v>-0.65</v>
      </c>
      <c r="AS346" s="8">
        <v>-60.555300000000003</v>
      </c>
      <c r="AT346" s="8">
        <v>-191.55070000000001</v>
      </c>
      <c r="AU346" s="8">
        <v>-10.4163</v>
      </c>
      <c r="AV346" s="8">
        <v>-0.65</v>
      </c>
      <c r="AW346" s="8">
        <v>0.65</v>
      </c>
      <c r="AX346" s="8">
        <v>60.555300000000003</v>
      </c>
      <c r="AY346" s="8">
        <v>191.55070000000001</v>
      </c>
      <c r="AZ346" s="8">
        <v>10.4163</v>
      </c>
      <c r="BA346" s="8">
        <v>0.65</v>
      </c>
      <c r="BB346">
        <v>-0.65</v>
      </c>
      <c r="BC346">
        <v>0.65</v>
      </c>
      <c r="BD346">
        <v>-0.65</v>
      </c>
      <c r="BE346">
        <v>0.65</v>
      </c>
      <c r="BF346">
        <v>0.06</v>
      </c>
      <c r="BG346">
        <v>0.3</v>
      </c>
      <c r="BH346">
        <v>-0.09</v>
      </c>
      <c r="BI346">
        <v>6</v>
      </c>
      <c r="BJ346">
        <v>12</v>
      </c>
      <c r="BK346">
        <v>6</v>
      </c>
      <c r="BM346">
        <v>6</v>
      </c>
      <c r="BN346" t="s">
        <v>1016</v>
      </c>
      <c r="BP346" t="s">
        <v>1016</v>
      </c>
      <c r="BQ346">
        <v>15</v>
      </c>
      <c r="BR346">
        <v>151030</v>
      </c>
      <c r="BS346">
        <v>1</v>
      </c>
      <c r="BU346">
        <v>1</v>
      </c>
      <c r="BW346">
        <v>6</v>
      </c>
      <c r="BY346">
        <v>12</v>
      </c>
      <c r="BZ346" t="s">
        <v>1997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 s="2">
        <v>41646614</v>
      </c>
    </row>
    <row r="347" spans="1:88">
      <c r="A347" s="10" t="str">
        <f t="shared" si="155"/>
        <v>BHE_US</v>
      </c>
      <c r="B347" s="12">
        <f t="shared" si="156"/>
        <v>5.62E-2</v>
      </c>
      <c r="C347" s="12">
        <v>0</v>
      </c>
      <c r="D347" s="12">
        <v>0</v>
      </c>
      <c r="E347" s="12">
        <v>0</v>
      </c>
      <c r="F347" s="12">
        <v>0</v>
      </c>
      <c r="G347" s="12">
        <v>0</v>
      </c>
      <c r="H347" s="12">
        <v>0</v>
      </c>
      <c r="I347" s="12">
        <v>0</v>
      </c>
      <c r="J347" s="13">
        <f t="shared" si="157"/>
        <v>0</v>
      </c>
      <c r="K347" s="13">
        <f t="shared" si="158"/>
        <v>0</v>
      </c>
      <c r="L347" s="16">
        <f t="shared" si="159"/>
        <v>0</v>
      </c>
      <c r="M347" s="13">
        <f t="shared" si="160"/>
        <v>0</v>
      </c>
      <c r="N347" s="16">
        <f t="shared" si="161"/>
        <v>0</v>
      </c>
      <c r="O347" s="16">
        <f t="shared" si="162"/>
        <v>0</v>
      </c>
      <c r="P347" s="16" t="str">
        <f t="shared" si="163"/>
        <v/>
      </c>
      <c r="Q347" s="20" t="str">
        <f t="shared" si="164"/>
        <v/>
      </c>
      <c r="R347" s="20" t="str">
        <f t="shared" si="165"/>
        <v/>
      </c>
      <c r="S347" s="20" t="str">
        <f t="shared" si="166"/>
        <v/>
      </c>
      <c r="T347" s="20" t="str">
        <f t="shared" si="167"/>
        <v/>
      </c>
      <c r="U347" s="16">
        <f t="shared" si="168"/>
        <v>4.0000000000000001E-3</v>
      </c>
      <c r="V347" s="20" t="str">
        <f t="shared" si="169"/>
        <v/>
      </c>
      <c r="W347" s="20" t="str">
        <f t="shared" si="170"/>
        <v/>
      </c>
      <c r="X347" s="20" t="str">
        <f t="shared" si="171"/>
        <v/>
      </c>
      <c r="Y347" s="20">
        <f t="shared" si="172"/>
        <v>4.0000000000000001E-3</v>
      </c>
      <c r="Z347" s="20" t="str">
        <f t="shared" si="173"/>
        <v/>
      </c>
      <c r="AA347" s="20" t="str">
        <f t="shared" si="174"/>
        <v/>
      </c>
      <c r="AB347" s="20">
        <f t="shared" si="175"/>
        <v>0</v>
      </c>
      <c r="AC347" s="20" t="str">
        <f t="shared" si="176"/>
        <v/>
      </c>
      <c r="AD347" s="20" t="str">
        <f t="shared" si="177"/>
        <v/>
      </c>
      <c r="AE347" s="20" t="str">
        <f t="shared" si="178"/>
        <v/>
      </c>
      <c r="AF347" s="20" t="str">
        <f t="shared" si="179"/>
        <v/>
      </c>
      <c r="AG347" s="11">
        <f t="shared" si="180"/>
        <v>999</v>
      </c>
      <c r="AH347" s="17">
        <f t="shared" si="181"/>
        <v>999</v>
      </c>
      <c r="AI347" s="17">
        <f t="shared" si="182"/>
        <v>999</v>
      </c>
      <c r="AJ347" s="17">
        <f t="shared" si="183"/>
        <v>999</v>
      </c>
      <c r="AK347" s="17">
        <f t="shared" si="184"/>
        <v>999</v>
      </c>
      <c r="AL347" s="17">
        <f t="shared" si="185"/>
        <v>999</v>
      </c>
      <c r="AM347" s="10" t="s">
        <v>133</v>
      </c>
      <c r="AN347">
        <v>0</v>
      </c>
      <c r="AO347">
        <v>0</v>
      </c>
      <c r="AP347">
        <v>0</v>
      </c>
      <c r="AQ347">
        <v>2.0505</v>
      </c>
      <c r="AR347" s="8">
        <v>-0.6</v>
      </c>
      <c r="AS347" s="8">
        <v>-9.9169</v>
      </c>
      <c r="AT347" s="8">
        <v>-53.1355</v>
      </c>
      <c r="AU347" s="8">
        <v>-2.0505</v>
      </c>
      <c r="AV347" s="8">
        <v>-0.6</v>
      </c>
      <c r="AW347" s="8">
        <v>0.4</v>
      </c>
      <c r="AX347" s="8">
        <v>9.9169</v>
      </c>
      <c r="AY347" s="8">
        <v>53.1355</v>
      </c>
      <c r="AZ347" s="8">
        <v>2.0505</v>
      </c>
      <c r="BA347" s="8">
        <v>0.4</v>
      </c>
      <c r="BB347">
        <v>-0.6</v>
      </c>
      <c r="BC347">
        <v>0.4</v>
      </c>
      <c r="BD347">
        <v>-0.6</v>
      </c>
      <c r="BE347">
        <v>0.4</v>
      </c>
      <c r="BF347">
        <v>0.06</v>
      </c>
      <c r="BG347">
        <v>0.3</v>
      </c>
      <c r="BH347">
        <v>5.62</v>
      </c>
      <c r="BI347">
        <v>3</v>
      </c>
      <c r="BJ347">
        <v>5</v>
      </c>
      <c r="BK347">
        <v>3</v>
      </c>
      <c r="BM347">
        <v>3</v>
      </c>
      <c r="BN347" t="s">
        <v>1016</v>
      </c>
      <c r="BP347" t="s">
        <v>1016</v>
      </c>
      <c r="BQ347">
        <v>45</v>
      </c>
      <c r="BR347">
        <v>452030</v>
      </c>
      <c r="BS347">
        <v>1</v>
      </c>
      <c r="BU347">
        <v>1</v>
      </c>
      <c r="BW347">
        <v>3</v>
      </c>
      <c r="BY347">
        <v>5</v>
      </c>
      <c r="BZ347" t="s">
        <v>1997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 s="2">
        <v>8408941</v>
      </c>
    </row>
    <row r="348" spans="1:88">
      <c r="A348" s="10" t="str">
        <f t="shared" si="155"/>
        <v>BHLB_US</v>
      </c>
      <c r="B348" s="12">
        <f t="shared" si="156"/>
        <v>4.6199999999999998E-2</v>
      </c>
      <c r="C348" s="12">
        <v>0</v>
      </c>
      <c r="D348" s="12">
        <v>0</v>
      </c>
      <c r="E348" s="12">
        <v>0</v>
      </c>
      <c r="F348" s="12">
        <v>0</v>
      </c>
      <c r="G348" s="12">
        <v>0</v>
      </c>
      <c r="H348" s="12">
        <v>0</v>
      </c>
      <c r="I348" s="12">
        <v>0</v>
      </c>
      <c r="J348" s="13">
        <f t="shared" si="157"/>
        <v>0</v>
      </c>
      <c r="K348" s="13">
        <f t="shared" si="158"/>
        <v>0</v>
      </c>
      <c r="L348" s="16">
        <f t="shared" si="159"/>
        <v>0</v>
      </c>
      <c r="M348" s="13">
        <f t="shared" si="160"/>
        <v>0</v>
      </c>
      <c r="N348" s="16">
        <f t="shared" si="161"/>
        <v>0</v>
      </c>
      <c r="O348" s="16">
        <f t="shared" si="162"/>
        <v>0</v>
      </c>
      <c r="P348" s="16" t="str">
        <f t="shared" si="163"/>
        <v/>
      </c>
      <c r="Q348" s="20" t="str">
        <f t="shared" si="164"/>
        <v/>
      </c>
      <c r="R348" s="20" t="str">
        <f t="shared" si="165"/>
        <v/>
      </c>
      <c r="S348" s="20" t="str">
        <f t="shared" si="166"/>
        <v/>
      </c>
      <c r="T348" s="20" t="str">
        <f t="shared" si="167"/>
        <v/>
      </c>
      <c r="U348" s="16">
        <f t="shared" si="168"/>
        <v>4.0000000000000001E-3</v>
      </c>
      <c r="V348" s="20" t="str">
        <f t="shared" si="169"/>
        <v/>
      </c>
      <c r="W348" s="20" t="str">
        <f t="shared" si="170"/>
        <v/>
      </c>
      <c r="X348" s="20" t="str">
        <f t="shared" si="171"/>
        <v/>
      </c>
      <c r="Y348" s="20">
        <f t="shared" si="172"/>
        <v>4.0000000000000001E-3</v>
      </c>
      <c r="Z348" s="20" t="str">
        <f t="shared" si="173"/>
        <v/>
      </c>
      <c r="AA348" s="20" t="str">
        <f t="shared" si="174"/>
        <v/>
      </c>
      <c r="AB348" s="20">
        <f t="shared" si="175"/>
        <v>0</v>
      </c>
      <c r="AC348" s="20" t="str">
        <f t="shared" si="176"/>
        <v/>
      </c>
      <c r="AD348" s="20" t="str">
        <f t="shared" si="177"/>
        <v/>
      </c>
      <c r="AE348" s="20" t="str">
        <f t="shared" si="178"/>
        <v/>
      </c>
      <c r="AF348" s="20" t="str">
        <f t="shared" si="179"/>
        <v/>
      </c>
      <c r="AG348" s="11">
        <f t="shared" si="180"/>
        <v>999</v>
      </c>
      <c r="AH348" s="17">
        <f t="shared" si="181"/>
        <v>999</v>
      </c>
      <c r="AI348" s="17">
        <f t="shared" si="182"/>
        <v>999</v>
      </c>
      <c r="AJ348" s="17">
        <f t="shared" si="183"/>
        <v>999</v>
      </c>
      <c r="AK348" s="17">
        <f t="shared" si="184"/>
        <v>999</v>
      </c>
      <c r="AL348" s="17">
        <f t="shared" si="185"/>
        <v>999</v>
      </c>
      <c r="AM348" s="10" t="s">
        <v>1375</v>
      </c>
      <c r="AN348">
        <v>0</v>
      </c>
      <c r="AO348">
        <v>0</v>
      </c>
      <c r="AP348">
        <v>0</v>
      </c>
      <c r="AQ348">
        <v>0.67400000000000004</v>
      </c>
      <c r="AR348" s="8">
        <v>-0.4</v>
      </c>
      <c r="AS348" s="8">
        <v>-3.1534</v>
      </c>
      <c r="AT348" s="8">
        <v>-28.843800000000002</v>
      </c>
      <c r="AU348" s="8">
        <v>-0.67400000000000004</v>
      </c>
      <c r="AV348" s="8">
        <v>-0.4</v>
      </c>
      <c r="AW348" s="8">
        <v>0.4</v>
      </c>
      <c r="AX348" s="8">
        <v>3.1534</v>
      </c>
      <c r="AY348" s="8">
        <v>28.843800000000002</v>
      </c>
      <c r="AZ348" s="8">
        <v>0.67400000000000004</v>
      </c>
      <c r="BA348" s="8">
        <v>0.4</v>
      </c>
      <c r="BB348">
        <v>-0.4</v>
      </c>
      <c r="BC348">
        <v>0.4</v>
      </c>
      <c r="BD348">
        <v>-0.4</v>
      </c>
      <c r="BE348">
        <v>0.4</v>
      </c>
      <c r="BF348">
        <v>0.06</v>
      </c>
      <c r="BG348">
        <v>0.3</v>
      </c>
      <c r="BH348">
        <v>4.62</v>
      </c>
      <c r="BI348">
        <v>3</v>
      </c>
      <c r="BJ348">
        <v>6</v>
      </c>
      <c r="BK348">
        <v>3</v>
      </c>
      <c r="BM348">
        <v>3</v>
      </c>
      <c r="BN348" t="s">
        <v>1016</v>
      </c>
      <c r="BP348" t="s">
        <v>1016</v>
      </c>
      <c r="BQ348">
        <v>40</v>
      </c>
      <c r="BR348">
        <v>401020</v>
      </c>
      <c r="BS348">
        <v>1</v>
      </c>
      <c r="BU348">
        <v>1</v>
      </c>
      <c r="BW348">
        <v>3</v>
      </c>
      <c r="BY348">
        <v>6</v>
      </c>
      <c r="BZ348" t="s">
        <v>1997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 s="2">
        <v>2970250</v>
      </c>
    </row>
    <row r="349" spans="1:88">
      <c r="A349" s="10" t="str">
        <f t="shared" si="155"/>
        <v>BKH_US</v>
      </c>
      <c r="B349" s="12">
        <f t="shared" si="156"/>
        <v>-5.0000000000000001E-3</v>
      </c>
      <c r="C349" s="12">
        <v>0</v>
      </c>
      <c r="D349" s="12">
        <v>0</v>
      </c>
      <c r="E349" s="12">
        <v>0</v>
      </c>
      <c r="F349" s="12">
        <v>0</v>
      </c>
      <c r="G349" s="12">
        <v>0</v>
      </c>
      <c r="H349" s="12">
        <v>0</v>
      </c>
      <c r="I349" s="12">
        <v>0</v>
      </c>
      <c r="J349" s="13">
        <f t="shared" si="157"/>
        <v>0</v>
      </c>
      <c r="K349" s="13">
        <f t="shared" si="158"/>
        <v>0</v>
      </c>
      <c r="L349" s="16">
        <f t="shared" si="159"/>
        <v>0</v>
      </c>
      <c r="M349" s="13">
        <f t="shared" si="160"/>
        <v>0</v>
      </c>
      <c r="N349" s="16">
        <f t="shared" si="161"/>
        <v>0</v>
      </c>
      <c r="O349" s="16">
        <f t="shared" si="162"/>
        <v>0</v>
      </c>
      <c r="P349" s="16">
        <f t="shared" si="163"/>
        <v>-6.0000000000000001E-3</v>
      </c>
      <c r="Q349" s="20" t="str">
        <f t="shared" si="164"/>
        <v/>
      </c>
      <c r="R349" s="20" t="str">
        <f t="shared" si="165"/>
        <v/>
      </c>
      <c r="S349" s="20" t="str">
        <f t="shared" si="166"/>
        <v/>
      </c>
      <c r="T349" s="20">
        <f t="shared" si="167"/>
        <v>-6.0000000000000001E-3</v>
      </c>
      <c r="U349" s="16" t="str">
        <f t="shared" si="168"/>
        <v/>
      </c>
      <c r="V349" s="20" t="str">
        <f t="shared" si="169"/>
        <v/>
      </c>
      <c r="W349" s="20" t="str">
        <f t="shared" si="170"/>
        <v/>
      </c>
      <c r="X349" s="20" t="str">
        <f t="shared" si="171"/>
        <v/>
      </c>
      <c r="Y349" s="20" t="str">
        <f t="shared" si="172"/>
        <v/>
      </c>
      <c r="Z349" s="20" t="str">
        <f t="shared" si="173"/>
        <v/>
      </c>
      <c r="AA349" s="20" t="str">
        <f t="shared" si="174"/>
        <v/>
      </c>
      <c r="AB349" s="20">
        <f t="shared" si="175"/>
        <v>0</v>
      </c>
      <c r="AC349" s="20" t="str">
        <f t="shared" si="176"/>
        <v/>
      </c>
      <c r="AD349" s="20" t="str">
        <f t="shared" si="177"/>
        <v/>
      </c>
      <c r="AE349" s="20" t="str">
        <f t="shared" si="178"/>
        <v/>
      </c>
      <c r="AF349" s="20" t="str">
        <f t="shared" si="179"/>
        <v/>
      </c>
      <c r="AG349" s="11">
        <f t="shared" si="180"/>
        <v>999</v>
      </c>
      <c r="AH349" s="17">
        <f t="shared" si="181"/>
        <v>999</v>
      </c>
      <c r="AI349" s="17">
        <f t="shared" si="182"/>
        <v>999</v>
      </c>
      <c r="AJ349" s="17">
        <f t="shared" si="183"/>
        <v>999</v>
      </c>
      <c r="AK349" s="17">
        <f t="shared" si="184"/>
        <v>999</v>
      </c>
      <c r="AL349" s="17">
        <f t="shared" si="185"/>
        <v>999</v>
      </c>
      <c r="AM349" s="10" t="s">
        <v>605</v>
      </c>
      <c r="AN349">
        <v>0</v>
      </c>
      <c r="AO349">
        <v>0</v>
      </c>
      <c r="AP349">
        <v>0</v>
      </c>
      <c r="AQ349">
        <v>3.1739000000000002</v>
      </c>
      <c r="AR349" s="8">
        <v>-0.6</v>
      </c>
      <c r="AS349" s="8">
        <v>-14.4443</v>
      </c>
      <c r="AT349" s="8">
        <v>-93.157700000000006</v>
      </c>
      <c r="AU349" s="8">
        <v>-3.1739000000000002</v>
      </c>
      <c r="AV349" s="8">
        <v>-0.6</v>
      </c>
      <c r="AW349" s="8">
        <v>0.6</v>
      </c>
      <c r="AX349" s="8">
        <v>14.4443</v>
      </c>
      <c r="AY349" s="8">
        <v>93.157700000000006</v>
      </c>
      <c r="AZ349" s="8">
        <v>3.1739000000000002</v>
      </c>
      <c r="BA349" s="8">
        <v>0.6</v>
      </c>
      <c r="BB349">
        <v>-0.6</v>
      </c>
      <c r="BC349">
        <v>0.6</v>
      </c>
      <c r="BD349">
        <v>-0.6</v>
      </c>
      <c r="BE349">
        <v>0.6</v>
      </c>
      <c r="BF349">
        <v>0.06</v>
      </c>
      <c r="BG349">
        <v>0.3</v>
      </c>
      <c r="BH349">
        <v>-0.5</v>
      </c>
      <c r="BI349">
        <v>7</v>
      </c>
      <c r="BJ349">
        <v>13</v>
      </c>
      <c r="BK349">
        <v>7</v>
      </c>
      <c r="BM349">
        <v>7</v>
      </c>
      <c r="BN349" t="s">
        <v>1016</v>
      </c>
      <c r="BP349" t="s">
        <v>1016</v>
      </c>
      <c r="BQ349">
        <v>55</v>
      </c>
      <c r="BR349">
        <v>551030</v>
      </c>
      <c r="BS349">
        <v>1</v>
      </c>
      <c r="BU349">
        <v>1</v>
      </c>
      <c r="BW349">
        <v>7</v>
      </c>
      <c r="BY349">
        <v>13</v>
      </c>
      <c r="BZ349" t="s">
        <v>1997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 s="2">
        <v>11914808</v>
      </c>
    </row>
    <row r="350" spans="1:88">
      <c r="A350" s="10" t="str">
        <f t="shared" si="155"/>
        <v>BLT_US</v>
      </c>
      <c r="B350" s="12">
        <f t="shared" si="156"/>
        <v>4.4800000000000006E-2</v>
      </c>
      <c r="C350" s="12">
        <v>0</v>
      </c>
      <c r="D350" s="12">
        <v>0</v>
      </c>
      <c r="E350" s="12">
        <v>0</v>
      </c>
      <c r="F350" s="12">
        <v>0</v>
      </c>
      <c r="G350" s="12">
        <v>0</v>
      </c>
      <c r="H350" s="12">
        <v>0</v>
      </c>
      <c r="I350" s="12">
        <v>0</v>
      </c>
      <c r="J350" s="13">
        <f t="shared" si="157"/>
        <v>0</v>
      </c>
      <c r="K350" s="13">
        <f t="shared" si="158"/>
        <v>0</v>
      </c>
      <c r="L350" s="16">
        <f t="shared" si="159"/>
        <v>0</v>
      </c>
      <c r="M350" s="13">
        <f t="shared" si="160"/>
        <v>0</v>
      </c>
      <c r="N350" s="16">
        <f t="shared" si="161"/>
        <v>0</v>
      </c>
      <c r="O350" s="16">
        <f t="shared" si="162"/>
        <v>0</v>
      </c>
      <c r="P350" s="16" t="str">
        <f t="shared" si="163"/>
        <v/>
      </c>
      <c r="Q350" s="20" t="str">
        <f t="shared" si="164"/>
        <v/>
      </c>
      <c r="R350" s="20" t="str">
        <f t="shared" si="165"/>
        <v/>
      </c>
      <c r="S350" s="20" t="str">
        <f t="shared" si="166"/>
        <v/>
      </c>
      <c r="T350" s="20" t="str">
        <f t="shared" si="167"/>
        <v/>
      </c>
      <c r="U350" s="16">
        <f t="shared" si="168"/>
        <v>6.5000000000000006E-3</v>
      </c>
      <c r="V350" s="20" t="str">
        <f t="shared" si="169"/>
        <v/>
      </c>
      <c r="W350" s="20" t="str">
        <f t="shared" si="170"/>
        <v/>
      </c>
      <c r="X350" s="20" t="str">
        <f t="shared" si="171"/>
        <v/>
      </c>
      <c r="Y350" s="20">
        <f t="shared" si="172"/>
        <v>6.5000000000000006E-3</v>
      </c>
      <c r="Z350" s="20" t="str">
        <f t="shared" si="173"/>
        <v/>
      </c>
      <c r="AA350" s="20" t="str">
        <f t="shared" si="174"/>
        <v/>
      </c>
      <c r="AB350" s="20">
        <f t="shared" si="175"/>
        <v>0</v>
      </c>
      <c r="AC350" s="20" t="str">
        <f t="shared" si="176"/>
        <v/>
      </c>
      <c r="AD350" s="20" t="str">
        <f t="shared" si="177"/>
        <v/>
      </c>
      <c r="AE350" s="20" t="str">
        <f t="shared" si="178"/>
        <v/>
      </c>
      <c r="AF350" s="20" t="str">
        <f t="shared" si="179"/>
        <v/>
      </c>
      <c r="AG350" s="11">
        <f t="shared" si="180"/>
        <v>999</v>
      </c>
      <c r="AH350" s="17">
        <f t="shared" si="181"/>
        <v>999</v>
      </c>
      <c r="AI350" s="17">
        <f t="shared" si="182"/>
        <v>999</v>
      </c>
      <c r="AJ350" s="17">
        <f t="shared" si="183"/>
        <v>999</v>
      </c>
      <c r="AK350" s="17">
        <f t="shared" si="184"/>
        <v>999</v>
      </c>
      <c r="AL350" s="17">
        <f t="shared" si="185"/>
        <v>999</v>
      </c>
      <c r="AM350" s="10" t="s">
        <v>819</v>
      </c>
      <c r="AN350">
        <v>0</v>
      </c>
      <c r="AO350">
        <v>0</v>
      </c>
      <c r="AP350">
        <v>0</v>
      </c>
      <c r="AQ350">
        <v>1.7902</v>
      </c>
      <c r="AR350" s="8">
        <v>-0.65</v>
      </c>
      <c r="AS350" s="8">
        <v>-4.7220000000000004</v>
      </c>
      <c r="AT350" s="8">
        <v>-26.702300000000001</v>
      </c>
      <c r="AU350" s="8">
        <v>-1.7902</v>
      </c>
      <c r="AV350" s="8">
        <v>-0.65</v>
      </c>
      <c r="AW350" s="8">
        <v>0.65</v>
      </c>
      <c r="AX350" s="8">
        <v>4.7220000000000004</v>
      </c>
      <c r="AY350" s="8">
        <v>26.702300000000001</v>
      </c>
      <c r="AZ350" s="8">
        <v>1.7902</v>
      </c>
      <c r="BA350" s="8">
        <v>0.65</v>
      </c>
      <c r="BB350">
        <v>-0.65</v>
      </c>
      <c r="BC350">
        <v>0.65</v>
      </c>
      <c r="BD350">
        <v>-0.65</v>
      </c>
      <c r="BE350">
        <v>0.65</v>
      </c>
      <c r="BF350">
        <v>0.06</v>
      </c>
      <c r="BG350">
        <v>0.3</v>
      </c>
      <c r="BH350">
        <v>4.4800000000000004</v>
      </c>
      <c r="BI350">
        <v>3</v>
      </c>
      <c r="BJ350">
        <v>6</v>
      </c>
      <c r="BK350">
        <v>3</v>
      </c>
      <c r="BM350">
        <v>3</v>
      </c>
      <c r="BN350" t="s">
        <v>1016</v>
      </c>
      <c r="BP350" t="s">
        <v>1016</v>
      </c>
      <c r="BQ350">
        <v>20</v>
      </c>
      <c r="BR350">
        <v>201060</v>
      </c>
      <c r="BS350">
        <v>1</v>
      </c>
      <c r="BU350">
        <v>1</v>
      </c>
      <c r="BW350">
        <v>3</v>
      </c>
      <c r="BY350">
        <v>6</v>
      </c>
      <c r="BZ350" t="s">
        <v>1997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 s="2">
        <v>4595435</v>
      </c>
    </row>
    <row r="351" spans="1:88">
      <c r="A351" s="10" t="str">
        <f t="shared" si="155"/>
        <v>BOBE_US</v>
      </c>
      <c r="B351" s="12">
        <f t="shared" si="156"/>
        <v>8.4700000000000011E-2</v>
      </c>
      <c r="C351" s="12">
        <v>0</v>
      </c>
      <c r="D351" s="12">
        <v>0</v>
      </c>
      <c r="E351" s="12">
        <v>0</v>
      </c>
      <c r="F351" s="12">
        <v>0</v>
      </c>
      <c r="G351" s="12">
        <v>0</v>
      </c>
      <c r="H351" s="12">
        <v>0</v>
      </c>
      <c r="I351" s="12">
        <v>0</v>
      </c>
      <c r="J351" s="13">
        <f t="shared" si="157"/>
        <v>0</v>
      </c>
      <c r="K351" s="13">
        <f t="shared" si="158"/>
        <v>0</v>
      </c>
      <c r="L351" s="16">
        <f t="shared" si="159"/>
        <v>0</v>
      </c>
      <c r="M351" s="13">
        <f t="shared" si="160"/>
        <v>0</v>
      </c>
      <c r="N351" s="16">
        <f t="shared" si="161"/>
        <v>0</v>
      </c>
      <c r="O351" s="16">
        <f t="shared" si="162"/>
        <v>0</v>
      </c>
      <c r="P351" s="16" t="str">
        <f t="shared" si="163"/>
        <v/>
      </c>
      <c r="Q351" s="20" t="str">
        <f t="shared" si="164"/>
        <v/>
      </c>
      <c r="R351" s="20" t="str">
        <f t="shared" si="165"/>
        <v/>
      </c>
      <c r="S351" s="20" t="str">
        <f t="shared" si="166"/>
        <v/>
      </c>
      <c r="T351" s="20" t="str">
        <f t="shared" si="167"/>
        <v/>
      </c>
      <c r="U351" s="16">
        <f t="shared" si="168"/>
        <v>6.5000000000000006E-3</v>
      </c>
      <c r="V351" s="20" t="str">
        <f t="shared" si="169"/>
        <v/>
      </c>
      <c r="W351" s="20" t="str">
        <f t="shared" si="170"/>
        <v/>
      </c>
      <c r="X351" s="20" t="str">
        <f t="shared" si="171"/>
        <v/>
      </c>
      <c r="Y351" s="20">
        <f t="shared" si="172"/>
        <v>6.5000000000000006E-3</v>
      </c>
      <c r="Z351" s="20" t="str">
        <f t="shared" si="173"/>
        <v/>
      </c>
      <c r="AA351" s="20" t="str">
        <f t="shared" si="174"/>
        <v/>
      </c>
      <c r="AB351" s="20">
        <f t="shared" si="175"/>
        <v>0</v>
      </c>
      <c r="AC351" s="20" t="str">
        <f t="shared" si="176"/>
        <v/>
      </c>
      <c r="AD351" s="20" t="str">
        <f t="shared" si="177"/>
        <v/>
      </c>
      <c r="AE351" s="20" t="str">
        <f t="shared" si="178"/>
        <v/>
      </c>
      <c r="AF351" s="20" t="str">
        <f t="shared" si="179"/>
        <v/>
      </c>
      <c r="AG351" s="11">
        <f t="shared" si="180"/>
        <v>999</v>
      </c>
      <c r="AH351" s="17">
        <f t="shared" si="181"/>
        <v>999</v>
      </c>
      <c r="AI351" s="17">
        <f t="shared" si="182"/>
        <v>999</v>
      </c>
      <c r="AJ351" s="17">
        <f t="shared" si="183"/>
        <v>999</v>
      </c>
      <c r="AK351" s="17">
        <f t="shared" si="184"/>
        <v>999</v>
      </c>
      <c r="AL351" s="17">
        <f t="shared" si="185"/>
        <v>999</v>
      </c>
      <c r="AM351" s="10" t="s">
        <v>540</v>
      </c>
      <c r="AN351">
        <v>0</v>
      </c>
      <c r="AO351">
        <v>0</v>
      </c>
      <c r="AP351">
        <v>0</v>
      </c>
      <c r="AQ351">
        <v>4.1173999999999999</v>
      </c>
      <c r="AR351" s="8">
        <v>-0.65</v>
      </c>
      <c r="AS351" s="8">
        <v>-16.137599999999999</v>
      </c>
      <c r="AT351" s="8">
        <v>-46.379100000000001</v>
      </c>
      <c r="AU351" s="8">
        <v>-4.1173999999999999</v>
      </c>
      <c r="AV351" s="8">
        <v>-0.65</v>
      </c>
      <c r="AW351" s="8">
        <v>0.65</v>
      </c>
      <c r="AX351" s="8">
        <v>16.137599999999999</v>
      </c>
      <c r="AY351" s="8">
        <v>46.379100000000001</v>
      </c>
      <c r="AZ351" s="8">
        <v>4.1173999999999999</v>
      </c>
      <c r="BA351" s="8">
        <v>0.65</v>
      </c>
      <c r="BB351">
        <v>-0.65</v>
      </c>
      <c r="BC351">
        <v>0.65</v>
      </c>
      <c r="BD351">
        <v>-0.65</v>
      </c>
      <c r="BE351">
        <v>0.65</v>
      </c>
      <c r="BF351">
        <v>0.06</v>
      </c>
      <c r="BG351">
        <v>0.3</v>
      </c>
      <c r="BH351">
        <v>8.4700000000000006</v>
      </c>
      <c r="BI351">
        <v>2</v>
      </c>
      <c r="BJ351">
        <v>4</v>
      </c>
      <c r="BK351">
        <v>2</v>
      </c>
      <c r="BM351">
        <v>2</v>
      </c>
      <c r="BN351" t="s">
        <v>1016</v>
      </c>
      <c r="BP351" t="s">
        <v>1016</v>
      </c>
      <c r="BQ351">
        <v>25</v>
      </c>
      <c r="BR351">
        <v>253010</v>
      </c>
      <c r="BS351">
        <v>1</v>
      </c>
      <c r="BU351">
        <v>1</v>
      </c>
      <c r="BW351">
        <v>2</v>
      </c>
      <c r="BY351">
        <v>4</v>
      </c>
      <c r="BZ351" t="s">
        <v>1997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 s="2">
        <v>16375847</v>
      </c>
    </row>
    <row r="352" spans="1:88">
      <c r="A352" s="10" t="str">
        <f t="shared" si="155"/>
        <v>BONT_US</v>
      </c>
      <c r="B352" s="12">
        <f t="shared" si="156"/>
        <v>-9.8299999999999998E-2</v>
      </c>
      <c r="C352" s="12">
        <v>0</v>
      </c>
      <c r="D352" s="12">
        <v>0</v>
      </c>
      <c r="E352" s="12">
        <v>0</v>
      </c>
      <c r="F352" s="12">
        <v>0</v>
      </c>
      <c r="G352" s="12">
        <v>0</v>
      </c>
      <c r="H352" s="12">
        <v>0</v>
      </c>
      <c r="I352" s="12">
        <v>0</v>
      </c>
      <c r="J352" s="13">
        <f t="shared" si="157"/>
        <v>0</v>
      </c>
      <c r="K352" s="13">
        <f t="shared" si="158"/>
        <v>0</v>
      </c>
      <c r="L352" s="16">
        <f t="shared" si="159"/>
        <v>0</v>
      </c>
      <c r="M352" s="13">
        <f t="shared" si="160"/>
        <v>0</v>
      </c>
      <c r="N352" s="16">
        <f t="shared" si="161"/>
        <v>0</v>
      </c>
      <c r="O352" s="16">
        <f t="shared" si="162"/>
        <v>0</v>
      </c>
      <c r="P352" s="16">
        <f t="shared" si="163"/>
        <v>-6.5000000000000006E-3</v>
      </c>
      <c r="Q352" s="20" t="str">
        <f t="shared" si="164"/>
        <v/>
      </c>
      <c r="R352" s="20" t="str">
        <f t="shared" si="165"/>
        <v/>
      </c>
      <c r="S352" s="20" t="str">
        <f t="shared" si="166"/>
        <v/>
      </c>
      <c r="T352" s="20">
        <f t="shared" si="167"/>
        <v>-6.5000000000000006E-3</v>
      </c>
      <c r="U352" s="16" t="str">
        <f t="shared" si="168"/>
        <v/>
      </c>
      <c r="V352" s="20" t="str">
        <f t="shared" si="169"/>
        <v/>
      </c>
      <c r="W352" s="20" t="str">
        <f t="shared" si="170"/>
        <v/>
      </c>
      <c r="X352" s="20" t="str">
        <f t="shared" si="171"/>
        <v/>
      </c>
      <c r="Y352" s="20" t="str">
        <f t="shared" si="172"/>
        <v/>
      </c>
      <c r="Z352" s="20" t="str">
        <f t="shared" si="173"/>
        <v/>
      </c>
      <c r="AA352" s="20" t="str">
        <f t="shared" si="174"/>
        <v/>
      </c>
      <c r="AB352" s="20">
        <f t="shared" si="175"/>
        <v>0</v>
      </c>
      <c r="AC352" s="20" t="str">
        <f t="shared" si="176"/>
        <v/>
      </c>
      <c r="AD352" s="20" t="str">
        <f t="shared" si="177"/>
        <v/>
      </c>
      <c r="AE352" s="20" t="str">
        <f t="shared" si="178"/>
        <v/>
      </c>
      <c r="AF352" s="20" t="str">
        <f t="shared" si="179"/>
        <v/>
      </c>
      <c r="AG352" s="11">
        <f t="shared" si="180"/>
        <v>999</v>
      </c>
      <c r="AH352" s="17">
        <f t="shared" si="181"/>
        <v>999</v>
      </c>
      <c r="AI352" s="17">
        <f t="shared" si="182"/>
        <v>999</v>
      </c>
      <c r="AJ352" s="17">
        <f t="shared" si="183"/>
        <v>999</v>
      </c>
      <c r="AK352" s="17">
        <f t="shared" si="184"/>
        <v>999</v>
      </c>
      <c r="AL352" s="17">
        <f t="shared" si="185"/>
        <v>999</v>
      </c>
      <c r="AM352" s="10" t="s">
        <v>1025</v>
      </c>
      <c r="AN352">
        <v>0</v>
      </c>
      <c r="AO352">
        <v>0</v>
      </c>
      <c r="AP352">
        <v>0</v>
      </c>
      <c r="AQ352">
        <v>0.20580000000000001</v>
      </c>
      <c r="AR352" s="8">
        <v>-0.65</v>
      </c>
      <c r="AS352" s="8">
        <v>-1.3177000000000001</v>
      </c>
      <c r="AT352" s="8">
        <v>-4.4317000000000002</v>
      </c>
      <c r="AU352" s="8">
        <v>-0.20580000000000001</v>
      </c>
      <c r="AV352" s="8">
        <v>-0.65</v>
      </c>
      <c r="AW352" s="8">
        <v>0.65</v>
      </c>
      <c r="AX352" s="8">
        <v>1.3177000000000001</v>
      </c>
      <c r="AY352" s="8">
        <v>4.4317000000000002</v>
      </c>
      <c r="AZ352" s="8">
        <v>0.20580000000000001</v>
      </c>
      <c r="BA352" s="8">
        <v>0.65</v>
      </c>
      <c r="BB352">
        <v>-0.20580000000000001</v>
      </c>
      <c r="BC352">
        <v>0.20580000000000001</v>
      </c>
      <c r="BD352">
        <v>-0.20580000000000001</v>
      </c>
      <c r="BE352">
        <v>0.20580000000000001</v>
      </c>
      <c r="BF352">
        <v>0.06</v>
      </c>
      <c r="BG352">
        <v>0.3</v>
      </c>
      <c r="BH352">
        <v>-9.83</v>
      </c>
      <c r="BI352">
        <v>9</v>
      </c>
      <c r="BJ352">
        <v>18</v>
      </c>
      <c r="BK352">
        <v>9</v>
      </c>
      <c r="BM352">
        <v>9</v>
      </c>
      <c r="BN352" t="s">
        <v>1016</v>
      </c>
      <c r="BP352" t="s">
        <v>1016</v>
      </c>
      <c r="BQ352">
        <v>25</v>
      </c>
      <c r="BR352">
        <v>255030</v>
      </c>
      <c r="BS352">
        <v>1</v>
      </c>
      <c r="BU352">
        <v>1</v>
      </c>
      <c r="BW352">
        <v>9</v>
      </c>
      <c r="BY352">
        <v>18</v>
      </c>
      <c r="BZ352" t="s">
        <v>1946</v>
      </c>
      <c r="CA352">
        <v>1</v>
      </c>
      <c r="CB352">
        <v>0</v>
      </c>
      <c r="CC352">
        <v>1</v>
      </c>
      <c r="CD352">
        <v>0</v>
      </c>
      <c r="CE352">
        <v>0</v>
      </c>
      <c r="CF352">
        <v>0</v>
      </c>
      <c r="CG352">
        <v>0</v>
      </c>
      <c r="CH352">
        <v>0</v>
      </c>
      <c r="CI352" s="2">
        <v>735765</v>
      </c>
    </row>
    <row r="353" spans="1:87">
      <c r="A353" s="10" t="str">
        <f t="shared" si="155"/>
        <v>OCLR_US</v>
      </c>
      <c r="B353" s="12">
        <f t="shared" si="156"/>
        <v>-0.1149</v>
      </c>
      <c r="C353" s="12">
        <v>2.0469638098357199E-3</v>
      </c>
      <c r="D353" s="12">
        <v>0</v>
      </c>
      <c r="E353" s="12">
        <v>0</v>
      </c>
      <c r="F353" s="12">
        <v>-2.0469638098357199E-3</v>
      </c>
      <c r="G353" s="12">
        <v>0</v>
      </c>
      <c r="H353" s="12">
        <v>-2.0469638098357199E-3</v>
      </c>
      <c r="I353" s="12">
        <v>-2.0469638098357199E-3</v>
      </c>
      <c r="J353" s="13">
        <f t="shared" si="157"/>
        <v>0</v>
      </c>
      <c r="K353" s="13">
        <f t="shared" si="158"/>
        <v>0</v>
      </c>
      <c r="L353" s="16">
        <f t="shared" si="159"/>
        <v>0</v>
      </c>
      <c r="M353" s="13">
        <f t="shared" si="160"/>
        <v>1</v>
      </c>
      <c r="N353" s="16">
        <f t="shared" si="161"/>
        <v>0</v>
      </c>
      <c r="O353" s="16">
        <f t="shared" si="162"/>
        <v>-2.0469638098357199E-3</v>
      </c>
      <c r="P353" s="16">
        <f t="shared" si="163"/>
        <v>-3.9530361901642802E-3</v>
      </c>
      <c r="Q353" s="20">
        <f t="shared" si="164"/>
        <v>-3.9530361901642802E-3</v>
      </c>
      <c r="R353" s="20" t="str">
        <f t="shared" si="165"/>
        <v/>
      </c>
      <c r="S353" s="20" t="str">
        <f t="shared" si="166"/>
        <v/>
      </c>
      <c r="T353" s="20" t="str">
        <f t="shared" si="167"/>
        <v/>
      </c>
      <c r="U353" s="16" t="str">
        <f t="shared" si="168"/>
        <v/>
      </c>
      <c r="V353" s="20" t="str">
        <f t="shared" si="169"/>
        <v/>
      </c>
      <c r="W353" s="20" t="str">
        <f t="shared" si="170"/>
        <v/>
      </c>
      <c r="X353" s="20" t="str">
        <f t="shared" si="171"/>
        <v/>
      </c>
      <c r="Y353" s="20" t="str">
        <f t="shared" si="172"/>
        <v/>
      </c>
      <c r="Z353" s="20" t="str">
        <f t="shared" si="173"/>
        <v/>
      </c>
      <c r="AA353" s="20" t="str">
        <f t="shared" si="174"/>
        <v/>
      </c>
      <c r="AB353" s="20" t="str">
        <f t="shared" si="175"/>
        <v/>
      </c>
      <c r="AC353" s="20">
        <f t="shared" si="176"/>
        <v>-2.0469638098357199E-3</v>
      </c>
      <c r="AD353" s="20" t="str">
        <f t="shared" si="177"/>
        <v/>
      </c>
      <c r="AE353" s="20" t="str">
        <f t="shared" si="178"/>
        <v/>
      </c>
      <c r="AF353" s="20" t="str">
        <f t="shared" si="179"/>
        <v/>
      </c>
      <c r="AG353" s="11">
        <f t="shared" si="180"/>
        <v>0</v>
      </c>
      <c r="AH353" s="17">
        <f t="shared" si="181"/>
        <v>999</v>
      </c>
      <c r="AI353" s="17">
        <f t="shared" si="182"/>
        <v>-2.0469638098357199E-3</v>
      </c>
      <c r="AJ353" s="17">
        <f t="shared" si="183"/>
        <v>999</v>
      </c>
      <c r="AK353" s="17">
        <f t="shared" si="184"/>
        <v>999</v>
      </c>
      <c r="AL353" s="17">
        <f t="shared" si="185"/>
        <v>999</v>
      </c>
      <c r="AM353" s="10" t="s">
        <v>2041</v>
      </c>
      <c r="AN353">
        <v>0</v>
      </c>
      <c r="AO353">
        <v>0</v>
      </c>
      <c r="AP353">
        <v>0</v>
      </c>
      <c r="AQ353">
        <v>0.2044</v>
      </c>
      <c r="AR353" s="8">
        <v>-0.6</v>
      </c>
      <c r="AS353" s="8">
        <v>-0.79849999999999999</v>
      </c>
      <c r="AT353" s="8">
        <v>-7.8575999999999997</v>
      </c>
      <c r="AU353" s="8">
        <v>-0.2044</v>
      </c>
      <c r="AV353" s="8">
        <v>-0.6</v>
      </c>
      <c r="AW353" s="8">
        <v>0.4</v>
      </c>
      <c r="AX353" s="8">
        <v>0.79849999999999999</v>
      </c>
      <c r="AY353" s="8">
        <v>7.8575999999999997</v>
      </c>
      <c r="AZ353" s="8">
        <v>0.2044</v>
      </c>
      <c r="BA353" s="8">
        <v>0.4</v>
      </c>
      <c r="BB353">
        <v>-0.2044</v>
      </c>
      <c r="BC353">
        <v>0.2044</v>
      </c>
      <c r="BD353">
        <v>-0.2044</v>
      </c>
      <c r="BE353">
        <v>0.2044</v>
      </c>
      <c r="BF353">
        <v>0.06</v>
      </c>
      <c r="BG353">
        <v>0.3</v>
      </c>
      <c r="BH353">
        <v>-11.49</v>
      </c>
      <c r="BI353">
        <v>9</v>
      </c>
      <c r="BJ353">
        <v>18</v>
      </c>
      <c r="BK353">
        <v>9</v>
      </c>
      <c r="BM353">
        <v>9</v>
      </c>
      <c r="BN353" t="s">
        <v>1016</v>
      </c>
      <c r="BP353" t="s">
        <v>1016</v>
      </c>
      <c r="BQ353">
        <v>45</v>
      </c>
      <c r="BR353">
        <v>452010</v>
      </c>
      <c r="BS353">
        <v>1</v>
      </c>
      <c r="BU353">
        <v>1</v>
      </c>
      <c r="BW353">
        <v>9</v>
      </c>
      <c r="BY353">
        <v>18</v>
      </c>
      <c r="BZ353" t="s">
        <v>1946</v>
      </c>
      <c r="CA353">
        <v>1</v>
      </c>
      <c r="CB353">
        <v>0</v>
      </c>
      <c r="CC353">
        <v>1</v>
      </c>
      <c r="CD353">
        <v>0</v>
      </c>
      <c r="CE353">
        <v>0</v>
      </c>
      <c r="CF353">
        <v>0</v>
      </c>
      <c r="CG353">
        <v>0</v>
      </c>
      <c r="CH353">
        <v>0</v>
      </c>
      <c r="CI353" s="2">
        <v>916993</v>
      </c>
    </row>
    <row r="354" spans="1:87">
      <c r="A354" s="10" t="str">
        <f t="shared" si="155"/>
        <v>SAM_US</v>
      </c>
      <c r="B354" s="12">
        <f t="shared" si="156"/>
        <v>-6.7099999999999993E-2</v>
      </c>
      <c r="C354" s="12">
        <v>0</v>
      </c>
      <c r="D354" s="12">
        <v>0</v>
      </c>
      <c r="E354" s="12">
        <v>0</v>
      </c>
      <c r="F354" s="12">
        <v>0</v>
      </c>
      <c r="G354" s="12">
        <v>0</v>
      </c>
      <c r="H354" s="12">
        <v>0</v>
      </c>
      <c r="I354" s="12">
        <v>0</v>
      </c>
      <c r="J354" s="13">
        <f t="shared" si="157"/>
        <v>0</v>
      </c>
      <c r="K354" s="13">
        <f t="shared" si="158"/>
        <v>0</v>
      </c>
      <c r="L354" s="16">
        <f t="shared" si="159"/>
        <v>0</v>
      </c>
      <c r="M354" s="13">
        <f t="shared" si="160"/>
        <v>0</v>
      </c>
      <c r="N354" s="16">
        <f t="shared" si="161"/>
        <v>0</v>
      </c>
      <c r="O354" s="16">
        <f t="shared" si="162"/>
        <v>0</v>
      </c>
      <c r="P354" s="16">
        <f t="shared" si="163"/>
        <v>-6.5000000000000006E-3</v>
      </c>
      <c r="Q354" s="20" t="str">
        <f t="shared" si="164"/>
        <v/>
      </c>
      <c r="R354" s="20" t="str">
        <f t="shared" si="165"/>
        <v/>
      </c>
      <c r="S354" s="20" t="str">
        <f t="shared" si="166"/>
        <v/>
      </c>
      <c r="T354" s="20">
        <f t="shared" si="167"/>
        <v>-6.5000000000000006E-3</v>
      </c>
      <c r="U354" s="16" t="str">
        <f t="shared" si="168"/>
        <v/>
      </c>
      <c r="V354" s="20" t="str">
        <f t="shared" si="169"/>
        <v/>
      </c>
      <c r="W354" s="20" t="str">
        <f t="shared" si="170"/>
        <v/>
      </c>
      <c r="X354" s="20" t="str">
        <f t="shared" si="171"/>
        <v/>
      </c>
      <c r="Y354" s="20" t="str">
        <f t="shared" si="172"/>
        <v/>
      </c>
      <c r="Z354" s="20" t="str">
        <f t="shared" si="173"/>
        <v/>
      </c>
      <c r="AA354" s="20" t="str">
        <f t="shared" si="174"/>
        <v/>
      </c>
      <c r="AB354" s="20">
        <f t="shared" si="175"/>
        <v>0</v>
      </c>
      <c r="AC354" s="20" t="str">
        <f t="shared" si="176"/>
        <v/>
      </c>
      <c r="AD354" s="20" t="str">
        <f t="shared" si="177"/>
        <v/>
      </c>
      <c r="AE354" s="20" t="str">
        <f t="shared" si="178"/>
        <v/>
      </c>
      <c r="AF354" s="20" t="str">
        <f t="shared" si="179"/>
        <v/>
      </c>
      <c r="AG354" s="11">
        <f t="shared" si="180"/>
        <v>999</v>
      </c>
      <c r="AH354" s="17">
        <f t="shared" si="181"/>
        <v>999</v>
      </c>
      <c r="AI354" s="17">
        <f t="shared" si="182"/>
        <v>999</v>
      </c>
      <c r="AJ354" s="17">
        <f t="shared" si="183"/>
        <v>999</v>
      </c>
      <c r="AK354" s="17">
        <f t="shared" si="184"/>
        <v>999</v>
      </c>
      <c r="AL354" s="17">
        <f t="shared" si="185"/>
        <v>999</v>
      </c>
      <c r="AM354" s="10" t="s">
        <v>118</v>
      </c>
      <c r="AN354">
        <v>0</v>
      </c>
      <c r="AO354">
        <v>0</v>
      </c>
      <c r="AP354">
        <v>0</v>
      </c>
      <c r="AQ354">
        <v>10.8749</v>
      </c>
      <c r="AR354" s="8">
        <v>-0.65</v>
      </c>
      <c r="AS354" s="8">
        <v>-27.366099999999999</v>
      </c>
      <c r="AT354" s="8">
        <v>-107.676</v>
      </c>
      <c r="AU354" s="8">
        <v>-10.8749</v>
      </c>
      <c r="AV354" s="8">
        <v>-0.65</v>
      </c>
      <c r="AW354" s="8">
        <v>0.65</v>
      </c>
      <c r="AX354" s="8">
        <v>27.366099999999999</v>
      </c>
      <c r="AY354" s="8">
        <v>107.676</v>
      </c>
      <c r="AZ354" s="8">
        <v>10.8749</v>
      </c>
      <c r="BA354" s="8">
        <v>0.65</v>
      </c>
      <c r="BB354">
        <v>-0.65</v>
      </c>
      <c r="BC354">
        <v>0.65</v>
      </c>
      <c r="BD354">
        <v>-0.65</v>
      </c>
      <c r="BE354">
        <v>0.65</v>
      </c>
      <c r="BF354">
        <v>0.06</v>
      </c>
      <c r="BG354">
        <v>0.3</v>
      </c>
      <c r="BH354">
        <v>-6.71</v>
      </c>
      <c r="BI354">
        <v>9</v>
      </c>
      <c r="BJ354">
        <v>17</v>
      </c>
      <c r="BK354">
        <v>9</v>
      </c>
      <c r="BM354">
        <v>9</v>
      </c>
      <c r="BN354" t="s">
        <v>1016</v>
      </c>
      <c r="BP354" t="s">
        <v>1016</v>
      </c>
      <c r="BQ354">
        <v>30</v>
      </c>
      <c r="BR354">
        <v>302010</v>
      </c>
      <c r="BS354">
        <v>1</v>
      </c>
      <c r="BU354">
        <v>1</v>
      </c>
      <c r="BW354">
        <v>9</v>
      </c>
      <c r="BY354">
        <v>17</v>
      </c>
      <c r="BZ354" t="s">
        <v>1997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 s="2">
        <v>42180846</v>
      </c>
    </row>
    <row r="355" spans="1:87">
      <c r="A355" s="10" t="str">
        <f t="shared" si="155"/>
        <v>BPFH_US</v>
      </c>
      <c r="B355" s="12">
        <f t="shared" si="156"/>
        <v>-6.0700000000000004E-2</v>
      </c>
      <c r="C355" s="12">
        <v>0</v>
      </c>
      <c r="D355" s="12">
        <v>0</v>
      </c>
      <c r="E355" s="12">
        <v>0</v>
      </c>
      <c r="F355" s="12">
        <v>0</v>
      </c>
      <c r="G355" s="12">
        <v>0</v>
      </c>
      <c r="H355" s="12">
        <v>0</v>
      </c>
      <c r="I355" s="12">
        <v>0</v>
      </c>
      <c r="J355" s="13">
        <f t="shared" si="157"/>
        <v>0</v>
      </c>
      <c r="K355" s="13">
        <f t="shared" si="158"/>
        <v>0</v>
      </c>
      <c r="L355" s="16">
        <f t="shared" si="159"/>
        <v>0</v>
      </c>
      <c r="M355" s="13">
        <f t="shared" si="160"/>
        <v>0</v>
      </c>
      <c r="N355" s="16">
        <f t="shared" si="161"/>
        <v>0</v>
      </c>
      <c r="O355" s="16">
        <f t="shared" si="162"/>
        <v>0</v>
      </c>
      <c r="P355" s="16">
        <f t="shared" si="163"/>
        <v>-4.0000000000000001E-3</v>
      </c>
      <c r="Q355" s="20" t="str">
        <f t="shared" si="164"/>
        <v/>
      </c>
      <c r="R355" s="20" t="str">
        <f t="shared" si="165"/>
        <v/>
      </c>
      <c r="S355" s="20" t="str">
        <f t="shared" si="166"/>
        <v/>
      </c>
      <c r="T355" s="20">
        <f t="shared" si="167"/>
        <v>-4.0000000000000001E-3</v>
      </c>
      <c r="U355" s="16" t="str">
        <f t="shared" si="168"/>
        <v/>
      </c>
      <c r="V355" s="20" t="str">
        <f t="shared" si="169"/>
        <v/>
      </c>
      <c r="W355" s="20" t="str">
        <f t="shared" si="170"/>
        <v/>
      </c>
      <c r="X355" s="20" t="str">
        <f t="shared" si="171"/>
        <v/>
      </c>
      <c r="Y355" s="20" t="str">
        <f t="shared" si="172"/>
        <v/>
      </c>
      <c r="Z355" s="20" t="str">
        <f t="shared" si="173"/>
        <v/>
      </c>
      <c r="AA355" s="20" t="str">
        <f t="shared" si="174"/>
        <v/>
      </c>
      <c r="AB355" s="20">
        <f t="shared" si="175"/>
        <v>0</v>
      </c>
      <c r="AC355" s="20" t="str">
        <f t="shared" si="176"/>
        <v/>
      </c>
      <c r="AD355" s="20" t="str">
        <f t="shared" si="177"/>
        <v/>
      </c>
      <c r="AE355" s="20" t="str">
        <f t="shared" si="178"/>
        <v/>
      </c>
      <c r="AF355" s="20" t="str">
        <f t="shared" si="179"/>
        <v/>
      </c>
      <c r="AG355" s="11">
        <f t="shared" si="180"/>
        <v>999</v>
      </c>
      <c r="AH355" s="17">
        <f t="shared" si="181"/>
        <v>999</v>
      </c>
      <c r="AI355" s="17">
        <f t="shared" si="182"/>
        <v>999</v>
      </c>
      <c r="AJ355" s="17">
        <f t="shared" si="183"/>
        <v>999</v>
      </c>
      <c r="AK355" s="17">
        <f t="shared" si="184"/>
        <v>999</v>
      </c>
      <c r="AL355" s="17">
        <f t="shared" si="185"/>
        <v>999</v>
      </c>
      <c r="AM355" s="10" t="s">
        <v>689</v>
      </c>
      <c r="AN355">
        <v>0</v>
      </c>
      <c r="AO355">
        <v>0</v>
      </c>
      <c r="AP355">
        <v>0</v>
      </c>
      <c r="AQ355">
        <v>1.5254000000000001</v>
      </c>
      <c r="AR355" s="8">
        <v>-0.4</v>
      </c>
      <c r="AS355" s="8">
        <v>-7.6269</v>
      </c>
      <c r="AT355" s="8">
        <v>-43.504399999999997</v>
      </c>
      <c r="AU355" s="8">
        <v>-1.5254000000000001</v>
      </c>
      <c r="AV355" s="8">
        <v>-0.4</v>
      </c>
      <c r="AW355" s="8">
        <v>0.4</v>
      </c>
      <c r="AX355" s="8">
        <v>7.6269</v>
      </c>
      <c r="AY355" s="8">
        <v>43.504399999999997</v>
      </c>
      <c r="AZ355" s="8">
        <v>1.5254000000000001</v>
      </c>
      <c r="BA355" s="8">
        <v>0.4</v>
      </c>
      <c r="BB355">
        <v>-0.4</v>
      </c>
      <c r="BC355">
        <v>0.4</v>
      </c>
      <c r="BD355">
        <v>-0.4</v>
      </c>
      <c r="BE355">
        <v>0.4</v>
      </c>
      <c r="BF355">
        <v>0.06</v>
      </c>
      <c r="BG355">
        <v>0.3</v>
      </c>
      <c r="BH355">
        <v>-6.07</v>
      </c>
      <c r="BI355">
        <v>8</v>
      </c>
      <c r="BJ355">
        <v>16</v>
      </c>
      <c r="BK355">
        <v>9</v>
      </c>
      <c r="BM355">
        <v>9</v>
      </c>
      <c r="BN355" t="s">
        <v>1016</v>
      </c>
      <c r="BP355" t="s">
        <v>1016</v>
      </c>
      <c r="BQ355">
        <v>40</v>
      </c>
      <c r="BR355">
        <v>401010</v>
      </c>
      <c r="BS355">
        <v>1</v>
      </c>
      <c r="BU355">
        <v>1</v>
      </c>
      <c r="BW355">
        <v>8</v>
      </c>
      <c r="BY355">
        <v>16</v>
      </c>
      <c r="BZ355" t="s">
        <v>1997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 s="2">
        <v>6536760</v>
      </c>
    </row>
    <row r="356" spans="1:87">
      <c r="A356" s="10" t="str">
        <f t="shared" si="155"/>
        <v>EPAY_US</v>
      </c>
      <c r="B356" s="12">
        <f t="shared" si="156"/>
        <v>7.6499999999999999E-2</v>
      </c>
      <c r="C356" s="12">
        <v>0</v>
      </c>
      <c r="D356" s="12">
        <v>0</v>
      </c>
      <c r="E356" s="12">
        <v>0</v>
      </c>
      <c r="F356" s="12">
        <v>0</v>
      </c>
      <c r="G356" s="12">
        <v>0</v>
      </c>
      <c r="H356" s="12">
        <v>0</v>
      </c>
      <c r="I356" s="12">
        <v>0</v>
      </c>
      <c r="J356" s="13">
        <f t="shared" si="157"/>
        <v>0</v>
      </c>
      <c r="K356" s="13">
        <f t="shared" si="158"/>
        <v>0</v>
      </c>
      <c r="L356" s="16">
        <f t="shared" si="159"/>
        <v>0</v>
      </c>
      <c r="M356" s="13">
        <f t="shared" si="160"/>
        <v>0</v>
      </c>
      <c r="N356" s="16">
        <f t="shared" si="161"/>
        <v>0</v>
      </c>
      <c r="O356" s="16">
        <f t="shared" si="162"/>
        <v>0</v>
      </c>
      <c r="P356" s="16" t="str">
        <f t="shared" si="163"/>
        <v/>
      </c>
      <c r="Q356" s="20" t="str">
        <f t="shared" si="164"/>
        <v/>
      </c>
      <c r="R356" s="20" t="str">
        <f t="shared" si="165"/>
        <v/>
      </c>
      <c r="S356" s="20" t="str">
        <f t="shared" si="166"/>
        <v/>
      </c>
      <c r="T356" s="20" t="str">
        <f t="shared" si="167"/>
        <v/>
      </c>
      <c r="U356" s="16">
        <f t="shared" si="168"/>
        <v>6.0000000000000001E-3</v>
      </c>
      <c r="V356" s="20" t="str">
        <f t="shared" si="169"/>
        <v/>
      </c>
      <c r="W356" s="20" t="str">
        <f t="shared" si="170"/>
        <v/>
      </c>
      <c r="X356" s="20" t="str">
        <f t="shared" si="171"/>
        <v/>
      </c>
      <c r="Y356" s="20">
        <f t="shared" si="172"/>
        <v>6.0000000000000001E-3</v>
      </c>
      <c r="Z356" s="20" t="str">
        <f t="shared" si="173"/>
        <v/>
      </c>
      <c r="AA356" s="20" t="str">
        <f t="shared" si="174"/>
        <v/>
      </c>
      <c r="AB356" s="20">
        <f t="shared" si="175"/>
        <v>0</v>
      </c>
      <c r="AC356" s="20" t="str">
        <f t="shared" si="176"/>
        <v/>
      </c>
      <c r="AD356" s="20" t="str">
        <f t="shared" si="177"/>
        <v/>
      </c>
      <c r="AE356" s="20" t="str">
        <f t="shared" si="178"/>
        <v/>
      </c>
      <c r="AF356" s="20" t="str">
        <f t="shared" si="179"/>
        <v/>
      </c>
      <c r="AG356" s="11">
        <f t="shared" si="180"/>
        <v>999</v>
      </c>
      <c r="AH356" s="17">
        <f t="shared" si="181"/>
        <v>999</v>
      </c>
      <c r="AI356" s="17">
        <f t="shared" si="182"/>
        <v>999</v>
      </c>
      <c r="AJ356" s="17">
        <f t="shared" si="183"/>
        <v>999</v>
      </c>
      <c r="AK356" s="17">
        <f t="shared" si="184"/>
        <v>999</v>
      </c>
      <c r="AL356" s="17">
        <f t="shared" si="185"/>
        <v>999</v>
      </c>
      <c r="AM356" s="10" t="s">
        <v>932</v>
      </c>
      <c r="AN356">
        <v>0</v>
      </c>
      <c r="AO356">
        <v>0</v>
      </c>
      <c r="AP356">
        <v>0</v>
      </c>
      <c r="AQ356">
        <v>1.0146999999999999</v>
      </c>
      <c r="AR356" s="8">
        <v>-0.6</v>
      </c>
      <c r="AS356" s="8">
        <v>-6.4032</v>
      </c>
      <c r="AT356" s="8">
        <v>-46.396599999999999</v>
      </c>
      <c r="AU356" s="8">
        <v>-1.0146999999999999</v>
      </c>
      <c r="AV356" s="8">
        <v>-0.6</v>
      </c>
      <c r="AW356" s="8">
        <v>0.6</v>
      </c>
      <c r="AX356" s="8">
        <v>6.4032</v>
      </c>
      <c r="AY356" s="8">
        <v>46.396599999999999</v>
      </c>
      <c r="AZ356" s="8">
        <v>1.0146999999999999</v>
      </c>
      <c r="BA356" s="8">
        <v>0.6</v>
      </c>
      <c r="BB356">
        <v>-0.6</v>
      </c>
      <c r="BC356">
        <v>0.6</v>
      </c>
      <c r="BD356">
        <v>-0.6</v>
      </c>
      <c r="BE356">
        <v>0.6</v>
      </c>
      <c r="BF356">
        <v>0.06</v>
      </c>
      <c r="BG356">
        <v>0.3</v>
      </c>
      <c r="BH356">
        <v>7.65</v>
      </c>
      <c r="BI356">
        <v>2</v>
      </c>
      <c r="BJ356">
        <v>4</v>
      </c>
      <c r="BK356">
        <v>2</v>
      </c>
      <c r="BM356">
        <v>2</v>
      </c>
      <c r="BN356" t="s">
        <v>1016</v>
      </c>
      <c r="BP356" t="s">
        <v>1016</v>
      </c>
      <c r="BQ356">
        <v>45</v>
      </c>
      <c r="BR356">
        <v>451030</v>
      </c>
      <c r="BS356">
        <v>1</v>
      </c>
      <c r="BU356">
        <v>1</v>
      </c>
      <c r="BW356">
        <v>2</v>
      </c>
      <c r="BY356">
        <v>4</v>
      </c>
      <c r="BZ356" t="s">
        <v>1997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 s="2">
        <v>3971429</v>
      </c>
    </row>
    <row r="357" spans="1:87">
      <c r="A357" s="10" t="str">
        <f t="shared" si="155"/>
        <v>BYD_US</v>
      </c>
      <c r="B357" s="12">
        <f t="shared" si="156"/>
        <v>6.3299999999999995E-2</v>
      </c>
      <c r="C357" s="12">
        <v>0</v>
      </c>
      <c r="D357" s="12">
        <v>0</v>
      </c>
      <c r="E357" s="12">
        <v>0</v>
      </c>
      <c r="F357" s="12">
        <v>0</v>
      </c>
      <c r="G357" s="12">
        <v>0</v>
      </c>
      <c r="H357" s="12">
        <v>0</v>
      </c>
      <c r="I357" s="12">
        <v>0</v>
      </c>
      <c r="J357" s="13">
        <f t="shared" si="157"/>
        <v>0</v>
      </c>
      <c r="K357" s="13">
        <f t="shared" si="158"/>
        <v>0</v>
      </c>
      <c r="L357" s="16">
        <f t="shared" si="159"/>
        <v>0</v>
      </c>
      <c r="M357" s="13">
        <f t="shared" si="160"/>
        <v>0</v>
      </c>
      <c r="N357" s="16">
        <f t="shared" si="161"/>
        <v>0</v>
      </c>
      <c r="O357" s="16">
        <f t="shared" si="162"/>
        <v>0</v>
      </c>
      <c r="P357" s="16" t="str">
        <f t="shared" si="163"/>
        <v/>
      </c>
      <c r="Q357" s="20" t="str">
        <f t="shared" si="164"/>
        <v/>
      </c>
      <c r="R357" s="20" t="str">
        <f t="shared" si="165"/>
        <v/>
      </c>
      <c r="S357" s="20" t="str">
        <f t="shared" si="166"/>
        <v/>
      </c>
      <c r="T357" s="20" t="str">
        <f t="shared" si="167"/>
        <v/>
      </c>
      <c r="U357" s="16">
        <f t="shared" si="168"/>
        <v>6.5000000000000006E-3</v>
      </c>
      <c r="V357" s="20" t="str">
        <f t="shared" si="169"/>
        <v/>
      </c>
      <c r="W357" s="20" t="str">
        <f t="shared" si="170"/>
        <v/>
      </c>
      <c r="X357" s="20" t="str">
        <f t="shared" si="171"/>
        <v/>
      </c>
      <c r="Y357" s="20">
        <f t="shared" si="172"/>
        <v>6.5000000000000006E-3</v>
      </c>
      <c r="Z357" s="20" t="str">
        <f t="shared" si="173"/>
        <v/>
      </c>
      <c r="AA357" s="20" t="str">
        <f t="shared" si="174"/>
        <v/>
      </c>
      <c r="AB357" s="20">
        <f t="shared" si="175"/>
        <v>0</v>
      </c>
      <c r="AC357" s="20" t="str">
        <f t="shared" si="176"/>
        <v/>
      </c>
      <c r="AD357" s="20" t="str">
        <f t="shared" si="177"/>
        <v/>
      </c>
      <c r="AE357" s="20" t="str">
        <f t="shared" si="178"/>
        <v/>
      </c>
      <c r="AF357" s="20" t="str">
        <f t="shared" si="179"/>
        <v/>
      </c>
      <c r="AG357" s="11">
        <f t="shared" si="180"/>
        <v>999</v>
      </c>
      <c r="AH357" s="17">
        <f t="shared" si="181"/>
        <v>999</v>
      </c>
      <c r="AI357" s="17">
        <f t="shared" si="182"/>
        <v>999</v>
      </c>
      <c r="AJ357" s="17">
        <f t="shared" si="183"/>
        <v>999</v>
      </c>
      <c r="AK357" s="17">
        <f t="shared" si="184"/>
        <v>999</v>
      </c>
      <c r="AL357" s="17">
        <f t="shared" si="185"/>
        <v>999</v>
      </c>
      <c r="AM357" s="10" t="s">
        <v>792</v>
      </c>
      <c r="AN357">
        <v>0</v>
      </c>
      <c r="AO357">
        <v>0</v>
      </c>
      <c r="AP357">
        <v>0</v>
      </c>
      <c r="AQ357">
        <v>4.5259</v>
      </c>
      <c r="AR357" s="8">
        <v>-0.65</v>
      </c>
      <c r="AS357" s="8">
        <v>-23.459199999999999</v>
      </c>
      <c r="AT357" s="8">
        <v>-66.859800000000007</v>
      </c>
      <c r="AU357" s="8">
        <v>-4.5259</v>
      </c>
      <c r="AV357" s="8">
        <v>-0.65</v>
      </c>
      <c r="AW357" s="8">
        <v>0.65</v>
      </c>
      <c r="AX357" s="8">
        <v>23.459199999999999</v>
      </c>
      <c r="AY357" s="8">
        <v>66.859800000000007</v>
      </c>
      <c r="AZ357" s="8">
        <v>4.5259</v>
      </c>
      <c r="BA357" s="8">
        <v>0.65</v>
      </c>
      <c r="BB357">
        <v>-0.65</v>
      </c>
      <c r="BC357">
        <v>0.65</v>
      </c>
      <c r="BD357">
        <v>-0.65</v>
      </c>
      <c r="BE357">
        <v>0.65</v>
      </c>
      <c r="BF357">
        <v>0.06</v>
      </c>
      <c r="BG357">
        <v>0.3</v>
      </c>
      <c r="BH357">
        <v>6.33</v>
      </c>
      <c r="BI357">
        <v>3</v>
      </c>
      <c r="BJ357">
        <v>5</v>
      </c>
      <c r="BK357">
        <v>3</v>
      </c>
      <c r="BM357">
        <v>3</v>
      </c>
      <c r="BN357" t="s">
        <v>1016</v>
      </c>
      <c r="BP357" t="s">
        <v>1016</v>
      </c>
      <c r="BQ357">
        <v>25</v>
      </c>
      <c r="BR357">
        <v>253010</v>
      </c>
      <c r="BS357">
        <v>1</v>
      </c>
      <c r="BU357">
        <v>1</v>
      </c>
      <c r="BW357">
        <v>3</v>
      </c>
      <c r="BY357">
        <v>5</v>
      </c>
      <c r="BZ357" t="s">
        <v>1997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 s="2">
        <v>20287869</v>
      </c>
    </row>
    <row r="358" spans="1:87">
      <c r="A358" s="10" t="str">
        <f t="shared" si="155"/>
        <v>BRC_US</v>
      </c>
      <c r="B358" s="12">
        <f t="shared" si="156"/>
        <v>-3.6499999999999998E-2</v>
      </c>
      <c r="C358" s="12">
        <v>0</v>
      </c>
      <c r="D358" s="12">
        <v>0</v>
      </c>
      <c r="E358" s="12">
        <v>0</v>
      </c>
      <c r="F358" s="12">
        <v>0</v>
      </c>
      <c r="G358" s="12">
        <v>0</v>
      </c>
      <c r="H358" s="12">
        <v>0</v>
      </c>
      <c r="I358" s="12">
        <v>0</v>
      </c>
      <c r="J358" s="13">
        <f t="shared" si="157"/>
        <v>0</v>
      </c>
      <c r="K358" s="13">
        <f t="shared" si="158"/>
        <v>0</v>
      </c>
      <c r="L358" s="16">
        <f t="shared" si="159"/>
        <v>0</v>
      </c>
      <c r="M358" s="13">
        <f t="shared" si="160"/>
        <v>0</v>
      </c>
      <c r="N358" s="16">
        <f t="shared" si="161"/>
        <v>0</v>
      </c>
      <c r="O358" s="16">
        <f t="shared" si="162"/>
        <v>0</v>
      </c>
      <c r="P358" s="16">
        <f t="shared" si="163"/>
        <v>-6.5000000000000006E-3</v>
      </c>
      <c r="Q358" s="20" t="str">
        <f t="shared" si="164"/>
        <v/>
      </c>
      <c r="R358" s="20" t="str">
        <f t="shared" si="165"/>
        <v/>
      </c>
      <c r="S358" s="20" t="str">
        <f t="shared" si="166"/>
        <v/>
      </c>
      <c r="T358" s="20">
        <f t="shared" si="167"/>
        <v>-6.5000000000000006E-3</v>
      </c>
      <c r="U358" s="16" t="str">
        <f t="shared" si="168"/>
        <v/>
      </c>
      <c r="V358" s="20" t="str">
        <f t="shared" si="169"/>
        <v/>
      </c>
      <c r="W358" s="20" t="str">
        <f t="shared" si="170"/>
        <v/>
      </c>
      <c r="X358" s="20" t="str">
        <f t="shared" si="171"/>
        <v/>
      </c>
      <c r="Y358" s="20" t="str">
        <f t="shared" si="172"/>
        <v/>
      </c>
      <c r="Z358" s="20" t="str">
        <f t="shared" si="173"/>
        <v/>
      </c>
      <c r="AA358" s="20" t="str">
        <f t="shared" si="174"/>
        <v/>
      </c>
      <c r="AB358" s="20">
        <f t="shared" si="175"/>
        <v>0</v>
      </c>
      <c r="AC358" s="20" t="str">
        <f t="shared" si="176"/>
        <v/>
      </c>
      <c r="AD358" s="20" t="str">
        <f t="shared" si="177"/>
        <v/>
      </c>
      <c r="AE358" s="20" t="str">
        <f t="shared" si="178"/>
        <v/>
      </c>
      <c r="AF358" s="20" t="str">
        <f t="shared" si="179"/>
        <v/>
      </c>
      <c r="AG358" s="11">
        <f t="shared" si="180"/>
        <v>999</v>
      </c>
      <c r="AH358" s="17">
        <f t="shared" si="181"/>
        <v>999</v>
      </c>
      <c r="AI358" s="17">
        <f t="shared" si="182"/>
        <v>999</v>
      </c>
      <c r="AJ358" s="17">
        <f t="shared" si="183"/>
        <v>999</v>
      </c>
      <c r="AK358" s="17">
        <f t="shared" si="184"/>
        <v>999</v>
      </c>
      <c r="AL358" s="17">
        <f t="shared" si="185"/>
        <v>999</v>
      </c>
      <c r="AM358" s="10" t="s">
        <v>590</v>
      </c>
      <c r="AN358">
        <v>0</v>
      </c>
      <c r="AO358">
        <v>0</v>
      </c>
      <c r="AP358">
        <v>0</v>
      </c>
      <c r="AQ358">
        <v>1.4268000000000001</v>
      </c>
      <c r="AR358" s="8">
        <v>-0.65</v>
      </c>
      <c r="AS358" s="8">
        <v>-6.9843999999999999</v>
      </c>
      <c r="AT358" s="8">
        <v>-54.0473</v>
      </c>
      <c r="AU358" s="8">
        <v>-1.4268000000000001</v>
      </c>
      <c r="AV358" s="8">
        <v>-0.65</v>
      </c>
      <c r="AW358" s="8">
        <v>0.65</v>
      </c>
      <c r="AX358" s="8">
        <v>6.9843999999999999</v>
      </c>
      <c r="AY358" s="8">
        <v>54.0473</v>
      </c>
      <c r="AZ358" s="8">
        <v>1.4268000000000001</v>
      </c>
      <c r="BA358" s="8">
        <v>0.65</v>
      </c>
      <c r="BB358">
        <v>-0.65</v>
      </c>
      <c r="BC358">
        <v>0.65</v>
      </c>
      <c r="BD358">
        <v>-0.65</v>
      </c>
      <c r="BE358">
        <v>0.65</v>
      </c>
      <c r="BF358">
        <v>0.06</v>
      </c>
      <c r="BG358">
        <v>0.3</v>
      </c>
      <c r="BH358">
        <v>-3.65</v>
      </c>
      <c r="BI358">
        <v>8</v>
      </c>
      <c r="BJ358">
        <v>15</v>
      </c>
      <c r="BK358">
        <v>8</v>
      </c>
      <c r="BM358">
        <v>8</v>
      </c>
      <c r="BN358" t="s">
        <v>1016</v>
      </c>
      <c r="BP358" t="s">
        <v>1016</v>
      </c>
      <c r="BQ358">
        <v>20</v>
      </c>
      <c r="BR358">
        <v>202010</v>
      </c>
      <c r="BS358">
        <v>1</v>
      </c>
      <c r="BU358">
        <v>1</v>
      </c>
      <c r="BW358">
        <v>8</v>
      </c>
      <c r="BY358">
        <v>15</v>
      </c>
      <c r="BZ358" t="s">
        <v>1997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 s="2">
        <v>5392803</v>
      </c>
    </row>
    <row r="359" spans="1:87">
      <c r="A359" s="10" t="str">
        <f t="shared" si="155"/>
        <v>BGG_US</v>
      </c>
      <c r="B359" s="12">
        <f t="shared" si="156"/>
        <v>1.5100000000000001E-2</v>
      </c>
      <c r="C359" s="12">
        <v>0</v>
      </c>
      <c r="D359" s="12">
        <v>0</v>
      </c>
      <c r="E359" s="12">
        <v>0</v>
      </c>
      <c r="F359" s="12">
        <v>0</v>
      </c>
      <c r="G359" s="12">
        <v>0</v>
      </c>
      <c r="H359" s="12">
        <v>0</v>
      </c>
      <c r="I359" s="12">
        <v>0</v>
      </c>
      <c r="J359" s="13">
        <f t="shared" si="157"/>
        <v>0</v>
      </c>
      <c r="K359" s="13">
        <f t="shared" si="158"/>
        <v>0</v>
      </c>
      <c r="L359" s="16">
        <f t="shared" si="159"/>
        <v>0</v>
      </c>
      <c r="M359" s="13">
        <f t="shared" si="160"/>
        <v>0</v>
      </c>
      <c r="N359" s="16">
        <f t="shared" si="161"/>
        <v>0</v>
      </c>
      <c r="O359" s="16">
        <f t="shared" si="162"/>
        <v>0</v>
      </c>
      <c r="P359" s="16" t="str">
        <f t="shared" si="163"/>
        <v/>
      </c>
      <c r="Q359" s="20" t="str">
        <f t="shared" si="164"/>
        <v/>
      </c>
      <c r="R359" s="20" t="str">
        <f t="shared" si="165"/>
        <v/>
      </c>
      <c r="S359" s="20" t="str">
        <f t="shared" si="166"/>
        <v/>
      </c>
      <c r="T359" s="20" t="str">
        <f t="shared" si="167"/>
        <v/>
      </c>
      <c r="U359" s="16">
        <f t="shared" si="168"/>
        <v>6.5000000000000006E-3</v>
      </c>
      <c r="V359" s="20" t="str">
        <f t="shared" si="169"/>
        <v/>
      </c>
      <c r="W359" s="20" t="str">
        <f t="shared" si="170"/>
        <v/>
      </c>
      <c r="X359" s="20" t="str">
        <f t="shared" si="171"/>
        <v/>
      </c>
      <c r="Y359" s="20">
        <f t="shared" si="172"/>
        <v>6.5000000000000006E-3</v>
      </c>
      <c r="Z359" s="20" t="str">
        <f t="shared" si="173"/>
        <v/>
      </c>
      <c r="AA359" s="20" t="str">
        <f t="shared" si="174"/>
        <v/>
      </c>
      <c r="AB359" s="20">
        <f t="shared" si="175"/>
        <v>0</v>
      </c>
      <c r="AC359" s="20" t="str">
        <f t="shared" si="176"/>
        <v/>
      </c>
      <c r="AD359" s="20" t="str">
        <f t="shared" si="177"/>
        <v/>
      </c>
      <c r="AE359" s="20" t="str">
        <f t="shared" si="178"/>
        <v/>
      </c>
      <c r="AF359" s="20" t="str">
        <f t="shared" si="179"/>
        <v/>
      </c>
      <c r="AG359" s="11">
        <f t="shared" si="180"/>
        <v>999</v>
      </c>
      <c r="AH359" s="17">
        <f t="shared" si="181"/>
        <v>999</v>
      </c>
      <c r="AI359" s="17">
        <f t="shared" si="182"/>
        <v>999</v>
      </c>
      <c r="AJ359" s="17">
        <f t="shared" si="183"/>
        <v>999</v>
      </c>
      <c r="AK359" s="17">
        <f t="shared" si="184"/>
        <v>999</v>
      </c>
      <c r="AL359" s="17">
        <f t="shared" si="185"/>
        <v>999</v>
      </c>
      <c r="AM359" s="10" t="s">
        <v>488</v>
      </c>
      <c r="AN359">
        <v>0</v>
      </c>
      <c r="AO359">
        <v>0</v>
      </c>
      <c r="AP359">
        <v>0</v>
      </c>
      <c r="AQ359">
        <v>1.4285000000000001</v>
      </c>
      <c r="AR359" s="8">
        <v>-0.65</v>
      </c>
      <c r="AS359" s="8">
        <v>-7.7556000000000003</v>
      </c>
      <c r="AT359" s="8">
        <v>-36.866999999999997</v>
      </c>
      <c r="AU359" s="8">
        <v>-1.4285000000000001</v>
      </c>
      <c r="AV359" s="8">
        <v>-0.65</v>
      </c>
      <c r="AW359" s="8">
        <v>0.65</v>
      </c>
      <c r="AX359" s="8">
        <v>7.7556000000000003</v>
      </c>
      <c r="AY359" s="8">
        <v>36.866999999999997</v>
      </c>
      <c r="AZ359" s="8">
        <v>1.4285000000000001</v>
      </c>
      <c r="BA359" s="8">
        <v>0.65</v>
      </c>
      <c r="BB359">
        <v>-0.65</v>
      </c>
      <c r="BC359">
        <v>0.65</v>
      </c>
      <c r="BD359">
        <v>-0.65</v>
      </c>
      <c r="BE359">
        <v>0.65</v>
      </c>
      <c r="BF359">
        <v>0.06</v>
      </c>
      <c r="BG359">
        <v>0.3</v>
      </c>
      <c r="BH359">
        <v>1.51</v>
      </c>
      <c r="BI359">
        <v>5</v>
      </c>
      <c r="BJ359">
        <v>9</v>
      </c>
      <c r="BK359">
        <v>5</v>
      </c>
      <c r="BM359">
        <v>5</v>
      </c>
      <c r="BN359" t="s">
        <v>1016</v>
      </c>
      <c r="BP359" t="s">
        <v>1016</v>
      </c>
      <c r="BQ359">
        <v>20</v>
      </c>
      <c r="BR359">
        <v>201060</v>
      </c>
      <c r="BS359">
        <v>1</v>
      </c>
      <c r="BU359">
        <v>1</v>
      </c>
      <c r="BW359">
        <v>5</v>
      </c>
      <c r="BY359">
        <v>9</v>
      </c>
      <c r="BZ359" t="s">
        <v>1997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 s="2">
        <v>6052250</v>
      </c>
    </row>
    <row r="360" spans="1:87">
      <c r="A360" s="10" t="str">
        <f t="shared" si="155"/>
        <v>EAT_US</v>
      </c>
      <c r="B360" s="12">
        <f t="shared" si="156"/>
        <v>5.5999999999999994E-2</v>
      </c>
      <c r="C360" s="12">
        <v>0</v>
      </c>
      <c r="D360" s="12">
        <v>0</v>
      </c>
      <c r="E360" s="12">
        <v>0</v>
      </c>
      <c r="F360" s="12">
        <v>0</v>
      </c>
      <c r="G360" s="12">
        <v>0</v>
      </c>
      <c r="H360" s="12">
        <v>0</v>
      </c>
      <c r="I360" s="12">
        <v>0</v>
      </c>
      <c r="J360" s="13">
        <f t="shared" si="157"/>
        <v>0</v>
      </c>
      <c r="K360" s="13">
        <f t="shared" si="158"/>
        <v>0</v>
      </c>
      <c r="L360" s="16">
        <f t="shared" si="159"/>
        <v>0</v>
      </c>
      <c r="M360" s="13">
        <f t="shared" si="160"/>
        <v>0</v>
      </c>
      <c r="N360" s="16">
        <f t="shared" si="161"/>
        <v>0</v>
      </c>
      <c r="O360" s="16">
        <f t="shared" si="162"/>
        <v>0</v>
      </c>
      <c r="P360" s="16" t="str">
        <f t="shared" si="163"/>
        <v/>
      </c>
      <c r="Q360" s="20" t="str">
        <f t="shared" si="164"/>
        <v/>
      </c>
      <c r="R360" s="20" t="str">
        <f t="shared" si="165"/>
        <v/>
      </c>
      <c r="S360" s="20" t="str">
        <f t="shared" si="166"/>
        <v/>
      </c>
      <c r="T360" s="20" t="str">
        <f t="shared" si="167"/>
        <v/>
      </c>
      <c r="U360" s="16">
        <f t="shared" si="168"/>
        <v>6.5000000000000006E-3</v>
      </c>
      <c r="V360" s="20" t="str">
        <f t="shared" si="169"/>
        <v/>
      </c>
      <c r="W360" s="20" t="str">
        <f t="shared" si="170"/>
        <v/>
      </c>
      <c r="X360" s="20" t="str">
        <f t="shared" si="171"/>
        <v/>
      </c>
      <c r="Y360" s="20">
        <f t="shared" si="172"/>
        <v>6.5000000000000006E-3</v>
      </c>
      <c r="Z360" s="20" t="str">
        <f t="shared" si="173"/>
        <v/>
      </c>
      <c r="AA360" s="20" t="str">
        <f t="shared" si="174"/>
        <v/>
      </c>
      <c r="AB360" s="20">
        <f t="shared" si="175"/>
        <v>0</v>
      </c>
      <c r="AC360" s="20" t="str">
        <f t="shared" si="176"/>
        <v/>
      </c>
      <c r="AD360" s="20" t="str">
        <f t="shared" si="177"/>
        <v/>
      </c>
      <c r="AE360" s="20" t="str">
        <f t="shared" si="178"/>
        <v/>
      </c>
      <c r="AF360" s="20" t="str">
        <f t="shared" si="179"/>
        <v/>
      </c>
      <c r="AG360" s="11">
        <f t="shared" si="180"/>
        <v>999</v>
      </c>
      <c r="AH360" s="17">
        <f t="shared" si="181"/>
        <v>999</v>
      </c>
      <c r="AI360" s="17">
        <f t="shared" si="182"/>
        <v>999</v>
      </c>
      <c r="AJ360" s="17">
        <f t="shared" si="183"/>
        <v>999</v>
      </c>
      <c r="AK360" s="17">
        <f t="shared" si="184"/>
        <v>999</v>
      </c>
      <c r="AL360" s="17">
        <f t="shared" si="185"/>
        <v>999</v>
      </c>
      <c r="AM360" s="10" t="s">
        <v>394</v>
      </c>
      <c r="AN360">
        <v>0</v>
      </c>
      <c r="AO360">
        <v>0</v>
      </c>
      <c r="AP360">
        <v>0</v>
      </c>
      <c r="AQ360">
        <v>16.7197</v>
      </c>
      <c r="AR360" s="8">
        <v>-0.65</v>
      </c>
      <c r="AS360" s="8">
        <v>-75.337500000000006</v>
      </c>
      <c r="AT360" s="8">
        <v>-160.65549999999999</v>
      </c>
      <c r="AU360" s="8">
        <v>-16.7197</v>
      </c>
      <c r="AV360" s="8">
        <v>-0.65</v>
      </c>
      <c r="AW360" s="8">
        <v>0.65</v>
      </c>
      <c r="AX360" s="8">
        <v>75.337500000000006</v>
      </c>
      <c r="AY360" s="8">
        <v>160.65549999999999</v>
      </c>
      <c r="AZ360" s="8">
        <v>16.7197</v>
      </c>
      <c r="BA360" s="8">
        <v>0.65</v>
      </c>
      <c r="BB360">
        <v>-0.65</v>
      </c>
      <c r="BC360">
        <v>0.65</v>
      </c>
      <c r="BD360">
        <v>-0.65</v>
      </c>
      <c r="BE360">
        <v>0.65</v>
      </c>
      <c r="BF360">
        <v>0.06</v>
      </c>
      <c r="BG360">
        <v>0.3</v>
      </c>
      <c r="BH360">
        <v>5.6</v>
      </c>
      <c r="BI360">
        <v>3</v>
      </c>
      <c r="BJ360">
        <v>5</v>
      </c>
      <c r="BK360">
        <v>3</v>
      </c>
      <c r="BM360">
        <v>3</v>
      </c>
      <c r="BN360" t="s">
        <v>1016</v>
      </c>
      <c r="BP360" t="s">
        <v>1016</v>
      </c>
      <c r="BQ360">
        <v>25</v>
      </c>
      <c r="BR360">
        <v>253010</v>
      </c>
      <c r="BS360">
        <v>1</v>
      </c>
      <c r="BU360">
        <v>1</v>
      </c>
      <c r="BW360">
        <v>3</v>
      </c>
      <c r="BY360">
        <v>5</v>
      </c>
      <c r="BZ360" t="s">
        <v>1997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 s="2">
        <v>62812540</v>
      </c>
    </row>
    <row r="361" spans="1:87">
      <c r="A361" s="10" t="str">
        <f t="shared" si="155"/>
        <v>CBB_US</v>
      </c>
      <c r="B361" s="12">
        <f t="shared" si="156"/>
        <v>4.7800000000000002E-2</v>
      </c>
      <c r="C361" s="12">
        <v>0</v>
      </c>
      <c r="D361" s="12">
        <v>0</v>
      </c>
      <c r="E361" s="12">
        <v>0</v>
      </c>
      <c r="F361" s="12">
        <v>0</v>
      </c>
      <c r="G361" s="12">
        <v>0</v>
      </c>
      <c r="H361" s="12">
        <v>0</v>
      </c>
      <c r="I361" s="12">
        <v>0</v>
      </c>
      <c r="J361" s="13">
        <f t="shared" si="157"/>
        <v>0</v>
      </c>
      <c r="K361" s="13">
        <f t="shared" si="158"/>
        <v>0</v>
      </c>
      <c r="L361" s="16">
        <f t="shared" si="159"/>
        <v>0</v>
      </c>
      <c r="M361" s="13">
        <f t="shared" si="160"/>
        <v>0</v>
      </c>
      <c r="N361" s="16">
        <f t="shared" si="161"/>
        <v>0</v>
      </c>
      <c r="O361" s="16">
        <f t="shared" si="162"/>
        <v>0</v>
      </c>
      <c r="P361" s="16" t="str">
        <f t="shared" si="163"/>
        <v/>
      </c>
      <c r="Q361" s="20" t="str">
        <f t="shared" si="164"/>
        <v/>
      </c>
      <c r="R361" s="20" t="str">
        <f t="shared" si="165"/>
        <v/>
      </c>
      <c r="S361" s="20" t="str">
        <f t="shared" si="166"/>
        <v/>
      </c>
      <c r="T361" s="20" t="str">
        <f t="shared" si="167"/>
        <v/>
      </c>
      <c r="U361" s="16">
        <f t="shared" si="168"/>
        <v>6.0000000000000001E-3</v>
      </c>
      <c r="V361" s="20" t="str">
        <f t="shared" si="169"/>
        <v/>
      </c>
      <c r="W361" s="20" t="str">
        <f t="shared" si="170"/>
        <v/>
      </c>
      <c r="X361" s="20" t="str">
        <f t="shared" si="171"/>
        <v/>
      </c>
      <c r="Y361" s="20">
        <f t="shared" si="172"/>
        <v>6.0000000000000001E-3</v>
      </c>
      <c r="Z361" s="20" t="str">
        <f t="shared" si="173"/>
        <v/>
      </c>
      <c r="AA361" s="20" t="str">
        <f t="shared" si="174"/>
        <v/>
      </c>
      <c r="AB361" s="20">
        <f t="shared" si="175"/>
        <v>0</v>
      </c>
      <c r="AC361" s="20" t="str">
        <f t="shared" si="176"/>
        <v/>
      </c>
      <c r="AD361" s="20" t="str">
        <f t="shared" si="177"/>
        <v/>
      </c>
      <c r="AE361" s="20" t="str">
        <f t="shared" si="178"/>
        <v/>
      </c>
      <c r="AF361" s="20" t="str">
        <f t="shared" si="179"/>
        <v/>
      </c>
      <c r="AG361" s="11">
        <f t="shared" si="180"/>
        <v>999</v>
      </c>
      <c r="AH361" s="17">
        <f t="shared" si="181"/>
        <v>999</v>
      </c>
      <c r="AI361" s="17">
        <f t="shared" si="182"/>
        <v>999</v>
      </c>
      <c r="AJ361" s="17">
        <f t="shared" si="183"/>
        <v>999</v>
      </c>
      <c r="AK361" s="17">
        <f t="shared" si="184"/>
        <v>999</v>
      </c>
      <c r="AL361" s="17">
        <f t="shared" si="185"/>
        <v>999</v>
      </c>
      <c r="AM361" s="10" t="s">
        <v>986</v>
      </c>
      <c r="AN361">
        <v>0</v>
      </c>
      <c r="AO361">
        <v>0</v>
      </c>
      <c r="AP361">
        <v>0</v>
      </c>
      <c r="AQ361">
        <v>0.8538</v>
      </c>
      <c r="AR361" s="8">
        <v>-0.6</v>
      </c>
      <c r="AS361" s="8">
        <v>-3.8069999999999999</v>
      </c>
      <c r="AT361" s="8">
        <v>-31.176100000000002</v>
      </c>
      <c r="AU361" s="8">
        <v>-0.8538</v>
      </c>
      <c r="AV361" s="8">
        <v>-0.6</v>
      </c>
      <c r="AW361" s="8">
        <v>0.6</v>
      </c>
      <c r="AX361" s="8">
        <v>3.8069999999999999</v>
      </c>
      <c r="AY361" s="8">
        <v>31.176100000000002</v>
      </c>
      <c r="AZ361" s="8">
        <v>0.8538</v>
      </c>
      <c r="BA361" s="8">
        <v>0.6</v>
      </c>
      <c r="BB361">
        <v>-0.6</v>
      </c>
      <c r="BC361">
        <v>0.6</v>
      </c>
      <c r="BD361">
        <v>-0.6</v>
      </c>
      <c r="BE361">
        <v>0.6</v>
      </c>
      <c r="BF361">
        <v>0.06</v>
      </c>
      <c r="BG361">
        <v>0.3</v>
      </c>
      <c r="BH361">
        <v>4.78</v>
      </c>
      <c r="BI361">
        <v>3</v>
      </c>
      <c r="BJ361">
        <v>6</v>
      </c>
      <c r="BK361">
        <v>3</v>
      </c>
      <c r="BM361">
        <v>3</v>
      </c>
      <c r="BN361" t="s">
        <v>1016</v>
      </c>
      <c r="BP361" t="s">
        <v>1016</v>
      </c>
      <c r="BQ361">
        <v>50</v>
      </c>
      <c r="BR361">
        <v>501010</v>
      </c>
      <c r="BS361">
        <v>1</v>
      </c>
      <c r="BU361">
        <v>1</v>
      </c>
      <c r="BW361">
        <v>3</v>
      </c>
      <c r="BY361">
        <v>6</v>
      </c>
      <c r="BZ361" t="s">
        <v>1997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 s="2">
        <v>3395705</v>
      </c>
    </row>
    <row r="362" spans="1:87">
      <c r="A362" s="10" t="str">
        <f t="shared" si="155"/>
        <v>BRKL_US</v>
      </c>
      <c r="B362" s="12">
        <f t="shared" si="156"/>
        <v>4.1200000000000001E-2</v>
      </c>
      <c r="C362" s="12">
        <v>0</v>
      </c>
      <c r="D362" s="12">
        <v>0</v>
      </c>
      <c r="E362" s="12">
        <v>0</v>
      </c>
      <c r="F362" s="12">
        <v>0</v>
      </c>
      <c r="G362" s="12">
        <v>0</v>
      </c>
      <c r="H362" s="12">
        <v>0</v>
      </c>
      <c r="I362" s="12">
        <v>0</v>
      </c>
      <c r="J362" s="13">
        <f t="shared" si="157"/>
        <v>0</v>
      </c>
      <c r="K362" s="13">
        <f t="shared" si="158"/>
        <v>0</v>
      </c>
      <c r="L362" s="16">
        <f t="shared" si="159"/>
        <v>0</v>
      </c>
      <c r="M362" s="13">
        <f t="shared" si="160"/>
        <v>0</v>
      </c>
      <c r="N362" s="16">
        <f t="shared" si="161"/>
        <v>0</v>
      </c>
      <c r="O362" s="16">
        <f t="shared" si="162"/>
        <v>0</v>
      </c>
      <c r="P362" s="16" t="str">
        <f t="shared" si="163"/>
        <v/>
      </c>
      <c r="Q362" s="20" t="str">
        <f t="shared" si="164"/>
        <v/>
      </c>
      <c r="R362" s="20" t="str">
        <f t="shared" si="165"/>
        <v/>
      </c>
      <c r="S362" s="20" t="str">
        <f t="shared" si="166"/>
        <v/>
      </c>
      <c r="T362" s="20" t="str">
        <f t="shared" si="167"/>
        <v/>
      </c>
      <c r="U362" s="16">
        <f t="shared" si="168"/>
        <v>4.0000000000000001E-3</v>
      </c>
      <c r="V362" s="20" t="str">
        <f t="shared" si="169"/>
        <v/>
      </c>
      <c r="W362" s="20" t="str">
        <f t="shared" si="170"/>
        <v/>
      </c>
      <c r="X362" s="20" t="str">
        <f t="shared" si="171"/>
        <v/>
      </c>
      <c r="Y362" s="20">
        <f t="shared" si="172"/>
        <v>4.0000000000000001E-3</v>
      </c>
      <c r="Z362" s="20" t="str">
        <f t="shared" si="173"/>
        <v/>
      </c>
      <c r="AA362" s="20" t="str">
        <f t="shared" si="174"/>
        <v/>
      </c>
      <c r="AB362" s="20">
        <f t="shared" si="175"/>
        <v>0</v>
      </c>
      <c r="AC362" s="20" t="str">
        <f t="shared" si="176"/>
        <v/>
      </c>
      <c r="AD362" s="20" t="str">
        <f t="shared" si="177"/>
        <v/>
      </c>
      <c r="AE362" s="20" t="str">
        <f t="shared" si="178"/>
        <v/>
      </c>
      <c r="AF362" s="20" t="str">
        <f t="shared" si="179"/>
        <v/>
      </c>
      <c r="AG362" s="11">
        <f t="shared" si="180"/>
        <v>999</v>
      </c>
      <c r="AH362" s="17">
        <f t="shared" si="181"/>
        <v>999</v>
      </c>
      <c r="AI362" s="17">
        <f t="shared" si="182"/>
        <v>999</v>
      </c>
      <c r="AJ362" s="17">
        <f t="shared" si="183"/>
        <v>999</v>
      </c>
      <c r="AK362" s="17">
        <f t="shared" si="184"/>
        <v>999</v>
      </c>
      <c r="AL362" s="17">
        <f t="shared" si="185"/>
        <v>999</v>
      </c>
      <c r="AM362" s="10" t="s">
        <v>1872</v>
      </c>
      <c r="AN362">
        <v>0</v>
      </c>
      <c r="AO362">
        <v>0</v>
      </c>
      <c r="AP362">
        <v>0</v>
      </c>
      <c r="AQ362">
        <v>0.39300000000000002</v>
      </c>
      <c r="AR362" s="8">
        <v>-0.4</v>
      </c>
      <c r="AS362" s="8">
        <v>-2.2989000000000002</v>
      </c>
      <c r="AT362" s="8">
        <v>-29.1737</v>
      </c>
      <c r="AU362" s="8">
        <v>-0.39300000000000002</v>
      </c>
      <c r="AV362" s="8">
        <v>-0.4</v>
      </c>
      <c r="AW362" s="8">
        <v>0.4</v>
      </c>
      <c r="AX362" s="8">
        <v>2.2989000000000002</v>
      </c>
      <c r="AY362" s="8">
        <v>29.1737</v>
      </c>
      <c r="AZ362" s="8">
        <v>0.39300000000000002</v>
      </c>
      <c r="BA362" s="8">
        <v>0.4</v>
      </c>
      <c r="BB362">
        <v>-0.39300000000000002</v>
      </c>
      <c r="BC362">
        <v>0.39300000000000002</v>
      </c>
      <c r="BD362">
        <v>-0.39300000000000002</v>
      </c>
      <c r="BE362">
        <v>0.39300000000000002</v>
      </c>
      <c r="BF362">
        <v>0.06</v>
      </c>
      <c r="BG362">
        <v>0.3</v>
      </c>
      <c r="BH362">
        <v>4.12</v>
      </c>
      <c r="BI362">
        <v>3</v>
      </c>
      <c r="BJ362">
        <v>6</v>
      </c>
      <c r="BK362">
        <v>3</v>
      </c>
      <c r="BM362">
        <v>3</v>
      </c>
      <c r="BN362" t="s">
        <v>1016</v>
      </c>
      <c r="BP362" t="s">
        <v>1016</v>
      </c>
      <c r="BQ362">
        <v>40</v>
      </c>
      <c r="BR362">
        <v>401020</v>
      </c>
      <c r="BS362">
        <v>1</v>
      </c>
      <c r="BU362">
        <v>1</v>
      </c>
      <c r="BW362">
        <v>3</v>
      </c>
      <c r="BY362">
        <v>6</v>
      </c>
      <c r="BZ362" t="s">
        <v>1998</v>
      </c>
      <c r="CA362">
        <v>1</v>
      </c>
      <c r="CB362">
        <v>0</v>
      </c>
      <c r="CC362">
        <v>1</v>
      </c>
      <c r="CD362">
        <v>0</v>
      </c>
      <c r="CE362">
        <v>0</v>
      </c>
      <c r="CF362">
        <v>0</v>
      </c>
      <c r="CG362">
        <v>0</v>
      </c>
      <c r="CH362">
        <v>0</v>
      </c>
      <c r="CI362" s="2">
        <v>1603849</v>
      </c>
    </row>
    <row r="363" spans="1:87">
      <c r="A363" s="10" t="str">
        <f t="shared" si="155"/>
        <v>BRKS_US</v>
      </c>
      <c r="B363" s="12">
        <f t="shared" si="156"/>
        <v>1E-4</v>
      </c>
      <c r="C363" s="12">
        <v>0</v>
      </c>
      <c r="D363" s="12">
        <v>0</v>
      </c>
      <c r="E363" s="12">
        <v>0</v>
      </c>
      <c r="F363" s="12">
        <v>0</v>
      </c>
      <c r="G363" s="12">
        <v>0</v>
      </c>
      <c r="H363" s="12">
        <v>0</v>
      </c>
      <c r="I363" s="12">
        <v>0</v>
      </c>
      <c r="J363" s="13">
        <f t="shared" si="157"/>
        <v>0</v>
      </c>
      <c r="K363" s="13">
        <f t="shared" si="158"/>
        <v>0</v>
      </c>
      <c r="L363" s="16">
        <f t="shared" si="159"/>
        <v>0</v>
      </c>
      <c r="M363" s="13">
        <f t="shared" si="160"/>
        <v>0</v>
      </c>
      <c r="N363" s="16">
        <f t="shared" si="161"/>
        <v>0</v>
      </c>
      <c r="O363" s="16">
        <f t="shared" si="162"/>
        <v>0</v>
      </c>
      <c r="P363" s="16" t="str">
        <f t="shared" si="163"/>
        <v/>
      </c>
      <c r="Q363" s="20" t="str">
        <f t="shared" si="164"/>
        <v/>
      </c>
      <c r="R363" s="20" t="str">
        <f t="shared" si="165"/>
        <v/>
      </c>
      <c r="S363" s="20" t="str">
        <f t="shared" si="166"/>
        <v/>
      </c>
      <c r="T363" s="20" t="str">
        <f t="shared" si="167"/>
        <v/>
      </c>
      <c r="U363" s="16">
        <f t="shared" si="168"/>
        <v>6.0000000000000001E-3</v>
      </c>
      <c r="V363" s="20" t="str">
        <f t="shared" si="169"/>
        <v/>
      </c>
      <c r="W363" s="20" t="str">
        <f t="shared" si="170"/>
        <v/>
      </c>
      <c r="X363" s="20" t="str">
        <f t="shared" si="171"/>
        <v/>
      </c>
      <c r="Y363" s="20">
        <f t="shared" si="172"/>
        <v>6.0000000000000001E-3</v>
      </c>
      <c r="Z363" s="20" t="str">
        <f t="shared" si="173"/>
        <v/>
      </c>
      <c r="AA363" s="20" t="str">
        <f t="shared" si="174"/>
        <v/>
      </c>
      <c r="AB363" s="20">
        <f t="shared" si="175"/>
        <v>0</v>
      </c>
      <c r="AC363" s="20" t="str">
        <f t="shared" si="176"/>
        <v/>
      </c>
      <c r="AD363" s="20" t="str">
        <f t="shared" si="177"/>
        <v/>
      </c>
      <c r="AE363" s="20" t="str">
        <f t="shared" si="178"/>
        <v/>
      </c>
      <c r="AF363" s="20" t="str">
        <f t="shared" si="179"/>
        <v/>
      </c>
      <c r="AG363" s="11">
        <f t="shared" si="180"/>
        <v>999</v>
      </c>
      <c r="AH363" s="17">
        <f t="shared" si="181"/>
        <v>999</v>
      </c>
      <c r="AI363" s="17">
        <f t="shared" si="182"/>
        <v>999</v>
      </c>
      <c r="AJ363" s="17">
        <f t="shared" si="183"/>
        <v>999</v>
      </c>
      <c r="AK363" s="17">
        <f t="shared" si="184"/>
        <v>999</v>
      </c>
      <c r="AL363" s="17">
        <f t="shared" si="185"/>
        <v>999</v>
      </c>
      <c r="AM363" s="10" t="s">
        <v>709</v>
      </c>
      <c r="AN363">
        <v>0</v>
      </c>
      <c r="AO363">
        <v>0</v>
      </c>
      <c r="AP363">
        <v>0</v>
      </c>
      <c r="AQ363">
        <v>0.55900000000000005</v>
      </c>
      <c r="AR363" s="8">
        <v>-0.6</v>
      </c>
      <c r="AS363" s="8">
        <v>-3.6055999999999999</v>
      </c>
      <c r="AT363" s="8">
        <v>-33.2288</v>
      </c>
      <c r="AU363" s="8">
        <v>-0.55900000000000005</v>
      </c>
      <c r="AV363" s="8">
        <v>-0.6</v>
      </c>
      <c r="AW363" s="8">
        <v>0.6</v>
      </c>
      <c r="AX363" s="8">
        <v>3.6055999999999999</v>
      </c>
      <c r="AY363" s="8">
        <v>33.2288</v>
      </c>
      <c r="AZ363" s="8">
        <v>0.55900000000000005</v>
      </c>
      <c r="BA363" s="8">
        <v>0.6</v>
      </c>
      <c r="BB363">
        <v>-0.55900000000000005</v>
      </c>
      <c r="BC363">
        <v>0.55900000000000005</v>
      </c>
      <c r="BD363">
        <v>-0.55900000000000005</v>
      </c>
      <c r="BE363">
        <v>0.55900000000000005</v>
      </c>
      <c r="BF363">
        <v>0.06</v>
      </c>
      <c r="BG363">
        <v>0.3</v>
      </c>
      <c r="BH363">
        <v>0.01</v>
      </c>
      <c r="BI363">
        <v>6</v>
      </c>
      <c r="BJ363">
        <v>11</v>
      </c>
      <c r="BK363">
        <v>6</v>
      </c>
      <c r="BM363">
        <v>6</v>
      </c>
      <c r="BN363" t="s">
        <v>1016</v>
      </c>
      <c r="BP363" t="s">
        <v>1016</v>
      </c>
      <c r="BQ363">
        <v>45</v>
      </c>
      <c r="BR363">
        <v>453010</v>
      </c>
      <c r="BS363">
        <v>1</v>
      </c>
      <c r="BU363">
        <v>1</v>
      </c>
      <c r="BW363">
        <v>6</v>
      </c>
      <c r="BY363">
        <v>11</v>
      </c>
      <c r="BZ363" t="s">
        <v>1997</v>
      </c>
      <c r="CA363">
        <v>1</v>
      </c>
      <c r="CB363">
        <v>0</v>
      </c>
      <c r="CC363">
        <v>1</v>
      </c>
      <c r="CD363">
        <v>0</v>
      </c>
      <c r="CE363">
        <v>0</v>
      </c>
      <c r="CF363">
        <v>0</v>
      </c>
      <c r="CG363">
        <v>0</v>
      </c>
      <c r="CH363">
        <v>0</v>
      </c>
      <c r="CI363" s="2">
        <v>2310565</v>
      </c>
    </row>
    <row r="364" spans="1:87">
      <c r="A364" s="10" t="str">
        <f t="shared" si="155"/>
        <v>BRO_US</v>
      </c>
      <c r="B364" s="12">
        <f t="shared" si="156"/>
        <v>-1.67E-2</v>
      </c>
      <c r="C364" s="12">
        <v>0</v>
      </c>
      <c r="D364" s="12">
        <v>0</v>
      </c>
      <c r="E364" s="12">
        <v>0</v>
      </c>
      <c r="F364" s="12">
        <v>0</v>
      </c>
      <c r="G364" s="12">
        <v>0</v>
      </c>
      <c r="H364" s="12">
        <v>0</v>
      </c>
      <c r="I364" s="12">
        <v>0</v>
      </c>
      <c r="J364" s="13">
        <f t="shared" si="157"/>
        <v>0</v>
      </c>
      <c r="K364" s="13">
        <f t="shared" si="158"/>
        <v>0</v>
      </c>
      <c r="L364" s="16">
        <f t="shared" si="159"/>
        <v>0</v>
      </c>
      <c r="M364" s="13">
        <f t="shared" si="160"/>
        <v>0</v>
      </c>
      <c r="N364" s="16">
        <f t="shared" si="161"/>
        <v>0</v>
      </c>
      <c r="O364" s="16">
        <f t="shared" si="162"/>
        <v>0</v>
      </c>
      <c r="P364" s="16">
        <f t="shared" si="163"/>
        <v>-6.0000000000000001E-3</v>
      </c>
      <c r="Q364" s="20" t="str">
        <f t="shared" si="164"/>
        <v/>
      </c>
      <c r="R364" s="20" t="str">
        <f t="shared" si="165"/>
        <v/>
      </c>
      <c r="S364" s="20" t="str">
        <f t="shared" si="166"/>
        <v/>
      </c>
      <c r="T364" s="20">
        <f t="shared" si="167"/>
        <v>-6.0000000000000001E-3</v>
      </c>
      <c r="U364" s="16" t="str">
        <f t="shared" si="168"/>
        <v/>
      </c>
      <c r="V364" s="20" t="str">
        <f t="shared" si="169"/>
        <v/>
      </c>
      <c r="W364" s="20" t="str">
        <f t="shared" si="170"/>
        <v/>
      </c>
      <c r="X364" s="20" t="str">
        <f t="shared" si="171"/>
        <v/>
      </c>
      <c r="Y364" s="20" t="str">
        <f t="shared" si="172"/>
        <v/>
      </c>
      <c r="Z364" s="20" t="str">
        <f t="shared" si="173"/>
        <v/>
      </c>
      <c r="AA364" s="20" t="str">
        <f t="shared" si="174"/>
        <v/>
      </c>
      <c r="AB364" s="20">
        <f t="shared" si="175"/>
        <v>0</v>
      </c>
      <c r="AC364" s="20" t="str">
        <f t="shared" si="176"/>
        <v/>
      </c>
      <c r="AD364" s="20" t="str">
        <f t="shared" si="177"/>
        <v/>
      </c>
      <c r="AE364" s="20" t="str">
        <f t="shared" si="178"/>
        <v/>
      </c>
      <c r="AF364" s="20" t="str">
        <f t="shared" si="179"/>
        <v/>
      </c>
      <c r="AG364" s="11">
        <f t="shared" si="180"/>
        <v>999</v>
      </c>
      <c r="AH364" s="17">
        <f t="shared" si="181"/>
        <v>999</v>
      </c>
      <c r="AI364" s="17">
        <f t="shared" si="182"/>
        <v>999</v>
      </c>
      <c r="AJ364" s="17">
        <f t="shared" si="183"/>
        <v>999</v>
      </c>
      <c r="AK364" s="17">
        <f t="shared" si="184"/>
        <v>999</v>
      </c>
      <c r="AL364" s="17">
        <f t="shared" si="185"/>
        <v>999</v>
      </c>
      <c r="AM364" s="10" t="s">
        <v>262</v>
      </c>
      <c r="AN364">
        <v>0</v>
      </c>
      <c r="AO364">
        <v>0</v>
      </c>
      <c r="AP364">
        <v>0</v>
      </c>
      <c r="AQ364">
        <v>4.1627999999999998</v>
      </c>
      <c r="AR364" s="8">
        <v>-0.6</v>
      </c>
      <c r="AS364" s="8">
        <v>-21.754300000000001</v>
      </c>
      <c r="AT364" s="8">
        <v>-198.70840000000001</v>
      </c>
      <c r="AU364" s="8">
        <v>-4.1627999999999998</v>
      </c>
      <c r="AV364" s="8">
        <v>-0.6</v>
      </c>
      <c r="AW364" s="8">
        <v>0.6</v>
      </c>
      <c r="AX364" s="8">
        <v>21.754300000000001</v>
      </c>
      <c r="AY364" s="8">
        <v>198.70840000000001</v>
      </c>
      <c r="AZ364" s="8">
        <v>4.1627999999999998</v>
      </c>
      <c r="BA364" s="8">
        <v>0.6</v>
      </c>
      <c r="BB364">
        <v>-0.6</v>
      </c>
      <c r="BC364">
        <v>0.6</v>
      </c>
      <c r="BD364">
        <v>-0.6</v>
      </c>
      <c r="BE364">
        <v>0.6</v>
      </c>
      <c r="BF364">
        <v>0.06</v>
      </c>
      <c r="BG364">
        <v>0.3</v>
      </c>
      <c r="BH364">
        <v>-1.67</v>
      </c>
      <c r="BI364">
        <v>7</v>
      </c>
      <c r="BJ364">
        <v>14</v>
      </c>
      <c r="BK364">
        <v>7</v>
      </c>
      <c r="BM364">
        <v>7</v>
      </c>
      <c r="BN364" t="s">
        <v>1016</v>
      </c>
      <c r="BP364" t="s">
        <v>1016</v>
      </c>
      <c r="BQ364">
        <v>40</v>
      </c>
      <c r="BR364">
        <v>403010</v>
      </c>
      <c r="BS364">
        <v>1</v>
      </c>
      <c r="BU364">
        <v>1</v>
      </c>
      <c r="BW364">
        <v>7</v>
      </c>
      <c r="BY364">
        <v>14</v>
      </c>
      <c r="BZ364" t="s">
        <v>1997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 s="2">
        <v>16238714</v>
      </c>
    </row>
    <row r="365" spans="1:87">
      <c r="A365" s="10" t="str">
        <f t="shared" si="155"/>
        <v>BWS_US</v>
      </c>
      <c r="B365" s="12">
        <f t="shared" si="156"/>
        <v>7.1399999999999991E-2</v>
      </c>
      <c r="C365" s="12">
        <v>0</v>
      </c>
      <c r="D365" s="12">
        <v>0</v>
      </c>
      <c r="E365" s="12">
        <v>0</v>
      </c>
      <c r="F365" s="12">
        <v>0</v>
      </c>
      <c r="G365" s="12">
        <v>0</v>
      </c>
      <c r="H365" s="12">
        <v>0</v>
      </c>
      <c r="I365" s="12">
        <v>0</v>
      </c>
      <c r="J365" s="13">
        <f t="shared" si="157"/>
        <v>0</v>
      </c>
      <c r="K365" s="13">
        <f t="shared" si="158"/>
        <v>0</v>
      </c>
      <c r="L365" s="16">
        <f t="shared" si="159"/>
        <v>0</v>
      </c>
      <c r="M365" s="13">
        <f t="shared" si="160"/>
        <v>0</v>
      </c>
      <c r="N365" s="16">
        <f t="shared" si="161"/>
        <v>0</v>
      </c>
      <c r="O365" s="16">
        <f t="shared" si="162"/>
        <v>0</v>
      </c>
      <c r="P365" s="16" t="str">
        <f t="shared" si="163"/>
        <v/>
      </c>
      <c r="Q365" s="20" t="str">
        <f t="shared" si="164"/>
        <v/>
      </c>
      <c r="R365" s="20" t="str">
        <f t="shared" si="165"/>
        <v/>
      </c>
      <c r="S365" s="20" t="str">
        <f t="shared" si="166"/>
        <v/>
      </c>
      <c r="T365" s="20" t="str">
        <f t="shared" si="167"/>
        <v/>
      </c>
      <c r="U365" s="16">
        <f t="shared" si="168"/>
        <v>6.5000000000000006E-3</v>
      </c>
      <c r="V365" s="20" t="str">
        <f t="shared" si="169"/>
        <v/>
      </c>
      <c r="W365" s="20" t="str">
        <f t="shared" si="170"/>
        <v/>
      </c>
      <c r="X365" s="20" t="str">
        <f t="shared" si="171"/>
        <v/>
      </c>
      <c r="Y365" s="20">
        <f t="shared" si="172"/>
        <v>6.5000000000000006E-3</v>
      </c>
      <c r="Z365" s="20" t="str">
        <f t="shared" si="173"/>
        <v/>
      </c>
      <c r="AA365" s="20" t="str">
        <f t="shared" si="174"/>
        <v/>
      </c>
      <c r="AB365" s="20">
        <f t="shared" si="175"/>
        <v>0</v>
      </c>
      <c r="AC365" s="20" t="str">
        <f t="shared" si="176"/>
        <v/>
      </c>
      <c r="AD365" s="20" t="str">
        <f t="shared" si="177"/>
        <v/>
      </c>
      <c r="AE365" s="20" t="str">
        <f t="shared" si="178"/>
        <v/>
      </c>
      <c r="AF365" s="20" t="str">
        <f t="shared" si="179"/>
        <v/>
      </c>
      <c r="AG365" s="11">
        <f t="shared" si="180"/>
        <v>999</v>
      </c>
      <c r="AH365" s="17">
        <f t="shared" si="181"/>
        <v>999</v>
      </c>
      <c r="AI365" s="17">
        <f t="shared" si="182"/>
        <v>999</v>
      </c>
      <c r="AJ365" s="17">
        <f t="shared" si="183"/>
        <v>999</v>
      </c>
      <c r="AK365" s="17">
        <f t="shared" si="184"/>
        <v>999</v>
      </c>
      <c r="AL365" s="17">
        <f t="shared" si="185"/>
        <v>999</v>
      </c>
      <c r="AM365" s="10" t="s">
        <v>11</v>
      </c>
      <c r="AN365">
        <v>0</v>
      </c>
      <c r="AO365">
        <v>0</v>
      </c>
      <c r="AP365">
        <v>0</v>
      </c>
      <c r="AQ365">
        <v>2.7473000000000001</v>
      </c>
      <c r="AR365" s="8">
        <v>-0.65</v>
      </c>
      <c r="AS365" s="8">
        <v>-10.529299999999999</v>
      </c>
      <c r="AT365" s="8">
        <v>-56.920499999999997</v>
      </c>
      <c r="AU365" s="8">
        <v>-2.7473000000000001</v>
      </c>
      <c r="AV365" s="8">
        <v>-0.65</v>
      </c>
      <c r="AW365" s="8">
        <v>0.65</v>
      </c>
      <c r="AX365" s="8">
        <v>10.529299999999999</v>
      </c>
      <c r="AY365" s="8">
        <v>56.920499999999997</v>
      </c>
      <c r="AZ365" s="8">
        <v>2.7473000000000001</v>
      </c>
      <c r="BA365" s="8">
        <v>0.65</v>
      </c>
      <c r="BB365">
        <v>-0.65</v>
      </c>
      <c r="BC365">
        <v>0.65</v>
      </c>
      <c r="BD365">
        <v>-0.65</v>
      </c>
      <c r="BE365">
        <v>0.65</v>
      </c>
      <c r="BF365">
        <v>0.06</v>
      </c>
      <c r="BG365">
        <v>0.3</v>
      </c>
      <c r="BH365">
        <v>7.14</v>
      </c>
      <c r="BI365">
        <v>2</v>
      </c>
      <c r="BJ365">
        <v>4</v>
      </c>
      <c r="BK365">
        <v>2</v>
      </c>
      <c r="BM365">
        <v>2</v>
      </c>
      <c r="BN365" t="s">
        <v>1016</v>
      </c>
      <c r="BP365" t="s">
        <v>1016</v>
      </c>
      <c r="BQ365">
        <v>25</v>
      </c>
      <c r="BR365">
        <v>255040</v>
      </c>
      <c r="BS365">
        <v>1</v>
      </c>
      <c r="BU365">
        <v>1</v>
      </c>
      <c r="BW365">
        <v>2</v>
      </c>
      <c r="BY365">
        <v>4</v>
      </c>
      <c r="BZ365" t="s">
        <v>1997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 s="2">
        <v>7662007</v>
      </c>
    </row>
    <row r="366" spans="1:87">
      <c r="A366" s="10" t="str">
        <f t="shared" si="155"/>
        <v>BRKR_US</v>
      </c>
      <c r="B366" s="12">
        <f t="shared" si="156"/>
        <v>5.8700000000000002E-2</v>
      </c>
      <c r="C366" s="12">
        <v>0</v>
      </c>
      <c r="D366" s="12">
        <v>0</v>
      </c>
      <c r="E366" s="12">
        <v>0</v>
      </c>
      <c r="F366" s="12">
        <v>0</v>
      </c>
      <c r="G366" s="12">
        <v>0</v>
      </c>
      <c r="H366" s="12">
        <v>0</v>
      </c>
      <c r="I366" s="12">
        <v>0</v>
      </c>
      <c r="J366" s="13">
        <f t="shared" si="157"/>
        <v>0</v>
      </c>
      <c r="K366" s="13">
        <f t="shared" si="158"/>
        <v>0</v>
      </c>
      <c r="L366" s="16">
        <f t="shared" si="159"/>
        <v>0</v>
      </c>
      <c r="M366" s="13">
        <f t="shared" si="160"/>
        <v>0</v>
      </c>
      <c r="N366" s="16">
        <f t="shared" si="161"/>
        <v>0</v>
      </c>
      <c r="O366" s="16">
        <f t="shared" si="162"/>
        <v>0</v>
      </c>
      <c r="P366" s="16" t="str">
        <f t="shared" si="163"/>
        <v/>
      </c>
      <c r="Q366" s="20" t="str">
        <f t="shared" si="164"/>
        <v/>
      </c>
      <c r="R366" s="20" t="str">
        <f t="shared" si="165"/>
        <v/>
      </c>
      <c r="S366" s="20" t="str">
        <f t="shared" si="166"/>
        <v/>
      </c>
      <c r="T366" s="20" t="str">
        <f t="shared" si="167"/>
        <v/>
      </c>
      <c r="U366" s="16">
        <f t="shared" si="168"/>
        <v>6.0000000000000001E-3</v>
      </c>
      <c r="V366" s="20" t="str">
        <f t="shared" si="169"/>
        <v/>
      </c>
      <c r="W366" s="20" t="str">
        <f t="shared" si="170"/>
        <v/>
      </c>
      <c r="X366" s="20" t="str">
        <f t="shared" si="171"/>
        <v/>
      </c>
      <c r="Y366" s="20">
        <f t="shared" si="172"/>
        <v>6.0000000000000001E-3</v>
      </c>
      <c r="Z366" s="20" t="str">
        <f t="shared" si="173"/>
        <v/>
      </c>
      <c r="AA366" s="20" t="str">
        <f t="shared" si="174"/>
        <v/>
      </c>
      <c r="AB366" s="20">
        <f t="shared" si="175"/>
        <v>0</v>
      </c>
      <c r="AC366" s="20" t="str">
        <f t="shared" si="176"/>
        <v/>
      </c>
      <c r="AD366" s="20" t="str">
        <f t="shared" si="177"/>
        <v/>
      </c>
      <c r="AE366" s="20" t="str">
        <f t="shared" si="178"/>
        <v/>
      </c>
      <c r="AF366" s="20" t="str">
        <f t="shared" si="179"/>
        <v/>
      </c>
      <c r="AG366" s="11">
        <f t="shared" si="180"/>
        <v>999</v>
      </c>
      <c r="AH366" s="17">
        <f t="shared" si="181"/>
        <v>999</v>
      </c>
      <c r="AI366" s="17">
        <f t="shared" si="182"/>
        <v>999</v>
      </c>
      <c r="AJ366" s="17">
        <f t="shared" si="183"/>
        <v>999</v>
      </c>
      <c r="AK366" s="17">
        <f t="shared" si="184"/>
        <v>999</v>
      </c>
      <c r="AL366" s="17">
        <f t="shared" si="185"/>
        <v>999</v>
      </c>
      <c r="AM366" s="10" t="s">
        <v>172</v>
      </c>
      <c r="AN366">
        <v>0</v>
      </c>
      <c r="AO366">
        <v>0</v>
      </c>
      <c r="AP366">
        <v>0</v>
      </c>
      <c r="AQ366">
        <v>3.7629999999999999</v>
      </c>
      <c r="AR366" s="8">
        <v>-0.2</v>
      </c>
      <c r="AS366" s="8">
        <v>-17.333200000000001</v>
      </c>
      <c r="AT366" s="8">
        <v>-134.3466</v>
      </c>
      <c r="AU366" s="8">
        <v>-3.7629999999999999</v>
      </c>
      <c r="AV366" s="8">
        <v>-0.2</v>
      </c>
      <c r="AW366" s="8">
        <v>0.6</v>
      </c>
      <c r="AX366" s="8">
        <v>17.333200000000001</v>
      </c>
      <c r="AY366" s="8">
        <v>134.3466</v>
      </c>
      <c r="AZ366" s="8">
        <v>3.7629999999999999</v>
      </c>
      <c r="BA366" s="8">
        <v>0.6</v>
      </c>
      <c r="BB366">
        <v>-0.2</v>
      </c>
      <c r="BC366">
        <v>0.6</v>
      </c>
      <c r="BD366">
        <v>-0.2</v>
      </c>
      <c r="BE366">
        <v>0.6</v>
      </c>
      <c r="BF366">
        <v>0.06</v>
      </c>
      <c r="BG366">
        <v>0.3</v>
      </c>
      <c r="BH366">
        <v>5.87</v>
      </c>
      <c r="BI366">
        <v>3</v>
      </c>
      <c r="BJ366">
        <v>5</v>
      </c>
      <c r="BK366">
        <v>3</v>
      </c>
      <c r="BM366">
        <v>3</v>
      </c>
      <c r="BN366" t="s">
        <v>1016</v>
      </c>
      <c r="BP366" t="s">
        <v>1016</v>
      </c>
      <c r="BQ366">
        <v>35</v>
      </c>
      <c r="BR366">
        <v>352030</v>
      </c>
      <c r="BS366">
        <v>1</v>
      </c>
      <c r="BU366">
        <v>1</v>
      </c>
      <c r="BW366">
        <v>3</v>
      </c>
      <c r="BY366">
        <v>5</v>
      </c>
      <c r="BZ366" t="s">
        <v>1997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 s="2">
        <v>17453075</v>
      </c>
    </row>
    <row r="367" spans="1:87">
      <c r="A367" s="10" t="str">
        <f t="shared" si="155"/>
        <v>BC_US</v>
      </c>
      <c r="B367" s="12">
        <f t="shared" si="156"/>
        <v>1.72E-2</v>
      </c>
      <c r="C367" s="12">
        <v>0</v>
      </c>
      <c r="D367" s="12">
        <v>0</v>
      </c>
      <c r="E367" s="12">
        <v>0</v>
      </c>
      <c r="F367" s="12">
        <v>0</v>
      </c>
      <c r="G367" s="12">
        <v>0</v>
      </c>
      <c r="H367" s="12">
        <v>0</v>
      </c>
      <c r="I367" s="12">
        <v>0</v>
      </c>
      <c r="J367" s="13">
        <f t="shared" si="157"/>
        <v>0</v>
      </c>
      <c r="K367" s="13">
        <f t="shared" si="158"/>
        <v>0</v>
      </c>
      <c r="L367" s="16">
        <f t="shared" si="159"/>
        <v>0</v>
      </c>
      <c r="M367" s="13">
        <f t="shared" si="160"/>
        <v>0</v>
      </c>
      <c r="N367" s="16">
        <f t="shared" si="161"/>
        <v>0</v>
      </c>
      <c r="O367" s="16">
        <f t="shared" si="162"/>
        <v>0</v>
      </c>
      <c r="P367" s="16" t="str">
        <f t="shared" si="163"/>
        <v/>
      </c>
      <c r="Q367" s="20" t="str">
        <f t="shared" si="164"/>
        <v/>
      </c>
      <c r="R367" s="20" t="str">
        <f t="shared" si="165"/>
        <v/>
      </c>
      <c r="S367" s="20" t="str">
        <f t="shared" si="166"/>
        <v/>
      </c>
      <c r="T367" s="20" t="str">
        <f t="shared" si="167"/>
        <v/>
      </c>
      <c r="U367" s="16">
        <f t="shared" si="168"/>
        <v>6.5000000000000006E-3</v>
      </c>
      <c r="V367" s="20" t="str">
        <f t="shared" si="169"/>
        <v/>
      </c>
      <c r="W367" s="20" t="str">
        <f t="shared" si="170"/>
        <v/>
      </c>
      <c r="X367" s="20" t="str">
        <f t="shared" si="171"/>
        <v/>
      </c>
      <c r="Y367" s="20">
        <f t="shared" si="172"/>
        <v>6.5000000000000006E-3</v>
      </c>
      <c r="Z367" s="20" t="str">
        <f t="shared" si="173"/>
        <v/>
      </c>
      <c r="AA367" s="20" t="str">
        <f t="shared" si="174"/>
        <v/>
      </c>
      <c r="AB367" s="20">
        <f t="shared" si="175"/>
        <v>0</v>
      </c>
      <c r="AC367" s="20" t="str">
        <f t="shared" si="176"/>
        <v/>
      </c>
      <c r="AD367" s="20" t="str">
        <f t="shared" si="177"/>
        <v/>
      </c>
      <c r="AE367" s="20" t="str">
        <f t="shared" si="178"/>
        <v/>
      </c>
      <c r="AF367" s="20" t="str">
        <f t="shared" si="179"/>
        <v/>
      </c>
      <c r="AG367" s="11">
        <f t="shared" si="180"/>
        <v>999</v>
      </c>
      <c r="AH367" s="17">
        <f t="shared" si="181"/>
        <v>999</v>
      </c>
      <c r="AI367" s="17">
        <f t="shared" si="182"/>
        <v>999</v>
      </c>
      <c r="AJ367" s="17">
        <f t="shared" si="183"/>
        <v>999</v>
      </c>
      <c r="AK367" s="17">
        <f t="shared" si="184"/>
        <v>999</v>
      </c>
      <c r="AL367" s="17">
        <f t="shared" si="185"/>
        <v>999</v>
      </c>
      <c r="AM367" s="10" t="s">
        <v>789</v>
      </c>
      <c r="AN367">
        <v>0</v>
      </c>
      <c r="AO367">
        <v>0</v>
      </c>
      <c r="AP367">
        <v>0</v>
      </c>
      <c r="AQ367">
        <v>10.1454</v>
      </c>
      <c r="AR367" s="8">
        <v>-0.65</v>
      </c>
      <c r="AS367" s="8">
        <v>-61.095300000000002</v>
      </c>
      <c r="AT367" s="8">
        <v>-203.0831</v>
      </c>
      <c r="AU367" s="8">
        <v>-10.1454</v>
      </c>
      <c r="AV367" s="8">
        <v>-0.65</v>
      </c>
      <c r="AW367" s="8">
        <v>0.65</v>
      </c>
      <c r="AX367" s="8">
        <v>61.095300000000002</v>
      </c>
      <c r="AY367" s="8">
        <v>203.0831</v>
      </c>
      <c r="AZ367" s="8">
        <v>10.1454</v>
      </c>
      <c r="BA367" s="8">
        <v>0.65</v>
      </c>
      <c r="BB367">
        <v>-0.65</v>
      </c>
      <c r="BC367">
        <v>0.65</v>
      </c>
      <c r="BD367">
        <v>-0.65</v>
      </c>
      <c r="BE367">
        <v>0.65</v>
      </c>
      <c r="BF367">
        <v>0.06</v>
      </c>
      <c r="BG367">
        <v>0.3</v>
      </c>
      <c r="BH367">
        <v>1.72</v>
      </c>
      <c r="BI367">
        <v>5</v>
      </c>
      <c r="BJ367">
        <v>9</v>
      </c>
      <c r="BK367">
        <v>5</v>
      </c>
      <c r="BM367">
        <v>5</v>
      </c>
      <c r="BN367" t="s">
        <v>1016</v>
      </c>
      <c r="BP367" t="s">
        <v>1016</v>
      </c>
      <c r="BQ367">
        <v>25</v>
      </c>
      <c r="BR367">
        <v>252020</v>
      </c>
      <c r="BS367">
        <v>1</v>
      </c>
      <c r="BU367">
        <v>1</v>
      </c>
      <c r="BW367">
        <v>5</v>
      </c>
      <c r="BY367">
        <v>9</v>
      </c>
      <c r="BZ367" t="s">
        <v>1997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 s="2">
        <v>48169259</v>
      </c>
    </row>
    <row r="368" spans="1:87">
      <c r="A368" s="10" t="str">
        <f t="shared" si="155"/>
        <v>BKE_US</v>
      </c>
      <c r="B368" s="12">
        <f t="shared" si="156"/>
        <v>-3.1899999999999998E-2</v>
      </c>
      <c r="C368" s="12">
        <v>0</v>
      </c>
      <c r="D368" s="12">
        <v>0</v>
      </c>
      <c r="E368" s="12">
        <v>0</v>
      </c>
      <c r="F368" s="12">
        <v>0</v>
      </c>
      <c r="G368" s="12">
        <v>0</v>
      </c>
      <c r="H368" s="12">
        <v>0</v>
      </c>
      <c r="I368" s="12">
        <v>0</v>
      </c>
      <c r="J368" s="13">
        <f t="shared" si="157"/>
        <v>0</v>
      </c>
      <c r="K368" s="13">
        <f t="shared" si="158"/>
        <v>0</v>
      </c>
      <c r="L368" s="16">
        <f t="shared" si="159"/>
        <v>0</v>
      </c>
      <c r="M368" s="13">
        <f t="shared" si="160"/>
        <v>0</v>
      </c>
      <c r="N368" s="16">
        <f t="shared" si="161"/>
        <v>0</v>
      </c>
      <c r="O368" s="16">
        <f t="shared" si="162"/>
        <v>0</v>
      </c>
      <c r="P368" s="16">
        <f t="shared" si="163"/>
        <v>-6.5000000000000006E-3</v>
      </c>
      <c r="Q368" s="20" t="str">
        <f t="shared" si="164"/>
        <v/>
      </c>
      <c r="R368" s="20" t="str">
        <f t="shared" si="165"/>
        <v/>
      </c>
      <c r="S368" s="20" t="str">
        <f t="shared" si="166"/>
        <v/>
      </c>
      <c r="T368" s="20">
        <f t="shared" si="167"/>
        <v>-6.5000000000000006E-3</v>
      </c>
      <c r="U368" s="16" t="str">
        <f t="shared" si="168"/>
        <v/>
      </c>
      <c r="V368" s="20" t="str">
        <f t="shared" si="169"/>
        <v/>
      </c>
      <c r="W368" s="20" t="str">
        <f t="shared" si="170"/>
        <v/>
      </c>
      <c r="X368" s="20" t="str">
        <f t="shared" si="171"/>
        <v/>
      </c>
      <c r="Y368" s="20" t="str">
        <f t="shared" si="172"/>
        <v/>
      </c>
      <c r="Z368" s="20" t="str">
        <f t="shared" si="173"/>
        <v/>
      </c>
      <c r="AA368" s="20" t="str">
        <f t="shared" si="174"/>
        <v/>
      </c>
      <c r="AB368" s="20">
        <f t="shared" si="175"/>
        <v>0</v>
      </c>
      <c r="AC368" s="20" t="str">
        <f t="shared" si="176"/>
        <v/>
      </c>
      <c r="AD368" s="20" t="str">
        <f t="shared" si="177"/>
        <v/>
      </c>
      <c r="AE368" s="20" t="str">
        <f t="shared" si="178"/>
        <v/>
      </c>
      <c r="AF368" s="20" t="str">
        <f t="shared" si="179"/>
        <v/>
      </c>
      <c r="AG368" s="11">
        <f t="shared" si="180"/>
        <v>999</v>
      </c>
      <c r="AH368" s="17">
        <f t="shared" si="181"/>
        <v>999</v>
      </c>
      <c r="AI368" s="17">
        <f t="shared" si="182"/>
        <v>999</v>
      </c>
      <c r="AJ368" s="17">
        <f t="shared" si="183"/>
        <v>999</v>
      </c>
      <c r="AK368" s="17">
        <f t="shared" si="184"/>
        <v>999</v>
      </c>
      <c r="AL368" s="17">
        <f t="shared" si="185"/>
        <v>999</v>
      </c>
      <c r="AM368" s="10" t="s">
        <v>131</v>
      </c>
      <c r="AN368">
        <v>0</v>
      </c>
      <c r="AO368">
        <v>0</v>
      </c>
      <c r="AP368">
        <v>0</v>
      </c>
      <c r="AQ368">
        <v>2.9312</v>
      </c>
      <c r="AR368" s="8">
        <v>-0.65</v>
      </c>
      <c r="AS368" s="8">
        <v>-15.320499999999999</v>
      </c>
      <c r="AT368" s="8">
        <v>-99.785700000000006</v>
      </c>
      <c r="AU368" s="8">
        <v>-2.9312</v>
      </c>
      <c r="AV368" s="8">
        <v>-0.65</v>
      </c>
      <c r="AW368" s="8">
        <v>0.65</v>
      </c>
      <c r="AX368" s="8">
        <v>15.320499999999999</v>
      </c>
      <c r="AY368" s="8">
        <v>99.785700000000006</v>
      </c>
      <c r="AZ368" s="8">
        <v>2.9312</v>
      </c>
      <c r="BA368" s="8">
        <v>0.65</v>
      </c>
      <c r="BB368">
        <v>-0.65</v>
      </c>
      <c r="BC368">
        <v>0.65</v>
      </c>
      <c r="BD368">
        <v>-0.65</v>
      </c>
      <c r="BE368">
        <v>0.65</v>
      </c>
      <c r="BF368">
        <v>0.06</v>
      </c>
      <c r="BG368">
        <v>0.3</v>
      </c>
      <c r="BH368">
        <v>-3.19</v>
      </c>
      <c r="BI368">
        <v>8</v>
      </c>
      <c r="BJ368">
        <v>15</v>
      </c>
      <c r="BK368">
        <v>8</v>
      </c>
      <c r="BM368">
        <v>8</v>
      </c>
      <c r="BN368" t="s">
        <v>1016</v>
      </c>
      <c r="BP368" t="s">
        <v>1016</v>
      </c>
      <c r="BQ368">
        <v>25</v>
      </c>
      <c r="BR368">
        <v>255040</v>
      </c>
      <c r="BS368">
        <v>1</v>
      </c>
      <c r="BU368">
        <v>1</v>
      </c>
      <c r="BW368">
        <v>8</v>
      </c>
      <c r="BY368">
        <v>15</v>
      </c>
      <c r="BZ368" t="s">
        <v>1997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 s="2">
        <v>10432794</v>
      </c>
    </row>
    <row r="369" spans="1:88">
      <c r="A369" s="10" t="str">
        <f t="shared" si="155"/>
        <v>CBRL_US</v>
      </c>
      <c r="B369" s="12">
        <f t="shared" si="156"/>
        <v>5.96E-2</v>
      </c>
      <c r="C369" s="12">
        <v>0</v>
      </c>
      <c r="D369" s="12">
        <v>0</v>
      </c>
      <c r="E369" s="12">
        <v>0</v>
      </c>
      <c r="F369" s="12">
        <v>0</v>
      </c>
      <c r="G369" s="12">
        <v>0</v>
      </c>
      <c r="H369" s="12">
        <v>0</v>
      </c>
      <c r="I369" s="12">
        <v>0</v>
      </c>
      <c r="J369" s="13">
        <f t="shared" si="157"/>
        <v>0</v>
      </c>
      <c r="K369" s="13">
        <f t="shared" si="158"/>
        <v>0</v>
      </c>
      <c r="L369" s="16">
        <f t="shared" si="159"/>
        <v>0</v>
      </c>
      <c r="M369" s="13">
        <f t="shared" si="160"/>
        <v>0</v>
      </c>
      <c r="N369" s="16">
        <f t="shared" si="161"/>
        <v>0</v>
      </c>
      <c r="O369" s="16">
        <f t="shared" si="162"/>
        <v>0</v>
      </c>
      <c r="P369" s="16" t="str">
        <f t="shared" si="163"/>
        <v/>
      </c>
      <c r="Q369" s="20" t="str">
        <f t="shared" si="164"/>
        <v/>
      </c>
      <c r="R369" s="20" t="str">
        <f t="shared" si="165"/>
        <v/>
      </c>
      <c r="S369" s="20" t="str">
        <f t="shared" si="166"/>
        <v/>
      </c>
      <c r="T369" s="20" t="str">
        <f t="shared" si="167"/>
        <v/>
      </c>
      <c r="U369" s="16">
        <f t="shared" si="168"/>
        <v>6.5000000000000006E-3</v>
      </c>
      <c r="V369" s="20" t="str">
        <f t="shared" si="169"/>
        <v/>
      </c>
      <c r="W369" s="20" t="str">
        <f t="shared" si="170"/>
        <v/>
      </c>
      <c r="X369" s="20" t="str">
        <f t="shared" si="171"/>
        <v/>
      </c>
      <c r="Y369" s="20">
        <f t="shared" si="172"/>
        <v>6.5000000000000006E-3</v>
      </c>
      <c r="Z369" s="20" t="str">
        <f t="shared" si="173"/>
        <v/>
      </c>
      <c r="AA369" s="20" t="str">
        <f t="shared" si="174"/>
        <v/>
      </c>
      <c r="AB369" s="20">
        <f t="shared" si="175"/>
        <v>0</v>
      </c>
      <c r="AC369" s="20" t="str">
        <f t="shared" si="176"/>
        <v/>
      </c>
      <c r="AD369" s="20" t="str">
        <f t="shared" si="177"/>
        <v/>
      </c>
      <c r="AE369" s="20" t="str">
        <f t="shared" si="178"/>
        <v/>
      </c>
      <c r="AF369" s="20" t="str">
        <f t="shared" si="179"/>
        <v/>
      </c>
      <c r="AG369" s="11">
        <f t="shared" si="180"/>
        <v>999</v>
      </c>
      <c r="AH369" s="17">
        <f t="shared" si="181"/>
        <v>999</v>
      </c>
      <c r="AI369" s="17">
        <f t="shared" si="182"/>
        <v>999</v>
      </c>
      <c r="AJ369" s="17">
        <f t="shared" si="183"/>
        <v>999</v>
      </c>
      <c r="AK369" s="17">
        <f t="shared" si="184"/>
        <v>999</v>
      </c>
      <c r="AL369" s="17">
        <f t="shared" si="185"/>
        <v>999</v>
      </c>
      <c r="AM369" s="10" t="s">
        <v>550</v>
      </c>
      <c r="AN369">
        <v>0</v>
      </c>
      <c r="AO369">
        <v>0</v>
      </c>
      <c r="AP369">
        <v>0</v>
      </c>
      <c r="AQ369">
        <v>12.105</v>
      </c>
      <c r="AR369" s="8">
        <v>-0.65</v>
      </c>
      <c r="AS369" s="8">
        <v>-55.958799999999997</v>
      </c>
      <c r="AT369" s="8">
        <v>-154.58930000000001</v>
      </c>
      <c r="AU369" s="8">
        <v>-12.105</v>
      </c>
      <c r="AV369" s="8">
        <v>-0.65</v>
      </c>
      <c r="AW369" s="8">
        <v>0.65</v>
      </c>
      <c r="AX369" s="8">
        <v>55.958799999999997</v>
      </c>
      <c r="AY369" s="8">
        <v>154.58930000000001</v>
      </c>
      <c r="AZ369" s="8">
        <v>12.105</v>
      </c>
      <c r="BA369" s="8">
        <v>0.65</v>
      </c>
      <c r="BB369">
        <v>-0.65</v>
      </c>
      <c r="BC369">
        <v>0.65</v>
      </c>
      <c r="BD369">
        <v>-0.65</v>
      </c>
      <c r="BE369">
        <v>0.65</v>
      </c>
      <c r="BF369">
        <v>0.06</v>
      </c>
      <c r="BG369">
        <v>0.3</v>
      </c>
      <c r="BH369">
        <v>5.96</v>
      </c>
      <c r="BI369">
        <v>3</v>
      </c>
      <c r="BJ369">
        <v>5</v>
      </c>
      <c r="BK369">
        <v>3</v>
      </c>
      <c r="BM369">
        <v>3</v>
      </c>
      <c r="BN369" t="s">
        <v>1016</v>
      </c>
      <c r="BP369" t="s">
        <v>1016</v>
      </c>
      <c r="BQ369">
        <v>25</v>
      </c>
      <c r="BR369">
        <v>253010</v>
      </c>
      <c r="BS369">
        <v>1</v>
      </c>
      <c r="BU369">
        <v>1</v>
      </c>
      <c r="BW369">
        <v>3</v>
      </c>
      <c r="BY369">
        <v>5</v>
      </c>
      <c r="BZ369" t="s">
        <v>1997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 s="2">
        <v>47490670</v>
      </c>
    </row>
    <row r="370" spans="1:88">
      <c r="A370" s="10" t="str">
        <f t="shared" si="155"/>
        <v>CNL_US</v>
      </c>
      <c r="B370" s="12">
        <f t="shared" si="156"/>
        <v>-8.3999999999999995E-3</v>
      </c>
      <c r="C370" s="12">
        <v>0</v>
      </c>
      <c r="D370" s="12">
        <v>0</v>
      </c>
      <c r="E370" s="12">
        <v>0</v>
      </c>
      <c r="F370" s="12">
        <v>0</v>
      </c>
      <c r="G370" s="12">
        <v>0</v>
      </c>
      <c r="H370" s="12">
        <v>0</v>
      </c>
      <c r="I370" s="12">
        <v>0</v>
      </c>
      <c r="J370" s="13">
        <f t="shared" si="157"/>
        <v>0</v>
      </c>
      <c r="K370" s="13">
        <f t="shared" si="158"/>
        <v>0</v>
      </c>
      <c r="L370" s="16">
        <f t="shared" si="159"/>
        <v>0</v>
      </c>
      <c r="M370" s="13">
        <f t="shared" si="160"/>
        <v>0</v>
      </c>
      <c r="N370" s="16">
        <f t="shared" si="161"/>
        <v>0</v>
      </c>
      <c r="O370" s="16">
        <f t="shared" si="162"/>
        <v>0</v>
      </c>
      <c r="P370" s="16">
        <f t="shared" si="163"/>
        <v>-6.0000000000000001E-3</v>
      </c>
      <c r="Q370" s="20" t="str">
        <f t="shared" si="164"/>
        <v/>
      </c>
      <c r="R370" s="20" t="str">
        <f t="shared" si="165"/>
        <v/>
      </c>
      <c r="S370" s="20">
        <f t="shared" si="166"/>
        <v>-6.0000000000000001E-3</v>
      </c>
      <c r="T370" s="20" t="str">
        <f t="shared" si="167"/>
        <v/>
      </c>
      <c r="U370" s="16" t="str">
        <f t="shared" si="168"/>
        <v/>
      </c>
      <c r="V370" s="20" t="str">
        <f t="shared" si="169"/>
        <v/>
      </c>
      <c r="W370" s="20" t="str">
        <f t="shared" si="170"/>
        <v/>
      </c>
      <c r="X370" s="20" t="str">
        <f t="shared" si="171"/>
        <v/>
      </c>
      <c r="Y370" s="20" t="str">
        <f t="shared" si="172"/>
        <v/>
      </c>
      <c r="Z370" s="20" t="str">
        <f t="shared" si="173"/>
        <v/>
      </c>
      <c r="AA370" s="20" t="str">
        <f t="shared" si="174"/>
        <v/>
      </c>
      <c r="AB370" s="20" t="str">
        <f t="shared" si="175"/>
        <v/>
      </c>
      <c r="AC370" s="20" t="str">
        <f t="shared" si="176"/>
        <v/>
      </c>
      <c r="AD370" s="20" t="str">
        <f t="shared" si="177"/>
        <v/>
      </c>
      <c r="AE370" s="20" t="str">
        <f t="shared" si="178"/>
        <v/>
      </c>
      <c r="AF370" s="20">
        <f t="shared" si="179"/>
        <v>0</v>
      </c>
      <c r="AG370" s="11">
        <f t="shared" si="180"/>
        <v>999</v>
      </c>
      <c r="AH370" s="17">
        <f t="shared" si="181"/>
        <v>999</v>
      </c>
      <c r="AI370" s="17">
        <f t="shared" si="182"/>
        <v>999</v>
      </c>
      <c r="AJ370" s="17">
        <f t="shared" si="183"/>
        <v>999</v>
      </c>
      <c r="AK370" s="17">
        <f t="shared" si="184"/>
        <v>999</v>
      </c>
      <c r="AL370" s="17">
        <f t="shared" si="185"/>
        <v>0</v>
      </c>
      <c r="AM370" s="10" t="s">
        <v>702</v>
      </c>
      <c r="AN370">
        <v>0</v>
      </c>
      <c r="AO370">
        <v>0</v>
      </c>
      <c r="AP370">
        <v>0</v>
      </c>
      <c r="AQ370">
        <v>5.0364000000000004</v>
      </c>
      <c r="AR370" s="8">
        <v>-0.6</v>
      </c>
      <c r="AS370" s="8">
        <v>-24.0853</v>
      </c>
      <c r="AT370" s="8">
        <v>-137.82900000000001</v>
      </c>
      <c r="AU370" s="8">
        <v>-5.0364000000000004</v>
      </c>
      <c r="AV370" s="8">
        <v>-0.6</v>
      </c>
      <c r="AW370" s="8">
        <v>0.6</v>
      </c>
      <c r="AX370" s="8">
        <v>24.0853</v>
      </c>
      <c r="AY370" s="8">
        <v>137.82900000000001</v>
      </c>
      <c r="AZ370" s="8">
        <v>5.0364000000000004</v>
      </c>
      <c r="BA370" s="8">
        <v>0.6</v>
      </c>
      <c r="BB370">
        <v>0</v>
      </c>
      <c r="BC370">
        <v>0</v>
      </c>
      <c r="BD370">
        <v>0</v>
      </c>
      <c r="BE370">
        <v>0</v>
      </c>
      <c r="BF370">
        <v>0.06</v>
      </c>
      <c r="BG370">
        <v>0.3</v>
      </c>
      <c r="BH370">
        <v>-0.84</v>
      </c>
      <c r="BI370">
        <v>7</v>
      </c>
      <c r="BJ370">
        <v>13</v>
      </c>
      <c r="BK370">
        <v>7</v>
      </c>
      <c r="BM370">
        <v>7</v>
      </c>
      <c r="BN370" t="s">
        <v>1016</v>
      </c>
      <c r="BP370" t="s">
        <v>1016</v>
      </c>
      <c r="BQ370">
        <v>55</v>
      </c>
      <c r="BR370">
        <v>551010</v>
      </c>
      <c r="BS370">
        <v>0</v>
      </c>
      <c r="BU370">
        <v>1</v>
      </c>
      <c r="BW370">
        <v>7</v>
      </c>
      <c r="BY370">
        <v>13</v>
      </c>
      <c r="BZ370" t="s">
        <v>1997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1</v>
      </c>
      <c r="CG370">
        <v>0</v>
      </c>
      <c r="CH370">
        <v>0</v>
      </c>
      <c r="CI370" s="2">
        <v>20031293</v>
      </c>
      <c r="CJ370" t="s">
        <v>1017</v>
      </c>
    </row>
    <row r="371" spans="1:88">
      <c r="A371" s="10" t="str">
        <f t="shared" si="155"/>
        <v>MLNK_US</v>
      </c>
      <c r="B371" s="12">
        <f t="shared" si="156"/>
        <v>0.16269999999999998</v>
      </c>
      <c r="C371" s="12">
        <v>0</v>
      </c>
      <c r="D371" s="12">
        <v>0</v>
      </c>
      <c r="E371" s="12">
        <v>0</v>
      </c>
      <c r="F371" s="12">
        <v>0</v>
      </c>
      <c r="G371" s="12">
        <v>0</v>
      </c>
      <c r="H371" s="12">
        <v>0</v>
      </c>
      <c r="I371" s="12">
        <v>0</v>
      </c>
      <c r="J371" s="13">
        <f t="shared" si="157"/>
        <v>0</v>
      </c>
      <c r="K371" s="13">
        <f t="shared" si="158"/>
        <v>0</v>
      </c>
      <c r="L371" s="16">
        <f t="shared" si="159"/>
        <v>0</v>
      </c>
      <c r="M371" s="13">
        <f t="shared" si="160"/>
        <v>0</v>
      </c>
      <c r="N371" s="16">
        <f t="shared" si="161"/>
        <v>0</v>
      </c>
      <c r="O371" s="16">
        <f t="shared" si="162"/>
        <v>0</v>
      </c>
      <c r="P371" s="16" t="str">
        <f t="shared" si="163"/>
        <v/>
      </c>
      <c r="Q371" s="20" t="str">
        <f t="shared" si="164"/>
        <v/>
      </c>
      <c r="R371" s="20" t="str">
        <f t="shared" si="165"/>
        <v/>
      </c>
      <c r="S371" s="20" t="str">
        <f t="shared" si="166"/>
        <v/>
      </c>
      <c r="T371" s="20" t="str">
        <f t="shared" si="167"/>
        <v/>
      </c>
      <c r="U371" s="16">
        <f t="shared" si="168"/>
        <v>4.0000000000000001E-3</v>
      </c>
      <c r="V371" s="20" t="str">
        <f t="shared" si="169"/>
        <v/>
      </c>
      <c r="W371" s="20" t="str">
        <f t="shared" si="170"/>
        <v/>
      </c>
      <c r="X371" s="20">
        <f t="shared" si="171"/>
        <v>4.0000000000000001E-3</v>
      </c>
      <c r="Y371" s="20" t="str">
        <f t="shared" si="172"/>
        <v/>
      </c>
      <c r="Z371" s="20" t="str">
        <f t="shared" si="173"/>
        <v/>
      </c>
      <c r="AA371" s="20" t="str">
        <f t="shared" si="174"/>
        <v/>
      </c>
      <c r="AB371" s="20" t="str">
        <f t="shared" si="175"/>
        <v/>
      </c>
      <c r="AC371" s="20" t="str">
        <f t="shared" si="176"/>
        <v/>
      </c>
      <c r="AD371" s="20" t="str">
        <f t="shared" si="177"/>
        <v/>
      </c>
      <c r="AE371" s="20" t="str">
        <f t="shared" si="178"/>
        <v/>
      </c>
      <c r="AF371" s="20">
        <f t="shared" si="179"/>
        <v>0</v>
      </c>
      <c r="AG371" s="11">
        <f t="shared" si="180"/>
        <v>999</v>
      </c>
      <c r="AH371" s="17">
        <f t="shared" si="181"/>
        <v>999</v>
      </c>
      <c r="AI371" s="17">
        <f t="shared" si="182"/>
        <v>999</v>
      </c>
      <c r="AJ371" s="17">
        <f t="shared" si="183"/>
        <v>999</v>
      </c>
      <c r="AK371" s="17">
        <f t="shared" si="184"/>
        <v>999</v>
      </c>
      <c r="AL371" s="17">
        <f t="shared" si="185"/>
        <v>0</v>
      </c>
      <c r="AM371" s="10" t="s">
        <v>2247</v>
      </c>
      <c r="AN371">
        <v>0</v>
      </c>
      <c r="AO371">
        <v>0</v>
      </c>
      <c r="AP371">
        <v>0</v>
      </c>
      <c r="AQ371">
        <v>0.15690000000000001</v>
      </c>
      <c r="AR371" s="8">
        <v>-0.6</v>
      </c>
      <c r="AS371" s="8">
        <v>-0.8427</v>
      </c>
      <c r="AT371" s="8">
        <v>-7.9915000000000003</v>
      </c>
      <c r="AU371" s="8">
        <v>-0.15690000000000001</v>
      </c>
      <c r="AV371" s="8">
        <v>-0.6</v>
      </c>
      <c r="AW371" s="8">
        <v>0.4</v>
      </c>
      <c r="AX371" s="8">
        <v>0.8427</v>
      </c>
      <c r="AY371" s="8">
        <v>7.9915000000000003</v>
      </c>
      <c r="AZ371" s="8">
        <v>0.15690000000000001</v>
      </c>
      <c r="BA371" s="8">
        <v>0.4</v>
      </c>
      <c r="BB371">
        <v>0</v>
      </c>
      <c r="BC371">
        <v>0</v>
      </c>
      <c r="BD371">
        <v>0</v>
      </c>
      <c r="BE371">
        <v>0</v>
      </c>
      <c r="BF371">
        <v>0.06</v>
      </c>
      <c r="BG371">
        <v>0.3</v>
      </c>
      <c r="BH371">
        <v>16.27</v>
      </c>
      <c r="BI371">
        <v>1</v>
      </c>
      <c r="BJ371">
        <v>1</v>
      </c>
      <c r="BK371">
        <v>1</v>
      </c>
      <c r="BM371">
        <v>1</v>
      </c>
      <c r="BN371" t="s">
        <v>1016</v>
      </c>
      <c r="BP371" t="s">
        <v>1016</v>
      </c>
      <c r="BQ371">
        <v>45</v>
      </c>
      <c r="BR371">
        <v>451020</v>
      </c>
      <c r="BS371">
        <v>0</v>
      </c>
      <c r="BU371">
        <v>1</v>
      </c>
      <c r="BW371">
        <v>1</v>
      </c>
      <c r="BY371">
        <v>1</v>
      </c>
      <c r="BZ371" t="s">
        <v>1946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1</v>
      </c>
      <c r="CG371">
        <v>0</v>
      </c>
      <c r="CH371">
        <v>0</v>
      </c>
      <c r="CI371" s="2">
        <v>609616</v>
      </c>
      <c r="CJ371" t="s">
        <v>2042</v>
      </c>
    </row>
    <row r="372" spans="1:88">
      <c r="A372" s="10" t="str">
        <f t="shared" si="155"/>
        <v>CPF_US</v>
      </c>
      <c r="B372" s="12">
        <f t="shared" si="156"/>
        <v>-7.8899999999999998E-2</v>
      </c>
      <c r="C372" s="12">
        <v>3.9889142863221202E-3</v>
      </c>
      <c r="D372" s="12">
        <v>0</v>
      </c>
      <c r="E372" s="12">
        <v>0</v>
      </c>
      <c r="F372" s="12">
        <v>-3.9889142863221202E-3</v>
      </c>
      <c r="G372" s="12">
        <v>0</v>
      </c>
      <c r="H372" s="12">
        <v>-3.9889142863221202E-3</v>
      </c>
      <c r="I372" s="12">
        <v>-3.9889142863221202E-3</v>
      </c>
      <c r="J372" s="13">
        <f t="shared" si="157"/>
        <v>0</v>
      </c>
      <c r="K372" s="13">
        <f t="shared" si="158"/>
        <v>0</v>
      </c>
      <c r="L372" s="16">
        <f t="shared" si="159"/>
        <v>0</v>
      </c>
      <c r="M372" s="13">
        <f t="shared" si="160"/>
        <v>1</v>
      </c>
      <c r="N372" s="16">
        <f t="shared" si="161"/>
        <v>0</v>
      </c>
      <c r="O372" s="16">
        <f t="shared" si="162"/>
        <v>-3.9889142863221202E-3</v>
      </c>
      <c r="P372" s="16">
        <f t="shared" si="163"/>
        <v>-1.1085713677879902E-5</v>
      </c>
      <c r="Q372" s="20" t="str">
        <f t="shared" si="164"/>
        <v/>
      </c>
      <c r="R372" s="20" t="str">
        <f t="shared" si="165"/>
        <v/>
      </c>
      <c r="S372" s="20" t="str">
        <f t="shared" si="166"/>
        <v/>
      </c>
      <c r="T372" s="20">
        <f t="shared" si="167"/>
        <v>-1.1085713677879902E-5</v>
      </c>
      <c r="U372" s="16" t="str">
        <f t="shared" si="168"/>
        <v/>
      </c>
      <c r="V372" s="20" t="str">
        <f t="shared" si="169"/>
        <v/>
      </c>
      <c r="W372" s="20" t="str">
        <f t="shared" si="170"/>
        <v/>
      </c>
      <c r="X372" s="20" t="str">
        <f t="shared" si="171"/>
        <v/>
      </c>
      <c r="Y372" s="20" t="str">
        <f t="shared" si="172"/>
        <v/>
      </c>
      <c r="Z372" s="20" t="str">
        <f t="shared" si="173"/>
        <v/>
      </c>
      <c r="AA372" s="20" t="str">
        <f t="shared" si="174"/>
        <v/>
      </c>
      <c r="AB372" s="20">
        <f t="shared" si="175"/>
        <v>-3.9889142863221202E-3</v>
      </c>
      <c r="AC372" s="20" t="str">
        <f t="shared" si="176"/>
        <v/>
      </c>
      <c r="AD372" s="20" t="str">
        <f t="shared" si="177"/>
        <v/>
      </c>
      <c r="AE372" s="20" t="str">
        <f t="shared" si="178"/>
        <v/>
      </c>
      <c r="AF372" s="20" t="str">
        <f t="shared" si="179"/>
        <v/>
      </c>
      <c r="AG372" s="11">
        <f t="shared" si="180"/>
        <v>0</v>
      </c>
      <c r="AH372" s="17">
        <f t="shared" si="181"/>
        <v>-3.9889142863221202E-3</v>
      </c>
      <c r="AI372" s="17">
        <f t="shared" si="182"/>
        <v>999</v>
      </c>
      <c r="AJ372" s="17">
        <f t="shared" si="183"/>
        <v>999</v>
      </c>
      <c r="AK372" s="17">
        <f t="shared" si="184"/>
        <v>999</v>
      </c>
      <c r="AL372" s="17">
        <f t="shared" si="185"/>
        <v>999</v>
      </c>
      <c r="AM372" s="10" t="s">
        <v>1437</v>
      </c>
      <c r="AN372">
        <v>0</v>
      </c>
      <c r="AO372">
        <v>0</v>
      </c>
      <c r="AP372">
        <v>0</v>
      </c>
      <c r="AQ372">
        <v>0.77749999999999997</v>
      </c>
      <c r="AR372" s="8">
        <v>-0.4</v>
      </c>
      <c r="AS372" s="8">
        <v>-5.5907</v>
      </c>
      <c r="AT372" s="8">
        <v>-36.488900000000001</v>
      </c>
      <c r="AU372" s="8">
        <v>-0.77749999999999997</v>
      </c>
      <c r="AV372" s="8">
        <v>-0.4</v>
      </c>
      <c r="AW372" s="8">
        <v>0.4</v>
      </c>
      <c r="AX372" s="8">
        <v>5.5907</v>
      </c>
      <c r="AY372" s="8">
        <v>36.488900000000001</v>
      </c>
      <c r="AZ372" s="8">
        <v>0.77749999999999997</v>
      </c>
      <c r="BA372" s="8">
        <v>0.4</v>
      </c>
      <c r="BB372">
        <v>-0.4</v>
      </c>
      <c r="BC372">
        <v>0.4</v>
      </c>
      <c r="BD372">
        <v>-0.4</v>
      </c>
      <c r="BE372">
        <v>0.4</v>
      </c>
      <c r="BF372">
        <v>0.06</v>
      </c>
      <c r="BG372">
        <v>0.3</v>
      </c>
      <c r="BH372">
        <v>-7.89</v>
      </c>
      <c r="BI372">
        <v>9</v>
      </c>
      <c r="BJ372">
        <v>17</v>
      </c>
      <c r="BK372">
        <v>9</v>
      </c>
      <c r="BM372">
        <v>9</v>
      </c>
      <c r="BN372" t="s">
        <v>1016</v>
      </c>
      <c r="BP372" t="s">
        <v>1016</v>
      </c>
      <c r="BQ372">
        <v>40</v>
      </c>
      <c r="BR372">
        <v>401010</v>
      </c>
      <c r="BS372">
        <v>1</v>
      </c>
      <c r="BU372">
        <v>1</v>
      </c>
      <c r="BW372">
        <v>9</v>
      </c>
      <c r="BY372">
        <v>17</v>
      </c>
      <c r="BZ372" t="s">
        <v>1997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 s="2">
        <v>3032140</v>
      </c>
    </row>
    <row r="373" spans="1:88">
      <c r="A373" s="10" t="str">
        <f t="shared" si="155"/>
        <v>CNW_US</v>
      </c>
      <c r="B373" s="12">
        <f t="shared" si="156"/>
        <v>4.7E-2</v>
      </c>
      <c r="C373" s="12">
        <v>0</v>
      </c>
      <c r="D373" s="12">
        <v>0</v>
      </c>
      <c r="E373" s="12">
        <v>0</v>
      </c>
      <c r="F373" s="12">
        <v>0</v>
      </c>
      <c r="G373" s="12">
        <v>0</v>
      </c>
      <c r="H373" s="12">
        <v>0</v>
      </c>
      <c r="I373" s="12">
        <v>0</v>
      </c>
      <c r="J373" s="13">
        <f t="shared" si="157"/>
        <v>0</v>
      </c>
      <c r="K373" s="13">
        <f t="shared" si="158"/>
        <v>0</v>
      </c>
      <c r="L373" s="16">
        <f t="shared" si="159"/>
        <v>0</v>
      </c>
      <c r="M373" s="13">
        <f t="shared" si="160"/>
        <v>0</v>
      </c>
      <c r="N373" s="16">
        <f t="shared" si="161"/>
        <v>0</v>
      </c>
      <c r="O373" s="16">
        <f t="shared" si="162"/>
        <v>0</v>
      </c>
      <c r="P373" s="16" t="str">
        <f t="shared" si="163"/>
        <v/>
      </c>
      <c r="Q373" s="20" t="str">
        <f t="shared" si="164"/>
        <v/>
      </c>
      <c r="R373" s="20" t="str">
        <f t="shared" si="165"/>
        <v/>
      </c>
      <c r="S373" s="20" t="str">
        <f t="shared" si="166"/>
        <v/>
      </c>
      <c r="T373" s="20" t="str">
        <f t="shared" si="167"/>
        <v/>
      </c>
      <c r="U373" s="16">
        <f t="shared" si="168"/>
        <v>6.5000000000000006E-3</v>
      </c>
      <c r="V373" s="20" t="str">
        <f t="shared" si="169"/>
        <v/>
      </c>
      <c r="W373" s="20" t="str">
        <f t="shared" si="170"/>
        <v/>
      </c>
      <c r="X373" s="20" t="str">
        <f t="shared" si="171"/>
        <v/>
      </c>
      <c r="Y373" s="20">
        <f t="shared" si="172"/>
        <v>6.5000000000000006E-3</v>
      </c>
      <c r="Z373" s="20" t="str">
        <f t="shared" si="173"/>
        <v/>
      </c>
      <c r="AA373" s="20" t="str">
        <f t="shared" si="174"/>
        <v/>
      </c>
      <c r="AB373" s="20">
        <f t="shared" si="175"/>
        <v>0</v>
      </c>
      <c r="AC373" s="20" t="str">
        <f t="shared" si="176"/>
        <v/>
      </c>
      <c r="AD373" s="20" t="str">
        <f t="shared" si="177"/>
        <v/>
      </c>
      <c r="AE373" s="20" t="str">
        <f t="shared" si="178"/>
        <v/>
      </c>
      <c r="AF373" s="20" t="str">
        <f t="shared" si="179"/>
        <v/>
      </c>
      <c r="AG373" s="11">
        <f t="shared" si="180"/>
        <v>999</v>
      </c>
      <c r="AH373" s="17">
        <f t="shared" si="181"/>
        <v>999</v>
      </c>
      <c r="AI373" s="17">
        <f t="shared" si="182"/>
        <v>999</v>
      </c>
      <c r="AJ373" s="17">
        <f t="shared" si="183"/>
        <v>999</v>
      </c>
      <c r="AK373" s="17">
        <f t="shared" si="184"/>
        <v>999</v>
      </c>
      <c r="AL373" s="17">
        <f t="shared" si="185"/>
        <v>999</v>
      </c>
      <c r="AM373" s="10" t="s">
        <v>420</v>
      </c>
      <c r="AN373">
        <v>0</v>
      </c>
      <c r="AO373">
        <v>0</v>
      </c>
      <c r="AP373">
        <v>0</v>
      </c>
      <c r="AQ373">
        <v>6.6729000000000003</v>
      </c>
      <c r="AR373" s="8">
        <v>-0.65</v>
      </c>
      <c r="AS373" s="8">
        <v>-41.190800000000003</v>
      </c>
      <c r="AT373" s="8">
        <v>-109.0155</v>
      </c>
      <c r="AU373" s="8">
        <v>-6.6729000000000003</v>
      </c>
      <c r="AV373" s="8">
        <v>-0.65</v>
      </c>
      <c r="AW373" s="8">
        <v>0.65</v>
      </c>
      <c r="AX373" s="8">
        <v>41.190800000000003</v>
      </c>
      <c r="AY373" s="8">
        <v>109.0155</v>
      </c>
      <c r="AZ373" s="8">
        <v>6.6729000000000003</v>
      </c>
      <c r="BA373" s="8">
        <v>0.65</v>
      </c>
      <c r="BB373">
        <v>-0.65</v>
      </c>
      <c r="BC373">
        <v>0.65</v>
      </c>
      <c r="BD373">
        <v>-0.65</v>
      </c>
      <c r="BE373">
        <v>0.65</v>
      </c>
      <c r="BF373">
        <v>0.06</v>
      </c>
      <c r="BG373">
        <v>0.3</v>
      </c>
      <c r="BH373">
        <v>4.7</v>
      </c>
      <c r="BI373">
        <v>3</v>
      </c>
      <c r="BJ373">
        <v>6</v>
      </c>
      <c r="BK373">
        <v>3</v>
      </c>
      <c r="BM373">
        <v>3</v>
      </c>
      <c r="BN373" t="s">
        <v>1016</v>
      </c>
      <c r="BP373" t="s">
        <v>1016</v>
      </c>
      <c r="BQ373">
        <v>20</v>
      </c>
      <c r="BR373">
        <v>203040</v>
      </c>
      <c r="BS373">
        <v>1</v>
      </c>
      <c r="BU373">
        <v>1</v>
      </c>
      <c r="BW373">
        <v>3</v>
      </c>
      <c r="BY373">
        <v>6</v>
      </c>
      <c r="BZ373" t="s">
        <v>1997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 s="2">
        <v>25672880</v>
      </c>
    </row>
    <row r="374" spans="1:88">
      <c r="A374" s="10" t="str">
        <f t="shared" si="155"/>
        <v>CSGS_US</v>
      </c>
      <c r="B374" s="12">
        <f t="shared" si="156"/>
        <v>3.1099999999999999E-2</v>
      </c>
      <c r="C374" s="12">
        <v>0</v>
      </c>
      <c r="D374" s="12">
        <v>0</v>
      </c>
      <c r="E374" s="12">
        <v>0</v>
      </c>
      <c r="F374" s="12">
        <v>0</v>
      </c>
      <c r="G374" s="12">
        <v>0</v>
      </c>
      <c r="H374" s="12">
        <v>0</v>
      </c>
      <c r="I374" s="12">
        <v>0</v>
      </c>
      <c r="J374" s="13">
        <f t="shared" si="157"/>
        <v>0</v>
      </c>
      <c r="K374" s="13">
        <f t="shared" si="158"/>
        <v>0</v>
      </c>
      <c r="L374" s="16">
        <f t="shared" si="159"/>
        <v>0</v>
      </c>
      <c r="M374" s="13">
        <f t="shared" si="160"/>
        <v>0</v>
      </c>
      <c r="N374" s="16">
        <f t="shared" si="161"/>
        <v>0</v>
      </c>
      <c r="O374" s="16">
        <f t="shared" si="162"/>
        <v>0</v>
      </c>
      <c r="P374" s="16" t="str">
        <f t="shared" si="163"/>
        <v/>
      </c>
      <c r="Q374" s="20" t="str">
        <f t="shared" si="164"/>
        <v/>
      </c>
      <c r="R374" s="20" t="str">
        <f t="shared" si="165"/>
        <v/>
      </c>
      <c r="S374" s="20" t="str">
        <f t="shared" si="166"/>
        <v/>
      </c>
      <c r="T374" s="20" t="str">
        <f t="shared" si="167"/>
        <v/>
      </c>
      <c r="U374" s="16">
        <f t="shared" si="168"/>
        <v>6.0000000000000001E-3</v>
      </c>
      <c r="V374" s="20" t="str">
        <f t="shared" si="169"/>
        <v/>
      </c>
      <c r="W374" s="20" t="str">
        <f t="shared" si="170"/>
        <v/>
      </c>
      <c r="X374" s="20" t="str">
        <f t="shared" si="171"/>
        <v/>
      </c>
      <c r="Y374" s="20">
        <f t="shared" si="172"/>
        <v>6.0000000000000001E-3</v>
      </c>
      <c r="Z374" s="20" t="str">
        <f t="shared" si="173"/>
        <v/>
      </c>
      <c r="AA374" s="20" t="str">
        <f t="shared" si="174"/>
        <v/>
      </c>
      <c r="AB374" s="20">
        <f t="shared" si="175"/>
        <v>0</v>
      </c>
      <c r="AC374" s="20" t="str">
        <f t="shared" si="176"/>
        <v/>
      </c>
      <c r="AD374" s="20" t="str">
        <f t="shared" si="177"/>
        <v/>
      </c>
      <c r="AE374" s="20" t="str">
        <f t="shared" si="178"/>
        <v/>
      </c>
      <c r="AF374" s="20" t="str">
        <f t="shared" si="179"/>
        <v/>
      </c>
      <c r="AG374" s="11">
        <f t="shared" si="180"/>
        <v>999</v>
      </c>
      <c r="AH374" s="17">
        <f t="shared" si="181"/>
        <v>999</v>
      </c>
      <c r="AI374" s="17">
        <f t="shared" si="182"/>
        <v>999</v>
      </c>
      <c r="AJ374" s="17">
        <f t="shared" si="183"/>
        <v>999</v>
      </c>
      <c r="AK374" s="17">
        <f t="shared" si="184"/>
        <v>999</v>
      </c>
      <c r="AL374" s="17">
        <f t="shared" si="185"/>
        <v>999</v>
      </c>
      <c r="AM374" s="10" t="s">
        <v>648</v>
      </c>
      <c r="AN374">
        <v>0</v>
      </c>
      <c r="AO374">
        <v>0</v>
      </c>
      <c r="AP374">
        <v>0</v>
      </c>
      <c r="AQ374">
        <v>1.6711</v>
      </c>
      <c r="AR374" s="8">
        <v>-0.6</v>
      </c>
      <c r="AS374" s="8">
        <v>-7.9446000000000003</v>
      </c>
      <c r="AT374" s="8">
        <v>-42.206499999999998</v>
      </c>
      <c r="AU374" s="8">
        <v>-1.6711</v>
      </c>
      <c r="AV374" s="8">
        <v>-0.6</v>
      </c>
      <c r="AW374" s="8">
        <v>0.6</v>
      </c>
      <c r="AX374" s="8">
        <v>7.9446000000000003</v>
      </c>
      <c r="AY374" s="8">
        <v>42.206499999999998</v>
      </c>
      <c r="AZ374" s="8">
        <v>1.6711</v>
      </c>
      <c r="BA374" s="8">
        <v>0.6</v>
      </c>
      <c r="BB374">
        <v>-0.6</v>
      </c>
      <c r="BC374">
        <v>0.6</v>
      </c>
      <c r="BD374">
        <v>-0.6</v>
      </c>
      <c r="BE374">
        <v>0.6</v>
      </c>
      <c r="BF374">
        <v>0.06</v>
      </c>
      <c r="BG374">
        <v>0.3</v>
      </c>
      <c r="BH374">
        <v>3.11</v>
      </c>
      <c r="BI374">
        <v>4</v>
      </c>
      <c r="BJ374">
        <v>7</v>
      </c>
      <c r="BK374">
        <v>4</v>
      </c>
      <c r="BM374">
        <v>4</v>
      </c>
      <c r="BN374" t="s">
        <v>1016</v>
      </c>
      <c r="BP374" t="s">
        <v>1016</v>
      </c>
      <c r="BQ374">
        <v>45</v>
      </c>
      <c r="BR374">
        <v>451020</v>
      </c>
      <c r="BS374">
        <v>1</v>
      </c>
      <c r="BU374">
        <v>1</v>
      </c>
      <c r="BW374">
        <v>4</v>
      </c>
      <c r="BY374">
        <v>7</v>
      </c>
      <c r="BZ374" t="s">
        <v>1997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 s="2">
        <v>7494147</v>
      </c>
    </row>
    <row r="375" spans="1:88">
      <c r="A375" s="10" t="str">
        <f t="shared" si="155"/>
        <v>CTS_US</v>
      </c>
      <c r="B375" s="12">
        <f t="shared" si="156"/>
        <v>5.3E-3</v>
      </c>
      <c r="C375" s="12">
        <v>0</v>
      </c>
      <c r="D375" s="12">
        <v>0</v>
      </c>
      <c r="E375" s="12">
        <v>0</v>
      </c>
      <c r="F375" s="12">
        <v>0</v>
      </c>
      <c r="G375" s="12">
        <v>0</v>
      </c>
      <c r="H375" s="12">
        <v>0</v>
      </c>
      <c r="I375" s="12">
        <v>0</v>
      </c>
      <c r="J375" s="13">
        <f t="shared" si="157"/>
        <v>0</v>
      </c>
      <c r="K375" s="13">
        <f t="shared" si="158"/>
        <v>0</v>
      </c>
      <c r="L375" s="16">
        <f t="shared" si="159"/>
        <v>0</v>
      </c>
      <c r="M375" s="13">
        <f t="shared" si="160"/>
        <v>0</v>
      </c>
      <c r="N375" s="16">
        <f t="shared" si="161"/>
        <v>0</v>
      </c>
      <c r="O375" s="16">
        <f t="shared" si="162"/>
        <v>0</v>
      </c>
      <c r="P375" s="16" t="str">
        <f t="shared" si="163"/>
        <v/>
      </c>
      <c r="Q375" s="20" t="str">
        <f t="shared" si="164"/>
        <v/>
      </c>
      <c r="R375" s="20" t="str">
        <f t="shared" si="165"/>
        <v/>
      </c>
      <c r="S375" s="20" t="str">
        <f t="shared" si="166"/>
        <v/>
      </c>
      <c r="T375" s="20" t="str">
        <f t="shared" si="167"/>
        <v/>
      </c>
      <c r="U375" s="16">
        <f t="shared" si="168"/>
        <v>4.0000000000000001E-3</v>
      </c>
      <c r="V375" s="20" t="str">
        <f t="shared" si="169"/>
        <v/>
      </c>
      <c r="W375" s="20" t="str">
        <f t="shared" si="170"/>
        <v/>
      </c>
      <c r="X375" s="20" t="str">
        <f t="shared" si="171"/>
        <v/>
      </c>
      <c r="Y375" s="20">
        <f t="shared" si="172"/>
        <v>4.0000000000000001E-3</v>
      </c>
      <c r="Z375" s="20" t="str">
        <f t="shared" si="173"/>
        <v/>
      </c>
      <c r="AA375" s="20" t="str">
        <f t="shared" si="174"/>
        <v/>
      </c>
      <c r="AB375" s="20">
        <f t="shared" si="175"/>
        <v>0</v>
      </c>
      <c r="AC375" s="20" t="str">
        <f t="shared" si="176"/>
        <v/>
      </c>
      <c r="AD375" s="20" t="str">
        <f t="shared" si="177"/>
        <v/>
      </c>
      <c r="AE375" s="20" t="str">
        <f t="shared" si="178"/>
        <v/>
      </c>
      <c r="AF375" s="20" t="str">
        <f t="shared" si="179"/>
        <v/>
      </c>
      <c r="AG375" s="11">
        <f t="shared" si="180"/>
        <v>999</v>
      </c>
      <c r="AH375" s="17">
        <f t="shared" si="181"/>
        <v>999</v>
      </c>
      <c r="AI375" s="17">
        <f t="shared" si="182"/>
        <v>999</v>
      </c>
      <c r="AJ375" s="17">
        <f t="shared" si="183"/>
        <v>999</v>
      </c>
      <c r="AK375" s="17">
        <f t="shared" si="184"/>
        <v>999</v>
      </c>
      <c r="AL375" s="17">
        <f t="shared" si="185"/>
        <v>999</v>
      </c>
      <c r="AM375" s="10" t="s">
        <v>1369</v>
      </c>
      <c r="AN375">
        <v>0</v>
      </c>
      <c r="AO375">
        <v>0</v>
      </c>
      <c r="AP375">
        <v>0</v>
      </c>
      <c r="AQ375">
        <v>0.27500000000000002</v>
      </c>
      <c r="AR375" s="8">
        <v>-0.6</v>
      </c>
      <c r="AS375" s="8">
        <v>-1.3635999999999999</v>
      </c>
      <c r="AT375" s="8">
        <v>-25.1557</v>
      </c>
      <c r="AU375" s="8">
        <v>-0.27500000000000002</v>
      </c>
      <c r="AV375" s="8">
        <v>-0.6</v>
      </c>
      <c r="AW375" s="8">
        <v>0.4</v>
      </c>
      <c r="AX375" s="8">
        <v>1.3635999999999999</v>
      </c>
      <c r="AY375" s="8">
        <v>25.1557</v>
      </c>
      <c r="AZ375" s="8">
        <v>0.27500000000000002</v>
      </c>
      <c r="BA375" s="8">
        <v>0.4</v>
      </c>
      <c r="BB375">
        <v>-0.27500000000000002</v>
      </c>
      <c r="BC375">
        <v>0.27500000000000002</v>
      </c>
      <c r="BD375">
        <v>-0.27500000000000002</v>
      </c>
      <c r="BE375">
        <v>0.27500000000000002</v>
      </c>
      <c r="BF375">
        <v>0.06</v>
      </c>
      <c r="BG375">
        <v>0.3</v>
      </c>
      <c r="BH375">
        <v>0.53</v>
      </c>
      <c r="BI375">
        <v>5</v>
      </c>
      <c r="BJ375">
        <v>10</v>
      </c>
      <c r="BK375">
        <v>5</v>
      </c>
      <c r="BM375">
        <v>5</v>
      </c>
      <c r="BN375" t="s">
        <v>1016</v>
      </c>
      <c r="BP375" t="s">
        <v>1016</v>
      </c>
      <c r="BQ375">
        <v>45</v>
      </c>
      <c r="BR375">
        <v>452030</v>
      </c>
      <c r="BS375">
        <v>1</v>
      </c>
      <c r="BU375">
        <v>1</v>
      </c>
      <c r="BW375">
        <v>5</v>
      </c>
      <c r="BY375">
        <v>10</v>
      </c>
      <c r="BZ375" t="s">
        <v>1998</v>
      </c>
      <c r="CA375">
        <v>1</v>
      </c>
      <c r="CB375">
        <v>0</v>
      </c>
      <c r="CC375">
        <v>1</v>
      </c>
      <c r="CD375">
        <v>0</v>
      </c>
      <c r="CE375">
        <v>0</v>
      </c>
      <c r="CF375">
        <v>0</v>
      </c>
      <c r="CG375">
        <v>0</v>
      </c>
      <c r="CH375">
        <v>0</v>
      </c>
      <c r="CI375" s="2">
        <v>1073607</v>
      </c>
    </row>
    <row r="376" spans="1:88">
      <c r="A376" s="10" t="str">
        <f t="shared" si="155"/>
        <v>CVBF_US</v>
      </c>
      <c r="B376" s="12">
        <f t="shared" si="156"/>
        <v>-2.5000000000000001E-2</v>
      </c>
      <c r="C376" s="12">
        <v>0</v>
      </c>
      <c r="D376" s="12">
        <v>0</v>
      </c>
      <c r="E376" s="12">
        <v>0</v>
      </c>
      <c r="F376" s="12">
        <v>0</v>
      </c>
      <c r="G376" s="12">
        <v>0</v>
      </c>
      <c r="H376" s="12">
        <v>0</v>
      </c>
      <c r="I376" s="12">
        <v>0</v>
      </c>
      <c r="J376" s="13">
        <f t="shared" si="157"/>
        <v>0</v>
      </c>
      <c r="K376" s="13">
        <f t="shared" si="158"/>
        <v>0</v>
      </c>
      <c r="L376" s="16">
        <f t="shared" si="159"/>
        <v>0</v>
      </c>
      <c r="M376" s="13">
        <f t="shared" si="160"/>
        <v>0</v>
      </c>
      <c r="N376" s="16">
        <f t="shared" si="161"/>
        <v>0</v>
      </c>
      <c r="O376" s="16">
        <f t="shared" si="162"/>
        <v>0</v>
      </c>
      <c r="P376" s="16">
        <f t="shared" si="163"/>
        <v>-4.0000000000000001E-3</v>
      </c>
      <c r="Q376" s="20" t="str">
        <f t="shared" si="164"/>
        <v/>
      </c>
      <c r="R376" s="20" t="str">
        <f t="shared" si="165"/>
        <v/>
      </c>
      <c r="S376" s="20" t="str">
        <f t="shared" si="166"/>
        <v/>
      </c>
      <c r="T376" s="20">
        <f t="shared" si="167"/>
        <v>-4.0000000000000001E-3</v>
      </c>
      <c r="U376" s="16" t="str">
        <f t="shared" si="168"/>
        <v/>
      </c>
      <c r="V376" s="20" t="str">
        <f t="shared" si="169"/>
        <v/>
      </c>
      <c r="W376" s="20" t="str">
        <f t="shared" si="170"/>
        <v/>
      </c>
      <c r="X376" s="20" t="str">
        <f t="shared" si="171"/>
        <v/>
      </c>
      <c r="Y376" s="20" t="str">
        <f t="shared" si="172"/>
        <v/>
      </c>
      <c r="Z376" s="20" t="str">
        <f t="shared" si="173"/>
        <v/>
      </c>
      <c r="AA376" s="20" t="str">
        <f t="shared" si="174"/>
        <v/>
      </c>
      <c r="AB376" s="20">
        <f t="shared" si="175"/>
        <v>0</v>
      </c>
      <c r="AC376" s="20" t="str">
        <f t="shared" si="176"/>
        <v/>
      </c>
      <c r="AD376" s="20" t="str">
        <f t="shared" si="177"/>
        <v/>
      </c>
      <c r="AE376" s="20" t="str">
        <f t="shared" si="178"/>
        <v/>
      </c>
      <c r="AF376" s="20" t="str">
        <f t="shared" si="179"/>
        <v/>
      </c>
      <c r="AG376" s="11">
        <f t="shared" si="180"/>
        <v>999</v>
      </c>
      <c r="AH376" s="17">
        <f t="shared" si="181"/>
        <v>999</v>
      </c>
      <c r="AI376" s="17">
        <f t="shared" si="182"/>
        <v>999</v>
      </c>
      <c r="AJ376" s="17">
        <f t="shared" si="183"/>
        <v>999</v>
      </c>
      <c r="AK376" s="17">
        <f t="shared" si="184"/>
        <v>999</v>
      </c>
      <c r="AL376" s="17">
        <f t="shared" si="185"/>
        <v>999</v>
      </c>
      <c r="AM376" s="10" t="s">
        <v>661</v>
      </c>
      <c r="AN376">
        <v>0</v>
      </c>
      <c r="AO376">
        <v>0</v>
      </c>
      <c r="AP376">
        <v>0</v>
      </c>
      <c r="AQ376">
        <v>1.6637</v>
      </c>
      <c r="AR376" s="8">
        <v>-0.4</v>
      </c>
      <c r="AS376" s="8">
        <v>-7.9882</v>
      </c>
      <c r="AT376" s="8">
        <v>-71.180400000000006</v>
      </c>
      <c r="AU376" s="8">
        <v>-1.6637</v>
      </c>
      <c r="AV376" s="8">
        <v>-0.4</v>
      </c>
      <c r="AW376" s="8">
        <v>0.4</v>
      </c>
      <c r="AX376" s="8">
        <v>7.9882</v>
      </c>
      <c r="AY376" s="8">
        <v>71.180400000000006</v>
      </c>
      <c r="AZ376" s="8">
        <v>1.6637</v>
      </c>
      <c r="BA376" s="8">
        <v>0.4</v>
      </c>
      <c r="BB376">
        <v>-0.4</v>
      </c>
      <c r="BC376">
        <v>0.4</v>
      </c>
      <c r="BD376">
        <v>-0.4</v>
      </c>
      <c r="BE376">
        <v>0.4</v>
      </c>
      <c r="BF376">
        <v>0.06</v>
      </c>
      <c r="BG376">
        <v>0.3</v>
      </c>
      <c r="BH376">
        <v>-2.5</v>
      </c>
      <c r="BI376">
        <v>7</v>
      </c>
      <c r="BJ376">
        <v>14</v>
      </c>
      <c r="BK376">
        <v>8</v>
      </c>
      <c r="BM376">
        <v>8</v>
      </c>
      <c r="BN376" t="s">
        <v>1016</v>
      </c>
      <c r="BP376" t="s">
        <v>1016</v>
      </c>
      <c r="BQ376">
        <v>40</v>
      </c>
      <c r="BR376">
        <v>401010</v>
      </c>
      <c r="BS376">
        <v>1</v>
      </c>
      <c r="BU376">
        <v>1</v>
      </c>
      <c r="BW376">
        <v>7</v>
      </c>
      <c r="BY376">
        <v>14</v>
      </c>
      <c r="BZ376" t="s">
        <v>1997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 s="2">
        <v>6026876</v>
      </c>
    </row>
    <row r="377" spans="1:88">
      <c r="A377" s="10" t="str">
        <f t="shared" si="155"/>
        <v>CVC_US</v>
      </c>
      <c r="B377" s="12">
        <f t="shared" si="156"/>
        <v>2.76E-2</v>
      </c>
      <c r="C377" s="12">
        <v>0</v>
      </c>
      <c r="D377" s="12">
        <v>0</v>
      </c>
      <c r="E377" s="12">
        <v>0</v>
      </c>
      <c r="F377" s="12">
        <v>0</v>
      </c>
      <c r="G377" s="12">
        <v>0</v>
      </c>
      <c r="H377" s="12">
        <v>0</v>
      </c>
      <c r="I377" s="12">
        <v>0</v>
      </c>
      <c r="J377" s="13">
        <f t="shared" si="157"/>
        <v>0</v>
      </c>
      <c r="K377" s="13">
        <f t="shared" si="158"/>
        <v>0</v>
      </c>
      <c r="L377" s="16">
        <f t="shared" si="159"/>
        <v>0</v>
      </c>
      <c r="M377" s="13">
        <f t="shared" si="160"/>
        <v>0</v>
      </c>
      <c r="N377" s="16">
        <f t="shared" si="161"/>
        <v>0</v>
      </c>
      <c r="O377" s="16">
        <f t="shared" si="162"/>
        <v>0</v>
      </c>
      <c r="P377" s="16" t="str">
        <f t="shared" si="163"/>
        <v/>
      </c>
      <c r="Q377" s="20" t="str">
        <f t="shared" si="164"/>
        <v/>
      </c>
      <c r="R377" s="20" t="str">
        <f t="shared" si="165"/>
        <v/>
      </c>
      <c r="S377" s="20" t="str">
        <f t="shared" si="166"/>
        <v/>
      </c>
      <c r="T377" s="20" t="str">
        <f t="shared" si="167"/>
        <v/>
      </c>
      <c r="U377" s="16">
        <f t="shared" si="168"/>
        <v>6.5000000000000006E-3</v>
      </c>
      <c r="V377" s="20" t="str">
        <f t="shared" si="169"/>
        <v/>
      </c>
      <c r="W377" s="20" t="str">
        <f t="shared" si="170"/>
        <v/>
      </c>
      <c r="X377" s="20" t="str">
        <f t="shared" si="171"/>
        <v/>
      </c>
      <c r="Y377" s="20">
        <f t="shared" si="172"/>
        <v>6.5000000000000006E-3</v>
      </c>
      <c r="Z377" s="20" t="str">
        <f t="shared" si="173"/>
        <v/>
      </c>
      <c r="AA377" s="20" t="str">
        <f t="shared" si="174"/>
        <v/>
      </c>
      <c r="AB377" s="20">
        <f t="shared" si="175"/>
        <v>0</v>
      </c>
      <c r="AC377" s="20" t="str">
        <f t="shared" si="176"/>
        <v/>
      </c>
      <c r="AD377" s="20" t="str">
        <f t="shared" si="177"/>
        <v/>
      </c>
      <c r="AE377" s="20" t="str">
        <f t="shared" si="178"/>
        <v/>
      </c>
      <c r="AF377" s="20" t="str">
        <f t="shared" si="179"/>
        <v/>
      </c>
      <c r="AG377" s="11">
        <f t="shared" si="180"/>
        <v>999</v>
      </c>
      <c r="AH377" s="17">
        <f t="shared" si="181"/>
        <v>999</v>
      </c>
      <c r="AI377" s="17">
        <f t="shared" si="182"/>
        <v>999</v>
      </c>
      <c r="AJ377" s="17">
        <f t="shared" si="183"/>
        <v>999</v>
      </c>
      <c r="AK377" s="17">
        <f t="shared" si="184"/>
        <v>999</v>
      </c>
      <c r="AL377" s="17">
        <f t="shared" si="185"/>
        <v>999</v>
      </c>
      <c r="AM377" s="10" t="s">
        <v>359</v>
      </c>
      <c r="AN377">
        <v>0</v>
      </c>
      <c r="AO377">
        <v>0</v>
      </c>
      <c r="AP377">
        <v>0</v>
      </c>
      <c r="AQ377">
        <v>10.7783</v>
      </c>
      <c r="AR377" s="8">
        <v>-0.65</v>
      </c>
      <c r="AS377" s="8">
        <v>-53.891599999999997</v>
      </c>
      <c r="AT377" s="8">
        <v>-164.98689999999999</v>
      </c>
      <c r="AU377" s="8">
        <v>-10.7783</v>
      </c>
      <c r="AV377" s="8">
        <v>-0.65</v>
      </c>
      <c r="AW377" s="8">
        <v>0.65</v>
      </c>
      <c r="AX377" s="8">
        <v>53.891599999999997</v>
      </c>
      <c r="AY377" s="8">
        <v>164.98689999999999</v>
      </c>
      <c r="AZ377" s="8">
        <v>10.7783</v>
      </c>
      <c r="BA377" s="8">
        <v>0.65</v>
      </c>
      <c r="BB377">
        <v>-0.65</v>
      </c>
      <c r="BC377">
        <v>0.65</v>
      </c>
      <c r="BD377">
        <v>-0.65</v>
      </c>
      <c r="BE377">
        <v>0.65</v>
      </c>
      <c r="BF377">
        <v>0.06</v>
      </c>
      <c r="BG377">
        <v>0.3</v>
      </c>
      <c r="BH377">
        <v>2.76</v>
      </c>
      <c r="BI377">
        <v>4</v>
      </c>
      <c r="BJ377">
        <v>8</v>
      </c>
      <c r="BK377">
        <v>4</v>
      </c>
      <c r="BM377">
        <v>4</v>
      </c>
      <c r="BN377" t="s">
        <v>1016</v>
      </c>
      <c r="BP377" t="s">
        <v>1016</v>
      </c>
      <c r="BQ377">
        <v>25</v>
      </c>
      <c r="BR377">
        <v>254010</v>
      </c>
      <c r="BS377">
        <v>1</v>
      </c>
      <c r="BU377">
        <v>1</v>
      </c>
      <c r="BW377">
        <v>4</v>
      </c>
      <c r="BY377">
        <v>8</v>
      </c>
      <c r="BZ377" t="s">
        <v>1997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 s="2">
        <v>41602766</v>
      </c>
    </row>
    <row r="378" spans="1:88">
      <c r="A378" s="10" t="str">
        <f t="shared" si="155"/>
        <v>BDC_US</v>
      </c>
      <c r="B378" s="12">
        <f t="shared" si="156"/>
        <v>-9.1000000000000004E-3</v>
      </c>
      <c r="C378" s="12">
        <v>0</v>
      </c>
      <c r="D378" s="12">
        <v>0</v>
      </c>
      <c r="E378" s="12">
        <v>0</v>
      </c>
      <c r="F378" s="12">
        <v>0</v>
      </c>
      <c r="G378" s="12">
        <v>0</v>
      </c>
      <c r="H378" s="12">
        <v>0</v>
      </c>
      <c r="I378" s="12">
        <v>0</v>
      </c>
      <c r="J378" s="13">
        <f t="shared" si="157"/>
        <v>0</v>
      </c>
      <c r="K378" s="13">
        <f t="shared" si="158"/>
        <v>0</v>
      </c>
      <c r="L378" s="16">
        <f t="shared" si="159"/>
        <v>0</v>
      </c>
      <c r="M378" s="13">
        <f t="shared" si="160"/>
        <v>0</v>
      </c>
      <c r="N378" s="16">
        <f t="shared" si="161"/>
        <v>0</v>
      </c>
      <c r="O378" s="16">
        <f t="shared" si="162"/>
        <v>0</v>
      </c>
      <c r="P378" s="16">
        <f t="shared" si="163"/>
        <v>-6.0000000000000001E-3</v>
      </c>
      <c r="Q378" s="20" t="str">
        <f t="shared" si="164"/>
        <v/>
      </c>
      <c r="R378" s="20" t="str">
        <f t="shared" si="165"/>
        <v/>
      </c>
      <c r="S378" s="20" t="str">
        <f t="shared" si="166"/>
        <v/>
      </c>
      <c r="T378" s="20">
        <f t="shared" si="167"/>
        <v>-6.0000000000000001E-3</v>
      </c>
      <c r="U378" s="16" t="str">
        <f t="shared" si="168"/>
        <v/>
      </c>
      <c r="V378" s="20" t="str">
        <f t="shared" si="169"/>
        <v/>
      </c>
      <c r="W378" s="20" t="str">
        <f t="shared" si="170"/>
        <v/>
      </c>
      <c r="X378" s="20" t="str">
        <f t="shared" si="171"/>
        <v/>
      </c>
      <c r="Y378" s="20" t="str">
        <f t="shared" si="172"/>
        <v/>
      </c>
      <c r="Z378" s="20" t="str">
        <f t="shared" si="173"/>
        <v/>
      </c>
      <c r="AA378" s="20" t="str">
        <f t="shared" si="174"/>
        <v/>
      </c>
      <c r="AB378" s="20">
        <f t="shared" si="175"/>
        <v>0</v>
      </c>
      <c r="AC378" s="20" t="str">
        <f t="shared" si="176"/>
        <v/>
      </c>
      <c r="AD378" s="20" t="str">
        <f t="shared" si="177"/>
        <v/>
      </c>
      <c r="AE378" s="20" t="str">
        <f t="shared" si="178"/>
        <v/>
      </c>
      <c r="AF378" s="20" t="str">
        <f t="shared" si="179"/>
        <v/>
      </c>
      <c r="AG378" s="11">
        <f t="shared" si="180"/>
        <v>999</v>
      </c>
      <c r="AH378" s="17">
        <f t="shared" si="181"/>
        <v>999</v>
      </c>
      <c r="AI378" s="17">
        <f t="shared" si="182"/>
        <v>999</v>
      </c>
      <c r="AJ378" s="17">
        <f t="shared" si="183"/>
        <v>999</v>
      </c>
      <c r="AK378" s="17">
        <f t="shared" si="184"/>
        <v>999</v>
      </c>
      <c r="AL378" s="17">
        <f t="shared" si="185"/>
        <v>999</v>
      </c>
      <c r="AM378" s="10" t="s">
        <v>825</v>
      </c>
      <c r="AN378">
        <v>0</v>
      </c>
      <c r="AO378">
        <v>0</v>
      </c>
      <c r="AP378">
        <v>0</v>
      </c>
      <c r="AQ378">
        <v>4.7625999999999999</v>
      </c>
      <c r="AR378" s="8">
        <v>-0.6</v>
      </c>
      <c r="AS378" s="8">
        <v>-29.3809</v>
      </c>
      <c r="AT378" s="8">
        <v>-158.49760000000001</v>
      </c>
      <c r="AU378" s="8">
        <v>-4.7625999999999999</v>
      </c>
      <c r="AV378" s="8">
        <v>-0.6</v>
      </c>
      <c r="AW378" s="8">
        <v>0.6</v>
      </c>
      <c r="AX378" s="8">
        <v>29.3809</v>
      </c>
      <c r="AY378" s="8">
        <v>158.49760000000001</v>
      </c>
      <c r="AZ378" s="8">
        <v>4.7625999999999999</v>
      </c>
      <c r="BA378" s="8">
        <v>0.6</v>
      </c>
      <c r="BB378">
        <v>-0.6</v>
      </c>
      <c r="BC378">
        <v>0.6</v>
      </c>
      <c r="BD378">
        <v>-0.6</v>
      </c>
      <c r="BE378">
        <v>0.6</v>
      </c>
      <c r="BF378">
        <v>0.06</v>
      </c>
      <c r="BG378">
        <v>0.3</v>
      </c>
      <c r="BH378">
        <v>-0.91</v>
      </c>
      <c r="BI378">
        <v>7</v>
      </c>
      <c r="BJ378">
        <v>13</v>
      </c>
      <c r="BK378">
        <v>7</v>
      </c>
      <c r="BM378">
        <v>7</v>
      </c>
      <c r="BN378" t="s">
        <v>1016</v>
      </c>
      <c r="BP378" t="s">
        <v>1016</v>
      </c>
      <c r="BQ378">
        <v>45</v>
      </c>
      <c r="BR378">
        <v>452030</v>
      </c>
      <c r="BS378">
        <v>1</v>
      </c>
      <c r="BU378">
        <v>1</v>
      </c>
      <c r="BW378">
        <v>7</v>
      </c>
      <c r="BY378">
        <v>13</v>
      </c>
      <c r="BZ378" t="s">
        <v>1997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 s="2">
        <v>18761175</v>
      </c>
    </row>
    <row r="379" spans="1:88">
      <c r="A379" s="10" t="str">
        <f t="shared" si="155"/>
        <v>CBT_US</v>
      </c>
      <c r="B379" s="12">
        <f t="shared" si="156"/>
        <v>2.06E-2</v>
      </c>
      <c r="C379" s="12">
        <v>0</v>
      </c>
      <c r="D379" s="12">
        <v>0</v>
      </c>
      <c r="E379" s="12">
        <v>0</v>
      </c>
      <c r="F379" s="12">
        <v>0</v>
      </c>
      <c r="G379" s="12">
        <v>0</v>
      </c>
      <c r="H379" s="12">
        <v>0</v>
      </c>
      <c r="I379" s="12">
        <v>0</v>
      </c>
      <c r="J379" s="13">
        <f t="shared" si="157"/>
        <v>0</v>
      </c>
      <c r="K379" s="13">
        <f t="shared" si="158"/>
        <v>0</v>
      </c>
      <c r="L379" s="16">
        <f t="shared" si="159"/>
        <v>0</v>
      </c>
      <c r="M379" s="13">
        <f t="shared" si="160"/>
        <v>0</v>
      </c>
      <c r="N379" s="16">
        <f t="shared" si="161"/>
        <v>0</v>
      </c>
      <c r="O379" s="16">
        <f t="shared" si="162"/>
        <v>0</v>
      </c>
      <c r="P379" s="16" t="str">
        <f t="shared" si="163"/>
        <v/>
      </c>
      <c r="Q379" s="20" t="str">
        <f t="shared" si="164"/>
        <v/>
      </c>
      <c r="R379" s="20" t="str">
        <f t="shared" si="165"/>
        <v/>
      </c>
      <c r="S379" s="20" t="str">
        <f t="shared" si="166"/>
        <v/>
      </c>
      <c r="T379" s="20" t="str">
        <f t="shared" si="167"/>
        <v/>
      </c>
      <c r="U379" s="16">
        <f t="shared" si="168"/>
        <v>6.5000000000000006E-3</v>
      </c>
      <c r="V379" s="20" t="str">
        <f t="shared" si="169"/>
        <v/>
      </c>
      <c r="W379" s="20" t="str">
        <f t="shared" si="170"/>
        <v/>
      </c>
      <c r="X379" s="20" t="str">
        <f t="shared" si="171"/>
        <v/>
      </c>
      <c r="Y379" s="20">
        <f t="shared" si="172"/>
        <v>6.5000000000000006E-3</v>
      </c>
      <c r="Z379" s="20" t="str">
        <f t="shared" si="173"/>
        <v/>
      </c>
      <c r="AA379" s="20" t="str">
        <f t="shared" si="174"/>
        <v/>
      </c>
      <c r="AB379" s="20">
        <f t="shared" si="175"/>
        <v>0</v>
      </c>
      <c r="AC379" s="20" t="str">
        <f t="shared" si="176"/>
        <v/>
      </c>
      <c r="AD379" s="20" t="str">
        <f t="shared" si="177"/>
        <v/>
      </c>
      <c r="AE379" s="20" t="str">
        <f t="shared" si="178"/>
        <v/>
      </c>
      <c r="AF379" s="20" t="str">
        <f t="shared" si="179"/>
        <v/>
      </c>
      <c r="AG379" s="11">
        <f t="shared" si="180"/>
        <v>999</v>
      </c>
      <c r="AH379" s="17">
        <f t="shared" si="181"/>
        <v>999</v>
      </c>
      <c r="AI379" s="17">
        <f t="shared" si="182"/>
        <v>999</v>
      </c>
      <c r="AJ379" s="17">
        <f t="shared" si="183"/>
        <v>999</v>
      </c>
      <c r="AK379" s="17">
        <f t="shared" si="184"/>
        <v>999</v>
      </c>
      <c r="AL379" s="17">
        <f t="shared" si="185"/>
        <v>999</v>
      </c>
      <c r="AM379" s="10" t="s">
        <v>326</v>
      </c>
      <c r="AN379">
        <v>0</v>
      </c>
      <c r="AO379">
        <v>0</v>
      </c>
      <c r="AP379">
        <v>0</v>
      </c>
      <c r="AQ379">
        <v>3.8376999999999999</v>
      </c>
      <c r="AR379" s="8">
        <v>-0.65</v>
      </c>
      <c r="AS379" s="8">
        <v>-20.0502</v>
      </c>
      <c r="AT379" s="8">
        <v>-114.73350000000001</v>
      </c>
      <c r="AU379" s="8">
        <v>-3.8376999999999999</v>
      </c>
      <c r="AV379" s="8">
        <v>-0.65</v>
      </c>
      <c r="AW379" s="8">
        <v>0.65</v>
      </c>
      <c r="AX379" s="8">
        <v>20.0502</v>
      </c>
      <c r="AY379" s="8">
        <v>114.73350000000001</v>
      </c>
      <c r="AZ379" s="8">
        <v>3.8376999999999999</v>
      </c>
      <c r="BA379" s="8">
        <v>0.65</v>
      </c>
      <c r="BB379">
        <v>-0.65</v>
      </c>
      <c r="BC379">
        <v>0.65</v>
      </c>
      <c r="BD379">
        <v>-0.65</v>
      </c>
      <c r="BE379">
        <v>0.65</v>
      </c>
      <c r="BF379">
        <v>0.06</v>
      </c>
      <c r="BG379">
        <v>0.3</v>
      </c>
      <c r="BH379">
        <v>2.06</v>
      </c>
      <c r="BI379">
        <v>4</v>
      </c>
      <c r="BJ379">
        <v>8</v>
      </c>
      <c r="BK379">
        <v>4</v>
      </c>
      <c r="BM379">
        <v>4</v>
      </c>
      <c r="BN379" t="s">
        <v>1016</v>
      </c>
      <c r="BP379" t="s">
        <v>1016</v>
      </c>
      <c r="BQ379">
        <v>15</v>
      </c>
      <c r="BR379">
        <v>151010</v>
      </c>
      <c r="BS379">
        <v>1</v>
      </c>
      <c r="BU379">
        <v>1</v>
      </c>
      <c r="BW379">
        <v>4</v>
      </c>
      <c r="BY379">
        <v>8</v>
      </c>
      <c r="BZ379" t="s">
        <v>1997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 s="2">
        <v>14542939</v>
      </c>
    </row>
    <row r="380" spans="1:88">
      <c r="A380" s="10" t="str">
        <f t="shared" si="155"/>
        <v>CCMP_US</v>
      </c>
      <c r="B380" s="12">
        <f t="shared" si="156"/>
        <v>1E-4</v>
      </c>
      <c r="C380" s="12">
        <v>0</v>
      </c>
      <c r="D380" s="12">
        <v>0</v>
      </c>
      <c r="E380" s="12">
        <v>0</v>
      </c>
      <c r="F380" s="12">
        <v>0</v>
      </c>
      <c r="G380" s="12">
        <v>0</v>
      </c>
      <c r="H380" s="12">
        <v>0</v>
      </c>
      <c r="I380" s="12">
        <v>0</v>
      </c>
      <c r="J380" s="13">
        <f t="shared" si="157"/>
        <v>0</v>
      </c>
      <c r="K380" s="13">
        <f t="shared" si="158"/>
        <v>0</v>
      </c>
      <c r="L380" s="16">
        <f t="shared" si="159"/>
        <v>0</v>
      </c>
      <c r="M380" s="13">
        <f t="shared" si="160"/>
        <v>0</v>
      </c>
      <c r="N380" s="16">
        <f t="shared" si="161"/>
        <v>0</v>
      </c>
      <c r="O380" s="16">
        <f t="shared" si="162"/>
        <v>0</v>
      </c>
      <c r="P380" s="16" t="str">
        <f t="shared" si="163"/>
        <v/>
      </c>
      <c r="Q380" s="20" t="str">
        <f t="shared" si="164"/>
        <v/>
      </c>
      <c r="R380" s="20" t="str">
        <f t="shared" si="165"/>
        <v/>
      </c>
      <c r="S380" s="20" t="str">
        <f t="shared" si="166"/>
        <v/>
      </c>
      <c r="T380" s="20" t="str">
        <f t="shared" si="167"/>
        <v/>
      </c>
      <c r="U380" s="16">
        <f t="shared" si="168"/>
        <v>6.0000000000000001E-3</v>
      </c>
      <c r="V380" s="20" t="str">
        <f t="shared" si="169"/>
        <v/>
      </c>
      <c r="W380" s="20" t="str">
        <f t="shared" si="170"/>
        <v/>
      </c>
      <c r="X380" s="20" t="str">
        <f t="shared" si="171"/>
        <v/>
      </c>
      <c r="Y380" s="20">
        <f t="shared" si="172"/>
        <v>6.0000000000000001E-3</v>
      </c>
      <c r="Z380" s="20" t="str">
        <f t="shared" si="173"/>
        <v/>
      </c>
      <c r="AA380" s="20" t="str">
        <f t="shared" si="174"/>
        <v/>
      </c>
      <c r="AB380" s="20">
        <f t="shared" si="175"/>
        <v>0</v>
      </c>
      <c r="AC380" s="20" t="str">
        <f t="shared" si="176"/>
        <v/>
      </c>
      <c r="AD380" s="20" t="str">
        <f t="shared" si="177"/>
        <v/>
      </c>
      <c r="AE380" s="20" t="str">
        <f t="shared" si="178"/>
        <v/>
      </c>
      <c r="AF380" s="20" t="str">
        <f t="shared" si="179"/>
        <v/>
      </c>
      <c r="AG380" s="11">
        <f t="shared" si="180"/>
        <v>999</v>
      </c>
      <c r="AH380" s="17">
        <f t="shared" si="181"/>
        <v>999</v>
      </c>
      <c r="AI380" s="17">
        <f t="shared" si="182"/>
        <v>999</v>
      </c>
      <c r="AJ380" s="17">
        <f t="shared" si="183"/>
        <v>999</v>
      </c>
      <c r="AK380" s="17">
        <f t="shared" si="184"/>
        <v>999</v>
      </c>
      <c r="AL380" s="17">
        <f t="shared" si="185"/>
        <v>999</v>
      </c>
      <c r="AM380" s="10" t="s">
        <v>710</v>
      </c>
      <c r="AN380">
        <v>0</v>
      </c>
      <c r="AO380">
        <v>0</v>
      </c>
      <c r="AP380">
        <v>0</v>
      </c>
      <c r="AQ380">
        <v>1.621</v>
      </c>
      <c r="AR380" s="8">
        <v>-0.6</v>
      </c>
      <c r="AS380" s="8">
        <v>-8.4863</v>
      </c>
      <c r="AT380" s="8">
        <v>-48.988700000000001</v>
      </c>
      <c r="AU380" s="8">
        <v>-1.621</v>
      </c>
      <c r="AV380" s="8">
        <v>-0.6</v>
      </c>
      <c r="AW380" s="8">
        <v>0.6</v>
      </c>
      <c r="AX380" s="8">
        <v>8.4863</v>
      </c>
      <c r="AY380" s="8">
        <v>48.988700000000001</v>
      </c>
      <c r="AZ380" s="8">
        <v>1.621</v>
      </c>
      <c r="BA380" s="8">
        <v>0.6</v>
      </c>
      <c r="BB380">
        <v>-0.6</v>
      </c>
      <c r="BC380">
        <v>0.6</v>
      </c>
      <c r="BD380">
        <v>-0.6</v>
      </c>
      <c r="BE380">
        <v>0.6</v>
      </c>
      <c r="BF380">
        <v>0.06</v>
      </c>
      <c r="BG380">
        <v>0.3</v>
      </c>
      <c r="BH380">
        <v>0.01</v>
      </c>
      <c r="BI380">
        <v>6</v>
      </c>
      <c r="BJ380">
        <v>11</v>
      </c>
      <c r="BK380">
        <v>6</v>
      </c>
      <c r="BM380">
        <v>6</v>
      </c>
      <c r="BN380" t="s">
        <v>1016</v>
      </c>
      <c r="BP380" t="s">
        <v>1016</v>
      </c>
      <c r="BQ380">
        <v>45</v>
      </c>
      <c r="BR380">
        <v>453010</v>
      </c>
      <c r="BS380">
        <v>1</v>
      </c>
      <c r="BU380">
        <v>1</v>
      </c>
      <c r="BW380">
        <v>6</v>
      </c>
      <c r="BY380">
        <v>11</v>
      </c>
      <c r="BZ380" t="s">
        <v>1997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 s="2">
        <v>6877966</v>
      </c>
    </row>
    <row r="381" spans="1:88">
      <c r="A381" s="10" t="str">
        <f t="shared" si="155"/>
        <v>CACI_US</v>
      </c>
      <c r="B381" s="12">
        <f t="shared" si="156"/>
        <v>4.6100000000000002E-2</v>
      </c>
      <c r="C381" s="12">
        <v>0</v>
      </c>
      <c r="D381" s="12">
        <v>0</v>
      </c>
      <c r="E381" s="12">
        <v>0</v>
      </c>
      <c r="F381" s="12">
        <v>0</v>
      </c>
      <c r="G381" s="12">
        <v>0</v>
      </c>
      <c r="H381" s="12">
        <v>0</v>
      </c>
      <c r="I381" s="12">
        <v>0</v>
      </c>
      <c r="J381" s="13">
        <f t="shared" si="157"/>
        <v>0</v>
      </c>
      <c r="K381" s="13">
        <f t="shared" si="158"/>
        <v>0</v>
      </c>
      <c r="L381" s="16">
        <f t="shared" si="159"/>
        <v>0</v>
      </c>
      <c r="M381" s="13">
        <f t="shared" si="160"/>
        <v>0</v>
      </c>
      <c r="N381" s="16">
        <f t="shared" si="161"/>
        <v>0</v>
      </c>
      <c r="O381" s="16">
        <f t="shared" si="162"/>
        <v>0</v>
      </c>
      <c r="P381" s="16" t="str">
        <f t="shared" si="163"/>
        <v/>
      </c>
      <c r="Q381" s="20" t="str">
        <f t="shared" si="164"/>
        <v/>
      </c>
      <c r="R381" s="20" t="str">
        <f t="shared" si="165"/>
        <v/>
      </c>
      <c r="S381" s="20" t="str">
        <f t="shared" si="166"/>
        <v/>
      </c>
      <c r="T381" s="20" t="str">
        <f t="shared" si="167"/>
        <v/>
      </c>
      <c r="U381" s="16">
        <f t="shared" si="168"/>
        <v>4.0000000000000001E-3</v>
      </c>
      <c r="V381" s="20" t="str">
        <f t="shared" si="169"/>
        <v/>
      </c>
      <c r="W381" s="20" t="str">
        <f t="shared" si="170"/>
        <v/>
      </c>
      <c r="X381" s="20" t="str">
        <f t="shared" si="171"/>
        <v/>
      </c>
      <c r="Y381" s="20">
        <f t="shared" si="172"/>
        <v>4.0000000000000001E-3</v>
      </c>
      <c r="Z381" s="20" t="str">
        <f t="shared" si="173"/>
        <v/>
      </c>
      <c r="AA381" s="20" t="str">
        <f t="shared" si="174"/>
        <v/>
      </c>
      <c r="AB381" s="20">
        <f t="shared" si="175"/>
        <v>0</v>
      </c>
      <c r="AC381" s="20" t="str">
        <f t="shared" si="176"/>
        <v/>
      </c>
      <c r="AD381" s="20" t="str">
        <f t="shared" si="177"/>
        <v/>
      </c>
      <c r="AE381" s="20" t="str">
        <f t="shared" si="178"/>
        <v/>
      </c>
      <c r="AF381" s="20" t="str">
        <f t="shared" si="179"/>
        <v/>
      </c>
      <c r="AG381" s="11">
        <f t="shared" si="180"/>
        <v>999</v>
      </c>
      <c r="AH381" s="17">
        <f t="shared" si="181"/>
        <v>999</v>
      </c>
      <c r="AI381" s="17">
        <f t="shared" si="182"/>
        <v>999</v>
      </c>
      <c r="AJ381" s="17">
        <f t="shared" si="183"/>
        <v>999</v>
      </c>
      <c r="AK381" s="17">
        <f t="shared" si="184"/>
        <v>999</v>
      </c>
      <c r="AL381" s="17">
        <f t="shared" si="185"/>
        <v>999</v>
      </c>
      <c r="AM381" s="10" t="s">
        <v>508</v>
      </c>
      <c r="AN381">
        <v>0</v>
      </c>
      <c r="AO381">
        <v>0</v>
      </c>
      <c r="AP381">
        <v>0</v>
      </c>
      <c r="AQ381">
        <v>2.9636999999999998</v>
      </c>
      <c r="AR381" s="8">
        <v>-0.6</v>
      </c>
      <c r="AS381" s="8">
        <v>-15.7445</v>
      </c>
      <c r="AT381" s="8">
        <v>-87.584400000000002</v>
      </c>
      <c r="AU381" s="8">
        <v>-2.9636999999999998</v>
      </c>
      <c r="AV381" s="8">
        <v>-0.6</v>
      </c>
      <c r="AW381" s="8">
        <v>0.4</v>
      </c>
      <c r="AX381" s="8">
        <v>15.7445</v>
      </c>
      <c r="AY381" s="8">
        <v>87.584400000000002</v>
      </c>
      <c r="AZ381" s="8">
        <v>2.9636999999999998</v>
      </c>
      <c r="BA381" s="8">
        <v>0.4</v>
      </c>
      <c r="BB381">
        <v>-0.6</v>
      </c>
      <c r="BC381">
        <v>0.4</v>
      </c>
      <c r="BD381">
        <v>-0.6</v>
      </c>
      <c r="BE381">
        <v>0.4</v>
      </c>
      <c r="BF381">
        <v>0.06</v>
      </c>
      <c r="BG381">
        <v>0.3</v>
      </c>
      <c r="BH381">
        <v>4.6100000000000003</v>
      </c>
      <c r="BI381">
        <v>3</v>
      </c>
      <c r="BJ381">
        <v>6</v>
      </c>
      <c r="BK381">
        <v>3</v>
      </c>
      <c r="BM381">
        <v>3</v>
      </c>
      <c r="BN381" t="s">
        <v>1016</v>
      </c>
      <c r="BP381" t="s">
        <v>1016</v>
      </c>
      <c r="BQ381">
        <v>45</v>
      </c>
      <c r="BR381">
        <v>451020</v>
      </c>
      <c r="BS381">
        <v>1</v>
      </c>
      <c r="BU381">
        <v>1</v>
      </c>
      <c r="BW381">
        <v>3</v>
      </c>
      <c r="BY381">
        <v>6</v>
      </c>
      <c r="BZ381" t="s">
        <v>1997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 s="2">
        <v>11861226</v>
      </c>
    </row>
    <row r="382" spans="1:88">
      <c r="A382" s="10" t="str">
        <f t="shared" si="155"/>
        <v>HLX_US</v>
      </c>
      <c r="B382" s="12">
        <f t="shared" si="156"/>
        <v>-4.5999999999999999E-3</v>
      </c>
      <c r="C382" s="12">
        <v>0</v>
      </c>
      <c r="D382" s="12">
        <v>0</v>
      </c>
      <c r="E382" s="12">
        <v>0</v>
      </c>
      <c r="F382" s="12">
        <v>0</v>
      </c>
      <c r="G382" s="12">
        <v>0</v>
      </c>
      <c r="H382" s="12">
        <v>0</v>
      </c>
      <c r="I382" s="12">
        <v>0</v>
      </c>
      <c r="J382" s="13">
        <f t="shared" si="157"/>
        <v>0</v>
      </c>
      <c r="K382" s="13">
        <f t="shared" si="158"/>
        <v>0</v>
      </c>
      <c r="L382" s="16">
        <f t="shared" si="159"/>
        <v>0</v>
      </c>
      <c r="M382" s="13">
        <f t="shared" si="160"/>
        <v>0</v>
      </c>
      <c r="N382" s="16">
        <f t="shared" si="161"/>
        <v>0</v>
      </c>
      <c r="O382" s="16">
        <f t="shared" si="162"/>
        <v>0</v>
      </c>
      <c r="P382" s="16">
        <f t="shared" si="163"/>
        <v>-2E-3</v>
      </c>
      <c r="Q382" s="20" t="str">
        <f t="shared" si="164"/>
        <v/>
      </c>
      <c r="R382" s="20" t="str">
        <f t="shared" si="165"/>
        <v/>
      </c>
      <c r="S382" s="20" t="str">
        <f t="shared" si="166"/>
        <v/>
      </c>
      <c r="T382" s="20">
        <f t="shared" si="167"/>
        <v>-2E-3</v>
      </c>
      <c r="U382" s="16" t="str">
        <f t="shared" si="168"/>
        <v/>
      </c>
      <c r="V382" s="20" t="str">
        <f t="shared" si="169"/>
        <v/>
      </c>
      <c r="W382" s="20" t="str">
        <f t="shared" si="170"/>
        <v/>
      </c>
      <c r="X382" s="20" t="str">
        <f t="shared" si="171"/>
        <v/>
      </c>
      <c r="Y382" s="20" t="str">
        <f t="shared" si="172"/>
        <v/>
      </c>
      <c r="Z382" s="20" t="str">
        <f t="shared" si="173"/>
        <v/>
      </c>
      <c r="AA382" s="20" t="str">
        <f t="shared" si="174"/>
        <v/>
      </c>
      <c r="AB382" s="20">
        <f t="shared" si="175"/>
        <v>0</v>
      </c>
      <c r="AC382" s="20" t="str">
        <f t="shared" si="176"/>
        <v/>
      </c>
      <c r="AD382" s="20" t="str">
        <f t="shared" si="177"/>
        <v/>
      </c>
      <c r="AE382" s="20" t="str">
        <f t="shared" si="178"/>
        <v/>
      </c>
      <c r="AF382" s="20" t="str">
        <f t="shared" si="179"/>
        <v/>
      </c>
      <c r="AG382" s="11">
        <f t="shared" si="180"/>
        <v>999</v>
      </c>
      <c r="AH382" s="17">
        <f t="shared" si="181"/>
        <v>999</v>
      </c>
      <c r="AI382" s="17">
        <f t="shared" si="182"/>
        <v>999</v>
      </c>
      <c r="AJ382" s="17">
        <f t="shared" si="183"/>
        <v>999</v>
      </c>
      <c r="AK382" s="17">
        <f t="shared" si="184"/>
        <v>999</v>
      </c>
      <c r="AL382" s="17">
        <f t="shared" si="185"/>
        <v>999</v>
      </c>
      <c r="AM382" s="10" t="s">
        <v>512</v>
      </c>
      <c r="AN382">
        <v>0</v>
      </c>
      <c r="AO382">
        <v>0</v>
      </c>
      <c r="AP382">
        <v>0</v>
      </c>
      <c r="AQ382">
        <v>9.5655999999999999</v>
      </c>
      <c r="AR382" s="8">
        <v>-0.2</v>
      </c>
      <c r="AS382" s="8">
        <v>-30.287199999999999</v>
      </c>
      <c r="AT382" s="8">
        <v>-60.445599999999999</v>
      </c>
      <c r="AU382" s="8">
        <v>-9.5655999999999999</v>
      </c>
      <c r="AV382" s="8">
        <v>-0.2</v>
      </c>
      <c r="AW382" s="8">
        <v>0.2</v>
      </c>
      <c r="AX382" s="8">
        <v>30.287199999999999</v>
      </c>
      <c r="AY382" s="8">
        <v>60.445599999999999</v>
      </c>
      <c r="AZ382" s="8">
        <v>9.5655999999999999</v>
      </c>
      <c r="BA382" s="8">
        <v>0.2</v>
      </c>
      <c r="BB382">
        <v>-0.2</v>
      </c>
      <c r="BC382">
        <v>0.2</v>
      </c>
      <c r="BD382">
        <v>-0.2</v>
      </c>
      <c r="BE382">
        <v>0.2</v>
      </c>
      <c r="BF382">
        <v>0.06</v>
      </c>
      <c r="BG382">
        <v>0.3</v>
      </c>
      <c r="BH382">
        <v>-0.46</v>
      </c>
      <c r="BI382">
        <v>7</v>
      </c>
      <c r="BJ382">
        <v>13</v>
      </c>
      <c r="BK382">
        <v>7</v>
      </c>
      <c r="BM382">
        <v>7</v>
      </c>
      <c r="BN382" t="s">
        <v>1016</v>
      </c>
      <c r="BP382" t="s">
        <v>1016</v>
      </c>
      <c r="BQ382">
        <v>10</v>
      </c>
      <c r="BR382">
        <v>101010</v>
      </c>
      <c r="BS382">
        <v>1</v>
      </c>
      <c r="BU382">
        <v>1</v>
      </c>
      <c r="BW382">
        <v>7</v>
      </c>
      <c r="BY382">
        <v>13</v>
      </c>
      <c r="BZ382" t="s">
        <v>1997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 s="2">
        <v>38045080</v>
      </c>
    </row>
    <row r="383" spans="1:88">
      <c r="A383" s="10" t="str">
        <f t="shared" si="155"/>
        <v>CCC_US</v>
      </c>
      <c r="B383" s="12">
        <f t="shared" si="156"/>
        <v>-6.0999999999999995E-3</v>
      </c>
      <c r="C383" s="12">
        <v>0</v>
      </c>
      <c r="D383" s="12">
        <v>0</v>
      </c>
      <c r="E383" s="12">
        <v>0</v>
      </c>
      <c r="F383" s="12">
        <v>0</v>
      </c>
      <c r="G383" s="12">
        <v>0</v>
      </c>
      <c r="H383" s="12">
        <v>0</v>
      </c>
      <c r="I383" s="12">
        <v>0</v>
      </c>
      <c r="J383" s="13">
        <f t="shared" si="157"/>
        <v>0</v>
      </c>
      <c r="K383" s="13">
        <f t="shared" si="158"/>
        <v>0</v>
      </c>
      <c r="L383" s="16">
        <f t="shared" si="159"/>
        <v>0</v>
      </c>
      <c r="M383" s="13">
        <f t="shared" si="160"/>
        <v>0</v>
      </c>
      <c r="N383" s="16">
        <f t="shared" si="161"/>
        <v>0</v>
      </c>
      <c r="O383" s="16">
        <f t="shared" si="162"/>
        <v>0</v>
      </c>
      <c r="P383" s="16">
        <f t="shared" si="163"/>
        <v>-6.5000000000000006E-3</v>
      </c>
      <c r="Q383" s="20" t="str">
        <f t="shared" si="164"/>
        <v/>
      </c>
      <c r="R383" s="20" t="str">
        <f t="shared" si="165"/>
        <v/>
      </c>
      <c r="S383" s="20" t="str">
        <f t="shared" si="166"/>
        <v/>
      </c>
      <c r="T383" s="20">
        <f t="shared" si="167"/>
        <v>-6.5000000000000006E-3</v>
      </c>
      <c r="U383" s="16" t="str">
        <f t="shared" si="168"/>
        <v/>
      </c>
      <c r="V383" s="20" t="str">
        <f t="shared" si="169"/>
        <v/>
      </c>
      <c r="W383" s="20" t="str">
        <f t="shared" si="170"/>
        <v/>
      </c>
      <c r="X383" s="20" t="str">
        <f t="shared" si="171"/>
        <v/>
      </c>
      <c r="Y383" s="20" t="str">
        <f t="shared" si="172"/>
        <v/>
      </c>
      <c r="Z383" s="20" t="str">
        <f t="shared" si="173"/>
        <v/>
      </c>
      <c r="AA383" s="20" t="str">
        <f t="shared" si="174"/>
        <v/>
      </c>
      <c r="AB383" s="20">
        <f t="shared" si="175"/>
        <v>0</v>
      </c>
      <c r="AC383" s="20" t="str">
        <f t="shared" si="176"/>
        <v/>
      </c>
      <c r="AD383" s="20" t="str">
        <f t="shared" si="177"/>
        <v/>
      </c>
      <c r="AE383" s="20" t="str">
        <f t="shared" si="178"/>
        <v/>
      </c>
      <c r="AF383" s="20" t="str">
        <f t="shared" si="179"/>
        <v/>
      </c>
      <c r="AG383" s="11">
        <f t="shared" si="180"/>
        <v>999</v>
      </c>
      <c r="AH383" s="17">
        <f t="shared" si="181"/>
        <v>999</v>
      </c>
      <c r="AI383" s="17">
        <f t="shared" si="182"/>
        <v>999</v>
      </c>
      <c r="AJ383" s="17">
        <f t="shared" si="183"/>
        <v>999</v>
      </c>
      <c r="AK383" s="17">
        <f t="shared" si="184"/>
        <v>999</v>
      </c>
      <c r="AL383" s="17">
        <f t="shared" si="185"/>
        <v>999</v>
      </c>
      <c r="AM383" s="10" t="s">
        <v>902</v>
      </c>
      <c r="AN383">
        <v>0</v>
      </c>
      <c r="AO383">
        <v>0</v>
      </c>
      <c r="AP383">
        <v>0</v>
      </c>
      <c r="AQ383">
        <v>1.3289</v>
      </c>
      <c r="AR383" s="8">
        <v>-0.65</v>
      </c>
      <c r="AS383" s="8">
        <v>-6.3244999999999996</v>
      </c>
      <c r="AT383" s="8">
        <v>-46.028300000000002</v>
      </c>
      <c r="AU383" s="8">
        <v>-1.3289</v>
      </c>
      <c r="AV383" s="8">
        <v>-0.65</v>
      </c>
      <c r="AW383" s="8">
        <v>0.65</v>
      </c>
      <c r="AX383" s="8">
        <v>6.3244999999999996</v>
      </c>
      <c r="AY383" s="8">
        <v>46.028300000000002</v>
      </c>
      <c r="AZ383" s="8">
        <v>1.3289</v>
      </c>
      <c r="BA383" s="8">
        <v>0.65</v>
      </c>
      <c r="BB383">
        <v>-0.65</v>
      </c>
      <c r="BC383">
        <v>0.65</v>
      </c>
      <c r="BD383">
        <v>-0.65</v>
      </c>
      <c r="BE383">
        <v>0.65</v>
      </c>
      <c r="BF383">
        <v>0.06</v>
      </c>
      <c r="BG383">
        <v>0.3</v>
      </c>
      <c r="BH383">
        <v>-0.61</v>
      </c>
      <c r="BI383">
        <v>7</v>
      </c>
      <c r="BJ383">
        <v>13</v>
      </c>
      <c r="BK383">
        <v>7</v>
      </c>
      <c r="BM383">
        <v>7</v>
      </c>
      <c r="BN383" t="s">
        <v>1016</v>
      </c>
      <c r="BP383" t="s">
        <v>1016</v>
      </c>
      <c r="BQ383">
        <v>15</v>
      </c>
      <c r="BR383">
        <v>151010</v>
      </c>
      <c r="BS383">
        <v>1</v>
      </c>
      <c r="BU383">
        <v>1</v>
      </c>
      <c r="BW383">
        <v>7</v>
      </c>
      <c r="BY383">
        <v>13</v>
      </c>
      <c r="BZ383" t="s">
        <v>1997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 s="2">
        <v>5114536</v>
      </c>
    </row>
    <row r="384" spans="1:88">
      <c r="A384" s="10" t="str">
        <f t="shared" si="155"/>
        <v>CAMP_US</v>
      </c>
      <c r="B384" s="12">
        <f t="shared" si="156"/>
        <v>-7.85E-2</v>
      </c>
      <c r="C384" s="12">
        <v>0</v>
      </c>
      <c r="D384" s="12">
        <v>0</v>
      </c>
      <c r="E384" s="12">
        <v>0</v>
      </c>
      <c r="F384" s="12">
        <v>0</v>
      </c>
      <c r="G384" s="12">
        <v>0</v>
      </c>
      <c r="H384" s="12">
        <v>0</v>
      </c>
      <c r="I384" s="12">
        <v>0</v>
      </c>
      <c r="J384" s="13">
        <f t="shared" si="157"/>
        <v>0</v>
      </c>
      <c r="K384" s="13">
        <f t="shared" si="158"/>
        <v>0</v>
      </c>
      <c r="L384" s="16">
        <f t="shared" si="159"/>
        <v>0</v>
      </c>
      <c r="M384" s="13">
        <f t="shared" si="160"/>
        <v>0</v>
      </c>
      <c r="N384" s="16">
        <f t="shared" si="161"/>
        <v>0</v>
      </c>
      <c r="O384" s="16">
        <f t="shared" si="162"/>
        <v>0</v>
      </c>
      <c r="P384" s="16">
        <f t="shared" si="163"/>
        <v>-6.0000000000000001E-3</v>
      </c>
      <c r="Q384" s="20" t="str">
        <f t="shared" si="164"/>
        <v/>
      </c>
      <c r="R384" s="20" t="str">
        <f t="shared" si="165"/>
        <v/>
      </c>
      <c r="S384" s="20" t="str">
        <f t="shared" si="166"/>
        <v/>
      </c>
      <c r="T384" s="20">
        <f t="shared" si="167"/>
        <v>-6.0000000000000001E-3</v>
      </c>
      <c r="U384" s="16" t="str">
        <f t="shared" si="168"/>
        <v/>
      </c>
      <c r="V384" s="20" t="str">
        <f t="shared" si="169"/>
        <v/>
      </c>
      <c r="W384" s="20" t="str">
        <f t="shared" si="170"/>
        <v/>
      </c>
      <c r="X384" s="20" t="str">
        <f t="shared" si="171"/>
        <v/>
      </c>
      <c r="Y384" s="20" t="str">
        <f t="shared" si="172"/>
        <v/>
      </c>
      <c r="Z384" s="20" t="str">
        <f t="shared" si="173"/>
        <v/>
      </c>
      <c r="AA384" s="20" t="str">
        <f t="shared" si="174"/>
        <v/>
      </c>
      <c r="AB384" s="20">
        <f t="shared" si="175"/>
        <v>0</v>
      </c>
      <c r="AC384" s="20" t="str">
        <f t="shared" si="176"/>
        <v/>
      </c>
      <c r="AD384" s="20" t="str">
        <f t="shared" si="177"/>
        <v/>
      </c>
      <c r="AE384" s="20" t="str">
        <f t="shared" si="178"/>
        <v/>
      </c>
      <c r="AF384" s="20" t="str">
        <f t="shared" si="179"/>
        <v/>
      </c>
      <c r="AG384" s="11">
        <f t="shared" si="180"/>
        <v>999</v>
      </c>
      <c r="AH384" s="17">
        <f t="shared" si="181"/>
        <v>999</v>
      </c>
      <c r="AI384" s="17">
        <f t="shared" si="182"/>
        <v>999</v>
      </c>
      <c r="AJ384" s="17">
        <f t="shared" si="183"/>
        <v>999</v>
      </c>
      <c r="AK384" s="17">
        <f t="shared" si="184"/>
        <v>999</v>
      </c>
      <c r="AL384" s="17">
        <f t="shared" si="185"/>
        <v>999</v>
      </c>
      <c r="AM384" s="10" t="s">
        <v>889</v>
      </c>
      <c r="AN384">
        <v>0</v>
      </c>
      <c r="AO384">
        <v>0</v>
      </c>
      <c r="AP384">
        <v>0</v>
      </c>
      <c r="AQ384">
        <v>1.4400999999999999</v>
      </c>
      <c r="AR384" s="8">
        <v>-0.6</v>
      </c>
      <c r="AS384" s="8">
        <v>-10.690799999999999</v>
      </c>
      <c r="AT384" s="8">
        <v>-26.838699999999999</v>
      </c>
      <c r="AU384" s="8">
        <v>-1.4400999999999999</v>
      </c>
      <c r="AV384" s="8">
        <v>-0.6</v>
      </c>
      <c r="AW384" s="8">
        <v>0.6</v>
      </c>
      <c r="AX384" s="8">
        <v>10.690799999999999</v>
      </c>
      <c r="AY384" s="8">
        <v>26.838699999999999</v>
      </c>
      <c r="AZ384" s="8">
        <v>1.4400999999999999</v>
      </c>
      <c r="BA384" s="8">
        <v>0.6</v>
      </c>
      <c r="BB384">
        <v>-0.6</v>
      </c>
      <c r="BC384">
        <v>0.6</v>
      </c>
      <c r="BD384">
        <v>-0.6</v>
      </c>
      <c r="BE384">
        <v>0.6</v>
      </c>
      <c r="BF384">
        <v>0.06</v>
      </c>
      <c r="BG384">
        <v>0.3</v>
      </c>
      <c r="BH384">
        <v>-7.85</v>
      </c>
      <c r="BI384">
        <v>9</v>
      </c>
      <c r="BJ384">
        <v>17</v>
      </c>
      <c r="BK384">
        <v>9</v>
      </c>
      <c r="BM384">
        <v>9</v>
      </c>
      <c r="BN384" t="s">
        <v>1016</v>
      </c>
      <c r="BP384" t="s">
        <v>1016</v>
      </c>
      <c r="BQ384">
        <v>45</v>
      </c>
      <c r="BR384">
        <v>452010</v>
      </c>
      <c r="BS384">
        <v>1</v>
      </c>
      <c r="BU384">
        <v>1</v>
      </c>
      <c r="BW384">
        <v>9</v>
      </c>
      <c r="BY384">
        <v>17</v>
      </c>
      <c r="BZ384" t="s">
        <v>1997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 s="2">
        <v>5234046</v>
      </c>
    </row>
    <row r="385" spans="1:88">
      <c r="A385" s="10" t="str">
        <f t="shared" si="155"/>
        <v>CWT_US</v>
      </c>
      <c r="B385" s="12">
        <f t="shared" si="156"/>
        <v>3.8300000000000001E-2</v>
      </c>
      <c r="C385" s="12">
        <v>0</v>
      </c>
      <c r="D385" s="12">
        <v>0</v>
      </c>
      <c r="E385" s="12">
        <v>0</v>
      </c>
      <c r="F385" s="12">
        <v>0</v>
      </c>
      <c r="G385" s="12">
        <v>0</v>
      </c>
      <c r="H385" s="12">
        <v>0</v>
      </c>
      <c r="I385" s="12">
        <v>0</v>
      </c>
      <c r="J385" s="13">
        <f t="shared" si="157"/>
        <v>0</v>
      </c>
      <c r="K385" s="13">
        <f t="shared" si="158"/>
        <v>0</v>
      </c>
      <c r="L385" s="16">
        <f t="shared" si="159"/>
        <v>0</v>
      </c>
      <c r="M385" s="13">
        <f t="shared" si="160"/>
        <v>0</v>
      </c>
      <c r="N385" s="16">
        <f t="shared" si="161"/>
        <v>0</v>
      </c>
      <c r="O385" s="16">
        <f t="shared" si="162"/>
        <v>0</v>
      </c>
      <c r="P385" s="16" t="str">
        <f t="shared" si="163"/>
        <v/>
      </c>
      <c r="Q385" s="20" t="str">
        <f t="shared" si="164"/>
        <v/>
      </c>
      <c r="R385" s="20" t="str">
        <f t="shared" si="165"/>
        <v/>
      </c>
      <c r="S385" s="20" t="str">
        <f t="shared" si="166"/>
        <v/>
      </c>
      <c r="T385" s="20" t="str">
        <f t="shared" si="167"/>
        <v/>
      </c>
      <c r="U385" s="16">
        <f t="shared" si="168"/>
        <v>6.0000000000000001E-3</v>
      </c>
      <c r="V385" s="20" t="str">
        <f t="shared" si="169"/>
        <v/>
      </c>
      <c r="W385" s="20" t="str">
        <f t="shared" si="170"/>
        <v/>
      </c>
      <c r="X385" s="20" t="str">
        <f t="shared" si="171"/>
        <v/>
      </c>
      <c r="Y385" s="20">
        <f t="shared" si="172"/>
        <v>6.0000000000000001E-3</v>
      </c>
      <c r="Z385" s="20" t="str">
        <f t="shared" si="173"/>
        <v/>
      </c>
      <c r="AA385" s="20" t="str">
        <f t="shared" si="174"/>
        <v/>
      </c>
      <c r="AB385" s="20">
        <f t="shared" si="175"/>
        <v>0</v>
      </c>
      <c r="AC385" s="20" t="str">
        <f t="shared" si="176"/>
        <v/>
      </c>
      <c r="AD385" s="20" t="str">
        <f t="shared" si="177"/>
        <v/>
      </c>
      <c r="AE385" s="20" t="str">
        <f t="shared" si="178"/>
        <v/>
      </c>
      <c r="AF385" s="20" t="str">
        <f t="shared" si="179"/>
        <v/>
      </c>
      <c r="AG385" s="11">
        <f t="shared" si="180"/>
        <v>999</v>
      </c>
      <c r="AH385" s="17">
        <f t="shared" si="181"/>
        <v>999</v>
      </c>
      <c r="AI385" s="17">
        <f t="shared" si="182"/>
        <v>999</v>
      </c>
      <c r="AJ385" s="17">
        <f t="shared" si="183"/>
        <v>999</v>
      </c>
      <c r="AK385" s="17">
        <f t="shared" si="184"/>
        <v>999</v>
      </c>
      <c r="AL385" s="17">
        <f t="shared" si="185"/>
        <v>999</v>
      </c>
      <c r="AM385" s="10" t="s">
        <v>645</v>
      </c>
      <c r="AN385">
        <v>0</v>
      </c>
      <c r="AO385">
        <v>0</v>
      </c>
      <c r="AP385">
        <v>0</v>
      </c>
      <c r="AQ385">
        <v>1.3281000000000001</v>
      </c>
      <c r="AR385" s="8">
        <v>-0.6</v>
      </c>
      <c r="AS385" s="8">
        <v>-5.7724000000000002</v>
      </c>
      <c r="AT385" s="8">
        <v>-49.876899999999999</v>
      </c>
      <c r="AU385" s="8">
        <v>-1.3281000000000001</v>
      </c>
      <c r="AV385" s="8">
        <v>-0.6</v>
      </c>
      <c r="AW385" s="8">
        <v>0.6</v>
      </c>
      <c r="AX385" s="8">
        <v>5.7724000000000002</v>
      </c>
      <c r="AY385" s="8">
        <v>49.876899999999999</v>
      </c>
      <c r="AZ385" s="8">
        <v>1.3281000000000001</v>
      </c>
      <c r="BA385" s="8">
        <v>0.6</v>
      </c>
      <c r="BB385">
        <v>-0.6</v>
      </c>
      <c r="BC385">
        <v>0.6</v>
      </c>
      <c r="BD385">
        <v>-0.6</v>
      </c>
      <c r="BE385">
        <v>0.6</v>
      </c>
      <c r="BF385">
        <v>0.06</v>
      </c>
      <c r="BG385">
        <v>0.3</v>
      </c>
      <c r="BH385">
        <v>3.83</v>
      </c>
      <c r="BI385">
        <v>4</v>
      </c>
      <c r="BJ385">
        <v>7</v>
      </c>
      <c r="BK385">
        <v>4</v>
      </c>
      <c r="BM385">
        <v>4</v>
      </c>
      <c r="BN385" t="s">
        <v>1016</v>
      </c>
      <c r="BP385" t="s">
        <v>1016</v>
      </c>
      <c r="BQ385">
        <v>55</v>
      </c>
      <c r="BR385">
        <v>551040</v>
      </c>
      <c r="BS385">
        <v>1</v>
      </c>
      <c r="BU385">
        <v>1</v>
      </c>
      <c r="BW385">
        <v>4</v>
      </c>
      <c r="BY385">
        <v>7</v>
      </c>
      <c r="BZ385" t="s">
        <v>1997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 s="2">
        <v>5260648</v>
      </c>
    </row>
    <row r="386" spans="1:88">
      <c r="A386" s="10" t="str">
        <f t="shared" si="155"/>
        <v>CPE_US</v>
      </c>
      <c r="B386" s="12">
        <f t="shared" si="156"/>
        <v>-6.6E-3</v>
      </c>
      <c r="C386" s="12">
        <v>0</v>
      </c>
      <c r="D386" s="12">
        <v>0</v>
      </c>
      <c r="E386" s="12">
        <v>0</v>
      </c>
      <c r="F386" s="12">
        <v>0</v>
      </c>
      <c r="G386" s="12">
        <v>0</v>
      </c>
      <c r="H386" s="12">
        <v>0</v>
      </c>
      <c r="I386" s="12">
        <v>0</v>
      </c>
      <c r="J386" s="13">
        <f t="shared" si="157"/>
        <v>0</v>
      </c>
      <c r="K386" s="13">
        <f t="shared" si="158"/>
        <v>0</v>
      </c>
      <c r="L386" s="16">
        <f t="shared" si="159"/>
        <v>0</v>
      </c>
      <c r="M386" s="13">
        <f t="shared" si="160"/>
        <v>0</v>
      </c>
      <c r="N386" s="16">
        <f t="shared" si="161"/>
        <v>0</v>
      </c>
      <c r="O386" s="16">
        <f t="shared" si="162"/>
        <v>0</v>
      </c>
      <c r="P386" s="16">
        <f t="shared" si="163"/>
        <v>-2E-3</v>
      </c>
      <c r="Q386" s="20" t="str">
        <f t="shared" si="164"/>
        <v/>
      </c>
      <c r="R386" s="20" t="str">
        <f t="shared" si="165"/>
        <v/>
      </c>
      <c r="S386" s="20" t="str">
        <f t="shared" si="166"/>
        <v/>
      </c>
      <c r="T386" s="20">
        <f t="shared" si="167"/>
        <v>-2E-3</v>
      </c>
      <c r="U386" s="16" t="str">
        <f t="shared" si="168"/>
        <v/>
      </c>
      <c r="V386" s="20" t="str">
        <f t="shared" si="169"/>
        <v/>
      </c>
      <c r="W386" s="20" t="str">
        <f t="shared" si="170"/>
        <v/>
      </c>
      <c r="X386" s="20" t="str">
        <f t="shared" si="171"/>
        <v/>
      </c>
      <c r="Y386" s="20" t="str">
        <f t="shared" si="172"/>
        <v/>
      </c>
      <c r="Z386" s="20" t="str">
        <f t="shared" si="173"/>
        <v/>
      </c>
      <c r="AA386" s="20" t="str">
        <f t="shared" si="174"/>
        <v/>
      </c>
      <c r="AB386" s="20">
        <f t="shared" si="175"/>
        <v>0</v>
      </c>
      <c r="AC386" s="20" t="str">
        <f t="shared" si="176"/>
        <v/>
      </c>
      <c r="AD386" s="20" t="str">
        <f t="shared" si="177"/>
        <v/>
      </c>
      <c r="AE386" s="20" t="str">
        <f t="shared" si="178"/>
        <v/>
      </c>
      <c r="AF386" s="20" t="str">
        <f t="shared" si="179"/>
        <v/>
      </c>
      <c r="AG386" s="11">
        <f t="shared" si="180"/>
        <v>999</v>
      </c>
      <c r="AH386" s="17">
        <f t="shared" si="181"/>
        <v>999</v>
      </c>
      <c r="AI386" s="17">
        <f t="shared" si="182"/>
        <v>999</v>
      </c>
      <c r="AJ386" s="17">
        <f t="shared" si="183"/>
        <v>999</v>
      </c>
      <c r="AK386" s="17">
        <f t="shared" si="184"/>
        <v>999</v>
      </c>
      <c r="AL386" s="17">
        <f t="shared" si="185"/>
        <v>999</v>
      </c>
      <c r="AM386" s="10" t="s">
        <v>1921</v>
      </c>
      <c r="AN386">
        <v>0</v>
      </c>
      <c r="AO386">
        <v>0</v>
      </c>
      <c r="AP386">
        <v>0</v>
      </c>
      <c r="AQ386">
        <v>2.2498</v>
      </c>
      <c r="AR386" s="8">
        <v>-0.2</v>
      </c>
      <c r="AS386" s="8">
        <v>-12.460100000000001</v>
      </c>
      <c r="AT386" s="8">
        <v>-17.7803</v>
      </c>
      <c r="AU386" s="8">
        <v>-2.2498</v>
      </c>
      <c r="AV386" s="8">
        <v>-0.2</v>
      </c>
      <c r="AW386" s="8">
        <v>0.2</v>
      </c>
      <c r="AX386" s="8">
        <v>12.460100000000001</v>
      </c>
      <c r="AY386" s="8">
        <v>17.7803</v>
      </c>
      <c r="AZ386" s="8">
        <v>2.2498</v>
      </c>
      <c r="BA386" s="8">
        <v>0.2</v>
      </c>
      <c r="BB386">
        <v>-0.2</v>
      </c>
      <c r="BC386">
        <v>0.2</v>
      </c>
      <c r="BD386">
        <v>-0.2</v>
      </c>
      <c r="BE386">
        <v>0.2</v>
      </c>
      <c r="BF386">
        <v>0.06</v>
      </c>
      <c r="BG386">
        <v>0.3</v>
      </c>
      <c r="BH386">
        <v>-0.66</v>
      </c>
      <c r="BI386">
        <v>7</v>
      </c>
      <c r="BJ386">
        <v>13</v>
      </c>
      <c r="BK386">
        <v>7</v>
      </c>
      <c r="BM386">
        <v>7</v>
      </c>
      <c r="BN386" t="s">
        <v>1016</v>
      </c>
      <c r="BP386" t="s">
        <v>1016</v>
      </c>
      <c r="BQ386">
        <v>10</v>
      </c>
      <c r="BR386">
        <v>101020</v>
      </c>
      <c r="BS386">
        <v>1</v>
      </c>
      <c r="BU386">
        <v>1</v>
      </c>
      <c r="BW386">
        <v>7</v>
      </c>
      <c r="BY386">
        <v>13</v>
      </c>
      <c r="BZ386" t="s">
        <v>1997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 s="2">
        <v>8587328</v>
      </c>
    </row>
    <row r="387" spans="1:88">
      <c r="A387" s="10" t="str">
        <f t="shared" si="155"/>
        <v>CBM_US</v>
      </c>
      <c r="B387" s="12">
        <f t="shared" si="156"/>
        <v>0.1051</v>
      </c>
      <c r="C387" s="12">
        <v>0</v>
      </c>
      <c r="D387" s="12">
        <v>0</v>
      </c>
      <c r="E387" s="12">
        <v>0</v>
      </c>
      <c r="F387" s="12">
        <v>0</v>
      </c>
      <c r="G387" s="12">
        <v>0</v>
      </c>
      <c r="H387" s="12">
        <v>0</v>
      </c>
      <c r="I387" s="12">
        <v>0</v>
      </c>
      <c r="J387" s="13">
        <f t="shared" si="157"/>
        <v>0</v>
      </c>
      <c r="K387" s="13">
        <f t="shared" si="158"/>
        <v>0</v>
      </c>
      <c r="L387" s="16">
        <f t="shared" si="159"/>
        <v>0</v>
      </c>
      <c r="M387" s="13">
        <f t="shared" si="160"/>
        <v>0</v>
      </c>
      <c r="N387" s="16">
        <f t="shared" si="161"/>
        <v>0</v>
      </c>
      <c r="O387" s="16">
        <f t="shared" si="162"/>
        <v>0</v>
      </c>
      <c r="P387" s="16" t="str">
        <f t="shared" si="163"/>
        <v/>
      </c>
      <c r="Q387" s="20" t="str">
        <f t="shared" si="164"/>
        <v/>
      </c>
      <c r="R387" s="20" t="str">
        <f t="shared" si="165"/>
        <v/>
      </c>
      <c r="S387" s="20" t="str">
        <f t="shared" si="166"/>
        <v/>
      </c>
      <c r="T387" s="20" t="str">
        <f t="shared" si="167"/>
        <v/>
      </c>
      <c r="U387" s="16">
        <f t="shared" si="168"/>
        <v>6.0000000000000001E-3</v>
      </c>
      <c r="V387" s="20" t="str">
        <f t="shared" si="169"/>
        <v/>
      </c>
      <c r="W387" s="20" t="str">
        <f t="shared" si="170"/>
        <v/>
      </c>
      <c r="X387" s="20" t="str">
        <f t="shared" si="171"/>
        <v/>
      </c>
      <c r="Y387" s="20">
        <f t="shared" si="172"/>
        <v>6.0000000000000001E-3</v>
      </c>
      <c r="Z387" s="20" t="str">
        <f t="shared" si="173"/>
        <v/>
      </c>
      <c r="AA387" s="20" t="str">
        <f t="shared" si="174"/>
        <v/>
      </c>
      <c r="AB387" s="20">
        <f t="shared" si="175"/>
        <v>0</v>
      </c>
      <c r="AC387" s="20" t="str">
        <f t="shared" si="176"/>
        <v/>
      </c>
      <c r="AD387" s="20" t="str">
        <f t="shared" si="177"/>
        <v/>
      </c>
      <c r="AE387" s="20" t="str">
        <f t="shared" si="178"/>
        <v/>
      </c>
      <c r="AF387" s="20" t="str">
        <f t="shared" si="179"/>
        <v/>
      </c>
      <c r="AG387" s="11">
        <f t="shared" si="180"/>
        <v>999</v>
      </c>
      <c r="AH387" s="17">
        <f t="shared" si="181"/>
        <v>999</v>
      </c>
      <c r="AI387" s="17">
        <f t="shared" si="182"/>
        <v>999</v>
      </c>
      <c r="AJ387" s="17">
        <f t="shared" si="183"/>
        <v>999</v>
      </c>
      <c r="AK387" s="17">
        <f t="shared" si="184"/>
        <v>999</v>
      </c>
      <c r="AL387" s="17">
        <f t="shared" si="185"/>
        <v>999</v>
      </c>
      <c r="AM387" s="10" t="s">
        <v>51</v>
      </c>
      <c r="AN387">
        <v>0</v>
      </c>
      <c r="AO387">
        <v>0</v>
      </c>
      <c r="AP387">
        <v>0</v>
      </c>
      <c r="AQ387">
        <v>3.7948</v>
      </c>
      <c r="AR387" s="8">
        <v>-0.2</v>
      </c>
      <c r="AS387" s="8">
        <v>-12.525700000000001</v>
      </c>
      <c r="AT387" s="8">
        <v>-46.807400000000001</v>
      </c>
      <c r="AU387" s="8">
        <v>-3.7948</v>
      </c>
      <c r="AV387" s="8">
        <v>-0.2</v>
      </c>
      <c r="AW387" s="8">
        <v>0.6</v>
      </c>
      <c r="AX387" s="8">
        <v>12.525700000000001</v>
      </c>
      <c r="AY387" s="8">
        <v>46.807400000000001</v>
      </c>
      <c r="AZ387" s="8">
        <v>3.7948</v>
      </c>
      <c r="BA387" s="8">
        <v>0.6</v>
      </c>
      <c r="BB387">
        <v>-0.2</v>
      </c>
      <c r="BC387">
        <v>0.6</v>
      </c>
      <c r="BD387">
        <v>-0.2</v>
      </c>
      <c r="BE387">
        <v>0.6</v>
      </c>
      <c r="BF387">
        <v>0.06</v>
      </c>
      <c r="BG387">
        <v>0.3</v>
      </c>
      <c r="BH387">
        <v>10.51</v>
      </c>
      <c r="BI387">
        <v>2</v>
      </c>
      <c r="BJ387">
        <v>3</v>
      </c>
      <c r="BK387">
        <v>2</v>
      </c>
      <c r="BM387">
        <v>2</v>
      </c>
      <c r="BN387" t="s">
        <v>1016</v>
      </c>
      <c r="BP387" t="s">
        <v>1016</v>
      </c>
      <c r="BQ387">
        <v>35</v>
      </c>
      <c r="BR387">
        <v>352030</v>
      </c>
      <c r="BS387">
        <v>1</v>
      </c>
      <c r="BU387">
        <v>1</v>
      </c>
      <c r="BW387">
        <v>2</v>
      </c>
      <c r="BY387">
        <v>3</v>
      </c>
      <c r="BZ387" t="s">
        <v>1997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 s="2">
        <v>15092859</v>
      </c>
    </row>
    <row r="388" spans="1:88">
      <c r="A388" s="10" t="str">
        <f t="shared" ref="A388:A451" si="186">AM388</f>
        <v>CAC_US</v>
      </c>
      <c r="B388" s="12">
        <f t="shared" ref="B388:B451" si="187">BH388/100</f>
        <v>6.3600000000000004E-2</v>
      </c>
      <c r="C388" s="12">
        <v>0</v>
      </c>
      <c r="D388" s="12">
        <v>0</v>
      </c>
      <c r="E388" s="12">
        <v>0</v>
      </c>
      <c r="F388" s="12">
        <v>0</v>
      </c>
      <c r="G388" s="12">
        <v>0</v>
      </c>
      <c r="H388" s="12">
        <v>0</v>
      </c>
      <c r="I388" s="12">
        <v>0</v>
      </c>
      <c r="J388" s="13">
        <f t="shared" ref="J388:J451" si="188">IF(AND(H388&lt;0,F388&gt;0),1,0)</f>
        <v>0</v>
      </c>
      <c r="K388" s="13">
        <f t="shared" ref="K388:K451" si="189">IF(H388&gt;0,1,0)</f>
        <v>0</v>
      </c>
      <c r="L388" s="16">
        <f t="shared" ref="L388:L451" si="190">IF(H388&gt;0,H388,0)</f>
        <v>0</v>
      </c>
      <c r="M388" s="13">
        <f t="shared" ref="M388:M451" si="191">IF(F388&lt;0,1,0)</f>
        <v>0</v>
      </c>
      <c r="N388" s="16">
        <f t="shared" ref="N388:N451" si="192">IF(H388&lt;0,-MIN(-H388,D388),0)</f>
        <v>0</v>
      </c>
      <c r="O388" s="16">
        <f t="shared" ref="O388:O451" si="193">IF(F388&lt;0,(H388+D388),0)</f>
        <v>0</v>
      </c>
      <c r="P388" s="16" t="str">
        <f t="shared" ref="P388:P451" si="194">IF($B388&lt;0,AV388/100-$H388,"")</f>
        <v/>
      </c>
      <c r="Q388" s="20" t="str">
        <f t="shared" ref="Q388:Q451" si="195">IF(AC388&lt;&gt;"",$P388,"")</f>
        <v/>
      </c>
      <c r="R388" s="20" t="str">
        <f t="shared" ref="R388:R451" si="196">IF(AD388&lt;&gt;"",$P388,"")</f>
        <v/>
      </c>
      <c r="S388" s="20" t="str">
        <f t="shared" ref="S388:S451" si="197">IF(AF388&lt;&gt;"",$P388,"")</f>
        <v/>
      </c>
      <c r="T388" s="20" t="str">
        <f t="shared" ref="T388:T451" si="198">IF(AND(CE388=0,Q388="",R388="",S388=""),P388,"")</f>
        <v/>
      </c>
      <c r="U388" s="16">
        <f t="shared" ref="U388:U451" si="199">IF($B388&gt;0,IF(BA388/100-$H388&gt;0.00005,MIN(BA388/100,BA388/100-$H388),""),"")</f>
        <v>4.0000000000000001E-3</v>
      </c>
      <c r="V388" s="20" t="str">
        <f t="shared" ref="V388:V451" si="200">IF(AC388&lt;&gt;"",$U388,"")</f>
        <v/>
      </c>
      <c r="W388" s="20" t="str">
        <f t="shared" ref="W388:W451" si="201">IF(AD388&lt;&gt;"",$U388,"")</f>
        <v/>
      </c>
      <c r="X388" s="20" t="str">
        <f t="shared" ref="X388:X451" si="202">IF(AF388&lt;&gt;"",$U388,"")</f>
        <v/>
      </c>
      <c r="Y388" s="20">
        <f t="shared" ref="Y388:Y451" si="203">IF(AND(CE388=0,V388="",W388="",X388=""),U388,"")</f>
        <v>4.0000000000000001E-3</v>
      </c>
      <c r="Z388" s="20" t="str">
        <f t="shared" ref="Z388:Z451" si="204">IF(CE388=1,P388,"")</f>
        <v/>
      </c>
      <c r="AA388" s="20" t="str">
        <f t="shared" ref="AA388:AA451" si="205">IF(CE388=1,U388,"")</f>
        <v/>
      </c>
      <c r="AB388" s="20">
        <f t="shared" ref="AB388:AB451" si="206">IF(AND(AC388="",AD388="",AE388="",AF388=""),$H388,"")</f>
        <v>0</v>
      </c>
      <c r="AC388" s="20" t="str">
        <f t="shared" ref="AC388:AC451" si="207">IF(AND(AF388="",$F388&lt;&gt;0),IF(OR(ROUND(AU388/($F388*100),2)=1,ROUND(AZ388/($F388*100),2)=1),$H388,""),"")</f>
        <v/>
      </c>
      <c r="AD388" s="20" t="str">
        <f t="shared" ref="AD388:AD451" si="208">IF(AND(AF388="",F388&lt;&gt;0),IF(OR(ROUND(AS388/(F388*100),2)=1,ROUND(AX388/(F388*100),2)=1),H388,""),"")</f>
        <v/>
      </c>
      <c r="AE388" s="20" t="str">
        <f t="shared" ref="AE388:AE451" si="209">IF(CE388=1,H388,"")</f>
        <v/>
      </c>
      <c r="AF388" s="20" t="str">
        <f t="shared" ref="AF388:AF451" si="210">IF(SUM(CF388:CH388)&gt;0,$H388,"")</f>
        <v/>
      </c>
      <c r="AG388" s="11">
        <f t="shared" ref="AG388:AG451" si="211">IF(AND(G388=0,H388=0),999,G388)</f>
        <v>999</v>
      </c>
      <c r="AH388" s="17">
        <f t="shared" ref="AH388:AH451" si="212">IF(OR(AND(G388=0,H388=0),AB388=""),999,AB388)</f>
        <v>999</v>
      </c>
      <c r="AI388" s="17">
        <f t="shared" ref="AI388:AI451" si="213">IF(AC388="",999,AC388)</f>
        <v>999</v>
      </c>
      <c r="AJ388" s="17">
        <f t="shared" ref="AJ388:AJ451" si="214">IF(AD388="",999,AD388)</f>
        <v>999</v>
      </c>
      <c r="AK388" s="17">
        <f t="shared" ref="AK388:AK451" si="215">IF(AE388&lt;&gt;"",AE388,999)</f>
        <v>999</v>
      </c>
      <c r="AL388" s="17">
        <f t="shared" ref="AL388:AL451" si="216">IF(AF388="",999,AF388)</f>
        <v>999</v>
      </c>
      <c r="AM388" s="10" t="s">
        <v>1535</v>
      </c>
      <c r="AN388">
        <v>0</v>
      </c>
      <c r="AO388">
        <v>0</v>
      </c>
      <c r="AP388">
        <v>0</v>
      </c>
      <c r="AQ388">
        <v>8.7099999999999997E-2</v>
      </c>
      <c r="AR388" s="8">
        <v>-0.4</v>
      </c>
      <c r="AS388" s="8">
        <v>-0.4214</v>
      </c>
      <c r="AT388" s="8">
        <v>-11.973699999999999</v>
      </c>
      <c r="AU388" s="8">
        <v>-8.7099999999999997E-2</v>
      </c>
      <c r="AV388" s="8">
        <v>-0.4</v>
      </c>
      <c r="AW388" s="8">
        <v>0.4</v>
      </c>
      <c r="AX388" s="8">
        <v>0.4214</v>
      </c>
      <c r="AY388" s="8">
        <v>11.973699999999999</v>
      </c>
      <c r="AZ388" s="8">
        <v>8.7099999999999997E-2</v>
      </c>
      <c r="BA388" s="8">
        <v>0.4</v>
      </c>
      <c r="BB388">
        <v>-8.7099999999999997E-2</v>
      </c>
      <c r="BC388">
        <v>8.7099999999999997E-2</v>
      </c>
      <c r="BD388">
        <v>-8.7099999999999997E-2</v>
      </c>
      <c r="BE388">
        <v>8.7099999999999997E-2</v>
      </c>
      <c r="BF388">
        <v>0.06</v>
      </c>
      <c r="BG388">
        <v>0.3</v>
      </c>
      <c r="BH388">
        <v>6.36</v>
      </c>
      <c r="BI388">
        <v>3</v>
      </c>
      <c r="BJ388">
        <v>5</v>
      </c>
      <c r="BK388">
        <v>3</v>
      </c>
      <c r="BM388">
        <v>3</v>
      </c>
      <c r="BN388" t="s">
        <v>1016</v>
      </c>
      <c r="BP388" t="s">
        <v>1016</v>
      </c>
      <c r="BQ388">
        <v>40</v>
      </c>
      <c r="BR388">
        <v>401010</v>
      </c>
      <c r="BS388">
        <v>1</v>
      </c>
      <c r="BU388">
        <v>1</v>
      </c>
      <c r="BW388">
        <v>3</v>
      </c>
      <c r="BY388">
        <v>5</v>
      </c>
      <c r="BZ388" t="s">
        <v>1947</v>
      </c>
      <c r="CA388">
        <v>1</v>
      </c>
      <c r="CB388">
        <v>0</v>
      </c>
      <c r="CC388">
        <v>1</v>
      </c>
      <c r="CD388">
        <v>0</v>
      </c>
      <c r="CE388">
        <v>0</v>
      </c>
      <c r="CF388">
        <v>0</v>
      </c>
      <c r="CG388">
        <v>0</v>
      </c>
      <c r="CH388">
        <v>0</v>
      </c>
      <c r="CI388" s="2">
        <v>346448</v>
      </c>
    </row>
    <row r="389" spans="1:88">
      <c r="A389" s="10" t="str">
        <f t="shared" si="186"/>
        <v>CMN_US</v>
      </c>
      <c r="B389" s="12">
        <f t="shared" si="187"/>
        <v>7.5899999999999995E-2</v>
      </c>
      <c r="C389" s="12">
        <v>0</v>
      </c>
      <c r="D389" s="12">
        <v>0</v>
      </c>
      <c r="E389" s="12">
        <v>0</v>
      </c>
      <c r="F389" s="12">
        <v>0</v>
      </c>
      <c r="G389" s="12">
        <v>0</v>
      </c>
      <c r="H389" s="12">
        <v>0</v>
      </c>
      <c r="I389" s="12">
        <v>0</v>
      </c>
      <c r="J389" s="13">
        <f t="shared" si="188"/>
        <v>0</v>
      </c>
      <c r="K389" s="13">
        <f t="shared" si="189"/>
        <v>0</v>
      </c>
      <c r="L389" s="16">
        <f t="shared" si="190"/>
        <v>0</v>
      </c>
      <c r="M389" s="13">
        <f t="shared" si="191"/>
        <v>0</v>
      </c>
      <c r="N389" s="16">
        <f t="shared" si="192"/>
        <v>0</v>
      </c>
      <c r="O389" s="16">
        <f t="shared" si="193"/>
        <v>0</v>
      </c>
      <c r="P389" s="16" t="str">
        <f t="shared" si="194"/>
        <v/>
      </c>
      <c r="Q389" s="20" t="str">
        <f t="shared" si="195"/>
        <v/>
      </c>
      <c r="R389" s="20" t="str">
        <f t="shared" si="196"/>
        <v/>
      </c>
      <c r="S389" s="20" t="str">
        <f t="shared" si="197"/>
        <v/>
      </c>
      <c r="T389" s="20" t="str">
        <f t="shared" si="198"/>
        <v/>
      </c>
      <c r="U389" s="16">
        <f t="shared" si="199"/>
        <v>6.0000000000000001E-3</v>
      </c>
      <c r="V389" s="20" t="str">
        <f t="shared" si="200"/>
        <v/>
      </c>
      <c r="W389" s="20" t="str">
        <f t="shared" si="201"/>
        <v/>
      </c>
      <c r="X389" s="20" t="str">
        <f t="shared" si="202"/>
        <v/>
      </c>
      <c r="Y389" s="20">
        <f t="shared" si="203"/>
        <v>6.0000000000000001E-3</v>
      </c>
      <c r="Z389" s="20" t="str">
        <f t="shared" si="204"/>
        <v/>
      </c>
      <c r="AA389" s="20" t="str">
        <f t="shared" si="205"/>
        <v/>
      </c>
      <c r="AB389" s="20">
        <f t="shared" si="206"/>
        <v>0</v>
      </c>
      <c r="AC389" s="20" t="str">
        <f t="shared" si="207"/>
        <v/>
      </c>
      <c r="AD389" s="20" t="str">
        <f t="shared" si="208"/>
        <v/>
      </c>
      <c r="AE389" s="20" t="str">
        <f t="shared" si="209"/>
        <v/>
      </c>
      <c r="AF389" s="20" t="str">
        <f t="shared" si="210"/>
        <v/>
      </c>
      <c r="AG389" s="11">
        <f t="shared" si="211"/>
        <v>999</v>
      </c>
      <c r="AH389" s="17">
        <f t="shared" si="212"/>
        <v>999</v>
      </c>
      <c r="AI389" s="17">
        <f t="shared" si="213"/>
        <v>999</v>
      </c>
      <c r="AJ389" s="17">
        <f t="shared" si="214"/>
        <v>999</v>
      </c>
      <c r="AK389" s="17">
        <f t="shared" si="215"/>
        <v>999</v>
      </c>
      <c r="AL389" s="17">
        <f t="shared" si="216"/>
        <v>999</v>
      </c>
      <c r="AM389" s="10" t="s">
        <v>492</v>
      </c>
      <c r="AN389">
        <v>0</v>
      </c>
      <c r="AO389">
        <v>0</v>
      </c>
      <c r="AP389">
        <v>0</v>
      </c>
      <c r="AQ389">
        <v>1.2061999999999999</v>
      </c>
      <c r="AR389" s="8">
        <v>-0.6</v>
      </c>
      <c r="AS389" s="8">
        <v>-6.45</v>
      </c>
      <c r="AT389" s="8">
        <v>-79.526499999999999</v>
      </c>
      <c r="AU389" s="8">
        <v>-1.2061999999999999</v>
      </c>
      <c r="AV389" s="8">
        <v>-0.6</v>
      </c>
      <c r="AW389" s="8">
        <v>0.6</v>
      </c>
      <c r="AX389" s="8">
        <v>6.45</v>
      </c>
      <c r="AY389" s="8">
        <v>79.526499999999999</v>
      </c>
      <c r="AZ389" s="8">
        <v>1.2061999999999999</v>
      </c>
      <c r="BA389" s="8">
        <v>0.6</v>
      </c>
      <c r="BB389">
        <v>-0.6</v>
      </c>
      <c r="BC389">
        <v>0.6</v>
      </c>
      <c r="BD389">
        <v>-0.6</v>
      </c>
      <c r="BE389">
        <v>0.6</v>
      </c>
      <c r="BF389">
        <v>0.06</v>
      </c>
      <c r="BG389">
        <v>0.3</v>
      </c>
      <c r="BH389">
        <v>7.59</v>
      </c>
      <c r="BI389">
        <v>2</v>
      </c>
      <c r="BJ389">
        <v>4</v>
      </c>
      <c r="BK389">
        <v>2</v>
      </c>
      <c r="BM389">
        <v>2</v>
      </c>
      <c r="BN389" t="s">
        <v>1016</v>
      </c>
      <c r="BP389" t="s">
        <v>1016</v>
      </c>
      <c r="BQ389">
        <v>35</v>
      </c>
      <c r="BR389">
        <v>351010</v>
      </c>
      <c r="BS389">
        <v>1</v>
      </c>
      <c r="BU389">
        <v>1</v>
      </c>
      <c r="BW389">
        <v>2</v>
      </c>
      <c r="BY389">
        <v>4</v>
      </c>
      <c r="BZ389" t="s">
        <v>1997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 s="2">
        <v>4550600</v>
      </c>
    </row>
    <row r="390" spans="1:88">
      <c r="A390" s="10" t="str">
        <f t="shared" si="186"/>
        <v>CSU_US</v>
      </c>
      <c r="B390" s="12">
        <f t="shared" si="187"/>
        <v>-4.1500000000000002E-2</v>
      </c>
      <c r="C390" s="12">
        <v>2.5967542861099801E-3</v>
      </c>
      <c r="D390" s="12">
        <v>0</v>
      </c>
      <c r="E390" s="12">
        <v>0</v>
      </c>
      <c r="F390" s="12">
        <v>-2.5967542861099801E-3</v>
      </c>
      <c r="G390" s="12">
        <v>0</v>
      </c>
      <c r="H390" s="12">
        <v>-2.5967542861099801E-3</v>
      </c>
      <c r="I390" s="12">
        <v>-2.5967542861099801E-3</v>
      </c>
      <c r="J390" s="13">
        <f t="shared" si="188"/>
        <v>0</v>
      </c>
      <c r="K390" s="13">
        <f t="shared" si="189"/>
        <v>0</v>
      </c>
      <c r="L390" s="16">
        <f t="shared" si="190"/>
        <v>0</v>
      </c>
      <c r="M390" s="13">
        <f t="shared" si="191"/>
        <v>1</v>
      </c>
      <c r="N390" s="16">
        <f t="shared" si="192"/>
        <v>0</v>
      </c>
      <c r="O390" s="16">
        <f t="shared" si="193"/>
        <v>-2.5967542861099801E-3</v>
      </c>
      <c r="P390" s="16">
        <f t="shared" si="194"/>
        <v>-3.4032457138900201E-3</v>
      </c>
      <c r="Q390" s="20" t="str">
        <f t="shared" si="195"/>
        <v/>
      </c>
      <c r="R390" s="20" t="str">
        <f t="shared" si="196"/>
        <v/>
      </c>
      <c r="S390" s="20" t="str">
        <f t="shared" si="197"/>
        <v/>
      </c>
      <c r="T390" s="20">
        <f t="shared" si="198"/>
        <v>-3.4032457138900201E-3</v>
      </c>
      <c r="U390" s="16" t="str">
        <f t="shared" si="199"/>
        <v/>
      </c>
      <c r="V390" s="20" t="str">
        <f t="shared" si="200"/>
        <v/>
      </c>
      <c r="W390" s="20" t="str">
        <f t="shared" si="201"/>
        <v/>
      </c>
      <c r="X390" s="20" t="str">
        <f t="shared" si="202"/>
        <v/>
      </c>
      <c r="Y390" s="20" t="str">
        <f t="shared" si="203"/>
        <v/>
      </c>
      <c r="Z390" s="20" t="str">
        <f t="shared" si="204"/>
        <v/>
      </c>
      <c r="AA390" s="20" t="str">
        <f t="shared" si="205"/>
        <v/>
      </c>
      <c r="AB390" s="20">
        <f t="shared" si="206"/>
        <v>-2.5967542861099801E-3</v>
      </c>
      <c r="AC390" s="20" t="str">
        <f t="shared" si="207"/>
        <v/>
      </c>
      <c r="AD390" s="20" t="str">
        <f t="shared" si="208"/>
        <v/>
      </c>
      <c r="AE390" s="20" t="str">
        <f t="shared" si="209"/>
        <v/>
      </c>
      <c r="AF390" s="20" t="str">
        <f t="shared" si="210"/>
        <v/>
      </c>
      <c r="AG390" s="11">
        <f t="shared" si="211"/>
        <v>0</v>
      </c>
      <c r="AH390" s="17">
        <f t="shared" si="212"/>
        <v>-2.5967542861099801E-3</v>
      </c>
      <c r="AI390" s="17">
        <f t="shared" si="213"/>
        <v>999</v>
      </c>
      <c r="AJ390" s="17">
        <f t="shared" si="214"/>
        <v>999</v>
      </c>
      <c r="AK390" s="17">
        <f t="shared" si="215"/>
        <v>999</v>
      </c>
      <c r="AL390" s="17">
        <f t="shared" si="216"/>
        <v>999</v>
      </c>
      <c r="AM390" s="10" t="s">
        <v>693</v>
      </c>
      <c r="AN390">
        <v>0</v>
      </c>
      <c r="AO390">
        <v>0</v>
      </c>
      <c r="AP390">
        <v>0</v>
      </c>
      <c r="AQ390">
        <v>0.88009999999999999</v>
      </c>
      <c r="AR390" s="8">
        <v>-0.6</v>
      </c>
      <c r="AS390" s="8">
        <v>-5.0407999999999999</v>
      </c>
      <c r="AT390" s="8">
        <v>-31.496500000000001</v>
      </c>
      <c r="AU390" s="8">
        <v>-0.88009999999999999</v>
      </c>
      <c r="AV390" s="8">
        <v>-0.6</v>
      </c>
      <c r="AW390" s="8">
        <v>0.6</v>
      </c>
      <c r="AX390" s="8">
        <v>5.0407999999999999</v>
      </c>
      <c r="AY390" s="8">
        <v>31.496500000000001</v>
      </c>
      <c r="AZ390" s="8">
        <v>0.88009999999999999</v>
      </c>
      <c r="BA390" s="8">
        <v>0.6</v>
      </c>
      <c r="BB390">
        <v>-0.6</v>
      </c>
      <c r="BC390">
        <v>0.6</v>
      </c>
      <c r="BD390">
        <v>-0.6</v>
      </c>
      <c r="BE390">
        <v>0.6</v>
      </c>
      <c r="BF390">
        <v>0.06</v>
      </c>
      <c r="BG390">
        <v>0.3</v>
      </c>
      <c r="BH390">
        <v>-4.1500000000000004</v>
      </c>
      <c r="BI390">
        <v>8</v>
      </c>
      <c r="BJ390">
        <v>15</v>
      </c>
      <c r="BK390">
        <v>8</v>
      </c>
      <c r="BM390">
        <v>8</v>
      </c>
      <c r="BN390" t="s">
        <v>1016</v>
      </c>
      <c r="BP390" t="s">
        <v>1016</v>
      </c>
      <c r="BQ390">
        <v>35</v>
      </c>
      <c r="BR390">
        <v>351020</v>
      </c>
      <c r="BS390">
        <v>1</v>
      </c>
      <c r="BU390">
        <v>1</v>
      </c>
      <c r="BW390">
        <v>8</v>
      </c>
      <c r="BY390">
        <v>15</v>
      </c>
      <c r="BZ390" t="s">
        <v>1997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 s="2">
        <v>3469369</v>
      </c>
    </row>
    <row r="391" spans="1:88">
      <c r="A391" s="10" t="str">
        <f t="shared" si="186"/>
        <v>CFFN_US</v>
      </c>
      <c r="B391" s="12">
        <f t="shared" si="187"/>
        <v>1.32E-2</v>
      </c>
      <c r="C391" s="12">
        <v>0</v>
      </c>
      <c r="D391" s="12">
        <v>0</v>
      </c>
      <c r="E391" s="12">
        <v>0</v>
      </c>
      <c r="F391" s="12">
        <v>0</v>
      </c>
      <c r="G391" s="12">
        <v>0</v>
      </c>
      <c r="H391" s="12">
        <v>0</v>
      </c>
      <c r="I391" s="12">
        <v>0</v>
      </c>
      <c r="J391" s="13">
        <f t="shared" si="188"/>
        <v>0</v>
      </c>
      <c r="K391" s="13">
        <f t="shared" si="189"/>
        <v>0</v>
      </c>
      <c r="L391" s="16">
        <f t="shared" si="190"/>
        <v>0</v>
      </c>
      <c r="M391" s="13">
        <f t="shared" si="191"/>
        <v>0</v>
      </c>
      <c r="N391" s="16">
        <f t="shared" si="192"/>
        <v>0</v>
      </c>
      <c r="O391" s="16">
        <f t="shared" si="193"/>
        <v>0</v>
      </c>
      <c r="P391" s="16" t="str">
        <f t="shared" si="194"/>
        <v/>
      </c>
      <c r="Q391" s="20" t="str">
        <f t="shared" si="195"/>
        <v/>
      </c>
      <c r="R391" s="20" t="str">
        <f t="shared" si="196"/>
        <v/>
      </c>
      <c r="S391" s="20" t="str">
        <f t="shared" si="197"/>
        <v/>
      </c>
      <c r="T391" s="20" t="str">
        <f t="shared" si="198"/>
        <v/>
      </c>
      <c r="U391" s="16">
        <f t="shared" si="199"/>
        <v>4.0000000000000001E-3</v>
      </c>
      <c r="V391" s="20" t="str">
        <f t="shared" si="200"/>
        <v/>
      </c>
      <c r="W391" s="20" t="str">
        <f t="shared" si="201"/>
        <v/>
      </c>
      <c r="X391" s="20" t="str">
        <f t="shared" si="202"/>
        <v/>
      </c>
      <c r="Y391" s="20">
        <f t="shared" si="203"/>
        <v>4.0000000000000001E-3</v>
      </c>
      <c r="Z391" s="20" t="str">
        <f t="shared" si="204"/>
        <v/>
      </c>
      <c r="AA391" s="20" t="str">
        <f t="shared" si="205"/>
        <v/>
      </c>
      <c r="AB391" s="20">
        <f t="shared" si="206"/>
        <v>0</v>
      </c>
      <c r="AC391" s="20" t="str">
        <f t="shared" si="207"/>
        <v/>
      </c>
      <c r="AD391" s="20" t="str">
        <f t="shared" si="208"/>
        <v/>
      </c>
      <c r="AE391" s="20" t="str">
        <f t="shared" si="209"/>
        <v/>
      </c>
      <c r="AF391" s="20" t="str">
        <f t="shared" si="210"/>
        <v/>
      </c>
      <c r="AG391" s="11">
        <f t="shared" si="211"/>
        <v>999</v>
      </c>
      <c r="AH391" s="17">
        <f t="shared" si="212"/>
        <v>999</v>
      </c>
      <c r="AI391" s="17">
        <f t="shared" si="213"/>
        <v>999</v>
      </c>
      <c r="AJ391" s="17">
        <f t="shared" si="214"/>
        <v>999</v>
      </c>
      <c r="AK391" s="17">
        <f t="shared" si="215"/>
        <v>999</v>
      </c>
      <c r="AL391" s="17">
        <f t="shared" si="216"/>
        <v>999</v>
      </c>
      <c r="AM391" s="10" t="s">
        <v>390</v>
      </c>
      <c r="AN391">
        <v>0</v>
      </c>
      <c r="AO391">
        <v>0</v>
      </c>
      <c r="AP391">
        <v>0</v>
      </c>
      <c r="AQ391">
        <v>1.4751000000000001</v>
      </c>
      <c r="AR391" s="8">
        <v>-0.4</v>
      </c>
      <c r="AS391" s="8">
        <v>-8.2544000000000004</v>
      </c>
      <c r="AT391" s="8">
        <v>-73.911299999999997</v>
      </c>
      <c r="AU391" s="8">
        <v>-1.4751000000000001</v>
      </c>
      <c r="AV391" s="8">
        <v>-0.4</v>
      </c>
      <c r="AW391" s="8">
        <v>0.4</v>
      </c>
      <c r="AX391" s="8">
        <v>8.2544000000000004</v>
      </c>
      <c r="AY391" s="8">
        <v>73.911299999999997</v>
      </c>
      <c r="AZ391" s="8">
        <v>1.4751000000000001</v>
      </c>
      <c r="BA391" s="8">
        <v>0.4</v>
      </c>
      <c r="BB391">
        <v>-0.4</v>
      </c>
      <c r="BC391">
        <v>0.4</v>
      </c>
      <c r="BD391">
        <v>-0.4</v>
      </c>
      <c r="BE391">
        <v>0.4</v>
      </c>
      <c r="BF391">
        <v>0.06</v>
      </c>
      <c r="BG391">
        <v>0.3</v>
      </c>
      <c r="BH391">
        <v>1.32</v>
      </c>
      <c r="BI391">
        <v>5</v>
      </c>
      <c r="BJ391">
        <v>9</v>
      </c>
      <c r="BK391">
        <v>5</v>
      </c>
      <c r="BM391">
        <v>5</v>
      </c>
      <c r="BN391" t="s">
        <v>1016</v>
      </c>
      <c r="BP391" t="s">
        <v>1016</v>
      </c>
      <c r="BQ391">
        <v>40</v>
      </c>
      <c r="BR391">
        <v>401020</v>
      </c>
      <c r="BS391">
        <v>1</v>
      </c>
      <c r="BU391">
        <v>1</v>
      </c>
      <c r="BW391">
        <v>5</v>
      </c>
      <c r="BY391">
        <v>9</v>
      </c>
      <c r="BZ391" t="s">
        <v>1997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 s="2">
        <v>5203373</v>
      </c>
    </row>
    <row r="392" spans="1:88">
      <c r="A392" s="10" t="str">
        <f t="shared" si="186"/>
        <v>CRR_US</v>
      </c>
      <c r="B392" s="12">
        <f t="shared" si="187"/>
        <v>-0.20039999999999999</v>
      </c>
      <c r="C392" s="12">
        <v>0</v>
      </c>
      <c r="D392" s="12">
        <v>0</v>
      </c>
      <c r="E392" s="12">
        <v>0</v>
      </c>
      <c r="F392" s="12">
        <v>0</v>
      </c>
      <c r="G392" s="12">
        <v>0</v>
      </c>
      <c r="H392" s="12">
        <v>0</v>
      </c>
      <c r="I392" s="12">
        <v>0</v>
      </c>
      <c r="J392" s="13">
        <f t="shared" si="188"/>
        <v>0</v>
      </c>
      <c r="K392" s="13">
        <f t="shared" si="189"/>
        <v>0</v>
      </c>
      <c r="L392" s="16">
        <f t="shared" si="190"/>
        <v>0</v>
      </c>
      <c r="M392" s="13">
        <f t="shared" si="191"/>
        <v>0</v>
      </c>
      <c r="N392" s="16">
        <f t="shared" si="192"/>
        <v>0</v>
      </c>
      <c r="O392" s="16">
        <f t="shared" si="193"/>
        <v>0</v>
      </c>
      <c r="P392" s="16">
        <f t="shared" si="194"/>
        <v>-2E-3</v>
      </c>
      <c r="Q392" s="20" t="str">
        <f t="shared" si="195"/>
        <v/>
      </c>
      <c r="R392" s="20" t="str">
        <f t="shared" si="196"/>
        <v/>
      </c>
      <c r="S392" s="20" t="str">
        <f t="shared" si="197"/>
        <v/>
      </c>
      <c r="T392" s="20">
        <f t="shared" si="198"/>
        <v>-2E-3</v>
      </c>
      <c r="U392" s="16" t="str">
        <f t="shared" si="199"/>
        <v/>
      </c>
      <c r="V392" s="20" t="str">
        <f t="shared" si="200"/>
        <v/>
      </c>
      <c r="W392" s="20" t="str">
        <f t="shared" si="201"/>
        <v/>
      </c>
      <c r="X392" s="20" t="str">
        <f t="shared" si="202"/>
        <v/>
      </c>
      <c r="Y392" s="20" t="str">
        <f t="shared" si="203"/>
        <v/>
      </c>
      <c r="Z392" s="20" t="str">
        <f t="shared" si="204"/>
        <v/>
      </c>
      <c r="AA392" s="20" t="str">
        <f t="shared" si="205"/>
        <v/>
      </c>
      <c r="AB392" s="20">
        <f t="shared" si="206"/>
        <v>0</v>
      </c>
      <c r="AC392" s="20" t="str">
        <f t="shared" si="207"/>
        <v/>
      </c>
      <c r="AD392" s="20" t="str">
        <f t="shared" si="208"/>
        <v/>
      </c>
      <c r="AE392" s="20" t="str">
        <f t="shared" si="209"/>
        <v/>
      </c>
      <c r="AF392" s="20" t="str">
        <f t="shared" si="210"/>
        <v/>
      </c>
      <c r="AG392" s="11">
        <f t="shared" si="211"/>
        <v>999</v>
      </c>
      <c r="AH392" s="17">
        <f t="shared" si="212"/>
        <v>999</v>
      </c>
      <c r="AI392" s="17">
        <f t="shared" si="213"/>
        <v>999</v>
      </c>
      <c r="AJ392" s="17">
        <f t="shared" si="214"/>
        <v>999</v>
      </c>
      <c r="AK392" s="17">
        <f t="shared" si="215"/>
        <v>999</v>
      </c>
      <c r="AL392" s="17">
        <f t="shared" si="216"/>
        <v>999</v>
      </c>
      <c r="AM392" s="10" t="s">
        <v>164</v>
      </c>
      <c r="AN392">
        <v>0</v>
      </c>
      <c r="AO392">
        <v>0</v>
      </c>
      <c r="AP392">
        <v>0</v>
      </c>
      <c r="AQ392">
        <v>6.133</v>
      </c>
      <c r="AR392" s="8">
        <v>-0.2</v>
      </c>
      <c r="AS392" s="8">
        <v>-37.203600000000002</v>
      </c>
      <c r="AT392" s="8">
        <v>-31.212199999999999</v>
      </c>
      <c r="AU392" s="8">
        <v>-6.133</v>
      </c>
      <c r="AV392" s="8">
        <v>-0.2</v>
      </c>
      <c r="AW392" s="8">
        <v>0.2</v>
      </c>
      <c r="AX392" s="8">
        <v>37.203600000000002</v>
      </c>
      <c r="AY392" s="8">
        <v>31.212199999999999</v>
      </c>
      <c r="AZ392" s="8">
        <v>6.133</v>
      </c>
      <c r="BA392" s="8">
        <v>0.2</v>
      </c>
      <c r="BB392">
        <v>-0.2</v>
      </c>
      <c r="BC392">
        <v>0.2</v>
      </c>
      <c r="BD392">
        <v>-0.2</v>
      </c>
      <c r="BE392">
        <v>0.2</v>
      </c>
      <c r="BF392">
        <v>0.06</v>
      </c>
      <c r="BG392">
        <v>0.3</v>
      </c>
      <c r="BH392">
        <v>-20.04</v>
      </c>
      <c r="BI392">
        <v>10</v>
      </c>
      <c r="BJ392">
        <v>20</v>
      </c>
      <c r="BK392">
        <v>10</v>
      </c>
      <c r="BM392">
        <v>10</v>
      </c>
      <c r="BN392" t="s">
        <v>1016</v>
      </c>
      <c r="BP392" t="s">
        <v>1016</v>
      </c>
      <c r="BQ392">
        <v>10</v>
      </c>
      <c r="BR392">
        <v>101010</v>
      </c>
      <c r="BS392">
        <v>1</v>
      </c>
      <c r="BU392">
        <v>1</v>
      </c>
      <c r="BW392">
        <v>10</v>
      </c>
      <c r="BY392">
        <v>20</v>
      </c>
      <c r="BZ392" t="s">
        <v>1997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 s="2">
        <v>23762000</v>
      </c>
    </row>
    <row r="393" spans="1:88">
      <c r="A393" s="10" t="str">
        <f t="shared" si="186"/>
        <v>CFNL_US</v>
      </c>
      <c r="B393" s="12">
        <f t="shared" si="187"/>
        <v>2.9100000000000001E-2</v>
      </c>
      <c r="C393" s="12">
        <v>0</v>
      </c>
      <c r="D393" s="12">
        <v>0</v>
      </c>
      <c r="E393" s="12">
        <v>0</v>
      </c>
      <c r="F393" s="12">
        <v>0</v>
      </c>
      <c r="G393" s="12">
        <v>0</v>
      </c>
      <c r="H393" s="12">
        <v>0</v>
      </c>
      <c r="I393" s="12">
        <v>0</v>
      </c>
      <c r="J393" s="13">
        <f t="shared" si="188"/>
        <v>0</v>
      </c>
      <c r="K393" s="13">
        <f t="shared" si="189"/>
        <v>0</v>
      </c>
      <c r="L393" s="16">
        <f t="shared" si="190"/>
        <v>0</v>
      </c>
      <c r="M393" s="13">
        <f t="shared" si="191"/>
        <v>0</v>
      </c>
      <c r="N393" s="16">
        <f t="shared" si="192"/>
        <v>0</v>
      </c>
      <c r="O393" s="16">
        <f t="shared" si="193"/>
        <v>0</v>
      </c>
      <c r="P393" s="16" t="str">
        <f t="shared" si="194"/>
        <v/>
      </c>
      <c r="Q393" s="20" t="str">
        <f t="shared" si="195"/>
        <v/>
      </c>
      <c r="R393" s="20" t="str">
        <f t="shared" si="196"/>
        <v/>
      </c>
      <c r="S393" s="20" t="str">
        <f t="shared" si="197"/>
        <v/>
      </c>
      <c r="T393" s="20" t="str">
        <f t="shared" si="198"/>
        <v/>
      </c>
      <c r="U393" s="16">
        <f t="shared" si="199"/>
        <v>4.0000000000000001E-3</v>
      </c>
      <c r="V393" s="20" t="str">
        <f t="shared" si="200"/>
        <v/>
      </c>
      <c r="W393" s="20" t="str">
        <f t="shared" si="201"/>
        <v/>
      </c>
      <c r="X393" s="20" t="str">
        <f t="shared" si="202"/>
        <v/>
      </c>
      <c r="Y393" s="20">
        <f t="shared" si="203"/>
        <v>4.0000000000000001E-3</v>
      </c>
      <c r="Z393" s="20" t="str">
        <f t="shared" si="204"/>
        <v/>
      </c>
      <c r="AA393" s="20" t="str">
        <f t="shared" si="205"/>
        <v/>
      </c>
      <c r="AB393" s="20">
        <f t="shared" si="206"/>
        <v>0</v>
      </c>
      <c r="AC393" s="20" t="str">
        <f t="shared" si="207"/>
        <v/>
      </c>
      <c r="AD393" s="20" t="str">
        <f t="shared" si="208"/>
        <v/>
      </c>
      <c r="AE393" s="20" t="str">
        <f t="shared" si="209"/>
        <v/>
      </c>
      <c r="AF393" s="20" t="str">
        <f t="shared" si="210"/>
        <v/>
      </c>
      <c r="AG393" s="11">
        <f t="shared" si="211"/>
        <v>999</v>
      </c>
      <c r="AH393" s="17">
        <f t="shared" si="212"/>
        <v>999</v>
      </c>
      <c r="AI393" s="17">
        <f t="shared" si="213"/>
        <v>999</v>
      </c>
      <c r="AJ393" s="17">
        <f t="shared" si="214"/>
        <v>999</v>
      </c>
      <c r="AK393" s="17">
        <f t="shared" si="215"/>
        <v>999</v>
      </c>
      <c r="AL393" s="17">
        <f t="shared" si="216"/>
        <v>999</v>
      </c>
      <c r="AM393" s="10" t="s">
        <v>413</v>
      </c>
      <c r="AN393">
        <v>0</v>
      </c>
      <c r="AO393">
        <v>0</v>
      </c>
      <c r="AP393">
        <v>0</v>
      </c>
      <c r="AQ393">
        <v>0.36630000000000001</v>
      </c>
      <c r="AR393" s="8">
        <v>-0.4</v>
      </c>
      <c r="AS393" s="8">
        <v>-2.4405999999999999</v>
      </c>
      <c r="AT393" s="8">
        <v>-27.2561</v>
      </c>
      <c r="AU393" s="8">
        <v>-0.36630000000000001</v>
      </c>
      <c r="AV393" s="8">
        <v>-0.4</v>
      </c>
      <c r="AW393" s="8">
        <v>0.4</v>
      </c>
      <c r="AX393" s="8">
        <v>2.4405999999999999</v>
      </c>
      <c r="AY393" s="8">
        <v>27.2561</v>
      </c>
      <c r="AZ393" s="8">
        <v>0.36630000000000001</v>
      </c>
      <c r="BA393" s="8">
        <v>0.4</v>
      </c>
      <c r="BB393">
        <v>-0.36630000000000001</v>
      </c>
      <c r="BC393">
        <v>0.36630000000000001</v>
      </c>
      <c r="BD393">
        <v>-0.36630000000000001</v>
      </c>
      <c r="BE393">
        <v>0.36630000000000001</v>
      </c>
      <c r="BF393">
        <v>0.06</v>
      </c>
      <c r="BG393">
        <v>0.3</v>
      </c>
      <c r="BH393">
        <v>2.91</v>
      </c>
      <c r="BI393">
        <v>4</v>
      </c>
      <c r="BJ393">
        <v>7</v>
      </c>
      <c r="BK393">
        <v>4</v>
      </c>
      <c r="BM393">
        <v>4</v>
      </c>
      <c r="BN393" t="s">
        <v>1016</v>
      </c>
      <c r="BP393" t="s">
        <v>1016</v>
      </c>
      <c r="BQ393">
        <v>40</v>
      </c>
      <c r="BR393">
        <v>401010</v>
      </c>
      <c r="BS393">
        <v>1</v>
      </c>
      <c r="BU393">
        <v>1</v>
      </c>
      <c r="BW393">
        <v>4</v>
      </c>
      <c r="BY393">
        <v>7</v>
      </c>
      <c r="BZ393" t="s">
        <v>1998</v>
      </c>
      <c r="CA393">
        <v>1</v>
      </c>
      <c r="CB393">
        <v>0</v>
      </c>
      <c r="CC393">
        <v>1</v>
      </c>
      <c r="CD393">
        <v>0</v>
      </c>
      <c r="CE393">
        <v>0</v>
      </c>
      <c r="CF393">
        <v>0</v>
      </c>
      <c r="CG393">
        <v>0</v>
      </c>
      <c r="CH393">
        <v>0</v>
      </c>
      <c r="CI393" s="2">
        <v>1335749</v>
      </c>
    </row>
    <row r="394" spans="1:88">
      <c r="A394" s="10" t="str">
        <f t="shared" si="186"/>
        <v>CECO_US</v>
      </c>
      <c r="B394" s="12">
        <f t="shared" si="187"/>
        <v>-9.5999999999999992E-3</v>
      </c>
      <c r="C394" s="12">
        <v>0</v>
      </c>
      <c r="D394" s="12">
        <v>0</v>
      </c>
      <c r="E394" s="12">
        <v>0</v>
      </c>
      <c r="F394" s="12">
        <v>0</v>
      </c>
      <c r="G394" s="12">
        <v>0</v>
      </c>
      <c r="H394" s="12">
        <v>0</v>
      </c>
      <c r="I394" s="12">
        <v>0</v>
      </c>
      <c r="J394" s="13">
        <f t="shared" si="188"/>
        <v>0</v>
      </c>
      <c r="K394" s="13">
        <f t="shared" si="189"/>
        <v>0</v>
      </c>
      <c r="L394" s="16">
        <f t="shared" si="190"/>
        <v>0</v>
      </c>
      <c r="M394" s="13">
        <f t="shared" si="191"/>
        <v>0</v>
      </c>
      <c r="N394" s="16">
        <f t="shared" si="192"/>
        <v>0</v>
      </c>
      <c r="O394" s="16">
        <f t="shared" si="193"/>
        <v>0</v>
      </c>
      <c r="P394" s="16">
        <f t="shared" si="194"/>
        <v>-6.5000000000000006E-3</v>
      </c>
      <c r="Q394" s="20" t="str">
        <f t="shared" si="195"/>
        <v/>
      </c>
      <c r="R394" s="20" t="str">
        <f t="shared" si="196"/>
        <v/>
      </c>
      <c r="S394" s="20" t="str">
        <f t="shared" si="197"/>
        <v/>
      </c>
      <c r="T394" s="20">
        <f t="shared" si="198"/>
        <v>-6.5000000000000006E-3</v>
      </c>
      <c r="U394" s="16" t="str">
        <f t="shared" si="199"/>
        <v/>
      </c>
      <c r="V394" s="20" t="str">
        <f t="shared" si="200"/>
        <v/>
      </c>
      <c r="W394" s="20" t="str">
        <f t="shared" si="201"/>
        <v/>
      </c>
      <c r="X394" s="20" t="str">
        <f t="shared" si="202"/>
        <v/>
      </c>
      <c r="Y394" s="20" t="str">
        <f t="shared" si="203"/>
        <v/>
      </c>
      <c r="Z394" s="20" t="str">
        <f t="shared" si="204"/>
        <v/>
      </c>
      <c r="AA394" s="20" t="str">
        <f t="shared" si="205"/>
        <v/>
      </c>
      <c r="AB394" s="20">
        <f t="shared" si="206"/>
        <v>0</v>
      </c>
      <c r="AC394" s="20" t="str">
        <f t="shared" si="207"/>
        <v/>
      </c>
      <c r="AD394" s="20" t="str">
        <f t="shared" si="208"/>
        <v/>
      </c>
      <c r="AE394" s="20" t="str">
        <f t="shared" si="209"/>
        <v/>
      </c>
      <c r="AF394" s="20" t="str">
        <f t="shared" si="210"/>
        <v/>
      </c>
      <c r="AG394" s="11">
        <f t="shared" si="211"/>
        <v>999</v>
      </c>
      <c r="AH394" s="17">
        <f t="shared" si="212"/>
        <v>999</v>
      </c>
      <c r="AI394" s="17">
        <f t="shared" si="213"/>
        <v>999</v>
      </c>
      <c r="AJ394" s="17">
        <f t="shared" si="214"/>
        <v>999</v>
      </c>
      <c r="AK394" s="17">
        <f t="shared" si="215"/>
        <v>999</v>
      </c>
      <c r="AL394" s="17">
        <f t="shared" si="216"/>
        <v>999</v>
      </c>
      <c r="AM394" s="10" t="s">
        <v>1235</v>
      </c>
      <c r="AN394">
        <v>0</v>
      </c>
      <c r="AO394">
        <v>0</v>
      </c>
      <c r="AP394">
        <v>0</v>
      </c>
      <c r="AQ394">
        <v>0.57040000000000002</v>
      </c>
      <c r="AR394" s="8">
        <v>-0.65</v>
      </c>
      <c r="AS394" s="8">
        <v>-3.2303999999999999</v>
      </c>
      <c r="AT394" s="8">
        <v>-16.4954</v>
      </c>
      <c r="AU394" s="8">
        <v>-0.57040000000000002</v>
      </c>
      <c r="AV394" s="8">
        <v>-0.65</v>
      </c>
      <c r="AW394" s="8">
        <v>0.65</v>
      </c>
      <c r="AX394" s="8">
        <v>3.2303999999999999</v>
      </c>
      <c r="AY394" s="8">
        <v>16.4954</v>
      </c>
      <c r="AZ394" s="8">
        <v>0.57040000000000002</v>
      </c>
      <c r="BA394" s="8">
        <v>0.65</v>
      </c>
      <c r="BB394">
        <v>-0.57040000000000002</v>
      </c>
      <c r="BC394">
        <v>0.57040000000000002</v>
      </c>
      <c r="BD394">
        <v>-0.57040000000000002</v>
      </c>
      <c r="BE394">
        <v>0.57040000000000002</v>
      </c>
      <c r="BF394">
        <v>0.06</v>
      </c>
      <c r="BG394">
        <v>0.3</v>
      </c>
      <c r="BH394">
        <v>-0.96</v>
      </c>
      <c r="BI394">
        <v>7</v>
      </c>
      <c r="BJ394">
        <v>13</v>
      </c>
      <c r="BK394">
        <v>7</v>
      </c>
      <c r="BM394">
        <v>7</v>
      </c>
      <c r="BN394" t="s">
        <v>1016</v>
      </c>
      <c r="BP394" t="s">
        <v>1016</v>
      </c>
      <c r="BQ394">
        <v>25</v>
      </c>
      <c r="BR394">
        <v>253020</v>
      </c>
      <c r="BS394">
        <v>1</v>
      </c>
      <c r="BU394">
        <v>1</v>
      </c>
      <c r="BW394">
        <v>7</v>
      </c>
      <c r="BY394">
        <v>13</v>
      </c>
      <c r="BZ394" t="s">
        <v>1997</v>
      </c>
      <c r="CA394">
        <v>1</v>
      </c>
      <c r="CB394">
        <v>0</v>
      </c>
      <c r="CC394">
        <v>1</v>
      </c>
      <c r="CD394">
        <v>0</v>
      </c>
      <c r="CE394">
        <v>0</v>
      </c>
      <c r="CF394">
        <v>0</v>
      </c>
      <c r="CG394">
        <v>0</v>
      </c>
      <c r="CH394">
        <v>0</v>
      </c>
      <c r="CI394" s="2">
        <v>2640355</v>
      </c>
    </row>
    <row r="395" spans="1:88">
      <c r="A395" s="10" t="str">
        <f t="shared" si="186"/>
        <v>CRS_US</v>
      </c>
      <c r="B395" s="12">
        <f t="shared" si="187"/>
        <v>-2.58E-2</v>
      </c>
      <c r="C395" s="12">
        <v>0</v>
      </c>
      <c r="D395" s="12">
        <v>0</v>
      </c>
      <c r="E395" s="12">
        <v>0</v>
      </c>
      <c r="F395" s="12">
        <v>0</v>
      </c>
      <c r="G395" s="12">
        <v>0</v>
      </c>
      <c r="H395" s="12">
        <v>0</v>
      </c>
      <c r="I395" s="12">
        <v>0</v>
      </c>
      <c r="J395" s="13">
        <f t="shared" si="188"/>
        <v>0</v>
      </c>
      <c r="K395" s="13">
        <f t="shared" si="189"/>
        <v>0</v>
      </c>
      <c r="L395" s="16">
        <f t="shared" si="190"/>
        <v>0</v>
      </c>
      <c r="M395" s="13">
        <f t="shared" si="191"/>
        <v>0</v>
      </c>
      <c r="N395" s="16">
        <f t="shared" si="192"/>
        <v>0</v>
      </c>
      <c r="O395" s="16">
        <f t="shared" si="193"/>
        <v>0</v>
      </c>
      <c r="P395" s="16">
        <f t="shared" si="194"/>
        <v>-6.5000000000000006E-3</v>
      </c>
      <c r="Q395" s="20" t="str">
        <f t="shared" si="195"/>
        <v/>
      </c>
      <c r="R395" s="20" t="str">
        <f t="shared" si="196"/>
        <v/>
      </c>
      <c r="S395" s="20" t="str">
        <f t="shared" si="197"/>
        <v/>
      </c>
      <c r="T395" s="20">
        <f t="shared" si="198"/>
        <v>-6.5000000000000006E-3</v>
      </c>
      <c r="U395" s="16" t="str">
        <f t="shared" si="199"/>
        <v/>
      </c>
      <c r="V395" s="20" t="str">
        <f t="shared" si="200"/>
        <v/>
      </c>
      <c r="W395" s="20" t="str">
        <f t="shared" si="201"/>
        <v/>
      </c>
      <c r="X395" s="20" t="str">
        <f t="shared" si="202"/>
        <v/>
      </c>
      <c r="Y395" s="20" t="str">
        <f t="shared" si="203"/>
        <v/>
      </c>
      <c r="Z395" s="20" t="str">
        <f t="shared" si="204"/>
        <v/>
      </c>
      <c r="AA395" s="20" t="str">
        <f t="shared" si="205"/>
        <v/>
      </c>
      <c r="AB395" s="20">
        <f t="shared" si="206"/>
        <v>0</v>
      </c>
      <c r="AC395" s="20" t="str">
        <f t="shared" si="207"/>
        <v/>
      </c>
      <c r="AD395" s="20" t="str">
        <f t="shared" si="208"/>
        <v/>
      </c>
      <c r="AE395" s="20" t="str">
        <f t="shared" si="209"/>
        <v/>
      </c>
      <c r="AF395" s="20" t="str">
        <f t="shared" si="210"/>
        <v/>
      </c>
      <c r="AG395" s="11">
        <f t="shared" si="211"/>
        <v>999</v>
      </c>
      <c r="AH395" s="17">
        <f t="shared" si="212"/>
        <v>999</v>
      </c>
      <c r="AI395" s="17">
        <f t="shared" si="213"/>
        <v>999</v>
      </c>
      <c r="AJ395" s="17">
        <f t="shared" si="214"/>
        <v>999</v>
      </c>
      <c r="AK395" s="17">
        <f t="shared" si="215"/>
        <v>999</v>
      </c>
      <c r="AL395" s="17">
        <f t="shared" si="216"/>
        <v>999</v>
      </c>
      <c r="AM395" s="10" t="s">
        <v>321</v>
      </c>
      <c r="AN395">
        <v>0</v>
      </c>
      <c r="AO395">
        <v>0</v>
      </c>
      <c r="AP395">
        <v>0</v>
      </c>
      <c r="AQ395">
        <v>3.2012999999999998</v>
      </c>
      <c r="AR395" s="8">
        <v>-0.65</v>
      </c>
      <c r="AS395" s="8">
        <v>-17.045000000000002</v>
      </c>
      <c r="AT395" s="8">
        <v>-83.430599999999998</v>
      </c>
      <c r="AU395" s="8">
        <v>-3.2012999999999998</v>
      </c>
      <c r="AV395" s="8">
        <v>-0.65</v>
      </c>
      <c r="AW395" s="8">
        <v>0.65</v>
      </c>
      <c r="AX395" s="8">
        <v>17.045000000000002</v>
      </c>
      <c r="AY395" s="8">
        <v>83.430599999999998</v>
      </c>
      <c r="AZ395" s="8">
        <v>3.2012999999999998</v>
      </c>
      <c r="BA395" s="8">
        <v>0.65</v>
      </c>
      <c r="BB395">
        <v>-0.65</v>
      </c>
      <c r="BC395">
        <v>0.65</v>
      </c>
      <c r="BD395">
        <v>-0.65</v>
      </c>
      <c r="BE395">
        <v>0.65</v>
      </c>
      <c r="BF395">
        <v>0.06</v>
      </c>
      <c r="BG395">
        <v>0.3</v>
      </c>
      <c r="BH395">
        <v>-2.58</v>
      </c>
      <c r="BI395">
        <v>7</v>
      </c>
      <c r="BJ395">
        <v>14</v>
      </c>
      <c r="BK395">
        <v>8</v>
      </c>
      <c r="BM395">
        <v>8</v>
      </c>
      <c r="BN395" t="s">
        <v>1016</v>
      </c>
      <c r="BP395" t="s">
        <v>1016</v>
      </c>
      <c r="BQ395">
        <v>15</v>
      </c>
      <c r="BR395">
        <v>151040</v>
      </c>
      <c r="BS395">
        <v>1</v>
      </c>
      <c r="BU395">
        <v>1</v>
      </c>
      <c r="BW395">
        <v>7</v>
      </c>
      <c r="BY395">
        <v>14</v>
      </c>
      <c r="BZ395" t="s">
        <v>1997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 s="2">
        <v>13387921</v>
      </c>
    </row>
    <row r="396" spans="1:88">
      <c r="A396" s="10" t="str">
        <f t="shared" si="186"/>
        <v>CWST_US</v>
      </c>
      <c r="B396" s="12">
        <f t="shared" si="187"/>
        <v>-6.9999999999999993E-3</v>
      </c>
      <c r="C396" s="12">
        <v>0</v>
      </c>
      <c r="D396" s="12">
        <v>0</v>
      </c>
      <c r="E396" s="12">
        <v>0</v>
      </c>
      <c r="F396" s="12">
        <v>0</v>
      </c>
      <c r="G396" s="12">
        <v>0</v>
      </c>
      <c r="H396" s="12">
        <v>0</v>
      </c>
      <c r="I396" s="12">
        <v>0</v>
      </c>
      <c r="J396" s="13">
        <f t="shared" si="188"/>
        <v>0</v>
      </c>
      <c r="K396" s="13">
        <f t="shared" si="189"/>
        <v>0</v>
      </c>
      <c r="L396" s="16">
        <f t="shared" si="190"/>
        <v>0</v>
      </c>
      <c r="M396" s="13">
        <f t="shared" si="191"/>
        <v>0</v>
      </c>
      <c r="N396" s="16">
        <f t="shared" si="192"/>
        <v>0</v>
      </c>
      <c r="O396" s="16">
        <f t="shared" si="193"/>
        <v>0</v>
      </c>
      <c r="P396" s="16">
        <f t="shared" si="194"/>
        <v>-6.5000000000000006E-3</v>
      </c>
      <c r="Q396" s="20" t="str">
        <f t="shared" si="195"/>
        <v/>
      </c>
      <c r="R396" s="20" t="str">
        <f t="shared" si="196"/>
        <v/>
      </c>
      <c r="S396" s="20" t="str">
        <f t="shared" si="197"/>
        <v/>
      </c>
      <c r="T396" s="20">
        <f t="shared" si="198"/>
        <v>-6.5000000000000006E-3</v>
      </c>
      <c r="U396" s="16" t="str">
        <f t="shared" si="199"/>
        <v/>
      </c>
      <c r="V396" s="20" t="str">
        <f t="shared" si="200"/>
        <v/>
      </c>
      <c r="W396" s="20" t="str">
        <f t="shared" si="201"/>
        <v/>
      </c>
      <c r="X396" s="20" t="str">
        <f t="shared" si="202"/>
        <v/>
      </c>
      <c r="Y396" s="20" t="str">
        <f t="shared" si="203"/>
        <v/>
      </c>
      <c r="Z396" s="20" t="str">
        <f t="shared" si="204"/>
        <v/>
      </c>
      <c r="AA396" s="20" t="str">
        <f t="shared" si="205"/>
        <v/>
      </c>
      <c r="AB396" s="20">
        <f t="shared" si="206"/>
        <v>0</v>
      </c>
      <c r="AC396" s="20" t="str">
        <f t="shared" si="207"/>
        <v/>
      </c>
      <c r="AD396" s="20" t="str">
        <f t="shared" si="208"/>
        <v/>
      </c>
      <c r="AE396" s="20" t="str">
        <f t="shared" si="209"/>
        <v/>
      </c>
      <c r="AF396" s="20" t="str">
        <f t="shared" si="210"/>
        <v/>
      </c>
      <c r="AG396" s="11">
        <f t="shared" si="211"/>
        <v>999</v>
      </c>
      <c r="AH396" s="17">
        <f t="shared" si="212"/>
        <v>999</v>
      </c>
      <c r="AI396" s="17">
        <f t="shared" si="213"/>
        <v>999</v>
      </c>
      <c r="AJ396" s="17">
        <f t="shared" si="214"/>
        <v>999</v>
      </c>
      <c r="AK396" s="17">
        <f t="shared" si="215"/>
        <v>999</v>
      </c>
      <c r="AL396" s="17">
        <f t="shared" si="216"/>
        <v>999</v>
      </c>
      <c r="AM396" s="10" t="s">
        <v>1649</v>
      </c>
      <c r="AN396">
        <v>0</v>
      </c>
      <c r="AO396">
        <v>0</v>
      </c>
      <c r="AP396">
        <v>0</v>
      </c>
      <c r="AQ396">
        <v>0.21060000000000001</v>
      </c>
      <c r="AR396" s="8">
        <v>-0.65</v>
      </c>
      <c r="AS396" s="8">
        <v>-0.63080000000000003</v>
      </c>
      <c r="AT396" s="8">
        <v>-8.1530000000000005</v>
      </c>
      <c r="AU396" s="8">
        <v>-0.21060000000000001</v>
      </c>
      <c r="AV396" s="8">
        <v>-0.65</v>
      </c>
      <c r="AW396" s="8">
        <v>0.65</v>
      </c>
      <c r="AX396" s="8">
        <v>0.63080000000000003</v>
      </c>
      <c r="AY396" s="8">
        <v>8.1530000000000005</v>
      </c>
      <c r="AZ396" s="8">
        <v>0.21060000000000001</v>
      </c>
      <c r="BA396" s="8">
        <v>0.65</v>
      </c>
      <c r="BB396">
        <v>-0.21060000000000001</v>
      </c>
      <c r="BC396">
        <v>0.21060000000000001</v>
      </c>
      <c r="BD396">
        <v>-0.21060000000000001</v>
      </c>
      <c r="BE396">
        <v>0.21060000000000001</v>
      </c>
      <c r="BF396">
        <v>0.06</v>
      </c>
      <c r="BG396">
        <v>0.3</v>
      </c>
      <c r="BH396">
        <v>-0.7</v>
      </c>
      <c r="BI396">
        <v>7</v>
      </c>
      <c r="BJ396">
        <v>13</v>
      </c>
      <c r="BK396">
        <v>7</v>
      </c>
      <c r="BM396">
        <v>7</v>
      </c>
      <c r="BN396" t="s">
        <v>1016</v>
      </c>
      <c r="BP396" t="s">
        <v>1016</v>
      </c>
      <c r="BQ396">
        <v>20</v>
      </c>
      <c r="BR396">
        <v>202010</v>
      </c>
      <c r="BS396">
        <v>1</v>
      </c>
      <c r="BU396">
        <v>1</v>
      </c>
      <c r="BW396">
        <v>7</v>
      </c>
      <c r="BY396">
        <v>13</v>
      </c>
      <c r="BZ396" t="s">
        <v>1946</v>
      </c>
      <c r="CA396">
        <v>1</v>
      </c>
      <c r="CB396">
        <v>0</v>
      </c>
      <c r="CC396">
        <v>1</v>
      </c>
      <c r="CD396">
        <v>0</v>
      </c>
      <c r="CE396">
        <v>0</v>
      </c>
      <c r="CF396">
        <v>0</v>
      </c>
      <c r="CG396">
        <v>0</v>
      </c>
      <c r="CH396">
        <v>0</v>
      </c>
      <c r="CI396" s="2">
        <v>836813</v>
      </c>
    </row>
    <row r="397" spans="1:88">
      <c r="A397" s="10" t="str">
        <f t="shared" si="186"/>
        <v>CASY_US</v>
      </c>
      <c r="B397" s="12">
        <f t="shared" si="187"/>
        <v>6.6400000000000001E-2</v>
      </c>
      <c r="C397" s="12">
        <v>0</v>
      </c>
      <c r="D397" s="12">
        <v>0</v>
      </c>
      <c r="E397" s="12">
        <v>0</v>
      </c>
      <c r="F397" s="12">
        <v>0</v>
      </c>
      <c r="G397" s="12">
        <v>0</v>
      </c>
      <c r="H397" s="12">
        <v>0</v>
      </c>
      <c r="I397" s="12">
        <v>0</v>
      </c>
      <c r="J397" s="13">
        <f t="shared" si="188"/>
        <v>0</v>
      </c>
      <c r="K397" s="13">
        <f t="shared" si="189"/>
        <v>0</v>
      </c>
      <c r="L397" s="16">
        <f t="shared" si="190"/>
        <v>0</v>
      </c>
      <c r="M397" s="13">
        <f t="shared" si="191"/>
        <v>0</v>
      </c>
      <c r="N397" s="16">
        <f t="shared" si="192"/>
        <v>0</v>
      </c>
      <c r="O397" s="16">
        <f t="shared" si="193"/>
        <v>0</v>
      </c>
      <c r="P397" s="16" t="str">
        <f t="shared" si="194"/>
        <v/>
      </c>
      <c r="Q397" s="20" t="str">
        <f t="shared" si="195"/>
        <v/>
      </c>
      <c r="R397" s="20" t="str">
        <f t="shared" si="196"/>
        <v/>
      </c>
      <c r="S397" s="20" t="str">
        <f t="shared" si="197"/>
        <v/>
      </c>
      <c r="T397" s="20" t="str">
        <f t="shared" si="198"/>
        <v/>
      </c>
      <c r="U397" s="16">
        <f t="shared" si="199"/>
        <v>6.5000000000000006E-3</v>
      </c>
      <c r="V397" s="20" t="str">
        <f t="shared" si="200"/>
        <v/>
      </c>
      <c r="W397" s="20" t="str">
        <f t="shared" si="201"/>
        <v/>
      </c>
      <c r="X397" s="20" t="str">
        <f t="shared" si="202"/>
        <v/>
      </c>
      <c r="Y397" s="20">
        <f t="shared" si="203"/>
        <v>6.5000000000000006E-3</v>
      </c>
      <c r="Z397" s="20" t="str">
        <f t="shared" si="204"/>
        <v/>
      </c>
      <c r="AA397" s="20" t="str">
        <f t="shared" si="205"/>
        <v/>
      </c>
      <c r="AB397" s="20">
        <f t="shared" si="206"/>
        <v>0</v>
      </c>
      <c r="AC397" s="20" t="str">
        <f t="shared" si="207"/>
        <v/>
      </c>
      <c r="AD397" s="20" t="str">
        <f t="shared" si="208"/>
        <v/>
      </c>
      <c r="AE397" s="20" t="str">
        <f t="shared" si="209"/>
        <v/>
      </c>
      <c r="AF397" s="20" t="str">
        <f t="shared" si="210"/>
        <v/>
      </c>
      <c r="AG397" s="11">
        <f t="shared" si="211"/>
        <v>999</v>
      </c>
      <c r="AH397" s="17">
        <f t="shared" si="212"/>
        <v>999</v>
      </c>
      <c r="AI397" s="17">
        <f t="shared" si="213"/>
        <v>999</v>
      </c>
      <c r="AJ397" s="17">
        <f t="shared" si="214"/>
        <v>999</v>
      </c>
      <c r="AK397" s="17">
        <f t="shared" si="215"/>
        <v>999</v>
      </c>
      <c r="AL397" s="17">
        <f t="shared" si="216"/>
        <v>999</v>
      </c>
      <c r="AM397" s="10" t="s">
        <v>807</v>
      </c>
      <c r="AN397">
        <v>0</v>
      </c>
      <c r="AO397">
        <v>0</v>
      </c>
      <c r="AP397">
        <v>0</v>
      </c>
      <c r="AQ397">
        <v>5.8017000000000003</v>
      </c>
      <c r="AR397" s="8">
        <v>-0.65</v>
      </c>
      <c r="AS397" s="8">
        <v>-27.383800000000001</v>
      </c>
      <c r="AT397" s="8">
        <v>-143.41589999999999</v>
      </c>
      <c r="AU397" s="8">
        <v>-5.8017000000000003</v>
      </c>
      <c r="AV397" s="8">
        <v>-0.65</v>
      </c>
      <c r="AW397" s="8">
        <v>0.65</v>
      </c>
      <c r="AX397" s="8">
        <v>27.383800000000001</v>
      </c>
      <c r="AY397" s="8">
        <v>143.41589999999999</v>
      </c>
      <c r="AZ397" s="8">
        <v>5.8017000000000003</v>
      </c>
      <c r="BA397" s="8">
        <v>0.65</v>
      </c>
      <c r="BB397">
        <v>-0.65</v>
      </c>
      <c r="BC397">
        <v>0.65</v>
      </c>
      <c r="BD397">
        <v>-0.65</v>
      </c>
      <c r="BE397">
        <v>0.65</v>
      </c>
      <c r="BF397">
        <v>0.06</v>
      </c>
      <c r="BG397">
        <v>0.3</v>
      </c>
      <c r="BH397">
        <v>6.64</v>
      </c>
      <c r="BI397">
        <v>2</v>
      </c>
      <c r="BJ397">
        <v>4</v>
      </c>
      <c r="BK397">
        <v>3</v>
      </c>
      <c r="BM397">
        <v>3</v>
      </c>
      <c r="BN397" t="s">
        <v>1016</v>
      </c>
      <c r="BP397" t="s">
        <v>1016</v>
      </c>
      <c r="BQ397">
        <v>30</v>
      </c>
      <c r="BR397">
        <v>301010</v>
      </c>
      <c r="BS397">
        <v>1</v>
      </c>
      <c r="BU397">
        <v>1</v>
      </c>
      <c r="BW397">
        <v>2</v>
      </c>
      <c r="BY397">
        <v>4</v>
      </c>
      <c r="BZ397" t="s">
        <v>1997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 s="2">
        <v>20986562</v>
      </c>
    </row>
    <row r="398" spans="1:88">
      <c r="A398" s="10" t="str">
        <f t="shared" si="186"/>
        <v>CSH_US</v>
      </c>
      <c r="B398" s="12">
        <f t="shared" si="187"/>
        <v>1E-4</v>
      </c>
      <c r="C398" s="12">
        <v>0</v>
      </c>
      <c r="D398" s="12">
        <v>0</v>
      </c>
      <c r="E398" s="12">
        <v>0</v>
      </c>
      <c r="F398" s="12">
        <v>0</v>
      </c>
      <c r="G398" s="12">
        <v>0</v>
      </c>
      <c r="H398" s="12">
        <v>0</v>
      </c>
      <c r="I398" s="12">
        <v>0</v>
      </c>
      <c r="J398" s="13">
        <f t="shared" si="188"/>
        <v>0</v>
      </c>
      <c r="K398" s="13">
        <f t="shared" si="189"/>
        <v>0</v>
      </c>
      <c r="L398" s="16">
        <f t="shared" si="190"/>
        <v>0</v>
      </c>
      <c r="M398" s="13">
        <f t="shared" si="191"/>
        <v>0</v>
      </c>
      <c r="N398" s="16">
        <f t="shared" si="192"/>
        <v>0</v>
      </c>
      <c r="O398" s="16">
        <f t="shared" si="193"/>
        <v>0</v>
      </c>
      <c r="P398" s="16" t="str">
        <f t="shared" si="194"/>
        <v/>
      </c>
      <c r="Q398" s="20" t="str">
        <f t="shared" si="195"/>
        <v/>
      </c>
      <c r="R398" s="20" t="str">
        <f t="shared" si="196"/>
        <v/>
      </c>
      <c r="S398" s="20" t="str">
        <f t="shared" si="197"/>
        <v/>
      </c>
      <c r="T398" s="20" t="str">
        <f t="shared" si="198"/>
        <v/>
      </c>
      <c r="U398" s="16">
        <f t="shared" si="199"/>
        <v>6.0000000000000001E-3</v>
      </c>
      <c r="V398" s="20" t="str">
        <f t="shared" si="200"/>
        <v/>
      </c>
      <c r="W398" s="20" t="str">
        <f t="shared" si="201"/>
        <v/>
      </c>
      <c r="X398" s="20">
        <f t="shared" si="202"/>
        <v>6.0000000000000001E-3</v>
      </c>
      <c r="Y398" s="20" t="str">
        <f t="shared" si="203"/>
        <v/>
      </c>
      <c r="Z398" s="20" t="str">
        <f t="shared" si="204"/>
        <v/>
      </c>
      <c r="AA398" s="20" t="str">
        <f t="shared" si="205"/>
        <v/>
      </c>
      <c r="AB398" s="20" t="str">
        <f t="shared" si="206"/>
        <v/>
      </c>
      <c r="AC398" s="20" t="str">
        <f t="shared" si="207"/>
        <v/>
      </c>
      <c r="AD398" s="20" t="str">
        <f t="shared" si="208"/>
        <v/>
      </c>
      <c r="AE398" s="20" t="str">
        <f t="shared" si="209"/>
        <v/>
      </c>
      <c r="AF398" s="20">
        <f t="shared" si="210"/>
        <v>0</v>
      </c>
      <c r="AG398" s="11">
        <f t="shared" si="211"/>
        <v>999</v>
      </c>
      <c r="AH398" s="17">
        <f t="shared" si="212"/>
        <v>999</v>
      </c>
      <c r="AI398" s="17">
        <f t="shared" si="213"/>
        <v>999</v>
      </c>
      <c r="AJ398" s="17">
        <f t="shared" si="214"/>
        <v>999</v>
      </c>
      <c r="AK398" s="17">
        <f t="shared" si="215"/>
        <v>999</v>
      </c>
      <c r="AL398" s="17">
        <f t="shared" si="216"/>
        <v>0</v>
      </c>
      <c r="AM398" s="10" t="s">
        <v>711</v>
      </c>
      <c r="AN398">
        <v>0</v>
      </c>
      <c r="AO398">
        <v>0</v>
      </c>
      <c r="AP398">
        <v>0</v>
      </c>
      <c r="AQ398">
        <v>2.3033999999999999</v>
      </c>
      <c r="AR398" s="8">
        <v>-0.6</v>
      </c>
      <c r="AS398" s="8">
        <v>-11.6777</v>
      </c>
      <c r="AT398" s="8">
        <v>-30.346599999999999</v>
      </c>
      <c r="AU398" s="8">
        <v>-2.3033999999999999</v>
      </c>
      <c r="AV398" s="8">
        <v>-0.6</v>
      </c>
      <c r="AW398" s="8">
        <v>0.6</v>
      </c>
      <c r="AX398" s="8">
        <v>11.6777</v>
      </c>
      <c r="AY398" s="8">
        <v>30.346599999999999</v>
      </c>
      <c r="AZ398" s="8">
        <v>2.3033999999999999</v>
      </c>
      <c r="BA398" s="8">
        <v>0.6</v>
      </c>
      <c r="BB398">
        <v>0</v>
      </c>
      <c r="BC398">
        <v>0</v>
      </c>
      <c r="BD398">
        <v>0</v>
      </c>
      <c r="BE398">
        <v>0</v>
      </c>
      <c r="BF398">
        <v>0.06</v>
      </c>
      <c r="BG398">
        <v>0.3</v>
      </c>
      <c r="BH398">
        <v>0.01</v>
      </c>
      <c r="BI398">
        <v>6</v>
      </c>
      <c r="BJ398">
        <v>11</v>
      </c>
      <c r="BK398">
        <v>6</v>
      </c>
      <c r="BM398">
        <v>6</v>
      </c>
      <c r="BN398" t="s">
        <v>1016</v>
      </c>
      <c r="BP398" t="s">
        <v>1016</v>
      </c>
      <c r="BQ398">
        <v>40</v>
      </c>
      <c r="BR398">
        <v>402020</v>
      </c>
      <c r="BS398">
        <v>0</v>
      </c>
      <c r="BU398">
        <v>1</v>
      </c>
      <c r="BW398">
        <v>6</v>
      </c>
      <c r="BY398">
        <v>11</v>
      </c>
      <c r="BZ398" t="s">
        <v>1997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1</v>
      </c>
      <c r="CG398">
        <v>0</v>
      </c>
      <c r="CH398">
        <v>0</v>
      </c>
      <c r="CI398" s="2">
        <v>9615661</v>
      </c>
      <c r="CJ398" t="s">
        <v>1017</v>
      </c>
    </row>
    <row r="399" spans="1:88">
      <c r="A399" s="10" t="str">
        <f t="shared" si="186"/>
        <v>CATY_US</v>
      </c>
      <c r="B399" s="12">
        <f t="shared" si="187"/>
        <v>-8.0000000000000004E-4</v>
      </c>
      <c r="C399" s="12">
        <v>0</v>
      </c>
      <c r="D399" s="12">
        <v>0</v>
      </c>
      <c r="E399" s="12">
        <v>0</v>
      </c>
      <c r="F399" s="12">
        <v>0</v>
      </c>
      <c r="G399" s="12">
        <v>0</v>
      </c>
      <c r="H399" s="12">
        <v>0</v>
      </c>
      <c r="I399" s="12">
        <v>0</v>
      </c>
      <c r="J399" s="13">
        <f t="shared" si="188"/>
        <v>0</v>
      </c>
      <c r="K399" s="13">
        <f t="shared" si="189"/>
        <v>0</v>
      </c>
      <c r="L399" s="16">
        <f t="shared" si="190"/>
        <v>0</v>
      </c>
      <c r="M399" s="13">
        <f t="shared" si="191"/>
        <v>0</v>
      </c>
      <c r="N399" s="16">
        <f t="shared" si="192"/>
        <v>0</v>
      </c>
      <c r="O399" s="16">
        <f t="shared" si="193"/>
        <v>0</v>
      </c>
      <c r="P399" s="16">
        <f t="shared" si="194"/>
        <v>-4.0000000000000001E-3</v>
      </c>
      <c r="Q399" s="20" t="str">
        <f t="shared" si="195"/>
        <v/>
      </c>
      <c r="R399" s="20" t="str">
        <f t="shared" si="196"/>
        <v/>
      </c>
      <c r="S399" s="20" t="str">
        <f t="shared" si="197"/>
        <v/>
      </c>
      <c r="T399" s="20">
        <f t="shared" si="198"/>
        <v>-4.0000000000000001E-3</v>
      </c>
      <c r="U399" s="16" t="str">
        <f t="shared" si="199"/>
        <v/>
      </c>
      <c r="V399" s="20" t="str">
        <f t="shared" si="200"/>
        <v/>
      </c>
      <c r="W399" s="20" t="str">
        <f t="shared" si="201"/>
        <v/>
      </c>
      <c r="X399" s="20" t="str">
        <f t="shared" si="202"/>
        <v/>
      </c>
      <c r="Y399" s="20" t="str">
        <f t="shared" si="203"/>
        <v/>
      </c>
      <c r="Z399" s="20" t="str">
        <f t="shared" si="204"/>
        <v/>
      </c>
      <c r="AA399" s="20" t="str">
        <f t="shared" si="205"/>
        <v/>
      </c>
      <c r="AB399" s="20">
        <f t="shared" si="206"/>
        <v>0</v>
      </c>
      <c r="AC399" s="20" t="str">
        <f t="shared" si="207"/>
        <v/>
      </c>
      <c r="AD399" s="20" t="str">
        <f t="shared" si="208"/>
        <v/>
      </c>
      <c r="AE399" s="20" t="str">
        <f t="shared" si="209"/>
        <v/>
      </c>
      <c r="AF399" s="20" t="str">
        <f t="shared" si="210"/>
        <v/>
      </c>
      <c r="AG399" s="11">
        <f t="shared" si="211"/>
        <v>999</v>
      </c>
      <c r="AH399" s="17">
        <f t="shared" si="212"/>
        <v>999</v>
      </c>
      <c r="AI399" s="17">
        <f t="shared" si="213"/>
        <v>999</v>
      </c>
      <c r="AJ399" s="17">
        <f t="shared" si="214"/>
        <v>999</v>
      </c>
      <c r="AK399" s="17">
        <f t="shared" si="215"/>
        <v>999</v>
      </c>
      <c r="AL399" s="17">
        <f t="shared" si="216"/>
        <v>999</v>
      </c>
      <c r="AM399" s="10" t="s">
        <v>838</v>
      </c>
      <c r="AN399">
        <v>0</v>
      </c>
      <c r="AO399">
        <v>0</v>
      </c>
      <c r="AP399">
        <v>0</v>
      </c>
      <c r="AQ399">
        <v>2.4296000000000002</v>
      </c>
      <c r="AR399" s="8">
        <v>-0.4</v>
      </c>
      <c r="AS399" s="8">
        <v>-11.5288</v>
      </c>
      <c r="AT399" s="8">
        <v>-93.523200000000003</v>
      </c>
      <c r="AU399" s="8">
        <v>-2.4296000000000002</v>
      </c>
      <c r="AV399" s="8">
        <v>-0.4</v>
      </c>
      <c r="AW399" s="8">
        <v>0.4</v>
      </c>
      <c r="AX399" s="8">
        <v>11.5288</v>
      </c>
      <c r="AY399" s="8">
        <v>93.523200000000003</v>
      </c>
      <c r="AZ399" s="8">
        <v>2.4296000000000002</v>
      </c>
      <c r="BA399" s="8">
        <v>0.4</v>
      </c>
      <c r="BB399">
        <v>-0.4</v>
      </c>
      <c r="BC399">
        <v>0.4</v>
      </c>
      <c r="BD399">
        <v>-0.4</v>
      </c>
      <c r="BE399">
        <v>0.4</v>
      </c>
      <c r="BF399">
        <v>0.06</v>
      </c>
      <c r="BG399">
        <v>0.3</v>
      </c>
      <c r="BH399">
        <v>-0.08</v>
      </c>
      <c r="BI399">
        <v>6</v>
      </c>
      <c r="BJ399">
        <v>12</v>
      </c>
      <c r="BK399">
        <v>6</v>
      </c>
      <c r="BM399">
        <v>6</v>
      </c>
      <c r="BN399" t="s">
        <v>1016</v>
      </c>
      <c r="BP399" t="s">
        <v>1016</v>
      </c>
      <c r="BQ399">
        <v>40</v>
      </c>
      <c r="BR399">
        <v>401010</v>
      </c>
      <c r="BS399">
        <v>1</v>
      </c>
      <c r="BU399">
        <v>1</v>
      </c>
      <c r="BW399">
        <v>6</v>
      </c>
      <c r="BY399">
        <v>12</v>
      </c>
      <c r="BZ399" t="s">
        <v>1997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 s="2">
        <v>9157879</v>
      </c>
    </row>
    <row r="400" spans="1:88">
      <c r="A400" s="10" t="str">
        <f t="shared" si="186"/>
        <v>CATO_US</v>
      </c>
      <c r="B400" s="12">
        <f t="shared" si="187"/>
        <v>3.9199999999999999E-2</v>
      </c>
      <c r="C400" s="12">
        <v>0</v>
      </c>
      <c r="D400" s="12">
        <v>0</v>
      </c>
      <c r="E400" s="12">
        <v>0</v>
      </c>
      <c r="F400" s="12">
        <v>0</v>
      </c>
      <c r="G400" s="12">
        <v>0</v>
      </c>
      <c r="H400" s="12">
        <v>0</v>
      </c>
      <c r="I400" s="12">
        <v>0</v>
      </c>
      <c r="J400" s="13">
        <f t="shared" si="188"/>
        <v>0</v>
      </c>
      <c r="K400" s="13">
        <f t="shared" si="189"/>
        <v>0</v>
      </c>
      <c r="L400" s="16">
        <f t="shared" si="190"/>
        <v>0</v>
      </c>
      <c r="M400" s="13">
        <f t="shared" si="191"/>
        <v>0</v>
      </c>
      <c r="N400" s="16">
        <f t="shared" si="192"/>
        <v>0</v>
      </c>
      <c r="O400" s="16">
        <f t="shared" si="193"/>
        <v>0</v>
      </c>
      <c r="P400" s="16" t="str">
        <f t="shared" si="194"/>
        <v/>
      </c>
      <c r="Q400" s="20" t="str">
        <f t="shared" si="195"/>
        <v/>
      </c>
      <c r="R400" s="20" t="str">
        <f t="shared" si="196"/>
        <v/>
      </c>
      <c r="S400" s="20" t="str">
        <f t="shared" si="197"/>
        <v/>
      </c>
      <c r="T400" s="20" t="str">
        <f t="shared" si="198"/>
        <v/>
      </c>
      <c r="U400" s="16">
        <f t="shared" si="199"/>
        <v>6.5000000000000006E-3</v>
      </c>
      <c r="V400" s="20" t="str">
        <f t="shared" si="200"/>
        <v/>
      </c>
      <c r="W400" s="20" t="str">
        <f t="shared" si="201"/>
        <v/>
      </c>
      <c r="X400" s="20" t="str">
        <f t="shared" si="202"/>
        <v/>
      </c>
      <c r="Y400" s="20">
        <f t="shared" si="203"/>
        <v>6.5000000000000006E-3</v>
      </c>
      <c r="Z400" s="20" t="str">
        <f t="shared" si="204"/>
        <v/>
      </c>
      <c r="AA400" s="20" t="str">
        <f t="shared" si="205"/>
        <v/>
      </c>
      <c r="AB400" s="20">
        <f t="shared" si="206"/>
        <v>0</v>
      </c>
      <c r="AC400" s="20" t="str">
        <f t="shared" si="207"/>
        <v/>
      </c>
      <c r="AD400" s="20" t="str">
        <f t="shared" si="208"/>
        <v/>
      </c>
      <c r="AE400" s="20" t="str">
        <f t="shared" si="209"/>
        <v/>
      </c>
      <c r="AF400" s="20" t="str">
        <f t="shared" si="210"/>
        <v/>
      </c>
      <c r="AG400" s="11">
        <f t="shared" si="211"/>
        <v>999</v>
      </c>
      <c r="AH400" s="17">
        <f t="shared" si="212"/>
        <v>999</v>
      </c>
      <c r="AI400" s="17">
        <f t="shared" si="213"/>
        <v>999</v>
      </c>
      <c r="AJ400" s="17">
        <f t="shared" si="214"/>
        <v>999</v>
      </c>
      <c r="AK400" s="17">
        <f t="shared" si="215"/>
        <v>999</v>
      </c>
      <c r="AL400" s="17">
        <f t="shared" si="216"/>
        <v>999</v>
      </c>
      <c r="AM400" s="10" t="s">
        <v>562</v>
      </c>
      <c r="AN400">
        <v>0</v>
      </c>
      <c r="AO400">
        <v>0</v>
      </c>
      <c r="AP400">
        <v>0</v>
      </c>
      <c r="AQ400">
        <v>1.5079</v>
      </c>
      <c r="AR400" s="8">
        <v>-0.65</v>
      </c>
      <c r="AS400" s="8">
        <v>-7.7710999999999997</v>
      </c>
      <c r="AT400" s="8">
        <v>-44.871899999999997</v>
      </c>
      <c r="AU400" s="8">
        <v>-1.5079</v>
      </c>
      <c r="AV400" s="8">
        <v>-0.65</v>
      </c>
      <c r="AW400" s="8">
        <v>0.65</v>
      </c>
      <c r="AX400" s="8">
        <v>7.7710999999999997</v>
      </c>
      <c r="AY400" s="8">
        <v>44.871899999999997</v>
      </c>
      <c r="AZ400" s="8">
        <v>1.5079</v>
      </c>
      <c r="BA400" s="8">
        <v>0.65</v>
      </c>
      <c r="BB400">
        <v>-0.65</v>
      </c>
      <c r="BC400">
        <v>0.65</v>
      </c>
      <c r="BD400">
        <v>-0.65</v>
      </c>
      <c r="BE400">
        <v>0.65</v>
      </c>
      <c r="BF400">
        <v>0.06</v>
      </c>
      <c r="BG400">
        <v>0.3</v>
      </c>
      <c r="BH400">
        <v>3.92</v>
      </c>
      <c r="BI400">
        <v>4</v>
      </c>
      <c r="BJ400">
        <v>7</v>
      </c>
      <c r="BK400">
        <v>4</v>
      </c>
      <c r="BM400">
        <v>4</v>
      </c>
      <c r="BN400" t="s">
        <v>1016</v>
      </c>
      <c r="BP400" t="s">
        <v>1016</v>
      </c>
      <c r="BQ400">
        <v>25</v>
      </c>
      <c r="BR400">
        <v>255040</v>
      </c>
      <c r="BS400">
        <v>1</v>
      </c>
      <c r="BU400">
        <v>1</v>
      </c>
      <c r="BW400">
        <v>4</v>
      </c>
      <c r="BY400">
        <v>7</v>
      </c>
      <c r="BZ400" t="s">
        <v>1997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 s="2">
        <v>5159255</v>
      </c>
    </row>
    <row r="401" spans="1:87">
      <c r="A401" s="10" t="str">
        <f t="shared" si="186"/>
        <v>CGI_US</v>
      </c>
      <c r="B401" s="12">
        <f t="shared" si="187"/>
        <v>-5.6000000000000008E-3</v>
      </c>
      <c r="C401" s="12">
        <v>0</v>
      </c>
      <c r="D401" s="12">
        <v>0</v>
      </c>
      <c r="E401" s="12">
        <v>0</v>
      </c>
      <c r="F401" s="12">
        <v>0</v>
      </c>
      <c r="G401" s="12">
        <v>0</v>
      </c>
      <c r="H401" s="12">
        <v>0</v>
      </c>
      <c r="I401" s="12">
        <v>0</v>
      </c>
      <c r="J401" s="13">
        <f t="shared" si="188"/>
        <v>0</v>
      </c>
      <c r="K401" s="13">
        <f t="shared" si="189"/>
        <v>0</v>
      </c>
      <c r="L401" s="16">
        <f t="shared" si="190"/>
        <v>0</v>
      </c>
      <c r="M401" s="13">
        <f t="shared" si="191"/>
        <v>0</v>
      </c>
      <c r="N401" s="16">
        <f t="shared" si="192"/>
        <v>0</v>
      </c>
      <c r="O401" s="16">
        <f t="shared" si="193"/>
        <v>0</v>
      </c>
      <c r="P401" s="16">
        <f t="shared" si="194"/>
        <v>-6.5000000000000006E-3</v>
      </c>
      <c r="Q401" s="20" t="str">
        <f t="shared" si="195"/>
        <v/>
      </c>
      <c r="R401" s="20" t="str">
        <f t="shared" si="196"/>
        <v/>
      </c>
      <c r="S401" s="20" t="str">
        <f t="shared" si="197"/>
        <v/>
      </c>
      <c r="T401" s="20">
        <f t="shared" si="198"/>
        <v>-6.5000000000000006E-3</v>
      </c>
      <c r="U401" s="16" t="str">
        <f t="shared" si="199"/>
        <v/>
      </c>
      <c r="V401" s="20" t="str">
        <f t="shared" si="200"/>
        <v/>
      </c>
      <c r="W401" s="20" t="str">
        <f t="shared" si="201"/>
        <v/>
      </c>
      <c r="X401" s="20" t="str">
        <f t="shared" si="202"/>
        <v/>
      </c>
      <c r="Y401" s="20" t="str">
        <f t="shared" si="203"/>
        <v/>
      </c>
      <c r="Z401" s="20" t="str">
        <f t="shared" si="204"/>
        <v/>
      </c>
      <c r="AA401" s="20" t="str">
        <f t="shared" si="205"/>
        <v/>
      </c>
      <c r="AB401" s="20">
        <f t="shared" si="206"/>
        <v>0</v>
      </c>
      <c r="AC401" s="20" t="str">
        <f t="shared" si="207"/>
        <v/>
      </c>
      <c r="AD401" s="20" t="str">
        <f t="shared" si="208"/>
        <v/>
      </c>
      <c r="AE401" s="20" t="str">
        <f t="shared" si="209"/>
        <v/>
      </c>
      <c r="AF401" s="20" t="str">
        <f t="shared" si="210"/>
        <v/>
      </c>
      <c r="AG401" s="11">
        <f t="shared" si="211"/>
        <v>999</v>
      </c>
      <c r="AH401" s="17">
        <f t="shared" si="212"/>
        <v>999</v>
      </c>
      <c r="AI401" s="17">
        <f t="shared" si="213"/>
        <v>999</v>
      </c>
      <c r="AJ401" s="17">
        <f t="shared" si="214"/>
        <v>999</v>
      </c>
      <c r="AK401" s="17">
        <f t="shared" si="215"/>
        <v>999</v>
      </c>
      <c r="AL401" s="17">
        <f t="shared" si="216"/>
        <v>999</v>
      </c>
      <c r="AM401" s="10" t="s">
        <v>485</v>
      </c>
      <c r="AN401">
        <v>0</v>
      </c>
      <c r="AO401">
        <v>0</v>
      </c>
      <c r="AP401">
        <v>0</v>
      </c>
      <c r="AQ401">
        <v>1.0124</v>
      </c>
      <c r="AR401" s="8">
        <v>-0.65</v>
      </c>
      <c r="AS401" s="8">
        <v>-4.7960000000000003</v>
      </c>
      <c r="AT401" s="8">
        <v>-26.4435</v>
      </c>
      <c r="AU401" s="8">
        <v>-1.0124</v>
      </c>
      <c r="AV401" s="8">
        <v>-0.65</v>
      </c>
      <c r="AW401" s="8">
        <v>0.65</v>
      </c>
      <c r="AX401" s="8">
        <v>4.7960000000000003</v>
      </c>
      <c r="AY401" s="8">
        <v>26.4435</v>
      </c>
      <c r="AZ401" s="8">
        <v>1.0124</v>
      </c>
      <c r="BA401" s="8">
        <v>0.65</v>
      </c>
      <c r="BB401">
        <v>-0.65</v>
      </c>
      <c r="BC401">
        <v>0.65</v>
      </c>
      <c r="BD401">
        <v>-0.65</v>
      </c>
      <c r="BE401">
        <v>0.65</v>
      </c>
      <c r="BF401">
        <v>0.06</v>
      </c>
      <c r="BG401">
        <v>0.3</v>
      </c>
      <c r="BH401">
        <v>-0.56000000000000005</v>
      </c>
      <c r="BI401">
        <v>7</v>
      </c>
      <c r="BJ401">
        <v>13</v>
      </c>
      <c r="BK401">
        <v>7</v>
      </c>
      <c r="BM401">
        <v>7</v>
      </c>
      <c r="BN401" t="s">
        <v>1016</v>
      </c>
      <c r="BP401" t="s">
        <v>1016</v>
      </c>
      <c r="BQ401">
        <v>20</v>
      </c>
      <c r="BR401">
        <v>203040</v>
      </c>
      <c r="BS401">
        <v>1</v>
      </c>
      <c r="BU401">
        <v>1</v>
      </c>
      <c r="BW401">
        <v>7</v>
      </c>
      <c r="BY401">
        <v>13</v>
      </c>
      <c r="BZ401" t="s">
        <v>1997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 s="2">
        <v>4026653</v>
      </c>
    </row>
    <row r="402" spans="1:87">
      <c r="A402" s="10" t="str">
        <f t="shared" si="186"/>
        <v>CTIC_US</v>
      </c>
      <c r="B402" s="12">
        <f t="shared" si="187"/>
        <v>0.16269999999999998</v>
      </c>
      <c r="C402" s="12">
        <v>0</v>
      </c>
      <c r="D402" s="12">
        <v>0</v>
      </c>
      <c r="E402" s="12">
        <v>0</v>
      </c>
      <c r="F402" s="12">
        <v>0</v>
      </c>
      <c r="G402" s="12">
        <v>0</v>
      </c>
      <c r="H402" s="12">
        <v>0</v>
      </c>
      <c r="I402" s="12">
        <v>0</v>
      </c>
      <c r="J402" s="13">
        <f t="shared" si="188"/>
        <v>0</v>
      </c>
      <c r="K402" s="13">
        <f t="shared" si="189"/>
        <v>0</v>
      </c>
      <c r="L402" s="16">
        <f t="shared" si="190"/>
        <v>0</v>
      </c>
      <c r="M402" s="13">
        <f t="shared" si="191"/>
        <v>0</v>
      </c>
      <c r="N402" s="16">
        <f t="shared" si="192"/>
        <v>0</v>
      </c>
      <c r="O402" s="16">
        <f t="shared" si="193"/>
        <v>0</v>
      </c>
      <c r="P402" s="16" t="str">
        <f t="shared" si="194"/>
        <v/>
      </c>
      <c r="Q402" s="20" t="str">
        <f t="shared" si="195"/>
        <v/>
      </c>
      <c r="R402" s="20" t="str">
        <f t="shared" si="196"/>
        <v/>
      </c>
      <c r="S402" s="20" t="str">
        <f t="shared" si="197"/>
        <v/>
      </c>
      <c r="T402" s="20" t="str">
        <f t="shared" si="198"/>
        <v/>
      </c>
      <c r="U402" s="16">
        <f t="shared" si="199"/>
        <v>6.0000000000000001E-3</v>
      </c>
      <c r="V402" s="20" t="str">
        <f t="shared" si="200"/>
        <v/>
      </c>
      <c r="W402" s="20" t="str">
        <f t="shared" si="201"/>
        <v/>
      </c>
      <c r="X402" s="20" t="str">
        <f t="shared" si="202"/>
        <v/>
      </c>
      <c r="Y402" s="20">
        <f t="shared" si="203"/>
        <v>6.0000000000000001E-3</v>
      </c>
      <c r="Z402" s="20" t="str">
        <f t="shared" si="204"/>
        <v/>
      </c>
      <c r="AA402" s="20" t="str">
        <f t="shared" si="205"/>
        <v/>
      </c>
      <c r="AB402" s="20">
        <f t="shared" si="206"/>
        <v>0</v>
      </c>
      <c r="AC402" s="20" t="str">
        <f t="shared" si="207"/>
        <v/>
      </c>
      <c r="AD402" s="20" t="str">
        <f t="shared" si="208"/>
        <v/>
      </c>
      <c r="AE402" s="20" t="str">
        <f t="shared" si="209"/>
        <v/>
      </c>
      <c r="AF402" s="20" t="str">
        <f t="shared" si="210"/>
        <v/>
      </c>
      <c r="AG402" s="11">
        <f t="shared" si="211"/>
        <v>999</v>
      </c>
      <c r="AH402" s="17">
        <f t="shared" si="212"/>
        <v>999</v>
      </c>
      <c r="AI402" s="17">
        <f t="shared" si="213"/>
        <v>999</v>
      </c>
      <c r="AJ402" s="17">
        <f t="shared" si="214"/>
        <v>999</v>
      </c>
      <c r="AK402" s="17">
        <f t="shared" si="215"/>
        <v>999</v>
      </c>
      <c r="AL402" s="17">
        <f t="shared" si="216"/>
        <v>999</v>
      </c>
      <c r="AM402" s="10" t="s">
        <v>1258</v>
      </c>
      <c r="AN402">
        <v>0</v>
      </c>
      <c r="AO402">
        <v>0</v>
      </c>
      <c r="AP402">
        <v>0</v>
      </c>
      <c r="AQ402">
        <v>1.6149</v>
      </c>
      <c r="AR402" s="8">
        <v>-0.2</v>
      </c>
      <c r="AS402" s="8">
        <v>-3.9089</v>
      </c>
      <c r="AT402" s="8">
        <v>-14.6539</v>
      </c>
      <c r="AU402" s="8">
        <v>-1.6149</v>
      </c>
      <c r="AV402" s="8">
        <v>-0.2</v>
      </c>
      <c r="AW402" s="8">
        <v>0.6</v>
      </c>
      <c r="AX402" s="8">
        <v>3.9089</v>
      </c>
      <c r="AY402" s="8">
        <v>14.6539</v>
      </c>
      <c r="AZ402" s="8">
        <v>1.6149</v>
      </c>
      <c r="BA402" s="8">
        <v>0.6</v>
      </c>
      <c r="BB402">
        <v>-0.2</v>
      </c>
      <c r="BC402">
        <v>0.6</v>
      </c>
      <c r="BD402">
        <v>-0.2</v>
      </c>
      <c r="BE402">
        <v>0.6</v>
      </c>
      <c r="BF402">
        <v>0.06</v>
      </c>
      <c r="BG402">
        <v>0.3</v>
      </c>
      <c r="BH402">
        <v>16.27</v>
      </c>
      <c r="BI402">
        <v>1</v>
      </c>
      <c r="BJ402">
        <v>1</v>
      </c>
      <c r="BK402">
        <v>1</v>
      </c>
      <c r="BM402">
        <v>1</v>
      </c>
      <c r="BN402" t="s">
        <v>1016</v>
      </c>
      <c r="BP402" t="s">
        <v>1016</v>
      </c>
      <c r="BQ402">
        <v>35</v>
      </c>
      <c r="BR402">
        <v>352010</v>
      </c>
      <c r="BS402">
        <v>1</v>
      </c>
      <c r="BU402">
        <v>1</v>
      </c>
      <c r="BW402">
        <v>1</v>
      </c>
      <c r="BY402">
        <v>1</v>
      </c>
      <c r="BZ402" t="s">
        <v>1997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 s="2">
        <v>5656907</v>
      </c>
    </row>
    <row r="403" spans="1:87">
      <c r="A403" s="10" t="str">
        <f t="shared" si="186"/>
        <v>CNOB_US</v>
      </c>
      <c r="B403" s="12">
        <f t="shared" si="187"/>
        <v>4.0899999999999999E-2</v>
      </c>
      <c r="C403" s="12">
        <v>0</v>
      </c>
      <c r="D403" s="12">
        <v>0</v>
      </c>
      <c r="E403" s="12">
        <v>0</v>
      </c>
      <c r="F403" s="12">
        <v>0</v>
      </c>
      <c r="G403" s="12">
        <v>0</v>
      </c>
      <c r="H403" s="12">
        <v>0</v>
      </c>
      <c r="I403" s="12">
        <v>0</v>
      </c>
      <c r="J403" s="13">
        <f t="shared" si="188"/>
        <v>0</v>
      </c>
      <c r="K403" s="13">
        <f t="shared" si="189"/>
        <v>0</v>
      </c>
      <c r="L403" s="16">
        <f t="shared" si="190"/>
        <v>0</v>
      </c>
      <c r="M403" s="13">
        <f t="shared" si="191"/>
        <v>0</v>
      </c>
      <c r="N403" s="16">
        <f t="shared" si="192"/>
        <v>0</v>
      </c>
      <c r="O403" s="16">
        <f t="shared" si="193"/>
        <v>0</v>
      </c>
      <c r="P403" s="16" t="str">
        <f t="shared" si="194"/>
        <v/>
      </c>
      <c r="Q403" s="20" t="str">
        <f t="shared" si="195"/>
        <v/>
      </c>
      <c r="R403" s="20" t="str">
        <f t="shared" si="196"/>
        <v/>
      </c>
      <c r="S403" s="20" t="str">
        <f t="shared" si="197"/>
        <v/>
      </c>
      <c r="T403" s="20" t="str">
        <f t="shared" si="198"/>
        <v/>
      </c>
      <c r="U403" s="16">
        <f t="shared" si="199"/>
        <v>4.0000000000000001E-3</v>
      </c>
      <c r="V403" s="20" t="str">
        <f t="shared" si="200"/>
        <v/>
      </c>
      <c r="W403" s="20" t="str">
        <f t="shared" si="201"/>
        <v/>
      </c>
      <c r="X403" s="20" t="str">
        <f t="shared" si="202"/>
        <v/>
      </c>
      <c r="Y403" s="20">
        <f t="shared" si="203"/>
        <v>4.0000000000000001E-3</v>
      </c>
      <c r="Z403" s="20" t="str">
        <f t="shared" si="204"/>
        <v/>
      </c>
      <c r="AA403" s="20" t="str">
        <f t="shared" si="205"/>
        <v/>
      </c>
      <c r="AB403" s="20">
        <f t="shared" si="206"/>
        <v>0</v>
      </c>
      <c r="AC403" s="20" t="str">
        <f t="shared" si="207"/>
        <v/>
      </c>
      <c r="AD403" s="20" t="str">
        <f t="shared" si="208"/>
        <v/>
      </c>
      <c r="AE403" s="20" t="str">
        <f t="shared" si="209"/>
        <v/>
      </c>
      <c r="AF403" s="20" t="str">
        <f t="shared" si="210"/>
        <v/>
      </c>
      <c r="AG403" s="11">
        <f t="shared" si="211"/>
        <v>999</v>
      </c>
      <c r="AH403" s="17">
        <f t="shared" si="212"/>
        <v>999</v>
      </c>
      <c r="AI403" s="17">
        <f t="shared" si="213"/>
        <v>999</v>
      </c>
      <c r="AJ403" s="17">
        <f t="shared" si="214"/>
        <v>999</v>
      </c>
      <c r="AK403" s="17">
        <f t="shared" si="215"/>
        <v>999</v>
      </c>
      <c r="AL403" s="17">
        <f t="shared" si="216"/>
        <v>999</v>
      </c>
      <c r="AM403" s="10" t="s">
        <v>1794</v>
      </c>
      <c r="AN403">
        <v>0</v>
      </c>
      <c r="AO403">
        <v>0</v>
      </c>
      <c r="AP403">
        <v>0</v>
      </c>
      <c r="AQ403">
        <v>0.17319999999999999</v>
      </c>
      <c r="AR403" s="8">
        <v>-0.4</v>
      </c>
      <c r="AS403" s="8">
        <v>-1.4715</v>
      </c>
      <c r="AT403" s="8">
        <v>-23.652799999999999</v>
      </c>
      <c r="AU403" s="8">
        <v>-0.17319999999999999</v>
      </c>
      <c r="AV403" s="8">
        <v>-0.4</v>
      </c>
      <c r="AW403" s="8">
        <v>0.4</v>
      </c>
      <c r="AX403" s="8">
        <v>1.4715</v>
      </c>
      <c r="AY403" s="8">
        <v>23.652799999999999</v>
      </c>
      <c r="AZ403" s="8">
        <v>0.17319999999999999</v>
      </c>
      <c r="BA403" s="8">
        <v>0.4</v>
      </c>
      <c r="BB403">
        <v>-0.17319999999999999</v>
      </c>
      <c r="BC403">
        <v>0.17319999999999999</v>
      </c>
      <c r="BD403">
        <v>-0.17319999999999999</v>
      </c>
      <c r="BE403">
        <v>0.17319999999999999</v>
      </c>
      <c r="BF403">
        <v>0.06</v>
      </c>
      <c r="BG403">
        <v>0.3</v>
      </c>
      <c r="BH403">
        <v>4.09</v>
      </c>
      <c r="BI403">
        <v>3</v>
      </c>
      <c r="BJ403">
        <v>6</v>
      </c>
      <c r="BK403">
        <v>3</v>
      </c>
      <c r="BM403">
        <v>3</v>
      </c>
      <c r="BN403" t="s">
        <v>1016</v>
      </c>
      <c r="BP403" t="s">
        <v>1016</v>
      </c>
      <c r="BQ403">
        <v>40</v>
      </c>
      <c r="BR403">
        <v>401010</v>
      </c>
      <c r="BS403">
        <v>1</v>
      </c>
      <c r="BU403">
        <v>1</v>
      </c>
      <c r="BW403">
        <v>3</v>
      </c>
      <c r="BY403">
        <v>6</v>
      </c>
      <c r="BZ403" t="s">
        <v>1946</v>
      </c>
      <c r="CA403">
        <v>1</v>
      </c>
      <c r="CB403">
        <v>0</v>
      </c>
      <c r="CC403">
        <v>1</v>
      </c>
      <c r="CD403">
        <v>0</v>
      </c>
      <c r="CE403">
        <v>0</v>
      </c>
      <c r="CF403">
        <v>0</v>
      </c>
      <c r="CG403">
        <v>0</v>
      </c>
      <c r="CH403">
        <v>0</v>
      </c>
      <c r="CI403" s="2">
        <v>715308</v>
      </c>
    </row>
    <row r="404" spans="1:87">
      <c r="A404" s="10" t="str">
        <f t="shared" si="186"/>
        <v>EXP_US</v>
      </c>
      <c r="B404" s="12">
        <f t="shared" si="187"/>
        <v>-3.1E-2</v>
      </c>
      <c r="C404" s="12">
        <v>0</v>
      </c>
      <c r="D404" s="12">
        <v>0</v>
      </c>
      <c r="E404" s="12">
        <v>0</v>
      </c>
      <c r="F404" s="12">
        <v>0</v>
      </c>
      <c r="G404" s="12">
        <v>0</v>
      </c>
      <c r="H404" s="12">
        <v>0</v>
      </c>
      <c r="I404" s="12">
        <v>0</v>
      </c>
      <c r="J404" s="13">
        <f t="shared" si="188"/>
        <v>0</v>
      </c>
      <c r="K404" s="13">
        <f t="shared" si="189"/>
        <v>0</v>
      </c>
      <c r="L404" s="16">
        <f t="shared" si="190"/>
        <v>0</v>
      </c>
      <c r="M404" s="13">
        <f t="shared" si="191"/>
        <v>0</v>
      </c>
      <c r="N404" s="16">
        <f t="shared" si="192"/>
        <v>0</v>
      </c>
      <c r="O404" s="16">
        <f t="shared" si="193"/>
        <v>0</v>
      </c>
      <c r="P404" s="16">
        <f t="shared" si="194"/>
        <v>-6.5000000000000006E-3</v>
      </c>
      <c r="Q404" s="20" t="str">
        <f t="shared" si="195"/>
        <v/>
      </c>
      <c r="R404" s="20" t="str">
        <f t="shared" si="196"/>
        <v/>
      </c>
      <c r="S404" s="20" t="str">
        <f t="shared" si="197"/>
        <v/>
      </c>
      <c r="T404" s="20">
        <f t="shared" si="198"/>
        <v>-6.5000000000000006E-3</v>
      </c>
      <c r="U404" s="16" t="str">
        <f t="shared" si="199"/>
        <v/>
      </c>
      <c r="V404" s="20" t="str">
        <f t="shared" si="200"/>
        <v/>
      </c>
      <c r="W404" s="20" t="str">
        <f t="shared" si="201"/>
        <v/>
      </c>
      <c r="X404" s="20" t="str">
        <f t="shared" si="202"/>
        <v/>
      </c>
      <c r="Y404" s="20" t="str">
        <f t="shared" si="203"/>
        <v/>
      </c>
      <c r="Z404" s="20" t="str">
        <f t="shared" si="204"/>
        <v/>
      </c>
      <c r="AA404" s="20" t="str">
        <f t="shared" si="205"/>
        <v/>
      </c>
      <c r="AB404" s="20">
        <f t="shared" si="206"/>
        <v>0</v>
      </c>
      <c r="AC404" s="20" t="str">
        <f t="shared" si="207"/>
        <v/>
      </c>
      <c r="AD404" s="20" t="str">
        <f t="shared" si="208"/>
        <v/>
      </c>
      <c r="AE404" s="20" t="str">
        <f t="shared" si="209"/>
        <v/>
      </c>
      <c r="AF404" s="20" t="str">
        <f t="shared" si="210"/>
        <v/>
      </c>
      <c r="AG404" s="11">
        <f t="shared" si="211"/>
        <v>999</v>
      </c>
      <c r="AH404" s="17">
        <f t="shared" si="212"/>
        <v>999</v>
      </c>
      <c r="AI404" s="17">
        <f t="shared" si="213"/>
        <v>999</v>
      </c>
      <c r="AJ404" s="17">
        <f t="shared" si="214"/>
        <v>999</v>
      </c>
      <c r="AK404" s="17">
        <f t="shared" si="215"/>
        <v>999</v>
      </c>
      <c r="AL404" s="17">
        <f t="shared" si="216"/>
        <v>999</v>
      </c>
      <c r="AM404" s="10" t="s">
        <v>538</v>
      </c>
      <c r="AN404">
        <v>0</v>
      </c>
      <c r="AO404">
        <v>0</v>
      </c>
      <c r="AP404">
        <v>0</v>
      </c>
      <c r="AQ404">
        <v>15.2142</v>
      </c>
      <c r="AR404" s="8">
        <v>-0.65</v>
      </c>
      <c r="AS404" s="8">
        <v>-78.165700000000001</v>
      </c>
      <c r="AT404" s="8">
        <v>-174.4272</v>
      </c>
      <c r="AU404" s="8">
        <v>-15.2142</v>
      </c>
      <c r="AV404" s="8">
        <v>-0.65</v>
      </c>
      <c r="AW404" s="8">
        <v>0.65</v>
      </c>
      <c r="AX404" s="8">
        <v>78.165700000000001</v>
      </c>
      <c r="AY404" s="8">
        <v>174.4272</v>
      </c>
      <c r="AZ404" s="8">
        <v>15.2142</v>
      </c>
      <c r="BA404" s="8">
        <v>0.65</v>
      </c>
      <c r="BB404">
        <v>-0.65</v>
      </c>
      <c r="BC404">
        <v>0.65</v>
      </c>
      <c r="BD404">
        <v>-0.65</v>
      </c>
      <c r="BE404">
        <v>0.65</v>
      </c>
      <c r="BF404">
        <v>0.06</v>
      </c>
      <c r="BG404">
        <v>0.3</v>
      </c>
      <c r="BH404">
        <v>-3.1</v>
      </c>
      <c r="BI404">
        <v>8</v>
      </c>
      <c r="BJ404">
        <v>15</v>
      </c>
      <c r="BK404">
        <v>8</v>
      </c>
      <c r="BM404">
        <v>8</v>
      </c>
      <c r="BN404" t="s">
        <v>1016</v>
      </c>
      <c r="BP404" t="s">
        <v>1016</v>
      </c>
      <c r="BQ404">
        <v>15</v>
      </c>
      <c r="BR404">
        <v>151020</v>
      </c>
      <c r="BS404">
        <v>1</v>
      </c>
      <c r="BU404">
        <v>1</v>
      </c>
      <c r="BW404">
        <v>8</v>
      </c>
      <c r="BY404">
        <v>15</v>
      </c>
      <c r="BZ404" t="s">
        <v>1997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 s="2">
        <v>54832728</v>
      </c>
    </row>
    <row r="405" spans="1:87">
      <c r="A405" s="10" t="str">
        <f t="shared" si="186"/>
        <v>CENX_US</v>
      </c>
      <c r="B405" s="12">
        <f t="shared" si="187"/>
        <v>0.15429999999999999</v>
      </c>
      <c r="C405" s="12">
        <v>6.5049600009912303E-3</v>
      </c>
      <c r="D405" s="12">
        <v>0</v>
      </c>
      <c r="E405" s="12">
        <v>0</v>
      </c>
      <c r="F405" s="12">
        <v>6.5049600009912303E-3</v>
      </c>
      <c r="G405" s="12">
        <v>0</v>
      </c>
      <c r="H405" s="12">
        <v>6.5049600009912303E-3</v>
      </c>
      <c r="I405" s="12">
        <v>6.5049600009912303E-3</v>
      </c>
      <c r="J405" s="13">
        <f t="shared" si="188"/>
        <v>0</v>
      </c>
      <c r="K405" s="13">
        <f t="shared" si="189"/>
        <v>1</v>
      </c>
      <c r="L405" s="16">
        <f t="shared" si="190"/>
        <v>6.5049600009912303E-3</v>
      </c>
      <c r="M405" s="13">
        <f t="shared" si="191"/>
        <v>0</v>
      </c>
      <c r="N405" s="16">
        <f t="shared" si="192"/>
        <v>0</v>
      </c>
      <c r="O405" s="16">
        <f t="shared" si="193"/>
        <v>0</v>
      </c>
      <c r="P405" s="16" t="str">
        <f t="shared" si="194"/>
        <v/>
      </c>
      <c r="Q405" s="20" t="str">
        <f t="shared" si="195"/>
        <v/>
      </c>
      <c r="R405" s="20" t="str">
        <f t="shared" si="196"/>
        <v/>
      </c>
      <c r="S405" s="20" t="str">
        <f t="shared" si="197"/>
        <v/>
      </c>
      <c r="T405" s="20" t="str">
        <f t="shared" si="198"/>
        <v/>
      </c>
      <c r="U405" s="16" t="str">
        <f t="shared" si="199"/>
        <v/>
      </c>
      <c r="V405" s="20" t="str">
        <f t="shared" si="200"/>
        <v/>
      </c>
      <c r="W405" s="20" t="str">
        <f t="shared" si="201"/>
        <v/>
      </c>
      <c r="X405" s="20" t="str">
        <f t="shared" si="202"/>
        <v/>
      </c>
      <c r="Y405" s="20" t="str">
        <f t="shared" si="203"/>
        <v/>
      </c>
      <c r="Z405" s="20" t="str">
        <f t="shared" si="204"/>
        <v/>
      </c>
      <c r="AA405" s="20" t="str">
        <f t="shared" si="205"/>
        <v/>
      </c>
      <c r="AB405" s="20">
        <f t="shared" si="206"/>
        <v>6.5049600009912303E-3</v>
      </c>
      <c r="AC405" s="20" t="str">
        <f t="shared" si="207"/>
        <v/>
      </c>
      <c r="AD405" s="20" t="str">
        <f t="shared" si="208"/>
        <v/>
      </c>
      <c r="AE405" s="20" t="str">
        <f t="shared" si="209"/>
        <v/>
      </c>
      <c r="AF405" s="20" t="str">
        <f t="shared" si="210"/>
        <v/>
      </c>
      <c r="AG405" s="11">
        <f t="shared" si="211"/>
        <v>0</v>
      </c>
      <c r="AH405" s="17">
        <f t="shared" si="212"/>
        <v>6.5049600009912303E-3</v>
      </c>
      <c r="AI405" s="17">
        <f t="shared" si="213"/>
        <v>999</v>
      </c>
      <c r="AJ405" s="17">
        <f t="shared" si="214"/>
        <v>999</v>
      </c>
      <c r="AK405" s="17">
        <f t="shared" si="215"/>
        <v>999</v>
      </c>
      <c r="AL405" s="17">
        <f t="shared" si="216"/>
        <v>999</v>
      </c>
      <c r="AM405" s="10" t="s">
        <v>185</v>
      </c>
      <c r="AN405">
        <v>0</v>
      </c>
      <c r="AO405">
        <v>0</v>
      </c>
      <c r="AP405">
        <v>0</v>
      </c>
      <c r="AQ405">
        <v>7.8339999999999996</v>
      </c>
      <c r="AR405" s="8">
        <v>-0.65</v>
      </c>
      <c r="AS405" s="8">
        <v>-18.310199999999998</v>
      </c>
      <c r="AT405" s="8">
        <v>-51.728700000000003</v>
      </c>
      <c r="AU405" s="8">
        <v>-7.8339999999999996</v>
      </c>
      <c r="AV405" s="8">
        <v>-0.65</v>
      </c>
      <c r="AW405" s="8">
        <v>0.65</v>
      </c>
      <c r="AX405" s="8">
        <v>18.310199999999998</v>
      </c>
      <c r="AY405" s="8">
        <v>51.728700000000003</v>
      </c>
      <c r="AZ405" s="8">
        <v>7.8339999999999996</v>
      </c>
      <c r="BA405" s="8">
        <v>0.65</v>
      </c>
      <c r="BB405">
        <v>-0.65</v>
      </c>
      <c r="BC405">
        <v>0.65</v>
      </c>
      <c r="BD405">
        <v>-0.65</v>
      </c>
      <c r="BE405">
        <v>0.65</v>
      </c>
      <c r="BF405">
        <v>0.06</v>
      </c>
      <c r="BG405">
        <v>0.3</v>
      </c>
      <c r="BH405">
        <v>15.43</v>
      </c>
      <c r="BI405">
        <v>1</v>
      </c>
      <c r="BJ405">
        <v>2</v>
      </c>
      <c r="BK405">
        <v>1</v>
      </c>
      <c r="BM405">
        <v>1</v>
      </c>
      <c r="BN405" t="s">
        <v>1016</v>
      </c>
      <c r="BP405" t="s">
        <v>1016</v>
      </c>
      <c r="BQ405">
        <v>15</v>
      </c>
      <c r="BR405">
        <v>151040</v>
      </c>
      <c r="BS405">
        <v>1</v>
      </c>
      <c r="BU405">
        <v>1</v>
      </c>
      <c r="BW405">
        <v>1</v>
      </c>
      <c r="BY405">
        <v>2</v>
      </c>
      <c r="BZ405" t="s">
        <v>1997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 s="2">
        <v>27406861</v>
      </c>
    </row>
    <row r="406" spans="1:87">
      <c r="A406" s="10" t="str">
        <f t="shared" si="186"/>
        <v>CBZ_US</v>
      </c>
      <c r="B406" s="12">
        <f t="shared" si="187"/>
        <v>-3.8E-3</v>
      </c>
      <c r="C406" s="12">
        <v>0</v>
      </c>
      <c r="D406" s="12">
        <v>0</v>
      </c>
      <c r="E406" s="12">
        <v>0</v>
      </c>
      <c r="F406" s="12">
        <v>0</v>
      </c>
      <c r="G406" s="12">
        <v>0</v>
      </c>
      <c r="H406" s="12">
        <v>0</v>
      </c>
      <c r="I406" s="12">
        <v>0</v>
      </c>
      <c r="J406" s="13">
        <f t="shared" si="188"/>
        <v>0</v>
      </c>
      <c r="K406" s="13">
        <f t="shared" si="189"/>
        <v>0</v>
      </c>
      <c r="L406" s="16">
        <f t="shared" si="190"/>
        <v>0</v>
      </c>
      <c r="M406" s="13">
        <f t="shared" si="191"/>
        <v>0</v>
      </c>
      <c r="N406" s="16">
        <f t="shared" si="192"/>
        <v>0</v>
      </c>
      <c r="O406" s="16">
        <f t="shared" si="193"/>
        <v>0</v>
      </c>
      <c r="P406" s="16">
        <f t="shared" si="194"/>
        <v>-6.5000000000000006E-3</v>
      </c>
      <c r="Q406" s="20" t="str">
        <f t="shared" si="195"/>
        <v/>
      </c>
      <c r="R406" s="20" t="str">
        <f t="shared" si="196"/>
        <v/>
      </c>
      <c r="S406" s="20" t="str">
        <f t="shared" si="197"/>
        <v/>
      </c>
      <c r="T406" s="20">
        <f t="shared" si="198"/>
        <v>-6.5000000000000006E-3</v>
      </c>
      <c r="U406" s="16" t="str">
        <f t="shared" si="199"/>
        <v/>
      </c>
      <c r="V406" s="20" t="str">
        <f t="shared" si="200"/>
        <v/>
      </c>
      <c r="W406" s="20" t="str">
        <f t="shared" si="201"/>
        <v/>
      </c>
      <c r="X406" s="20" t="str">
        <f t="shared" si="202"/>
        <v/>
      </c>
      <c r="Y406" s="20" t="str">
        <f t="shared" si="203"/>
        <v/>
      </c>
      <c r="Z406" s="20" t="str">
        <f t="shared" si="204"/>
        <v/>
      </c>
      <c r="AA406" s="20" t="str">
        <f t="shared" si="205"/>
        <v/>
      </c>
      <c r="AB406" s="20">
        <f t="shared" si="206"/>
        <v>0</v>
      </c>
      <c r="AC406" s="20" t="str">
        <f t="shared" si="207"/>
        <v/>
      </c>
      <c r="AD406" s="20" t="str">
        <f t="shared" si="208"/>
        <v/>
      </c>
      <c r="AE406" s="20" t="str">
        <f t="shared" si="209"/>
        <v/>
      </c>
      <c r="AF406" s="20" t="str">
        <f t="shared" si="210"/>
        <v/>
      </c>
      <c r="AG406" s="11">
        <f t="shared" si="211"/>
        <v>999</v>
      </c>
      <c r="AH406" s="17">
        <f t="shared" si="212"/>
        <v>999</v>
      </c>
      <c r="AI406" s="17">
        <f t="shared" si="213"/>
        <v>999</v>
      </c>
      <c r="AJ406" s="17">
        <f t="shared" si="214"/>
        <v>999</v>
      </c>
      <c r="AK406" s="17">
        <f t="shared" si="215"/>
        <v>999</v>
      </c>
      <c r="AL406" s="17">
        <f t="shared" si="216"/>
        <v>999</v>
      </c>
      <c r="AM406" s="10" t="s">
        <v>1514</v>
      </c>
      <c r="AN406">
        <v>0</v>
      </c>
      <c r="AO406">
        <v>0</v>
      </c>
      <c r="AP406">
        <v>0</v>
      </c>
      <c r="AQ406">
        <v>0.58020000000000005</v>
      </c>
      <c r="AR406" s="8">
        <v>-0.65</v>
      </c>
      <c r="AS406" s="8">
        <v>-1.744</v>
      </c>
      <c r="AT406" s="8">
        <v>-18.645800000000001</v>
      </c>
      <c r="AU406" s="8">
        <v>-0.58020000000000005</v>
      </c>
      <c r="AV406" s="8">
        <v>-0.65</v>
      </c>
      <c r="AW406" s="8">
        <v>0.65</v>
      </c>
      <c r="AX406" s="8">
        <v>1.744</v>
      </c>
      <c r="AY406" s="8">
        <v>18.645800000000001</v>
      </c>
      <c r="AZ406" s="8">
        <v>0.58020000000000005</v>
      </c>
      <c r="BA406" s="8">
        <v>0.65</v>
      </c>
      <c r="BB406">
        <v>-0.58020000000000005</v>
      </c>
      <c r="BC406">
        <v>0.58020000000000005</v>
      </c>
      <c r="BD406">
        <v>-0.58020000000000005</v>
      </c>
      <c r="BE406">
        <v>0.58020000000000005</v>
      </c>
      <c r="BF406">
        <v>0.06</v>
      </c>
      <c r="BG406">
        <v>0.3</v>
      </c>
      <c r="BH406">
        <v>-0.38</v>
      </c>
      <c r="BI406">
        <v>6</v>
      </c>
      <c r="BJ406">
        <v>12</v>
      </c>
      <c r="BK406">
        <v>7</v>
      </c>
      <c r="BM406">
        <v>7</v>
      </c>
      <c r="BN406" t="s">
        <v>1016</v>
      </c>
      <c r="BP406" t="s">
        <v>1016</v>
      </c>
      <c r="BQ406">
        <v>20</v>
      </c>
      <c r="BR406">
        <v>202020</v>
      </c>
      <c r="BS406">
        <v>1</v>
      </c>
      <c r="BU406">
        <v>1</v>
      </c>
      <c r="BW406">
        <v>6</v>
      </c>
      <c r="BY406">
        <v>12</v>
      </c>
      <c r="BZ406" t="s">
        <v>1997</v>
      </c>
      <c r="CA406">
        <v>1</v>
      </c>
      <c r="CB406">
        <v>0</v>
      </c>
      <c r="CC406">
        <v>1</v>
      </c>
      <c r="CD406">
        <v>0</v>
      </c>
      <c r="CE406">
        <v>0</v>
      </c>
      <c r="CF406">
        <v>0</v>
      </c>
      <c r="CG406">
        <v>0</v>
      </c>
      <c r="CH406">
        <v>0</v>
      </c>
      <c r="CI406" s="2">
        <v>2067335</v>
      </c>
    </row>
    <row r="407" spans="1:87">
      <c r="A407" s="10" t="str">
        <f t="shared" si="186"/>
        <v>CPHD_US</v>
      </c>
      <c r="B407" s="12">
        <f t="shared" si="187"/>
        <v>0.1603</v>
      </c>
      <c r="C407" s="12">
        <v>4.9187809531304801E-3</v>
      </c>
      <c r="D407" s="12">
        <v>0</v>
      </c>
      <c r="E407" s="12">
        <v>0</v>
      </c>
      <c r="F407" s="12">
        <v>4.9187809531304801E-3</v>
      </c>
      <c r="G407" s="12">
        <v>0</v>
      </c>
      <c r="H407" s="12">
        <v>4.9187809531304801E-3</v>
      </c>
      <c r="I407" s="12">
        <v>4.9187809531304801E-3</v>
      </c>
      <c r="J407" s="13">
        <f t="shared" si="188"/>
        <v>0</v>
      </c>
      <c r="K407" s="13">
        <f t="shared" si="189"/>
        <v>1</v>
      </c>
      <c r="L407" s="16">
        <f t="shared" si="190"/>
        <v>4.9187809531304801E-3</v>
      </c>
      <c r="M407" s="13">
        <f t="shared" si="191"/>
        <v>0</v>
      </c>
      <c r="N407" s="16">
        <f t="shared" si="192"/>
        <v>0</v>
      </c>
      <c r="O407" s="16">
        <f t="shared" si="193"/>
        <v>0</v>
      </c>
      <c r="P407" s="16" t="str">
        <f t="shared" si="194"/>
        <v/>
      </c>
      <c r="Q407" s="20" t="str">
        <f t="shared" si="195"/>
        <v/>
      </c>
      <c r="R407" s="20" t="str">
        <f t="shared" si="196"/>
        <v/>
      </c>
      <c r="S407" s="20" t="str">
        <f t="shared" si="197"/>
        <v/>
      </c>
      <c r="T407" s="20" t="str">
        <f t="shared" si="198"/>
        <v/>
      </c>
      <c r="U407" s="16">
        <f t="shared" si="199"/>
        <v>1.08121904686952E-3</v>
      </c>
      <c r="V407" s="20" t="str">
        <f t="shared" si="200"/>
        <v/>
      </c>
      <c r="W407" s="20" t="str">
        <f t="shared" si="201"/>
        <v/>
      </c>
      <c r="X407" s="20" t="str">
        <f t="shared" si="202"/>
        <v/>
      </c>
      <c r="Y407" s="20">
        <f t="shared" si="203"/>
        <v>1.08121904686952E-3</v>
      </c>
      <c r="Z407" s="20" t="str">
        <f t="shared" si="204"/>
        <v/>
      </c>
      <c r="AA407" s="20" t="str">
        <f t="shared" si="205"/>
        <v/>
      </c>
      <c r="AB407" s="20">
        <f t="shared" si="206"/>
        <v>4.9187809531304801E-3</v>
      </c>
      <c r="AC407" s="20" t="str">
        <f t="shared" si="207"/>
        <v/>
      </c>
      <c r="AD407" s="20" t="str">
        <f t="shared" si="208"/>
        <v/>
      </c>
      <c r="AE407" s="20" t="str">
        <f t="shared" si="209"/>
        <v/>
      </c>
      <c r="AF407" s="20" t="str">
        <f t="shared" si="210"/>
        <v/>
      </c>
      <c r="AG407" s="11">
        <f t="shared" si="211"/>
        <v>0</v>
      </c>
      <c r="AH407" s="17">
        <f t="shared" si="212"/>
        <v>4.9187809531304801E-3</v>
      </c>
      <c r="AI407" s="17">
        <f t="shared" si="213"/>
        <v>999</v>
      </c>
      <c r="AJ407" s="17">
        <f t="shared" si="214"/>
        <v>999</v>
      </c>
      <c r="AK407" s="17">
        <f t="shared" si="215"/>
        <v>999</v>
      </c>
      <c r="AL407" s="17">
        <f t="shared" si="216"/>
        <v>999</v>
      </c>
      <c r="AM407" s="10" t="s">
        <v>620</v>
      </c>
      <c r="AN407">
        <v>0</v>
      </c>
      <c r="AO407">
        <v>0</v>
      </c>
      <c r="AP407">
        <v>0</v>
      </c>
      <c r="AQ407">
        <v>4.8552</v>
      </c>
      <c r="AR407" s="8">
        <v>-0.2</v>
      </c>
      <c r="AS407" s="8">
        <v>-29.993600000000001</v>
      </c>
      <c r="AT407" s="8">
        <v>-175.2842</v>
      </c>
      <c r="AU407" s="8">
        <v>-4.8552</v>
      </c>
      <c r="AV407" s="8">
        <v>-0.2</v>
      </c>
      <c r="AW407" s="8">
        <v>0.6</v>
      </c>
      <c r="AX407" s="8">
        <v>29.993600000000001</v>
      </c>
      <c r="AY407" s="8">
        <v>175.2842</v>
      </c>
      <c r="AZ407" s="8">
        <v>4.8552</v>
      </c>
      <c r="BA407" s="8">
        <v>0.6</v>
      </c>
      <c r="BB407">
        <v>-0.2</v>
      </c>
      <c r="BC407">
        <v>0.6</v>
      </c>
      <c r="BD407">
        <v>-0.2</v>
      </c>
      <c r="BE407">
        <v>0.6</v>
      </c>
      <c r="BF407">
        <v>0.06</v>
      </c>
      <c r="BG407">
        <v>0.3</v>
      </c>
      <c r="BH407">
        <v>16.03</v>
      </c>
      <c r="BI407">
        <v>1</v>
      </c>
      <c r="BJ407">
        <v>2</v>
      </c>
      <c r="BK407">
        <v>1</v>
      </c>
      <c r="BM407">
        <v>1</v>
      </c>
      <c r="BN407" t="s">
        <v>1016</v>
      </c>
      <c r="BP407" t="s">
        <v>1016</v>
      </c>
      <c r="BQ407">
        <v>35</v>
      </c>
      <c r="BR407">
        <v>352010</v>
      </c>
      <c r="BS407">
        <v>1</v>
      </c>
      <c r="BU407">
        <v>1</v>
      </c>
      <c r="BW407">
        <v>1</v>
      </c>
      <c r="BY407">
        <v>2</v>
      </c>
      <c r="BZ407" t="s">
        <v>1997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 s="2">
        <v>20242621</v>
      </c>
    </row>
    <row r="408" spans="1:87">
      <c r="A408" s="10" t="str">
        <f t="shared" si="186"/>
        <v>CKP_US</v>
      </c>
      <c r="B408" s="12">
        <f t="shared" si="187"/>
        <v>6.5700000000000008E-2</v>
      </c>
      <c r="C408" s="12">
        <v>5.9270095247126802E-4</v>
      </c>
      <c r="D408" s="12">
        <v>0</v>
      </c>
      <c r="E408" s="12">
        <v>0</v>
      </c>
      <c r="F408" s="12">
        <v>5.9270095247126802E-4</v>
      </c>
      <c r="G408" s="12">
        <v>0</v>
      </c>
      <c r="H408" s="12">
        <v>5.9270095247126802E-4</v>
      </c>
      <c r="I408" s="12">
        <v>5.9270095247126802E-4</v>
      </c>
      <c r="J408" s="13">
        <f t="shared" si="188"/>
        <v>0</v>
      </c>
      <c r="K408" s="13">
        <f t="shared" si="189"/>
        <v>1</v>
      </c>
      <c r="L408" s="16">
        <f t="shared" si="190"/>
        <v>5.9270095247126802E-4</v>
      </c>
      <c r="M408" s="13">
        <f t="shared" si="191"/>
        <v>0</v>
      </c>
      <c r="N408" s="16">
        <f t="shared" si="192"/>
        <v>0</v>
      </c>
      <c r="O408" s="16">
        <f t="shared" si="193"/>
        <v>0</v>
      </c>
      <c r="P408" s="16" t="str">
        <f t="shared" si="194"/>
        <v/>
      </c>
      <c r="Q408" s="20" t="str">
        <f t="shared" si="195"/>
        <v/>
      </c>
      <c r="R408" s="20" t="str">
        <f t="shared" si="196"/>
        <v/>
      </c>
      <c r="S408" s="20" t="str">
        <f t="shared" si="197"/>
        <v/>
      </c>
      <c r="T408" s="20" t="str">
        <f t="shared" si="198"/>
        <v/>
      </c>
      <c r="U408" s="16">
        <f t="shared" si="199"/>
        <v>3.4072990475287322E-3</v>
      </c>
      <c r="V408" s="20" t="str">
        <f t="shared" si="200"/>
        <v/>
      </c>
      <c r="W408" s="20" t="str">
        <f t="shared" si="201"/>
        <v/>
      </c>
      <c r="X408" s="20" t="str">
        <f t="shared" si="202"/>
        <v/>
      </c>
      <c r="Y408" s="20">
        <f t="shared" si="203"/>
        <v>3.4072990475287322E-3</v>
      </c>
      <c r="Z408" s="20" t="str">
        <f t="shared" si="204"/>
        <v/>
      </c>
      <c r="AA408" s="20" t="str">
        <f t="shared" si="205"/>
        <v/>
      </c>
      <c r="AB408" s="20">
        <f t="shared" si="206"/>
        <v>5.9270095247126802E-4</v>
      </c>
      <c r="AC408" s="20" t="str">
        <f t="shared" si="207"/>
        <v/>
      </c>
      <c r="AD408" s="20" t="str">
        <f t="shared" si="208"/>
        <v/>
      </c>
      <c r="AE408" s="20" t="str">
        <f t="shared" si="209"/>
        <v/>
      </c>
      <c r="AF408" s="20" t="str">
        <f t="shared" si="210"/>
        <v/>
      </c>
      <c r="AG408" s="11">
        <f t="shared" si="211"/>
        <v>0</v>
      </c>
      <c r="AH408" s="17">
        <f t="shared" si="212"/>
        <v>5.9270095247126802E-4</v>
      </c>
      <c r="AI408" s="17">
        <f t="shared" si="213"/>
        <v>999</v>
      </c>
      <c r="AJ408" s="17">
        <f t="shared" si="214"/>
        <v>999</v>
      </c>
      <c r="AK408" s="17">
        <f t="shared" si="215"/>
        <v>999</v>
      </c>
      <c r="AL408" s="17">
        <f t="shared" si="216"/>
        <v>999</v>
      </c>
      <c r="AM408" s="10" t="s">
        <v>1408</v>
      </c>
      <c r="AN408">
        <v>0</v>
      </c>
      <c r="AO408">
        <v>0</v>
      </c>
      <c r="AP408">
        <v>0</v>
      </c>
      <c r="AQ408">
        <v>0.34870000000000001</v>
      </c>
      <c r="AR408" s="8">
        <v>-0.6</v>
      </c>
      <c r="AS408" s="8">
        <v>-1.8321000000000001</v>
      </c>
      <c r="AT408" s="8">
        <v>-19.071400000000001</v>
      </c>
      <c r="AU408" s="8">
        <v>-0.34870000000000001</v>
      </c>
      <c r="AV408" s="8">
        <v>-0.6</v>
      </c>
      <c r="AW408" s="8">
        <v>0.4</v>
      </c>
      <c r="AX408" s="8">
        <v>1.8321000000000001</v>
      </c>
      <c r="AY408" s="8">
        <v>19.071400000000001</v>
      </c>
      <c r="AZ408" s="8">
        <v>0.34870000000000001</v>
      </c>
      <c r="BA408" s="8">
        <v>0.4</v>
      </c>
      <c r="BB408">
        <v>-0.34870000000000001</v>
      </c>
      <c r="BC408">
        <v>0.34870000000000001</v>
      </c>
      <c r="BD408">
        <v>-0.34870000000000001</v>
      </c>
      <c r="BE408">
        <v>0.34870000000000001</v>
      </c>
      <c r="BF408">
        <v>0.06</v>
      </c>
      <c r="BG408">
        <v>0.3</v>
      </c>
      <c r="BH408">
        <v>6.57</v>
      </c>
      <c r="BI408">
        <v>3</v>
      </c>
      <c r="BJ408">
        <v>5</v>
      </c>
      <c r="BK408">
        <v>3</v>
      </c>
      <c r="BM408">
        <v>3</v>
      </c>
      <c r="BN408" t="s">
        <v>1016</v>
      </c>
      <c r="BP408" t="s">
        <v>1016</v>
      </c>
      <c r="BQ408">
        <v>45</v>
      </c>
      <c r="BR408">
        <v>452030</v>
      </c>
      <c r="BS408">
        <v>1</v>
      </c>
      <c r="BU408">
        <v>1</v>
      </c>
      <c r="BW408">
        <v>3</v>
      </c>
      <c r="BY408">
        <v>5</v>
      </c>
      <c r="BZ408" t="s">
        <v>1998</v>
      </c>
      <c r="CA408">
        <v>1</v>
      </c>
      <c r="CB408">
        <v>0</v>
      </c>
      <c r="CC408">
        <v>1</v>
      </c>
      <c r="CD408">
        <v>0</v>
      </c>
      <c r="CE408">
        <v>0</v>
      </c>
      <c r="CF408">
        <v>0</v>
      </c>
      <c r="CG408">
        <v>0</v>
      </c>
      <c r="CH408">
        <v>0</v>
      </c>
      <c r="CI408" s="2">
        <v>1224430</v>
      </c>
    </row>
    <row r="409" spans="1:87">
      <c r="A409" s="10" t="str">
        <f t="shared" si="186"/>
        <v>CAKE_US</v>
      </c>
      <c r="B409" s="12">
        <f t="shared" si="187"/>
        <v>5.2699999999999997E-2</v>
      </c>
      <c r="C409" s="12">
        <v>0</v>
      </c>
      <c r="D409" s="12">
        <v>0</v>
      </c>
      <c r="E409" s="12">
        <v>0</v>
      </c>
      <c r="F409" s="12">
        <v>0</v>
      </c>
      <c r="G409" s="12">
        <v>0</v>
      </c>
      <c r="H409" s="12">
        <v>0</v>
      </c>
      <c r="I409" s="12">
        <v>0</v>
      </c>
      <c r="J409" s="13">
        <f t="shared" si="188"/>
        <v>0</v>
      </c>
      <c r="K409" s="13">
        <f t="shared" si="189"/>
        <v>0</v>
      </c>
      <c r="L409" s="16">
        <f t="shared" si="190"/>
        <v>0</v>
      </c>
      <c r="M409" s="13">
        <f t="shared" si="191"/>
        <v>0</v>
      </c>
      <c r="N409" s="16">
        <f t="shared" si="192"/>
        <v>0</v>
      </c>
      <c r="O409" s="16">
        <f t="shared" si="193"/>
        <v>0</v>
      </c>
      <c r="P409" s="16" t="str">
        <f t="shared" si="194"/>
        <v/>
      </c>
      <c r="Q409" s="20" t="str">
        <f t="shared" si="195"/>
        <v/>
      </c>
      <c r="R409" s="20" t="str">
        <f t="shared" si="196"/>
        <v/>
      </c>
      <c r="S409" s="20" t="str">
        <f t="shared" si="197"/>
        <v/>
      </c>
      <c r="T409" s="20" t="str">
        <f t="shared" si="198"/>
        <v/>
      </c>
      <c r="U409" s="16">
        <f t="shared" si="199"/>
        <v>6.5000000000000006E-3</v>
      </c>
      <c r="V409" s="20" t="str">
        <f t="shared" si="200"/>
        <v/>
      </c>
      <c r="W409" s="20" t="str">
        <f t="shared" si="201"/>
        <v/>
      </c>
      <c r="X409" s="20" t="str">
        <f t="shared" si="202"/>
        <v/>
      </c>
      <c r="Y409" s="20">
        <f t="shared" si="203"/>
        <v>6.5000000000000006E-3</v>
      </c>
      <c r="Z409" s="20" t="str">
        <f t="shared" si="204"/>
        <v/>
      </c>
      <c r="AA409" s="20" t="str">
        <f t="shared" si="205"/>
        <v/>
      </c>
      <c r="AB409" s="20">
        <f t="shared" si="206"/>
        <v>0</v>
      </c>
      <c r="AC409" s="20" t="str">
        <f t="shared" si="207"/>
        <v/>
      </c>
      <c r="AD409" s="20" t="str">
        <f t="shared" si="208"/>
        <v/>
      </c>
      <c r="AE409" s="20" t="str">
        <f t="shared" si="209"/>
        <v/>
      </c>
      <c r="AF409" s="20" t="str">
        <f t="shared" si="210"/>
        <v/>
      </c>
      <c r="AG409" s="11">
        <f t="shared" si="211"/>
        <v>999</v>
      </c>
      <c r="AH409" s="17">
        <f t="shared" si="212"/>
        <v>999</v>
      </c>
      <c r="AI409" s="17">
        <f t="shared" si="213"/>
        <v>999</v>
      </c>
      <c r="AJ409" s="17">
        <f t="shared" si="214"/>
        <v>999</v>
      </c>
      <c r="AK409" s="17">
        <f t="shared" si="215"/>
        <v>999</v>
      </c>
      <c r="AL409" s="17">
        <f t="shared" si="216"/>
        <v>999</v>
      </c>
      <c r="AM409" s="10" t="s">
        <v>600</v>
      </c>
      <c r="AN409">
        <v>0</v>
      </c>
      <c r="AO409">
        <v>0</v>
      </c>
      <c r="AP409">
        <v>0</v>
      </c>
      <c r="AQ409">
        <v>9.0018999999999991</v>
      </c>
      <c r="AR409" s="8">
        <v>-0.65</v>
      </c>
      <c r="AS409" s="8">
        <v>-39.418999999999997</v>
      </c>
      <c r="AT409" s="8">
        <v>-102.9237</v>
      </c>
      <c r="AU409" s="8">
        <v>-9.0018999999999991</v>
      </c>
      <c r="AV409" s="8">
        <v>-0.65</v>
      </c>
      <c r="AW409" s="8">
        <v>0.65</v>
      </c>
      <c r="AX409" s="8">
        <v>39.418999999999997</v>
      </c>
      <c r="AY409" s="8">
        <v>102.9237</v>
      </c>
      <c r="AZ409" s="8">
        <v>9.0018999999999991</v>
      </c>
      <c r="BA409" s="8">
        <v>0.65</v>
      </c>
      <c r="BB409">
        <v>-0.65</v>
      </c>
      <c r="BC409">
        <v>0.65</v>
      </c>
      <c r="BD409">
        <v>-0.65</v>
      </c>
      <c r="BE409">
        <v>0.65</v>
      </c>
      <c r="BF409">
        <v>0.06</v>
      </c>
      <c r="BG409">
        <v>0.3</v>
      </c>
      <c r="BH409">
        <v>5.27</v>
      </c>
      <c r="BI409">
        <v>3</v>
      </c>
      <c r="BJ409">
        <v>5</v>
      </c>
      <c r="BK409">
        <v>3</v>
      </c>
      <c r="BM409">
        <v>3</v>
      </c>
      <c r="BN409" t="s">
        <v>1016</v>
      </c>
      <c r="BP409" t="s">
        <v>1016</v>
      </c>
      <c r="BQ409">
        <v>25</v>
      </c>
      <c r="BR409">
        <v>253010</v>
      </c>
      <c r="BS409">
        <v>1</v>
      </c>
      <c r="BU409">
        <v>1</v>
      </c>
      <c r="BW409">
        <v>3</v>
      </c>
      <c r="BY409">
        <v>5</v>
      </c>
      <c r="BZ409" t="s">
        <v>1997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 s="2">
        <v>38845013</v>
      </c>
    </row>
    <row r="410" spans="1:87">
      <c r="A410" s="10" t="str">
        <f t="shared" si="186"/>
        <v>CHE_US</v>
      </c>
      <c r="B410" s="12">
        <f t="shared" si="187"/>
        <v>2.5699999999999997E-2</v>
      </c>
      <c r="C410" s="12">
        <v>0</v>
      </c>
      <c r="D410" s="12">
        <v>0</v>
      </c>
      <c r="E410" s="12">
        <v>0</v>
      </c>
      <c r="F410" s="12">
        <v>0</v>
      </c>
      <c r="G410" s="12">
        <v>0</v>
      </c>
      <c r="H410" s="12">
        <v>0</v>
      </c>
      <c r="I410" s="12">
        <v>0</v>
      </c>
      <c r="J410" s="13">
        <f t="shared" si="188"/>
        <v>0</v>
      </c>
      <c r="K410" s="13">
        <f t="shared" si="189"/>
        <v>0</v>
      </c>
      <c r="L410" s="16">
        <f t="shared" si="190"/>
        <v>0</v>
      </c>
      <c r="M410" s="13">
        <f t="shared" si="191"/>
        <v>0</v>
      </c>
      <c r="N410" s="16">
        <f t="shared" si="192"/>
        <v>0</v>
      </c>
      <c r="O410" s="16">
        <f t="shared" si="193"/>
        <v>0</v>
      </c>
      <c r="P410" s="16" t="str">
        <f t="shared" si="194"/>
        <v/>
      </c>
      <c r="Q410" s="20" t="str">
        <f t="shared" si="195"/>
        <v/>
      </c>
      <c r="R410" s="20" t="str">
        <f t="shared" si="196"/>
        <v/>
      </c>
      <c r="S410" s="20" t="str">
        <f t="shared" si="197"/>
        <v/>
      </c>
      <c r="T410" s="20" t="str">
        <f t="shared" si="198"/>
        <v/>
      </c>
      <c r="U410" s="16">
        <f t="shared" si="199"/>
        <v>6.0000000000000001E-3</v>
      </c>
      <c r="V410" s="20" t="str">
        <f t="shared" si="200"/>
        <v/>
      </c>
      <c r="W410" s="20" t="str">
        <f t="shared" si="201"/>
        <v/>
      </c>
      <c r="X410" s="20" t="str">
        <f t="shared" si="202"/>
        <v/>
      </c>
      <c r="Y410" s="20">
        <f t="shared" si="203"/>
        <v>6.0000000000000001E-3</v>
      </c>
      <c r="Z410" s="20" t="str">
        <f t="shared" si="204"/>
        <v/>
      </c>
      <c r="AA410" s="20" t="str">
        <f t="shared" si="205"/>
        <v/>
      </c>
      <c r="AB410" s="20">
        <f t="shared" si="206"/>
        <v>0</v>
      </c>
      <c r="AC410" s="20" t="str">
        <f t="shared" si="207"/>
        <v/>
      </c>
      <c r="AD410" s="20" t="str">
        <f t="shared" si="208"/>
        <v/>
      </c>
      <c r="AE410" s="20" t="str">
        <f t="shared" si="209"/>
        <v/>
      </c>
      <c r="AF410" s="20" t="str">
        <f t="shared" si="210"/>
        <v/>
      </c>
      <c r="AG410" s="11">
        <f t="shared" si="211"/>
        <v>999</v>
      </c>
      <c r="AH410" s="17">
        <f t="shared" si="212"/>
        <v>999</v>
      </c>
      <c r="AI410" s="17">
        <f t="shared" si="213"/>
        <v>999</v>
      </c>
      <c r="AJ410" s="17">
        <f t="shared" si="214"/>
        <v>999</v>
      </c>
      <c r="AK410" s="17">
        <f t="shared" si="215"/>
        <v>999</v>
      </c>
      <c r="AL410" s="17">
        <f t="shared" si="216"/>
        <v>999</v>
      </c>
      <c r="AM410" s="10" t="s">
        <v>795</v>
      </c>
      <c r="AN410">
        <v>0</v>
      </c>
      <c r="AO410">
        <v>0</v>
      </c>
      <c r="AP410">
        <v>0</v>
      </c>
      <c r="AQ410">
        <v>5.2416999999999998</v>
      </c>
      <c r="AR410" s="8">
        <v>-0.6</v>
      </c>
      <c r="AS410" s="8">
        <v>-20.295000000000002</v>
      </c>
      <c r="AT410" s="8">
        <v>-82.79</v>
      </c>
      <c r="AU410" s="8">
        <v>-5.2416999999999998</v>
      </c>
      <c r="AV410" s="8">
        <v>-0.6</v>
      </c>
      <c r="AW410" s="8">
        <v>0.6</v>
      </c>
      <c r="AX410" s="8">
        <v>20.295000000000002</v>
      </c>
      <c r="AY410" s="8">
        <v>82.79</v>
      </c>
      <c r="AZ410" s="8">
        <v>5.2416999999999998</v>
      </c>
      <c r="BA410" s="8">
        <v>0.6</v>
      </c>
      <c r="BB410">
        <v>-0.6</v>
      </c>
      <c r="BC410">
        <v>0.6</v>
      </c>
      <c r="BD410">
        <v>-0.6</v>
      </c>
      <c r="BE410">
        <v>0.6</v>
      </c>
      <c r="BF410">
        <v>0.06</v>
      </c>
      <c r="BG410">
        <v>0.3</v>
      </c>
      <c r="BH410">
        <v>2.57</v>
      </c>
      <c r="BI410">
        <v>4</v>
      </c>
      <c r="BJ410">
        <v>8</v>
      </c>
      <c r="BK410">
        <v>4</v>
      </c>
      <c r="BM410">
        <v>4</v>
      </c>
      <c r="BN410" t="s">
        <v>1016</v>
      </c>
      <c r="BP410" t="s">
        <v>1016</v>
      </c>
      <c r="BQ410">
        <v>35</v>
      </c>
      <c r="BR410">
        <v>351020</v>
      </c>
      <c r="BS410">
        <v>1</v>
      </c>
      <c r="BU410">
        <v>1</v>
      </c>
      <c r="BW410">
        <v>4</v>
      </c>
      <c r="BY410">
        <v>8</v>
      </c>
      <c r="BZ410" t="s">
        <v>1997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 s="2">
        <v>18724843</v>
      </c>
    </row>
    <row r="411" spans="1:87">
      <c r="A411" s="10" t="str">
        <f t="shared" si="186"/>
        <v>CHFC_US</v>
      </c>
      <c r="B411" s="12">
        <f t="shared" si="187"/>
        <v>-6.7000000000000002E-3</v>
      </c>
      <c r="C411" s="12">
        <v>0</v>
      </c>
      <c r="D411" s="12">
        <v>0</v>
      </c>
      <c r="E411" s="12">
        <v>0</v>
      </c>
      <c r="F411" s="12">
        <v>0</v>
      </c>
      <c r="G411" s="12">
        <v>0</v>
      </c>
      <c r="H411" s="12">
        <v>0</v>
      </c>
      <c r="I411" s="12">
        <v>0</v>
      </c>
      <c r="J411" s="13">
        <f t="shared" si="188"/>
        <v>0</v>
      </c>
      <c r="K411" s="13">
        <f t="shared" si="189"/>
        <v>0</v>
      </c>
      <c r="L411" s="16">
        <f t="shared" si="190"/>
        <v>0</v>
      </c>
      <c r="M411" s="13">
        <f t="shared" si="191"/>
        <v>0</v>
      </c>
      <c r="N411" s="16">
        <f t="shared" si="192"/>
        <v>0</v>
      </c>
      <c r="O411" s="16">
        <f t="shared" si="193"/>
        <v>0</v>
      </c>
      <c r="P411" s="16">
        <f t="shared" si="194"/>
        <v>-4.0000000000000001E-3</v>
      </c>
      <c r="Q411" s="20" t="str">
        <f t="shared" si="195"/>
        <v/>
      </c>
      <c r="R411" s="20" t="str">
        <f t="shared" si="196"/>
        <v/>
      </c>
      <c r="S411" s="20" t="str">
        <f t="shared" si="197"/>
        <v/>
      </c>
      <c r="T411" s="20">
        <f t="shared" si="198"/>
        <v>-4.0000000000000001E-3</v>
      </c>
      <c r="U411" s="16" t="str">
        <f t="shared" si="199"/>
        <v/>
      </c>
      <c r="V411" s="20" t="str">
        <f t="shared" si="200"/>
        <v/>
      </c>
      <c r="W411" s="20" t="str">
        <f t="shared" si="201"/>
        <v/>
      </c>
      <c r="X411" s="20" t="str">
        <f t="shared" si="202"/>
        <v/>
      </c>
      <c r="Y411" s="20" t="str">
        <f t="shared" si="203"/>
        <v/>
      </c>
      <c r="Z411" s="20" t="str">
        <f t="shared" si="204"/>
        <v/>
      </c>
      <c r="AA411" s="20" t="str">
        <f t="shared" si="205"/>
        <v/>
      </c>
      <c r="AB411" s="20">
        <f t="shared" si="206"/>
        <v>0</v>
      </c>
      <c r="AC411" s="20" t="str">
        <f t="shared" si="207"/>
        <v/>
      </c>
      <c r="AD411" s="20" t="str">
        <f t="shared" si="208"/>
        <v/>
      </c>
      <c r="AE411" s="20" t="str">
        <f t="shared" si="209"/>
        <v/>
      </c>
      <c r="AF411" s="20" t="str">
        <f t="shared" si="210"/>
        <v/>
      </c>
      <c r="AG411" s="11">
        <f t="shared" si="211"/>
        <v>999</v>
      </c>
      <c r="AH411" s="17">
        <f t="shared" si="212"/>
        <v>999</v>
      </c>
      <c r="AI411" s="17">
        <f t="shared" si="213"/>
        <v>999</v>
      </c>
      <c r="AJ411" s="17">
        <f t="shared" si="214"/>
        <v>999</v>
      </c>
      <c r="AK411" s="17">
        <f t="shared" si="215"/>
        <v>999</v>
      </c>
      <c r="AL411" s="17">
        <f t="shared" si="216"/>
        <v>999</v>
      </c>
      <c r="AM411" s="10" t="s">
        <v>1338</v>
      </c>
      <c r="AN411">
        <v>0</v>
      </c>
      <c r="AO411">
        <v>0</v>
      </c>
      <c r="AP411">
        <v>0</v>
      </c>
      <c r="AQ411">
        <v>0.4078</v>
      </c>
      <c r="AR411" s="8">
        <v>-0.4</v>
      </c>
      <c r="AS411" s="8">
        <v>-2.7162000000000002</v>
      </c>
      <c r="AT411" s="8">
        <v>-42.965499999999999</v>
      </c>
      <c r="AU411" s="8">
        <v>-0.4078</v>
      </c>
      <c r="AV411" s="8">
        <v>-0.4</v>
      </c>
      <c r="AW411" s="8">
        <v>0.4</v>
      </c>
      <c r="AX411" s="8">
        <v>2.7162000000000002</v>
      </c>
      <c r="AY411" s="8">
        <v>42.965499999999999</v>
      </c>
      <c r="AZ411" s="8">
        <v>0.4078</v>
      </c>
      <c r="BA411" s="8">
        <v>0.4</v>
      </c>
      <c r="BB411">
        <v>-0.4</v>
      </c>
      <c r="BC411">
        <v>0.4</v>
      </c>
      <c r="BD411">
        <v>-0.4</v>
      </c>
      <c r="BE411">
        <v>0.4</v>
      </c>
      <c r="BF411">
        <v>0.06</v>
      </c>
      <c r="BG411">
        <v>0.3</v>
      </c>
      <c r="BH411">
        <v>-0.67</v>
      </c>
      <c r="BI411">
        <v>7</v>
      </c>
      <c r="BJ411">
        <v>13</v>
      </c>
      <c r="BK411">
        <v>7</v>
      </c>
      <c r="BM411">
        <v>7</v>
      </c>
      <c r="BN411" t="s">
        <v>1016</v>
      </c>
      <c r="BP411" t="s">
        <v>1016</v>
      </c>
      <c r="BQ411">
        <v>40</v>
      </c>
      <c r="BR411">
        <v>401010</v>
      </c>
      <c r="BS411">
        <v>1</v>
      </c>
      <c r="BU411">
        <v>1</v>
      </c>
      <c r="BW411">
        <v>7</v>
      </c>
      <c r="BY411">
        <v>13</v>
      </c>
      <c r="BZ411" t="s">
        <v>1998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 s="2">
        <v>1598773</v>
      </c>
    </row>
    <row r="412" spans="1:87">
      <c r="A412" s="10" t="str">
        <f t="shared" si="186"/>
        <v>CPK_US</v>
      </c>
      <c r="B412" s="12">
        <f t="shared" si="187"/>
        <v>2.1299999999999999E-2</v>
      </c>
      <c r="C412" s="12">
        <v>0</v>
      </c>
      <c r="D412" s="12">
        <v>0</v>
      </c>
      <c r="E412" s="12">
        <v>0</v>
      </c>
      <c r="F412" s="12">
        <v>0</v>
      </c>
      <c r="G412" s="12">
        <v>0</v>
      </c>
      <c r="H412" s="12">
        <v>0</v>
      </c>
      <c r="I412" s="12">
        <v>0</v>
      </c>
      <c r="J412" s="13">
        <f t="shared" si="188"/>
        <v>0</v>
      </c>
      <c r="K412" s="13">
        <f t="shared" si="189"/>
        <v>0</v>
      </c>
      <c r="L412" s="16">
        <f t="shared" si="190"/>
        <v>0</v>
      </c>
      <c r="M412" s="13">
        <f t="shared" si="191"/>
        <v>0</v>
      </c>
      <c r="N412" s="16">
        <f t="shared" si="192"/>
        <v>0</v>
      </c>
      <c r="O412" s="16">
        <f t="shared" si="193"/>
        <v>0</v>
      </c>
      <c r="P412" s="16" t="str">
        <f t="shared" si="194"/>
        <v/>
      </c>
      <c r="Q412" s="20" t="str">
        <f t="shared" si="195"/>
        <v/>
      </c>
      <c r="R412" s="20" t="str">
        <f t="shared" si="196"/>
        <v/>
      </c>
      <c r="S412" s="20" t="str">
        <f t="shared" si="197"/>
        <v/>
      </c>
      <c r="T412" s="20" t="str">
        <f t="shared" si="198"/>
        <v/>
      </c>
      <c r="U412" s="16">
        <f t="shared" si="199"/>
        <v>6.0000000000000001E-3</v>
      </c>
      <c r="V412" s="20" t="str">
        <f t="shared" si="200"/>
        <v/>
      </c>
      <c r="W412" s="20" t="str">
        <f t="shared" si="201"/>
        <v/>
      </c>
      <c r="X412" s="20" t="str">
        <f t="shared" si="202"/>
        <v/>
      </c>
      <c r="Y412" s="20">
        <f t="shared" si="203"/>
        <v>6.0000000000000001E-3</v>
      </c>
      <c r="Z412" s="20" t="str">
        <f t="shared" si="204"/>
        <v/>
      </c>
      <c r="AA412" s="20" t="str">
        <f t="shared" si="205"/>
        <v/>
      </c>
      <c r="AB412" s="20">
        <f t="shared" si="206"/>
        <v>0</v>
      </c>
      <c r="AC412" s="20" t="str">
        <f t="shared" si="207"/>
        <v/>
      </c>
      <c r="AD412" s="20" t="str">
        <f t="shared" si="208"/>
        <v/>
      </c>
      <c r="AE412" s="20" t="str">
        <f t="shared" si="209"/>
        <v/>
      </c>
      <c r="AF412" s="20" t="str">
        <f t="shared" si="210"/>
        <v/>
      </c>
      <c r="AG412" s="11">
        <f t="shared" si="211"/>
        <v>999</v>
      </c>
      <c r="AH412" s="17">
        <f t="shared" si="212"/>
        <v>999</v>
      </c>
      <c r="AI412" s="17">
        <f t="shared" si="213"/>
        <v>999</v>
      </c>
      <c r="AJ412" s="17">
        <f t="shared" si="214"/>
        <v>999</v>
      </c>
      <c r="AK412" s="17">
        <f t="shared" si="215"/>
        <v>999</v>
      </c>
      <c r="AL412" s="17">
        <f t="shared" si="216"/>
        <v>999</v>
      </c>
      <c r="AM412" s="10" t="s">
        <v>1397</v>
      </c>
      <c r="AN412">
        <v>0</v>
      </c>
      <c r="AO412">
        <v>0</v>
      </c>
      <c r="AP412">
        <v>0</v>
      </c>
      <c r="AQ412">
        <v>0.4526</v>
      </c>
      <c r="AR412" s="8">
        <v>-0.6</v>
      </c>
      <c r="AS412" s="8">
        <v>-2.2387999999999999</v>
      </c>
      <c r="AT412" s="8">
        <v>-29.754200000000001</v>
      </c>
      <c r="AU412" s="8">
        <v>-0.4526</v>
      </c>
      <c r="AV412" s="8">
        <v>-0.6</v>
      </c>
      <c r="AW412" s="8">
        <v>0.6</v>
      </c>
      <c r="AX412" s="8">
        <v>2.2387999999999999</v>
      </c>
      <c r="AY412" s="8">
        <v>29.754200000000001</v>
      </c>
      <c r="AZ412" s="8">
        <v>0.4526</v>
      </c>
      <c r="BA412" s="8">
        <v>0.6</v>
      </c>
      <c r="BB412">
        <v>-0.4526</v>
      </c>
      <c r="BC412">
        <v>0.4526</v>
      </c>
      <c r="BD412">
        <v>-0.4526</v>
      </c>
      <c r="BE412">
        <v>0.4526</v>
      </c>
      <c r="BF412">
        <v>0.06</v>
      </c>
      <c r="BG412">
        <v>0.3</v>
      </c>
      <c r="BH412">
        <v>2.13</v>
      </c>
      <c r="BI412">
        <v>4</v>
      </c>
      <c r="BJ412">
        <v>8</v>
      </c>
      <c r="BK412">
        <v>4</v>
      </c>
      <c r="BM412">
        <v>4</v>
      </c>
      <c r="BN412" t="s">
        <v>1016</v>
      </c>
      <c r="BP412" t="s">
        <v>1016</v>
      </c>
      <c r="BQ412">
        <v>55</v>
      </c>
      <c r="BR412">
        <v>551020</v>
      </c>
      <c r="BS412">
        <v>1</v>
      </c>
      <c r="BU412">
        <v>1</v>
      </c>
      <c r="BW412">
        <v>4</v>
      </c>
      <c r="BY412">
        <v>8</v>
      </c>
      <c r="BZ412" t="s">
        <v>1998</v>
      </c>
      <c r="CA412">
        <v>1</v>
      </c>
      <c r="CB412">
        <v>0</v>
      </c>
      <c r="CC412">
        <v>1</v>
      </c>
      <c r="CD412">
        <v>0</v>
      </c>
      <c r="CE412">
        <v>0</v>
      </c>
      <c r="CF412">
        <v>0</v>
      </c>
      <c r="CG412">
        <v>0</v>
      </c>
      <c r="CH412">
        <v>0</v>
      </c>
      <c r="CI412" s="2">
        <v>1690490</v>
      </c>
    </row>
    <row r="413" spans="1:87">
      <c r="A413" s="10" t="str">
        <f t="shared" si="186"/>
        <v>CHS_US</v>
      </c>
      <c r="B413" s="12">
        <f t="shared" si="187"/>
        <v>1.5700000000000002E-2</v>
      </c>
      <c r="C413" s="12">
        <v>0</v>
      </c>
      <c r="D413" s="12">
        <v>0</v>
      </c>
      <c r="E413" s="12">
        <v>0</v>
      </c>
      <c r="F413" s="12">
        <v>0</v>
      </c>
      <c r="G413" s="12">
        <v>0</v>
      </c>
      <c r="H413" s="12">
        <v>0</v>
      </c>
      <c r="I413" s="12">
        <v>0</v>
      </c>
      <c r="J413" s="13">
        <f t="shared" si="188"/>
        <v>0</v>
      </c>
      <c r="K413" s="13">
        <f t="shared" si="189"/>
        <v>0</v>
      </c>
      <c r="L413" s="16">
        <f t="shared" si="190"/>
        <v>0</v>
      </c>
      <c r="M413" s="13">
        <f t="shared" si="191"/>
        <v>0</v>
      </c>
      <c r="N413" s="16">
        <f t="shared" si="192"/>
        <v>0</v>
      </c>
      <c r="O413" s="16">
        <f t="shared" si="193"/>
        <v>0</v>
      </c>
      <c r="P413" s="16" t="str">
        <f t="shared" si="194"/>
        <v/>
      </c>
      <c r="Q413" s="20" t="str">
        <f t="shared" si="195"/>
        <v/>
      </c>
      <c r="R413" s="20" t="str">
        <f t="shared" si="196"/>
        <v/>
      </c>
      <c r="S413" s="20" t="str">
        <f t="shared" si="197"/>
        <v/>
      </c>
      <c r="T413" s="20" t="str">
        <f t="shared" si="198"/>
        <v/>
      </c>
      <c r="U413" s="16">
        <f t="shared" si="199"/>
        <v>6.5000000000000006E-3</v>
      </c>
      <c r="V413" s="20" t="str">
        <f t="shared" si="200"/>
        <v/>
      </c>
      <c r="W413" s="20" t="str">
        <f t="shared" si="201"/>
        <v/>
      </c>
      <c r="X413" s="20" t="str">
        <f t="shared" si="202"/>
        <v/>
      </c>
      <c r="Y413" s="20">
        <f t="shared" si="203"/>
        <v>6.5000000000000006E-3</v>
      </c>
      <c r="Z413" s="20" t="str">
        <f t="shared" si="204"/>
        <v/>
      </c>
      <c r="AA413" s="20" t="str">
        <f t="shared" si="205"/>
        <v/>
      </c>
      <c r="AB413" s="20">
        <f t="shared" si="206"/>
        <v>0</v>
      </c>
      <c r="AC413" s="20" t="str">
        <f t="shared" si="207"/>
        <v/>
      </c>
      <c r="AD413" s="20" t="str">
        <f t="shared" si="208"/>
        <v/>
      </c>
      <c r="AE413" s="20" t="str">
        <f t="shared" si="209"/>
        <v/>
      </c>
      <c r="AF413" s="20" t="str">
        <f t="shared" si="210"/>
        <v/>
      </c>
      <c r="AG413" s="11">
        <f t="shared" si="211"/>
        <v>999</v>
      </c>
      <c r="AH413" s="17">
        <f t="shared" si="212"/>
        <v>999</v>
      </c>
      <c r="AI413" s="17">
        <f t="shared" si="213"/>
        <v>999</v>
      </c>
      <c r="AJ413" s="17">
        <f t="shared" si="214"/>
        <v>999</v>
      </c>
      <c r="AK413" s="17">
        <f t="shared" si="215"/>
        <v>999</v>
      </c>
      <c r="AL413" s="17">
        <f t="shared" si="216"/>
        <v>999</v>
      </c>
      <c r="AM413" s="10" t="s">
        <v>375</v>
      </c>
      <c r="AN413">
        <v>0</v>
      </c>
      <c r="AO413">
        <v>0</v>
      </c>
      <c r="AP413">
        <v>0</v>
      </c>
      <c r="AQ413">
        <v>9.5015000000000001</v>
      </c>
      <c r="AR413" s="8">
        <v>-0.65</v>
      </c>
      <c r="AS413" s="8">
        <v>-46.664200000000001</v>
      </c>
      <c r="AT413" s="8">
        <v>-116.2161</v>
      </c>
      <c r="AU413" s="8">
        <v>-9.5015000000000001</v>
      </c>
      <c r="AV413" s="8">
        <v>-0.65</v>
      </c>
      <c r="AW413" s="8">
        <v>0.65</v>
      </c>
      <c r="AX413" s="8">
        <v>46.664200000000001</v>
      </c>
      <c r="AY413" s="8">
        <v>116.2161</v>
      </c>
      <c r="AZ413" s="8">
        <v>9.5015000000000001</v>
      </c>
      <c r="BA413" s="8">
        <v>0.65</v>
      </c>
      <c r="BB413">
        <v>-0.65</v>
      </c>
      <c r="BC413">
        <v>0.65</v>
      </c>
      <c r="BD413">
        <v>-0.65</v>
      </c>
      <c r="BE413">
        <v>0.65</v>
      </c>
      <c r="BF413">
        <v>0.06</v>
      </c>
      <c r="BG413">
        <v>0.3</v>
      </c>
      <c r="BH413">
        <v>1.57</v>
      </c>
      <c r="BI413">
        <v>5</v>
      </c>
      <c r="BJ413">
        <v>9</v>
      </c>
      <c r="BK413">
        <v>5</v>
      </c>
      <c r="BM413">
        <v>5</v>
      </c>
      <c r="BN413" t="s">
        <v>1016</v>
      </c>
      <c r="BP413" t="s">
        <v>1016</v>
      </c>
      <c r="BQ413">
        <v>25</v>
      </c>
      <c r="BR413">
        <v>255040</v>
      </c>
      <c r="BS413">
        <v>1</v>
      </c>
      <c r="BU413">
        <v>1</v>
      </c>
      <c r="BW413">
        <v>5</v>
      </c>
      <c r="BY413">
        <v>9</v>
      </c>
      <c r="BZ413" t="s">
        <v>1997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 s="2">
        <v>32940338</v>
      </c>
    </row>
    <row r="414" spans="1:87">
      <c r="A414" s="10" t="str">
        <f t="shared" si="186"/>
        <v>PLCE_US</v>
      </c>
      <c r="B414" s="12">
        <f t="shared" si="187"/>
        <v>2.81E-2</v>
      </c>
      <c r="C414" s="12">
        <v>0</v>
      </c>
      <c r="D414" s="12">
        <v>0</v>
      </c>
      <c r="E414" s="12">
        <v>0</v>
      </c>
      <c r="F414" s="12">
        <v>0</v>
      </c>
      <c r="G414" s="12">
        <v>0</v>
      </c>
      <c r="H414" s="12">
        <v>0</v>
      </c>
      <c r="I414" s="12">
        <v>0</v>
      </c>
      <c r="J414" s="13">
        <f t="shared" si="188"/>
        <v>0</v>
      </c>
      <c r="K414" s="13">
        <f t="shared" si="189"/>
        <v>0</v>
      </c>
      <c r="L414" s="16">
        <f t="shared" si="190"/>
        <v>0</v>
      </c>
      <c r="M414" s="13">
        <f t="shared" si="191"/>
        <v>0</v>
      </c>
      <c r="N414" s="16">
        <f t="shared" si="192"/>
        <v>0</v>
      </c>
      <c r="O414" s="16">
        <f t="shared" si="193"/>
        <v>0</v>
      </c>
      <c r="P414" s="16" t="str">
        <f t="shared" si="194"/>
        <v/>
      </c>
      <c r="Q414" s="20" t="str">
        <f t="shared" si="195"/>
        <v/>
      </c>
      <c r="R414" s="20" t="str">
        <f t="shared" si="196"/>
        <v/>
      </c>
      <c r="S414" s="20" t="str">
        <f t="shared" si="197"/>
        <v/>
      </c>
      <c r="T414" s="20" t="str">
        <f t="shared" si="198"/>
        <v/>
      </c>
      <c r="U414" s="16">
        <f t="shared" si="199"/>
        <v>6.5000000000000006E-3</v>
      </c>
      <c r="V414" s="20" t="str">
        <f t="shared" si="200"/>
        <v/>
      </c>
      <c r="W414" s="20" t="str">
        <f t="shared" si="201"/>
        <v/>
      </c>
      <c r="X414" s="20" t="str">
        <f t="shared" si="202"/>
        <v/>
      </c>
      <c r="Y414" s="20">
        <f t="shared" si="203"/>
        <v>6.5000000000000006E-3</v>
      </c>
      <c r="Z414" s="20" t="str">
        <f t="shared" si="204"/>
        <v/>
      </c>
      <c r="AA414" s="20" t="str">
        <f t="shared" si="205"/>
        <v/>
      </c>
      <c r="AB414" s="20">
        <f t="shared" si="206"/>
        <v>0</v>
      </c>
      <c r="AC414" s="20" t="str">
        <f t="shared" si="207"/>
        <v/>
      </c>
      <c r="AD414" s="20" t="str">
        <f t="shared" si="208"/>
        <v/>
      </c>
      <c r="AE414" s="20" t="str">
        <f t="shared" si="209"/>
        <v/>
      </c>
      <c r="AF414" s="20" t="str">
        <f t="shared" si="210"/>
        <v/>
      </c>
      <c r="AG414" s="11">
        <f t="shared" si="211"/>
        <v>999</v>
      </c>
      <c r="AH414" s="17">
        <f t="shared" si="212"/>
        <v>999</v>
      </c>
      <c r="AI414" s="17">
        <f t="shared" si="213"/>
        <v>999</v>
      </c>
      <c r="AJ414" s="17">
        <f t="shared" si="214"/>
        <v>999</v>
      </c>
      <c r="AK414" s="17">
        <f t="shared" si="215"/>
        <v>999</v>
      </c>
      <c r="AL414" s="17">
        <f t="shared" si="216"/>
        <v>999</v>
      </c>
      <c r="AM414" s="10" t="s">
        <v>456</v>
      </c>
      <c r="AN414">
        <v>0</v>
      </c>
      <c r="AO414">
        <v>0</v>
      </c>
      <c r="AP414">
        <v>0</v>
      </c>
      <c r="AQ414">
        <v>6.4017999999999997</v>
      </c>
      <c r="AR414" s="8">
        <v>-0.65</v>
      </c>
      <c r="AS414" s="8">
        <v>-31.7879</v>
      </c>
      <c r="AT414" s="8">
        <v>-56.358600000000003</v>
      </c>
      <c r="AU414" s="8">
        <v>-6.4017999999999997</v>
      </c>
      <c r="AV414" s="8">
        <v>-0.65</v>
      </c>
      <c r="AW414" s="8">
        <v>0.65</v>
      </c>
      <c r="AX414" s="8">
        <v>31.7879</v>
      </c>
      <c r="AY414" s="8">
        <v>56.358600000000003</v>
      </c>
      <c r="AZ414" s="8">
        <v>6.4017999999999997</v>
      </c>
      <c r="BA414" s="8">
        <v>0.65</v>
      </c>
      <c r="BB414">
        <v>-0.65</v>
      </c>
      <c r="BC414">
        <v>0.65</v>
      </c>
      <c r="BD414">
        <v>-0.65</v>
      </c>
      <c r="BE414">
        <v>0.65</v>
      </c>
      <c r="BF414">
        <v>0.06</v>
      </c>
      <c r="BG414">
        <v>0.3</v>
      </c>
      <c r="BH414">
        <v>2.81</v>
      </c>
      <c r="BI414">
        <v>4</v>
      </c>
      <c r="BJ414">
        <v>8</v>
      </c>
      <c r="BK414">
        <v>4</v>
      </c>
      <c r="BM414">
        <v>4</v>
      </c>
      <c r="BN414" t="s">
        <v>1016</v>
      </c>
      <c r="BP414" t="s">
        <v>1016</v>
      </c>
      <c r="BQ414">
        <v>25</v>
      </c>
      <c r="BR414">
        <v>255040</v>
      </c>
      <c r="BS414">
        <v>1</v>
      </c>
      <c r="BU414">
        <v>1</v>
      </c>
      <c r="BW414">
        <v>4</v>
      </c>
      <c r="BY414">
        <v>8</v>
      </c>
      <c r="BZ414" t="s">
        <v>1997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 s="2">
        <v>23845620</v>
      </c>
    </row>
    <row r="415" spans="1:87">
      <c r="A415" s="10" t="str">
        <f t="shared" si="186"/>
        <v>CHDN_US</v>
      </c>
      <c r="B415" s="12">
        <f t="shared" si="187"/>
        <v>1.3899999999999999E-2</v>
      </c>
      <c r="C415" s="12">
        <v>0</v>
      </c>
      <c r="D415" s="12">
        <v>0</v>
      </c>
      <c r="E415" s="12">
        <v>0</v>
      </c>
      <c r="F415" s="12">
        <v>0</v>
      </c>
      <c r="G415" s="12">
        <v>0</v>
      </c>
      <c r="H415" s="12">
        <v>0</v>
      </c>
      <c r="I415" s="12">
        <v>0</v>
      </c>
      <c r="J415" s="13">
        <f t="shared" si="188"/>
        <v>0</v>
      </c>
      <c r="K415" s="13">
        <f t="shared" si="189"/>
        <v>0</v>
      </c>
      <c r="L415" s="16">
        <f t="shared" si="190"/>
        <v>0</v>
      </c>
      <c r="M415" s="13">
        <f t="shared" si="191"/>
        <v>0</v>
      </c>
      <c r="N415" s="16">
        <f t="shared" si="192"/>
        <v>0</v>
      </c>
      <c r="O415" s="16">
        <f t="shared" si="193"/>
        <v>0</v>
      </c>
      <c r="P415" s="16" t="str">
        <f t="shared" si="194"/>
        <v/>
      </c>
      <c r="Q415" s="20" t="str">
        <f t="shared" si="195"/>
        <v/>
      </c>
      <c r="R415" s="20" t="str">
        <f t="shared" si="196"/>
        <v/>
      </c>
      <c r="S415" s="20" t="str">
        <f t="shared" si="197"/>
        <v/>
      </c>
      <c r="T415" s="20" t="str">
        <f t="shared" si="198"/>
        <v/>
      </c>
      <c r="U415" s="16">
        <f t="shared" si="199"/>
        <v>6.5000000000000006E-3</v>
      </c>
      <c r="V415" s="20" t="str">
        <f t="shared" si="200"/>
        <v/>
      </c>
      <c r="W415" s="20" t="str">
        <f t="shared" si="201"/>
        <v/>
      </c>
      <c r="X415" s="20" t="str">
        <f t="shared" si="202"/>
        <v/>
      </c>
      <c r="Y415" s="20">
        <f t="shared" si="203"/>
        <v>6.5000000000000006E-3</v>
      </c>
      <c r="Z415" s="20" t="str">
        <f t="shared" si="204"/>
        <v/>
      </c>
      <c r="AA415" s="20" t="str">
        <f t="shared" si="205"/>
        <v/>
      </c>
      <c r="AB415" s="20">
        <f t="shared" si="206"/>
        <v>0</v>
      </c>
      <c r="AC415" s="20" t="str">
        <f t="shared" si="207"/>
        <v/>
      </c>
      <c r="AD415" s="20" t="str">
        <f t="shared" si="208"/>
        <v/>
      </c>
      <c r="AE415" s="20" t="str">
        <f t="shared" si="209"/>
        <v/>
      </c>
      <c r="AF415" s="20" t="str">
        <f t="shared" si="210"/>
        <v/>
      </c>
      <c r="AG415" s="11">
        <f t="shared" si="211"/>
        <v>999</v>
      </c>
      <c r="AH415" s="17">
        <f t="shared" si="212"/>
        <v>999</v>
      </c>
      <c r="AI415" s="17">
        <f t="shared" si="213"/>
        <v>999</v>
      </c>
      <c r="AJ415" s="17">
        <f t="shared" si="214"/>
        <v>999</v>
      </c>
      <c r="AK415" s="17">
        <f t="shared" si="215"/>
        <v>999</v>
      </c>
      <c r="AL415" s="17">
        <f t="shared" si="216"/>
        <v>999</v>
      </c>
      <c r="AM415" s="10" t="s">
        <v>619</v>
      </c>
      <c r="AN415">
        <v>0</v>
      </c>
      <c r="AO415">
        <v>0</v>
      </c>
      <c r="AP415">
        <v>0</v>
      </c>
      <c r="AQ415">
        <v>1.9874000000000001</v>
      </c>
      <c r="AR415" s="8">
        <v>-0.65</v>
      </c>
      <c r="AS415" s="8">
        <v>-6.9695999999999998</v>
      </c>
      <c r="AT415" s="8">
        <v>-82.349699999999999</v>
      </c>
      <c r="AU415" s="8">
        <v>-1.9874000000000001</v>
      </c>
      <c r="AV415" s="8">
        <v>-0.65</v>
      </c>
      <c r="AW415" s="8">
        <v>0.65</v>
      </c>
      <c r="AX415" s="8">
        <v>6.9695999999999998</v>
      </c>
      <c r="AY415" s="8">
        <v>82.349699999999999</v>
      </c>
      <c r="AZ415" s="8">
        <v>1.9874000000000001</v>
      </c>
      <c r="BA415" s="8">
        <v>0.65</v>
      </c>
      <c r="BB415">
        <v>-0.65</v>
      </c>
      <c r="BC415">
        <v>0.65</v>
      </c>
      <c r="BD415">
        <v>-0.65</v>
      </c>
      <c r="BE415">
        <v>0.65</v>
      </c>
      <c r="BF415">
        <v>0.06</v>
      </c>
      <c r="BG415">
        <v>0.3</v>
      </c>
      <c r="BH415">
        <v>1.39</v>
      </c>
      <c r="BI415">
        <v>5</v>
      </c>
      <c r="BJ415">
        <v>9</v>
      </c>
      <c r="BK415">
        <v>5</v>
      </c>
      <c r="BM415">
        <v>5</v>
      </c>
      <c r="BN415" t="s">
        <v>1016</v>
      </c>
      <c r="BP415" t="s">
        <v>1016</v>
      </c>
      <c r="BQ415">
        <v>25</v>
      </c>
      <c r="BR415">
        <v>253010</v>
      </c>
      <c r="BS415">
        <v>1</v>
      </c>
      <c r="BU415">
        <v>1</v>
      </c>
      <c r="BW415">
        <v>5</v>
      </c>
      <c r="BY415">
        <v>9</v>
      </c>
      <c r="BZ415" t="s">
        <v>1997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 s="2">
        <v>7729225</v>
      </c>
    </row>
    <row r="416" spans="1:87">
      <c r="A416" s="10" t="str">
        <f t="shared" si="186"/>
        <v>CBR_US</v>
      </c>
      <c r="B416" s="12">
        <f t="shared" si="187"/>
        <v>6.1100000000000002E-2</v>
      </c>
      <c r="C416" s="12">
        <v>0</v>
      </c>
      <c r="D416" s="12">
        <v>0</v>
      </c>
      <c r="E416" s="12">
        <v>0</v>
      </c>
      <c r="F416" s="12">
        <v>0</v>
      </c>
      <c r="G416" s="12">
        <v>0</v>
      </c>
      <c r="H416" s="12">
        <v>0</v>
      </c>
      <c r="I416" s="12">
        <v>0</v>
      </c>
      <c r="J416" s="13">
        <f t="shared" si="188"/>
        <v>0</v>
      </c>
      <c r="K416" s="13">
        <f t="shared" si="189"/>
        <v>0</v>
      </c>
      <c r="L416" s="16">
        <f t="shared" si="190"/>
        <v>0</v>
      </c>
      <c r="M416" s="13">
        <f t="shared" si="191"/>
        <v>0</v>
      </c>
      <c r="N416" s="16">
        <f t="shared" si="192"/>
        <v>0</v>
      </c>
      <c r="O416" s="16">
        <f t="shared" si="193"/>
        <v>0</v>
      </c>
      <c r="P416" s="16" t="str">
        <f t="shared" si="194"/>
        <v/>
      </c>
      <c r="Q416" s="20" t="str">
        <f t="shared" si="195"/>
        <v/>
      </c>
      <c r="R416" s="20" t="str">
        <f t="shared" si="196"/>
        <v/>
      </c>
      <c r="S416" s="20" t="str">
        <f t="shared" si="197"/>
        <v/>
      </c>
      <c r="T416" s="20" t="str">
        <f t="shared" si="198"/>
        <v/>
      </c>
      <c r="U416" s="16">
        <f t="shared" si="199"/>
        <v>4.0000000000000001E-3</v>
      </c>
      <c r="V416" s="20" t="str">
        <f t="shared" si="200"/>
        <v/>
      </c>
      <c r="W416" s="20" t="str">
        <f t="shared" si="201"/>
        <v/>
      </c>
      <c r="X416" s="20" t="str">
        <f t="shared" si="202"/>
        <v/>
      </c>
      <c r="Y416" s="20">
        <f t="shared" si="203"/>
        <v>4.0000000000000001E-3</v>
      </c>
      <c r="Z416" s="20" t="str">
        <f t="shared" si="204"/>
        <v/>
      </c>
      <c r="AA416" s="20" t="str">
        <f t="shared" si="205"/>
        <v/>
      </c>
      <c r="AB416" s="20">
        <f t="shared" si="206"/>
        <v>0</v>
      </c>
      <c r="AC416" s="20" t="str">
        <f t="shared" si="207"/>
        <v/>
      </c>
      <c r="AD416" s="20" t="str">
        <f t="shared" si="208"/>
        <v/>
      </c>
      <c r="AE416" s="20" t="str">
        <f t="shared" si="209"/>
        <v/>
      </c>
      <c r="AF416" s="20" t="str">
        <f t="shared" si="210"/>
        <v/>
      </c>
      <c r="AG416" s="11">
        <f t="shared" si="211"/>
        <v>999</v>
      </c>
      <c r="AH416" s="17">
        <f t="shared" si="212"/>
        <v>999</v>
      </c>
      <c r="AI416" s="17">
        <f t="shared" si="213"/>
        <v>999</v>
      </c>
      <c r="AJ416" s="17">
        <f t="shared" si="214"/>
        <v>999</v>
      </c>
      <c r="AK416" s="17">
        <f t="shared" si="215"/>
        <v>999</v>
      </c>
      <c r="AL416" s="17">
        <f t="shared" si="216"/>
        <v>999</v>
      </c>
      <c r="AM416" s="10" t="s">
        <v>1500</v>
      </c>
      <c r="AN416">
        <v>0</v>
      </c>
      <c r="AO416">
        <v>0</v>
      </c>
      <c r="AP416">
        <v>0</v>
      </c>
      <c r="AQ416">
        <v>0.14419999999999999</v>
      </c>
      <c r="AR416" s="8">
        <v>-0.6</v>
      </c>
      <c r="AS416" s="8">
        <v>-0.79179999999999995</v>
      </c>
      <c r="AT416" s="8">
        <v>-12.788</v>
      </c>
      <c r="AU416" s="8">
        <v>-0.14419999999999999</v>
      </c>
      <c r="AV416" s="8">
        <v>-0.6</v>
      </c>
      <c r="AW416" s="8">
        <v>0.4</v>
      </c>
      <c r="AX416" s="8">
        <v>0.79179999999999995</v>
      </c>
      <c r="AY416" s="8">
        <v>12.788</v>
      </c>
      <c r="AZ416" s="8">
        <v>0.14419999999999999</v>
      </c>
      <c r="BA416" s="8">
        <v>0.4</v>
      </c>
      <c r="BB416">
        <v>-0.14419999999999999</v>
      </c>
      <c r="BC416">
        <v>0.14419999999999999</v>
      </c>
      <c r="BD416">
        <v>-0.14419999999999999</v>
      </c>
      <c r="BE416">
        <v>0.14419999999999999</v>
      </c>
      <c r="BF416">
        <v>0.06</v>
      </c>
      <c r="BG416">
        <v>0.3</v>
      </c>
      <c r="BH416">
        <v>6.11</v>
      </c>
      <c r="BI416">
        <v>3</v>
      </c>
      <c r="BJ416">
        <v>5</v>
      </c>
      <c r="BK416">
        <v>3</v>
      </c>
      <c r="BM416">
        <v>3</v>
      </c>
      <c r="BN416" t="s">
        <v>1016</v>
      </c>
      <c r="BP416" t="s">
        <v>1016</v>
      </c>
      <c r="BQ416">
        <v>45</v>
      </c>
      <c r="BR416">
        <v>451020</v>
      </c>
      <c r="BS416">
        <v>1</v>
      </c>
      <c r="BU416">
        <v>1</v>
      </c>
      <c r="BW416">
        <v>3</v>
      </c>
      <c r="BY416">
        <v>5</v>
      </c>
      <c r="BZ416" t="s">
        <v>1946</v>
      </c>
      <c r="CA416">
        <v>1</v>
      </c>
      <c r="CB416">
        <v>0</v>
      </c>
      <c r="CC416">
        <v>1</v>
      </c>
      <c r="CD416">
        <v>0</v>
      </c>
      <c r="CE416">
        <v>0</v>
      </c>
      <c r="CF416">
        <v>0</v>
      </c>
      <c r="CG416">
        <v>0</v>
      </c>
      <c r="CH416">
        <v>0</v>
      </c>
      <c r="CI416" s="2">
        <v>573604</v>
      </c>
    </row>
    <row r="417" spans="1:88">
      <c r="A417" s="10" t="str">
        <f t="shared" si="186"/>
        <v>CIEN_US</v>
      </c>
      <c r="B417" s="12">
        <f t="shared" si="187"/>
        <v>1.6200000000000003E-2</v>
      </c>
      <c r="C417" s="12">
        <v>0</v>
      </c>
      <c r="D417" s="12">
        <v>0</v>
      </c>
      <c r="E417" s="12">
        <v>0</v>
      </c>
      <c r="F417" s="12">
        <v>0</v>
      </c>
      <c r="G417" s="12">
        <v>0</v>
      </c>
      <c r="H417" s="12">
        <v>0</v>
      </c>
      <c r="I417" s="12">
        <v>0</v>
      </c>
      <c r="J417" s="13">
        <f t="shared" si="188"/>
        <v>0</v>
      </c>
      <c r="K417" s="13">
        <f t="shared" si="189"/>
        <v>0</v>
      </c>
      <c r="L417" s="16">
        <f t="shared" si="190"/>
        <v>0</v>
      </c>
      <c r="M417" s="13">
        <f t="shared" si="191"/>
        <v>0</v>
      </c>
      <c r="N417" s="16">
        <f t="shared" si="192"/>
        <v>0</v>
      </c>
      <c r="O417" s="16">
        <f t="shared" si="193"/>
        <v>0</v>
      </c>
      <c r="P417" s="16" t="str">
        <f t="shared" si="194"/>
        <v/>
      </c>
      <c r="Q417" s="20" t="str">
        <f t="shared" si="195"/>
        <v/>
      </c>
      <c r="R417" s="20" t="str">
        <f t="shared" si="196"/>
        <v/>
      </c>
      <c r="S417" s="20" t="str">
        <f t="shared" si="197"/>
        <v/>
      </c>
      <c r="T417" s="20" t="str">
        <f t="shared" si="198"/>
        <v/>
      </c>
      <c r="U417" s="16">
        <f t="shared" si="199"/>
        <v>6.0000000000000001E-3</v>
      </c>
      <c r="V417" s="20" t="str">
        <f t="shared" si="200"/>
        <v/>
      </c>
      <c r="W417" s="20" t="str">
        <f t="shared" si="201"/>
        <v/>
      </c>
      <c r="X417" s="20" t="str">
        <f t="shared" si="202"/>
        <v/>
      </c>
      <c r="Y417" s="20">
        <f t="shared" si="203"/>
        <v>6.0000000000000001E-3</v>
      </c>
      <c r="Z417" s="20" t="str">
        <f t="shared" si="204"/>
        <v/>
      </c>
      <c r="AA417" s="20" t="str">
        <f t="shared" si="205"/>
        <v/>
      </c>
      <c r="AB417" s="20">
        <f t="shared" si="206"/>
        <v>0</v>
      </c>
      <c r="AC417" s="20" t="str">
        <f t="shared" si="207"/>
        <v/>
      </c>
      <c r="AD417" s="20" t="str">
        <f t="shared" si="208"/>
        <v/>
      </c>
      <c r="AE417" s="20" t="str">
        <f t="shared" si="209"/>
        <v/>
      </c>
      <c r="AF417" s="20" t="str">
        <f t="shared" si="210"/>
        <v/>
      </c>
      <c r="AG417" s="11">
        <f t="shared" si="211"/>
        <v>999</v>
      </c>
      <c r="AH417" s="17">
        <f t="shared" si="212"/>
        <v>999</v>
      </c>
      <c r="AI417" s="17">
        <f t="shared" si="213"/>
        <v>999</v>
      </c>
      <c r="AJ417" s="17">
        <f t="shared" si="214"/>
        <v>999</v>
      </c>
      <c r="AK417" s="17">
        <f t="shared" si="215"/>
        <v>999</v>
      </c>
      <c r="AL417" s="17">
        <f t="shared" si="216"/>
        <v>999</v>
      </c>
      <c r="AM417" s="10" t="s">
        <v>809</v>
      </c>
      <c r="AN417">
        <v>0</v>
      </c>
      <c r="AO417">
        <v>0</v>
      </c>
      <c r="AP417">
        <v>0</v>
      </c>
      <c r="AQ417">
        <v>14.5288</v>
      </c>
      <c r="AR417" s="8">
        <v>-0.6</v>
      </c>
      <c r="AS417" s="8">
        <v>-65.867000000000004</v>
      </c>
      <c r="AT417" s="8">
        <v>-96.059399999999997</v>
      </c>
      <c r="AU417" s="8">
        <v>-14.5288</v>
      </c>
      <c r="AV417" s="8">
        <v>-0.6</v>
      </c>
      <c r="AW417" s="8">
        <v>0.6</v>
      </c>
      <c r="AX417" s="8">
        <v>65.867000000000004</v>
      </c>
      <c r="AY417" s="8">
        <v>96.059399999999997</v>
      </c>
      <c r="AZ417" s="8">
        <v>14.5288</v>
      </c>
      <c r="BA417" s="8">
        <v>0.6</v>
      </c>
      <c r="BB417">
        <v>-0.6</v>
      </c>
      <c r="BC417">
        <v>0.6</v>
      </c>
      <c r="BD417">
        <v>-0.6</v>
      </c>
      <c r="BE417">
        <v>0.6</v>
      </c>
      <c r="BF417">
        <v>0.06</v>
      </c>
      <c r="BG417">
        <v>0.3</v>
      </c>
      <c r="BH417">
        <v>1.62</v>
      </c>
      <c r="BI417">
        <v>5</v>
      </c>
      <c r="BJ417">
        <v>9</v>
      </c>
      <c r="BK417">
        <v>5</v>
      </c>
      <c r="BM417">
        <v>5</v>
      </c>
      <c r="BN417" t="s">
        <v>1016</v>
      </c>
      <c r="BP417" t="s">
        <v>1016</v>
      </c>
      <c r="BQ417">
        <v>45</v>
      </c>
      <c r="BR417">
        <v>452010</v>
      </c>
      <c r="BS417">
        <v>1</v>
      </c>
      <c r="BU417">
        <v>1</v>
      </c>
      <c r="BW417">
        <v>5</v>
      </c>
      <c r="BY417">
        <v>9</v>
      </c>
      <c r="BZ417" t="s">
        <v>1997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 s="2">
        <v>53562789</v>
      </c>
    </row>
    <row r="418" spans="1:88">
      <c r="A418" s="10" t="str">
        <f t="shared" si="186"/>
        <v>CIR_US</v>
      </c>
      <c r="B418" s="12">
        <f t="shared" si="187"/>
        <v>-2.7000000000000001E-3</v>
      </c>
      <c r="C418" s="12">
        <v>0</v>
      </c>
      <c r="D418" s="12">
        <v>0</v>
      </c>
      <c r="E418" s="12">
        <v>0</v>
      </c>
      <c r="F418" s="12">
        <v>0</v>
      </c>
      <c r="G418" s="12">
        <v>0</v>
      </c>
      <c r="H418" s="12">
        <v>0</v>
      </c>
      <c r="I418" s="12">
        <v>0</v>
      </c>
      <c r="J418" s="13">
        <f t="shared" si="188"/>
        <v>0</v>
      </c>
      <c r="K418" s="13">
        <f t="shared" si="189"/>
        <v>0</v>
      </c>
      <c r="L418" s="16">
        <f t="shared" si="190"/>
        <v>0</v>
      </c>
      <c r="M418" s="13">
        <f t="shared" si="191"/>
        <v>0</v>
      </c>
      <c r="N418" s="16">
        <f t="shared" si="192"/>
        <v>0</v>
      </c>
      <c r="O418" s="16">
        <f t="shared" si="193"/>
        <v>0</v>
      </c>
      <c r="P418" s="16">
        <f t="shared" si="194"/>
        <v>-6.5000000000000006E-3</v>
      </c>
      <c r="Q418" s="20" t="str">
        <f t="shared" si="195"/>
        <v/>
      </c>
      <c r="R418" s="20" t="str">
        <f t="shared" si="196"/>
        <v/>
      </c>
      <c r="S418" s="20" t="str">
        <f t="shared" si="197"/>
        <v/>
      </c>
      <c r="T418" s="20">
        <f t="shared" si="198"/>
        <v>-6.5000000000000006E-3</v>
      </c>
      <c r="U418" s="16" t="str">
        <f t="shared" si="199"/>
        <v/>
      </c>
      <c r="V418" s="20" t="str">
        <f t="shared" si="200"/>
        <v/>
      </c>
      <c r="W418" s="20" t="str">
        <f t="shared" si="201"/>
        <v/>
      </c>
      <c r="X418" s="20" t="str">
        <f t="shared" si="202"/>
        <v/>
      </c>
      <c r="Y418" s="20" t="str">
        <f t="shared" si="203"/>
        <v/>
      </c>
      <c r="Z418" s="20" t="str">
        <f t="shared" si="204"/>
        <v/>
      </c>
      <c r="AA418" s="20" t="str">
        <f t="shared" si="205"/>
        <v/>
      </c>
      <c r="AB418" s="20">
        <f t="shared" si="206"/>
        <v>0</v>
      </c>
      <c r="AC418" s="20" t="str">
        <f t="shared" si="207"/>
        <v/>
      </c>
      <c r="AD418" s="20" t="str">
        <f t="shared" si="208"/>
        <v/>
      </c>
      <c r="AE418" s="20" t="str">
        <f t="shared" si="209"/>
        <v/>
      </c>
      <c r="AF418" s="20" t="str">
        <f t="shared" si="210"/>
        <v/>
      </c>
      <c r="AG418" s="11">
        <f t="shared" si="211"/>
        <v>999</v>
      </c>
      <c r="AH418" s="17">
        <f t="shared" si="212"/>
        <v>999</v>
      </c>
      <c r="AI418" s="17">
        <f t="shared" si="213"/>
        <v>999</v>
      </c>
      <c r="AJ418" s="17">
        <f t="shared" si="214"/>
        <v>999</v>
      </c>
      <c r="AK418" s="17">
        <f t="shared" si="215"/>
        <v>999</v>
      </c>
      <c r="AL418" s="17">
        <f t="shared" si="216"/>
        <v>999</v>
      </c>
      <c r="AM418" s="10" t="s">
        <v>461</v>
      </c>
      <c r="AN418">
        <v>0</v>
      </c>
      <c r="AO418">
        <v>0</v>
      </c>
      <c r="AP418">
        <v>0</v>
      </c>
      <c r="AQ418">
        <v>1.4888999999999999</v>
      </c>
      <c r="AR418" s="8">
        <v>-0.65</v>
      </c>
      <c r="AS418" s="8">
        <v>-8.3841000000000001</v>
      </c>
      <c r="AT418" s="8">
        <v>-40.616300000000003</v>
      </c>
      <c r="AU418" s="8">
        <v>-1.4888999999999999</v>
      </c>
      <c r="AV418" s="8">
        <v>-0.65</v>
      </c>
      <c r="AW418" s="8">
        <v>0.65</v>
      </c>
      <c r="AX418" s="8">
        <v>8.3841000000000001</v>
      </c>
      <c r="AY418" s="8">
        <v>40.616300000000003</v>
      </c>
      <c r="AZ418" s="8">
        <v>1.4888999999999999</v>
      </c>
      <c r="BA418" s="8">
        <v>0.65</v>
      </c>
      <c r="BB418">
        <v>-0.65</v>
      </c>
      <c r="BC418">
        <v>0.65</v>
      </c>
      <c r="BD418">
        <v>-0.65</v>
      </c>
      <c r="BE418">
        <v>0.65</v>
      </c>
      <c r="BF418">
        <v>0.06</v>
      </c>
      <c r="BG418">
        <v>0.3</v>
      </c>
      <c r="BH418">
        <v>-0.27</v>
      </c>
      <c r="BI418">
        <v>6</v>
      </c>
      <c r="BJ418">
        <v>12</v>
      </c>
      <c r="BK418">
        <v>6</v>
      </c>
      <c r="BM418">
        <v>6</v>
      </c>
      <c r="BN418" t="s">
        <v>1016</v>
      </c>
      <c r="BP418" t="s">
        <v>1016</v>
      </c>
      <c r="BQ418">
        <v>20</v>
      </c>
      <c r="BR418">
        <v>201060</v>
      </c>
      <c r="BS418">
        <v>1</v>
      </c>
      <c r="BU418">
        <v>1</v>
      </c>
      <c r="BW418">
        <v>6</v>
      </c>
      <c r="BY418">
        <v>12</v>
      </c>
      <c r="BZ418" t="s">
        <v>1997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 s="2">
        <v>6030032</v>
      </c>
    </row>
    <row r="419" spans="1:88">
      <c r="A419" s="10" t="str">
        <f t="shared" si="186"/>
        <v>CRUS_US</v>
      </c>
      <c r="B419" s="12">
        <f t="shared" si="187"/>
        <v>1E-4</v>
      </c>
      <c r="C419" s="12">
        <v>0</v>
      </c>
      <c r="D419" s="12">
        <v>0</v>
      </c>
      <c r="E419" s="12">
        <v>0</v>
      </c>
      <c r="F419" s="12">
        <v>0</v>
      </c>
      <c r="G419" s="12">
        <v>0</v>
      </c>
      <c r="H419" s="12">
        <v>0</v>
      </c>
      <c r="I419" s="12">
        <v>0</v>
      </c>
      <c r="J419" s="13">
        <f t="shared" si="188"/>
        <v>0</v>
      </c>
      <c r="K419" s="13">
        <f t="shared" si="189"/>
        <v>0</v>
      </c>
      <c r="L419" s="16">
        <f t="shared" si="190"/>
        <v>0</v>
      </c>
      <c r="M419" s="13">
        <f t="shared" si="191"/>
        <v>0</v>
      </c>
      <c r="N419" s="16">
        <f t="shared" si="192"/>
        <v>0</v>
      </c>
      <c r="O419" s="16">
        <f t="shared" si="193"/>
        <v>0</v>
      </c>
      <c r="P419" s="16" t="str">
        <f t="shared" si="194"/>
        <v/>
      </c>
      <c r="Q419" s="20" t="str">
        <f t="shared" si="195"/>
        <v/>
      </c>
      <c r="R419" s="20" t="str">
        <f t="shared" si="196"/>
        <v/>
      </c>
      <c r="S419" s="20" t="str">
        <f t="shared" si="197"/>
        <v/>
      </c>
      <c r="T419" s="20" t="str">
        <f t="shared" si="198"/>
        <v/>
      </c>
      <c r="U419" s="16">
        <f t="shared" si="199"/>
        <v>6.0000000000000001E-3</v>
      </c>
      <c r="V419" s="20" t="str">
        <f t="shared" si="200"/>
        <v/>
      </c>
      <c r="W419" s="20" t="str">
        <f t="shared" si="201"/>
        <v/>
      </c>
      <c r="X419" s="20" t="str">
        <f t="shared" si="202"/>
        <v/>
      </c>
      <c r="Y419" s="20">
        <f t="shared" si="203"/>
        <v>6.0000000000000001E-3</v>
      </c>
      <c r="Z419" s="20" t="str">
        <f t="shared" si="204"/>
        <v/>
      </c>
      <c r="AA419" s="20" t="str">
        <f t="shared" si="205"/>
        <v/>
      </c>
      <c r="AB419" s="20">
        <f t="shared" si="206"/>
        <v>0</v>
      </c>
      <c r="AC419" s="20" t="str">
        <f t="shared" si="207"/>
        <v/>
      </c>
      <c r="AD419" s="20" t="str">
        <f t="shared" si="208"/>
        <v/>
      </c>
      <c r="AE419" s="20" t="str">
        <f t="shared" si="209"/>
        <v/>
      </c>
      <c r="AF419" s="20" t="str">
        <f t="shared" si="210"/>
        <v/>
      </c>
      <c r="AG419" s="11">
        <f t="shared" si="211"/>
        <v>999</v>
      </c>
      <c r="AH419" s="17">
        <f t="shared" si="212"/>
        <v>999</v>
      </c>
      <c r="AI419" s="17">
        <f t="shared" si="213"/>
        <v>999</v>
      </c>
      <c r="AJ419" s="17">
        <f t="shared" si="214"/>
        <v>999</v>
      </c>
      <c r="AK419" s="17">
        <f t="shared" si="215"/>
        <v>999</v>
      </c>
      <c r="AL419" s="17">
        <f t="shared" si="216"/>
        <v>999</v>
      </c>
      <c r="AM419" s="10" t="s">
        <v>712</v>
      </c>
      <c r="AN419">
        <v>0</v>
      </c>
      <c r="AO419">
        <v>0</v>
      </c>
      <c r="AP419">
        <v>0</v>
      </c>
      <c r="AQ419">
        <v>9.0521999999999991</v>
      </c>
      <c r="AR419" s="8">
        <v>-0.6</v>
      </c>
      <c r="AS419" s="8">
        <v>-53.178800000000003</v>
      </c>
      <c r="AT419" s="8">
        <v>-88.013800000000003</v>
      </c>
      <c r="AU419" s="8">
        <v>-9.0521999999999991</v>
      </c>
      <c r="AV419" s="8">
        <v>-0.6</v>
      </c>
      <c r="AW419" s="8">
        <v>0.6</v>
      </c>
      <c r="AX419" s="8">
        <v>53.178800000000003</v>
      </c>
      <c r="AY419" s="8">
        <v>88.013800000000003</v>
      </c>
      <c r="AZ419" s="8">
        <v>9.0521999999999991</v>
      </c>
      <c r="BA419" s="8">
        <v>0.6</v>
      </c>
      <c r="BB419">
        <v>-0.6</v>
      </c>
      <c r="BC419">
        <v>0.6</v>
      </c>
      <c r="BD419">
        <v>-0.6</v>
      </c>
      <c r="BE419">
        <v>0.6</v>
      </c>
      <c r="BF419">
        <v>0.06</v>
      </c>
      <c r="BG419">
        <v>0.3</v>
      </c>
      <c r="BH419">
        <v>0.01</v>
      </c>
      <c r="BI419">
        <v>6</v>
      </c>
      <c r="BJ419">
        <v>11</v>
      </c>
      <c r="BK419">
        <v>6</v>
      </c>
      <c r="BM419">
        <v>6</v>
      </c>
      <c r="BN419" t="s">
        <v>1016</v>
      </c>
      <c r="BP419" t="s">
        <v>1016</v>
      </c>
      <c r="BQ419">
        <v>45</v>
      </c>
      <c r="BR419">
        <v>453010</v>
      </c>
      <c r="BS419">
        <v>1</v>
      </c>
      <c r="BU419">
        <v>1</v>
      </c>
      <c r="BW419">
        <v>6</v>
      </c>
      <c r="BY419">
        <v>11</v>
      </c>
      <c r="BZ419" t="s">
        <v>1997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 s="2">
        <v>36019123</v>
      </c>
    </row>
    <row r="420" spans="1:88">
      <c r="A420" s="10" t="str">
        <f t="shared" si="186"/>
        <v>CHCO_US</v>
      </c>
      <c r="B420" s="12">
        <f t="shared" si="187"/>
        <v>-5.1999999999999998E-3</v>
      </c>
      <c r="C420" s="12">
        <v>0</v>
      </c>
      <c r="D420" s="12">
        <v>0</v>
      </c>
      <c r="E420" s="12">
        <v>0</v>
      </c>
      <c r="F420" s="12">
        <v>0</v>
      </c>
      <c r="G420" s="12">
        <v>0</v>
      </c>
      <c r="H420" s="12">
        <v>0</v>
      </c>
      <c r="I420" s="12">
        <v>0</v>
      </c>
      <c r="J420" s="13">
        <f t="shared" si="188"/>
        <v>0</v>
      </c>
      <c r="K420" s="13">
        <f t="shared" si="189"/>
        <v>0</v>
      </c>
      <c r="L420" s="16">
        <f t="shared" si="190"/>
        <v>0</v>
      </c>
      <c r="M420" s="13">
        <f t="shared" si="191"/>
        <v>0</v>
      </c>
      <c r="N420" s="16">
        <f t="shared" si="192"/>
        <v>0</v>
      </c>
      <c r="O420" s="16">
        <f t="shared" si="193"/>
        <v>0</v>
      </c>
      <c r="P420" s="16">
        <f t="shared" si="194"/>
        <v>-4.0000000000000001E-3</v>
      </c>
      <c r="Q420" s="20" t="str">
        <f t="shared" si="195"/>
        <v/>
      </c>
      <c r="R420" s="20" t="str">
        <f t="shared" si="196"/>
        <v/>
      </c>
      <c r="S420" s="20" t="str">
        <f t="shared" si="197"/>
        <v/>
      </c>
      <c r="T420" s="20">
        <f t="shared" si="198"/>
        <v>-4.0000000000000001E-3</v>
      </c>
      <c r="U420" s="16" t="str">
        <f t="shared" si="199"/>
        <v/>
      </c>
      <c r="V420" s="20" t="str">
        <f t="shared" si="200"/>
        <v/>
      </c>
      <c r="W420" s="20" t="str">
        <f t="shared" si="201"/>
        <v/>
      </c>
      <c r="X420" s="20" t="str">
        <f t="shared" si="202"/>
        <v/>
      </c>
      <c r="Y420" s="20" t="str">
        <f t="shared" si="203"/>
        <v/>
      </c>
      <c r="Z420" s="20" t="str">
        <f t="shared" si="204"/>
        <v/>
      </c>
      <c r="AA420" s="20" t="str">
        <f t="shared" si="205"/>
        <v/>
      </c>
      <c r="AB420" s="20">
        <f t="shared" si="206"/>
        <v>0</v>
      </c>
      <c r="AC420" s="20" t="str">
        <f t="shared" si="207"/>
        <v/>
      </c>
      <c r="AD420" s="20" t="str">
        <f t="shared" si="208"/>
        <v/>
      </c>
      <c r="AE420" s="20" t="str">
        <f t="shared" si="209"/>
        <v/>
      </c>
      <c r="AF420" s="20" t="str">
        <f t="shared" si="210"/>
        <v/>
      </c>
      <c r="AG420" s="11">
        <f t="shared" si="211"/>
        <v>999</v>
      </c>
      <c r="AH420" s="17">
        <f t="shared" si="212"/>
        <v>999</v>
      </c>
      <c r="AI420" s="17">
        <f t="shared" si="213"/>
        <v>999</v>
      </c>
      <c r="AJ420" s="17">
        <f t="shared" si="214"/>
        <v>999</v>
      </c>
      <c r="AK420" s="17">
        <f t="shared" si="215"/>
        <v>999</v>
      </c>
      <c r="AL420" s="17">
        <f t="shared" si="216"/>
        <v>999</v>
      </c>
      <c r="AM420" s="10" t="s">
        <v>1362</v>
      </c>
      <c r="AN420">
        <v>0</v>
      </c>
      <c r="AO420">
        <v>0</v>
      </c>
      <c r="AP420">
        <v>0</v>
      </c>
      <c r="AQ420">
        <v>0.40589999999999998</v>
      </c>
      <c r="AR420" s="8">
        <v>-0.4</v>
      </c>
      <c r="AS420" s="8">
        <v>-2.2650000000000001</v>
      </c>
      <c r="AT420" s="8">
        <v>-30.176300000000001</v>
      </c>
      <c r="AU420" s="8">
        <v>-0.40589999999999998</v>
      </c>
      <c r="AV420" s="8">
        <v>-0.4</v>
      </c>
      <c r="AW420" s="8">
        <v>0.4</v>
      </c>
      <c r="AX420" s="8">
        <v>2.2650000000000001</v>
      </c>
      <c r="AY420" s="8">
        <v>30.176300000000001</v>
      </c>
      <c r="AZ420" s="8">
        <v>0.40589999999999998</v>
      </c>
      <c r="BA420" s="8">
        <v>0.4</v>
      </c>
      <c r="BB420">
        <v>-0.4</v>
      </c>
      <c r="BC420">
        <v>0.4</v>
      </c>
      <c r="BD420">
        <v>-0.4</v>
      </c>
      <c r="BE420">
        <v>0.4</v>
      </c>
      <c r="BF420">
        <v>0.06</v>
      </c>
      <c r="BG420">
        <v>0.3</v>
      </c>
      <c r="BH420">
        <v>-0.52</v>
      </c>
      <c r="BI420">
        <v>7</v>
      </c>
      <c r="BJ420">
        <v>13</v>
      </c>
      <c r="BK420">
        <v>7</v>
      </c>
      <c r="BM420">
        <v>7</v>
      </c>
      <c r="BN420" t="s">
        <v>1016</v>
      </c>
      <c r="BP420" t="s">
        <v>1016</v>
      </c>
      <c r="BQ420">
        <v>40</v>
      </c>
      <c r="BR420">
        <v>401010</v>
      </c>
      <c r="BS420">
        <v>1</v>
      </c>
      <c r="BU420">
        <v>1</v>
      </c>
      <c r="BW420">
        <v>7</v>
      </c>
      <c r="BY420">
        <v>13</v>
      </c>
      <c r="BZ420" t="s">
        <v>1998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 s="2">
        <v>1595965</v>
      </c>
    </row>
    <row r="421" spans="1:88">
      <c r="A421" s="10" t="str">
        <f t="shared" si="186"/>
        <v>CYN_US</v>
      </c>
      <c r="B421" s="12">
        <f t="shared" si="187"/>
        <v>-4.99E-2</v>
      </c>
      <c r="C421" s="12">
        <v>0</v>
      </c>
      <c r="D421" s="12">
        <v>0</v>
      </c>
      <c r="E421" s="12">
        <v>0</v>
      </c>
      <c r="F421" s="12">
        <v>0</v>
      </c>
      <c r="G421" s="12">
        <v>0</v>
      </c>
      <c r="H421" s="12">
        <v>0</v>
      </c>
      <c r="I421" s="12">
        <v>0</v>
      </c>
      <c r="J421" s="13">
        <f t="shared" si="188"/>
        <v>0</v>
      </c>
      <c r="K421" s="13">
        <f t="shared" si="189"/>
        <v>0</v>
      </c>
      <c r="L421" s="16">
        <f t="shared" si="190"/>
        <v>0</v>
      </c>
      <c r="M421" s="13">
        <f t="shared" si="191"/>
        <v>0</v>
      </c>
      <c r="N421" s="16">
        <f t="shared" si="192"/>
        <v>0</v>
      </c>
      <c r="O421" s="16">
        <f t="shared" si="193"/>
        <v>0</v>
      </c>
      <c r="P421" s="16">
        <f t="shared" si="194"/>
        <v>-4.0000000000000001E-3</v>
      </c>
      <c r="Q421" s="20" t="str">
        <f t="shared" si="195"/>
        <v/>
      </c>
      <c r="R421" s="20" t="str">
        <f t="shared" si="196"/>
        <v/>
      </c>
      <c r="S421" s="20">
        <f t="shared" si="197"/>
        <v>-4.0000000000000001E-3</v>
      </c>
      <c r="T421" s="20" t="str">
        <f t="shared" si="198"/>
        <v/>
      </c>
      <c r="U421" s="16" t="str">
        <f t="shared" si="199"/>
        <v/>
      </c>
      <c r="V421" s="20" t="str">
        <f t="shared" si="200"/>
        <v/>
      </c>
      <c r="W421" s="20" t="str">
        <f t="shared" si="201"/>
        <v/>
      </c>
      <c r="X421" s="20" t="str">
        <f t="shared" si="202"/>
        <v/>
      </c>
      <c r="Y421" s="20" t="str">
        <f t="shared" si="203"/>
        <v/>
      </c>
      <c r="Z421" s="20" t="str">
        <f t="shared" si="204"/>
        <v/>
      </c>
      <c r="AA421" s="20" t="str">
        <f t="shared" si="205"/>
        <v/>
      </c>
      <c r="AB421" s="20" t="str">
        <f t="shared" si="206"/>
        <v/>
      </c>
      <c r="AC421" s="20" t="str">
        <f t="shared" si="207"/>
        <v/>
      </c>
      <c r="AD421" s="20" t="str">
        <f t="shared" si="208"/>
        <v/>
      </c>
      <c r="AE421" s="20" t="str">
        <f t="shared" si="209"/>
        <v/>
      </c>
      <c r="AF421" s="20">
        <f t="shared" si="210"/>
        <v>0</v>
      </c>
      <c r="AG421" s="11">
        <f t="shared" si="211"/>
        <v>999</v>
      </c>
      <c r="AH421" s="17">
        <f t="shared" si="212"/>
        <v>999</v>
      </c>
      <c r="AI421" s="17">
        <f t="shared" si="213"/>
        <v>999</v>
      </c>
      <c r="AJ421" s="17">
        <f t="shared" si="214"/>
        <v>999</v>
      </c>
      <c r="AK421" s="17">
        <f t="shared" si="215"/>
        <v>999</v>
      </c>
      <c r="AL421" s="17">
        <f t="shared" si="216"/>
        <v>0</v>
      </c>
      <c r="AM421" s="10" t="s">
        <v>282</v>
      </c>
      <c r="AN421">
        <v>0</v>
      </c>
      <c r="AO421">
        <v>0</v>
      </c>
      <c r="AP421">
        <v>0</v>
      </c>
      <c r="AQ421">
        <v>6.6773999999999996</v>
      </c>
      <c r="AR421" s="8">
        <v>-0.4</v>
      </c>
      <c r="AS421" s="8">
        <v>-34.203000000000003</v>
      </c>
      <c r="AT421" s="8">
        <v>-206.34520000000001</v>
      </c>
      <c r="AU421" s="8">
        <v>-6.6773999999999996</v>
      </c>
      <c r="AV421" s="8">
        <v>-0.4</v>
      </c>
      <c r="AW421" s="8">
        <v>0.4</v>
      </c>
      <c r="AX421" s="8">
        <v>34.203000000000003</v>
      </c>
      <c r="AY421" s="8">
        <v>206.34520000000001</v>
      </c>
      <c r="AZ421" s="8">
        <v>6.6773999999999996</v>
      </c>
      <c r="BA421" s="8">
        <v>0.4</v>
      </c>
      <c r="BB421">
        <v>0</v>
      </c>
      <c r="BC421">
        <v>0</v>
      </c>
      <c r="BD421">
        <v>0</v>
      </c>
      <c r="BE421">
        <v>0</v>
      </c>
      <c r="BF421">
        <v>0.06</v>
      </c>
      <c r="BG421">
        <v>0.3</v>
      </c>
      <c r="BH421">
        <v>-4.99</v>
      </c>
      <c r="BI421">
        <v>8</v>
      </c>
      <c r="BJ421">
        <v>16</v>
      </c>
      <c r="BK421">
        <v>8</v>
      </c>
      <c r="BM421">
        <v>8</v>
      </c>
      <c r="BN421" t="s">
        <v>1016</v>
      </c>
      <c r="BP421" t="s">
        <v>1016</v>
      </c>
      <c r="BQ421">
        <v>40</v>
      </c>
      <c r="BR421">
        <v>401010</v>
      </c>
      <c r="BS421">
        <v>0</v>
      </c>
      <c r="BU421">
        <v>1</v>
      </c>
      <c r="BW421">
        <v>8</v>
      </c>
      <c r="BY421">
        <v>16</v>
      </c>
      <c r="BZ421" t="s">
        <v>1997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1</v>
      </c>
      <c r="CG421">
        <v>0</v>
      </c>
      <c r="CH421">
        <v>0</v>
      </c>
      <c r="CI421" s="2">
        <v>29988061</v>
      </c>
      <c r="CJ421" t="s">
        <v>1017</v>
      </c>
    </row>
    <row r="422" spans="1:88">
      <c r="A422" s="10" t="str">
        <f t="shared" si="186"/>
        <v>CLC_US</v>
      </c>
      <c r="B422" s="12">
        <f t="shared" si="187"/>
        <v>-2.5099999999999997E-2</v>
      </c>
      <c r="C422" s="12">
        <v>0</v>
      </c>
      <c r="D422" s="12">
        <v>0</v>
      </c>
      <c r="E422" s="12">
        <v>0</v>
      </c>
      <c r="F422" s="12">
        <v>0</v>
      </c>
      <c r="G422" s="12">
        <v>0</v>
      </c>
      <c r="H422" s="12">
        <v>0</v>
      </c>
      <c r="I422" s="12">
        <v>0</v>
      </c>
      <c r="J422" s="13">
        <f t="shared" si="188"/>
        <v>0</v>
      </c>
      <c r="K422" s="13">
        <f t="shared" si="189"/>
        <v>0</v>
      </c>
      <c r="L422" s="16">
        <f t="shared" si="190"/>
        <v>0</v>
      </c>
      <c r="M422" s="13">
        <f t="shared" si="191"/>
        <v>0</v>
      </c>
      <c r="N422" s="16">
        <f t="shared" si="192"/>
        <v>0</v>
      </c>
      <c r="O422" s="16">
        <f t="shared" si="193"/>
        <v>0</v>
      </c>
      <c r="P422" s="16">
        <f t="shared" si="194"/>
        <v>-6.5000000000000006E-3</v>
      </c>
      <c r="Q422" s="20" t="str">
        <f t="shared" si="195"/>
        <v/>
      </c>
      <c r="R422" s="20" t="str">
        <f t="shared" si="196"/>
        <v/>
      </c>
      <c r="S422" s="20" t="str">
        <f t="shared" si="197"/>
        <v/>
      </c>
      <c r="T422" s="20">
        <f t="shared" si="198"/>
        <v>-6.5000000000000006E-3</v>
      </c>
      <c r="U422" s="16" t="str">
        <f t="shared" si="199"/>
        <v/>
      </c>
      <c r="V422" s="20" t="str">
        <f t="shared" si="200"/>
        <v/>
      </c>
      <c r="W422" s="20" t="str">
        <f t="shared" si="201"/>
        <v/>
      </c>
      <c r="X422" s="20" t="str">
        <f t="shared" si="202"/>
        <v/>
      </c>
      <c r="Y422" s="20" t="str">
        <f t="shared" si="203"/>
        <v/>
      </c>
      <c r="Z422" s="20" t="str">
        <f t="shared" si="204"/>
        <v/>
      </c>
      <c r="AA422" s="20" t="str">
        <f t="shared" si="205"/>
        <v/>
      </c>
      <c r="AB422" s="20">
        <f t="shared" si="206"/>
        <v>0</v>
      </c>
      <c r="AC422" s="20" t="str">
        <f t="shared" si="207"/>
        <v/>
      </c>
      <c r="AD422" s="20" t="str">
        <f t="shared" si="208"/>
        <v/>
      </c>
      <c r="AE422" s="20" t="str">
        <f t="shared" si="209"/>
        <v/>
      </c>
      <c r="AF422" s="20" t="str">
        <f t="shared" si="210"/>
        <v/>
      </c>
      <c r="AG422" s="11">
        <f t="shared" si="211"/>
        <v>999</v>
      </c>
      <c r="AH422" s="17">
        <f t="shared" si="212"/>
        <v>999</v>
      </c>
      <c r="AI422" s="17">
        <f t="shared" si="213"/>
        <v>999</v>
      </c>
      <c r="AJ422" s="17">
        <f t="shared" si="214"/>
        <v>999</v>
      </c>
      <c r="AK422" s="17">
        <f t="shared" si="215"/>
        <v>999</v>
      </c>
      <c r="AL422" s="17">
        <f t="shared" si="216"/>
        <v>999</v>
      </c>
      <c r="AM422" s="10" t="s">
        <v>135</v>
      </c>
      <c r="AN422">
        <v>0</v>
      </c>
      <c r="AO422">
        <v>0</v>
      </c>
      <c r="AP422">
        <v>0</v>
      </c>
      <c r="AQ422">
        <v>3.0543</v>
      </c>
      <c r="AR422" s="8">
        <v>-0.65</v>
      </c>
      <c r="AS422" s="8">
        <v>-17.739899999999999</v>
      </c>
      <c r="AT422" s="8">
        <v>-139.19210000000001</v>
      </c>
      <c r="AU422" s="8">
        <v>-3.0543</v>
      </c>
      <c r="AV422" s="8">
        <v>-0.65</v>
      </c>
      <c r="AW422" s="8">
        <v>0.65</v>
      </c>
      <c r="AX422" s="8">
        <v>17.739899999999999</v>
      </c>
      <c r="AY422" s="8">
        <v>139.19210000000001</v>
      </c>
      <c r="AZ422" s="8">
        <v>3.0543</v>
      </c>
      <c r="BA422" s="8">
        <v>0.65</v>
      </c>
      <c r="BB422">
        <v>-0.65</v>
      </c>
      <c r="BC422">
        <v>0.65</v>
      </c>
      <c r="BD422">
        <v>-0.65</v>
      </c>
      <c r="BE422">
        <v>0.65</v>
      </c>
      <c r="BF422">
        <v>0.06</v>
      </c>
      <c r="BG422">
        <v>0.3</v>
      </c>
      <c r="BH422">
        <v>-2.5099999999999998</v>
      </c>
      <c r="BI422">
        <v>7</v>
      </c>
      <c r="BJ422">
        <v>14</v>
      </c>
      <c r="BK422">
        <v>8</v>
      </c>
      <c r="BM422">
        <v>8</v>
      </c>
      <c r="BN422" t="s">
        <v>1016</v>
      </c>
      <c r="BP422" t="s">
        <v>1016</v>
      </c>
      <c r="BQ422">
        <v>20</v>
      </c>
      <c r="BR422">
        <v>201060</v>
      </c>
      <c r="BS422">
        <v>1</v>
      </c>
      <c r="BU422">
        <v>1</v>
      </c>
      <c r="BW422">
        <v>7</v>
      </c>
      <c r="BY422">
        <v>14</v>
      </c>
      <c r="BZ422" t="s">
        <v>1997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 s="2">
        <v>11557027</v>
      </c>
    </row>
    <row r="423" spans="1:88">
      <c r="A423" s="10" t="str">
        <f t="shared" si="186"/>
        <v>CLH_US</v>
      </c>
      <c r="B423" s="12">
        <f t="shared" si="187"/>
        <v>-2.9600000000000001E-2</v>
      </c>
      <c r="C423" s="12">
        <v>0</v>
      </c>
      <c r="D423" s="12">
        <v>0</v>
      </c>
      <c r="E423" s="12">
        <v>0</v>
      </c>
      <c r="F423" s="12">
        <v>0</v>
      </c>
      <c r="G423" s="12">
        <v>0</v>
      </c>
      <c r="H423" s="12">
        <v>0</v>
      </c>
      <c r="I423" s="12">
        <v>0</v>
      </c>
      <c r="J423" s="13">
        <f t="shared" si="188"/>
        <v>0</v>
      </c>
      <c r="K423" s="13">
        <f t="shared" si="189"/>
        <v>0</v>
      </c>
      <c r="L423" s="16">
        <f t="shared" si="190"/>
        <v>0</v>
      </c>
      <c r="M423" s="13">
        <f t="shared" si="191"/>
        <v>0</v>
      </c>
      <c r="N423" s="16">
        <f t="shared" si="192"/>
        <v>0</v>
      </c>
      <c r="O423" s="16">
        <f t="shared" si="193"/>
        <v>0</v>
      </c>
      <c r="P423" s="16">
        <f t="shared" si="194"/>
        <v>-6.5000000000000006E-3</v>
      </c>
      <c r="Q423" s="20" t="str">
        <f t="shared" si="195"/>
        <v/>
      </c>
      <c r="R423" s="20" t="str">
        <f t="shared" si="196"/>
        <v/>
      </c>
      <c r="S423" s="20" t="str">
        <f t="shared" si="197"/>
        <v/>
      </c>
      <c r="T423" s="20">
        <f t="shared" si="198"/>
        <v>-6.5000000000000006E-3</v>
      </c>
      <c r="U423" s="16" t="str">
        <f t="shared" si="199"/>
        <v/>
      </c>
      <c r="V423" s="20" t="str">
        <f t="shared" si="200"/>
        <v/>
      </c>
      <c r="W423" s="20" t="str">
        <f t="shared" si="201"/>
        <v/>
      </c>
      <c r="X423" s="20" t="str">
        <f t="shared" si="202"/>
        <v/>
      </c>
      <c r="Y423" s="20" t="str">
        <f t="shared" si="203"/>
        <v/>
      </c>
      <c r="Z423" s="20" t="str">
        <f t="shared" si="204"/>
        <v/>
      </c>
      <c r="AA423" s="20" t="str">
        <f t="shared" si="205"/>
        <v/>
      </c>
      <c r="AB423" s="20">
        <f t="shared" si="206"/>
        <v>0</v>
      </c>
      <c r="AC423" s="20" t="str">
        <f t="shared" si="207"/>
        <v/>
      </c>
      <c r="AD423" s="20" t="str">
        <f t="shared" si="208"/>
        <v/>
      </c>
      <c r="AE423" s="20" t="str">
        <f t="shared" si="209"/>
        <v/>
      </c>
      <c r="AF423" s="20" t="str">
        <f t="shared" si="210"/>
        <v/>
      </c>
      <c r="AG423" s="11">
        <f t="shared" si="211"/>
        <v>999</v>
      </c>
      <c r="AH423" s="17">
        <f t="shared" si="212"/>
        <v>999</v>
      </c>
      <c r="AI423" s="17">
        <f t="shared" si="213"/>
        <v>999</v>
      </c>
      <c r="AJ423" s="17">
        <f t="shared" si="214"/>
        <v>999</v>
      </c>
      <c r="AK423" s="17">
        <f t="shared" si="215"/>
        <v>999</v>
      </c>
      <c r="AL423" s="17">
        <f t="shared" si="216"/>
        <v>999</v>
      </c>
      <c r="AM423" s="10" t="s">
        <v>333</v>
      </c>
      <c r="AN423">
        <v>0</v>
      </c>
      <c r="AO423">
        <v>0</v>
      </c>
      <c r="AP423">
        <v>0</v>
      </c>
      <c r="AQ423">
        <v>8.7655999999999992</v>
      </c>
      <c r="AR423" s="8">
        <v>-0.65</v>
      </c>
      <c r="AS423" s="8">
        <v>-48.939900000000002</v>
      </c>
      <c r="AT423" s="8">
        <v>-140.69110000000001</v>
      </c>
      <c r="AU423" s="8">
        <v>-8.7655999999999992</v>
      </c>
      <c r="AV423" s="8">
        <v>-0.65</v>
      </c>
      <c r="AW423" s="8">
        <v>0.65</v>
      </c>
      <c r="AX423" s="8">
        <v>48.939900000000002</v>
      </c>
      <c r="AY423" s="8">
        <v>140.69110000000001</v>
      </c>
      <c r="AZ423" s="8">
        <v>8.7655999999999992</v>
      </c>
      <c r="BA423" s="8">
        <v>0.65</v>
      </c>
      <c r="BB423">
        <v>-0.65</v>
      </c>
      <c r="BC423">
        <v>0.65</v>
      </c>
      <c r="BD423">
        <v>-0.65</v>
      </c>
      <c r="BE423">
        <v>0.65</v>
      </c>
      <c r="BF423">
        <v>0.06</v>
      </c>
      <c r="BG423">
        <v>0.3</v>
      </c>
      <c r="BH423">
        <v>-2.96</v>
      </c>
      <c r="BI423">
        <v>8</v>
      </c>
      <c r="BJ423">
        <v>15</v>
      </c>
      <c r="BK423">
        <v>8</v>
      </c>
      <c r="BM423">
        <v>8</v>
      </c>
      <c r="BN423" t="s">
        <v>1016</v>
      </c>
      <c r="BP423" t="s">
        <v>1016</v>
      </c>
      <c r="BQ423">
        <v>20</v>
      </c>
      <c r="BR423">
        <v>202010</v>
      </c>
      <c r="BS423">
        <v>1</v>
      </c>
      <c r="BU423">
        <v>1</v>
      </c>
      <c r="BW423">
        <v>8</v>
      </c>
      <c r="BY423">
        <v>15</v>
      </c>
      <c r="BZ423" t="s">
        <v>1997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 s="2">
        <v>32337380</v>
      </c>
    </row>
    <row r="424" spans="1:88">
      <c r="A424" s="10" t="str">
        <f t="shared" si="186"/>
        <v>CLF_US</v>
      </c>
      <c r="B424" s="12">
        <f t="shared" si="187"/>
        <v>-0.12240000000000001</v>
      </c>
      <c r="C424" s="12">
        <v>0</v>
      </c>
      <c r="D424" s="12">
        <v>0</v>
      </c>
      <c r="E424" s="12">
        <v>0</v>
      </c>
      <c r="F424" s="12">
        <v>0</v>
      </c>
      <c r="G424" s="12">
        <v>0</v>
      </c>
      <c r="H424" s="12">
        <v>0</v>
      </c>
      <c r="I424" s="12">
        <v>0</v>
      </c>
      <c r="J424" s="13">
        <f t="shared" si="188"/>
        <v>0</v>
      </c>
      <c r="K424" s="13">
        <f t="shared" si="189"/>
        <v>0</v>
      </c>
      <c r="L424" s="16">
        <f t="shared" si="190"/>
        <v>0</v>
      </c>
      <c r="M424" s="13">
        <f t="shared" si="191"/>
        <v>0</v>
      </c>
      <c r="N424" s="16">
        <f t="shared" si="192"/>
        <v>0</v>
      </c>
      <c r="O424" s="16">
        <f t="shared" si="193"/>
        <v>0</v>
      </c>
      <c r="P424" s="16">
        <f t="shared" si="194"/>
        <v>-6.5000000000000006E-3</v>
      </c>
      <c r="Q424" s="20" t="str">
        <f t="shared" si="195"/>
        <v/>
      </c>
      <c r="R424" s="20" t="str">
        <f t="shared" si="196"/>
        <v/>
      </c>
      <c r="S424" s="20">
        <f t="shared" si="197"/>
        <v>-6.5000000000000006E-3</v>
      </c>
      <c r="T424" s="20" t="str">
        <f t="shared" si="198"/>
        <v/>
      </c>
      <c r="U424" s="16" t="str">
        <f t="shared" si="199"/>
        <v/>
      </c>
      <c r="V424" s="20" t="str">
        <f t="shared" si="200"/>
        <v/>
      </c>
      <c r="W424" s="20" t="str">
        <f t="shared" si="201"/>
        <v/>
      </c>
      <c r="X424" s="20" t="str">
        <f t="shared" si="202"/>
        <v/>
      </c>
      <c r="Y424" s="20" t="str">
        <f t="shared" si="203"/>
        <v/>
      </c>
      <c r="Z424" s="20" t="str">
        <f t="shared" si="204"/>
        <v/>
      </c>
      <c r="AA424" s="20" t="str">
        <f t="shared" si="205"/>
        <v/>
      </c>
      <c r="AB424" s="20" t="str">
        <f t="shared" si="206"/>
        <v/>
      </c>
      <c r="AC424" s="20" t="str">
        <f t="shared" si="207"/>
        <v/>
      </c>
      <c r="AD424" s="20" t="str">
        <f t="shared" si="208"/>
        <v/>
      </c>
      <c r="AE424" s="20" t="str">
        <f t="shared" si="209"/>
        <v/>
      </c>
      <c r="AF424" s="20">
        <f t="shared" si="210"/>
        <v>0</v>
      </c>
      <c r="AG424" s="11">
        <f t="shared" si="211"/>
        <v>999</v>
      </c>
      <c r="AH424" s="17">
        <f t="shared" si="212"/>
        <v>999</v>
      </c>
      <c r="AI424" s="17">
        <f t="shared" si="213"/>
        <v>999</v>
      </c>
      <c r="AJ424" s="17">
        <f t="shared" si="214"/>
        <v>999</v>
      </c>
      <c r="AK424" s="17">
        <f t="shared" si="215"/>
        <v>999</v>
      </c>
      <c r="AL424" s="17">
        <f t="shared" si="216"/>
        <v>0</v>
      </c>
      <c r="AM424" s="10" t="s">
        <v>232</v>
      </c>
      <c r="AN424">
        <v>0</v>
      </c>
      <c r="AO424">
        <v>0</v>
      </c>
      <c r="AP424">
        <v>0</v>
      </c>
      <c r="AQ424">
        <v>7.0553999999999997</v>
      </c>
      <c r="AR424" s="8">
        <v>-0.65</v>
      </c>
      <c r="AS424" s="8">
        <v>-47.786499999999997</v>
      </c>
      <c r="AT424" s="8">
        <v>-29.161100000000001</v>
      </c>
      <c r="AU424" s="8">
        <v>-7.0553999999999997</v>
      </c>
      <c r="AV424" s="8">
        <v>-0.65</v>
      </c>
      <c r="AW424" s="8">
        <v>0.65</v>
      </c>
      <c r="AX424" s="8">
        <v>47.786499999999997</v>
      </c>
      <c r="AY424" s="8">
        <v>29.161100000000001</v>
      </c>
      <c r="AZ424" s="8">
        <v>7.0553999999999997</v>
      </c>
      <c r="BA424" s="8">
        <v>0.65</v>
      </c>
      <c r="BB424">
        <v>0</v>
      </c>
      <c r="BC424">
        <v>0</v>
      </c>
      <c r="BD424">
        <v>0</v>
      </c>
      <c r="BE424">
        <v>0</v>
      </c>
      <c r="BF424">
        <v>0.06</v>
      </c>
      <c r="BG424">
        <v>0.3</v>
      </c>
      <c r="BH424">
        <v>-12.24</v>
      </c>
      <c r="BI424">
        <v>9</v>
      </c>
      <c r="BJ424">
        <v>18</v>
      </c>
      <c r="BK424">
        <v>9</v>
      </c>
      <c r="BM424">
        <v>9</v>
      </c>
      <c r="BN424" t="s">
        <v>1016</v>
      </c>
      <c r="BP424" t="s">
        <v>1016</v>
      </c>
      <c r="BQ424">
        <v>15</v>
      </c>
      <c r="BR424">
        <v>151040</v>
      </c>
      <c r="BS424">
        <v>0</v>
      </c>
      <c r="BU424">
        <v>1</v>
      </c>
      <c r="BW424">
        <v>9</v>
      </c>
      <c r="BY424">
        <v>18</v>
      </c>
      <c r="BZ424" t="s">
        <v>1997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1</v>
      </c>
      <c r="CG424">
        <v>0</v>
      </c>
      <c r="CH424">
        <v>0</v>
      </c>
      <c r="CI424" s="2">
        <v>24182784</v>
      </c>
      <c r="CJ424" t="s">
        <v>1019</v>
      </c>
    </row>
    <row r="425" spans="1:88">
      <c r="A425" s="10" t="str">
        <f t="shared" si="186"/>
        <v>COKE_US</v>
      </c>
      <c r="B425" s="12">
        <f t="shared" si="187"/>
        <v>9.7599999999999992E-2</v>
      </c>
      <c r="C425" s="12">
        <v>0</v>
      </c>
      <c r="D425" s="12">
        <v>0</v>
      </c>
      <c r="E425" s="12">
        <v>0</v>
      </c>
      <c r="F425" s="12">
        <v>0</v>
      </c>
      <c r="G425" s="12">
        <v>0</v>
      </c>
      <c r="H425" s="12">
        <v>0</v>
      </c>
      <c r="I425" s="12">
        <v>0</v>
      </c>
      <c r="J425" s="13">
        <f t="shared" si="188"/>
        <v>0</v>
      </c>
      <c r="K425" s="13">
        <f t="shared" si="189"/>
        <v>0</v>
      </c>
      <c r="L425" s="16">
        <f t="shared" si="190"/>
        <v>0</v>
      </c>
      <c r="M425" s="13">
        <f t="shared" si="191"/>
        <v>0</v>
      </c>
      <c r="N425" s="16">
        <f t="shared" si="192"/>
        <v>0</v>
      </c>
      <c r="O425" s="16">
        <f t="shared" si="193"/>
        <v>0</v>
      </c>
      <c r="P425" s="16" t="str">
        <f t="shared" si="194"/>
        <v/>
      </c>
      <c r="Q425" s="20" t="str">
        <f t="shared" si="195"/>
        <v/>
      </c>
      <c r="R425" s="20" t="str">
        <f t="shared" si="196"/>
        <v/>
      </c>
      <c r="S425" s="20" t="str">
        <f t="shared" si="197"/>
        <v/>
      </c>
      <c r="T425" s="20" t="str">
        <f t="shared" si="198"/>
        <v/>
      </c>
      <c r="U425" s="16">
        <f t="shared" si="199"/>
        <v>6.5000000000000006E-3</v>
      </c>
      <c r="V425" s="20" t="str">
        <f t="shared" si="200"/>
        <v/>
      </c>
      <c r="W425" s="20" t="str">
        <f t="shared" si="201"/>
        <v/>
      </c>
      <c r="X425" s="20" t="str">
        <f t="shared" si="202"/>
        <v/>
      </c>
      <c r="Y425" s="20">
        <f t="shared" si="203"/>
        <v>6.5000000000000006E-3</v>
      </c>
      <c r="Z425" s="20" t="str">
        <f t="shared" si="204"/>
        <v/>
      </c>
      <c r="AA425" s="20" t="str">
        <f t="shared" si="205"/>
        <v/>
      </c>
      <c r="AB425" s="20">
        <f t="shared" si="206"/>
        <v>0</v>
      </c>
      <c r="AC425" s="20" t="str">
        <f t="shared" si="207"/>
        <v/>
      </c>
      <c r="AD425" s="20" t="str">
        <f t="shared" si="208"/>
        <v/>
      </c>
      <c r="AE425" s="20" t="str">
        <f t="shared" si="209"/>
        <v/>
      </c>
      <c r="AF425" s="20" t="str">
        <f t="shared" si="210"/>
        <v/>
      </c>
      <c r="AG425" s="11">
        <f t="shared" si="211"/>
        <v>999</v>
      </c>
      <c r="AH425" s="17">
        <f t="shared" si="212"/>
        <v>999</v>
      </c>
      <c r="AI425" s="17">
        <f t="shared" si="213"/>
        <v>999</v>
      </c>
      <c r="AJ425" s="17">
        <f t="shared" si="214"/>
        <v>999</v>
      </c>
      <c r="AK425" s="17">
        <f t="shared" si="215"/>
        <v>999</v>
      </c>
      <c r="AL425" s="17">
        <f t="shared" si="216"/>
        <v>999</v>
      </c>
      <c r="AM425" s="10" t="s">
        <v>1911</v>
      </c>
      <c r="AN425">
        <v>0</v>
      </c>
      <c r="AO425">
        <v>0</v>
      </c>
      <c r="AP425">
        <v>0</v>
      </c>
      <c r="AQ425">
        <v>0.51149999999999995</v>
      </c>
      <c r="AR425" s="8">
        <v>-0.65</v>
      </c>
      <c r="AS425" s="8">
        <v>-2.4594999999999998</v>
      </c>
      <c r="AT425" s="8">
        <v>-31.772500000000001</v>
      </c>
      <c r="AU425" s="8">
        <v>-0.51149999999999995</v>
      </c>
      <c r="AV425" s="8">
        <v>-0.65</v>
      </c>
      <c r="AW425" s="8">
        <v>0.65</v>
      </c>
      <c r="AX425" s="8">
        <v>2.4594999999999998</v>
      </c>
      <c r="AY425" s="8">
        <v>31.772500000000001</v>
      </c>
      <c r="AZ425" s="8">
        <v>0.51149999999999995</v>
      </c>
      <c r="BA425" s="8">
        <v>0.65</v>
      </c>
      <c r="BB425">
        <v>-0.51149999999999995</v>
      </c>
      <c r="BC425">
        <v>0.51149999999999995</v>
      </c>
      <c r="BD425">
        <v>-0.51149999999999995</v>
      </c>
      <c r="BE425">
        <v>0.51149999999999995</v>
      </c>
      <c r="BF425">
        <v>0.06</v>
      </c>
      <c r="BG425">
        <v>0.3</v>
      </c>
      <c r="BH425">
        <v>9.76</v>
      </c>
      <c r="BI425">
        <v>2</v>
      </c>
      <c r="BJ425">
        <v>3</v>
      </c>
      <c r="BK425">
        <v>2</v>
      </c>
      <c r="BM425">
        <v>2</v>
      </c>
      <c r="BN425" t="s">
        <v>1016</v>
      </c>
      <c r="BP425" t="s">
        <v>1016</v>
      </c>
      <c r="BQ425">
        <v>30</v>
      </c>
      <c r="BR425">
        <v>302010</v>
      </c>
      <c r="BS425">
        <v>1</v>
      </c>
      <c r="BU425">
        <v>1</v>
      </c>
      <c r="BW425">
        <v>2</v>
      </c>
      <c r="BY425">
        <v>3</v>
      </c>
      <c r="BZ425" t="s">
        <v>1997</v>
      </c>
      <c r="CA425">
        <v>1</v>
      </c>
      <c r="CB425">
        <v>0</v>
      </c>
      <c r="CC425">
        <v>1</v>
      </c>
      <c r="CD425">
        <v>0</v>
      </c>
      <c r="CE425">
        <v>0</v>
      </c>
      <c r="CF425">
        <v>0</v>
      </c>
      <c r="CG425">
        <v>0</v>
      </c>
      <c r="CH425">
        <v>0</v>
      </c>
      <c r="CI425" s="2">
        <v>2023122</v>
      </c>
    </row>
    <row r="426" spans="1:88">
      <c r="A426" s="10" t="str">
        <f t="shared" si="186"/>
        <v>CDE_US</v>
      </c>
      <c r="B426" s="12">
        <f t="shared" si="187"/>
        <v>0.13140000000000002</v>
      </c>
      <c r="C426" s="12">
        <v>2.99828571474259E-3</v>
      </c>
      <c r="D426" s="12">
        <v>0</v>
      </c>
      <c r="E426" s="12">
        <v>0</v>
      </c>
      <c r="F426" s="12">
        <v>2.99828571474259E-3</v>
      </c>
      <c r="G426" s="12">
        <v>0</v>
      </c>
      <c r="H426" s="12">
        <v>2.99828571474259E-3</v>
      </c>
      <c r="I426" s="12">
        <v>2.99828571474259E-3</v>
      </c>
      <c r="J426" s="13">
        <f t="shared" si="188"/>
        <v>0</v>
      </c>
      <c r="K426" s="13">
        <f t="shared" si="189"/>
        <v>1</v>
      </c>
      <c r="L426" s="16">
        <f t="shared" si="190"/>
        <v>2.99828571474259E-3</v>
      </c>
      <c r="M426" s="13">
        <f t="shared" si="191"/>
        <v>0</v>
      </c>
      <c r="N426" s="16">
        <f t="shared" si="192"/>
        <v>0</v>
      </c>
      <c r="O426" s="16">
        <f t="shared" si="193"/>
        <v>0</v>
      </c>
      <c r="P426" s="16" t="str">
        <f t="shared" si="194"/>
        <v/>
      </c>
      <c r="Q426" s="20" t="str">
        <f t="shared" si="195"/>
        <v/>
      </c>
      <c r="R426" s="20" t="str">
        <f t="shared" si="196"/>
        <v/>
      </c>
      <c r="S426" s="20" t="str">
        <f t="shared" si="197"/>
        <v/>
      </c>
      <c r="T426" s="20" t="str">
        <f t="shared" si="198"/>
        <v/>
      </c>
      <c r="U426" s="16">
        <f t="shared" si="199"/>
        <v>3.5017142852574105E-3</v>
      </c>
      <c r="V426" s="20" t="str">
        <f t="shared" si="200"/>
        <v/>
      </c>
      <c r="W426" s="20" t="str">
        <f t="shared" si="201"/>
        <v/>
      </c>
      <c r="X426" s="20" t="str">
        <f t="shared" si="202"/>
        <v/>
      </c>
      <c r="Y426" s="20">
        <f t="shared" si="203"/>
        <v>3.5017142852574105E-3</v>
      </c>
      <c r="Z426" s="20" t="str">
        <f t="shared" si="204"/>
        <v/>
      </c>
      <c r="AA426" s="20" t="str">
        <f t="shared" si="205"/>
        <v/>
      </c>
      <c r="AB426" s="20">
        <f t="shared" si="206"/>
        <v>2.99828571474259E-3</v>
      </c>
      <c r="AC426" s="20" t="str">
        <f t="shared" si="207"/>
        <v/>
      </c>
      <c r="AD426" s="20" t="str">
        <f t="shared" si="208"/>
        <v/>
      </c>
      <c r="AE426" s="20" t="str">
        <f t="shared" si="209"/>
        <v/>
      </c>
      <c r="AF426" s="20" t="str">
        <f t="shared" si="210"/>
        <v/>
      </c>
      <c r="AG426" s="11">
        <f t="shared" si="211"/>
        <v>0</v>
      </c>
      <c r="AH426" s="17">
        <f t="shared" si="212"/>
        <v>2.99828571474259E-3</v>
      </c>
      <c r="AI426" s="17">
        <f t="shared" si="213"/>
        <v>999</v>
      </c>
      <c r="AJ426" s="17">
        <f t="shared" si="214"/>
        <v>999</v>
      </c>
      <c r="AK426" s="17">
        <f t="shared" si="215"/>
        <v>999</v>
      </c>
      <c r="AL426" s="17">
        <f t="shared" si="216"/>
        <v>999</v>
      </c>
      <c r="AM426" s="10" t="s">
        <v>141</v>
      </c>
      <c r="AN426">
        <v>0</v>
      </c>
      <c r="AO426">
        <v>0</v>
      </c>
      <c r="AP426">
        <v>0</v>
      </c>
      <c r="AQ426">
        <v>3.9184000000000001</v>
      </c>
      <c r="AR426" s="8">
        <v>-0.65</v>
      </c>
      <c r="AS426" s="8">
        <v>-20.071400000000001</v>
      </c>
      <c r="AT426" s="8">
        <v>-20.656600000000001</v>
      </c>
      <c r="AU426" s="8">
        <v>-3.9184000000000001</v>
      </c>
      <c r="AV426" s="8">
        <v>-0.65</v>
      </c>
      <c r="AW426" s="8">
        <v>0.65</v>
      </c>
      <c r="AX426" s="8">
        <v>20.071400000000001</v>
      </c>
      <c r="AY426" s="8">
        <v>20.656600000000001</v>
      </c>
      <c r="AZ426" s="8">
        <v>3.9184000000000001</v>
      </c>
      <c r="BA426" s="8">
        <v>0.65</v>
      </c>
      <c r="BB426">
        <v>-0.65</v>
      </c>
      <c r="BC426">
        <v>0.65</v>
      </c>
      <c r="BD426">
        <v>-0.65</v>
      </c>
      <c r="BE426">
        <v>0.65</v>
      </c>
      <c r="BF426">
        <v>0.06</v>
      </c>
      <c r="BG426">
        <v>0.3</v>
      </c>
      <c r="BH426">
        <v>13.14</v>
      </c>
      <c r="BI426">
        <v>1</v>
      </c>
      <c r="BJ426">
        <v>2</v>
      </c>
      <c r="BK426">
        <v>1</v>
      </c>
      <c r="BM426">
        <v>1</v>
      </c>
      <c r="BN426" t="s">
        <v>1016</v>
      </c>
      <c r="BP426" t="s">
        <v>1016</v>
      </c>
      <c r="BQ426">
        <v>15</v>
      </c>
      <c r="BR426">
        <v>151040</v>
      </c>
      <c r="BS426">
        <v>1</v>
      </c>
      <c r="BU426">
        <v>1</v>
      </c>
      <c r="BW426">
        <v>1</v>
      </c>
      <c r="BY426">
        <v>2</v>
      </c>
      <c r="BZ426" t="s">
        <v>1997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 s="2">
        <v>13801690</v>
      </c>
    </row>
    <row r="427" spans="1:88">
      <c r="A427" s="10" t="str">
        <f t="shared" si="186"/>
        <v>CGNX_US</v>
      </c>
      <c r="B427" s="12">
        <f t="shared" si="187"/>
        <v>-3.8599999999999995E-2</v>
      </c>
      <c r="C427" s="12">
        <v>0</v>
      </c>
      <c r="D427" s="12">
        <v>0</v>
      </c>
      <c r="E427" s="12">
        <v>0</v>
      </c>
      <c r="F427" s="12">
        <v>0</v>
      </c>
      <c r="G427" s="12">
        <v>0</v>
      </c>
      <c r="H427" s="12">
        <v>0</v>
      </c>
      <c r="I427" s="12">
        <v>0</v>
      </c>
      <c r="J427" s="13">
        <f t="shared" si="188"/>
        <v>0</v>
      </c>
      <c r="K427" s="13">
        <f t="shared" si="189"/>
        <v>0</v>
      </c>
      <c r="L427" s="16">
        <f t="shared" si="190"/>
        <v>0</v>
      </c>
      <c r="M427" s="13">
        <f t="shared" si="191"/>
        <v>0</v>
      </c>
      <c r="N427" s="16">
        <f t="shared" si="192"/>
        <v>0</v>
      </c>
      <c r="O427" s="16">
        <f t="shared" si="193"/>
        <v>0</v>
      </c>
      <c r="P427" s="16">
        <f t="shared" si="194"/>
        <v>-6.0000000000000001E-3</v>
      </c>
      <c r="Q427" s="20" t="str">
        <f t="shared" si="195"/>
        <v/>
      </c>
      <c r="R427" s="20" t="str">
        <f t="shared" si="196"/>
        <v/>
      </c>
      <c r="S427" s="20" t="str">
        <f t="shared" si="197"/>
        <v/>
      </c>
      <c r="T427" s="20">
        <f t="shared" si="198"/>
        <v>-6.0000000000000001E-3</v>
      </c>
      <c r="U427" s="16" t="str">
        <f t="shared" si="199"/>
        <v/>
      </c>
      <c r="V427" s="20" t="str">
        <f t="shared" si="200"/>
        <v/>
      </c>
      <c r="W427" s="20" t="str">
        <f t="shared" si="201"/>
        <v/>
      </c>
      <c r="X427" s="20" t="str">
        <f t="shared" si="202"/>
        <v/>
      </c>
      <c r="Y427" s="20" t="str">
        <f t="shared" si="203"/>
        <v/>
      </c>
      <c r="Z427" s="20" t="str">
        <f t="shared" si="204"/>
        <v/>
      </c>
      <c r="AA427" s="20" t="str">
        <f t="shared" si="205"/>
        <v/>
      </c>
      <c r="AB427" s="20">
        <f t="shared" si="206"/>
        <v>0</v>
      </c>
      <c r="AC427" s="20" t="str">
        <f t="shared" si="207"/>
        <v/>
      </c>
      <c r="AD427" s="20" t="str">
        <f t="shared" si="208"/>
        <v/>
      </c>
      <c r="AE427" s="20" t="str">
        <f t="shared" si="209"/>
        <v/>
      </c>
      <c r="AF427" s="20" t="str">
        <f t="shared" si="210"/>
        <v/>
      </c>
      <c r="AG427" s="11">
        <f t="shared" si="211"/>
        <v>999</v>
      </c>
      <c r="AH427" s="17">
        <f t="shared" si="212"/>
        <v>999</v>
      </c>
      <c r="AI427" s="17">
        <f t="shared" si="213"/>
        <v>999</v>
      </c>
      <c r="AJ427" s="17">
        <f t="shared" si="214"/>
        <v>999</v>
      </c>
      <c r="AK427" s="17">
        <f t="shared" si="215"/>
        <v>999</v>
      </c>
      <c r="AL427" s="17">
        <f t="shared" si="216"/>
        <v>999</v>
      </c>
      <c r="AM427" s="10" t="s">
        <v>909</v>
      </c>
      <c r="AN427">
        <v>0</v>
      </c>
      <c r="AO427">
        <v>0</v>
      </c>
      <c r="AP427">
        <v>0</v>
      </c>
      <c r="AQ427">
        <v>6.4010999999999996</v>
      </c>
      <c r="AR427" s="8">
        <v>-0.6</v>
      </c>
      <c r="AS427" s="8">
        <v>-28.765499999999999</v>
      </c>
      <c r="AT427" s="8">
        <v>-177.90649999999999</v>
      </c>
      <c r="AU427" s="8">
        <v>-6.4010999999999996</v>
      </c>
      <c r="AV427" s="8">
        <v>-0.6</v>
      </c>
      <c r="AW427" s="8">
        <v>0.6</v>
      </c>
      <c r="AX427" s="8">
        <v>28.765499999999999</v>
      </c>
      <c r="AY427" s="8">
        <v>177.90649999999999</v>
      </c>
      <c r="AZ427" s="8">
        <v>6.4010999999999996</v>
      </c>
      <c r="BA427" s="8">
        <v>0.6</v>
      </c>
      <c r="BB427">
        <v>-0.6</v>
      </c>
      <c r="BC427">
        <v>0.6</v>
      </c>
      <c r="BD427">
        <v>-0.6</v>
      </c>
      <c r="BE427">
        <v>0.6</v>
      </c>
      <c r="BF427">
        <v>0.06</v>
      </c>
      <c r="BG427">
        <v>0.3</v>
      </c>
      <c r="BH427">
        <v>-3.86</v>
      </c>
      <c r="BI427">
        <v>8</v>
      </c>
      <c r="BJ427">
        <v>15</v>
      </c>
      <c r="BK427">
        <v>8</v>
      </c>
      <c r="BM427">
        <v>8</v>
      </c>
      <c r="BN427" t="s">
        <v>1016</v>
      </c>
      <c r="BP427" t="s">
        <v>1016</v>
      </c>
      <c r="BQ427">
        <v>45</v>
      </c>
      <c r="BR427">
        <v>452030</v>
      </c>
      <c r="BS427">
        <v>1</v>
      </c>
      <c r="BU427">
        <v>1</v>
      </c>
      <c r="BW427">
        <v>8</v>
      </c>
      <c r="BY427">
        <v>15</v>
      </c>
      <c r="BZ427" t="s">
        <v>1997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 s="2">
        <v>28092097</v>
      </c>
    </row>
    <row r="428" spans="1:88">
      <c r="A428" s="10" t="str">
        <f t="shared" si="186"/>
        <v>COHR_US</v>
      </c>
      <c r="B428" s="12">
        <f t="shared" si="187"/>
        <v>-3.2000000000000002E-3</v>
      </c>
      <c r="C428" s="12">
        <v>0</v>
      </c>
      <c r="D428" s="12">
        <v>0</v>
      </c>
      <c r="E428" s="12">
        <v>0</v>
      </c>
      <c r="F428" s="12">
        <v>0</v>
      </c>
      <c r="G428" s="12">
        <v>0</v>
      </c>
      <c r="H428" s="12">
        <v>0</v>
      </c>
      <c r="I428" s="12">
        <v>0</v>
      </c>
      <c r="J428" s="13">
        <f t="shared" si="188"/>
        <v>0</v>
      </c>
      <c r="K428" s="13">
        <f t="shared" si="189"/>
        <v>0</v>
      </c>
      <c r="L428" s="16">
        <f t="shared" si="190"/>
        <v>0</v>
      </c>
      <c r="M428" s="13">
        <f t="shared" si="191"/>
        <v>0</v>
      </c>
      <c r="N428" s="16">
        <f t="shared" si="192"/>
        <v>0</v>
      </c>
      <c r="O428" s="16">
        <f t="shared" si="193"/>
        <v>0</v>
      </c>
      <c r="P428" s="16">
        <f t="shared" si="194"/>
        <v>-6.0000000000000001E-3</v>
      </c>
      <c r="Q428" s="20" t="str">
        <f t="shared" si="195"/>
        <v/>
      </c>
      <c r="R428" s="20" t="str">
        <f t="shared" si="196"/>
        <v/>
      </c>
      <c r="S428" s="20" t="str">
        <f t="shared" si="197"/>
        <v/>
      </c>
      <c r="T428" s="20">
        <f t="shared" si="198"/>
        <v>-6.0000000000000001E-3</v>
      </c>
      <c r="U428" s="16" t="str">
        <f t="shared" si="199"/>
        <v/>
      </c>
      <c r="V428" s="20" t="str">
        <f t="shared" si="200"/>
        <v/>
      </c>
      <c r="W428" s="20" t="str">
        <f t="shared" si="201"/>
        <v/>
      </c>
      <c r="X428" s="20" t="str">
        <f t="shared" si="202"/>
        <v/>
      </c>
      <c r="Y428" s="20" t="str">
        <f t="shared" si="203"/>
        <v/>
      </c>
      <c r="Z428" s="20" t="str">
        <f t="shared" si="204"/>
        <v/>
      </c>
      <c r="AA428" s="20" t="str">
        <f t="shared" si="205"/>
        <v/>
      </c>
      <c r="AB428" s="20">
        <f t="shared" si="206"/>
        <v>0</v>
      </c>
      <c r="AC428" s="20" t="str">
        <f t="shared" si="207"/>
        <v/>
      </c>
      <c r="AD428" s="20" t="str">
        <f t="shared" si="208"/>
        <v/>
      </c>
      <c r="AE428" s="20" t="str">
        <f t="shared" si="209"/>
        <v/>
      </c>
      <c r="AF428" s="20" t="str">
        <f t="shared" si="210"/>
        <v/>
      </c>
      <c r="AG428" s="11">
        <f t="shared" si="211"/>
        <v>999</v>
      </c>
      <c r="AH428" s="17">
        <f t="shared" si="212"/>
        <v>999</v>
      </c>
      <c r="AI428" s="17">
        <f t="shared" si="213"/>
        <v>999</v>
      </c>
      <c r="AJ428" s="17">
        <f t="shared" si="214"/>
        <v>999</v>
      </c>
      <c r="AK428" s="17">
        <f t="shared" si="215"/>
        <v>999</v>
      </c>
      <c r="AL428" s="17">
        <f t="shared" si="216"/>
        <v>999</v>
      </c>
      <c r="AM428" s="10" t="s">
        <v>905</v>
      </c>
      <c r="AN428">
        <v>0</v>
      </c>
      <c r="AO428">
        <v>0</v>
      </c>
      <c r="AP428">
        <v>0</v>
      </c>
      <c r="AQ428">
        <v>1.7101999999999999</v>
      </c>
      <c r="AR428" s="8">
        <v>-0.6</v>
      </c>
      <c r="AS428" s="8">
        <v>-9.3101000000000003</v>
      </c>
      <c r="AT428" s="8">
        <v>-67.365099999999998</v>
      </c>
      <c r="AU428" s="8">
        <v>-1.7101999999999999</v>
      </c>
      <c r="AV428" s="8">
        <v>-0.6</v>
      </c>
      <c r="AW428" s="8">
        <v>0.6</v>
      </c>
      <c r="AX428" s="8">
        <v>9.3101000000000003</v>
      </c>
      <c r="AY428" s="8">
        <v>67.365099999999998</v>
      </c>
      <c r="AZ428" s="8">
        <v>1.7101999999999999</v>
      </c>
      <c r="BA428" s="8">
        <v>0.6</v>
      </c>
      <c r="BB428">
        <v>-0.6</v>
      </c>
      <c r="BC428">
        <v>0.6</v>
      </c>
      <c r="BD428">
        <v>-0.6</v>
      </c>
      <c r="BE428">
        <v>0.6</v>
      </c>
      <c r="BF428">
        <v>0.06</v>
      </c>
      <c r="BG428">
        <v>0.3</v>
      </c>
      <c r="BH428">
        <v>-0.32</v>
      </c>
      <c r="BI428">
        <v>6</v>
      </c>
      <c r="BJ428">
        <v>12</v>
      </c>
      <c r="BK428">
        <v>6</v>
      </c>
      <c r="BM428">
        <v>6</v>
      </c>
      <c r="BN428" t="s">
        <v>1016</v>
      </c>
      <c r="BP428" t="s">
        <v>1016</v>
      </c>
      <c r="BQ428">
        <v>45</v>
      </c>
      <c r="BR428">
        <v>452030</v>
      </c>
      <c r="BS428">
        <v>1</v>
      </c>
      <c r="BU428">
        <v>1</v>
      </c>
      <c r="BW428">
        <v>6</v>
      </c>
      <c r="BY428">
        <v>12</v>
      </c>
      <c r="BZ428" t="s">
        <v>1997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 s="2">
        <v>6624475</v>
      </c>
    </row>
    <row r="429" spans="1:88">
      <c r="A429" s="10" t="str">
        <f t="shared" si="186"/>
        <v>COHU_US</v>
      </c>
      <c r="B429" s="12">
        <f t="shared" si="187"/>
        <v>1E-4</v>
      </c>
      <c r="C429" s="12">
        <v>0</v>
      </c>
      <c r="D429" s="12">
        <v>0</v>
      </c>
      <c r="E429" s="12">
        <v>0</v>
      </c>
      <c r="F429" s="12">
        <v>0</v>
      </c>
      <c r="G429" s="12">
        <v>0</v>
      </c>
      <c r="H429" s="12">
        <v>0</v>
      </c>
      <c r="I429" s="12">
        <v>0</v>
      </c>
      <c r="J429" s="13">
        <f t="shared" si="188"/>
        <v>0</v>
      </c>
      <c r="K429" s="13">
        <f t="shared" si="189"/>
        <v>0</v>
      </c>
      <c r="L429" s="16">
        <f t="shared" si="190"/>
        <v>0</v>
      </c>
      <c r="M429" s="13">
        <f t="shared" si="191"/>
        <v>0</v>
      </c>
      <c r="N429" s="16">
        <f t="shared" si="192"/>
        <v>0</v>
      </c>
      <c r="O429" s="16">
        <f t="shared" si="193"/>
        <v>0</v>
      </c>
      <c r="P429" s="16" t="str">
        <f t="shared" si="194"/>
        <v/>
      </c>
      <c r="Q429" s="20" t="str">
        <f t="shared" si="195"/>
        <v/>
      </c>
      <c r="R429" s="20" t="str">
        <f t="shared" si="196"/>
        <v/>
      </c>
      <c r="S429" s="20" t="str">
        <f t="shared" si="197"/>
        <v/>
      </c>
      <c r="T429" s="20" t="str">
        <f t="shared" si="198"/>
        <v/>
      </c>
      <c r="U429" s="16">
        <f t="shared" si="199"/>
        <v>6.0000000000000001E-3</v>
      </c>
      <c r="V429" s="20" t="str">
        <f t="shared" si="200"/>
        <v/>
      </c>
      <c r="W429" s="20" t="str">
        <f t="shared" si="201"/>
        <v/>
      </c>
      <c r="X429" s="20" t="str">
        <f t="shared" si="202"/>
        <v/>
      </c>
      <c r="Y429" s="20">
        <f t="shared" si="203"/>
        <v>6.0000000000000001E-3</v>
      </c>
      <c r="Z429" s="20" t="str">
        <f t="shared" si="204"/>
        <v/>
      </c>
      <c r="AA429" s="20" t="str">
        <f t="shared" si="205"/>
        <v/>
      </c>
      <c r="AB429" s="20">
        <f t="shared" si="206"/>
        <v>0</v>
      </c>
      <c r="AC429" s="20" t="str">
        <f t="shared" si="207"/>
        <v/>
      </c>
      <c r="AD429" s="20" t="str">
        <f t="shared" si="208"/>
        <v/>
      </c>
      <c r="AE429" s="20" t="str">
        <f t="shared" si="209"/>
        <v/>
      </c>
      <c r="AF429" s="20" t="str">
        <f t="shared" si="210"/>
        <v/>
      </c>
      <c r="AG429" s="11">
        <f t="shared" si="211"/>
        <v>999</v>
      </c>
      <c r="AH429" s="17">
        <f t="shared" si="212"/>
        <v>999</v>
      </c>
      <c r="AI429" s="17">
        <f t="shared" si="213"/>
        <v>999</v>
      </c>
      <c r="AJ429" s="17">
        <f t="shared" si="214"/>
        <v>999</v>
      </c>
      <c r="AK429" s="17">
        <f t="shared" si="215"/>
        <v>999</v>
      </c>
      <c r="AL429" s="17">
        <f t="shared" si="216"/>
        <v>999</v>
      </c>
      <c r="AM429" s="10" t="s">
        <v>1564</v>
      </c>
      <c r="AN429">
        <v>0</v>
      </c>
      <c r="AO429">
        <v>0</v>
      </c>
      <c r="AP429">
        <v>0</v>
      </c>
      <c r="AQ429">
        <v>0.22009999999999999</v>
      </c>
      <c r="AR429" s="8">
        <v>-0.6</v>
      </c>
      <c r="AS429" s="8">
        <v>-1.0331999999999999</v>
      </c>
      <c r="AT429" s="8">
        <v>-12.0633</v>
      </c>
      <c r="AU429" s="8">
        <v>-0.22009999999999999</v>
      </c>
      <c r="AV429" s="8">
        <v>-0.6</v>
      </c>
      <c r="AW429" s="8">
        <v>0.6</v>
      </c>
      <c r="AX429" s="8">
        <v>1.0331999999999999</v>
      </c>
      <c r="AY429" s="8">
        <v>12.0633</v>
      </c>
      <c r="AZ429" s="8">
        <v>0.22009999999999999</v>
      </c>
      <c r="BA429" s="8">
        <v>0.6</v>
      </c>
      <c r="BB429">
        <v>-0.22009999999999999</v>
      </c>
      <c r="BC429">
        <v>0.22009999999999999</v>
      </c>
      <c r="BD429">
        <v>-0.22009999999999999</v>
      </c>
      <c r="BE429">
        <v>0.22009999999999999</v>
      </c>
      <c r="BF429">
        <v>0.06</v>
      </c>
      <c r="BG429">
        <v>0.3</v>
      </c>
      <c r="BH429">
        <v>0.01</v>
      </c>
      <c r="BI429">
        <v>6</v>
      </c>
      <c r="BJ429">
        <v>11</v>
      </c>
      <c r="BK429">
        <v>6</v>
      </c>
      <c r="BM429">
        <v>6</v>
      </c>
      <c r="BN429" t="s">
        <v>1016</v>
      </c>
      <c r="BP429" t="s">
        <v>1016</v>
      </c>
      <c r="BQ429">
        <v>45</v>
      </c>
      <c r="BR429">
        <v>453010</v>
      </c>
      <c r="BS429">
        <v>1</v>
      </c>
      <c r="BU429">
        <v>1</v>
      </c>
      <c r="BW429">
        <v>6</v>
      </c>
      <c r="BY429">
        <v>11</v>
      </c>
      <c r="BZ429" t="s">
        <v>1946</v>
      </c>
      <c r="CA429">
        <v>1</v>
      </c>
      <c r="CB429">
        <v>0</v>
      </c>
      <c r="CC429">
        <v>1</v>
      </c>
      <c r="CD429">
        <v>0</v>
      </c>
      <c r="CE429">
        <v>0</v>
      </c>
      <c r="CF429">
        <v>0</v>
      </c>
      <c r="CG429">
        <v>0</v>
      </c>
      <c r="CH429">
        <v>0</v>
      </c>
      <c r="CI429" s="2">
        <v>852466</v>
      </c>
    </row>
    <row r="430" spans="1:88">
      <c r="A430" s="10" t="str">
        <f t="shared" si="186"/>
        <v>COBZ_US</v>
      </c>
      <c r="B430" s="12">
        <f t="shared" si="187"/>
        <v>1.1399999999999999E-2</v>
      </c>
      <c r="C430" s="12">
        <v>0</v>
      </c>
      <c r="D430" s="12">
        <v>0</v>
      </c>
      <c r="E430" s="12">
        <v>0</v>
      </c>
      <c r="F430" s="12">
        <v>0</v>
      </c>
      <c r="G430" s="12">
        <v>0</v>
      </c>
      <c r="H430" s="12">
        <v>0</v>
      </c>
      <c r="I430" s="12">
        <v>0</v>
      </c>
      <c r="J430" s="13">
        <f t="shared" si="188"/>
        <v>0</v>
      </c>
      <c r="K430" s="13">
        <f t="shared" si="189"/>
        <v>0</v>
      </c>
      <c r="L430" s="16">
        <f t="shared" si="190"/>
        <v>0</v>
      </c>
      <c r="M430" s="13">
        <f t="shared" si="191"/>
        <v>0</v>
      </c>
      <c r="N430" s="16">
        <f t="shared" si="192"/>
        <v>0</v>
      </c>
      <c r="O430" s="16">
        <f t="shared" si="193"/>
        <v>0</v>
      </c>
      <c r="P430" s="16" t="str">
        <f t="shared" si="194"/>
        <v/>
      </c>
      <c r="Q430" s="20" t="str">
        <f t="shared" si="195"/>
        <v/>
      </c>
      <c r="R430" s="20" t="str">
        <f t="shared" si="196"/>
        <v/>
      </c>
      <c r="S430" s="20" t="str">
        <f t="shared" si="197"/>
        <v/>
      </c>
      <c r="T430" s="20" t="str">
        <f t="shared" si="198"/>
        <v/>
      </c>
      <c r="U430" s="16">
        <f t="shared" si="199"/>
        <v>4.0000000000000001E-3</v>
      </c>
      <c r="V430" s="20" t="str">
        <f t="shared" si="200"/>
        <v/>
      </c>
      <c r="W430" s="20" t="str">
        <f t="shared" si="201"/>
        <v/>
      </c>
      <c r="X430" s="20" t="str">
        <f t="shared" si="202"/>
        <v/>
      </c>
      <c r="Y430" s="20">
        <f t="shared" si="203"/>
        <v>4.0000000000000001E-3</v>
      </c>
      <c r="Z430" s="20" t="str">
        <f t="shared" si="204"/>
        <v/>
      </c>
      <c r="AA430" s="20" t="str">
        <f t="shared" si="205"/>
        <v/>
      </c>
      <c r="AB430" s="20">
        <f t="shared" si="206"/>
        <v>0</v>
      </c>
      <c r="AC430" s="20" t="str">
        <f t="shared" si="207"/>
        <v/>
      </c>
      <c r="AD430" s="20" t="str">
        <f t="shared" si="208"/>
        <v/>
      </c>
      <c r="AE430" s="20" t="str">
        <f t="shared" si="209"/>
        <v/>
      </c>
      <c r="AF430" s="20" t="str">
        <f t="shared" si="210"/>
        <v/>
      </c>
      <c r="AG430" s="11">
        <f t="shared" si="211"/>
        <v>999</v>
      </c>
      <c r="AH430" s="17">
        <f t="shared" si="212"/>
        <v>999</v>
      </c>
      <c r="AI430" s="17">
        <f t="shared" si="213"/>
        <v>999</v>
      </c>
      <c r="AJ430" s="17">
        <f t="shared" si="214"/>
        <v>999</v>
      </c>
      <c r="AK430" s="17">
        <f t="shared" si="215"/>
        <v>999</v>
      </c>
      <c r="AL430" s="17">
        <f t="shared" si="216"/>
        <v>999</v>
      </c>
      <c r="AM430" s="10" t="s">
        <v>1454</v>
      </c>
      <c r="AN430">
        <v>0</v>
      </c>
      <c r="AO430">
        <v>0</v>
      </c>
      <c r="AP430">
        <v>0</v>
      </c>
      <c r="AQ430">
        <v>0.1605</v>
      </c>
      <c r="AR430" s="8">
        <v>-0.4</v>
      </c>
      <c r="AS430" s="8">
        <v>-0.86939999999999995</v>
      </c>
      <c r="AT430" s="8">
        <v>-20.6783</v>
      </c>
      <c r="AU430" s="8">
        <v>-0.1605</v>
      </c>
      <c r="AV430" s="8">
        <v>-0.4</v>
      </c>
      <c r="AW430" s="8">
        <v>0.4</v>
      </c>
      <c r="AX430" s="8">
        <v>0.86939999999999995</v>
      </c>
      <c r="AY430" s="8">
        <v>20.6783</v>
      </c>
      <c r="AZ430" s="8">
        <v>0.1605</v>
      </c>
      <c r="BA430" s="8">
        <v>0.4</v>
      </c>
      <c r="BB430">
        <v>-0.1605</v>
      </c>
      <c r="BC430">
        <v>0.1605</v>
      </c>
      <c r="BD430">
        <v>-0.1605</v>
      </c>
      <c r="BE430">
        <v>0.1605</v>
      </c>
      <c r="BF430">
        <v>0.06</v>
      </c>
      <c r="BG430">
        <v>0.3</v>
      </c>
      <c r="BH430">
        <v>1.1399999999999999</v>
      </c>
      <c r="BI430">
        <v>5</v>
      </c>
      <c r="BJ430">
        <v>10</v>
      </c>
      <c r="BK430">
        <v>5</v>
      </c>
      <c r="BM430">
        <v>5</v>
      </c>
      <c r="BN430" t="s">
        <v>1016</v>
      </c>
      <c r="BP430" t="s">
        <v>1016</v>
      </c>
      <c r="BQ430">
        <v>40</v>
      </c>
      <c r="BR430">
        <v>401010</v>
      </c>
      <c r="BS430">
        <v>1</v>
      </c>
      <c r="BU430">
        <v>1</v>
      </c>
      <c r="BW430">
        <v>5</v>
      </c>
      <c r="BY430">
        <v>10</v>
      </c>
      <c r="BZ430" t="s">
        <v>1946</v>
      </c>
      <c r="CA430">
        <v>1</v>
      </c>
      <c r="CB430">
        <v>0</v>
      </c>
      <c r="CC430">
        <v>1</v>
      </c>
      <c r="CD430">
        <v>0</v>
      </c>
      <c r="CE430">
        <v>0</v>
      </c>
      <c r="CF430">
        <v>0</v>
      </c>
      <c r="CG430">
        <v>0</v>
      </c>
      <c r="CH430">
        <v>0</v>
      </c>
      <c r="CI430" s="2">
        <v>616943</v>
      </c>
    </row>
    <row r="431" spans="1:88">
      <c r="A431" s="10" t="str">
        <f t="shared" si="186"/>
        <v>COLB_US</v>
      </c>
      <c r="B431" s="12">
        <f t="shared" si="187"/>
        <v>-1.78E-2</v>
      </c>
      <c r="C431" s="12">
        <v>0</v>
      </c>
      <c r="D431" s="12">
        <v>0</v>
      </c>
      <c r="E431" s="12">
        <v>0</v>
      </c>
      <c r="F431" s="12">
        <v>0</v>
      </c>
      <c r="G431" s="12">
        <v>0</v>
      </c>
      <c r="H431" s="12">
        <v>0</v>
      </c>
      <c r="I431" s="12">
        <v>0</v>
      </c>
      <c r="J431" s="13">
        <f t="shared" si="188"/>
        <v>0</v>
      </c>
      <c r="K431" s="13">
        <f t="shared" si="189"/>
        <v>0</v>
      </c>
      <c r="L431" s="16">
        <f t="shared" si="190"/>
        <v>0</v>
      </c>
      <c r="M431" s="13">
        <f t="shared" si="191"/>
        <v>0</v>
      </c>
      <c r="N431" s="16">
        <f t="shared" si="192"/>
        <v>0</v>
      </c>
      <c r="O431" s="16">
        <f t="shared" si="193"/>
        <v>0</v>
      </c>
      <c r="P431" s="16">
        <f t="shared" si="194"/>
        <v>-4.0000000000000001E-3</v>
      </c>
      <c r="Q431" s="20" t="str">
        <f t="shared" si="195"/>
        <v/>
      </c>
      <c r="R431" s="20" t="str">
        <f t="shared" si="196"/>
        <v/>
      </c>
      <c r="S431" s="20" t="str">
        <f t="shared" si="197"/>
        <v/>
      </c>
      <c r="T431" s="20">
        <f t="shared" si="198"/>
        <v>-4.0000000000000001E-3</v>
      </c>
      <c r="U431" s="16" t="str">
        <f t="shared" si="199"/>
        <v/>
      </c>
      <c r="V431" s="20" t="str">
        <f t="shared" si="200"/>
        <v/>
      </c>
      <c r="W431" s="20" t="str">
        <f t="shared" si="201"/>
        <v/>
      </c>
      <c r="X431" s="20" t="str">
        <f t="shared" si="202"/>
        <v/>
      </c>
      <c r="Y431" s="20" t="str">
        <f t="shared" si="203"/>
        <v/>
      </c>
      <c r="Z431" s="20" t="str">
        <f t="shared" si="204"/>
        <v/>
      </c>
      <c r="AA431" s="20" t="str">
        <f t="shared" si="205"/>
        <v/>
      </c>
      <c r="AB431" s="20">
        <f t="shared" si="206"/>
        <v>0</v>
      </c>
      <c r="AC431" s="20" t="str">
        <f t="shared" si="207"/>
        <v/>
      </c>
      <c r="AD431" s="20" t="str">
        <f t="shared" si="208"/>
        <v/>
      </c>
      <c r="AE431" s="20" t="str">
        <f t="shared" si="209"/>
        <v/>
      </c>
      <c r="AF431" s="20" t="str">
        <f t="shared" si="210"/>
        <v/>
      </c>
      <c r="AG431" s="11">
        <f t="shared" si="211"/>
        <v>999</v>
      </c>
      <c r="AH431" s="17">
        <f t="shared" si="212"/>
        <v>999</v>
      </c>
      <c r="AI431" s="17">
        <f t="shared" si="213"/>
        <v>999</v>
      </c>
      <c r="AJ431" s="17">
        <f t="shared" si="214"/>
        <v>999</v>
      </c>
      <c r="AK431" s="17">
        <f t="shared" si="215"/>
        <v>999</v>
      </c>
      <c r="AL431" s="17">
        <f t="shared" si="216"/>
        <v>999</v>
      </c>
      <c r="AM431" s="10" t="s">
        <v>687</v>
      </c>
      <c r="AN431">
        <v>0</v>
      </c>
      <c r="AO431">
        <v>0</v>
      </c>
      <c r="AP431">
        <v>0</v>
      </c>
      <c r="AQ431">
        <v>1.5710999999999999</v>
      </c>
      <c r="AR431" s="8">
        <v>-0.4</v>
      </c>
      <c r="AS431" s="8">
        <v>-10.5444</v>
      </c>
      <c r="AT431" s="8">
        <v>-69.891099999999994</v>
      </c>
      <c r="AU431" s="8">
        <v>-1.5710999999999999</v>
      </c>
      <c r="AV431" s="8">
        <v>-0.4</v>
      </c>
      <c r="AW431" s="8">
        <v>0.4</v>
      </c>
      <c r="AX431" s="8">
        <v>10.5444</v>
      </c>
      <c r="AY431" s="8">
        <v>69.891099999999994</v>
      </c>
      <c r="AZ431" s="8">
        <v>1.5710999999999999</v>
      </c>
      <c r="BA431" s="8">
        <v>0.4</v>
      </c>
      <c r="BB431">
        <v>-0.4</v>
      </c>
      <c r="BC431">
        <v>0.4</v>
      </c>
      <c r="BD431">
        <v>-0.4</v>
      </c>
      <c r="BE431">
        <v>0.4</v>
      </c>
      <c r="BF431">
        <v>0.06</v>
      </c>
      <c r="BG431">
        <v>0.3</v>
      </c>
      <c r="BH431">
        <v>-1.78</v>
      </c>
      <c r="BI431">
        <v>7</v>
      </c>
      <c r="BJ431">
        <v>14</v>
      </c>
      <c r="BK431">
        <v>7</v>
      </c>
      <c r="BM431">
        <v>7</v>
      </c>
      <c r="BN431" t="s">
        <v>1016</v>
      </c>
      <c r="BP431" t="s">
        <v>1016</v>
      </c>
      <c r="BQ431">
        <v>40</v>
      </c>
      <c r="BR431">
        <v>401010</v>
      </c>
      <c r="BS431">
        <v>1</v>
      </c>
      <c r="BU431">
        <v>1</v>
      </c>
      <c r="BW431">
        <v>7</v>
      </c>
      <c r="BY431">
        <v>14</v>
      </c>
      <c r="BZ431" t="s">
        <v>1997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 s="2">
        <v>6113297</v>
      </c>
    </row>
    <row r="432" spans="1:88">
      <c r="A432" s="10" t="str">
        <f t="shared" si="186"/>
        <v>COLM_US</v>
      </c>
      <c r="B432" s="12">
        <f t="shared" si="187"/>
        <v>-2.3799999999999998E-2</v>
      </c>
      <c r="C432" s="12">
        <v>0</v>
      </c>
      <c r="D432" s="12">
        <v>0</v>
      </c>
      <c r="E432" s="12">
        <v>0</v>
      </c>
      <c r="F432" s="12">
        <v>0</v>
      </c>
      <c r="G432" s="12">
        <v>0</v>
      </c>
      <c r="H432" s="12">
        <v>0</v>
      </c>
      <c r="I432" s="12">
        <v>0</v>
      </c>
      <c r="J432" s="13">
        <f t="shared" si="188"/>
        <v>0</v>
      </c>
      <c r="K432" s="13">
        <f t="shared" si="189"/>
        <v>0</v>
      </c>
      <c r="L432" s="16">
        <f t="shared" si="190"/>
        <v>0</v>
      </c>
      <c r="M432" s="13">
        <f t="shared" si="191"/>
        <v>0</v>
      </c>
      <c r="N432" s="16">
        <f t="shared" si="192"/>
        <v>0</v>
      </c>
      <c r="O432" s="16">
        <f t="shared" si="193"/>
        <v>0</v>
      </c>
      <c r="P432" s="16">
        <f t="shared" si="194"/>
        <v>-6.5000000000000006E-3</v>
      </c>
      <c r="Q432" s="20" t="str">
        <f t="shared" si="195"/>
        <v/>
      </c>
      <c r="R432" s="20" t="str">
        <f t="shared" si="196"/>
        <v/>
      </c>
      <c r="S432" s="20" t="str">
        <f t="shared" si="197"/>
        <v/>
      </c>
      <c r="T432" s="20">
        <f t="shared" si="198"/>
        <v>-6.5000000000000006E-3</v>
      </c>
      <c r="U432" s="16" t="str">
        <f t="shared" si="199"/>
        <v/>
      </c>
      <c r="V432" s="20" t="str">
        <f t="shared" si="200"/>
        <v/>
      </c>
      <c r="W432" s="20" t="str">
        <f t="shared" si="201"/>
        <v/>
      </c>
      <c r="X432" s="20" t="str">
        <f t="shared" si="202"/>
        <v/>
      </c>
      <c r="Y432" s="20" t="str">
        <f t="shared" si="203"/>
        <v/>
      </c>
      <c r="Z432" s="20" t="str">
        <f t="shared" si="204"/>
        <v/>
      </c>
      <c r="AA432" s="20" t="str">
        <f t="shared" si="205"/>
        <v/>
      </c>
      <c r="AB432" s="20">
        <f t="shared" si="206"/>
        <v>0</v>
      </c>
      <c r="AC432" s="20" t="str">
        <f t="shared" si="207"/>
        <v/>
      </c>
      <c r="AD432" s="20" t="str">
        <f t="shared" si="208"/>
        <v/>
      </c>
      <c r="AE432" s="20" t="str">
        <f t="shared" si="209"/>
        <v/>
      </c>
      <c r="AF432" s="20" t="str">
        <f t="shared" si="210"/>
        <v/>
      </c>
      <c r="AG432" s="11">
        <f t="shared" si="211"/>
        <v>999</v>
      </c>
      <c r="AH432" s="17">
        <f t="shared" si="212"/>
        <v>999</v>
      </c>
      <c r="AI432" s="17">
        <f t="shared" si="213"/>
        <v>999</v>
      </c>
      <c r="AJ432" s="17">
        <f t="shared" si="214"/>
        <v>999</v>
      </c>
      <c r="AK432" s="17">
        <f t="shared" si="215"/>
        <v>999</v>
      </c>
      <c r="AL432" s="17">
        <f t="shared" si="216"/>
        <v>999</v>
      </c>
      <c r="AM432" s="10" t="s">
        <v>813</v>
      </c>
      <c r="AN432">
        <v>0</v>
      </c>
      <c r="AO432">
        <v>0</v>
      </c>
      <c r="AP432">
        <v>0</v>
      </c>
      <c r="AQ432">
        <v>4.6147</v>
      </c>
      <c r="AR432" s="8">
        <v>-0.65</v>
      </c>
      <c r="AS432" s="8">
        <v>-21.5137</v>
      </c>
      <c r="AT432" s="8">
        <v>-171.2696</v>
      </c>
      <c r="AU432" s="8">
        <v>-4.6147</v>
      </c>
      <c r="AV432" s="8">
        <v>-0.65</v>
      </c>
      <c r="AW432" s="8">
        <v>0.65</v>
      </c>
      <c r="AX432" s="8">
        <v>21.5137</v>
      </c>
      <c r="AY432" s="8">
        <v>171.2696</v>
      </c>
      <c r="AZ432" s="8">
        <v>4.6147</v>
      </c>
      <c r="BA432" s="8">
        <v>0.65</v>
      </c>
      <c r="BB432">
        <v>-0.65</v>
      </c>
      <c r="BC432">
        <v>0.65</v>
      </c>
      <c r="BD432">
        <v>-0.65</v>
      </c>
      <c r="BE432">
        <v>0.65</v>
      </c>
      <c r="BF432">
        <v>0.06</v>
      </c>
      <c r="BG432">
        <v>0.3</v>
      </c>
      <c r="BH432">
        <v>-2.38</v>
      </c>
      <c r="BI432">
        <v>7</v>
      </c>
      <c r="BJ432">
        <v>14</v>
      </c>
      <c r="BK432">
        <v>7</v>
      </c>
      <c r="BM432">
        <v>7</v>
      </c>
      <c r="BN432" t="s">
        <v>1016</v>
      </c>
      <c r="BP432" t="s">
        <v>1016</v>
      </c>
      <c r="BQ432">
        <v>25</v>
      </c>
      <c r="BR432">
        <v>252030</v>
      </c>
      <c r="BS432">
        <v>1</v>
      </c>
      <c r="BU432">
        <v>1</v>
      </c>
      <c r="BW432">
        <v>7</v>
      </c>
      <c r="BY432">
        <v>14</v>
      </c>
      <c r="BZ432" t="s">
        <v>1997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 s="2">
        <v>18689322</v>
      </c>
    </row>
    <row r="433" spans="1:88">
      <c r="A433" s="10" t="str">
        <f t="shared" si="186"/>
        <v>CMCO_US</v>
      </c>
      <c r="B433" s="12">
        <f t="shared" si="187"/>
        <v>5.8899999999999994E-2</v>
      </c>
      <c r="C433" s="12">
        <v>0</v>
      </c>
      <c r="D433" s="12">
        <v>0</v>
      </c>
      <c r="E433" s="12">
        <v>0</v>
      </c>
      <c r="F433" s="12">
        <v>0</v>
      </c>
      <c r="G433" s="12">
        <v>0</v>
      </c>
      <c r="H433" s="12">
        <v>0</v>
      </c>
      <c r="I433" s="12">
        <v>0</v>
      </c>
      <c r="J433" s="13">
        <f t="shared" si="188"/>
        <v>0</v>
      </c>
      <c r="K433" s="13">
        <f t="shared" si="189"/>
        <v>0</v>
      </c>
      <c r="L433" s="16">
        <f t="shared" si="190"/>
        <v>0</v>
      </c>
      <c r="M433" s="13">
        <f t="shared" si="191"/>
        <v>0</v>
      </c>
      <c r="N433" s="16">
        <f t="shared" si="192"/>
        <v>0</v>
      </c>
      <c r="O433" s="16">
        <f t="shared" si="193"/>
        <v>0</v>
      </c>
      <c r="P433" s="16" t="str">
        <f t="shared" si="194"/>
        <v/>
      </c>
      <c r="Q433" s="20" t="str">
        <f t="shared" si="195"/>
        <v/>
      </c>
      <c r="R433" s="20" t="str">
        <f t="shared" si="196"/>
        <v/>
      </c>
      <c r="S433" s="20" t="str">
        <f t="shared" si="197"/>
        <v/>
      </c>
      <c r="T433" s="20" t="str">
        <f t="shared" si="198"/>
        <v/>
      </c>
      <c r="U433" s="16">
        <f t="shared" si="199"/>
        <v>6.5000000000000006E-3</v>
      </c>
      <c r="V433" s="20" t="str">
        <f t="shared" si="200"/>
        <v/>
      </c>
      <c r="W433" s="20" t="str">
        <f t="shared" si="201"/>
        <v/>
      </c>
      <c r="X433" s="20" t="str">
        <f t="shared" si="202"/>
        <v/>
      </c>
      <c r="Y433" s="20">
        <f t="shared" si="203"/>
        <v>6.5000000000000006E-3</v>
      </c>
      <c r="Z433" s="20" t="str">
        <f t="shared" si="204"/>
        <v/>
      </c>
      <c r="AA433" s="20" t="str">
        <f t="shared" si="205"/>
        <v/>
      </c>
      <c r="AB433" s="20">
        <f t="shared" si="206"/>
        <v>0</v>
      </c>
      <c r="AC433" s="20" t="str">
        <f t="shared" si="207"/>
        <v/>
      </c>
      <c r="AD433" s="20" t="str">
        <f t="shared" si="208"/>
        <v/>
      </c>
      <c r="AE433" s="20" t="str">
        <f t="shared" si="209"/>
        <v/>
      </c>
      <c r="AF433" s="20" t="str">
        <f t="shared" si="210"/>
        <v/>
      </c>
      <c r="AG433" s="11">
        <f t="shared" si="211"/>
        <v>999</v>
      </c>
      <c r="AH433" s="17">
        <f t="shared" si="212"/>
        <v>999</v>
      </c>
      <c r="AI433" s="17">
        <f t="shared" si="213"/>
        <v>999</v>
      </c>
      <c r="AJ433" s="17">
        <f t="shared" si="214"/>
        <v>999</v>
      </c>
      <c r="AK433" s="17">
        <f t="shared" si="215"/>
        <v>999</v>
      </c>
      <c r="AL433" s="17">
        <f t="shared" si="216"/>
        <v>999</v>
      </c>
      <c r="AM433" s="10" t="s">
        <v>1831</v>
      </c>
      <c r="AN433">
        <v>0</v>
      </c>
      <c r="AO433">
        <v>0</v>
      </c>
      <c r="AP433">
        <v>0</v>
      </c>
      <c r="AQ433">
        <v>0.27160000000000001</v>
      </c>
      <c r="AR433" s="8">
        <v>-0.65</v>
      </c>
      <c r="AS433" s="8">
        <v>-1.3825000000000001</v>
      </c>
      <c r="AT433" s="8">
        <v>-20.661200000000001</v>
      </c>
      <c r="AU433" s="8">
        <v>-0.27160000000000001</v>
      </c>
      <c r="AV433" s="8">
        <v>-0.65</v>
      </c>
      <c r="AW433" s="8">
        <v>0.65</v>
      </c>
      <c r="AX433" s="8">
        <v>1.3825000000000001</v>
      </c>
      <c r="AY433" s="8">
        <v>20.661200000000001</v>
      </c>
      <c r="AZ433" s="8">
        <v>0.27160000000000001</v>
      </c>
      <c r="BA433" s="8">
        <v>0.65</v>
      </c>
      <c r="BB433">
        <v>-0.27160000000000001</v>
      </c>
      <c r="BC433">
        <v>0.27160000000000001</v>
      </c>
      <c r="BD433">
        <v>-0.27160000000000001</v>
      </c>
      <c r="BE433">
        <v>0.27160000000000001</v>
      </c>
      <c r="BF433">
        <v>0.06</v>
      </c>
      <c r="BG433">
        <v>0.3</v>
      </c>
      <c r="BH433">
        <v>5.89</v>
      </c>
      <c r="BI433">
        <v>3</v>
      </c>
      <c r="BJ433">
        <v>5</v>
      </c>
      <c r="BK433">
        <v>3</v>
      </c>
      <c r="BM433">
        <v>3</v>
      </c>
      <c r="BN433" t="s">
        <v>1016</v>
      </c>
      <c r="BP433" t="s">
        <v>1016</v>
      </c>
      <c r="BQ433">
        <v>20</v>
      </c>
      <c r="BR433">
        <v>201060</v>
      </c>
      <c r="BS433">
        <v>1</v>
      </c>
      <c r="BU433">
        <v>1</v>
      </c>
      <c r="BW433">
        <v>3</v>
      </c>
      <c r="BY433">
        <v>5</v>
      </c>
      <c r="BZ433" t="s">
        <v>1998</v>
      </c>
      <c r="CA433">
        <v>1</v>
      </c>
      <c r="CB433">
        <v>0</v>
      </c>
      <c r="CC433">
        <v>1</v>
      </c>
      <c r="CD433">
        <v>0</v>
      </c>
      <c r="CE433">
        <v>0</v>
      </c>
      <c r="CF433">
        <v>0</v>
      </c>
      <c r="CG433">
        <v>0</v>
      </c>
      <c r="CH433">
        <v>0</v>
      </c>
      <c r="CI433" s="2">
        <v>974317</v>
      </c>
    </row>
    <row r="434" spans="1:88">
      <c r="A434" s="10" t="str">
        <f t="shared" si="186"/>
        <v>FIX_US</v>
      </c>
      <c r="B434" s="12">
        <f t="shared" si="187"/>
        <v>3.6000000000000004E-2</v>
      </c>
      <c r="C434" s="12">
        <v>0</v>
      </c>
      <c r="D434" s="12">
        <v>0</v>
      </c>
      <c r="E434" s="12">
        <v>0</v>
      </c>
      <c r="F434" s="12">
        <v>0</v>
      </c>
      <c r="G434" s="12">
        <v>0</v>
      </c>
      <c r="H434" s="12">
        <v>0</v>
      </c>
      <c r="I434" s="12">
        <v>0</v>
      </c>
      <c r="J434" s="13">
        <f t="shared" si="188"/>
        <v>0</v>
      </c>
      <c r="K434" s="13">
        <f t="shared" si="189"/>
        <v>0</v>
      </c>
      <c r="L434" s="16">
        <f t="shared" si="190"/>
        <v>0</v>
      </c>
      <c r="M434" s="13">
        <f t="shared" si="191"/>
        <v>0</v>
      </c>
      <c r="N434" s="16">
        <f t="shared" si="192"/>
        <v>0</v>
      </c>
      <c r="O434" s="16">
        <f t="shared" si="193"/>
        <v>0</v>
      </c>
      <c r="P434" s="16" t="str">
        <f t="shared" si="194"/>
        <v/>
      </c>
      <c r="Q434" s="20" t="str">
        <f t="shared" si="195"/>
        <v/>
      </c>
      <c r="R434" s="20" t="str">
        <f t="shared" si="196"/>
        <v/>
      </c>
      <c r="S434" s="20" t="str">
        <f t="shared" si="197"/>
        <v/>
      </c>
      <c r="T434" s="20" t="str">
        <f t="shared" si="198"/>
        <v/>
      </c>
      <c r="U434" s="16">
        <f t="shared" si="199"/>
        <v>6.5000000000000006E-3</v>
      </c>
      <c r="V434" s="20" t="str">
        <f t="shared" si="200"/>
        <v/>
      </c>
      <c r="W434" s="20" t="str">
        <f t="shared" si="201"/>
        <v/>
      </c>
      <c r="X434" s="20" t="str">
        <f t="shared" si="202"/>
        <v/>
      </c>
      <c r="Y434" s="20">
        <f t="shared" si="203"/>
        <v>6.5000000000000006E-3</v>
      </c>
      <c r="Z434" s="20" t="str">
        <f t="shared" si="204"/>
        <v/>
      </c>
      <c r="AA434" s="20" t="str">
        <f t="shared" si="205"/>
        <v/>
      </c>
      <c r="AB434" s="20">
        <f t="shared" si="206"/>
        <v>0</v>
      </c>
      <c r="AC434" s="20" t="str">
        <f t="shared" si="207"/>
        <v/>
      </c>
      <c r="AD434" s="20" t="str">
        <f t="shared" si="208"/>
        <v/>
      </c>
      <c r="AE434" s="20" t="str">
        <f t="shared" si="209"/>
        <v/>
      </c>
      <c r="AF434" s="20" t="str">
        <f t="shared" si="210"/>
        <v/>
      </c>
      <c r="AG434" s="11">
        <f t="shared" si="211"/>
        <v>999</v>
      </c>
      <c r="AH434" s="17">
        <f t="shared" si="212"/>
        <v>999</v>
      </c>
      <c r="AI434" s="17">
        <f t="shared" si="213"/>
        <v>999</v>
      </c>
      <c r="AJ434" s="17">
        <f t="shared" si="214"/>
        <v>999</v>
      </c>
      <c r="AK434" s="17">
        <f t="shared" si="215"/>
        <v>999</v>
      </c>
      <c r="AL434" s="17">
        <f t="shared" si="216"/>
        <v>999</v>
      </c>
      <c r="AM434" s="10" t="s">
        <v>1386</v>
      </c>
      <c r="AN434">
        <v>0</v>
      </c>
      <c r="AO434">
        <v>0</v>
      </c>
      <c r="AP434">
        <v>0</v>
      </c>
      <c r="AQ434">
        <v>0.86619999999999997</v>
      </c>
      <c r="AR434" s="8">
        <v>-0.65</v>
      </c>
      <c r="AS434" s="8">
        <v>-3.1899000000000002</v>
      </c>
      <c r="AT434" s="8">
        <v>-30.548400000000001</v>
      </c>
      <c r="AU434" s="8">
        <v>-0.86619999999999997</v>
      </c>
      <c r="AV434" s="8">
        <v>-0.65</v>
      </c>
      <c r="AW434" s="8">
        <v>0.65</v>
      </c>
      <c r="AX434" s="8">
        <v>3.1899000000000002</v>
      </c>
      <c r="AY434" s="8">
        <v>30.548400000000001</v>
      </c>
      <c r="AZ434" s="8">
        <v>0.86619999999999997</v>
      </c>
      <c r="BA434" s="8">
        <v>0.65</v>
      </c>
      <c r="BB434">
        <v>-0.65</v>
      </c>
      <c r="BC434">
        <v>0.65</v>
      </c>
      <c r="BD434">
        <v>-0.65</v>
      </c>
      <c r="BE434">
        <v>0.65</v>
      </c>
      <c r="BF434">
        <v>0.06</v>
      </c>
      <c r="BG434">
        <v>0.3</v>
      </c>
      <c r="BH434">
        <v>3.6</v>
      </c>
      <c r="BI434">
        <v>4</v>
      </c>
      <c r="BJ434">
        <v>7</v>
      </c>
      <c r="BK434">
        <v>4</v>
      </c>
      <c r="BM434">
        <v>4</v>
      </c>
      <c r="BN434" t="s">
        <v>1016</v>
      </c>
      <c r="BP434" t="s">
        <v>1016</v>
      </c>
      <c r="BQ434">
        <v>20</v>
      </c>
      <c r="BR434">
        <v>201030</v>
      </c>
      <c r="BS434">
        <v>1</v>
      </c>
      <c r="BU434">
        <v>1</v>
      </c>
      <c r="BW434">
        <v>4</v>
      </c>
      <c r="BY434">
        <v>7</v>
      </c>
      <c r="BZ434" t="s">
        <v>1997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 s="2">
        <v>2765940</v>
      </c>
    </row>
    <row r="435" spans="1:88">
      <c r="A435" s="10" t="str">
        <f t="shared" si="186"/>
        <v>CBSH_US</v>
      </c>
      <c r="B435" s="12">
        <f t="shared" si="187"/>
        <v>-3.7000000000000002E-3</v>
      </c>
      <c r="C435" s="12">
        <v>0</v>
      </c>
      <c r="D435" s="12">
        <v>0</v>
      </c>
      <c r="E435" s="12">
        <v>0</v>
      </c>
      <c r="F435" s="12">
        <v>0</v>
      </c>
      <c r="G435" s="12">
        <v>0</v>
      </c>
      <c r="H435" s="12">
        <v>0</v>
      </c>
      <c r="I435" s="12">
        <v>0</v>
      </c>
      <c r="J435" s="13">
        <f t="shared" si="188"/>
        <v>0</v>
      </c>
      <c r="K435" s="13">
        <f t="shared" si="189"/>
        <v>0</v>
      </c>
      <c r="L435" s="16">
        <f t="shared" si="190"/>
        <v>0</v>
      </c>
      <c r="M435" s="13">
        <f t="shared" si="191"/>
        <v>0</v>
      </c>
      <c r="N435" s="16">
        <f t="shared" si="192"/>
        <v>0</v>
      </c>
      <c r="O435" s="16">
        <f t="shared" si="193"/>
        <v>0</v>
      </c>
      <c r="P435" s="16">
        <f t="shared" si="194"/>
        <v>-4.0000000000000001E-3</v>
      </c>
      <c r="Q435" s="20" t="str">
        <f t="shared" si="195"/>
        <v/>
      </c>
      <c r="R435" s="20" t="str">
        <f t="shared" si="196"/>
        <v/>
      </c>
      <c r="S435" s="20" t="str">
        <f t="shared" si="197"/>
        <v/>
      </c>
      <c r="T435" s="20">
        <f t="shared" si="198"/>
        <v>-4.0000000000000001E-3</v>
      </c>
      <c r="U435" s="16" t="str">
        <f t="shared" si="199"/>
        <v/>
      </c>
      <c r="V435" s="20" t="str">
        <f t="shared" si="200"/>
        <v/>
      </c>
      <c r="W435" s="20" t="str">
        <f t="shared" si="201"/>
        <v/>
      </c>
      <c r="X435" s="20" t="str">
        <f t="shared" si="202"/>
        <v/>
      </c>
      <c r="Y435" s="20" t="str">
        <f t="shared" si="203"/>
        <v/>
      </c>
      <c r="Z435" s="20" t="str">
        <f t="shared" si="204"/>
        <v/>
      </c>
      <c r="AA435" s="20" t="str">
        <f t="shared" si="205"/>
        <v/>
      </c>
      <c r="AB435" s="20">
        <f t="shared" si="206"/>
        <v>0</v>
      </c>
      <c r="AC435" s="20" t="str">
        <f t="shared" si="207"/>
        <v/>
      </c>
      <c r="AD435" s="20" t="str">
        <f t="shared" si="208"/>
        <v/>
      </c>
      <c r="AE435" s="20" t="str">
        <f t="shared" si="209"/>
        <v/>
      </c>
      <c r="AF435" s="20" t="str">
        <f t="shared" si="210"/>
        <v/>
      </c>
      <c r="AG435" s="11">
        <f t="shared" si="211"/>
        <v>999</v>
      </c>
      <c r="AH435" s="17">
        <f t="shared" si="212"/>
        <v>999</v>
      </c>
      <c r="AI435" s="17">
        <f t="shared" si="213"/>
        <v>999</v>
      </c>
      <c r="AJ435" s="17">
        <f t="shared" si="214"/>
        <v>999</v>
      </c>
      <c r="AK435" s="17">
        <f t="shared" si="215"/>
        <v>999</v>
      </c>
      <c r="AL435" s="17">
        <f t="shared" si="216"/>
        <v>999</v>
      </c>
      <c r="AM435" s="10" t="s">
        <v>365</v>
      </c>
      <c r="AN435">
        <v>0</v>
      </c>
      <c r="AO435">
        <v>0</v>
      </c>
      <c r="AP435">
        <v>0</v>
      </c>
      <c r="AQ435">
        <v>4.2015000000000002</v>
      </c>
      <c r="AR435" s="8">
        <v>-0.4</v>
      </c>
      <c r="AS435" s="8">
        <v>-25.4358</v>
      </c>
      <c r="AT435" s="8">
        <v>-172.74969999999999</v>
      </c>
      <c r="AU435" s="8">
        <v>-4.2015000000000002</v>
      </c>
      <c r="AV435" s="8">
        <v>-0.4</v>
      </c>
      <c r="AW435" s="8">
        <v>0.4</v>
      </c>
      <c r="AX435" s="8">
        <v>25.4358</v>
      </c>
      <c r="AY435" s="8">
        <v>172.74969999999999</v>
      </c>
      <c r="AZ435" s="8">
        <v>4.2015000000000002</v>
      </c>
      <c r="BA435" s="8">
        <v>0.4</v>
      </c>
      <c r="BB435">
        <v>-0.4</v>
      </c>
      <c r="BC435">
        <v>0.4</v>
      </c>
      <c r="BD435">
        <v>-0.4</v>
      </c>
      <c r="BE435">
        <v>0.4</v>
      </c>
      <c r="BF435">
        <v>0.06</v>
      </c>
      <c r="BG435">
        <v>0.3</v>
      </c>
      <c r="BH435">
        <v>-0.37</v>
      </c>
      <c r="BI435">
        <v>6</v>
      </c>
      <c r="BJ435">
        <v>12</v>
      </c>
      <c r="BK435">
        <v>7</v>
      </c>
      <c r="BM435">
        <v>7</v>
      </c>
      <c r="BN435" t="s">
        <v>1016</v>
      </c>
      <c r="BP435" t="s">
        <v>1016</v>
      </c>
      <c r="BQ435">
        <v>40</v>
      </c>
      <c r="BR435">
        <v>401010</v>
      </c>
      <c r="BS435">
        <v>1</v>
      </c>
      <c r="BU435">
        <v>1</v>
      </c>
      <c r="BW435">
        <v>6</v>
      </c>
      <c r="BY435">
        <v>12</v>
      </c>
      <c r="BZ435" t="s">
        <v>1997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 s="2">
        <v>15365867</v>
      </c>
    </row>
    <row r="436" spans="1:88">
      <c r="A436" s="10" t="str">
        <f t="shared" si="186"/>
        <v>CMC_US</v>
      </c>
      <c r="B436" s="12">
        <f t="shared" si="187"/>
        <v>6.5000000000000006E-3</v>
      </c>
      <c r="C436" s="12">
        <v>0</v>
      </c>
      <c r="D436" s="12">
        <v>0</v>
      </c>
      <c r="E436" s="12">
        <v>0</v>
      </c>
      <c r="F436" s="12">
        <v>0</v>
      </c>
      <c r="G436" s="12">
        <v>0</v>
      </c>
      <c r="H436" s="12">
        <v>0</v>
      </c>
      <c r="I436" s="12">
        <v>0</v>
      </c>
      <c r="J436" s="13">
        <f t="shared" si="188"/>
        <v>0</v>
      </c>
      <c r="K436" s="13">
        <f t="shared" si="189"/>
        <v>0</v>
      </c>
      <c r="L436" s="16">
        <f t="shared" si="190"/>
        <v>0</v>
      </c>
      <c r="M436" s="13">
        <f t="shared" si="191"/>
        <v>0</v>
      </c>
      <c r="N436" s="16">
        <f t="shared" si="192"/>
        <v>0</v>
      </c>
      <c r="O436" s="16">
        <f t="shared" si="193"/>
        <v>0</v>
      </c>
      <c r="P436" s="16" t="str">
        <f t="shared" si="194"/>
        <v/>
      </c>
      <c r="Q436" s="20" t="str">
        <f t="shared" si="195"/>
        <v/>
      </c>
      <c r="R436" s="20" t="str">
        <f t="shared" si="196"/>
        <v/>
      </c>
      <c r="S436" s="20" t="str">
        <f t="shared" si="197"/>
        <v/>
      </c>
      <c r="T436" s="20" t="str">
        <f t="shared" si="198"/>
        <v/>
      </c>
      <c r="U436" s="16">
        <f t="shared" si="199"/>
        <v>6.5000000000000006E-3</v>
      </c>
      <c r="V436" s="20" t="str">
        <f t="shared" si="200"/>
        <v/>
      </c>
      <c r="W436" s="20" t="str">
        <f t="shared" si="201"/>
        <v/>
      </c>
      <c r="X436" s="20" t="str">
        <f t="shared" si="202"/>
        <v/>
      </c>
      <c r="Y436" s="20">
        <f t="shared" si="203"/>
        <v>6.5000000000000006E-3</v>
      </c>
      <c r="Z436" s="20" t="str">
        <f t="shared" si="204"/>
        <v/>
      </c>
      <c r="AA436" s="20" t="str">
        <f t="shared" si="205"/>
        <v/>
      </c>
      <c r="AB436" s="20">
        <f t="shared" si="206"/>
        <v>0</v>
      </c>
      <c r="AC436" s="20" t="str">
        <f t="shared" si="207"/>
        <v/>
      </c>
      <c r="AD436" s="20" t="str">
        <f t="shared" si="208"/>
        <v/>
      </c>
      <c r="AE436" s="20" t="str">
        <f t="shared" si="209"/>
        <v/>
      </c>
      <c r="AF436" s="20" t="str">
        <f t="shared" si="210"/>
        <v/>
      </c>
      <c r="AG436" s="11">
        <f t="shared" si="211"/>
        <v>999</v>
      </c>
      <c r="AH436" s="17">
        <f t="shared" si="212"/>
        <v>999</v>
      </c>
      <c r="AI436" s="17">
        <f t="shared" si="213"/>
        <v>999</v>
      </c>
      <c r="AJ436" s="17">
        <f t="shared" si="214"/>
        <v>999</v>
      </c>
      <c r="AK436" s="17">
        <f t="shared" si="215"/>
        <v>999</v>
      </c>
      <c r="AL436" s="17">
        <f t="shared" si="216"/>
        <v>999</v>
      </c>
      <c r="AM436" s="10" t="s">
        <v>404</v>
      </c>
      <c r="AN436">
        <v>0</v>
      </c>
      <c r="AO436">
        <v>0</v>
      </c>
      <c r="AP436">
        <v>0</v>
      </c>
      <c r="AQ436">
        <v>3.0205000000000002</v>
      </c>
      <c r="AR436" s="8">
        <v>-0.65</v>
      </c>
      <c r="AS436" s="8">
        <v>-17.2973</v>
      </c>
      <c r="AT436" s="8">
        <v>-72.086799999999997</v>
      </c>
      <c r="AU436" s="8">
        <v>-3.0205000000000002</v>
      </c>
      <c r="AV436" s="8">
        <v>-0.65</v>
      </c>
      <c r="AW436" s="8">
        <v>0.65</v>
      </c>
      <c r="AX436" s="8">
        <v>17.2973</v>
      </c>
      <c r="AY436" s="8">
        <v>72.086799999999997</v>
      </c>
      <c r="AZ436" s="8">
        <v>3.0205000000000002</v>
      </c>
      <c r="BA436" s="8">
        <v>0.65</v>
      </c>
      <c r="BB436">
        <v>-0.65</v>
      </c>
      <c r="BC436">
        <v>0.65</v>
      </c>
      <c r="BD436">
        <v>-0.65</v>
      </c>
      <c r="BE436">
        <v>0.65</v>
      </c>
      <c r="BF436">
        <v>0.06</v>
      </c>
      <c r="BG436">
        <v>0.3</v>
      </c>
      <c r="BH436">
        <v>0.65</v>
      </c>
      <c r="BI436">
        <v>5</v>
      </c>
      <c r="BJ436">
        <v>10</v>
      </c>
      <c r="BK436">
        <v>5</v>
      </c>
      <c r="BM436">
        <v>5</v>
      </c>
      <c r="BN436" t="s">
        <v>1016</v>
      </c>
      <c r="BP436" t="s">
        <v>1016</v>
      </c>
      <c r="BQ436">
        <v>15</v>
      </c>
      <c r="BR436">
        <v>151040</v>
      </c>
      <c r="BS436">
        <v>1</v>
      </c>
      <c r="BU436">
        <v>1</v>
      </c>
      <c r="BW436">
        <v>5</v>
      </c>
      <c r="BY436">
        <v>10</v>
      </c>
      <c r="BZ436" t="s">
        <v>1997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 s="2">
        <v>11615809</v>
      </c>
    </row>
    <row r="437" spans="1:88">
      <c r="A437" s="10" t="str">
        <f t="shared" si="186"/>
        <v>CBU_US</v>
      </c>
      <c r="B437" s="12">
        <f t="shared" si="187"/>
        <v>-2.18E-2</v>
      </c>
      <c r="C437" s="12">
        <v>0</v>
      </c>
      <c r="D437" s="12">
        <v>0</v>
      </c>
      <c r="E437" s="12">
        <v>0</v>
      </c>
      <c r="F437" s="12">
        <v>0</v>
      </c>
      <c r="G437" s="12">
        <v>0</v>
      </c>
      <c r="H437" s="12">
        <v>0</v>
      </c>
      <c r="I437" s="12">
        <v>0</v>
      </c>
      <c r="J437" s="13">
        <f t="shared" si="188"/>
        <v>0</v>
      </c>
      <c r="K437" s="13">
        <f t="shared" si="189"/>
        <v>0</v>
      </c>
      <c r="L437" s="16">
        <f t="shared" si="190"/>
        <v>0</v>
      </c>
      <c r="M437" s="13">
        <f t="shared" si="191"/>
        <v>0</v>
      </c>
      <c r="N437" s="16">
        <f t="shared" si="192"/>
        <v>0</v>
      </c>
      <c r="O437" s="16">
        <f t="shared" si="193"/>
        <v>0</v>
      </c>
      <c r="P437" s="16">
        <f t="shared" si="194"/>
        <v>-4.0000000000000001E-3</v>
      </c>
      <c r="Q437" s="20" t="str">
        <f t="shared" si="195"/>
        <v/>
      </c>
      <c r="R437" s="20" t="str">
        <f t="shared" si="196"/>
        <v/>
      </c>
      <c r="S437" s="20" t="str">
        <f t="shared" si="197"/>
        <v/>
      </c>
      <c r="T437" s="20">
        <f t="shared" si="198"/>
        <v>-4.0000000000000001E-3</v>
      </c>
      <c r="U437" s="16" t="str">
        <f t="shared" si="199"/>
        <v/>
      </c>
      <c r="V437" s="20" t="str">
        <f t="shared" si="200"/>
        <v/>
      </c>
      <c r="W437" s="20" t="str">
        <f t="shared" si="201"/>
        <v/>
      </c>
      <c r="X437" s="20" t="str">
        <f t="shared" si="202"/>
        <v/>
      </c>
      <c r="Y437" s="20" t="str">
        <f t="shared" si="203"/>
        <v/>
      </c>
      <c r="Z437" s="20" t="str">
        <f t="shared" si="204"/>
        <v/>
      </c>
      <c r="AA437" s="20" t="str">
        <f t="shared" si="205"/>
        <v/>
      </c>
      <c r="AB437" s="20">
        <f t="shared" si="206"/>
        <v>0</v>
      </c>
      <c r="AC437" s="20" t="str">
        <f t="shared" si="207"/>
        <v/>
      </c>
      <c r="AD437" s="20" t="str">
        <f t="shared" si="208"/>
        <v/>
      </c>
      <c r="AE437" s="20" t="str">
        <f t="shared" si="209"/>
        <v/>
      </c>
      <c r="AF437" s="20" t="str">
        <f t="shared" si="210"/>
        <v/>
      </c>
      <c r="AG437" s="11">
        <f t="shared" si="211"/>
        <v>999</v>
      </c>
      <c r="AH437" s="17">
        <f t="shared" si="212"/>
        <v>999</v>
      </c>
      <c r="AI437" s="17">
        <f t="shared" si="213"/>
        <v>999</v>
      </c>
      <c r="AJ437" s="17">
        <f t="shared" si="214"/>
        <v>999</v>
      </c>
      <c r="AK437" s="17">
        <f t="shared" si="215"/>
        <v>999</v>
      </c>
      <c r="AL437" s="17">
        <f t="shared" si="216"/>
        <v>999</v>
      </c>
      <c r="AM437" s="10" t="s">
        <v>583</v>
      </c>
      <c r="AN437">
        <v>0</v>
      </c>
      <c r="AO437">
        <v>0</v>
      </c>
      <c r="AP437">
        <v>0</v>
      </c>
      <c r="AQ437">
        <v>1.2841</v>
      </c>
      <c r="AR437" s="8">
        <v>-0.4</v>
      </c>
      <c r="AS437" s="8">
        <v>-6.2587999999999999</v>
      </c>
      <c r="AT437" s="8">
        <v>-61.453200000000002</v>
      </c>
      <c r="AU437" s="8">
        <v>-1.2841</v>
      </c>
      <c r="AV437" s="8">
        <v>-0.4</v>
      </c>
      <c r="AW437" s="8">
        <v>0.4</v>
      </c>
      <c r="AX437" s="8">
        <v>6.2587999999999999</v>
      </c>
      <c r="AY437" s="8">
        <v>61.453200000000002</v>
      </c>
      <c r="AZ437" s="8">
        <v>1.2841</v>
      </c>
      <c r="BA437" s="8">
        <v>0.4</v>
      </c>
      <c r="BB437">
        <v>-0.4</v>
      </c>
      <c r="BC437">
        <v>0.4</v>
      </c>
      <c r="BD437">
        <v>-0.4</v>
      </c>
      <c r="BE437">
        <v>0.4</v>
      </c>
      <c r="BF437">
        <v>0.06</v>
      </c>
      <c r="BG437">
        <v>0.3</v>
      </c>
      <c r="BH437">
        <v>-2.1800000000000002</v>
      </c>
      <c r="BI437">
        <v>7</v>
      </c>
      <c r="BJ437">
        <v>14</v>
      </c>
      <c r="BK437">
        <v>7</v>
      </c>
      <c r="BM437">
        <v>7</v>
      </c>
      <c r="BN437" t="s">
        <v>1016</v>
      </c>
      <c r="BP437" t="s">
        <v>1016</v>
      </c>
      <c r="BQ437">
        <v>40</v>
      </c>
      <c r="BR437">
        <v>401010</v>
      </c>
      <c r="BS437">
        <v>1</v>
      </c>
      <c r="BU437">
        <v>1</v>
      </c>
      <c r="BW437">
        <v>7</v>
      </c>
      <c r="BY437">
        <v>14</v>
      </c>
      <c r="BZ437" t="s">
        <v>1997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 s="2">
        <v>4186449</v>
      </c>
    </row>
    <row r="438" spans="1:88">
      <c r="A438" s="10" t="str">
        <f t="shared" si="186"/>
        <v>CTBI_US</v>
      </c>
      <c r="B438" s="12">
        <f t="shared" si="187"/>
        <v>2.4500000000000001E-2</v>
      </c>
      <c r="C438" s="12">
        <v>0</v>
      </c>
      <c r="D438" s="12">
        <v>0</v>
      </c>
      <c r="E438" s="12">
        <v>0</v>
      </c>
      <c r="F438" s="12">
        <v>0</v>
      </c>
      <c r="G438" s="12">
        <v>0</v>
      </c>
      <c r="H438" s="12">
        <v>0</v>
      </c>
      <c r="I438" s="12">
        <v>0</v>
      </c>
      <c r="J438" s="13">
        <f t="shared" si="188"/>
        <v>0</v>
      </c>
      <c r="K438" s="13">
        <f t="shared" si="189"/>
        <v>0</v>
      </c>
      <c r="L438" s="16">
        <f t="shared" si="190"/>
        <v>0</v>
      </c>
      <c r="M438" s="13">
        <f t="shared" si="191"/>
        <v>0</v>
      </c>
      <c r="N438" s="16">
        <f t="shared" si="192"/>
        <v>0</v>
      </c>
      <c r="O438" s="16">
        <f t="shared" si="193"/>
        <v>0</v>
      </c>
      <c r="P438" s="16" t="str">
        <f t="shared" si="194"/>
        <v/>
      </c>
      <c r="Q438" s="20" t="str">
        <f t="shared" si="195"/>
        <v/>
      </c>
      <c r="R438" s="20" t="str">
        <f t="shared" si="196"/>
        <v/>
      </c>
      <c r="S438" s="20" t="str">
        <f t="shared" si="197"/>
        <v/>
      </c>
      <c r="T438" s="20" t="str">
        <f t="shared" si="198"/>
        <v/>
      </c>
      <c r="U438" s="16">
        <f t="shared" si="199"/>
        <v>4.0000000000000001E-3</v>
      </c>
      <c r="V438" s="20" t="str">
        <f t="shared" si="200"/>
        <v/>
      </c>
      <c r="W438" s="20" t="str">
        <f t="shared" si="201"/>
        <v/>
      </c>
      <c r="X438" s="20" t="str">
        <f t="shared" si="202"/>
        <v/>
      </c>
      <c r="Y438" s="20">
        <f t="shared" si="203"/>
        <v>4.0000000000000001E-3</v>
      </c>
      <c r="Z438" s="20" t="str">
        <f t="shared" si="204"/>
        <v/>
      </c>
      <c r="AA438" s="20" t="str">
        <f t="shared" si="205"/>
        <v/>
      </c>
      <c r="AB438" s="20">
        <f t="shared" si="206"/>
        <v>0</v>
      </c>
      <c r="AC438" s="20" t="str">
        <f t="shared" si="207"/>
        <v/>
      </c>
      <c r="AD438" s="20" t="str">
        <f t="shared" si="208"/>
        <v/>
      </c>
      <c r="AE438" s="20" t="str">
        <f t="shared" si="209"/>
        <v/>
      </c>
      <c r="AF438" s="20" t="str">
        <f t="shared" si="210"/>
        <v/>
      </c>
      <c r="AG438" s="11">
        <f t="shared" si="211"/>
        <v>999</v>
      </c>
      <c r="AH438" s="17">
        <f t="shared" si="212"/>
        <v>999</v>
      </c>
      <c r="AI438" s="17">
        <f t="shared" si="213"/>
        <v>999</v>
      </c>
      <c r="AJ438" s="17">
        <f t="shared" si="214"/>
        <v>999</v>
      </c>
      <c r="AK438" s="17">
        <f t="shared" si="215"/>
        <v>999</v>
      </c>
      <c r="AL438" s="17">
        <f t="shared" si="216"/>
        <v>999</v>
      </c>
      <c r="AM438" s="10" t="s">
        <v>1400</v>
      </c>
      <c r="AN438">
        <v>0</v>
      </c>
      <c r="AO438">
        <v>0</v>
      </c>
      <c r="AP438">
        <v>0</v>
      </c>
      <c r="AQ438">
        <v>0.28460000000000002</v>
      </c>
      <c r="AR438" s="8">
        <v>-0.4</v>
      </c>
      <c r="AS438" s="8">
        <v>-1.633</v>
      </c>
      <c r="AT438" s="8">
        <v>-24.310500000000001</v>
      </c>
      <c r="AU438" s="8">
        <v>-0.28460000000000002</v>
      </c>
      <c r="AV438" s="8">
        <v>-0.4</v>
      </c>
      <c r="AW438" s="8">
        <v>0.4</v>
      </c>
      <c r="AX438" s="8">
        <v>1.633</v>
      </c>
      <c r="AY438" s="8">
        <v>24.310500000000001</v>
      </c>
      <c r="AZ438" s="8">
        <v>0.28460000000000002</v>
      </c>
      <c r="BA438" s="8">
        <v>0.4</v>
      </c>
      <c r="BB438">
        <v>-0.28460000000000002</v>
      </c>
      <c r="BC438">
        <v>0.28460000000000002</v>
      </c>
      <c r="BD438">
        <v>-0.28460000000000002</v>
      </c>
      <c r="BE438">
        <v>0.28460000000000002</v>
      </c>
      <c r="BF438">
        <v>0.06</v>
      </c>
      <c r="BG438">
        <v>0.3</v>
      </c>
      <c r="BH438">
        <v>2.4500000000000002</v>
      </c>
      <c r="BI438">
        <v>4</v>
      </c>
      <c r="BJ438">
        <v>8</v>
      </c>
      <c r="BK438">
        <v>4</v>
      </c>
      <c r="BM438">
        <v>4</v>
      </c>
      <c r="BN438" t="s">
        <v>1016</v>
      </c>
      <c r="BP438" t="s">
        <v>1016</v>
      </c>
      <c r="BQ438">
        <v>40</v>
      </c>
      <c r="BR438">
        <v>401010</v>
      </c>
      <c r="BS438">
        <v>1</v>
      </c>
      <c r="BU438">
        <v>1</v>
      </c>
      <c r="BW438">
        <v>4</v>
      </c>
      <c r="BY438">
        <v>8</v>
      </c>
      <c r="BZ438" t="s">
        <v>1998</v>
      </c>
      <c r="CA438">
        <v>1</v>
      </c>
      <c r="CB438">
        <v>0</v>
      </c>
      <c r="CC438">
        <v>1</v>
      </c>
      <c r="CD438">
        <v>0</v>
      </c>
      <c r="CE438">
        <v>0</v>
      </c>
      <c r="CF438">
        <v>0</v>
      </c>
      <c r="CG438">
        <v>0</v>
      </c>
      <c r="CH438">
        <v>0</v>
      </c>
      <c r="CI438" s="2">
        <v>1021804</v>
      </c>
    </row>
    <row r="439" spans="1:88">
      <c r="A439" s="10" t="str">
        <f t="shared" si="186"/>
        <v>CRK_US</v>
      </c>
      <c r="B439" s="12">
        <f t="shared" si="187"/>
        <v>-5.7800000000000004E-2</v>
      </c>
      <c r="C439" s="12">
        <v>0</v>
      </c>
      <c r="D439" s="12">
        <v>0</v>
      </c>
      <c r="E439" s="12">
        <v>0</v>
      </c>
      <c r="F439" s="12">
        <v>0</v>
      </c>
      <c r="G439" s="12">
        <v>0</v>
      </c>
      <c r="H439" s="12">
        <v>0</v>
      </c>
      <c r="I439" s="12">
        <v>0</v>
      </c>
      <c r="J439" s="13">
        <f t="shared" si="188"/>
        <v>0</v>
      </c>
      <c r="K439" s="13">
        <f t="shared" si="189"/>
        <v>0</v>
      </c>
      <c r="L439" s="16">
        <f t="shared" si="190"/>
        <v>0</v>
      </c>
      <c r="M439" s="13">
        <f t="shared" si="191"/>
        <v>0</v>
      </c>
      <c r="N439" s="16">
        <f t="shared" si="192"/>
        <v>0</v>
      </c>
      <c r="O439" s="16">
        <f t="shared" si="193"/>
        <v>0</v>
      </c>
      <c r="P439" s="16">
        <f t="shared" si="194"/>
        <v>-2E-3</v>
      </c>
      <c r="Q439" s="20" t="str">
        <f t="shared" si="195"/>
        <v/>
      </c>
      <c r="R439" s="20" t="str">
        <f t="shared" si="196"/>
        <v/>
      </c>
      <c r="S439" s="20" t="str">
        <f t="shared" si="197"/>
        <v/>
      </c>
      <c r="T439" s="20">
        <f t="shared" si="198"/>
        <v>-2E-3</v>
      </c>
      <c r="U439" s="16" t="str">
        <f t="shared" si="199"/>
        <v/>
      </c>
      <c r="V439" s="20" t="str">
        <f t="shared" si="200"/>
        <v/>
      </c>
      <c r="W439" s="20" t="str">
        <f t="shared" si="201"/>
        <v/>
      </c>
      <c r="X439" s="20" t="str">
        <f t="shared" si="202"/>
        <v/>
      </c>
      <c r="Y439" s="20" t="str">
        <f t="shared" si="203"/>
        <v/>
      </c>
      <c r="Z439" s="20" t="str">
        <f t="shared" si="204"/>
        <v/>
      </c>
      <c r="AA439" s="20" t="str">
        <f t="shared" si="205"/>
        <v/>
      </c>
      <c r="AB439" s="20">
        <f t="shared" si="206"/>
        <v>0</v>
      </c>
      <c r="AC439" s="20" t="str">
        <f t="shared" si="207"/>
        <v/>
      </c>
      <c r="AD439" s="20" t="str">
        <f t="shared" si="208"/>
        <v/>
      </c>
      <c r="AE439" s="20" t="str">
        <f t="shared" si="209"/>
        <v/>
      </c>
      <c r="AF439" s="20" t="str">
        <f t="shared" si="210"/>
        <v/>
      </c>
      <c r="AG439" s="11">
        <f t="shared" si="211"/>
        <v>999</v>
      </c>
      <c r="AH439" s="17">
        <f t="shared" si="212"/>
        <v>999</v>
      </c>
      <c r="AI439" s="17">
        <f t="shared" si="213"/>
        <v>999</v>
      </c>
      <c r="AJ439" s="17">
        <f t="shared" si="214"/>
        <v>999</v>
      </c>
      <c r="AK439" s="17">
        <f t="shared" si="215"/>
        <v>999</v>
      </c>
      <c r="AL439" s="17">
        <f t="shared" si="216"/>
        <v>999</v>
      </c>
      <c r="AM439" s="10" t="s">
        <v>608</v>
      </c>
      <c r="AN439">
        <v>0</v>
      </c>
      <c r="AO439">
        <v>0</v>
      </c>
      <c r="AP439">
        <v>0</v>
      </c>
      <c r="AQ439">
        <v>2.2197</v>
      </c>
      <c r="AR439" s="8">
        <v>-0.2</v>
      </c>
      <c r="AS439" s="8">
        <v>-12.468999999999999</v>
      </c>
      <c r="AT439" s="8">
        <v>-7.2247000000000003</v>
      </c>
      <c r="AU439" s="8">
        <v>-2.2197</v>
      </c>
      <c r="AV439" s="8">
        <v>-0.2</v>
      </c>
      <c r="AW439" s="8">
        <v>0.2</v>
      </c>
      <c r="AX439" s="8">
        <v>12.468999999999999</v>
      </c>
      <c r="AY439" s="8">
        <v>7.2247000000000003</v>
      </c>
      <c r="AZ439" s="8">
        <v>2.2197</v>
      </c>
      <c r="BA439" s="8">
        <v>0.2</v>
      </c>
      <c r="BB439">
        <v>-0.2</v>
      </c>
      <c r="BC439">
        <v>0.2</v>
      </c>
      <c r="BD439">
        <v>-0.2</v>
      </c>
      <c r="BE439">
        <v>0.2</v>
      </c>
      <c r="BF439">
        <v>0.06</v>
      </c>
      <c r="BG439">
        <v>0.3</v>
      </c>
      <c r="BH439">
        <v>-5.78</v>
      </c>
      <c r="BI439">
        <v>8</v>
      </c>
      <c r="BJ439">
        <v>16</v>
      </c>
      <c r="BK439">
        <v>8</v>
      </c>
      <c r="BM439">
        <v>8</v>
      </c>
      <c r="BN439" t="s">
        <v>1016</v>
      </c>
      <c r="BP439" t="s">
        <v>1016</v>
      </c>
      <c r="BQ439">
        <v>10</v>
      </c>
      <c r="BR439">
        <v>101020</v>
      </c>
      <c r="BS439">
        <v>1</v>
      </c>
      <c r="BU439">
        <v>1</v>
      </c>
      <c r="BW439">
        <v>8</v>
      </c>
      <c r="BY439">
        <v>16</v>
      </c>
      <c r="BZ439" t="s">
        <v>1997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 s="2">
        <v>9170522</v>
      </c>
    </row>
    <row r="440" spans="1:88">
      <c r="A440" s="10" t="str">
        <f t="shared" si="186"/>
        <v>CMTL_US</v>
      </c>
      <c r="B440" s="12">
        <f t="shared" si="187"/>
        <v>2.1400000000000002E-2</v>
      </c>
      <c r="C440" s="12">
        <v>0</v>
      </c>
      <c r="D440" s="12">
        <v>0</v>
      </c>
      <c r="E440" s="12">
        <v>0</v>
      </c>
      <c r="F440" s="12">
        <v>0</v>
      </c>
      <c r="G440" s="12">
        <v>0</v>
      </c>
      <c r="H440" s="12">
        <v>0</v>
      </c>
      <c r="I440" s="12">
        <v>0</v>
      </c>
      <c r="J440" s="13">
        <f t="shared" si="188"/>
        <v>0</v>
      </c>
      <c r="K440" s="13">
        <f t="shared" si="189"/>
        <v>0</v>
      </c>
      <c r="L440" s="16">
        <f t="shared" si="190"/>
        <v>0</v>
      </c>
      <c r="M440" s="13">
        <f t="shared" si="191"/>
        <v>0</v>
      </c>
      <c r="N440" s="16">
        <f t="shared" si="192"/>
        <v>0</v>
      </c>
      <c r="O440" s="16">
        <f t="shared" si="193"/>
        <v>0</v>
      </c>
      <c r="P440" s="16" t="str">
        <f t="shared" si="194"/>
        <v/>
      </c>
      <c r="Q440" s="20" t="str">
        <f t="shared" si="195"/>
        <v/>
      </c>
      <c r="R440" s="20" t="str">
        <f t="shared" si="196"/>
        <v/>
      </c>
      <c r="S440" s="20" t="str">
        <f t="shared" si="197"/>
        <v/>
      </c>
      <c r="T440" s="20" t="str">
        <f t="shared" si="198"/>
        <v/>
      </c>
      <c r="U440" s="16">
        <f t="shared" si="199"/>
        <v>4.0000000000000001E-3</v>
      </c>
      <c r="V440" s="20" t="str">
        <f t="shared" si="200"/>
        <v/>
      </c>
      <c r="W440" s="20" t="str">
        <f t="shared" si="201"/>
        <v/>
      </c>
      <c r="X440" s="20" t="str">
        <f t="shared" si="202"/>
        <v/>
      </c>
      <c r="Y440" s="20">
        <f t="shared" si="203"/>
        <v>4.0000000000000001E-3</v>
      </c>
      <c r="Z440" s="20" t="str">
        <f t="shared" si="204"/>
        <v/>
      </c>
      <c r="AA440" s="20" t="str">
        <f t="shared" si="205"/>
        <v/>
      </c>
      <c r="AB440" s="20">
        <f t="shared" si="206"/>
        <v>0</v>
      </c>
      <c r="AC440" s="20" t="str">
        <f t="shared" si="207"/>
        <v/>
      </c>
      <c r="AD440" s="20" t="str">
        <f t="shared" si="208"/>
        <v/>
      </c>
      <c r="AE440" s="20" t="str">
        <f t="shared" si="209"/>
        <v/>
      </c>
      <c r="AF440" s="20" t="str">
        <f t="shared" si="210"/>
        <v/>
      </c>
      <c r="AG440" s="11">
        <f t="shared" si="211"/>
        <v>999</v>
      </c>
      <c r="AH440" s="17">
        <f t="shared" si="212"/>
        <v>999</v>
      </c>
      <c r="AI440" s="17">
        <f t="shared" si="213"/>
        <v>999</v>
      </c>
      <c r="AJ440" s="17">
        <f t="shared" si="214"/>
        <v>999</v>
      </c>
      <c r="AK440" s="17">
        <f t="shared" si="215"/>
        <v>999</v>
      </c>
      <c r="AL440" s="17">
        <f t="shared" si="216"/>
        <v>999</v>
      </c>
      <c r="AM440" s="10" t="s">
        <v>484</v>
      </c>
      <c r="AN440">
        <v>0</v>
      </c>
      <c r="AO440">
        <v>0</v>
      </c>
      <c r="AP440">
        <v>0</v>
      </c>
      <c r="AQ440">
        <v>0.65029999999999999</v>
      </c>
      <c r="AR440" s="8">
        <v>-0.6</v>
      </c>
      <c r="AS440" s="8">
        <v>-4.3981000000000003</v>
      </c>
      <c r="AT440" s="8">
        <v>-18.976700000000001</v>
      </c>
      <c r="AU440" s="8">
        <v>-0.65029999999999999</v>
      </c>
      <c r="AV440" s="8">
        <v>-0.6</v>
      </c>
      <c r="AW440" s="8">
        <v>0.4</v>
      </c>
      <c r="AX440" s="8">
        <v>4.3981000000000003</v>
      </c>
      <c r="AY440" s="8">
        <v>18.976700000000001</v>
      </c>
      <c r="AZ440" s="8">
        <v>0.65029999999999999</v>
      </c>
      <c r="BA440" s="8">
        <v>0.4</v>
      </c>
      <c r="BB440">
        <v>-0.6</v>
      </c>
      <c r="BC440">
        <v>0.4</v>
      </c>
      <c r="BD440">
        <v>-0.6</v>
      </c>
      <c r="BE440">
        <v>0.4</v>
      </c>
      <c r="BF440">
        <v>0.06</v>
      </c>
      <c r="BG440">
        <v>0.3</v>
      </c>
      <c r="BH440">
        <v>2.14</v>
      </c>
      <c r="BI440">
        <v>4</v>
      </c>
      <c r="BJ440">
        <v>8</v>
      </c>
      <c r="BK440">
        <v>4</v>
      </c>
      <c r="BM440">
        <v>4</v>
      </c>
      <c r="BN440" t="s">
        <v>1016</v>
      </c>
      <c r="BP440" t="s">
        <v>1016</v>
      </c>
      <c r="BQ440">
        <v>45</v>
      </c>
      <c r="BR440">
        <v>452010</v>
      </c>
      <c r="BS440">
        <v>1</v>
      </c>
      <c r="BU440">
        <v>1</v>
      </c>
      <c r="BW440">
        <v>4</v>
      </c>
      <c r="BY440">
        <v>8</v>
      </c>
      <c r="BZ440" t="s">
        <v>1997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 s="2">
        <v>2393049</v>
      </c>
    </row>
    <row r="441" spans="1:88">
      <c r="A441" s="10" t="str">
        <f t="shared" si="186"/>
        <v>CNMD_US</v>
      </c>
      <c r="B441" s="12">
        <f t="shared" si="187"/>
        <v>4.4900000000000002E-2</v>
      </c>
      <c r="C441" s="12">
        <v>0</v>
      </c>
      <c r="D441" s="12">
        <v>0</v>
      </c>
      <c r="E441" s="12">
        <v>0</v>
      </c>
      <c r="F441" s="12">
        <v>0</v>
      </c>
      <c r="G441" s="12">
        <v>0</v>
      </c>
      <c r="H441" s="12">
        <v>0</v>
      </c>
      <c r="I441" s="12">
        <v>0</v>
      </c>
      <c r="J441" s="13">
        <f t="shared" si="188"/>
        <v>0</v>
      </c>
      <c r="K441" s="13">
        <f t="shared" si="189"/>
        <v>0</v>
      </c>
      <c r="L441" s="16">
        <f t="shared" si="190"/>
        <v>0</v>
      </c>
      <c r="M441" s="13">
        <f t="shared" si="191"/>
        <v>0</v>
      </c>
      <c r="N441" s="16">
        <f t="shared" si="192"/>
        <v>0</v>
      </c>
      <c r="O441" s="16">
        <f t="shared" si="193"/>
        <v>0</v>
      </c>
      <c r="P441" s="16" t="str">
        <f t="shared" si="194"/>
        <v/>
      </c>
      <c r="Q441" s="20" t="str">
        <f t="shared" si="195"/>
        <v/>
      </c>
      <c r="R441" s="20" t="str">
        <f t="shared" si="196"/>
        <v/>
      </c>
      <c r="S441" s="20" t="str">
        <f t="shared" si="197"/>
        <v/>
      </c>
      <c r="T441" s="20" t="str">
        <f t="shared" si="198"/>
        <v/>
      </c>
      <c r="U441" s="16">
        <f t="shared" si="199"/>
        <v>6.0000000000000001E-3</v>
      </c>
      <c r="V441" s="20" t="str">
        <f t="shared" si="200"/>
        <v/>
      </c>
      <c r="W441" s="20" t="str">
        <f t="shared" si="201"/>
        <v/>
      </c>
      <c r="X441" s="20" t="str">
        <f t="shared" si="202"/>
        <v/>
      </c>
      <c r="Y441" s="20">
        <f t="shared" si="203"/>
        <v>6.0000000000000001E-3</v>
      </c>
      <c r="Z441" s="20" t="str">
        <f t="shared" si="204"/>
        <v/>
      </c>
      <c r="AA441" s="20" t="str">
        <f t="shared" si="205"/>
        <v/>
      </c>
      <c r="AB441" s="20">
        <f t="shared" si="206"/>
        <v>0</v>
      </c>
      <c r="AC441" s="20" t="str">
        <f t="shared" si="207"/>
        <v/>
      </c>
      <c r="AD441" s="20" t="str">
        <f t="shared" si="208"/>
        <v/>
      </c>
      <c r="AE441" s="20" t="str">
        <f t="shared" si="209"/>
        <v/>
      </c>
      <c r="AF441" s="20" t="str">
        <f t="shared" si="210"/>
        <v/>
      </c>
      <c r="AG441" s="11">
        <f t="shared" si="211"/>
        <v>999</v>
      </c>
      <c r="AH441" s="17">
        <f t="shared" si="212"/>
        <v>999</v>
      </c>
      <c r="AI441" s="17">
        <f t="shared" si="213"/>
        <v>999</v>
      </c>
      <c r="AJ441" s="17">
        <f t="shared" si="214"/>
        <v>999</v>
      </c>
      <c r="AK441" s="17">
        <f t="shared" si="215"/>
        <v>999</v>
      </c>
      <c r="AL441" s="17">
        <f t="shared" si="216"/>
        <v>999</v>
      </c>
      <c r="AM441" s="10" t="s">
        <v>489</v>
      </c>
      <c r="AN441">
        <v>0</v>
      </c>
      <c r="AO441">
        <v>0</v>
      </c>
      <c r="AP441">
        <v>0</v>
      </c>
      <c r="AQ441">
        <v>1.4965999999999999</v>
      </c>
      <c r="AR441" s="8">
        <v>-0.6</v>
      </c>
      <c r="AS441" s="8">
        <v>-7.7732999999999999</v>
      </c>
      <c r="AT441" s="8">
        <v>-59.276499999999999</v>
      </c>
      <c r="AU441" s="8">
        <v>-1.4965999999999999</v>
      </c>
      <c r="AV441" s="8">
        <v>-0.6</v>
      </c>
      <c r="AW441" s="8">
        <v>0.6</v>
      </c>
      <c r="AX441" s="8">
        <v>7.7732999999999999</v>
      </c>
      <c r="AY441" s="8">
        <v>59.276499999999999</v>
      </c>
      <c r="AZ441" s="8">
        <v>1.4965999999999999</v>
      </c>
      <c r="BA441" s="8">
        <v>0.6</v>
      </c>
      <c r="BB441">
        <v>-0.6</v>
      </c>
      <c r="BC441">
        <v>0.6</v>
      </c>
      <c r="BD441">
        <v>-0.6</v>
      </c>
      <c r="BE441">
        <v>0.6</v>
      </c>
      <c r="BF441">
        <v>0.06</v>
      </c>
      <c r="BG441">
        <v>0.3</v>
      </c>
      <c r="BH441">
        <v>4.49</v>
      </c>
      <c r="BI441">
        <v>3</v>
      </c>
      <c r="BJ441">
        <v>6</v>
      </c>
      <c r="BK441">
        <v>3</v>
      </c>
      <c r="BM441">
        <v>3</v>
      </c>
      <c r="BN441" t="s">
        <v>1016</v>
      </c>
      <c r="BP441" t="s">
        <v>1016</v>
      </c>
      <c r="BQ441">
        <v>35</v>
      </c>
      <c r="BR441">
        <v>351010</v>
      </c>
      <c r="BS441">
        <v>1</v>
      </c>
      <c r="BU441">
        <v>1</v>
      </c>
      <c r="BW441">
        <v>3</v>
      </c>
      <c r="BY441">
        <v>6</v>
      </c>
      <c r="BZ441" t="s">
        <v>1997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 s="2">
        <v>6053246</v>
      </c>
    </row>
    <row r="442" spans="1:88">
      <c r="A442" s="10" t="str">
        <f t="shared" si="186"/>
        <v>CTWS_US</v>
      </c>
      <c r="B442" s="12">
        <f t="shared" si="187"/>
        <v>3.2599999999999997E-2</v>
      </c>
      <c r="C442" s="12">
        <v>0</v>
      </c>
      <c r="D442" s="12">
        <v>0</v>
      </c>
      <c r="E442" s="12">
        <v>0</v>
      </c>
      <c r="F442" s="12">
        <v>0</v>
      </c>
      <c r="G442" s="12">
        <v>0</v>
      </c>
      <c r="H442" s="12">
        <v>0</v>
      </c>
      <c r="I442" s="12">
        <v>0</v>
      </c>
      <c r="J442" s="13">
        <f t="shared" si="188"/>
        <v>0</v>
      </c>
      <c r="K442" s="13">
        <f t="shared" si="189"/>
        <v>0</v>
      </c>
      <c r="L442" s="16">
        <f t="shared" si="190"/>
        <v>0</v>
      </c>
      <c r="M442" s="13">
        <f t="shared" si="191"/>
        <v>0</v>
      </c>
      <c r="N442" s="16">
        <f t="shared" si="192"/>
        <v>0</v>
      </c>
      <c r="O442" s="16">
        <f t="shared" si="193"/>
        <v>0</v>
      </c>
      <c r="P442" s="16" t="str">
        <f t="shared" si="194"/>
        <v/>
      </c>
      <c r="Q442" s="20" t="str">
        <f t="shared" si="195"/>
        <v/>
      </c>
      <c r="R442" s="20" t="str">
        <f t="shared" si="196"/>
        <v/>
      </c>
      <c r="S442" s="20" t="str">
        <f t="shared" si="197"/>
        <v/>
      </c>
      <c r="T442" s="20" t="str">
        <f t="shared" si="198"/>
        <v/>
      </c>
      <c r="U442" s="16">
        <f t="shared" si="199"/>
        <v>6.0000000000000001E-3</v>
      </c>
      <c r="V442" s="20" t="str">
        <f t="shared" si="200"/>
        <v/>
      </c>
      <c r="W442" s="20" t="str">
        <f t="shared" si="201"/>
        <v/>
      </c>
      <c r="X442" s="20" t="str">
        <f t="shared" si="202"/>
        <v/>
      </c>
      <c r="Y442" s="20">
        <f t="shared" si="203"/>
        <v>6.0000000000000001E-3</v>
      </c>
      <c r="Z442" s="20" t="str">
        <f t="shared" si="204"/>
        <v/>
      </c>
      <c r="AA442" s="20" t="str">
        <f t="shared" si="205"/>
        <v/>
      </c>
      <c r="AB442" s="20">
        <f t="shared" si="206"/>
        <v>0</v>
      </c>
      <c r="AC442" s="20" t="str">
        <f t="shared" si="207"/>
        <v/>
      </c>
      <c r="AD442" s="20" t="str">
        <f t="shared" si="208"/>
        <v/>
      </c>
      <c r="AE442" s="20" t="str">
        <f t="shared" si="209"/>
        <v/>
      </c>
      <c r="AF442" s="20" t="str">
        <f t="shared" si="210"/>
        <v/>
      </c>
      <c r="AG442" s="11">
        <f t="shared" si="211"/>
        <v>999</v>
      </c>
      <c r="AH442" s="17">
        <f t="shared" si="212"/>
        <v>999</v>
      </c>
      <c r="AI442" s="17">
        <f t="shared" si="213"/>
        <v>999</v>
      </c>
      <c r="AJ442" s="17">
        <f t="shared" si="214"/>
        <v>999</v>
      </c>
      <c r="AK442" s="17">
        <f t="shared" si="215"/>
        <v>999</v>
      </c>
      <c r="AL442" s="17">
        <f t="shared" si="216"/>
        <v>999</v>
      </c>
      <c r="AM442" s="10" t="s">
        <v>1496</v>
      </c>
      <c r="AN442">
        <v>0</v>
      </c>
      <c r="AO442">
        <v>0</v>
      </c>
      <c r="AP442">
        <v>0</v>
      </c>
      <c r="AQ442">
        <v>0.2064</v>
      </c>
      <c r="AR442" s="8">
        <v>-0.6</v>
      </c>
      <c r="AS442" s="8">
        <v>-0.94669999999999999</v>
      </c>
      <c r="AT442" s="8">
        <v>-16.988099999999999</v>
      </c>
      <c r="AU442" s="8">
        <v>-0.2064</v>
      </c>
      <c r="AV442" s="8">
        <v>-0.6</v>
      </c>
      <c r="AW442" s="8">
        <v>0.6</v>
      </c>
      <c r="AX442" s="8">
        <v>0.94669999999999999</v>
      </c>
      <c r="AY442" s="8">
        <v>16.988099999999999</v>
      </c>
      <c r="AZ442" s="8">
        <v>0.2064</v>
      </c>
      <c r="BA442" s="8">
        <v>0.6</v>
      </c>
      <c r="BB442">
        <v>-0.2064</v>
      </c>
      <c r="BC442">
        <v>0.2064</v>
      </c>
      <c r="BD442">
        <v>-0.2064</v>
      </c>
      <c r="BE442">
        <v>0.2064</v>
      </c>
      <c r="BF442">
        <v>0.06</v>
      </c>
      <c r="BG442">
        <v>0.3</v>
      </c>
      <c r="BH442">
        <v>3.26</v>
      </c>
      <c r="BI442">
        <v>4</v>
      </c>
      <c r="BJ442">
        <v>7</v>
      </c>
      <c r="BK442">
        <v>4</v>
      </c>
      <c r="BM442">
        <v>4</v>
      </c>
      <c r="BN442" t="s">
        <v>1016</v>
      </c>
      <c r="BP442" t="s">
        <v>1016</v>
      </c>
      <c r="BQ442">
        <v>55</v>
      </c>
      <c r="BR442">
        <v>551040</v>
      </c>
      <c r="BS442">
        <v>1</v>
      </c>
      <c r="BU442">
        <v>1</v>
      </c>
      <c r="BW442">
        <v>4</v>
      </c>
      <c r="BY442">
        <v>7</v>
      </c>
      <c r="BZ442" t="s">
        <v>1946</v>
      </c>
      <c r="CA442">
        <v>1</v>
      </c>
      <c r="CB442">
        <v>0</v>
      </c>
      <c r="CC442">
        <v>1</v>
      </c>
      <c r="CD442">
        <v>0</v>
      </c>
      <c r="CE442">
        <v>0</v>
      </c>
      <c r="CF442">
        <v>0</v>
      </c>
      <c r="CG442">
        <v>0</v>
      </c>
      <c r="CH442">
        <v>0</v>
      </c>
      <c r="CI442" s="2">
        <v>821056</v>
      </c>
    </row>
    <row r="443" spans="1:88">
      <c r="A443" s="10" t="str">
        <f t="shared" si="186"/>
        <v>CTO_US</v>
      </c>
      <c r="B443" s="12">
        <f t="shared" si="187"/>
        <v>-8.4100000000000008E-2</v>
      </c>
      <c r="C443" s="12">
        <v>0</v>
      </c>
      <c r="D443" s="12">
        <v>0</v>
      </c>
      <c r="E443" s="12">
        <v>0</v>
      </c>
      <c r="F443" s="12">
        <v>0</v>
      </c>
      <c r="G443" s="12">
        <v>0</v>
      </c>
      <c r="H443" s="12">
        <v>0</v>
      </c>
      <c r="I443" s="12">
        <v>0</v>
      </c>
      <c r="J443" s="13">
        <f t="shared" si="188"/>
        <v>0</v>
      </c>
      <c r="K443" s="13">
        <f t="shared" si="189"/>
        <v>0</v>
      </c>
      <c r="L443" s="16">
        <f t="shared" si="190"/>
        <v>0</v>
      </c>
      <c r="M443" s="13">
        <f t="shared" si="191"/>
        <v>0</v>
      </c>
      <c r="N443" s="16">
        <f t="shared" si="192"/>
        <v>0</v>
      </c>
      <c r="O443" s="16">
        <f t="shared" si="193"/>
        <v>0</v>
      </c>
      <c r="P443" s="16">
        <f t="shared" si="194"/>
        <v>-6.0000000000000001E-3</v>
      </c>
      <c r="Q443" s="20" t="str">
        <f t="shared" si="195"/>
        <v/>
      </c>
      <c r="R443" s="20" t="str">
        <f t="shared" si="196"/>
        <v/>
      </c>
      <c r="S443" s="20" t="str">
        <f t="shared" si="197"/>
        <v/>
      </c>
      <c r="T443" s="20">
        <f t="shared" si="198"/>
        <v>-6.0000000000000001E-3</v>
      </c>
      <c r="U443" s="16" t="str">
        <f t="shared" si="199"/>
        <v/>
      </c>
      <c r="V443" s="20" t="str">
        <f t="shared" si="200"/>
        <v/>
      </c>
      <c r="W443" s="20" t="str">
        <f t="shared" si="201"/>
        <v/>
      </c>
      <c r="X443" s="20" t="str">
        <f t="shared" si="202"/>
        <v/>
      </c>
      <c r="Y443" s="20" t="str">
        <f t="shared" si="203"/>
        <v/>
      </c>
      <c r="Z443" s="20" t="str">
        <f t="shared" si="204"/>
        <v/>
      </c>
      <c r="AA443" s="20" t="str">
        <f t="shared" si="205"/>
        <v/>
      </c>
      <c r="AB443" s="20">
        <f t="shared" si="206"/>
        <v>0</v>
      </c>
      <c r="AC443" s="20" t="str">
        <f t="shared" si="207"/>
        <v/>
      </c>
      <c r="AD443" s="20" t="str">
        <f t="shared" si="208"/>
        <v/>
      </c>
      <c r="AE443" s="20" t="str">
        <f t="shared" si="209"/>
        <v/>
      </c>
      <c r="AF443" s="20" t="str">
        <f t="shared" si="210"/>
        <v/>
      </c>
      <c r="AG443" s="11">
        <f t="shared" si="211"/>
        <v>999</v>
      </c>
      <c r="AH443" s="17">
        <f t="shared" si="212"/>
        <v>999</v>
      </c>
      <c r="AI443" s="17">
        <f t="shared" si="213"/>
        <v>999</v>
      </c>
      <c r="AJ443" s="17">
        <f t="shared" si="214"/>
        <v>999</v>
      </c>
      <c r="AK443" s="17">
        <f t="shared" si="215"/>
        <v>999</v>
      </c>
      <c r="AL443" s="17">
        <f t="shared" si="216"/>
        <v>999</v>
      </c>
      <c r="AM443" s="10" t="s">
        <v>1633</v>
      </c>
      <c r="AN443">
        <v>0</v>
      </c>
      <c r="AO443">
        <v>0</v>
      </c>
      <c r="AP443">
        <v>0</v>
      </c>
      <c r="AQ443">
        <v>0.1946</v>
      </c>
      <c r="AR443" s="8">
        <v>-0.6</v>
      </c>
      <c r="AS443" s="8">
        <v>-0.62009999999999998</v>
      </c>
      <c r="AT443" s="8">
        <v>-14.271800000000001</v>
      </c>
      <c r="AU443" s="8">
        <v>-0.1946</v>
      </c>
      <c r="AV443" s="8">
        <v>-0.6</v>
      </c>
      <c r="AW443" s="8">
        <v>0.6</v>
      </c>
      <c r="AX443" s="8">
        <v>0.62009999999999998</v>
      </c>
      <c r="AY443" s="8">
        <v>14.271800000000001</v>
      </c>
      <c r="AZ443" s="8">
        <v>0.1946</v>
      </c>
      <c r="BA443" s="8">
        <v>0.6</v>
      </c>
      <c r="BB443">
        <v>-0.1946</v>
      </c>
      <c r="BC443">
        <v>0.1946</v>
      </c>
      <c r="BD443">
        <v>-0.1946</v>
      </c>
      <c r="BE443">
        <v>0.1946</v>
      </c>
      <c r="BF443">
        <v>0.06</v>
      </c>
      <c r="BG443">
        <v>0.3</v>
      </c>
      <c r="BH443">
        <v>-8.41</v>
      </c>
      <c r="BI443">
        <v>9</v>
      </c>
      <c r="BJ443">
        <v>17</v>
      </c>
      <c r="BK443">
        <v>9</v>
      </c>
      <c r="BM443">
        <v>9</v>
      </c>
      <c r="BN443" t="s">
        <v>1016</v>
      </c>
      <c r="BP443" t="s">
        <v>1016</v>
      </c>
      <c r="BQ443">
        <v>40</v>
      </c>
      <c r="BR443">
        <v>404030</v>
      </c>
      <c r="BS443">
        <v>1</v>
      </c>
      <c r="BU443">
        <v>1</v>
      </c>
      <c r="BW443">
        <v>9</v>
      </c>
      <c r="BY443">
        <v>17</v>
      </c>
      <c r="BZ443" t="s">
        <v>1946</v>
      </c>
      <c r="CA443">
        <v>1</v>
      </c>
      <c r="CB443">
        <v>0</v>
      </c>
      <c r="CC443">
        <v>1</v>
      </c>
      <c r="CD443">
        <v>0</v>
      </c>
      <c r="CE443">
        <v>0</v>
      </c>
      <c r="CF443">
        <v>0</v>
      </c>
      <c r="CG443">
        <v>0</v>
      </c>
      <c r="CH443">
        <v>0</v>
      </c>
      <c r="CI443" s="2">
        <v>705131</v>
      </c>
    </row>
    <row r="444" spans="1:88">
      <c r="A444" s="10" t="str">
        <f t="shared" si="186"/>
        <v>CPSS_US</v>
      </c>
      <c r="B444" s="12">
        <f t="shared" si="187"/>
        <v>1E-4</v>
      </c>
      <c r="C444" s="12">
        <v>0</v>
      </c>
      <c r="D444" s="12">
        <v>0</v>
      </c>
      <c r="E444" s="12">
        <v>0</v>
      </c>
      <c r="F444" s="12">
        <v>0</v>
      </c>
      <c r="G444" s="12">
        <v>0</v>
      </c>
      <c r="H444" s="12">
        <v>0</v>
      </c>
      <c r="I444" s="12">
        <v>0</v>
      </c>
      <c r="J444" s="13">
        <f t="shared" si="188"/>
        <v>0</v>
      </c>
      <c r="K444" s="13">
        <f t="shared" si="189"/>
        <v>0</v>
      </c>
      <c r="L444" s="16">
        <f t="shared" si="190"/>
        <v>0</v>
      </c>
      <c r="M444" s="13">
        <f t="shared" si="191"/>
        <v>0</v>
      </c>
      <c r="N444" s="16">
        <f t="shared" si="192"/>
        <v>0</v>
      </c>
      <c r="O444" s="16">
        <f t="shared" si="193"/>
        <v>0</v>
      </c>
      <c r="P444" s="16" t="str">
        <f t="shared" si="194"/>
        <v/>
      </c>
      <c r="Q444" s="20" t="str">
        <f t="shared" si="195"/>
        <v/>
      </c>
      <c r="R444" s="20" t="str">
        <f t="shared" si="196"/>
        <v/>
      </c>
      <c r="S444" s="20" t="str">
        <f t="shared" si="197"/>
        <v/>
      </c>
      <c r="T444" s="20" t="str">
        <f t="shared" si="198"/>
        <v/>
      </c>
      <c r="U444" s="16">
        <f t="shared" si="199"/>
        <v>6.0000000000000001E-3</v>
      </c>
      <c r="V444" s="20" t="str">
        <f t="shared" si="200"/>
        <v/>
      </c>
      <c r="W444" s="20" t="str">
        <f t="shared" si="201"/>
        <v/>
      </c>
      <c r="X444" s="20" t="str">
        <f t="shared" si="202"/>
        <v/>
      </c>
      <c r="Y444" s="20">
        <f t="shared" si="203"/>
        <v>6.0000000000000001E-3</v>
      </c>
      <c r="Z444" s="20" t="str">
        <f t="shared" si="204"/>
        <v/>
      </c>
      <c r="AA444" s="20" t="str">
        <f t="shared" si="205"/>
        <v/>
      </c>
      <c r="AB444" s="20">
        <f t="shared" si="206"/>
        <v>0</v>
      </c>
      <c r="AC444" s="20" t="str">
        <f t="shared" si="207"/>
        <v/>
      </c>
      <c r="AD444" s="20" t="str">
        <f t="shared" si="208"/>
        <v/>
      </c>
      <c r="AE444" s="20" t="str">
        <f t="shared" si="209"/>
        <v/>
      </c>
      <c r="AF444" s="20" t="str">
        <f t="shared" si="210"/>
        <v/>
      </c>
      <c r="AG444" s="11">
        <f t="shared" si="211"/>
        <v>999</v>
      </c>
      <c r="AH444" s="17">
        <f t="shared" si="212"/>
        <v>999</v>
      </c>
      <c r="AI444" s="17">
        <f t="shared" si="213"/>
        <v>999</v>
      </c>
      <c r="AJ444" s="17">
        <f t="shared" si="214"/>
        <v>999</v>
      </c>
      <c r="AK444" s="17">
        <f t="shared" si="215"/>
        <v>999</v>
      </c>
      <c r="AL444" s="17">
        <f t="shared" si="216"/>
        <v>999</v>
      </c>
      <c r="AM444" s="10" t="s">
        <v>1738</v>
      </c>
      <c r="AN444">
        <v>0</v>
      </c>
      <c r="AO444">
        <v>0</v>
      </c>
      <c r="AP444">
        <v>0</v>
      </c>
      <c r="AQ444">
        <v>0.1928</v>
      </c>
      <c r="AR444" s="8">
        <v>-0.6</v>
      </c>
      <c r="AS444" s="8">
        <v>-1.0852999999999999</v>
      </c>
      <c r="AT444" s="8">
        <v>-7.6280999999999999</v>
      </c>
      <c r="AU444" s="8">
        <v>-0.1928</v>
      </c>
      <c r="AV444" s="8">
        <v>-0.6</v>
      </c>
      <c r="AW444" s="8">
        <v>0.6</v>
      </c>
      <c r="AX444" s="8">
        <v>1.0852999999999999</v>
      </c>
      <c r="AY444" s="8">
        <v>7.6280999999999999</v>
      </c>
      <c r="AZ444" s="8">
        <v>0.1928</v>
      </c>
      <c r="BA444" s="8">
        <v>0.6</v>
      </c>
      <c r="BB444">
        <v>-0.1928</v>
      </c>
      <c r="BC444">
        <v>0.1928</v>
      </c>
      <c r="BD444">
        <v>-0.1928</v>
      </c>
      <c r="BE444">
        <v>0.1928</v>
      </c>
      <c r="BF444">
        <v>0.06</v>
      </c>
      <c r="BG444">
        <v>0.3</v>
      </c>
      <c r="BH444">
        <v>0.01</v>
      </c>
      <c r="BI444">
        <v>6</v>
      </c>
      <c r="BJ444">
        <v>11</v>
      </c>
      <c r="BK444">
        <v>6</v>
      </c>
      <c r="BM444">
        <v>6</v>
      </c>
      <c r="BN444" t="s">
        <v>1016</v>
      </c>
      <c r="BP444" t="s">
        <v>1016</v>
      </c>
      <c r="BQ444">
        <v>40</v>
      </c>
      <c r="BR444">
        <v>402020</v>
      </c>
      <c r="BS444">
        <v>1</v>
      </c>
      <c r="BU444">
        <v>1</v>
      </c>
      <c r="BW444">
        <v>6</v>
      </c>
      <c r="BY444">
        <v>11</v>
      </c>
      <c r="BZ444" t="s">
        <v>1946</v>
      </c>
      <c r="CA444">
        <v>1</v>
      </c>
      <c r="CB444">
        <v>0</v>
      </c>
      <c r="CC444">
        <v>1</v>
      </c>
      <c r="CD444">
        <v>0</v>
      </c>
      <c r="CE444">
        <v>0</v>
      </c>
      <c r="CF444">
        <v>0</v>
      </c>
      <c r="CG444">
        <v>0</v>
      </c>
      <c r="CH444">
        <v>0</v>
      </c>
      <c r="CI444" s="2">
        <v>835133</v>
      </c>
    </row>
    <row r="445" spans="1:88">
      <c r="A445" s="10" t="str">
        <f t="shared" si="186"/>
        <v>MCF_US</v>
      </c>
      <c r="B445" s="12">
        <f t="shared" si="187"/>
        <v>-2.7200000000000002E-2</v>
      </c>
      <c r="C445" s="12">
        <v>0</v>
      </c>
      <c r="D445" s="12">
        <v>0</v>
      </c>
      <c r="E445" s="12">
        <v>0</v>
      </c>
      <c r="F445" s="12">
        <v>0</v>
      </c>
      <c r="G445" s="12">
        <v>0</v>
      </c>
      <c r="H445" s="12">
        <v>0</v>
      </c>
      <c r="I445" s="12">
        <v>0</v>
      </c>
      <c r="J445" s="13">
        <f t="shared" si="188"/>
        <v>0</v>
      </c>
      <c r="K445" s="13">
        <f t="shared" si="189"/>
        <v>0</v>
      </c>
      <c r="L445" s="16">
        <f t="shared" si="190"/>
        <v>0</v>
      </c>
      <c r="M445" s="13">
        <f t="shared" si="191"/>
        <v>0</v>
      </c>
      <c r="N445" s="16">
        <f t="shared" si="192"/>
        <v>0</v>
      </c>
      <c r="O445" s="16">
        <f t="shared" si="193"/>
        <v>0</v>
      </c>
      <c r="P445" s="16">
        <f t="shared" si="194"/>
        <v>-2E-3</v>
      </c>
      <c r="Q445" s="20" t="str">
        <f t="shared" si="195"/>
        <v/>
      </c>
      <c r="R445" s="20" t="str">
        <f t="shared" si="196"/>
        <v/>
      </c>
      <c r="S445" s="20">
        <f t="shared" si="197"/>
        <v>-2E-3</v>
      </c>
      <c r="T445" s="20" t="str">
        <f t="shared" si="198"/>
        <v/>
      </c>
      <c r="U445" s="16" t="str">
        <f t="shared" si="199"/>
        <v/>
      </c>
      <c r="V445" s="20" t="str">
        <f t="shared" si="200"/>
        <v/>
      </c>
      <c r="W445" s="20" t="str">
        <f t="shared" si="201"/>
        <v/>
      </c>
      <c r="X445" s="20" t="str">
        <f t="shared" si="202"/>
        <v/>
      </c>
      <c r="Y445" s="20" t="str">
        <f t="shared" si="203"/>
        <v/>
      </c>
      <c r="Z445" s="20" t="str">
        <f t="shared" si="204"/>
        <v/>
      </c>
      <c r="AA445" s="20" t="str">
        <f t="shared" si="205"/>
        <v/>
      </c>
      <c r="AB445" s="20" t="str">
        <f t="shared" si="206"/>
        <v/>
      </c>
      <c r="AC445" s="20" t="str">
        <f t="shared" si="207"/>
        <v/>
      </c>
      <c r="AD445" s="20" t="str">
        <f t="shared" si="208"/>
        <v/>
      </c>
      <c r="AE445" s="20" t="str">
        <f t="shared" si="209"/>
        <v/>
      </c>
      <c r="AF445" s="20">
        <f t="shared" si="210"/>
        <v>0</v>
      </c>
      <c r="AG445" s="11">
        <f t="shared" si="211"/>
        <v>999</v>
      </c>
      <c r="AH445" s="17">
        <f t="shared" si="212"/>
        <v>999</v>
      </c>
      <c r="AI445" s="17">
        <f t="shared" si="213"/>
        <v>999</v>
      </c>
      <c r="AJ445" s="17">
        <f t="shared" si="214"/>
        <v>999</v>
      </c>
      <c r="AK445" s="17">
        <f t="shared" si="215"/>
        <v>999</v>
      </c>
      <c r="AL445" s="17">
        <f t="shared" si="216"/>
        <v>0</v>
      </c>
      <c r="AM445" s="10" t="s">
        <v>1365</v>
      </c>
      <c r="AN445">
        <v>0</v>
      </c>
      <c r="AO445">
        <v>0</v>
      </c>
      <c r="AP445">
        <v>0</v>
      </c>
      <c r="AQ445">
        <v>0.97740000000000005</v>
      </c>
      <c r="AR445" s="8">
        <v>-0.2</v>
      </c>
      <c r="AS445" s="8">
        <v>-4.4238</v>
      </c>
      <c r="AT445" s="8">
        <v>-17.106000000000002</v>
      </c>
      <c r="AU445" s="8">
        <v>-0.97740000000000005</v>
      </c>
      <c r="AV445" s="8">
        <v>-0.2</v>
      </c>
      <c r="AW445" s="8">
        <v>0.2</v>
      </c>
      <c r="AX445" s="8">
        <v>4.4238</v>
      </c>
      <c r="AY445" s="8">
        <v>17.106000000000002</v>
      </c>
      <c r="AZ445" s="8">
        <v>0.97740000000000005</v>
      </c>
      <c r="BA445" s="8">
        <v>0.2</v>
      </c>
      <c r="BB445">
        <v>0</v>
      </c>
      <c r="BC445">
        <v>0</v>
      </c>
      <c r="BD445">
        <v>0</v>
      </c>
      <c r="BE445">
        <v>0</v>
      </c>
      <c r="BF445">
        <v>0.06</v>
      </c>
      <c r="BG445">
        <v>0.3</v>
      </c>
      <c r="BH445">
        <v>-2.72</v>
      </c>
      <c r="BI445">
        <v>8</v>
      </c>
      <c r="BJ445">
        <v>15</v>
      </c>
      <c r="BK445">
        <v>8</v>
      </c>
      <c r="BM445">
        <v>8</v>
      </c>
      <c r="BN445" t="s">
        <v>1016</v>
      </c>
      <c r="BP445" t="s">
        <v>1016</v>
      </c>
      <c r="BQ445">
        <v>10</v>
      </c>
      <c r="BR445">
        <v>101020</v>
      </c>
      <c r="BS445">
        <v>0</v>
      </c>
      <c r="BU445">
        <v>1</v>
      </c>
      <c r="BW445">
        <v>8</v>
      </c>
      <c r="BY445">
        <v>15</v>
      </c>
      <c r="BZ445" t="s">
        <v>1997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1</v>
      </c>
      <c r="CG445">
        <v>0</v>
      </c>
      <c r="CH445">
        <v>0</v>
      </c>
      <c r="CI445" s="2">
        <v>3718616</v>
      </c>
      <c r="CJ445" t="s">
        <v>2042</v>
      </c>
    </row>
    <row r="446" spans="1:88">
      <c r="A446" s="10" t="str">
        <f t="shared" si="186"/>
        <v>CVG_US</v>
      </c>
      <c r="B446" s="12">
        <f t="shared" si="187"/>
        <v>2.92E-2</v>
      </c>
      <c r="C446" s="12">
        <v>0</v>
      </c>
      <c r="D446" s="12">
        <v>0</v>
      </c>
      <c r="E446" s="12">
        <v>0</v>
      </c>
      <c r="F446" s="12">
        <v>0</v>
      </c>
      <c r="G446" s="12">
        <v>0</v>
      </c>
      <c r="H446" s="12">
        <v>0</v>
      </c>
      <c r="I446" s="12">
        <v>0</v>
      </c>
      <c r="J446" s="13">
        <f t="shared" si="188"/>
        <v>0</v>
      </c>
      <c r="K446" s="13">
        <f t="shared" si="189"/>
        <v>0</v>
      </c>
      <c r="L446" s="16">
        <f t="shared" si="190"/>
        <v>0</v>
      </c>
      <c r="M446" s="13">
        <f t="shared" si="191"/>
        <v>0</v>
      </c>
      <c r="N446" s="16">
        <f t="shared" si="192"/>
        <v>0</v>
      </c>
      <c r="O446" s="16">
        <f t="shared" si="193"/>
        <v>0</v>
      </c>
      <c r="P446" s="16" t="str">
        <f t="shared" si="194"/>
        <v/>
      </c>
      <c r="Q446" s="20" t="str">
        <f t="shared" si="195"/>
        <v/>
      </c>
      <c r="R446" s="20" t="str">
        <f t="shared" si="196"/>
        <v/>
      </c>
      <c r="S446" s="20" t="str">
        <f t="shared" si="197"/>
        <v/>
      </c>
      <c r="T446" s="20" t="str">
        <f t="shared" si="198"/>
        <v/>
      </c>
      <c r="U446" s="16">
        <f t="shared" si="199"/>
        <v>4.0000000000000001E-3</v>
      </c>
      <c r="V446" s="20" t="str">
        <f t="shared" si="200"/>
        <v/>
      </c>
      <c r="W446" s="20" t="str">
        <f t="shared" si="201"/>
        <v/>
      </c>
      <c r="X446" s="20" t="str">
        <f t="shared" si="202"/>
        <v/>
      </c>
      <c r="Y446" s="20">
        <f t="shared" si="203"/>
        <v>4.0000000000000001E-3</v>
      </c>
      <c r="Z446" s="20" t="str">
        <f t="shared" si="204"/>
        <v/>
      </c>
      <c r="AA446" s="20" t="str">
        <f t="shared" si="205"/>
        <v/>
      </c>
      <c r="AB446" s="20">
        <f t="shared" si="206"/>
        <v>0</v>
      </c>
      <c r="AC446" s="20" t="str">
        <f t="shared" si="207"/>
        <v/>
      </c>
      <c r="AD446" s="20" t="str">
        <f t="shared" si="208"/>
        <v/>
      </c>
      <c r="AE446" s="20" t="str">
        <f t="shared" si="209"/>
        <v/>
      </c>
      <c r="AF446" s="20" t="str">
        <f t="shared" si="210"/>
        <v/>
      </c>
      <c r="AG446" s="11">
        <f t="shared" si="211"/>
        <v>999</v>
      </c>
      <c r="AH446" s="17">
        <f t="shared" si="212"/>
        <v>999</v>
      </c>
      <c r="AI446" s="17">
        <f t="shared" si="213"/>
        <v>999</v>
      </c>
      <c r="AJ446" s="17">
        <f t="shared" si="214"/>
        <v>999</v>
      </c>
      <c r="AK446" s="17">
        <f t="shared" si="215"/>
        <v>999</v>
      </c>
      <c r="AL446" s="17">
        <f t="shared" si="216"/>
        <v>999</v>
      </c>
      <c r="AM446" s="10" t="s">
        <v>596</v>
      </c>
      <c r="AN446">
        <v>0</v>
      </c>
      <c r="AO446">
        <v>0</v>
      </c>
      <c r="AP446">
        <v>0</v>
      </c>
      <c r="AQ446">
        <v>2.7107000000000001</v>
      </c>
      <c r="AR446" s="8">
        <v>-0.6</v>
      </c>
      <c r="AS446" s="8">
        <v>-12.7387</v>
      </c>
      <c r="AT446" s="8">
        <v>-94.508300000000006</v>
      </c>
      <c r="AU446" s="8">
        <v>-2.7107000000000001</v>
      </c>
      <c r="AV446" s="8">
        <v>-0.6</v>
      </c>
      <c r="AW446" s="8">
        <v>0.4</v>
      </c>
      <c r="AX446" s="8">
        <v>12.7387</v>
      </c>
      <c r="AY446" s="8">
        <v>94.508300000000006</v>
      </c>
      <c r="AZ446" s="8">
        <v>2.7107000000000001</v>
      </c>
      <c r="BA446" s="8">
        <v>0.4</v>
      </c>
      <c r="BB446">
        <v>-0.6</v>
      </c>
      <c r="BC446">
        <v>0.4</v>
      </c>
      <c r="BD446">
        <v>-0.6</v>
      </c>
      <c r="BE446">
        <v>0.4</v>
      </c>
      <c r="BF446">
        <v>0.06</v>
      </c>
      <c r="BG446">
        <v>0.3</v>
      </c>
      <c r="BH446">
        <v>2.92</v>
      </c>
      <c r="BI446">
        <v>4</v>
      </c>
      <c r="BJ446">
        <v>7</v>
      </c>
      <c r="BK446">
        <v>4</v>
      </c>
      <c r="BM446">
        <v>4</v>
      </c>
      <c r="BN446" t="s">
        <v>1016</v>
      </c>
      <c r="BP446" t="s">
        <v>1016</v>
      </c>
      <c r="BQ446">
        <v>45</v>
      </c>
      <c r="BR446">
        <v>451020</v>
      </c>
      <c r="BS446">
        <v>1</v>
      </c>
      <c r="BU446">
        <v>1</v>
      </c>
      <c r="BW446">
        <v>4</v>
      </c>
      <c r="BY446">
        <v>7</v>
      </c>
      <c r="BZ446" t="s">
        <v>1997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 s="2">
        <v>10218609</v>
      </c>
    </row>
    <row r="447" spans="1:88">
      <c r="A447" s="10" t="str">
        <f t="shared" si="186"/>
        <v>CTB_US</v>
      </c>
      <c r="B447" s="12">
        <f t="shared" si="187"/>
        <v>8.8900000000000007E-2</v>
      </c>
      <c r="C447" s="12">
        <v>6.55055238195056E-3</v>
      </c>
      <c r="D447" s="12">
        <v>0</v>
      </c>
      <c r="E447" s="12">
        <v>0</v>
      </c>
      <c r="F447" s="12">
        <v>6.55055238195056E-3</v>
      </c>
      <c r="G447" s="12">
        <v>0</v>
      </c>
      <c r="H447" s="12">
        <v>6.55055238195056E-3</v>
      </c>
      <c r="I447" s="12">
        <v>6.55055238195056E-3</v>
      </c>
      <c r="J447" s="13">
        <f t="shared" si="188"/>
        <v>0</v>
      </c>
      <c r="K447" s="13">
        <f t="shared" si="189"/>
        <v>1</v>
      </c>
      <c r="L447" s="16">
        <f t="shared" si="190"/>
        <v>6.55055238195056E-3</v>
      </c>
      <c r="M447" s="13">
        <f t="shared" si="191"/>
        <v>0</v>
      </c>
      <c r="N447" s="16">
        <f t="shared" si="192"/>
        <v>0</v>
      </c>
      <c r="O447" s="16">
        <f t="shared" si="193"/>
        <v>0</v>
      </c>
      <c r="P447" s="16" t="str">
        <f t="shared" si="194"/>
        <v/>
      </c>
      <c r="Q447" s="20" t="str">
        <f t="shared" si="195"/>
        <v/>
      </c>
      <c r="R447" s="20" t="str">
        <f t="shared" si="196"/>
        <v/>
      </c>
      <c r="S447" s="20" t="str">
        <f t="shared" si="197"/>
        <v/>
      </c>
      <c r="T447" s="20" t="str">
        <f t="shared" si="198"/>
        <v/>
      </c>
      <c r="U447" s="16" t="str">
        <f t="shared" si="199"/>
        <v/>
      </c>
      <c r="V447" s="20" t="str">
        <f t="shared" si="200"/>
        <v/>
      </c>
      <c r="W447" s="20" t="str">
        <f t="shared" si="201"/>
        <v/>
      </c>
      <c r="X447" s="20" t="str">
        <f t="shared" si="202"/>
        <v/>
      </c>
      <c r="Y447" s="20" t="str">
        <f t="shared" si="203"/>
        <v/>
      </c>
      <c r="Z447" s="20" t="str">
        <f t="shared" si="204"/>
        <v/>
      </c>
      <c r="AA447" s="20" t="str">
        <f t="shared" si="205"/>
        <v/>
      </c>
      <c r="AB447" s="20">
        <f t="shared" si="206"/>
        <v>6.55055238195056E-3</v>
      </c>
      <c r="AC447" s="20" t="str">
        <f t="shared" si="207"/>
        <v/>
      </c>
      <c r="AD447" s="20" t="str">
        <f t="shared" si="208"/>
        <v/>
      </c>
      <c r="AE447" s="20" t="str">
        <f t="shared" si="209"/>
        <v/>
      </c>
      <c r="AF447" s="20" t="str">
        <f t="shared" si="210"/>
        <v/>
      </c>
      <c r="AG447" s="11">
        <f t="shared" si="211"/>
        <v>0</v>
      </c>
      <c r="AH447" s="17">
        <f t="shared" si="212"/>
        <v>6.55055238195056E-3</v>
      </c>
      <c r="AI447" s="17">
        <f t="shared" si="213"/>
        <v>999</v>
      </c>
      <c r="AJ447" s="17">
        <f t="shared" si="214"/>
        <v>999</v>
      </c>
      <c r="AK447" s="17">
        <f t="shared" si="215"/>
        <v>999</v>
      </c>
      <c r="AL447" s="17">
        <f t="shared" si="216"/>
        <v>999</v>
      </c>
      <c r="AM447" s="10" t="s">
        <v>102</v>
      </c>
      <c r="AN447">
        <v>0</v>
      </c>
      <c r="AO447">
        <v>0</v>
      </c>
      <c r="AP447">
        <v>0</v>
      </c>
      <c r="AQ447">
        <v>9.4616000000000007</v>
      </c>
      <c r="AR447" s="8">
        <v>-0.65</v>
      </c>
      <c r="AS447" s="8">
        <v>-38.263800000000003</v>
      </c>
      <c r="AT447" s="8">
        <v>-93.983599999999996</v>
      </c>
      <c r="AU447" s="8">
        <v>-9.4616000000000007</v>
      </c>
      <c r="AV447" s="8">
        <v>-0.65</v>
      </c>
      <c r="AW447" s="8">
        <v>0.65</v>
      </c>
      <c r="AX447" s="8">
        <v>38.263800000000003</v>
      </c>
      <c r="AY447" s="8">
        <v>93.983599999999996</v>
      </c>
      <c r="AZ447" s="8">
        <v>9.4616000000000007</v>
      </c>
      <c r="BA447" s="8">
        <v>0.65</v>
      </c>
      <c r="BB447">
        <v>-0.65</v>
      </c>
      <c r="BC447">
        <v>0.65</v>
      </c>
      <c r="BD447">
        <v>-0.65</v>
      </c>
      <c r="BE447">
        <v>0.65</v>
      </c>
      <c r="BF447">
        <v>0.06</v>
      </c>
      <c r="BG447">
        <v>0.3</v>
      </c>
      <c r="BH447">
        <v>8.89</v>
      </c>
      <c r="BI447">
        <v>2</v>
      </c>
      <c r="BJ447">
        <v>3</v>
      </c>
      <c r="BK447">
        <v>2</v>
      </c>
      <c r="BM447">
        <v>2</v>
      </c>
      <c r="BN447" t="s">
        <v>1016</v>
      </c>
      <c r="BP447" t="s">
        <v>1016</v>
      </c>
      <c r="BQ447">
        <v>25</v>
      </c>
      <c r="BR447">
        <v>251010</v>
      </c>
      <c r="BS447">
        <v>1</v>
      </c>
      <c r="BU447">
        <v>1</v>
      </c>
      <c r="BW447">
        <v>2</v>
      </c>
      <c r="BY447">
        <v>3</v>
      </c>
      <c r="BZ447" t="s">
        <v>1997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 s="2">
        <v>37631480</v>
      </c>
    </row>
    <row r="448" spans="1:88">
      <c r="A448" s="10" t="str">
        <f t="shared" si="186"/>
        <v>CPRT_US</v>
      </c>
      <c r="B448" s="12">
        <f t="shared" si="187"/>
        <v>-3.3000000000000002E-2</v>
      </c>
      <c r="C448" s="12">
        <v>0</v>
      </c>
      <c r="D448" s="12">
        <v>0</v>
      </c>
      <c r="E448" s="12">
        <v>0</v>
      </c>
      <c r="F448" s="12">
        <v>0</v>
      </c>
      <c r="G448" s="12">
        <v>0</v>
      </c>
      <c r="H448" s="12">
        <v>0</v>
      </c>
      <c r="I448" s="12">
        <v>0</v>
      </c>
      <c r="J448" s="13">
        <f t="shared" si="188"/>
        <v>0</v>
      </c>
      <c r="K448" s="13">
        <f t="shared" si="189"/>
        <v>0</v>
      </c>
      <c r="L448" s="16">
        <f t="shared" si="190"/>
        <v>0</v>
      </c>
      <c r="M448" s="13">
        <f t="shared" si="191"/>
        <v>0</v>
      </c>
      <c r="N448" s="16">
        <f t="shared" si="192"/>
        <v>0</v>
      </c>
      <c r="O448" s="16">
        <f t="shared" si="193"/>
        <v>0</v>
      </c>
      <c r="P448" s="16">
        <f t="shared" si="194"/>
        <v>-6.5000000000000006E-3</v>
      </c>
      <c r="Q448" s="20" t="str">
        <f t="shared" si="195"/>
        <v/>
      </c>
      <c r="R448" s="20" t="str">
        <f t="shared" si="196"/>
        <v/>
      </c>
      <c r="S448" s="20" t="str">
        <f t="shared" si="197"/>
        <v/>
      </c>
      <c r="T448" s="20">
        <f t="shared" si="198"/>
        <v>-6.5000000000000006E-3</v>
      </c>
      <c r="U448" s="16" t="str">
        <f t="shared" si="199"/>
        <v/>
      </c>
      <c r="V448" s="20" t="str">
        <f t="shared" si="200"/>
        <v/>
      </c>
      <c r="W448" s="20" t="str">
        <f t="shared" si="201"/>
        <v/>
      </c>
      <c r="X448" s="20" t="str">
        <f t="shared" si="202"/>
        <v/>
      </c>
      <c r="Y448" s="20" t="str">
        <f t="shared" si="203"/>
        <v/>
      </c>
      <c r="Z448" s="20" t="str">
        <f t="shared" si="204"/>
        <v/>
      </c>
      <c r="AA448" s="20" t="str">
        <f t="shared" si="205"/>
        <v/>
      </c>
      <c r="AB448" s="20">
        <f t="shared" si="206"/>
        <v>0</v>
      </c>
      <c r="AC448" s="20" t="str">
        <f t="shared" si="207"/>
        <v/>
      </c>
      <c r="AD448" s="20" t="str">
        <f t="shared" si="208"/>
        <v/>
      </c>
      <c r="AE448" s="20" t="str">
        <f t="shared" si="209"/>
        <v/>
      </c>
      <c r="AF448" s="20" t="str">
        <f t="shared" si="210"/>
        <v/>
      </c>
      <c r="AG448" s="11">
        <f t="shared" si="211"/>
        <v>999</v>
      </c>
      <c r="AH448" s="17">
        <f t="shared" si="212"/>
        <v>999</v>
      </c>
      <c r="AI448" s="17">
        <f t="shared" si="213"/>
        <v>999</v>
      </c>
      <c r="AJ448" s="17">
        <f t="shared" si="214"/>
        <v>999</v>
      </c>
      <c r="AK448" s="17">
        <f t="shared" si="215"/>
        <v>999</v>
      </c>
      <c r="AL448" s="17">
        <f t="shared" si="216"/>
        <v>999</v>
      </c>
      <c r="AM448" s="10" t="s">
        <v>243</v>
      </c>
      <c r="AN448">
        <v>0</v>
      </c>
      <c r="AO448">
        <v>0</v>
      </c>
      <c r="AP448">
        <v>0</v>
      </c>
      <c r="AQ448">
        <v>3.7183999999999999</v>
      </c>
      <c r="AR448" s="8">
        <v>-0.65</v>
      </c>
      <c r="AS448" s="8">
        <v>-18.433199999999999</v>
      </c>
      <c r="AT448" s="8">
        <v>-198.2139</v>
      </c>
      <c r="AU448" s="8">
        <v>-3.7183999999999999</v>
      </c>
      <c r="AV448" s="8">
        <v>-0.65</v>
      </c>
      <c r="AW448" s="8">
        <v>0.65</v>
      </c>
      <c r="AX448" s="8">
        <v>18.433199999999999</v>
      </c>
      <c r="AY448" s="8">
        <v>198.2139</v>
      </c>
      <c r="AZ448" s="8">
        <v>3.7183999999999999</v>
      </c>
      <c r="BA448" s="8">
        <v>0.65</v>
      </c>
      <c r="BB448">
        <v>-0.65</v>
      </c>
      <c r="BC448">
        <v>0.65</v>
      </c>
      <c r="BD448">
        <v>-0.65</v>
      </c>
      <c r="BE448">
        <v>0.65</v>
      </c>
      <c r="BF448">
        <v>0.06</v>
      </c>
      <c r="BG448">
        <v>0.3</v>
      </c>
      <c r="BH448">
        <v>-3.3</v>
      </c>
      <c r="BI448">
        <v>8</v>
      </c>
      <c r="BJ448">
        <v>15</v>
      </c>
      <c r="BK448">
        <v>8</v>
      </c>
      <c r="BM448">
        <v>8</v>
      </c>
      <c r="BN448" t="s">
        <v>1016</v>
      </c>
      <c r="BP448" t="s">
        <v>1016</v>
      </c>
      <c r="BQ448">
        <v>20</v>
      </c>
      <c r="BR448">
        <v>202010</v>
      </c>
      <c r="BS448">
        <v>1</v>
      </c>
      <c r="BU448">
        <v>1</v>
      </c>
      <c r="BW448">
        <v>8</v>
      </c>
      <c r="BY448">
        <v>15</v>
      </c>
      <c r="BZ448" t="s">
        <v>1997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 s="2">
        <v>13837791</v>
      </c>
    </row>
    <row r="449" spans="1:87">
      <c r="A449" s="10" t="str">
        <f t="shared" si="186"/>
        <v>CEB_US</v>
      </c>
      <c r="B449" s="12">
        <f t="shared" si="187"/>
        <v>-3.0099999999999998E-2</v>
      </c>
      <c r="C449" s="12">
        <v>0</v>
      </c>
      <c r="D449" s="12">
        <v>0</v>
      </c>
      <c r="E449" s="12">
        <v>0</v>
      </c>
      <c r="F449" s="12">
        <v>0</v>
      </c>
      <c r="G449" s="12">
        <v>0</v>
      </c>
      <c r="H449" s="12">
        <v>0</v>
      </c>
      <c r="I449" s="12">
        <v>0</v>
      </c>
      <c r="J449" s="13">
        <f t="shared" si="188"/>
        <v>0</v>
      </c>
      <c r="K449" s="13">
        <f t="shared" si="189"/>
        <v>0</v>
      </c>
      <c r="L449" s="16">
        <f t="shared" si="190"/>
        <v>0</v>
      </c>
      <c r="M449" s="13">
        <f t="shared" si="191"/>
        <v>0</v>
      </c>
      <c r="N449" s="16">
        <f t="shared" si="192"/>
        <v>0</v>
      </c>
      <c r="O449" s="16">
        <f t="shared" si="193"/>
        <v>0</v>
      </c>
      <c r="P449" s="16">
        <f t="shared" si="194"/>
        <v>-6.5000000000000006E-3</v>
      </c>
      <c r="Q449" s="20" t="str">
        <f t="shared" si="195"/>
        <v/>
      </c>
      <c r="R449" s="20" t="str">
        <f t="shared" si="196"/>
        <v/>
      </c>
      <c r="S449" s="20" t="str">
        <f t="shared" si="197"/>
        <v/>
      </c>
      <c r="T449" s="20">
        <f t="shared" si="198"/>
        <v>-6.5000000000000006E-3</v>
      </c>
      <c r="U449" s="16" t="str">
        <f t="shared" si="199"/>
        <v/>
      </c>
      <c r="V449" s="20" t="str">
        <f t="shared" si="200"/>
        <v/>
      </c>
      <c r="W449" s="20" t="str">
        <f t="shared" si="201"/>
        <v/>
      </c>
      <c r="X449" s="20" t="str">
        <f t="shared" si="202"/>
        <v/>
      </c>
      <c r="Y449" s="20" t="str">
        <f t="shared" si="203"/>
        <v/>
      </c>
      <c r="Z449" s="20" t="str">
        <f t="shared" si="204"/>
        <v/>
      </c>
      <c r="AA449" s="20" t="str">
        <f t="shared" si="205"/>
        <v/>
      </c>
      <c r="AB449" s="20">
        <f t="shared" si="206"/>
        <v>0</v>
      </c>
      <c r="AC449" s="20" t="str">
        <f t="shared" si="207"/>
        <v/>
      </c>
      <c r="AD449" s="20" t="str">
        <f t="shared" si="208"/>
        <v/>
      </c>
      <c r="AE449" s="20" t="str">
        <f t="shared" si="209"/>
        <v/>
      </c>
      <c r="AF449" s="20" t="str">
        <f t="shared" si="210"/>
        <v/>
      </c>
      <c r="AG449" s="11">
        <f t="shared" si="211"/>
        <v>999</v>
      </c>
      <c r="AH449" s="17">
        <f t="shared" si="212"/>
        <v>999</v>
      </c>
      <c r="AI449" s="17">
        <f t="shared" si="213"/>
        <v>999</v>
      </c>
      <c r="AJ449" s="17">
        <f t="shared" si="214"/>
        <v>999</v>
      </c>
      <c r="AK449" s="17">
        <f t="shared" si="215"/>
        <v>999</v>
      </c>
      <c r="AL449" s="17">
        <f t="shared" si="216"/>
        <v>999</v>
      </c>
      <c r="AM449" s="10" t="s">
        <v>957</v>
      </c>
      <c r="AN449">
        <v>0</v>
      </c>
      <c r="AO449">
        <v>0</v>
      </c>
      <c r="AP449">
        <v>0</v>
      </c>
      <c r="AQ449">
        <v>3.0488</v>
      </c>
      <c r="AR449" s="8">
        <v>-0.65</v>
      </c>
      <c r="AS449" s="8">
        <v>-14.1068</v>
      </c>
      <c r="AT449" s="8">
        <v>-109.642</v>
      </c>
      <c r="AU449" s="8">
        <v>-3.0488</v>
      </c>
      <c r="AV449" s="8">
        <v>-0.65</v>
      </c>
      <c r="AW449" s="8">
        <v>0.65</v>
      </c>
      <c r="AX449" s="8">
        <v>14.1068</v>
      </c>
      <c r="AY449" s="8">
        <v>109.642</v>
      </c>
      <c r="AZ449" s="8">
        <v>3.0488</v>
      </c>
      <c r="BA449" s="8">
        <v>0.65</v>
      </c>
      <c r="BB449">
        <v>-0.65</v>
      </c>
      <c r="BC449">
        <v>0.65</v>
      </c>
      <c r="BD449">
        <v>-0.65</v>
      </c>
      <c r="BE449">
        <v>0.65</v>
      </c>
      <c r="BF449">
        <v>0.06</v>
      </c>
      <c r="BG449">
        <v>0.3</v>
      </c>
      <c r="BH449">
        <v>-3.01</v>
      </c>
      <c r="BI449">
        <v>8</v>
      </c>
      <c r="BJ449">
        <v>15</v>
      </c>
      <c r="BK449">
        <v>8</v>
      </c>
      <c r="BM449">
        <v>8</v>
      </c>
      <c r="BN449" t="s">
        <v>1016</v>
      </c>
      <c r="BP449" t="s">
        <v>1016</v>
      </c>
      <c r="BQ449">
        <v>20</v>
      </c>
      <c r="BR449">
        <v>202020</v>
      </c>
      <c r="BS449">
        <v>1</v>
      </c>
      <c r="BU449">
        <v>1</v>
      </c>
      <c r="BW449">
        <v>8</v>
      </c>
      <c r="BY449">
        <v>15</v>
      </c>
      <c r="BZ449" t="s">
        <v>1997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 s="2">
        <v>12125793</v>
      </c>
    </row>
    <row r="450" spans="1:87">
      <c r="A450" s="10" t="str">
        <f t="shared" si="186"/>
        <v>CRVL_US</v>
      </c>
      <c r="B450" s="12">
        <f t="shared" si="187"/>
        <v>1.1699999999999999E-2</v>
      </c>
      <c r="C450" s="12">
        <v>0</v>
      </c>
      <c r="D450" s="12">
        <v>0</v>
      </c>
      <c r="E450" s="12">
        <v>0</v>
      </c>
      <c r="F450" s="12">
        <v>0</v>
      </c>
      <c r="G450" s="12">
        <v>0</v>
      </c>
      <c r="H450" s="12">
        <v>0</v>
      </c>
      <c r="I450" s="12">
        <v>0</v>
      </c>
      <c r="J450" s="13">
        <f t="shared" si="188"/>
        <v>0</v>
      </c>
      <c r="K450" s="13">
        <f t="shared" si="189"/>
        <v>0</v>
      </c>
      <c r="L450" s="16">
        <f t="shared" si="190"/>
        <v>0</v>
      </c>
      <c r="M450" s="13">
        <f t="shared" si="191"/>
        <v>0</v>
      </c>
      <c r="N450" s="16">
        <f t="shared" si="192"/>
        <v>0</v>
      </c>
      <c r="O450" s="16">
        <f t="shared" si="193"/>
        <v>0</v>
      </c>
      <c r="P450" s="16" t="str">
        <f t="shared" si="194"/>
        <v/>
      </c>
      <c r="Q450" s="20" t="str">
        <f t="shared" si="195"/>
        <v/>
      </c>
      <c r="R450" s="20" t="str">
        <f t="shared" si="196"/>
        <v/>
      </c>
      <c r="S450" s="20" t="str">
        <f t="shared" si="197"/>
        <v/>
      </c>
      <c r="T450" s="20" t="str">
        <f t="shared" si="198"/>
        <v/>
      </c>
      <c r="U450" s="16">
        <f t="shared" si="199"/>
        <v>6.0000000000000001E-3</v>
      </c>
      <c r="V450" s="20" t="str">
        <f t="shared" si="200"/>
        <v/>
      </c>
      <c r="W450" s="20" t="str">
        <f t="shared" si="201"/>
        <v/>
      </c>
      <c r="X450" s="20" t="str">
        <f t="shared" si="202"/>
        <v/>
      </c>
      <c r="Y450" s="20">
        <f t="shared" si="203"/>
        <v>6.0000000000000001E-3</v>
      </c>
      <c r="Z450" s="20" t="str">
        <f t="shared" si="204"/>
        <v/>
      </c>
      <c r="AA450" s="20" t="str">
        <f t="shared" si="205"/>
        <v/>
      </c>
      <c r="AB450" s="20">
        <f t="shared" si="206"/>
        <v>0</v>
      </c>
      <c r="AC450" s="20" t="str">
        <f t="shared" si="207"/>
        <v/>
      </c>
      <c r="AD450" s="20" t="str">
        <f t="shared" si="208"/>
        <v/>
      </c>
      <c r="AE450" s="20" t="str">
        <f t="shared" si="209"/>
        <v/>
      </c>
      <c r="AF450" s="20" t="str">
        <f t="shared" si="210"/>
        <v/>
      </c>
      <c r="AG450" s="11">
        <f t="shared" si="211"/>
        <v>999</v>
      </c>
      <c r="AH450" s="17">
        <f t="shared" si="212"/>
        <v>999</v>
      </c>
      <c r="AI450" s="17">
        <f t="shared" si="213"/>
        <v>999</v>
      </c>
      <c r="AJ450" s="17">
        <f t="shared" si="214"/>
        <v>999</v>
      </c>
      <c r="AK450" s="17">
        <f t="shared" si="215"/>
        <v>999</v>
      </c>
      <c r="AL450" s="17">
        <f t="shared" si="216"/>
        <v>999</v>
      </c>
      <c r="AM450" s="10" t="s">
        <v>1403</v>
      </c>
      <c r="AN450">
        <v>0</v>
      </c>
      <c r="AO450">
        <v>0</v>
      </c>
      <c r="AP450">
        <v>0</v>
      </c>
      <c r="AQ450">
        <v>0.44429999999999997</v>
      </c>
      <c r="AR450" s="8">
        <v>-0.6</v>
      </c>
      <c r="AS450" s="8">
        <v>-2.0339</v>
      </c>
      <c r="AT450" s="8">
        <v>-29.257100000000001</v>
      </c>
      <c r="AU450" s="8">
        <v>-0.44429999999999997</v>
      </c>
      <c r="AV450" s="8">
        <v>-0.6</v>
      </c>
      <c r="AW450" s="8">
        <v>0.6</v>
      </c>
      <c r="AX450" s="8">
        <v>2.0339</v>
      </c>
      <c r="AY450" s="8">
        <v>29.257100000000001</v>
      </c>
      <c r="AZ450" s="8">
        <v>0.44429999999999997</v>
      </c>
      <c r="BA450" s="8">
        <v>0.6</v>
      </c>
      <c r="BB450">
        <v>-0.44429999999999997</v>
      </c>
      <c r="BC450">
        <v>0.44429999999999997</v>
      </c>
      <c r="BD450">
        <v>-0.44429999999999997</v>
      </c>
      <c r="BE450">
        <v>0.44429999999999997</v>
      </c>
      <c r="BF450">
        <v>0.06</v>
      </c>
      <c r="BG450">
        <v>0.3</v>
      </c>
      <c r="BH450">
        <v>1.17</v>
      </c>
      <c r="BI450">
        <v>5</v>
      </c>
      <c r="BJ450">
        <v>10</v>
      </c>
      <c r="BK450">
        <v>5</v>
      </c>
      <c r="BM450">
        <v>5</v>
      </c>
      <c r="BN450" t="s">
        <v>1016</v>
      </c>
      <c r="BP450" t="s">
        <v>1016</v>
      </c>
      <c r="BQ450">
        <v>35</v>
      </c>
      <c r="BR450">
        <v>351020</v>
      </c>
      <c r="BS450">
        <v>1</v>
      </c>
      <c r="BU450">
        <v>1</v>
      </c>
      <c r="BW450">
        <v>5</v>
      </c>
      <c r="BY450">
        <v>10</v>
      </c>
      <c r="BZ450" t="s">
        <v>1998</v>
      </c>
      <c r="CA450">
        <v>1</v>
      </c>
      <c r="CB450">
        <v>0</v>
      </c>
      <c r="CC450">
        <v>1</v>
      </c>
      <c r="CD450">
        <v>0</v>
      </c>
      <c r="CE450">
        <v>0</v>
      </c>
      <c r="CF450">
        <v>0</v>
      </c>
      <c r="CG450">
        <v>0</v>
      </c>
      <c r="CH450">
        <v>0</v>
      </c>
      <c r="CI450" s="2">
        <v>1327810</v>
      </c>
    </row>
    <row r="451" spans="1:87">
      <c r="A451" s="10" t="str">
        <f t="shared" si="186"/>
        <v>CR_US</v>
      </c>
      <c r="B451" s="12">
        <f t="shared" si="187"/>
        <v>-1.3899999999999999E-2</v>
      </c>
      <c r="C451" s="12">
        <v>0</v>
      </c>
      <c r="D451" s="12">
        <v>0</v>
      </c>
      <c r="E451" s="12">
        <v>0</v>
      </c>
      <c r="F451" s="12">
        <v>0</v>
      </c>
      <c r="G451" s="12">
        <v>0</v>
      </c>
      <c r="H451" s="12">
        <v>0</v>
      </c>
      <c r="I451" s="12">
        <v>0</v>
      </c>
      <c r="J451" s="13">
        <f t="shared" si="188"/>
        <v>0</v>
      </c>
      <c r="K451" s="13">
        <f t="shared" si="189"/>
        <v>0</v>
      </c>
      <c r="L451" s="16">
        <f t="shared" si="190"/>
        <v>0</v>
      </c>
      <c r="M451" s="13">
        <f t="shared" si="191"/>
        <v>0</v>
      </c>
      <c r="N451" s="16">
        <f t="shared" si="192"/>
        <v>0</v>
      </c>
      <c r="O451" s="16">
        <f t="shared" si="193"/>
        <v>0</v>
      </c>
      <c r="P451" s="16">
        <f t="shared" si="194"/>
        <v>-6.5000000000000006E-3</v>
      </c>
      <c r="Q451" s="20" t="str">
        <f t="shared" si="195"/>
        <v/>
      </c>
      <c r="R451" s="20" t="str">
        <f t="shared" si="196"/>
        <v/>
      </c>
      <c r="S451" s="20" t="str">
        <f t="shared" si="197"/>
        <v/>
      </c>
      <c r="T451" s="20">
        <f t="shared" si="198"/>
        <v>-6.5000000000000006E-3</v>
      </c>
      <c r="U451" s="16" t="str">
        <f t="shared" si="199"/>
        <v/>
      </c>
      <c r="V451" s="20" t="str">
        <f t="shared" si="200"/>
        <v/>
      </c>
      <c r="W451" s="20" t="str">
        <f t="shared" si="201"/>
        <v/>
      </c>
      <c r="X451" s="20" t="str">
        <f t="shared" si="202"/>
        <v/>
      </c>
      <c r="Y451" s="20" t="str">
        <f t="shared" si="203"/>
        <v/>
      </c>
      <c r="Z451" s="20" t="str">
        <f t="shared" si="204"/>
        <v/>
      </c>
      <c r="AA451" s="20" t="str">
        <f t="shared" si="205"/>
        <v/>
      </c>
      <c r="AB451" s="20">
        <f t="shared" si="206"/>
        <v>0</v>
      </c>
      <c r="AC451" s="20" t="str">
        <f t="shared" si="207"/>
        <v/>
      </c>
      <c r="AD451" s="20" t="str">
        <f t="shared" si="208"/>
        <v/>
      </c>
      <c r="AE451" s="20" t="str">
        <f t="shared" si="209"/>
        <v/>
      </c>
      <c r="AF451" s="20" t="str">
        <f t="shared" si="210"/>
        <v/>
      </c>
      <c r="AG451" s="11">
        <f t="shared" si="211"/>
        <v>999</v>
      </c>
      <c r="AH451" s="17">
        <f t="shared" si="212"/>
        <v>999</v>
      </c>
      <c r="AI451" s="17">
        <f t="shared" si="213"/>
        <v>999</v>
      </c>
      <c r="AJ451" s="17">
        <f t="shared" si="214"/>
        <v>999</v>
      </c>
      <c r="AK451" s="17">
        <f t="shared" si="215"/>
        <v>999</v>
      </c>
      <c r="AL451" s="17">
        <f t="shared" si="216"/>
        <v>999</v>
      </c>
      <c r="AM451" s="10" t="s">
        <v>336</v>
      </c>
      <c r="AN451">
        <v>0</v>
      </c>
      <c r="AO451">
        <v>0</v>
      </c>
      <c r="AP451">
        <v>0</v>
      </c>
      <c r="AQ451">
        <v>8.2477</v>
      </c>
      <c r="AR451" s="8">
        <v>-0.65</v>
      </c>
      <c r="AS451" s="8">
        <v>-36.3232</v>
      </c>
      <c r="AT451" s="8">
        <v>-155.2354</v>
      </c>
      <c r="AU451" s="8">
        <v>-8.2477</v>
      </c>
      <c r="AV451" s="8">
        <v>-0.65</v>
      </c>
      <c r="AW451" s="8">
        <v>0.65</v>
      </c>
      <c r="AX451" s="8">
        <v>36.3232</v>
      </c>
      <c r="AY451" s="8">
        <v>155.2354</v>
      </c>
      <c r="AZ451" s="8">
        <v>8.2477</v>
      </c>
      <c r="BA451" s="8">
        <v>0.65</v>
      </c>
      <c r="BB451">
        <v>-0.65</v>
      </c>
      <c r="BC451">
        <v>0.65</v>
      </c>
      <c r="BD451">
        <v>-0.65</v>
      </c>
      <c r="BE451">
        <v>0.65</v>
      </c>
      <c r="BF451">
        <v>0.06</v>
      </c>
      <c r="BG451">
        <v>0.3</v>
      </c>
      <c r="BH451">
        <v>-1.39</v>
      </c>
      <c r="BI451">
        <v>7</v>
      </c>
      <c r="BJ451">
        <v>14</v>
      </c>
      <c r="BK451">
        <v>7</v>
      </c>
      <c r="BM451">
        <v>7</v>
      </c>
      <c r="BN451" t="s">
        <v>1016</v>
      </c>
      <c r="BP451" t="s">
        <v>1016</v>
      </c>
      <c r="BQ451">
        <v>20</v>
      </c>
      <c r="BR451">
        <v>201060</v>
      </c>
      <c r="BS451">
        <v>1</v>
      </c>
      <c r="BU451">
        <v>1</v>
      </c>
      <c r="BW451">
        <v>7</v>
      </c>
      <c r="BY451">
        <v>14</v>
      </c>
      <c r="BZ451" t="s">
        <v>1997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 s="2">
        <v>34889594</v>
      </c>
    </row>
    <row r="452" spans="1:87">
      <c r="A452" s="10" t="str">
        <f t="shared" ref="A452:A515" si="217">AM452</f>
        <v>CRAY_US</v>
      </c>
      <c r="B452" s="12">
        <f t="shared" ref="B452:B515" si="218">BH452/100</f>
        <v>-5.7999999999999996E-2</v>
      </c>
      <c r="C452" s="12">
        <v>0</v>
      </c>
      <c r="D452" s="12">
        <v>0</v>
      </c>
      <c r="E452" s="12">
        <v>0</v>
      </c>
      <c r="F452" s="12">
        <v>0</v>
      </c>
      <c r="G452" s="12">
        <v>0</v>
      </c>
      <c r="H452" s="12">
        <v>0</v>
      </c>
      <c r="I452" s="12">
        <v>0</v>
      </c>
      <c r="J452" s="13">
        <f t="shared" ref="J452:J515" si="219">IF(AND(H452&lt;0,F452&gt;0),1,0)</f>
        <v>0</v>
      </c>
      <c r="K452" s="13">
        <f t="shared" ref="K452:K515" si="220">IF(H452&gt;0,1,0)</f>
        <v>0</v>
      </c>
      <c r="L452" s="16">
        <f t="shared" ref="L452:L515" si="221">IF(H452&gt;0,H452,0)</f>
        <v>0</v>
      </c>
      <c r="M452" s="13">
        <f t="shared" ref="M452:M515" si="222">IF(F452&lt;0,1,0)</f>
        <v>0</v>
      </c>
      <c r="N452" s="16">
        <f t="shared" ref="N452:N515" si="223">IF(H452&lt;0,-MIN(-H452,D452),0)</f>
        <v>0</v>
      </c>
      <c r="O452" s="16">
        <f t="shared" ref="O452:O515" si="224">IF(F452&lt;0,(H452+D452),0)</f>
        <v>0</v>
      </c>
      <c r="P452" s="16">
        <f t="shared" ref="P452:P515" si="225">IF($B452&lt;0,AV452/100-$H452,"")</f>
        <v>-6.0000000000000001E-3</v>
      </c>
      <c r="Q452" s="20" t="str">
        <f t="shared" ref="Q452:Q515" si="226">IF(AC452&lt;&gt;"",$P452,"")</f>
        <v/>
      </c>
      <c r="R452" s="20" t="str">
        <f t="shared" ref="R452:R515" si="227">IF(AD452&lt;&gt;"",$P452,"")</f>
        <v/>
      </c>
      <c r="S452" s="20" t="str">
        <f t="shared" ref="S452:S515" si="228">IF(AF452&lt;&gt;"",$P452,"")</f>
        <v/>
      </c>
      <c r="T452" s="20">
        <f t="shared" ref="T452:T515" si="229">IF(AND(CE452=0,Q452="",R452="",S452=""),P452,"")</f>
        <v>-6.0000000000000001E-3</v>
      </c>
      <c r="U452" s="16" t="str">
        <f t="shared" ref="U452:U515" si="230">IF($B452&gt;0,IF(BA452/100-$H452&gt;0.00005,MIN(BA452/100,BA452/100-$H452),""),"")</f>
        <v/>
      </c>
      <c r="V452" s="20" t="str">
        <f t="shared" ref="V452:V515" si="231">IF(AC452&lt;&gt;"",$U452,"")</f>
        <v/>
      </c>
      <c r="W452" s="20" t="str">
        <f t="shared" ref="W452:W515" si="232">IF(AD452&lt;&gt;"",$U452,"")</f>
        <v/>
      </c>
      <c r="X452" s="20" t="str">
        <f t="shared" ref="X452:X515" si="233">IF(AF452&lt;&gt;"",$U452,"")</f>
        <v/>
      </c>
      <c r="Y452" s="20" t="str">
        <f t="shared" ref="Y452:Y515" si="234">IF(AND(CE452=0,V452="",W452="",X452=""),U452,"")</f>
        <v/>
      </c>
      <c r="Z452" s="20" t="str">
        <f t="shared" ref="Z452:Z515" si="235">IF(CE452=1,P452,"")</f>
        <v/>
      </c>
      <c r="AA452" s="20" t="str">
        <f t="shared" ref="AA452:AA515" si="236">IF(CE452=1,U452,"")</f>
        <v/>
      </c>
      <c r="AB452" s="20">
        <f t="shared" ref="AB452:AB515" si="237">IF(AND(AC452="",AD452="",AE452="",AF452=""),$H452,"")</f>
        <v>0</v>
      </c>
      <c r="AC452" s="20" t="str">
        <f t="shared" ref="AC452:AC515" si="238">IF(AND(AF452="",$F452&lt;&gt;0),IF(OR(ROUND(AU452/($F452*100),2)=1,ROUND(AZ452/($F452*100),2)=1),$H452,""),"")</f>
        <v/>
      </c>
      <c r="AD452" s="20" t="str">
        <f t="shared" ref="AD452:AD515" si="239">IF(AND(AF452="",F452&lt;&gt;0),IF(OR(ROUND(AS452/(F452*100),2)=1,ROUND(AX452/(F452*100),2)=1),H452,""),"")</f>
        <v/>
      </c>
      <c r="AE452" s="20" t="str">
        <f t="shared" ref="AE452:AE515" si="240">IF(CE452=1,H452,"")</f>
        <v/>
      </c>
      <c r="AF452" s="20" t="str">
        <f t="shared" ref="AF452:AF515" si="241">IF(SUM(CF452:CH452)&gt;0,$H452,"")</f>
        <v/>
      </c>
      <c r="AG452" s="11">
        <f t="shared" ref="AG452:AG515" si="242">IF(AND(G452=0,H452=0),999,G452)</f>
        <v>999</v>
      </c>
      <c r="AH452" s="17">
        <f t="shared" ref="AH452:AH515" si="243">IF(OR(AND(G452=0,H452=0),AB452=""),999,AB452)</f>
        <v>999</v>
      </c>
      <c r="AI452" s="17">
        <f t="shared" ref="AI452:AI515" si="244">IF(AC452="",999,AC452)</f>
        <v>999</v>
      </c>
      <c r="AJ452" s="17">
        <f t="shared" ref="AJ452:AJ515" si="245">IF(AD452="",999,AD452)</f>
        <v>999</v>
      </c>
      <c r="AK452" s="17">
        <f t="shared" ref="AK452:AK515" si="246">IF(AE452&lt;&gt;"",AE452,999)</f>
        <v>999</v>
      </c>
      <c r="AL452" s="17">
        <f t="shared" ref="AL452:AL515" si="247">IF(AF452="",999,AF452)</f>
        <v>999</v>
      </c>
      <c r="AM452" s="10" t="s">
        <v>126</v>
      </c>
      <c r="AN452">
        <v>0</v>
      </c>
      <c r="AO452">
        <v>0</v>
      </c>
      <c r="AP452">
        <v>0</v>
      </c>
      <c r="AQ452">
        <v>2.0838000000000001</v>
      </c>
      <c r="AR452" s="8">
        <v>-0.6</v>
      </c>
      <c r="AS452" s="8">
        <v>-9.3500999999999994</v>
      </c>
      <c r="AT452" s="8">
        <v>-50.863</v>
      </c>
      <c r="AU452" s="8">
        <v>-2.0838000000000001</v>
      </c>
      <c r="AV452" s="8">
        <v>-0.6</v>
      </c>
      <c r="AW452" s="8">
        <v>0.6</v>
      </c>
      <c r="AX452" s="8">
        <v>9.3500999999999994</v>
      </c>
      <c r="AY452" s="8">
        <v>50.863</v>
      </c>
      <c r="AZ452" s="8">
        <v>2.0838000000000001</v>
      </c>
      <c r="BA452" s="8">
        <v>0.6</v>
      </c>
      <c r="BB452">
        <v>-0.6</v>
      </c>
      <c r="BC452">
        <v>0.6</v>
      </c>
      <c r="BD452">
        <v>-0.6</v>
      </c>
      <c r="BE452">
        <v>0.6</v>
      </c>
      <c r="BF452">
        <v>0.06</v>
      </c>
      <c r="BG452">
        <v>0.3</v>
      </c>
      <c r="BH452">
        <v>-5.8</v>
      </c>
      <c r="BI452">
        <v>8</v>
      </c>
      <c r="BJ452">
        <v>16</v>
      </c>
      <c r="BK452">
        <v>8</v>
      </c>
      <c r="BM452">
        <v>8</v>
      </c>
      <c r="BN452" t="s">
        <v>1016</v>
      </c>
      <c r="BP452" t="s">
        <v>1016</v>
      </c>
      <c r="BQ452">
        <v>45</v>
      </c>
      <c r="BR452">
        <v>452020</v>
      </c>
      <c r="BS452">
        <v>1</v>
      </c>
      <c r="BU452">
        <v>1</v>
      </c>
      <c r="BW452">
        <v>8</v>
      </c>
      <c r="BY452">
        <v>16</v>
      </c>
      <c r="BZ452" t="s">
        <v>1997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 s="2">
        <v>9627169</v>
      </c>
    </row>
    <row r="453" spans="1:87">
      <c r="A453" s="10" t="str">
        <f t="shared" si="217"/>
        <v>CACC_US</v>
      </c>
      <c r="B453" s="12">
        <f t="shared" si="218"/>
        <v>1E-4</v>
      </c>
      <c r="C453" s="12">
        <v>0</v>
      </c>
      <c r="D453" s="12">
        <v>0</v>
      </c>
      <c r="E453" s="12">
        <v>0</v>
      </c>
      <c r="F453" s="12">
        <v>0</v>
      </c>
      <c r="G453" s="12">
        <v>0</v>
      </c>
      <c r="H453" s="12">
        <v>0</v>
      </c>
      <c r="I453" s="12">
        <v>0</v>
      </c>
      <c r="J453" s="13">
        <f t="shared" si="219"/>
        <v>0</v>
      </c>
      <c r="K453" s="13">
        <f t="shared" si="220"/>
        <v>0</v>
      </c>
      <c r="L453" s="16">
        <f t="shared" si="221"/>
        <v>0</v>
      </c>
      <c r="M453" s="13">
        <f t="shared" si="222"/>
        <v>0</v>
      </c>
      <c r="N453" s="16">
        <f t="shared" si="223"/>
        <v>0</v>
      </c>
      <c r="O453" s="16">
        <f t="shared" si="224"/>
        <v>0</v>
      </c>
      <c r="P453" s="16" t="str">
        <f t="shared" si="225"/>
        <v/>
      </c>
      <c r="Q453" s="20" t="str">
        <f t="shared" si="226"/>
        <v/>
      </c>
      <c r="R453" s="20" t="str">
        <f t="shared" si="227"/>
        <v/>
      </c>
      <c r="S453" s="20" t="str">
        <f t="shared" si="228"/>
        <v/>
      </c>
      <c r="T453" s="20" t="str">
        <f t="shared" si="229"/>
        <v/>
      </c>
      <c r="U453" s="16">
        <f t="shared" si="230"/>
        <v>6.0000000000000001E-3</v>
      </c>
      <c r="V453" s="20" t="str">
        <f t="shared" si="231"/>
        <v/>
      </c>
      <c r="W453" s="20" t="str">
        <f t="shared" si="232"/>
        <v/>
      </c>
      <c r="X453" s="20" t="str">
        <f t="shared" si="233"/>
        <v/>
      </c>
      <c r="Y453" s="20">
        <f t="shared" si="234"/>
        <v>6.0000000000000001E-3</v>
      </c>
      <c r="Z453" s="20" t="str">
        <f t="shared" si="235"/>
        <v/>
      </c>
      <c r="AA453" s="20" t="str">
        <f t="shared" si="236"/>
        <v/>
      </c>
      <c r="AB453" s="20">
        <f t="shared" si="237"/>
        <v>0</v>
      </c>
      <c r="AC453" s="20" t="str">
        <f t="shared" si="238"/>
        <v/>
      </c>
      <c r="AD453" s="20" t="str">
        <f t="shared" si="239"/>
        <v/>
      </c>
      <c r="AE453" s="20" t="str">
        <f t="shared" si="240"/>
        <v/>
      </c>
      <c r="AF453" s="20" t="str">
        <f t="shared" si="241"/>
        <v/>
      </c>
      <c r="AG453" s="11">
        <f t="shared" si="242"/>
        <v>999</v>
      </c>
      <c r="AH453" s="17">
        <f t="shared" si="243"/>
        <v>999</v>
      </c>
      <c r="AI453" s="17">
        <f t="shared" si="244"/>
        <v>999</v>
      </c>
      <c r="AJ453" s="17">
        <f t="shared" si="245"/>
        <v>999</v>
      </c>
      <c r="AK453" s="17">
        <f t="shared" si="246"/>
        <v>999</v>
      </c>
      <c r="AL453" s="17">
        <f t="shared" si="247"/>
        <v>999</v>
      </c>
      <c r="AM453" s="10" t="s">
        <v>713</v>
      </c>
      <c r="AN453">
        <v>0</v>
      </c>
      <c r="AO453">
        <v>0</v>
      </c>
      <c r="AP453">
        <v>0</v>
      </c>
      <c r="AQ453">
        <v>3.0078999999999998</v>
      </c>
      <c r="AR453" s="8">
        <v>-0.6</v>
      </c>
      <c r="AS453" s="8">
        <v>-12.7097</v>
      </c>
      <c r="AT453" s="8">
        <v>-170.14869999999999</v>
      </c>
      <c r="AU453" s="8">
        <v>-3.0078999999999998</v>
      </c>
      <c r="AV453" s="8">
        <v>-0.6</v>
      </c>
      <c r="AW453" s="8">
        <v>0.6</v>
      </c>
      <c r="AX453" s="8">
        <v>12.7097</v>
      </c>
      <c r="AY453" s="8">
        <v>170.14869999999999</v>
      </c>
      <c r="AZ453" s="8">
        <v>3.0078999999999998</v>
      </c>
      <c r="BA453" s="8">
        <v>0.6</v>
      </c>
      <c r="BB453">
        <v>-0.6</v>
      </c>
      <c r="BC453">
        <v>0.6</v>
      </c>
      <c r="BD453">
        <v>-0.6</v>
      </c>
      <c r="BE453">
        <v>0.6</v>
      </c>
      <c r="BF453">
        <v>0.06</v>
      </c>
      <c r="BG453">
        <v>0.3</v>
      </c>
      <c r="BH453">
        <v>0.01</v>
      </c>
      <c r="BI453">
        <v>6</v>
      </c>
      <c r="BJ453">
        <v>11</v>
      </c>
      <c r="BK453">
        <v>6</v>
      </c>
      <c r="BM453">
        <v>6</v>
      </c>
      <c r="BN453" t="s">
        <v>1016</v>
      </c>
      <c r="BP453" t="s">
        <v>1016</v>
      </c>
      <c r="BQ453">
        <v>40</v>
      </c>
      <c r="BR453">
        <v>402020</v>
      </c>
      <c r="BS453">
        <v>1</v>
      </c>
      <c r="BU453">
        <v>1</v>
      </c>
      <c r="BW453">
        <v>6</v>
      </c>
      <c r="BY453">
        <v>11</v>
      </c>
      <c r="BZ453" t="s">
        <v>1997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 s="2">
        <v>11279976</v>
      </c>
    </row>
    <row r="454" spans="1:87">
      <c r="A454" s="10" t="str">
        <f t="shared" si="217"/>
        <v>CREE_US</v>
      </c>
      <c r="B454" s="12">
        <f t="shared" si="218"/>
        <v>1E-4</v>
      </c>
      <c r="C454" s="12">
        <v>0</v>
      </c>
      <c r="D454" s="12">
        <v>0</v>
      </c>
      <c r="E454" s="12">
        <v>0</v>
      </c>
      <c r="F454" s="12">
        <v>0</v>
      </c>
      <c r="G454" s="12">
        <v>0</v>
      </c>
      <c r="H454" s="12">
        <v>0</v>
      </c>
      <c r="I454" s="12">
        <v>0</v>
      </c>
      <c r="J454" s="13">
        <f t="shared" si="219"/>
        <v>0</v>
      </c>
      <c r="K454" s="13">
        <f t="shared" si="220"/>
        <v>0</v>
      </c>
      <c r="L454" s="16">
        <f t="shared" si="221"/>
        <v>0</v>
      </c>
      <c r="M454" s="13">
        <f t="shared" si="222"/>
        <v>0</v>
      </c>
      <c r="N454" s="16">
        <f t="shared" si="223"/>
        <v>0</v>
      </c>
      <c r="O454" s="16">
        <f t="shared" si="224"/>
        <v>0</v>
      </c>
      <c r="P454" s="16" t="str">
        <f t="shared" si="225"/>
        <v/>
      </c>
      <c r="Q454" s="20" t="str">
        <f t="shared" si="226"/>
        <v/>
      </c>
      <c r="R454" s="20" t="str">
        <f t="shared" si="227"/>
        <v/>
      </c>
      <c r="S454" s="20" t="str">
        <f t="shared" si="228"/>
        <v/>
      </c>
      <c r="T454" s="20" t="str">
        <f t="shared" si="229"/>
        <v/>
      </c>
      <c r="U454" s="16">
        <f t="shared" si="230"/>
        <v>6.0000000000000001E-3</v>
      </c>
      <c r="V454" s="20" t="str">
        <f t="shared" si="231"/>
        <v/>
      </c>
      <c r="W454" s="20" t="str">
        <f t="shared" si="232"/>
        <v/>
      </c>
      <c r="X454" s="20" t="str">
        <f t="shared" si="233"/>
        <v/>
      </c>
      <c r="Y454" s="20">
        <f t="shared" si="234"/>
        <v>6.0000000000000001E-3</v>
      </c>
      <c r="Z454" s="20" t="str">
        <f t="shared" si="235"/>
        <v/>
      </c>
      <c r="AA454" s="20" t="str">
        <f t="shared" si="236"/>
        <v/>
      </c>
      <c r="AB454" s="20">
        <f t="shared" si="237"/>
        <v>0</v>
      </c>
      <c r="AC454" s="20" t="str">
        <f t="shared" si="238"/>
        <v/>
      </c>
      <c r="AD454" s="20" t="str">
        <f t="shared" si="239"/>
        <v/>
      </c>
      <c r="AE454" s="20" t="str">
        <f t="shared" si="240"/>
        <v/>
      </c>
      <c r="AF454" s="20" t="str">
        <f t="shared" si="241"/>
        <v/>
      </c>
      <c r="AG454" s="11">
        <f t="shared" si="242"/>
        <v>999</v>
      </c>
      <c r="AH454" s="17">
        <f t="shared" si="243"/>
        <v>999</v>
      </c>
      <c r="AI454" s="17">
        <f t="shared" si="244"/>
        <v>999</v>
      </c>
      <c r="AJ454" s="17">
        <f t="shared" si="245"/>
        <v>999</v>
      </c>
      <c r="AK454" s="17">
        <f t="shared" si="246"/>
        <v>999</v>
      </c>
      <c r="AL454" s="17">
        <f t="shared" si="247"/>
        <v>999</v>
      </c>
      <c r="AM454" s="10" t="s">
        <v>208</v>
      </c>
      <c r="AN454">
        <v>0</v>
      </c>
      <c r="AO454">
        <v>0</v>
      </c>
      <c r="AP454">
        <v>0</v>
      </c>
      <c r="AQ454">
        <v>12.5366</v>
      </c>
      <c r="AR454" s="8">
        <v>-0.6</v>
      </c>
      <c r="AS454" s="8">
        <v>-69.968999999999994</v>
      </c>
      <c r="AT454" s="8">
        <v>-175.60579999999999</v>
      </c>
      <c r="AU454" s="8">
        <v>-12.5366</v>
      </c>
      <c r="AV454" s="8">
        <v>-0.6</v>
      </c>
      <c r="AW454" s="8">
        <v>0.6</v>
      </c>
      <c r="AX454" s="8">
        <v>69.968999999999994</v>
      </c>
      <c r="AY454" s="8">
        <v>175.60579999999999</v>
      </c>
      <c r="AZ454" s="8">
        <v>12.5366</v>
      </c>
      <c r="BA454" s="8">
        <v>0.6</v>
      </c>
      <c r="BB454">
        <v>-0.6</v>
      </c>
      <c r="BC454">
        <v>0.6</v>
      </c>
      <c r="BD454">
        <v>-0.6</v>
      </c>
      <c r="BE454">
        <v>0.6</v>
      </c>
      <c r="BF454">
        <v>0.06</v>
      </c>
      <c r="BG454">
        <v>0.3</v>
      </c>
      <c r="BH454">
        <v>0.01</v>
      </c>
      <c r="BI454">
        <v>6</v>
      </c>
      <c r="BJ454">
        <v>11</v>
      </c>
      <c r="BK454">
        <v>6</v>
      </c>
      <c r="BM454">
        <v>6</v>
      </c>
      <c r="BN454" t="s">
        <v>1016</v>
      </c>
      <c r="BP454" t="s">
        <v>1016</v>
      </c>
      <c r="BQ454">
        <v>45</v>
      </c>
      <c r="BR454">
        <v>453010</v>
      </c>
      <c r="BS454">
        <v>1</v>
      </c>
      <c r="BU454">
        <v>1</v>
      </c>
      <c r="BW454">
        <v>6</v>
      </c>
      <c r="BY454">
        <v>11</v>
      </c>
      <c r="BZ454" t="s">
        <v>1997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 s="2">
        <v>49861491</v>
      </c>
    </row>
    <row r="455" spans="1:87">
      <c r="A455" s="10" t="str">
        <f t="shared" si="217"/>
        <v>CRMT_US</v>
      </c>
      <c r="B455" s="12">
        <f t="shared" si="218"/>
        <v>1.9199999999999998E-2</v>
      </c>
      <c r="C455" s="12">
        <v>0</v>
      </c>
      <c r="D455" s="12">
        <v>0</v>
      </c>
      <c r="E455" s="12">
        <v>0</v>
      </c>
      <c r="F455" s="12">
        <v>0</v>
      </c>
      <c r="G455" s="12">
        <v>0</v>
      </c>
      <c r="H455" s="12">
        <v>0</v>
      </c>
      <c r="I455" s="12">
        <v>0</v>
      </c>
      <c r="J455" s="13">
        <f t="shared" si="219"/>
        <v>0</v>
      </c>
      <c r="K455" s="13">
        <f t="shared" si="220"/>
        <v>0</v>
      </c>
      <c r="L455" s="16">
        <f t="shared" si="221"/>
        <v>0</v>
      </c>
      <c r="M455" s="13">
        <f t="shared" si="222"/>
        <v>0</v>
      </c>
      <c r="N455" s="16">
        <f t="shared" si="223"/>
        <v>0</v>
      </c>
      <c r="O455" s="16">
        <f t="shared" si="224"/>
        <v>0</v>
      </c>
      <c r="P455" s="16" t="str">
        <f t="shared" si="225"/>
        <v/>
      </c>
      <c r="Q455" s="20" t="str">
        <f t="shared" si="226"/>
        <v/>
      </c>
      <c r="R455" s="20" t="str">
        <f t="shared" si="227"/>
        <v/>
      </c>
      <c r="S455" s="20" t="str">
        <f t="shared" si="228"/>
        <v/>
      </c>
      <c r="T455" s="20" t="str">
        <f t="shared" si="229"/>
        <v/>
      </c>
      <c r="U455" s="16">
        <f t="shared" si="230"/>
        <v>6.5000000000000006E-3</v>
      </c>
      <c r="V455" s="20" t="str">
        <f t="shared" si="231"/>
        <v/>
      </c>
      <c r="W455" s="20" t="str">
        <f t="shared" si="232"/>
        <v/>
      </c>
      <c r="X455" s="20" t="str">
        <f t="shared" si="233"/>
        <v/>
      </c>
      <c r="Y455" s="20">
        <f t="shared" si="234"/>
        <v>6.5000000000000006E-3</v>
      </c>
      <c r="Z455" s="20" t="str">
        <f t="shared" si="235"/>
        <v/>
      </c>
      <c r="AA455" s="20" t="str">
        <f t="shared" si="236"/>
        <v/>
      </c>
      <c r="AB455" s="20">
        <f t="shared" si="237"/>
        <v>0</v>
      </c>
      <c r="AC455" s="20" t="str">
        <f t="shared" si="238"/>
        <v/>
      </c>
      <c r="AD455" s="20" t="str">
        <f t="shared" si="239"/>
        <v/>
      </c>
      <c r="AE455" s="20" t="str">
        <f t="shared" si="240"/>
        <v/>
      </c>
      <c r="AF455" s="20" t="str">
        <f t="shared" si="241"/>
        <v/>
      </c>
      <c r="AG455" s="11">
        <f t="shared" si="242"/>
        <v>999</v>
      </c>
      <c r="AH455" s="17">
        <f t="shared" si="243"/>
        <v>999</v>
      </c>
      <c r="AI455" s="17">
        <f t="shared" si="244"/>
        <v>999</v>
      </c>
      <c r="AJ455" s="17">
        <f t="shared" si="245"/>
        <v>999</v>
      </c>
      <c r="AK455" s="17">
        <f t="shared" si="246"/>
        <v>999</v>
      </c>
      <c r="AL455" s="17">
        <f t="shared" si="247"/>
        <v>999</v>
      </c>
      <c r="AM455" s="10" t="s">
        <v>1538</v>
      </c>
      <c r="AN455">
        <v>0</v>
      </c>
      <c r="AO455">
        <v>0</v>
      </c>
      <c r="AP455">
        <v>0</v>
      </c>
      <c r="AQ455">
        <v>0.69969999999999999</v>
      </c>
      <c r="AR455" s="8">
        <v>-0.65</v>
      </c>
      <c r="AS455" s="8">
        <v>-2.4645999999999999</v>
      </c>
      <c r="AT455" s="8">
        <v>-20.482600000000001</v>
      </c>
      <c r="AU455" s="8">
        <v>-0.69969999999999999</v>
      </c>
      <c r="AV455" s="8">
        <v>-0.65</v>
      </c>
      <c r="AW455" s="8">
        <v>0.65</v>
      </c>
      <c r="AX455" s="8">
        <v>2.4645999999999999</v>
      </c>
      <c r="AY455" s="8">
        <v>20.482600000000001</v>
      </c>
      <c r="AZ455" s="8">
        <v>0.69969999999999999</v>
      </c>
      <c r="BA455" s="8">
        <v>0.65</v>
      </c>
      <c r="BB455">
        <v>-0.65</v>
      </c>
      <c r="BC455">
        <v>0.65</v>
      </c>
      <c r="BD455">
        <v>-0.65</v>
      </c>
      <c r="BE455">
        <v>0.65</v>
      </c>
      <c r="BF455">
        <v>0.06</v>
      </c>
      <c r="BG455">
        <v>0.3</v>
      </c>
      <c r="BH455">
        <v>1.92</v>
      </c>
      <c r="BI455">
        <v>5</v>
      </c>
      <c r="BJ455">
        <v>9</v>
      </c>
      <c r="BK455">
        <v>5</v>
      </c>
      <c r="BM455">
        <v>5</v>
      </c>
      <c r="BN455" t="s">
        <v>1016</v>
      </c>
      <c r="BP455" t="s">
        <v>1016</v>
      </c>
      <c r="BQ455">
        <v>25</v>
      </c>
      <c r="BR455">
        <v>255040</v>
      </c>
      <c r="BS455">
        <v>1</v>
      </c>
      <c r="BU455">
        <v>1</v>
      </c>
      <c r="BW455">
        <v>5</v>
      </c>
      <c r="BY455">
        <v>9</v>
      </c>
      <c r="BZ455" t="s">
        <v>1997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 s="2">
        <v>2430765</v>
      </c>
    </row>
    <row r="456" spans="1:87">
      <c r="A456" s="10" t="str">
        <f t="shared" si="217"/>
        <v>CRWN_US</v>
      </c>
      <c r="B456" s="12">
        <f t="shared" si="218"/>
        <v>-1.3300000000000001E-2</v>
      </c>
      <c r="C456" s="12">
        <v>0</v>
      </c>
      <c r="D456" s="12">
        <v>0</v>
      </c>
      <c r="E456" s="12">
        <v>0</v>
      </c>
      <c r="F456" s="12">
        <v>0</v>
      </c>
      <c r="G456" s="12">
        <v>0</v>
      </c>
      <c r="H456" s="12">
        <v>0</v>
      </c>
      <c r="I456" s="12">
        <v>0</v>
      </c>
      <c r="J456" s="13">
        <f t="shared" si="219"/>
        <v>0</v>
      </c>
      <c r="K456" s="13">
        <f t="shared" si="220"/>
        <v>0</v>
      </c>
      <c r="L456" s="16">
        <f t="shared" si="221"/>
        <v>0</v>
      </c>
      <c r="M456" s="13">
        <f t="shared" si="222"/>
        <v>0</v>
      </c>
      <c r="N456" s="16">
        <f t="shared" si="223"/>
        <v>0</v>
      </c>
      <c r="O456" s="16">
        <f t="shared" si="224"/>
        <v>0</v>
      </c>
      <c r="P456" s="16">
        <f t="shared" si="225"/>
        <v>-6.5000000000000006E-3</v>
      </c>
      <c r="Q456" s="20" t="str">
        <f t="shared" si="226"/>
        <v/>
      </c>
      <c r="R456" s="20" t="str">
        <f t="shared" si="227"/>
        <v/>
      </c>
      <c r="S456" s="20" t="str">
        <f t="shared" si="228"/>
        <v/>
      </c>
      <c r="T456" s="20">
        <f t="shared" si="229"/>
        <v>-6.5000000000000006E-3</v>
      </c>
      <c r="U456" s="16" t="str">
        <f t="shared" si="230"/>
        <v/>
      </c>
      <c r="V456" s="20" t="str">
        <f t="shared" si="231"/>
        <v/>
      </c>
      <c r="W456" s="20" t="str">
        <f t="shared" si="232"/>
        <v/>
      </c>
      <c r="X456" s="20" t="str">
        <f t="shared" si="233"/>
        <v/>
      </c>
      <c r="Y456" s="20" t="str">
        <f t="shared" si="234"/>
        <v/>
      </c>
      <c r="Z456" s="20" t="str">
        <f t="shared" si="235"/>
        <v/>
      </c>
      <c r="AA456" s="20" t="str">
        <f t="shared" si="236"/>
        <v/>
      </c>
      <c r="AB456" s="20">
        <f t="shared" si="237"/>
        <v>0</v>
      </c>
      <c r="AC456" s="20" t="str">
        <f t="shared" si="238"/>
        <v/>
      </c>
      <c r="AD456" s="20" t="str">
        <f t="shared" si="239"/>
        <v/>
      </c>
      <c r="AE456" s="20" t="str">
        <f t="shared" si="240"/>
        <v/>
      </c>
      <c r="AF456" s="20" t="str">
        <f t="shared" si="241"/>
        <v/>
      </c>
      <c r="AG456" s="11">
        <f t="shared" si="242"/>
        <v>999</v>
      </c>
      <c r="AH456" s="17">
        <f t="shared" si="243"/>
        <v>999</v>
      </c>
      <c r="AI456" s="17">
        <f t="shared" si="244"/>
        <v>999</v>
      </c>
      <c r="AJ456" s="17">
        <f t="shared" si="245"/>
        <v>999</v>
      </c>
      <c r="AK456" s="17">
        <f t="shared" si="246"/>
        <v>999</v>
      </c>
      <c r="AL456" s="17">
        <f t="shared" si="247"/>
        <v>999</v>
      </c>
      <c r="AM456" s="10" t="s">
        <v>2197</v>
      </c>
      <c r="AN456">
        <v>0</v>
      </c>
      <c r="AO456">
        <v>0</v>
      </c>
      <c r="AP456">
        <v>0</v>
      </c>
      <c r="AQ456">
        <v>0.10340000000000001</v>
      </c>
      <c r="AR456" s="8">
        <v>-0.65</v>
      </c>
      <c r="AS456" s="8">
        <v>-0.31480000000000002</v>
      </c>
      <c r="AT456" s="8">
        <v>-59.3842</v>
      </c>
      <c r="AU456" s="8">
        <v>-0.10340000000000001</v>
      </c>
      <c r="AV456" s="8">
        <v>-0.65</v>
      </c>
      <c r="AW456" s="8">
        <v>0.65</v>
      </c>
      <c r="AX456" s="8">
        <v>0.31480000000000002</v>
      </c>
      <c r="AY456" s="8">
        <v>59.3842</v>
      </c>
      <c r="AZ456" s="8">
        <v>0.10340000000000001</v>
      </c>
      <c r="BA456" s="8">
        <v>0.65</v>
      </c>
      <c r="BB456">
        <v>-0.10340000000000001</v>
      </c>
      <c r="BC456">
        <v>0.10340000000000001</v>
      </c>
      <c r="BD456">
        <v>-0.10340000000000001</v>
      </c>
      <c r="BE456">
        <v>0.10340000000000001</v>
      </c>
      <c r="BF456">
        <v>0.06</v>
      </c>
      <c r="BG456">
        <v>0.3</v>
      </c>
      <c r="BH456">
        <v>-1.33</v>
      </c>
      <c r="BI456">
        <v>7</v>
      </c>
      <c r="BJ456">
        <v>14</v>
      </c>
      <c r="BK456">
        <v>7</v>
      </c>
      <c r="BM456">
        <v>7</v>
      </c>
      <c r="BN456" t="s">
        <v>1016</v>
      </c>
      <c r="BP456" t="s">
        <v>1016</v>
      </c>
      <c r="BQ456">
        <v>25</v>
      </c>
      <c r="BR456">
        <v>254010</v>
      </c>
      <c r="BS456">
        <v>1</v>
      </c>
      <c r="BU456">
        <v>1</v>
      </c>
      <c r="BW456">
        <v>7</v>
      </c>
      <c r="BY456">
        <v>14</v>
      </c>
      <c r="BZ456" t="s">
        <v>1947</v>
      </c>
      <c r="CA456">
        <v>1</v>
      </c>
      <c r="CB456">
        <v>0</v>
      </c>
      <c r="CC456">
        <v>1</v>
      </c>
      <c r="CD456">
        <v>0</v>
      </c>
      <c r="CE456">
        <v>0</v>
      </c>
      <c r="CF456">
        <v>0</v>
      </c>
      <c r="CG456">
        <v>0</v>
      </c>
      <c r="CH456">
        <v>0</v>
      </c>
      <c r="CI456" s="2">
        <v>248913</v>
      </c>
    </row>
    <row r="457" spans="1:87">
      <c r="A457" s="10" t="str">
        <f t="shared" si="217"/>
        <v>CRY_US</v>
      </c>
      <c r="B457" s="12">
        <f t="shared" si="218"/>
        <v>9.820000000000001E-2</v>
      </c>
      <c r="C457" s="12">
        <v>0</v>
      </c>
      <c r="D457" s="12">
        <v>0</v>
      </c>
      <c r="E457" s="12">
        <v>0</v>
      </c>
      <c r="F457" s="12">
        <v>0</v>
      </c>
      <c r="G457" s="12">
        <v>0</v>
      </c>
      <c r="H457" s="12">
        <v>0</v>
      </c>
      <c r="I457" s="12">
        <v>0</v>
      </c>
      <c r="J457" s="13">
        <f t="shared" si="219"/>
        <v>0</v>
      </c>
      <c r="K457" s="13">
        <f t="shared" si="220"/>
        <v>0</v>
      </c>
      <c r="L457" s="16">
        <f t="shared" si="221"/>
        <v>0</v>
      </c>
      <c r="M457" s="13">
        <f t="shared" si="222"/>
        <v>0</v>
      </c>
      <c r="N457" s="16">
        <f t="shared" si="223"/>
        <v>0</v>
      </c>
      <c r="O457" s="16">
        <f t="shared" si="224"/>
        <v>0</v>
      </c>
      <c r="P457" s="16" t="str">
        <f t="shared" si="225"/>
        <v/>
      </c>
      <c r="Q457" s="20" t="str">
        <f t="shared" si="226"/>
        <v/>
      </c>
      <c r="R457" s="20" t="str">
        <f t="shared" si="227"/>
        <v/>
      </c>
      <c r="S457" s="20" t="str">
        <f t="shared" si="228"/>
        <v/>
      </c>
      <c r="T457" s="20" t="str">
        <f t="shared" si="229"/>
        <v/>
      </c>
      <c r="U457" s="16">
        <f t="shared" si="230"/>
        <v>6.0000000000000001E-3</v>
      </c>
      <c r="V457" s="20" t="str">
        <f t="shared" si="231"/>
        <v/>
      </c>
      <c r="W457" s="20" t="str">
        <f t="shared" si="232"/>
        <v/>
      </c>
      <c r="X457" s="20" t="str">
        <f t="shared" si="233"/>
        <v/>
      </c>
      <c r="Y457" s="20">
        <f t="shared" si="234"/>
        <v>6.0000000000000001E-3</v>
      </c>
      <c r="Z457" s="20" t="str">
        <f t="shared" si="235"/>
        <v/>
      </c>
      <c r="AA457" s="20" t="str">
        <f t="shared" si="236"/>
        <v/>
      </c>
      <c r="AB457" s="20">
        <f t="shared" si="237"/>
        <v>0</v>
      </c>
      <c r="AC457" s="20" t="str">
        <f t="shared" si="238"/>
        <v/>
      </c>
      <c r="AD457" s="20" t="str">
        <f t="shared" si="239"/>
        <v/>
      </c>
      <c r="AE457" s="20" t="str">
        <f t="shared" si="240"/>
        <v/>
      </c>
      <c r="AF457" s="20" t="str">
        <f t="shared" si="241"/>
        <v/>
      </c>
      <c r="AG457" s="11">
        <f t="shared" si="242"/>
        <v>999</v>
      </c>
      <c r="AH457" s="17">
        <f t="shared" si="243"/>
        <v>999</v>
      </c>
      <c r="AI457" s="17">
        <f t="shared" si="244"/>
        <v>999</v>
      </c>
      <c r="AJ457" s="17">
        <f t="shared" si="245"/>
        <v>999</v>
      </c>
      <c r="AK457" s="17">
        <f t="shared" si="246"/>
        <v>999</v>
      </c>
      <c r="AL457" s="17">
        <f t="shared" si="247"/>
        <v>999</v>
      </c>
      <c r="AM457" s="10" t="s">
        <v>1810</v>
      </c>
      <c r="AN457">
        <v>0</v>
      </c>
      <c r="AO457">
        <v>0</v>
      </c>
      <c r="AP457">
        <v>0</v>
      </c>
      <c r="AQ457">
        <v>0.31240000000000001</v>
      </c>
      <c r="AR457" s="8">
        <v>-0.6</v>
      </c>
      <c r="AS457" s="8">
        <v>-1.3047</v>
      </c>
      <c r="AT457" s="8">
        <v>-12.3163</v>
      </c>
      <c r="AU457" s="8">
        <v>-0.31240000000000001</v>
      </c>
      <c r="AV457" s="8">
        <v>-0.6</v>
      </c>
      <c r="AW457" s="8">
        <v>0.6</v>
      </c>
      <c r="AX457" s="8">
        <v>1.3047</v>
      </c>
      <c r="AY457" s="8">
        <v>12.3163</v>
      </c>
      <c r="AZ457" s="8">
        <v>0.31240000000000001</v>
      </c>
      <c r="BA457" s="8">
        <v>0.6</v>
      </c>
      <c r="BB457">
        <v>-0.31240000000000001</v>
      </c>
      <c r="BC457">
        <v>0.31240000000000001</v>
      </c>
      <c r="BD457">
        <v>-0.31240000000000001</v>
      </c>
      <c r="BE457">
        <v>0.31240000000000001</v>
      </c>
      <c r="BF457">
        <v>0.06</v>
      </c>
      <c r="BG457">
        <v>0.3</v>
      </c>
      <c r="BH457">
        <v>9.82</v>
      </c>
      <c r="BI457">
        <v>2</v>
      </c>
      <c r="BJ457">
        <v>3</v>
      </c>
      <c r="BK457">
        <v>2</v>
      </c>
      <c r="BM457">
        <v>2</v>
      </c>
      <c r="BN457" t="s">
        <v>1016</v>
      </c>
      <c r="BP457" t="s">
        <v>1016</v>
      </c>
      <c r="BQ457">
        <v>35</v>
      </c>
      <c r="BR457">
        <v>351010</v>
      </c>
      <c r="BS457">
        <v>1</v>
      </c>
      <c r="BU457">
        <v>1</v>
      </c>
      <c r="BW457">
        <v>2</v>
      </c>
      <c r="BY457">
        <v>3</v>
      </c>
      <c r="BZ457" t="s">
        <v>1998</v>
      </c>
      <c r="CA457">
        <v>1</v>
      </c>
      <c r="CB457">
        <v>0</v>
      </c>
      <c r="CC457">
        <v>1</v>
      </c>
      <c r="CD457">
        <v>0</v>
      </c>
      <c r="CE457">
        <v>0</v>
      </c>
      <c r="CF457">
        <v>0</v>
      </c>
      <c r="CG457">
        <v>0</v>
      </c>
      <c r="CH457">
        <v>0</v>
      </c>
      <c r="CI457" s="2">
        <v>1167540</v>
      </c>
    </row>
    <row r="458" spans="1:87">
      <c r="A458" s="10" t="str">
        <f t="shared" si="217"/>
        <v>CUB_US</v>
      </c>
      <c r="B458" s="12">
        <f t="shared" si="218"/>
        <v>6.2600000000000003E-2</v>
      </c>
      <c r="C458" s="12">
        <v>0</v>
      </c>
      <c r="D458" s="12">
        <v>0</v>
      </c>
      <c r="E458" s="12">
        <v>0</v>
      </c>
      <c r="F458" s="12">
        <v>0</v>
      </c>
      <c r="G458" s="12">
        <v>0</v>
      </c>
      <c r="H458" s="12">
        <v>0</v>
      </c>
      <c r="I458" s="12">
        <v>0</v>
      </c>
      <c r="J458" s="13">
        <f t="shared" si="219"/>
        <v>0</v>
      </c>
      <c r="K458" s="13">
        <f t="shared" si="220"/>
        <v>0</v>
      </c>
      <c r="L458" s="16">
        <f t="shared" si="221"/>
        <v>0</v>
      </c>
      <c r="M458" s="13">
        <f t="shared" si="222"/>
        <v>0</v>
      </c>
      <c r="N458" s="16">
        <f t="shared" si="223"/>
        <v>0</v>
      </c>
      <c r="O458" s="16">
        <f t="shared" si="224"/>
        <v>0</v>
      </c>
      <c r="P458" s="16" t="str">
        <f t="shared" si="225"/>
        <v/>
      </c>
      <c r="Q458" s="20" t="str">
        <f t="shared" si="226"/>
        <v/>
      </c>
      <c r="R458" s="20" t="str">
        <f t="shared" si="227"/>
        <v/>
      </c>
      <c r="S458" s="20" t="str">
        <f t="shared" si="228"/>
        <v/>
      </c>
      <c r="T458" s="20" t="str">
        <f t="shared" si="229"/>
        <v/>
      </c>
      <c r="U458" s="16">
        <f t="shared" si="230"/>
        <v>6.5000000000000006E-3</v>
      </c>
      <c r="V458" s="20" t="str">
        <f t="shared" si="231"/>
        <v/>
      </c>
      <c r="W458" s="20" t="str">
        <f t="shared" si="232"/>
        <v/>
      </c>
      <c r="X458" s="20" t="str">
        <f t="shared" si="233"/>
        <v/>
      </c>
      <c r="Y458" s="20">
        <f t="shared" si="234"/>
        <v>6.5000000000000006E-3</v>
      </c>
      <c r="Z458" s="20" t="str">
        <f t="shared" si="235"/>
        <v/>
      </c>
      <c r="AA458" s="20" t="str">
        <f t="shared" si="236"/>
        <v/>
      </c>
      <c r="AB458" s="20">
        <f t="shared" si="237"/>
        <v>0</v>
      </c>
      <c r="AC458" s="20" t="str">
        <f t="shared" si="238"/>
        <v/>
      </c>
      <c r="AD458" s="20" t="str">
        <f t="shared" si="239"/>
        <v/>
      </c>
      <c r="AE458" s="20" t="str">
        <f t="shared" si="240"/>
        <v/>
      </c>
      <c r="AF458" s="20" t="str">
        <f t="shared" si="241"/>
        <v/>
      </c>
      <c r="AG458" s="11">
        <f t="shared" si="242"/>
        <v>999</v>
      </c>
      <c r="AH458" s="17">
        <f t="shared" si="243"/>
        <v>999</v>
      </c>
      <c r="AI458" s="17">
        <f t="shared" si="244"/>
        <v>999</v>
      </c>
      <c r="AJ458" s="17">
        <f t="shared" si="245"/>
        <v>999</v>
      </c>
      <c r="AK458" s="17">
        <f t="shared" si="246"/>
        <v>999</v>
      </c>
      <c r="AL458" s="17">
        <f t="shared" si="247"/>
        <v>999</v>
      </c>
      <c r="AM458" s="10" t="s">
        <v>873</v>
      </c>
      <c r="AN458">
        <v>0</v>
      </c>
      <c r="AO458">
        <v>0</v>
      </c>
      <c r="AP458">
        <v>0</v>
      </c>
      <c r="AQ458">
        <v>1.3844000000000001</v>
      </c>
      <c r="AR458" s="8">
        <v>-0.65</v>
      </c>
      <c r="AS458" s="8">
        <v>-7.5168999999999997</v>
      </c>
      <c r="AT458" s="8">
        <v>-58.462299999999999</v>
      </c>
      <c r="AU458" s="8">
        <v>-1.3844000000000001</v>
      </c>
      <c r="AV458" s="8">
        <v>-0.65</v>
      </c>
      <c r="AW458" s="8">
        <v>0.65</v>
      </c>
      <c r="AX458" s="8">
        <v>7.5168999999999997</v>
      </c>
      <c r="AY458" s="8">
        <v>58.462299999999999</v>
      </c>
      <c r="AZ458" s="8">
        <v>1.3844000000000001</v>
      </c>
      <c r="BA458" s="8">
        <v>0.65</v>
      </c>
      <c r="BB458">
        <v>-0.65</v>
      </c>
      <c r="BC458">
        <v>0.65</v>
      </c>
      <c r="BD458">
        <v>-0.65</v>
      </c>
      <c r="BE458">
        <v>0.65</v>
      </c>
      <c r="BF458">
        <v>0.06</v>
      </c>
      <c r="BG458">
        <v>0.3</v>
      </c>
      <c r="BH458">
        <v>6.26</v>
      </c>
      <c r="BI458">
        <v>3</v>
      </c>
      <c r="BJ458">
        <v>5</v>
      </c>
      <c r="BK458">
        <v>3</v>
      </c>
      <c r="BM458">
        <v>3</v>
      </c>
      <c r="BN458" t="s">
        <v>1016</v>
      </c>
      <c r="BP458" t="s">
        <v>1016</v>
      </c>
      <c r="BQ458">
        <v>20</v>
      </c>
      <c r="BR458">
        <v>201010</v>
      </c>
      <c r="BS458">
        <v>1</v>
      </c>
      <c r="BU458">
        <v>1</v>
      </c>
      <c r="BW458">
        <v>3</v>
      </c>
      <c r="BY458">
        <v>5</v>
      </c>
      <c r="BZ458" t="s">
        <v>1997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 s="2">
        <v>5770794</v>
      </c>
    </row>
    <row r="459" spans="1:87">
      <c r="A459" s="10" t="str">
        <f t="shared" si="217"/>
        <v>CFR_US</v>
      </c>
      <c r="B459" s="12">
        <f t="shared" si="218"/>
        <v>-1.3600000000000001E-2</v>
      </c>
      <c r="C459" s="12">
        <v>0</v>
      </c>
      <c r="D459" s="12">
        <v>0</v>
      </c>
      <c r="E459" s="12">
        <v>0</v>
      </c>
      <c r="F459" s="12">
        <v>0</v>
      </c>
      <c r="G459" s="12">
        <v>0</v>
      </c>
      <c r="H459" s="12">
        <v>0</v>
      </c>
      <c r="I459" s="12">
        <v>0</v>
      </c>
      <c r="J459" s="13">
        <f t="shared" si="219"/>
        <v>0</v>
      </c>
      <c r="K459" s="13">
        <f t="shared" si="220"/>
        <v>0</v>
      </c>
      <c r="L459" s="16">
        <f t="shared" si="221"/>
        <v>0</v>
      </c>
      <c r="M459" s="13">
        <f t="shared" si="222"/>
        <v>0</v>
      </c>
      <c r="N459" s="16">
        <f t="shared" si="223"/>
        <v>0</v>
      </c>
      <c r="O459" s="16">
        <f t="shared" si="224"/>
        <v>0</v>
      </c>
      <c r="P459" s="16">
        <f t="shared" si="225"/>
        <v>-4.0000000000000001E-3</v>
      </c>
      <c r="Q459" s="20" t="str">
        <f t="shared" si="226"/>
        <v/>
      </c>
      <c r="R459" s="20" t="str">
        <f t="shared" si="227"/>
        <v/>
      </c>
      <c r="S459" s="20" t="str">
        <f t="shared" si="228"/>
        <v/>
      </c>
      <c r="T459" s="20">
        <f t="shared" si="229"/>
        <v>-4.0000000000000001E-3</v>
      </c>
      <c r="U459" s="16" t="str">
        <f t="shared" si="230"/>
        <v/>
      </c>
      <c r="V459" s="20" t="str">
        <f t="shared" si="231"/>
        <v/>
      </c>
      <c r="W459" s="20" t="str">
        <f t="shared" si="232"/>
        <v/>
      </c>
      <c r="X459" s="20" t="str">
        <f t="shared" si="233"/>
        <v/>
      </c>
      <c r="Y459" s="20" t="str">
        <f t="shared" si="234"/>
        <v/>
      </c>
      <c r="Z459" s="20" t="str">
        <f t="shared" si="235"/>
        <v/>
      </c>
      <c r="AA459" s="20" t="str">
        <f t="shared" si="236"/>
        <v/>
      </c>
      <c r="AB459" s="20">
        <f t="shared" si="237"/>
        <v>0</v>
      </c>
      <c r="AC459" s="20" t="str">
        <f t="shared" si="238"/>
        <v/>
      </c>
      <c r="AD459" s="20" t="str">
        <f t="shared" si="239"/>
        <v/>
      </c>
      <c r="AE459" s="20" t="str">
        <f t="shared" si="240"/>
        <v/>
      </c>
      <c r="AF459" s="20" t="str">
        <f t="shared" si="241"/>
        <v/>
      </c>
      <c r="AG459" s="11">
        <f t="shared" si="242"/>
        <v>999</v>
      </c>
      <c r="AH459" s="17">
        <f t="shared" si="243"/>
        <v>999</v>
      </c>
      <c r="AI459" s="17">
        <f t="shared" si="244"/>
        <v>999</v>
      </c>
      <c r="AJ459" s="17">
        <f t="shared" si="245"/>
        <v>999</v>
      </c>
      <c r="AK459" s="17">
        <f t="shared" si="246"/>
        <v>999</v>
      </c>
      <c r="AL459" s="17">
        <f t="shared" si="247"/>
        <v>999</v>
      </c>
      <c r="AM459" s="10" t="s">
        <v>264</v>
      </c>
      <c r="AN459">
        <v>0</v>
      </c>
      <c r="AO459">
        <v>0</v>
      </c>
      <c r="AP459">
        <v>0</v>
      </c>
      <c r="AQ459">
        <v>8.6388999999999996</v>
      </c>
      <c r="AR459" s="8">
        <v>-0.4</v>
      </c>
      <c r="AS459" s="8">
        <v>-58.6753</v>
      </c>
      <c r="AT459" s="8">
        <v>-185.58750000000001</v>
      </c>
      <c r="AU459" s="8">
        <v>-8.6388999999999996</v>
      </c>
      <c r="AV459" s="8">
        <v>-0.4</v>
      </c>
      <c r="AW459" s="8">
        <v>0.4</v>
      </c>
      <c r="AX459" s="8">
        <v>58.6753</v>
      </c>
      <c r="AY459" s="8">
        <v>185.58750000000001</v>
      </c>
      <c r="AZ459" s="8">
        <v>8.6388999999999996</v>
      </c>
      <c r="BA459" s="8">
        <v>0.4</v>
      </c>
      <c r="BB459">
        <v>-0.4</v>
      </c>
      <c r="BC459">
        <v>0.4</v>
      </c>
      <c r="BD459">
        <v>-0.4</v>
      </c>
      <c r="BE459">
        <v>0.4</v>
      </c>
      <c r="BF459">
        <v>0.06</v>
      </c>
      <c r="BG459">
        <v>0.3</v>
      </c>
      <c r="BH459">
        <v>-1.36</v>
      </c>
      <c r="BI459">
        <v>7</v>
      </c>
      <c r="BJ459">
        <v>14</v>
      </c>
      <c r="BK459">
        <v>7</v>
      </c>
      <c r="BM459">
        <v>7</v>
      </c>
      <c r="BN459" t="s">
        <v>1016</v>
      </c>
      <c r="BP459" t="s">
        <v>1016</v>
      </c>
      <c r="BQ459">
        <v>40</v>
      </c>
      <c r="BR459">
        <v>401010</v>
      </c>
      <c r="BS459">
        <v>1</v>
      </c>
      <c r="BU459">
        <v>1</v>
      </c>
      <c r="BW459">
        <v>7</v>
      </c>
      <c r="BY459">
        <v>14</v>
      </c>
      <c r="BZ459" t="s">
        <v>1997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 s="2">
        <v>34359317</v>
      </c>
    </row>
    <row r="460" spans="1:87">
      <c r="A460" s="10" t="str">
        <f t="shared" si="217"/>
        <v>CW_US</v>
      </c>
      <c r="B460" s="12">
        <f t="shared" si="218"/>
        <v>1.1599999999999999E-2</v>
      </c>
      <c r="C460" s="12">
        <v>0</v>
      </c>
      <c r="D460" s="12">
        <v>0</v>
      </c>
      <c r="E460" s="12">
        <v>0</v>
      </c>
      <c r="F460" s="12">
        <v>0</v>
      </c>
      <c r="G460" s="12">
        <v>0</v>
      </c>
      <c r="H460" s="12">
        <v>0</v>
      </c>
      <c r="I460" s="12">
        <v>0</v>
      </c>
      <c r="J460" s="13">
        <f t="shared" si="219"/>
        <v>0</v>
      </c>
      <c r="K460" s="13">
        <f t="shared" si="220"/>
        <v>0</v>
      </c>
      <c r="L460" s="16">
        <f t="shared" si="221"/>
        <v>0</v>
      </c>
      <c r="M460" s="13">
        <f t="shared" si="222"/>
        <v>0</v>
      </c>
      <c r="N460" s="16">
        <f t="shared" si="223"/>
        <v>0</v>
      </c>
      <c r="O460" s="16">
        <f t="shared" si="224"/>
        <v>0</v>
      </c>
      <c r="P460" s="16" t="str">
        <f t="shared" si="225"/>
        <v/>
      </c>
      <c r="Q460" s="20" t="str">
        <f t="shared" si="226"/>
        <v/>
      </c>
      <c r="R460" s="20" t="str">
        <f t="shared" si="227"/>
        <v/>
      </c>
      <c r="S460" s="20" t="str">
        <f t="shared" si="228"/>
        <v/>
      </c>
      <c r="T460" s="20" t="str">
        <f t="shared" si="229"/>
        <v/>
      </c>
      <c r="U460" s="16">
        <f t="shared" si="230"/>
        <v>6.5000000000000006E-3</v>
      </c>
      <c r="V460" s="20" t="str">
        <f t="shared" si="231"/>
        <v/>
      </c>
      <c r="W460" s="20" t="str">
        <f t="shared" si="232"/>
        <v/>
      </c>
      <c r="X460" s="20" t="str">
        <f t="shared" si="233"/>
        <v/>
      </c>
      <c r="Y460" s="20">
        <f t="shared" si="234"/>
        <v>6.5000000000000006E-3</v>
      </c>
      <c r="Z460" s="20" t="str">
        <f t="shared" si="235"/>
        <v/>
      </c>
      <c r="AA460" s="20" t="str">
        <f t="shared" si="236"/>
        <v/>
      </c>
      <c r="AB460" s="20">
        <f t="shared" si="237"/>
        <v>0</v>
      </c>
      <c r="AC460" s="20" t="str">
        <f t="shared" si="238"/>
        <v/>
      </c>
      <c r="AD460" s="20" t="str">
        <f t="shared" si="239"/>
        <v/>
      </c>
      <c r="AE460" s="20" t="str">
        <f t="shared" si="240"/>
        <v/>
      </c>
      <c r="AF460" s="20" t="str">
        <f t="shared" si="241"/>
        <v/>
      </c>
      <c r="AG460" s="11">
        <f t="shared" si="242"/>
        <v>999</v>
      </c>
      <c r="AH460" s="17">
        <f t="shared" si="243"/>
        <v>999</v>
      </c>
      <c r="AI460" s="17">
        <f t="shared" si="244"/>
        <v>999</v>
      </c>
      <c r="AJ460" s="17">
        <f t="shared" si="245"/>
        <v>999</v>
      </c>
      <c r="AK460" s="17">
        <f t="shared" si="246"/>
        <v>999</v>
      </c>
      <c r="AL460" s="17">
        <f t="shared" si="247"/>
        <v>999</v>
      </c>
      <c r="AM460" s="10" t="s">
        <v>680</v>
      </c>
      <c r="AN460">
        <v>0</v>
      </c>
      <c r="AO460">
        <v>0</v>
      </c>
      <c r="AP460">
        <v>0</v>
      </c>
      <c r="AQ460">
        <v>3.6484000000000001</v>
      </c>
      <c r="AR460" s="8">
        <v>-0.65</v>
      </c>
      <c r="AS460" s="8">
        <v>-17.089500000000001</v>
      </c>
      <c r="AT460" s="8">
        <v>-145.16999999999999</v>
      </c>
      <c r="AU460" s="8">
        <v>-3.6484000000000001</v>
      </c>
      <c r="AV460" s="8">
        <v>-0.65</v>
      </c>
      <c r="AW460" s="8">
        <v>0.65</v>
      </c>
      <c r="AX460" s="8">
        <v>17.089500000000001</v>
      </c>
      <c r="AY460" s="8">
        <v>145.16999999999999</v>
      </c>
      <c r="AZ460" s="8">
        <v>3.6484000000000001</v>
      </c>
      <c r="BA460" s="8">
        <v>0.65</v>
      </c>
      <c r="BB460">
        <v>-0.65</v>
      </c>
      <c r="BC460">
        <v>0.65</v>
      </c>
      <c r="BD460">
        <v>-0.65</v>
      </c>
      <c r="BE460">
        <v>0.65</v>
      </c>
      <c r="BF460">
        <v>0.06</v>
      </c>
      <c r="BG460">
        <v>0.3</v>
      </c>
      <c r="BH460">
        <v>1.1599999999999999</v>
      </c>
      <c r="BI460">
        <v>5</v>
      </c>
      <c r="BJ460">
        <v>10</v>
      </c>
      <c r="BK460">
        <v>5</v>
      </c>
      <c r="BM460">
        <v>5</v>
      </c>
      <c r="BN460" t="s">
        <v>1016</v>
      </c>
      <c r="BP460" t="s">
        <v>1016</v>
      </c>
      <c r="BQ460">
        <v>20</v>
      </c>
      <c r="BR460">
        <v>201010</v>
      </c>
      <c r="BS460">
        <v>1</v>
      </c>
      <c r="BU460">
        <v>1</v>
      </c>
      <c r="BW460">
        <v>5</v>
      </c>
      <c r="BY460">
        <v>10</v>
      </c>
      <c r="BZ460" t="s">
        <v>1997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 s="2">
        <v>13321948</v>
      </c>
    </row>
    <row r="461" spans="1:87">
      <c r="A461" s="10" t="str">
        <f t="shared" si="217"/>
        <v>CYBX_US</v>
      </c>
      <c r="B461" s="12">
        <f t="shared" si="218"/>
        <v>7.0800000000000002E-2</v>
      </c>
      <c r="C461" s="12">
        <v>0</v>
      </c>
      <c r="D461" s="12">
        <v>0</v>
      </c>
      <c r="E461" s="12">
        <v>0</v>
      </c>
      <c r="F461" s="12">
        <v>0</v>
      </c>
      <c r="G461" s="12">
        <v>0</v>
      </c>
      <c r="H461" s="12">
        <v>0</v>
      </c>
      <c r="I461" s="12">
        <v>0</v>
      </c>
      <c r="J461" s="13">
        <f t="shared" si="219"/>
        <v>0</v>
      </c>
      <c r="K461" s="13">
        <f t="shared" si="220"/>
        <v>0</v>
      </c>
      <c r="L461" s="16">
        <f t="shared" si="221"/>
        <v>0</v>
      </c>
      <c r="M461" s="13">
        <f t="shared" si="222"/>
        <v>0</v>
      </c>
      <c r="N461" s="16">
        <f t="shared" si="223"/>
        <v>0</v>
      </c>
      <c r="O461" s="16">
        <f t="shared" si="224"/>
        <v>0</v>
      </c>
      <c r="P461" s="16" t="str">
        <f t="shared" si="225"/>
        <v/>
      </c>
      <c r="Q461" s="20" t="str">
        <f t="shared" si="226"/>
        <v/>
      </c>
      <c r="R461" s="20" t="str">
        <f t="shared" si="227"/>
        <v/>
      </c>
      <c r="S461" s="20" t="str">
        <f t="shared" si="228"/>
        <v/>
      </c>
      <c r="T461" s="20" t="str">
        <f t="shared" si="229"/>
        <v/>
      </c>
      <c r="U461" s="16">
        <f t="shared" si="230"/>
        <v>6.0000000000000001E-3</v>
      </c>
      <c r="V461" s="20" t="str">
        <f t="shared" si="231"/>
        <v/>
      </c>
      <c r="W461" s="20" t="str">
        <f t="shared" si="232"/>
        <v/>
      </c>
      <c r="X461" s="20" t="str">
        <f t="shared" si="233"/>
        <v/>
      </c>
      <c r="Y461" s="20">
        <f t="shared" si="234"/>
        <v>6.0000000000000001E-3</v>
      </c>
      <c r="Z461" s="20" t="str">
        <f t="shared" si="235"/>
        <v/>
      </c>
      <c r="AA461" s="20" t="str">
        <f t="shared" si="236"/>
        <v/>
      </c>
      <c r="AB461" s="20">
        <f t="shared" si="237"/>
        <v>0</v>
      </c>
      <c r="AC461" s="20" t="str">
        <f t="shared" si="238"/>
        <v/>
      </c>
      <c r="AD461" s="20" t="str">
        <f t="shared" si="239"/>
        <v/>
      </c>
      <c r="AE461" s="20" t="str">
        <f t="shared" si="240"/>
        <v/>
      </c>
      <c r="AF461" s="20" t="str">
        <f t="shared" si="241"/>
        <v/>
      </c>
      <c r="AG461" s="11">
        <f t="shared" si="242"/>
        <v>999</v>
      </c>
      <c r="AH461" s="17">
        <f t="shared" si="243"/>
        <v>999</v>
      </c>
      <c r="AI461" s="17">
        <f t="shared" si="244"/>
        <v>999</v>
      </c>
      <c r="AJ461" s="17">
        <f t="shared" si="245"/>
        <v>999</v>
      </c>
      <c r="AK461" s="17">
        <f t="shared" si="246"/>
        <v>999</v>
      </c>
      <c r="AL461" s="17">
        <f t="shared" si="247"/>
        <v>999</v>
      </c>
      <c r="AM461" s="10" t="s">
        <v>504</v>
      </c>
      <c r="AN461">
        <v>0</v>
      </c>
      <c r="AO461">
        <v>0</v>
      </c>
      <c r="AP461">
        <v>0</v>
      </c>
      <c r="AQ461">
        <v>7.7659000000000002</v>
      </c>
      <c r="AR461" s="8">
        <v>-0.6</v>
      </c>
      <c r="AS461" s="8">
        <v>-26.552</v>
      </c>
      <c r="AT461" s="8">
        <v>-72.043300000000002</v>
      </c>
      <c r="AU461" s="8">
        <v>-7.7659000000000002</v>
      </c>
      <c r="AV461" s="8">
        <v>-0.6</v>
      </c>
      <c r="AW461" s="8">
        <v>0.6</v>
      </c>
      <c r="AX461" s="8">
        <v>26.552</v>
      </c>
      <c r="AY461" s="8">
        <v>72.043300000000002</v>
      </c>
      <c r="AZ461" s="8">
        <v>7.7659000000000002</v>
      </c>
      <c r="BA461" s="8">
        <v>0.6</v>
      </c>
      <c r="BB461">
        <v>-0.6</v>
      </c>
      <c r="BC461">
        <v>0.6</v>
      </c>
      <c r="BD461">
        <v>-0.6</v>
      </c>
      <c r="BE461">
        <v>0.6</v>
      </c>
      <c r="BF461">
        <v>0.06</v>
      </c>
      <c r="BG461">
        <v>0.3</v>
      </c>
      <c r="BH461">
        <v>7.08</v>
      </c>
      <c r="BI461">
        <v>2</v>
      </c>
      <c r="BJ461">
        <v>4</v>
      </c>
      <c r="BK461">
        <v>2</v>
      </c>
      <c r="BM461">
        <v>2</v>
      </c>
      <c r="BN461" t="s">
        <v>1016</v>
      </c>
      <c r="BP461" t="s">
        <v>1016</v>
      </c>
      <c r="BQ461">
        <v>35</v>
      </c>
      <c r="BR461">
        <v>351010</v>
      </c>
      <c r="BS461">
        <v>1</v>
      </c>
      <c r="BU461">
        <v>1</v>
      </c>
      <c r="BW461">
        <v>2</v>
      </c>
      <c r="BY461">
        <v>4</v>
      </c>
      <c r="BZ461" t="s">
        <v>1997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 s="2">
        <v>29071336</v>
      </c>
    </row>
    <row r="462" spans="1:87">
      <c r="A462" s="10" t="str">
        <f t="shared" si="217"/>
        <v>CY_US</v>
      </c>
      <c r="B462" s="12">
        <f t="shared" si="218"/>
        <v>1E-4</v>
      </c>
      <c r="C462" s="12">
        <v>0</v>
      </c>
      <c r="D462" s="12">
        <v>0</v>
      </c>
      <c r="E462" s="12">
        <v>0</v>
      </c>
      <c r="F462" s="12">
        <v>0</v>
      </c>
      <c r="G462" s="12">
        <v>0</v>
      </c>
      <c r="H462" s="12">
        <v>0</v>
      </c>
      <c r="I462" s="12">
        <v>0</v>
      </c>
      <c r="J462" s="13">
        <f t="shared" si="219"/>
        <v>0</v>
      </c>
      <c r="K462" s="13">
        <f t="shared" si="220"/>
        <v>0</v>
      </c>
      <c r="L462" s="16">
        <f t="shared" si="221"/>
        <v>0</v>
      </c>
      <c r="M462" s="13">
        <f t="shared" si="222"/>
        <v>0</v>
      </c>
      <c r="N462" s="16">
        <f t="shared" si="223"/>
        <v>0</v>
      </c>
      <c r="O462" s="16">
        <f t="shared" si="224"/>
        <v>0</v>
      </c>
      <c r="P462" s="16" t="str">
        <f t="shared" si="225"/>
        <v/>
      </c>
      <c r="Q462" s="20" t="str">
        <f t="shared" si="226"/>
        <v/>
      </c>
      <c r="R462" s="20" t="str">
        <f t="shared" si="227"/>
        <v/>
      </c>
      <c r="S462" s="20" t="str">
        <f t="shared" si="228"/>
        <v/>
      </c>
      <c r="T462" s="20" t="str">
        <f t="shared" si="229"/>
        <v/>
      </c>
      <c r="U462" s="16">
        <f t="shared" si="230"/>
        <v>6.0000000000000001E-3</v>
      </c>
      <c r="V462" s="20" t="str">
        <f t="shared" si="231"/>
        <v/>
      </c>
      <c r="W462" s="20" t="str">
        <f t="shared" si="232"/>
        <v/>
      </c>
      <c r="X462" s="20" t="str">
        <f t="shared" si="233"/>
        <v/>
      </c>
      <c r="Y462" s="20">
        <f t="shared" si="234"/>
        <v>6.0000000000000001E-3</v>
      </c>
      <c r="Z462" s="20" t="str">
        <f t="shared" si="235"/>
        <v/>
      </c>
      <c r="AA462" s="20" t="str">
        <f t="shared" si="236"/>
        <v/>
      </c>
      <c r="AB462" s="20">
        <f t="shared" si="237"/>
        <v>0</v>
      </c>
      <c r="AC462" s="20" t="str">
        <f t="shared" si="238"/>
        <v/>
      </c>
      <c r="AD462" s="20" t="str">
        <f t="shared" si="239"/>
        <v/>
      </c>
      <c r="AE462" s="20" t="str">
        <f t="shared" si="240"/>
        <v/>
      </c>
      <c r="AF462" s="20" t="str">
        <f t="shared" si="241"/>
        <v/>
      </c>
      <c r="AG462" s="11">
        <f t="shared" si="242"/>
        <v>999</v>
      </c>
      <c r="AH462" s="17">
        <f t="shared" si="243"/>
        <v>999</v>
      </c>
      <c r="AI462" s="17">
        <f t="shared" si="244"/>
        <v>999</v>
      </c>
      <c r="AJ462" s="17">
        <f t="shared" si="245"/>
        <v>999</v>
      </c>
      <c r="AK462" s="17">
        <f t="shared" si="246"/>
        <v>999</v>
      </c>
      <c r="AL462" s="17">
        <f t="shared" si="247"/>
        <v>999</v>
      </c>
      <c r="AM462" s="10" t="s">
        <v>257</v>
      </c>
      <c r="AN462">
        <v>0</v>
      </c>
      <c r="AO462">
        <v>0</v>
      </c>
      <c r="AP462">
        <v>0</v>
      </c>
      <c r="AQ462">
        <v>21.597899999999999</v>
      </c>
      <c r="AR462" s="8">
        <v>-0.6</v>
      </c>
      <c r="AS462" s="8">
        <v>-98.365899999999996</v>
      </c>
      <c r="AT462" s="8">
        <v>-208.73500000000001</v>
      </c>
      <c r="AU462" s="8">
        <v>-21.597899999999999</v>
      </c>
      <c r="AV462" s="8">
        <v>-0.6</v>
      </c>
      <c r="AW462" s="8">
        <v>0.6</v>
      </c>
      <c r="AX462" s="8">
        <v>98.365899999999996</v>
      </c>
      <c r="AY462" s="8">
        <v>208.73500000000001</v>
      </c>
      <c r="AZ462" s="8">
        <v>21.597899999999999</v>
      </c>
      <c r="BA462" s="8">
        <v>0.6</v>
      </c>
      <c r="BB462">
        <v>-0.6</v>
      </c>
      <c r="BC462">
        <v>0.6</v>
      </c>
      <c r="BD462">
        <v>-0.6</v>
      </c>
      <c r="BE462">
        <v>0.6</v>
      </c>
      <c r="BF462">
        <v>0.06</v>
      </c>
      <c r="BG462">
        <v>0.3</v>
      </c>
      <c r="BH462">
        <v>0.01</v>
      </c>
      <c r="BI462">
        <v>6</v>
      </c>
      <c r="BJ462">
        <v>11</v>
      </c>
      <c r="BK462">
        <v>6</v>
      </c>
      <c r="BM462">
        <v>6</v>
      </c>
      <c r="BN462" t="s">
        <v>1016</v>
      </c>
      <c r="BP462" t="s">
        <v>1016</v>
      </c>
      <c r="BQ462">
        <v>45</v>
      </c>
      <c r="BR462">
        <v>453010</v>
      </c>
      <c r="BS462">
        <v>1</v>
      </c>
      <c r="BU462">
        <v>1</v>
      </c>
      <c r="BW462">
        <v>6</v>
      </c>
      <c r="BY462">
        <v>11</v>
      </c>
      <c r="BZ462" t="s">
        <v>1997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 s="2">
        <v>74092459</v>
      </c>
    </row>
    <row r="463" spans="1:87">
      <c r="A463" s="10" t="str">
        <f t="shared" si="217"/>
        <v>CYT_US</v>
      </c>
      <c r="B463" s="12">
        <f t="shared" si="218"/>
        <v>-5.6999999999999993E-3</v>
      </c>
      <c r="C463" s="12">
        <v>0</v>
      </c>
      <c r="D463" s="12">
        <v>0</v>
      </c>
      <c r="E463" s="12">
        <v>0</v>
      </c>
      <c r="F463" s="12">
        <v>0</v>
      </c>
      <c r="G463" s="12">
        <v>0</v>
      </c>
      <c r="H463" s="12">
        <v>0</v>
      </c>
      <c r="I463" s="12">
        <v>0</v>
      </c>
      <c r="J463" s="13">
        <f t="shared" si="219"/>
        <v>0</v>
      </c>
      <c r="K463" s="13">
        <f t="shared" si="220"/>
        <v>0</v>
      </c>
      <c r="L463" s="16">
        <f t="shared" si="221"/>
        <v>0</v>
      </c>
      <c r="M463" s="13">
        <f t="shared" si="222"/>
        <v>0</v>
      </c>
      <c r="N463" s="16">
        <f t="shared" si="223"/>
        <v>0</v>
      </c>
      <c r="O463" s="16">
        <f t="shared" si="224"/>
        <v>0</v>
      </c>
      <c r="P463" s="16">
        <f t="shared" si="225"/>
        <v>-6.5000000000000006E-3</v>
      </c>
      <c r="Q463" s="20" t="str">
        <f t="shared" si="226"/>
        <v/>
      </c>
      <c r="R463" s="20" t="str">
        <f t="shared" si="227"/>
        <v/>
      </c>
      <c r="S463" s="20" t="str">
        <f t="shared" si="228"/>
        <v/>
      </c>
      <c r="T463" s="20">
        <f t="shared" si="229"/>
        <v>-6.5000000000000006E-3</v>
      </c>
      <c r="U463" s="16" t="str">
        <f t="shared" si="230"/>
        <v/>
      </c>
      <c r="V463" s="20" t="str">
        <f t="shared" si="231"/>
        <v/>
      </c>
      <c r="W463" s="20" t="str">
        <f t="shared" si="232"/>
        <v/>
      </c>
      <c r="X463" s="20" t="str">
        <f t="shared" si="233"/>
        <v/>
      </c>
      <c r="Y463" s="20" t="str">
        <f t="shared" si="234"/>
        <v/>
      </c>
      <c r="Z463" s="20" t="str">
        <f t="shared" si="235"/>
        <v/>
      </c>
      <c r="AA463" s="20" t="str">
        <f t="shared" si="236"/>
        <v/>
      </c>
      <c r="AB463" s="20">
        <f t="shared" si="237"/>
        <v>0</v>
      </c>
      <c r="AC463" s="20" t="str">
        <f t="shared" si="238"/>
        <v/>
      </c>
      <c r="AD463" s="20" t="str">
        <f t="shared" si="239"/>
        <v/>
      </c>
      <c r="AE463" s="20" t="str">
        <f t="shared" si="240"/>
        <v/>
      </c>
      <c r="AF463" s="20" t="str">
        <f t="shared" si="241"/>
        <v/>
      </c>
      <c r="AG463" s="11">
        <f t="shared" si="242"/>
        <v>999</v>
      </c>
      <c r="AH463" s="17">
        <f t="shared" si="243"/>
        <v>999</v>
      </c>
      <c r="AI463" s="17">
        <f t="shared" si="244"/>
        <v>999</v>
      </c>
      <c r="AJ463" s="17">
        <f t="shared" si="245"/>
        <v>999</v>
      </c>
      <c r="AK463" s="17">
        <f t="shared" si="246"/>
        <v>999</v>
      </c>
      <c r="AL463" s="17">
        <f t="shared" si="247"/>
        <v>999</v>
      </c>
      <c r="AM463" s="10" t="s">
        <v>366</v>
      </c>
      <c r="AN463">
        <v>0</v>
      </c>
      <c r="AO463">
        <v>0</v>
      </c>
      <c r="AP463">
        <v>0</v>
      </c>
      <c r="AQ463">
        <v>4.2328000000000001</v>
      </c>
      <c r="AR463" s="8">
        <v>-0.65</v>
      </c>
      <c r="AS463" s="8">
        <v>-26.521100000000001</v>
      </c>
      <c r="AT463" s="8">
        <v>-152.48779999999999</v>
      </c>
      <c r="AU463" s="8">
        <v>-4.2328000000000001</v>
      </c>
      <c r="AV463" s="8">
        <v>-0.65</v>
      </c>
      <c r="AW463" s="8">
        <v>0.65</v>
      </c>
      <c r="AX463" s="8">
        <v>26.521100000000001</v>
      </c>
      <c r="AY463" s="8">
        <v>152.48779999999999</v>
      </c>
      <c r="AZ463" s="8">
        <v>4.2328000000000001</v>
      </c>
      <c r="BA463" s="8">
        <v>0.65</v>
      </c>
      <c r="BB463">
        <v>-0.65</v>
      </c>
      <c r="BC463">
        <v>0.65</v>
      </c>
      <c r="BD463">
        <v>-0.65</v>
      </c>
      <c r="BE463">
        <v>0.65</v>
      </c>
      <c r="BF463">
        <v>0.06</v>
      </c>
      <c r="BG463">
        <v>0.3</v>
      </c>
      <c r="BH463">
        <v>-0.56999999999999995</v>
      </c>
      <c r="BI463">
        <v>7</v>
      </c>
      <c r="BJ463">
        <v>13</v>
      </c>
      <c r="BK463">
        <v>7</v>
      </c>
      <c r="BM463">
        <v>7</v>
      </c>
      <c r="BN463" t="s">
        <v>1016</v>
      </c>
      <c r="BP463" t="s">
        <v>1016</v>
      </c>
      <c r="BQ463">
        <v>15</v>
      </c>
      <c r="BR463">
        <v>151010</v>
      </c>
      <c r="BS463">
        <v>1</v>
      </c>
      <c r="BU463">
        <v>1</v>
      </c>
      <c r="BW463">
        <v>7</v>
      </c>
      <c r="BY463">
        <v>13</v>
      </c>
      <c r="BZ463" t="s">
        <v>1997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 s="2">
        <v>19611297</v>
      </c>
    </row>
    <row r="464" spans="1:87">
      <c r="A464" s="10" t="str">
        <f t="shared" si="217"/>
        <v>DST_US</v>
      </c>
      <c r="B464" s="12">
        <f t="shared" si="218"/>
        <v>1.7299999999999999E-2</v>
      </c>
      <c r="C464" s="12">
        <v>0</v>
      </c>
      <c r="D464" s="12">
        <v>0</v>
      </c>
      <c r="E464" s="12">
        <v>0</v>
      </c>
      <c r="F464" s="12">
        <v>0</v>
      </c>
      <c r="G464" s="12">
        <v>0</v>
      </c>
      <c r="H464" s="12">
        <v>0</v>
      </c>
      <c r="I464" s="12">
        <v>0</v>
      </c>
      <c r="J464" s="13">
        <f t="shared" si="219"/>
        <v>0</v>
      </c>
      <c r="K464" s="13">
        <f t="shared" si="220"/>
        <v>0</v>
      </c>
      <c r="L464" s="16">
        <f t="shared" si="221"/>
        <v>0</v>
      </c>
      <c r="M464" s="13">
        <f t="shared" si="222"/>
        <v>0</v>
      </c>
      <c r="N464" s="16">
        <f t="shared" si="223"/>
        <v>0</v>
      </c>
      <c r="O464" s="16">
        <f t="shared" si="224"/>
        <v>0</v>
      </c>
      <c r="P464" s="16" t="str">
        <f t="shared" si="225"/>
        <v/>
      </c>
      <c r="Q464" s="20" t="str">
        <f t="shared" si="226"/>
        <v/>
      </c>
      <c r="R464" s="20" t="str">
        <f t="shared" si="227"/>
        <v/>
      </c>
      <c r="S464" s="20" t="str">
        <f t="shared" si="228"/>
        <v/>
      </c>
      <c r="T464" s="20" t="str">
        <f t="shared" si="229"/>
        <v/>
      </c>
      <c r="U464" s="16">
        <f t="shared" si="230"/>
        <v>6.0000000000000001E-3</v>
      </c>
      <c r="V464" s="20" t="str">
        <f t="shared" si="231"/>
        <v/>
      </c>
      <c r="W464" s="20" t="str">
        <f t="shared" si="232"/>
        <v/>
      </c>
      <c r="X464" s="20" t="str">
        <f t="shared" si="233"/>
        <v/>
      </c>
      <c r="Y464" s="20">
        <f t="shared" si="234"/>
        <v>6.0000000000000001E-3</v>
      </c>
      <c r="Z464" s="20" t="str">
        <f t="shared" si="235"/>
        <v/>
      </c>
      <c r="AA464" s="20" t="str">
        <f t="shared" si="236"/>
        <v/>
      </c>
      <c r="AB464" s="20">
        <f t="shared" si="237"/>
        <v>0</v>
      </c>
      <c r="AC464" s="20" t="str">
        <f t="shared" si="238"/>
        <v/>
      </c>
      <c r="AD464" s="20" t="str">
        <f t="shared" si="239"/>
        <v/>
      </c>
      <c r="AE464" s="20" t="str">
        <f t="shared" si="240"/>
        <v/>
      </c>
      <c r="AF464" s="20" t="str">
        <f t="shared" si="241"/>
        <v/>
      </c>
      <c r="AG464" s="11">
        <f t="shared" si="242"/>
        <v>999</v>
      </c>
      <c r="AH464" s="17">
        <f t="shared" si="243"/>
        <v>999</v>
      </c>
      <c r="AI464" s="17">
        <f t="shared" si="244"/>
        <v>999</v>
      </c>
      <c r="AJ464" s="17">
        <f t="shared" si="245"/>
        <v>999</v>
      </c>
      <c r="AK464" s="17">
        <f t="shared" si="246"/>
        <v>999</v>
      </c>
      <c r="AL464" s="17">
        <f t="shared" si="247"/>
        <v>999</v>
      </c>
      <c r="AM464" s="10" t="s">
        <v>371</v>
      </c>
      <c r="AN464">
        <v>0</v>
      </c>
      <c r="AO464">
        <v>0</v>
      </c>
      <c r="AP464">
        <v>0</v>
      </c>
      <c r="AQ464">
        <v>6.0448000000000004</v>
      </c>
      <c r="AR464" s="8">
        <v>-0.6</v>
      </c>
      <c r="AS464" s="8">
        <v>-31.582000000000001</v>
      </c>
      <c r="AT464" s="8">
        <v>-166.17949999999999</v>
      </c>
      <c r="AU464" s="8">
        <v>-6.0448000000000004</v>
      </c>
      <c r="AV464" s="8">
        <v>-0.6</v>
      </c>
      <c r="AW464" s="8">
        <v>0.6</v>
      </c>
      <c r="AX464" s="8">
        <v>31.582000000000001</v>
      </c>
      <c r="AY464" s="8">
        <v>166.17949999999999</v>
      </c>
      <c r="AZ464" s="8">
        <v>6.0448000000000004</v>
      </c>
      <c r="BA464" s="8">
        <v>0.6</v>
      </c>
      <c r="BB464">
        <v>-0.6</v>
      </c>
      <c r="BC464">
        <v>0.6</v>
      </c>
      <c r="BD464">
        <v>-0.6</v>
      </c>
      <c r="BE464">
        <v>0.6</v>
      </c>
      <c r="BF464">
        <v>0.06</v>
      </c>
      <c r="BG464">
        <v>0.3</v>
      </c>
      <c r="BH464">
        <v>1.73</v>
      </c>
      <c r="BI464">
        <v>5</v>
      </c>
      <c r="BJ464">
        <v>9</v>
      </c>
      <c r="BK464">
        <v>5</v>
      </c>
      <c r="BM464">
        <v>5</v>
      </c>
      <c r="BN464" t="s">
        <v>1016</v>
      </c>
      <c r="BP464" t="s">
        <v>1016</v>
      </c>
      <c r="BQ464">
        <v>45</v>
      </c>
      <c r="BR464">
        <v>451020</v>
      </c>
      <c r="BS464">
        <v>1</v>
      </c>
      <c r="BU464">
        <v>1</v>
      </c>
      <c r="BW464">
        <v>5</v>
      </c>
      <c r="BY464">
        <v>9</v>
      </c>
      <c r="BZ464" t="s">
        <v>1997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 s="2">
        <v>24041854</v>
      </c>
    </row>
    <row r="465" spans="1:88">
      <c r="A465" s="10" t="str">
        <f t="shared" si="217"/>
        <v>DSPG_US</v>
      </c>
      <c r="B465" s="12">
        <f t="shared" si="218"/>
        <v>1E-4</v>
      </c>
      <c r="C465" s="12">
        <v>0</v>
      </c>
      <c r="D465" s="12">
        <v>0</v>
      </c>
      <c r="E465" s="12">
        <v>0</v>
      </c>
      <c r="F465" s="12">
        <v>0</v>
      </c>
      <c r="G465" s="12">
        <v>0</v>
      </c>
      <c r="H465" s="12">
        <v>0</v>
      </c>
      <c r="I465" s="12">
        <v>0</v>
      </c>
      <c r="J465" s="13">
        <f t="shared" si="219"/>
        <v>0</v>
      </c>
      <c r="K465" s="13">
        <f t="shared" si="220"/>
        <v>0</v>
      </c>
      <c r="L465" s="16">
        <f t="shared" si="221"/>
        <v>0</v>
      </c>
      <c r="M465" s="13">
        <f t="shared" si="222"/>
        <v>0</v>
      </c>
      <c r="N465" s="16">
        <f t="shared" si="223"/>
        <v>0</v>
      </c>
      <c r="O465" s="16">
        <f t="shared" si="224"/>
        <v>0</v>
      </c>
      <c r="P465" s="16" t="str">
        <f t="shared" si="225"/>
        <v/>
      </c>
      <c r="Q465" s="20" t="str">
        <f t="shared" si="226"/>
        <v/>
      </c>
      <c r="R465" s="20" t="str">
        <f t="shared" si="227"/>
        <v/>
      </c>
      <c r="S465" s="20" t="str">
        <f t="shared" si="228"/>
        <v/>
      </c>
      <c r="T465" s="20" t="str">
        <f t="shared" si="229"/>
        <v/>
      </c>
      <c r="U465" s="16">
        <f t="shared" si="230"/>
        <v>6.0000000000000001E-3</v>
      </c>
      <c r="V465" s="20" t="str">
        <f t="shared" si="231"/>
        <v/>
      </c>
      <c r="W465" s="20" t="str">
        <f t="shared" si="232"/>
        <v/>
      </c>
      <c r="X465" s="20" t="str">
        <f t="shared" si="233"/>
        <v/>
      </c>
      <c r="Y465" s="20">
        <f t="shared" si="234"/>
        <v>6.0000000000000001E-3</v>
      </c>
      <c r="Z465" s="20" t="str">
        <f t="shared" si="235"/>
        <v/>
      </c>
      <c r="AA465" s="20" t="str">
        <f t="shared" si="236"/>
        <v/>
      </c>
      <c r="AB465" s="20">
        <f t="shared" si="237"/>
        <v>0</v>
      </c>
      <c r="AC465" s="20" t="str">
        <f t="shared" si="238"/>
        <v/>
      </c>
      <c r="AD465" s="20" t="str">
        <f t="shared" si="239"/>
        <v/>
      </c>
      <c r="AE465" s="20" t="str">
        <f t="shared" si="240"/>
        <v/>
      </c>
      <c r="AF465" s="20" t="str">
        <f t="shared" si="241"/>
        <v/>
      </c>
      <c r="AG465" s="11">
        <f t="shared" si="242"/>
        <v>999</v>
      </c>
      <c r="AH465" s="17">
        <f t="shared" si="243"/>
        <v>999</v>
      </c>
      <c r="AI465" s="17">
        <f t="shared" si="244"/>
        <v>999</v>
      </c>
      <c r="AJ465" s="17">
        <f t="shared" si="245"/>
        <v>999</v>
      </c>
      <c r="AK465" s="17">
        <f t="shared" si="246"/>
        <v>999</v>
      </c>
      <c r="AL465" s="17">
        <f t="shared" si="247"/>
        <v>999</v>
      </c>
      <c r="AM465" s="10" t="s">
        <v>1680</v>
      </c>
      <c r="AN465">
        <v>0</v>
      </c>
      <c r="AO465">
        <v>0</v>
      </c>
      <c r="AP465">
        <v>0</v>
      </c>
      <c r="AQ465">
        <v>0.1462</v>
      </c>
      <c r="AR465" s="8">
        <v>-0.6</v>
      </c>
      <c r="AS465" s="8">
        <v>-0.873</v>
      </c>
      <c r="AT465" s="8">
        <v>-10.658899999999999</v>
      </c>
      <c r="AU465" s="8">
        <v>-0.1462</v>
      </c>
      <c r="AV465" s="8">
        <v>-0.6</v>
      </c>
      <c r="AW465" s="8">
        <v>0.6</v>
      </c>
      <c r="AX465" s="8">
        <v>0.873</v>
      </c>
      <c r="AY465" s="8">
        <v>10.658899999999999</v>
      </c>
      <c r="AZ465" s="8">
        <v>0.1462</v>
      </c>
      <c r="BA465" s="8">
        <v>0.6</v>
      </c>
      <c r="BB465">
        <v>-0.1462</v>
      </c>
      <c r="BC465">
        <v>0.1462</v>
      </c>
      <c r="BD465">
        <v>-0.1462</v>
      </c>
      <c r="BE465">
        <v>0.1462</v>
      </c>
      <c r="BF465">
        <v>0.06</v>
      </c>
      <c r="BG465">
        <v>0.3</v>
      </c>
      <c r="BH465">
        <v>0.01</v>
      </c>
      <c r="BI465">
        <v>6</v>
      </c>
      <c r="BJ465">
        <v>11</v>
      </c>
      <c r="BK465">
        <v>6</v>
      </c>
      <c r="BM465">
        <v>6</v>
      </c>
      <c r="BN465" t="s">
        <v>1016</v>
      </c>
      <c r="BP465" t="s">
        <v>1016</v>
      </c>
      <c r="BQ465">
        <v>45</v>
      </c>
      <c r="BR465">
        <v>453010</v>
      </c>
      <c r="BS465">
        <v>1</v>
      </c>
      <c r="BU465">
        <v>1</v>
      </c>
      <c r="BW465">
        <v>6</v>
      </c>
      <c r="BY465">
        <v>11</v>
      </c>
      <c r="BZ465" t="s">
        <v>1946</v>
      </c>
      <c r="CA465">
        <v>1</v>
      </c>
      <c r="CB465">
        <v>0</v>
      </c>
      <c r="CC465">
        <v>1</v>
      </c>
      <c r="CD465">
        <v>0</v>
      </c>
      <c r="CE465">
        <v>0</v>
      </c>
      <c r="CF465">
        <v>0</v>
      </c>
      <c r="CG465">
        <v>0</v>
      </c>
      <c r="CH465">
        <v>0</v>
      </c>
      <c r="CI465" s="2">
        <v>555524</v>
      </c>
    </row>
    <row r="466" spans="1:88">
      <c r="A466" s="10" t="str">
        <f t="shared" si="217"/>
        <v>DAKT_US</v>
      </c>
      <c r="B466" s="12">
        <f t="shared" si="218"/>
        <v>4.6999999999999993E-3</v>
      </c>
      <c r="C466" s="12">
        <v>0</v>
      </c>
      <c r="D466" s="12">
        <v>0</v>
      </c>
      <c r="E466" s="12">
        <v>0</v>
      </c>
      <c r="F466" s="12">
        <v>0</v>
      </c>
      <c r="G466" s="12">
        <v>0</v>
      </c>
      <c r="H466" s="12">
        <v>0</v>
      </c>
      <c r="I466" s="12">
        <v>0</v>
      </c>
      <c r="J466" s="13">
        <f t="shared" si="219"/>
        <v>0</v>
      </c>
      <c r="K466" s="13">
        <f t="shared" si="220"/>
        <v>0</v>
      </c>
      <c r="L466" s="16">
        <f t="shared" si="221"/>
        <v>0</v>
      </c>
      <c r="M466" s="13">
        <f t="shared" si="222"/>
        <v>0</v>
      </c>
      <c r="N466" s="16">
        <f t="shared" si="223"/>
        <v>0</v>
      </c>
      <c r="O466" s="16">
        <f t="shared" si="224"/>
        <v>0</v>
      </c>
      <c r="P466" s="16" t="str">
        <f t="shared" si="225"/>
        <v/>
      </c>
      <c r="Q466" s="20" t="str">
        <f t="shared" si="226"/>
        <v/>
      </c>
      <c r="R466" s="20" t="str">
        <f t="shared" si="227"/>
        <v/>
      </c>
      <c r="S466" s="20" t="str">
        <f t="shared" si="228"/>
        <v/>
      </c>
      <c r="T466" s="20" t="str">
        <f t="shared" si="229"/>
        <v/>
      </c>
      <c r="U466" s="16">
        <f t="shared" si="230"/>
        <v>6.0000000000000001E-3</v>
      </c>
      <c r="V466" s="20" t="str">
        <f t="shared" si="231"/>
        <v/>
      </c>
      <c r="W466" s="20" t="str">
        <f t="shared" si="232"/>
        <v/>
      </c>
      <c r="X466" s="20" t="str">
        <f t="shared" si="233"/>
        <v/>
      </c>
      <c r="Y466" s="20">
        <f t="shared" si="234"/>
        <v>6.0000000000000001E-3</v>
      </c>
      <c r="Z466" s="20" t="str">
        <f t="shared" si="235"/>
        <v/>
      </c>
      <c r="AA466" s="20" t="str">
        <f t="shared" si="236"/>
        <v/>
      </c>
      <c r="AB466" s="20">
        <f t="shared" si="237"/>
        <v>0</v>
      </c>
      <c r="AC466" s="20" t="str">
        <f t="shared" si="238"/>
        <v/>
      </c>
      <c r="AD466" s="20" t="str">
        <f t="shared" si="239"/>
        <v/>
      </c>
      <c r="AE466" s="20" t="str">
        <f t="shared" si="240"/>
        <v/>
      </c>
      <c r="AF466" s="20" t="str">
        <f t="shared" si="241"/>
        <v/>
      </c>
      <c r="AG466" s="11">
        <f t="shared" si="242"/>
        <v>999</v>
      </c>
      <c r="AH466" s="17">
        <f t="shared" si="243"/>
        <v>999</v>
      </c>
      <c r="AI466" s="17">
        <f t="shared" si="244"/>
        <v>999</v>
      </c>
      <c r="AJ466" s="17">
        <f t="shared" si="245"/>
        <v>999</v>
      </c>
      <c r="AK466" s="17">
        <f t="shared" si="246"/>
        <v>999</v>
      </c>
      <c r="AL466" s="17">
        <f t="shared" si="247"/>
        <v>999</v>
      </c>
      <c r="AM466" s="10" t="s">
        <v>1837</v>
      </c>
      <c r="AN466">
        <v>0</v>
      </c>
      <c r="AO466">
        <v>0</v>
      </c>
      <c r="AP466">
        <v>0</v>
      </c>
      <c r="AQ466">
        <v>0.60050000000000003</v>
      </c>
      <c r="AR466" s="8">
        <v>-0.6</v>
      </c>
      <c r="AS466" s="8">
        <v>-2.2437</v>
      </c>
      <c r="AT466" s="8">
        <v>-19.5228</v>
      </c>
      <c r="AU466" s="8">
        <v>-0.60050000000000003</v>
      </c>
      <c r="AV466" s="8">
        <v>-0.6</v>
      </c>
      <c r="AW466" s="8">
        <v>0.6</v>
      </c>
      <c r="AX466" s="8">
        <v>2.2437</v>
      </c>
      <c r="AY466" s="8">
        <v>19.5228</v>
      </c>
      <c r="AZ466" s="8">
        <v>0.60050000000000003</v>
      </c>
      <c r="BA466" s="8">
        <v>0.6</v>
      </c>
      <c r="BB466">
        <v>-0.6</v>
      </c>
      <c r="BC466">
        <v>0.6</v>
      </c>
      <c r="BD466">
        <v>-0.6</v>
      </c>
      <c r="BE466">
        <v>0.6</v>
      </c>
      <c r="BF466">
        <v>0.06</v>
      </c>
      <c r="BG466">
        <v>0.3</v>
      </c>
      <c r="BH466">
        <v>0.47</v>
      </c>
      <c r="BI466">
        <v>5</v>
      </c>
      <c r="BJ466">
        <v>10</v>
      </c>
      <c r="BK466">
        <v>5</v>
      </c>
      <c r="BM466">
        <v>5</v>
      </c>
      <c r="BN466" t="s">
        <v>1016</v>
      </c>
      <c r="BP466" t="s">
        <v>1016</v>
      </c>
      <c r="BQ466">
        <v>45</v>
      </c>
      <c r="BR466">
        <v>452030</v>
      </c>
      <c r="BS466">
        <v>1</v>
      </c>
      <c r="BU466">
        <v>1</v>
      </c>
      <c r="BW466">
        <v>5</v>
      </c>
      <c r="BY466">
        <v>10</v>
      </c>
      <c r="BZ466" t="s">
        <v>1997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 s="2">
        <v>2055473</v>
      </c>
    </row>
    <row r="467" spans="1:88">
      <c r="A467" s="10" t="str">
        <f t="shared" si="217"/>
        <v>CVA_US</v>
      </c>
      <c r="B467" s="12">
        <f t="shared" si="218"/>
        <v>-3.6799999999999999E-2</v>
      </c>
      <c r="C467" s="12">
        <v>0</v>
      </c>
      <c r="D467" s="12">
        <v>0</v>
      </c>
      <c r="E467" s="12">
        <v>0</v>
      </c>
      <c r="F467" s="12">
        <v>0</v>
      </c>
      <c r="G467" s="12">
        <v>0</v>
      </c>
      <c r="H467" s="12">
        <v>0</v>
      </c>
      <c r="I467" s="12">
        <v>0</v>
      </c>
      <c r="J467" s="13">
        <f t="shared" si="219"/>
        <v>0</v>
      </c>
      <c r="K467" s="13">
        <f t="shared" si="220"/>
        <v>0</v>
      </c>
      <c r="L467" s="16">
        <f t="shared" si="221"/>
        <v>0</v>
      </c>
      <c r="M467" s="13">
        <f t="shared" si="222"/>
        <v>0</v>
      </c>
      <c r="N467" s="16">
        <f t="shared" si="223"/>
        <v>0</v>
      </c>
      <c r="O467" s="16">
        <f t="shared" si="224"/>
        <v>0</v>
      </c>
      <c r="P467" s="16">
        <f t="shared" si="225"/>
        <v>-6.5000000000000006E-3</v>
      </c>
      <c r="Q467" s="20" t="str">
        <f t="shared" si="226"/>
        <v/>
      </c>
      <c r="R467" s="20" t="str">
        <f t="shared" si="227"/>
        <v/>
      </c>
      <c r="S467" s="20" t="str">
        <f t="shared" si="228"/>
        <v/>
      </c>
      <c r="T467" s="20">
        <f t="shared" si="229"/>
        <v>-6.5000000000000006E-3</v>
      </c>
      <c r="U467" s="16" t="str">
        <f t="shared" si="230"/>
        <v/>
      </c>
      <c r="V467" s="20" t="str">
        <f t="shared" si="231"/>
        <v/>
      </c>
      <c r="W467" s="20" t="str">
        <f t="shared" si="232"/>
        <v/>
      </c>
      <c r="X467" s="20" t="str">
        <f t="shared" si="233"/>
        <v/>
      </c>
      <c r="Y467" s="20" t="str">
        <f t="shared" si="234"/>
        <v/>
      </c>
      <c r="Z467" s="20" t="str">
        <f t="shared" si="235"/>
        <v/>
      </c>
      <c r="AA467" s="20" t="str">
        <f t="shared" si="236"/>
        <v/>
      </c>
      <c r="AB467" s="20">
        <f t="shared" si="237"/>
        <v>0</v>
      </c>
      <c r="AC467" s="20" t="str">
        <f t="shared" si="238"/>
        <v/>
      </c>
      <c r="AD467" s="20" t="str">
        <f t="shared" si="239"/>
        <v/>
      </c>
      <c r="AE467" s="20" t="str">
        <f t="shared" si="240"/>
        <v/>
      </c>
      <c r="AF467" s="20" t="str">
        <f t="shared" si="241"/>
        <v/>
      </c>
      <c r="AG467" s="11">
        <f t="shared" si="242"/>
        <v>999</v>
      </c>
      <c r="AH467" s="17">
        <f t="shared" si="243"/>
        <v>999</v>
      </c>
      <c r="AI467" s="17">
        <f t="shared" si="244"/>
        <v>999</v>
      </c>
      <c r="AJ467" s="17">
        <f t="shared" si="245"/>
        <v>999</v>
      </c>
      <c r="AK467" s="17">
        <f t="shared" si="246"/>
        <v>999</v>
      </c>
      <c r="AL467" s="17">
        <f t="shared" si="247"/>
        <v>999</v>
      </c>
      <c r="AM467" s="10" t="s">
        <v>279</v>
      </c>
      <c r="AN467">
        <v>0</v>
      </c>
      <c r="AO467">
        <v>0</v>
      </c>
      <c r="AP467">
        <v>0</v>
      </c>
      <c r="AQ467">
        <v>3.9508000000000001</v>
      </c>
      <c r="AR467" s="8">
        <v>-0.65</v>
      </c>
      <c r="AS467" s="8">
        <v>-20.451899999999998</v>
      </c>
      <c r="AT467" s="8">
        <v>-124.1033</v>
      </c>
      <c r="AU467" s="8">
        <v>-3.9508000000000001</v>
      </c>
      <c r="AV467" s="8">
        <v>-0.65</v>
      </c>
      <c r="AW467" s="8">
        <v>0.65</v>
      </c>
      <c r="AX467" s="8">
        <v>20.451899999999998</v>
      </c>
      <c r="AY467" s="8">
        <v>124.1033</v>
      </c>
      <c r="AZ467" s="8">
        <v>3.9508000000000001</v>
      </c>
      <c r="BA467" s="8">
        <v>0.65</v>
      </c>
      <c r="BB467">
        <v>-0.65</v>
      </c>
      <c r="BC467">
        <v>0.65</v>
      </c>
      <c r="BD467">
        <v>-0.65</v>
      </c>
      <c r="BE467">
        <v>0.65</v>
      </c>
      <c r="BF467">
        <v>0.06</v>
      </c>
      <c r="BG467">
        <v>0.3</v>
      </c>
      <c r="BH467">
        <v>-3.68</v>
      </c>
      <c r="BI467">
        <v>8</v>
      </c>
      <c r="BJ467">
        <v>15</v>
      </c>
      <c r="BK467">
        <v>8</v>
      </c>
      <c r="BM467">
        <v>8</v>
      </c>
      <c r="BN467" t="s">
        <v>1016</v>
      </c>
      <c r="BP467" t="s">
        <v>1016</v>
      </c>
      <c r="BQ467">
        <v>20</v>
      </c>
      <c r="BR467">
        <v>202010</v>
      </c>
      <c r="BS467">
        <v>1</v>
      </c>
      <c r="BU467">
        <v>1</v>
      </c>
      <c r="BW467">
        <v>8</v>
      </c>
      <c r="BY467">
        <v>15</v>
      </c>
      <c r="BZ467" t="s">
        <v>1997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 s="2">
        <v>16253444</v>
      </c>
    </row>
    <row r="468" spans="1:88">
      <c r="A468" s="10" t="str">
        <f t="shared" si="217"/>
        <v>DAR_US</v>
      </c>
      <c r="B468" s="12">
        <f t="shared" si="218"/>
        <v>5.8999999999999999E-3</v>
      </c>
      <c r="C468" s="12">
        <v>0</v>
      </c>
      <c r="D468" s="12">
        <v>0</v>
      </c>
      <c r="E468" s="12">
        <v>0</v>
      </c>
      <c r="F468" s="12">
        <v>0</v>
      </c>
      <c r="G468" s="12">
        <v>0</v>
      </c>
      <c r="H468" s="12">
        <v>0</v>
      </c>
      <c r="I468" s="12">
        <v>0</v>
      </c>
      <c r="J468" s="13">
        <f t="shared" si="219"/>
        <v>0</v>
      </c>
      <c r="K468" s="13">
        <f t="shared" si="220"/>
        <v>0</v>
      </c>
      <c r="L468" s="16">
        <f t="shared" si="221"/>
        <v>0</v>
      </c>
      <c r="M468" s="13">
        <f t="shared" si="222"/>
        <v>0</v>
      </c>
      <c r="N468" s="16">
        <f t="shared" si="223"/>
        <v>0</v>
      </c>
      <c r="O468" s="16">
        <f t="shared" si="224"/>
        <v>0</v>
      </c>
      <c r="P468" s="16" t="str">
        <f t="shared" si="225"/>
        <v/>
      </c>
      <c r="Q468" s="20" t="str">
        <f t="shared" si="226"/>
        <v/>
      </c>
      <c r="R468" s="20" t="str">
        <f t="shared" si="227"/>
        <v/>
      </c>
      <c r="S468" s="20" t="str">
        <f t="shared" si="228"/>
        <v/>
      </c>
      <c r="T468" s="20" t="str">
        <f t="shared" si="229"/>
        <v/>
      </c>
      <c r="U468" s="16">
        <f t="shared" si="230"/>
        <v>6.5000000000000006E-3</v>
      </c>
      <c r="V468" s="20" t="str">
        <f t="shared" si="231"/>
        <v/>
      </c>
      <c r="W468" s="20" t="str">
        <f t="shared" si="232"/>
        <v/>
      </c>
      <c r="X468" s="20" t="str">
        <f t="shared" si="233"/>
        <v/>
      </c>
      <c r="Y468" s="20">
        <f t="shared" si="234"/>
        <v>6.5000000000000006E-3</v>
      </c>
      <c r="Z468" s="20" t="str">
        <f t="shared" si="235"/>
        <v/>
      </c>
      <c r="AA468" s="20" t="str">
        <f t="shared" si="236"/>
        <v/>
      </c>
      <c r="AB468" s="20">
        <f t="shared" si="237"/>
        <v>0</v>
      </c>
      <c r="AC468" s="20" t="str">
        <f t="shared" si="238"/>
        <v/>
      </c>
      <c r="AD468" s="20" t="str">
        <f t="shared" si="239"/>
        <v/>
      </c>
      <c r="AE468" s="20" t="str">
        <f t="shared" si="240"/>
        <v/>
      </c>
      <c r="AF468" s="20" t="str">
        <f t="shared" si="241"/>
        <v/>
      </c>
      <c r="AG468" s="11">
        <f t="shared" si="242"/>
        <v>999</v>
      </c>
      <c r="AH468" s="17">
        <f t="shared" si="243"/>
        <v>999</v>
      </c>
      <c r="AI468" s="17">
        <f t="shared" si="244"/>
        <v>999</v>
      </c>
      <c r="AJ468" s="17">
        <f t="shared" si="245"/>
        <v>999</v>
      </c>
      <c r="AK468" s="17">
        <f t="shared" si="246"/>
        <v>999</v>
      </c>
      <c r="AL468" s="17">
        <f t="shared" si="247"/>
        <v>999</v>
      </c>
      <c r="AM468" s="10" t="s">
        <v>507</v>
      </c>
      <c r="AN468">
        <v>0</v>
      </c>
      <c r="AO468">
        <v>0</v>
      </c>
      <c r="AP468">
        <v>0</v>
      </c>
      <c r="AQ468">
        <v>7.4722</v>
      </c>
      <c r="AR468" s="8">
        <v>-0.65</v>
      </c>
      <c r="AS468" s="8">
        <v>-36.629100000000001</v>
      </c>
      <c r="AT468" s="8">
        <v>-95.323300000000003</v>
      </c>
      <c r="AU468" s="8">
        <v>-7.4722</v>
      </c>
      <c r="AV468" s="8">
        <v>-0.65</v>
      </c>
      <c r="AW468" s="8">
        <v>0.65</v>
      </c>
      <c r="AX468" s="8">
        <v>36.629100000000001</v>
      </c>
      <c r="AY468" s="8">
        <v>95.323300000000003</v>
      </c>
      <c r="AZ468" s="8">
        <v>7.4722</v>
      </c>
      <c r="BA468" s="8">
        <v>0.65</v>
      </c>
      <c r="BB468">
        <v>-0.65</v>
      </c>
      <c r="BC468">
        <v>0.65</v>
      </c>
      <c r="BD468">
        <v>-0.65</v>
      </c>
      <c r="BE468">
        <v>0.65</v>
      </c>
      <c r="BF468">
        <v>0.06</v>
      </c>
      <c r="BG468">
        <v>0.3</v>
      </c>
      <c r="BH468">
        <v>0.59</v>
      </c>
      <c r="BI468">
        <v>5</v>
      </c>
      <c r="BJ468">
        <v>10</v>
      </c>
      <c r="BK468">
        <v>5</v>
      </c>
      <c r="BM468">
        <v>5</v>
      </c>
      <c r="BN468" t="s">
        <v>1016</v>
      </c>
      <c r="BP468" t="s">
        <v>1016</v>
      </c>
      <c r="BQ468">
        <v>30</v>
      </c>
      <c r="BR468">
        <v>302020</v>
      </c>
      <c r="BS468">
        <v>1</v>
      </c>
      <c r="BU468">
        <v>1</v>
      </c>
      <c r="BW468">
        <v>5</v>
      </c>
      <c r="BY468">
        <v>10</v>
      </c>
      <c r="BZ468" t="s">
        <v>1997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 s="2">
        <v>30040057</v>
      </c>
    </row>
    <row r="469" spans="1:88">
      <c r="A469" s="10" t="str">
        <f t="shared" si="217"/>
        <v>DECK_US</v>
      </c>
      <c r="B469" s="12">
        <f t="shared" si="218"/>
        <v>-3.44E-2</v>
      </c>
      <c r="C469" s="12">
        <v>0</v>
      </c>
      <c r="D469" s="12">
        <v>0</v>
      </c>
      <c r="E469" s="12">
        <v>0</v>
      </c>
      <c r="F469" s="12">
        <v>0</v>
      </c>
      <c r="G469" s="12">
        <v>0</v>
      </c>
      <c r="H469" s="12">
        <v>0</v>
      </c>
      <c r="I469" s="12">
        <v>0</v>
      </c>
      <c r="J469" s="13">
        <f t="shared" si="219"/>
        <v>0</v>
      </c>
      <c r="K469" s="13">
        <f t="shared" si="220"/>
        <v>0</v>
      </c>
      <c r="L469" s="16">
        <f t="shared" si="221"/>
        <v>0</v>
      </c>
      <c r="M469" s="13">
        <f t="shared" si="222"/>
        <v>0</v>
      </c>
      <c r="N469" s="16">
        <f t="shared" si="223"/>
        <v>0</v>
      </c>
      <c r="O469" s="16">
        <f t="shared" si="224"/>
        <v>0</v>
      </c>
      <c r="P469" s="16">
        <f t="shared" si="225"/>
        <v>-6.5000000000000006E-3</v>
      </c>
      <c r="Q469" s="20" t="str">
        <f t="shared" si="226"/>
        <v/>
      </c>
      <c r="R469" s="20" t="str">
        <f t="shared" si="227"/>
        <v/>
      </c>
      <c r="S469" s="20">
        <f t="shared" si="228"/>
        <v>-6.5000000000000006E-3</v>
      </c>
      <c r="T469" s="20" t="str">
        <f t="shared" si="229"/>
        <v/>
      </c>
      <c r="U469" s="16" t="str">
        <f t="shared" si="230"/>
        <v/>
      </c>
      <c r="V469" s="20" t="str">
        <f t="shared" si="231"/>
        <v/>
      </c>
      <c r="W469" s="20" t="str">
        <f t="shared" si="232"/>
        <v/>
      </c>
      <c r="X469" s="20" t="str">
        <f t="shared" si="233"/>
        <v/>
      </c>
      <c r="Y469" s="20" t="str">
        <f t="shared" si="234"/>
        <v/>
      </c>
      <c r="Z469" s="20" t="str">
        <f t="shared" si="235"/>
        <v/>
      </c>
      <c r="AA469" s="20" t="str">
        <f t="shared" si="236"/>
        <v/>
      </c>
      <c r="AB469" s="20" t="str">
        <f t="shared" si="237"/>
        <v/>
      </c>
      <c r="AC469" s="20" t="str">
        <f t="shared" si="238"/>
        <v/>
      </c>
      <c r="AD469" s="20" t="str">
        <f t="shared" si="239"/>
        <v/>
      </c>
      <c r="AE469" s="20" t="str">
        <f t="shared" si="240"/>
        <v/>
      </c>
      <c r="AF469" s="20">
        <f t="shared" si="241"/>
        <v>0</v>
      </c>
      <c r="AG469" s="11">
        <f t="shared" si="242"/>
        <v>999</v>
      </c>
      <c r="AH469" s="17">
        <f t="shared" si="243"/>
        <v>999</v>
      </c>
      <c r="AI469" s="17">
        <f t="shared" si="244"/>
        <v>999</v>
      </c>
      <c r="AJ469" s="17">
        <f t="shared" si="245"/>
        <v>999</v>
      </c>
      <c r="AK469" s="17">
        <f t="shared" si="246"/>
        <v>999</v>
      </c>
      <c r="AL469" s="17">
        <f t="shared" si="247"/>
        <v>0</v>
      </c>
      <c r="AM469" s="10" t="s">
        <v>168</v>
      </c>
      <c r="AN469">
        <v>0</v>
      </c>
      <c r="AO469">
        <v>0</v>
      </c>
      <c r="AP469">
        <v>0</v>
      </c>
      <c r="AQ469">
        <v>9.5489999999999995</v>
      </c>
      <c r="AR469" s="8">
        <v>-0.65</v>
      </c>
      <c r="AS469" s="8">
        <v>-67.216700000000003</v>
      </c>
      <c r="AT469" s="8">
        <v>-101.90770000000001</v>
      </c>
      <c r="AU469" s="8">
        <v>-9.5489999999999995</v>
      </c>
      <c r="AV469" s="8">
        <v>-0.65</v>
      </c>
      <c r="AW469" s="8">
        <v>0.65</v>
      </c>
      <c r="AX469" s="8">
        <v>67.216700000000003</v>
      </c>
      <c r="AY469" s="8">
        <v>101.90770000000001</v>
      </c>
      <c r="AZ469" s="8">
        <v>9.5489999999999995</v>
      </c>
      <c r="BA469" s="8">
        <v>0.65</v>
      </c>
      <c r="BB469">
        <v>0</v>
      </c>
      <c r="BC469">
        <v>0</v>
      </c>
      <c r="BD469">
        <v>0</v>
      </c>
      <c r="BE469">
        <v>0</v>
      </c>
      <c r="BF469">
        <v>0.06</v>
      </c>
      <c r="BG469">
        <v>0.3</v>
      </c>
      <c r="BH469">
        <v>-3.44</v>
      </c>
      <c r="BI469">
        <v>8</v>
      </c>
      <c r="BJ469">
        <v>15</v>
      </c>
      <c r="BK469">
        <v>8</v>
      </c>
      <c r="BM469">
        <v>8</v>
      </c>
      <c r="BN469" t="s">
        <v>1016</v>
      </c>
      <c r="BP469" t="s">
        <v>1016</v>
      </c>
      <c r="BQ469">
        <v>25</v>
      </c>
      <c r="BR469">
        <v>252030</v>
      </c>
      <c r="BS469">
        <v>0</v>
      </c>
      <c r="BU469">
        <v>1</v>
      </c>
      <c r="BW469">
        <v>8</v>
      </c>
      <c r="BY469">
        <v>15</v>
      </c>
      <c r="BZ469" t="s">
        <v>1997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1</v>
      </c>
      <c r="CG469">
        <v>0</v>
      </c>
      <c r="CH469">
        <v>0</v>
      </c>
      <c r="CI469" s="2">
        <v>38548634</v>
      </c>
      <c r="CJ469" t="s">
        <v>2042</v>
      </c>
    </row>
    <row r="470" spans="1:88">
      <c r="A470" s="10" t="str">
        <f t="shared" si="217"/>
        <v>DNR_US</v>
      </c>
      <c r="B470" s="12">
        <f t="shared" si="218"/>
        <v>1.46E-2</v>
      </c>
      <c r="C470" s="12">
        <v>0</v>
      </c>
      <c r="D470" s="12">
        <v>0</v>
      </c>
      <c r="E470" s="12">
        <v>0</v>
      </c>
      <c r="F470" s="12">
        <v>0</v>
      </c>
      <c r="G470" s="12">
        <v>0</v>
      </c>
      <c r="H470" s="12">
        <v>0</v>
      </c>
      <c r="I470" s="12">
        <v>0</v>
      </c>
      <c r="J470" s="13">
        <f t="shared" si="219"/>
        <v>0</v>
      </c>
      <c r="K470" s="13">
        <f t="shared" si="220"/>
        <v>0</v>
      </c>
      <c r="L470" s="16">
        <f t="shared" si="221"/>
        <v>0</v>
      </c>
      <c r="M470" s="13">
        <f t="shared" si="222"/>
        <v>0</v>
      </c>
      <c r="N470" s="16">
        <f t="shared" si="223"/>
        <v>0</v>
      </c>
      <c r="O470" s="16">
        <f t="shared" si="224"/>
        <v>0</v>
      </c>
      <c r="P470" s="16" t="str">
        <f t="shared" si="225"/>
        <v/>
      </c>
      <c r="Q470" s="20" t="str">
        <f t="shared" si="226"/>
        <v/>
      </c>
      <c r="R470" s="20" t="str">
        <f t="shared" si="227"/>
        <v/>
      </c>
      <c r="S470" s="20" t="str">
        <f t="shared" si="228"/>
        <v/>
      </c>
      <c r="T470" s="20" t="str">
        <f t="shared" si="229"/>
        <v/>
      </c>
      <c r="U470" s="16">
        <f t="shared" si="230"/>
        <v>2E-3</v>
      </c>
      <c r="V470" s="20" t="str">
        <f t="shared" si="231"/>
        <v/>
      </c>
      <c r="W470" s="20" t="str">
        <f t="shared" si="232"/>
        <v/>
      </c>
      <c r="X470" s="20" t="str">
        <f t="shared" si="233"/>
        <v/>
      </c>
      <c r="Y470" s="20">
        <f t="shared" si="234"/>
        <v>2E-3</v>
      </c>
      <c r="Z470" s="20" t="str">
        <f t="shared" si="235"/>
        <v/>
      </c>
      <c r="AA470" s="20" t="str">
        <f t="shared" si="236"/>
        <v/>
      </c>
      <c r="AB470" s="20">
        <f t="shared" si="237"/>
        <v>0</v>
      </c>
      <c r="AC470" s="20" t="str">
        <f t="shared" si="238"/>
        <v/>
      </c>
      <c r="AD470" s="20" t="str">
        <f t="shared" si="239"/>
        <v/>
      </c>
      <c r="AE470" s="20" t="str">
        <f t="shared" si="240"/>
        <v/>
      </c>
      <c r="AF470" s="20" t="str">
        <f t="shared" si="241"/>
        <v/>
      </c>
      <c r="AG470" s="11">
        <f t="shared" si="242"/>
        <v>999</v>
      </c>
      <c r="AH470" s="17">
        <f t="shared" si="243"/>
        <v>999</v>
      </c>
      <c r="AI470" s="17">
        <f t="shared" si="244"/>
        <v>999</v>
      </c>
      <c r="AJ470" s="17">
        <f t="shared" si="245"/>
        <v>999</v>
      </c>
      <c r="AK470" s="17">
        <f t="shared" si="246"/>
        <v>999</v>
      </c>
      <c r="AL470" s="17">
        <f t="shared" si="247"/>
        <v>999</v>
      </c>
      <c r="AM470" s="10" t="s">
        <v>213</v>
      </c>
      <c r="AN470">
        <v>0</v>
      </c>
      <c r="AO470">
        <v>0</v>
      </c>
      <c r="AP470">
        <v>0</v>
      </c>
      <c r="AQ470">
        <v>20.6008</v>
      </c>
      <c r="AR470" s="8">
        <v>-0.2</v>
      </c>
      <c r="AS470" s="8">
        <v>-107.3783</v>
      </c>
      <c r="AT470" s="8">
        <v>-110.4415</v>
      </c>
      <c r="AU470" s="8">
        <v>-20.6008</v>
      </c>
      <c r="AV470" s="8">
        <v>-0.2</v>
      </c>
      <c r="AW470" s="8">
        <v>0.2</v>
      </c>
      <c r="AX470" s="8">
        <v>107.3783</v>
      </c>
      <c r="AY470" s="8">
        <v>110.4415</v>
      </c>
      <c r="AZ470" s="8">
        <v>20.6008</v>
      </c>
      <c r="BA470" s="8">
        <v>0.2</v>
      </c>
      <c r="BB470">
        <v>-0.2</v>
      </c>
      <c r="BC470">
        <v>0.2</v>
      </c>
      <c r="BD470">
        <v>-0.2</v>
      </c>
      <c r="BE470">
        <v>0.2</v>
      </c>
      <c r="BF470">
        <v>0.06</v>
      </c>
      <c r="BG470">
        <v>0.3</v>
      </c>
      <c r="BH470">
        <v>1.46</v>
      </c>
      <c r="BI470">
        <v>5</v>
      </c>
      <c r="BJ470">
        <v>9</v>
      </c>
      <c r="BK470">
        <v>5</v>
      </c>
      <c r="BM470">
        <v>5</v>
      </c>
      <c r="BN470" t="s">
        <v>1016</v>
      </c>
      <c r="BP470" t="s">
        <v>1016</v>
      </c>
      <c r="BQ470">
        <v>10</v>
      </c>
      <c r="BR470">
        <v>101020</v>
      </c>
      <c r="BS470">
        <v>1</v>
      </c>
      <c r="BU470">
        <v>1</v>
      </c>
      <c r="BW470">
        <v>5</v>
      </c>
      <c r="BY470">
        <v>9</v>
      </c>
      <c r="BZ470" t="s">
        <v>1997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 s="2">
        <v>84499780</v>
      </c>
    </row>
    <row r="471" spans="1:88">
      <c r="A471" s="10" t="str">
        <f t="shared" si="217"/>
        <v>DLX_US</v>
      </c>
      <c r="B471" s="12">
        <f t="shared" si="218"/>
        <v>3.3E-3</v>
      </c>
      <c r="C471" s="12">
        <v>0</v>
      </c>
      <c r="D471" s="12">
        <v>0</v>
      </c>
      <c r="E471" s="12">
        <v>0</v>
      </c>
      <c r="F471" s="12">
        <v>0</v>
      </c>
      <c r="G471" s="12">
        <v>0</v>
      </c>
      <c r="H471" s="12">
        <v>0</v>
      </c>
      <c r="I471" s="12">
        <v>0</v>
      </c>
      <c r="J471" s="13">
        <f t="shared" si="219"/>
        <v>0</v>
      </c>
      <c r="K471" s="13">
        <f t="shared" si="220"/>
        <v>0</v>
      </c>
      <c r="L471" s="16">
        <f t="shared" si="221"/>
        <v>0</v>
      </c>
      <c r="M471" s="13">
        <f t="shared" si="222"/>
        <v>0</v>
      </c>
      <c r="N471" s="16">
        <f t="shared" si="223"/>
        <v>0</v>
      </c>
      <c r="O471" s="16">
        <f t="shared" si="224"/>
        <v>0</v>
      </c>
      <c r="P471" s="16" t="str">
        <f t="shared" si="225"/>
        <v/>
      </c>
      <c r="Q471" s="20" t="str">
        <f t="shared" si="226"/>
        <v/>
      </c>
      <c r="R471" s="20" t="str">
        <f t="shared" si="227"/>
        <v/>
      </c>
      <c r="S471" s="20" t="str">
        <f t="shared" si="228"/>
        <v/>
      </c>
      <c r="T471" s="20" t="str">
        <f t="shared" si="229"/>
        <v/>
      </c>
      <c r="U471" s="16">
        <f t="shared" si="230"/>
        <v>6.5000000000000006E-3</v>
      </c>
      <c r="V471" s="20" t="str">
        <f t="shared" si="231"/>
        <v/>
      </c>
      <c r="W471" s="20" t="str">
        <f t="shared" si="232"/>
        <v/>
      </c>
      <c r="X471" s="20" t="str">
        <f t="shared" si="233"/>
        <v/>
      </c>
      <c r="Y471" s="20">
        <f t="shared" si="234"/>
        <v>6.5000000000000006E-3</v>
      </c>
      <c r="Z471" s="20" t="str">
        <f t="shared" si="235"/>
        <v/>
      </c>
      <c r="AA471" s="20" t="str">
        <f t="shared" si="236"/>
        <v/>
      </c>
      <c r="AB471" s="20">
        <f t="shared" si="237"/>
        <v>0</v>
      </c>
      <c r="AC471" s="20" t="str">
        <f t="shared" si="238"/>
        <v/>
      </c>
      <c r="AD471" s="20" t="str">
        <f t="shared" si="239"/>
        <v/>
      </c>
      <c r="AE471" s="20" t="str">
        <f t="shared" si="240"/>
        <v/>
      </c>
      <c r="AF471" s="20" t="str">
        <f t="shared" si="241"/>
        <v/>
      </c>
      <c r="AG471" s="11">
        <f t="shared" si="242"/>
        <v>999</v>
      </c>
      <c r="AH471" s="17">
        <f t="shared" si="243"/>
        <v>999</v>
      </c>
      <c r="AI471" s="17">
        <f t="shared" si="244"/>
        <v>999</v>
      </c>
      <c r="AJ471" s="17">
        <f t="shared" si="245"/>
        <v>999</v>
      </c>
      <c r="AK471" s="17">
        <f t="shared" si="246"/>
        <v>999</v>
      </c>
      <c r="AL471" s="17">
        <f t="shared" si="247"/>
        <v>999</v>
      </c>
      <c r="AM471" s="10" t="s">
        <v>586</v>
      </c>
      <c r="AN471">
        <v>0</v>
      </c>
      <c r="AO471">
        <v>0</v>
      </c>
      <c r="AP471">
        <v>0</v>
      </c>
      <c r="AQ471">
        <v>4.6391999999999998</v>
      </c>
      <c r="AR471" s="8">
        <v>-0.65</v>
      </c>
      <c r="AS471" s="8">
        <v>-22.1128</v>
      </c>
      <c r="AT471" s="8">
        <v>-137.05260000000001</v>
      </c>
      <c r="AU471" s="8">
        <v>-4.6391999999999998</v>
      </c>
      <c r="AV471" s="8">
        <v>-0.65</v>
      </c>
      <c r="AW471" s="8">
        <v>0.65</v>
      </c>
      <c r="AX471" s="8">
        <v>22.1128</v>
      </c>
      <c r="AY471" s="8">
        <v>137.05260000000001</v>
      </c>
      <c r="AZ471" s="8">
        <v>4.6391999999999998</v>
      </c>
      <c r="BA471" s="8">
        <v>0.65</v>
      </c>
      <c r="BB471">
        <v>-0.65</v>
      </c>
      <c r="BC471">
        <v>0.65</v>
      </c>
      <c r="BD471">
        <v>-0.65</v>
      </c>
      <c r="BE471">
        <v>0.65</v>
      </c>
      <c r="BF471">
        <v>0.06</v>
      </c>
      <c r="BG471">
        <v>0.3</v>
      </c>
      <c r="BH471">
        <v>0.33</v>
      </c>
      <c r="BI471">
        <v>6</v>
      </c>
      <c r="BJ471">
        <v>11</v>
      </c>
      <c r="BK471">
        <v>6</v>
      </c>
      <c r="BM471">
        <v>6</v>
      </c>
      <c r="BN471" t="s">
        <v>1016</v>
      </c>
      <c r="BP471" t="s">
        <v>1016</v>
      </c>
      <c r="BQ471">
        <v>20</v>
      </c>
      <c r="BR471">
        <v>202010</v>
      </c>
      <c r="BS471">
        <v>1</v>
      </c>
      <c r="BU471">
        <v>1</v>
      </c>
      <c r="BW471">
        <v>6</v>
      </c>
      <c r="BY471">
        <v>11</v>
      </c>
      <c r="BZ471" t="s">
        <v>1997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 s="2">
        <v>17813938</v>
      </c>
    </row>
    <row r="472" spans="1:88">
      <c r="A472" s="10" t="str">
        <f t="shared" si="217"/>
        <v>DEPO_US</v>
      </c>
      <c r="B472" s="12">
        <f t="shared" si="218"/>
        <v>0.16269999999999998</v>
      </c>
      <c r="C472" s="12">
        <v>0</v>
      </c>
      <c r="D472" s="12">
        <v>0</v>
      </c>
      <c r="E472" s="12">
        <v>0</v>
      </c>
      <c r="F472" s="12">
        <v>0</v>
      </c>
      <c r="G472" s="12">
        <v>0</v>
      </c>
      <c r="H472" s="12">
        <v>0</v>
      </c>
      <c r="I472" s="12">
        <v>0</v>
      </c>
      <c r="J472" s="13">
        <f t="shared" si="219"/>
        <v>0</v>
      </c>
      <c r="K472" s="13">
        <f t="shared" si="220"/>
        <v>0</v>
      </c>
      <c r="L472" s="16">
        <f t="shared" si="221"/>
        <v>0</v>
      </c>
      <c r="M472" s="13">
        <f t="shared" si="222"/>
        <v>0</v>
      </c>
      <c r="N472" s="16">
        <f t="shared" si="223"/>
        <v>0</v>
      </c>
      <c r="O472" s="16">
        <f t="shared" si="224"/>
        <v>0</v>
      </c>
      <c r="P472" s="16" t="str">
        <f t="shared" si="225"/>
        <v/>
      </c>
      <c r="Q472" s="20" t="str">
        <f t="shared" si="226"/>
        <v/>
      </c>
      <c r="R472" s="20" t="str">
        <f t="shared" si="227"/>
        <v/>
      </c>
      <c r="S472" s="20" t="str">
        <f t="shared" si="228"/>
        <v/>
      </c>
      <c r="T472" s="20" t="str">
        <f t="shared" si="229"/>
        <v/>
      </c>
      <c r="U472" s="16">
        <f t="shared" si="230"/>
        <v>6.0000000000000001E-3</v>
      </c>
      <c r="V472" s="20" t="str">
        <f t="shared" si="231"/>
        <v/>
      </c>
      <c r="W472" s="20" t="str">
        <f t="shared" si="232"/>
        <v/>
      </c>
      <c r="X472" s="20" t="str">
        <f t="shared" si="233"/>
        <v/>
      </c>
      <c r="Y472" s="20">
        <f t="shared" si="234"/>
        <v>6.0000000000000001E-3</v>
      </c>
      <c r="Z472" s="20" t="str">
        <f t="shared" si="235"/>
        <v/>
      </c>
      <c r="AA472" s="20" t="str">
        <f t="shared" si="236"/>
        <v/>
      </c>
      <c r="AB472" s="20">
        <f t="shared" si="237"/>
        <v>0</v>
      </c>
      <c r="AC472" s="20" t="str">
        <f t="shared" si="238"/>
        <v/>
      </c>
      <c r="AD472" s="20" t="str">
        <f t="shared" si="239"/>
        <v/>
      </c>
      <c r="AE472" s="20" t="str">
        <f t="shared" si="240"/>
        <v/>
      </c>
      <c r="AF472" s="20" t="str">
        <f t="shared" si="241"/>
        <v/>
      </c>
      <c r="AG472" s="11">
        <f t="shared" si="242"/>
        <v>999</v>
      </c>
      <c r="AH472" s="17">
        <f t="shared" si="243"/>
        <v>999</v>
      </c>
      <c r="AI472" s="17">
        <f t="shared" si="244"/>
        <v>999</v>
      </c>
      <c r="AJ472" s="17">
        <f t="shared" si="245"/>
        <v>999</v>
      </c>
      <c r="AK472" s="17">
        <f t="shared" si="246"/>
        <v>999</v>
      </c>
      <c r="AL472" s="17">
        <f t="shared" si="247"/>
        <v>999</v>
      </c>
      <c r="AM472" s="10" t="s">
        <v>1261</v>
      </c>
      <c r="AN472">
        <v>0</v>
      </c>
      <c r="AO472">
        <v>0</v>
      </c>
      <c r="AP472">
        <v>0</v>
      </c>
      <c r="AQ472">
        <v>11.1363</v>
      </c>
      <c r="AR472" s="8">
        <v>-0.2</v>
      </c>
      <c r="AS472" s="8">
        <v>-28.1144</v>
      </c>
      <c r="AT472" s="8">
        <v>-61.271900000000002</v>
      </c>
      <c r="AU472" s="8">
        <v>-11.1363</v>
      </c>
      <c r="AV472" s="8">
        <v>-0.2</v>
      </c>
      <c r="AW472" s="8">
        <v>0.6</v>
      </c>
      <c r="AX472" s="8">
        <v>28.1144</v>
      </c>
      <c r="AY472" s="8">
        <v>61.271900000000002</v>
      </c>
      <c r="AZ472" s="8">
        <v>11.1363</v>
      </c>
      <c r="BA472" s="8">
        <v>0.6</v>
      </c>
      <c r="BB472">
        <v>-0.2</v>
      </c>
      <c r="BC472">
        <v>0.6</v>
      </c>
      <c r="BD472">
        <v>-0.2</v>
      </c>
      <c r="BE472">
        <v>0.6</v>
      </c>
      <c r="BF472">
        <v>0.06</v>
      </c>
      <c r="BG472">
        <v>0.3</v>
      </c>
      <c r="BH472">
        <v>16.27</v>
      </c>
      <c r="BI472">
        <v>1</v>
      </c>
      <c r="BJ472">
        <v>1</v>
      </c>
      <c r="BK472">
        <v>1</v>
      </c>
      <c r="BM472">
        <v>1</v>
      </c>
      <c r="BN472" t="s">
        <v>1016</v>
      </c>
      <c r="BP472" t="s">
        <v>1016</v>
      </c>
      <c r="BQ472">
        <v>35</v>
      </c>
      <c r="BR472">
        <v>352020</v>
      </c>
      <c r="BS472">
        <v>1</v>
      </c>
      <c r="BU472">
        <v>1</v>
      </c>
      <c r="BW472">
        <v>1</v>
      </c>
      <c r="BY472">
        <v>1</v>
      </c>
      <c r="BZ472" t="s">
        <v>1997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 s="2">
        <v>40707312</v>
      </c>
    </row>
    <row r="473" spans="1:88">
      <c r="A473" s="10" t="str">
        <f t="shared" si="217"/>
        <v>DV_US</v>
      </c>
      <c r="B473" s="12">
        <f t="shared" si="218"/>
        <v>4.2900000000000001E-2</v>
      </c>
      <c r="C473" s="12">
        <v>0</v>
      </c>
      <c r="D473" s="12">
        <v>0</v>
      </c>
      <c r="E473" s="12">
        <v>0</v>
      </c>
      <c r="F473" s="12">
        <v>0</v>
      </c>
      <c r="G473" s="12">
        <v>0</v>
      </c>
      <c r="H473" s="12">
        <v>0</v>
      </c>
      <c r="I473" s="12">
        <v>0</v>
      </c>
      <c r="J473" s="13">
        <f t="shared" si="219"/>
        <v>0</v>
      </c>
      <c r="K473" s="13">
        <f t="shared" si="220"/>
        <v>0</v>
      </c>
      <c r="L473" s="16">
        <f t="shared" si="221"/>
        <v>0</v>
      </c>
      <c r="M473" s="13">
        <f t="shared" si="222"/>
        <v>0</v>
      </c>
      <c r="N473" s="16">
        <f t="shared" si="223"/>
        <v>0</v>
      </c>
      <c r="O473" s="16">
        <f t="shared" si="224"/>
        <v>0</v>
      </c>
      <c r="P473" s="16" t="str">
        <f t="shared" si="225"/>
        <v/>
      </c>
      <c r="Q473" s="20" t="str">
        <f t="shared" si="226"/>
        <v/>
      </c>
      <c r="R473" s="20" t="str">
        <f t="shared" si="227"/>
        <v/>
      </c>
      <c r="S473" s="20" t="str">
        <f t="shared" si="228"/>
        <v/>
      </c>
      <c r="T473" s="20" t="str">
        <f t="shared" si="229"/>
        <v/>
      </c>
      <c r="U473" s="16">
        <f t="shared" si="230"/>
        <v>6.5000000000000006E-3</v>
      </c>
      <c r="V473" s="20" t="str">
        <f t="shared" si="231"/>
        <v/>
      </c>
      <c r="W473" s="20" t="str">
        <f t="shared" si="232"/>
        <v/>
      </c>
      <c r="X473" s="20" t="str">
        <f t="shared" si="233"/>
        <v/>
      </c>
      <c r="Y473" s="20">
        <f t="shared" si="234"/>
        <v>6.5000000000000006E-3</v>
      </c>
      <c r="Z473" s="20" t="str">
        <f t="shared" si="235"/>
        <v/>
      </c>
      <c r="AA473" s="20" t="str">
        <f t="shared" si="236"/>
        <v/>
      </c>
      <c r="AB473" s="20">
        <f t="shared" si="237"/>
        <v>0</v>
      </c>
      <c r="AC473" s="20" t="str">
        <f t="shared" si="238"/>
        <v/>
      </c>
      <c r="AD473" s="20" t="str">
        <f t="shared" si="239"/>
        <v/>
      </c>
      <c r="AE473" s="20" t="str">
        <f t="shared" si="240"/>
        <v/>
      </c>
      <c r="AF473" s="20" t="str">
        <f t="shared" si="241"/>
        <v/>
      </c>
      <c r="AG473" s="11">
        <f t="shared" si="242"/>
        <v>999</v>
      </c>
      <c r="AH473" s="17">
        <f t="shared" si="243"/>
        <v>999</v>
      </c>
      <c r="AI473" s="17">
        <f t="shared" si="244"/>
        <v>999</v>
      </c>
      <c r="AJ473" s="17">
        <f t="shared" si="245"/>
        <v>999</v>
      </c>
      <c r="AK473" s="17">
        <f t="shared" si="246"/>
        <v>999</v>
      </c>
      <c r="AL473" s="17">
        <f t="shared" si="247"/>
        <v>999</v>
      </c>
      <c r="AM473" s="10" t="s">
        <v>362</v>
      </c>
      <c r="AN473">
        <v>0</v>
      </c>
      <c r="AO473">
        <v>0</v>
      </c>
      <c r="AP473">
        <v>0</v>
      </c>
      <c r="AQ473">
        <v>3.8885999999999998</v>
      </c>
      <c r="AR473" s="8">
        <v>-0.65</v>
      </c>
      <c r="AS473" s="8">
        <v>-18.495899999999999</v>
      </c>
      <c r="AT473" s="8">
        <v>-94.871600000000001</v>
      </c>
      <c r="AU473" s="8">
        <v>-3.8885999999999998</v>
      </c>
      <c r="AV473" s="8">
        <v>-0.65</v>
      </c>
      <c r="AW473" s="8">
        <v>0.65</v>
      </c>
      <c r="AX473" s="8">
        <v>18.495899999999999</v>
      </c>
      <c r="AY473" s="8">
        <v>94.871600000000001</v>
      </c>
      <c r="AZ473" s="8">
        <v>3.8885999999999998</v>
      </c>
      <c r="BA473" s="8">
        <v>0.65</v>
      </c>
      <c r="BB473">
        <v>-0.65</v>
      </c>
      <c r="BC473">
        <v>0.65</v>
      </c>
      <c r="BD473">
        <v>-0.65</v>
      </c>
      <c r="BE473">
        <v>0.65</v>
      </c>
      <c r="BF473">
        <v>0.06</v>
      </c>
      <c r="BG473">
        <v>0.3</v>
      </c>
      <c r="BH473">
        <v>4.29</v>
      </c>
      <c r="BI473">
        <v>3</v>
      </c>
      <c r="BJ473">
        <v>6</v>
      </c>
      <c r="BK473">
        <v>3</v>
      </c>
      <c r="BM473">
        <v>3</v>
      </c>
      <c r="BN473" t="s">
        <v>1016</v>
      </c>
      <c r="BP473" t="s">
        <v>1016</v>
      </c>
      <c r="BQ473">
        <v>25</v>
      </c>
      <c r="BR473">
        <v>253020</v>
      </c>
      <c r="BS473">
        <v>1</v>
      </c>
      <c r="BU473">
        <v>1</v>
      </c>
      <c r="BW473">
        <v>3</v>
      </c>
      <c r="BY473">
        <v>6</v>
      </c>
      <c r="BZ473" t="s">
        <v>1997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 s="2">
        <v>17389958</v>
      </c>
    </row>
    <row r="474" spans="1:88">
      <c r="A474" s="10" t="str">
        <f t="shared" si="217"/>
        <v>DBD_US</v>
      </c>
      <c r="B474" s="12">
        <f t="shared" si="218"/>
        <v>3.73E-2</v>
      </c>
      <c r="C474" s="12">
        <v>5.8329333342221597E-3</v>
      </c>
      <c r="D474" s="12">
        <v>0</v>
      </c>
      <c r="E474" s="12">
        <v>0</v>
      </c>
      <c r="F474" s="12">
        <v>5.8329333342221597E-3</v>
      </c>
      <c r="G474" s="12">
        <v>0</v>
      </c>
      <c r="H474" s="12">
        <v>5.8329333342221597E-3</v>
      </c>
      <c r="I474" s="12">
        <v>5.8329333342221597E-3</v>
      </c>
      <c r="J474" s="13">
        <f t="shared" si="219"/>
        <v>0</v>
      </c>
      <c r="K474" s="13">
        <f t="shared" si="220"/>
        <v>1</v>
      </c>
      <c r="L474" s="16">
        <f t="shared" si="221"/>
        <v>5.8329333342221597E-3</v>
      </c>
      <c r="M474" s="13">
        <f t="shared" si="222"/>
        <v>0</v>
      </c>
      <c r="N474" s="16">
        <f t="shared" si="223"/>
        <v>0</v>
      </c>
      <c r="O474" s="16">
        <f t="shared" si="224"/>
        <v>0</v>
      </c>
      <c r="P474" s="16" t="str">
        <f t="shared" si="225"/>
        <v/>
      </c>
      <c r="Q474" s="20" t="str">
        <f t="shared" si="226"/>
        <v/>
      </c>
      <c r="R474" s="20" t="str">
        <f t="shared" si="227"/>
        <v/>
      </c>
      <c r="S474" s="20" t="str">
        <f t="shared" si="228"/>
        <v/>
      </c>
      <c r="T474" s="20" t="str">
        <f t="shared" si="229"/>
        <v/>
      </c>
      <c r="U474" s="16">
        <f t="shared" si="230"/>
        <v>1.6706666577784041E-4</v>
      </c>
      <c r="V474" s="20" t="str">
        <f t="shared" si="231"/>
        <v/>
      </c>
      <c r="W474" s="20" t="str">
        <f t="shared" si="232"/>
        <v/>
      </c>
      <c r="X474" s="20" t="str">
        <f t="shared" si="233"/>
        <v/>
      </c>
      <c r="Y474" s="20">
        <f t="shared" si="234"/>
        <v>1.6706666577784041E-4</v>
      </c>
      <c r="Z474" s="20" t="str">
        <f t="shared" si="235"/>
        <v/>
      </c>
      <c r="AA474" s="20" t="str">
        <f t="shared" si="236"/>
        <v/>
      </c>
      <c r="AB474" s="20">
        <f t="shared" si="237"/>
        <v>5.8329333342221597E-3</v>
      </c>
      <c r="AC474" s="20" t="str">
        <f t="shared" si="238"/>
        <v/>
      </c>
      <c r="AD474" s="20" t="str">
        <f t="shared" si="239"/>
        <v/>
      </c>
      <c r="AE474" s="20" t="str">
        <f t="shared" si="240"/>
        <v/>
      </c>
      <c r="AF474" s="20" t="str">
        <f t="shared" si="241"/>
        <v/>
      </c>
      <c r="AG474" s="11">
        <f t="shared" si="242"/>
        <v>0</v>
      </c>
      <c r="AH474" s="17">
        <f t="shared" si="243"/>
        <v>5.8329333342221597E-3</v>
      </c>
      <c r="AI474" s="17">
        <f t="shared" si="244"/>
        <v>999</v>
      </c>
      <c r="AJ474" s="17">
        <f t="shared" si="245"/>
        <v>999</v>
      </c>
      <c r="AK474" s="17">
        <f t="shared" si="246"/>
        <v>999</v>
      </c>
      <c r="AL474" s="17">
        <f t="shared" si="247"/>
        <v>999</v>
      </c>
      <c r="AM474" s="10" t="s">
        <v>217</v>
      </c>
      <c r="AN474">
        <v>0</v>
      </c>
      <c r="AO474">
        <v>0</v>
      </c>
      <c r="AP474">
        <v>0</v>
      </c>
      <c r="AQ474">
        <v>4.3324999999999996</v>
      </c>
      <c r="AR474" s="8">
        <v>-0.6</v>
      </c>
      <c r="AS474" s="8">
        <v>-25.493099999999998</v>
      </c>
      <c r="AT474" s="8">
        <v>-92.224299999999999</v>
      </c>
      <c r="AU474" s="8">
        <v>-4.3324999999999996</v>
      </c>
      <c r="AV474" s="8">
        <v>-0.6</v>
      </c>
      <c r="AW474" s="8">
        <v>0.6</v>
      </c>
      <c r="AX474" s="8">
        <v>25.493099999999998</v>
      </c>
      <c r="AY474" s="8">
        <v>92.224299999999999</v>
      </c>
      <c r="AZ474" s="8">
        <v>4.3324999999999996</v>
      </c>
      <c r="BA474" s="8">
        <v>0.6</v>
      </c>
      <c r="BB474">
        <v>-0.6</v>
      </c>
      <c r="BC474">
        <v>0.6</v>
      </c>
      <c r="BD474">
        <v>-0.6</v>
      </c>
      <c r="BE474">
        <v>0.6</v>
      </c>
      <c r="BF474">
        <v>0.06</v>
      </c>
      <c r="BG474">
        <v>0.3</v>
      </c>
      <c r="BH474">
        <v>3.73</v>
      </c>
      <c r="BI474">
        <v>4</v>
      </c>
      <c r="BJ474">
        <v>7</v>
      </c>
      <c r="BK474">
        <v>4</v>
      </c>
      <c r="BM474">
        <v>4</v>
      </c>
      <c r="BN474" t="s">
        <v>1016</v>
      </c>
      <c r="BP474" t="s">
        <v>1016</v>
      </c>
      <c r="BQ474">
        <v>45</v>
      </c>
      <c r="BR474">
        <v>452020</v>
      </c>
      <c r="BS474">
        <v>1</v>
      </c>
      <c r="BU474">
        <v>1</v>
      </c>
      <c r="BW474">
        <v>4</v>
      </c>
      <c r="BY474">
        <v>7</v>
      </c>
      <c r="BZ474" t="s">
        <v>1997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 s="2">
        <v>17634258</v>
      </c>
    </row>
    <row r="475" spans="1:88">
      <c r="A475" s="10" t="str">
        <f t="shared" si="217"/>
        <v>DGII_US</v>
      </c>
      <c r="B475" s="12">
        <f t="shared" si="218"/>
        <v>7.7000000000000002E-3</v>
      </c>
      <c r="C475" s="12">
        <v>0</v>
      </c>
      <c r="D475" s="12">
        <v>0</v>
      </c>
      <c r="E475" s="12">
        <v>0</v>
      </c>
      <c r="F475" s="12">
        <v>0</v>
      </c>
      <c r="G475" s="12">
        <v>0</v>
      </c>
      <c r="H475" s="12">
        <v>0</v>
      </c>
      <c r="I475" s="12">
        <v>0</v>
      </c>
      <c r="J475" s="13">
        <f t="shared" si="219"/>
        <v>0</v>
      </c>
      <c r="K475" s="13">
        <f t="shared" si="220"/>
        <v>0</v>
      </c>
      <c r="L475" s="16">
        <f t="shared" si="221"/>
        <v>0</v>
      </c>
      <c r="M475" s="13">
        <f t="shared" si="222"/>
        <v>0</v>
      </c>
      <c r="N475" s="16">
        <f t="shared" si="223"/>
        <v>0</v>
      </c>
      <c r="O475" s="16">
        <f t="shared" si="224"/>
        <v>0</v>
      </c>
      <c r="P475" s="16" t="str">
        <f t="shared" si="225"/>
        <v/>
      </c>
      <c r="Q475" s="20" t="str">
        <f t="shared" si="226"/>
        <v/>
      </c>
      <c r="R475" s="20" t="str">
        <f t="shared" si="227"/>
        <v/>
      </c>
      <c r="S475" s="20" t="str">
        <f t="shared" si="228"/>
        <v/>
      </c>
      <c r="T475" s="20" t="str">
        <f t="shared" si="229"/>
        <v/>
      </c>
      <c r="U475" s="16">
        <f t="shared" si="230"/>
        <v>4.0000000000000001E-3</v>
      </c>
      <c r="V475" s="20" t="str">
        <f t="shared" si="231"/>
        <v/>
      </c>
      <c r="W475" s="20" t="str">
        <f t="shared" si="232"/>
        <v/>
      </c>
      <c r="X475" s="20" t="str">
        <f t="shared" si="233"/>
        <v/>
      </c>
      <c r="Y475" s="20">
        <f t="shared" si="234"/>
        <v>4.0000000000000001E-3</v>
      </c>
      <c r="Z475" s="20" t="str">
        <f t="shared" si="235"/>
        <v/>
      </c>
      <c r="AA475" s="20" t="str">
        <f t="shared" si="236"/>
        <v/>
      </c>
      <c r="AB475" s="20">
        <f t="shared" si="237"/>
        <v>0</v>
      </c>
      <c r="AC475" s="20" t="str">
        <f t="shared" si="238"/>
        <v/>
      </c>
      <c r="AD475" s="20" t="str">
        <f t="shared" si="239"/>
        <v/>
      </c>
      <c r="AE475" s="20" t="str">
        <f t="shared" si="240"/>
        <v/>
      </c>
      <c r="AF475" s="20" t="str">
        <f t="shared" si="241"/>
        <v/>
      </c>
      <c r="AG475" s="11">
        <f t="shared" si="242"/>
        <v>999</v>
      </c>
      <c r="AH475" s="17">
        <f t="shared" si="243"/>
        <v>999</v>
      </c>
      <c r="AI475" s="17">
        <f t="shared" si="244"/>
        <v>999</v>
      </c>
      <c r="AJ475" s="17">
        <f t="shared" si="245"/>
        <v>999</v>
      </c>
      <c r="AK475" s="17">
        <f t="shared" si="246"/>
        <v>999</v>
      </c>
      <c r="AL475" s="17">
        <f t="shared" si="247"/>
        <v>999</v>
      </c>
      <c r="AM475" s="10" t="s">
        <v>1579</v>
      </c>
      <c r="AN475">
        <v>0</v>
      </c>
      <c r="AO475">
        <v>0</v>
      </c>
      <c r="AP475">
        <v>0</v>
      </c>
      <c r="AQ475">
        <v>0.1419</v>
      </c>
      <c r="AR475" s="8">
        <v>-0.6</v>
      </c>
      <c r="AS475" s="8">
        <v>-0.8629</v>
      </c>
      <c r="AT475" s="8">
        <v>-10.6358</v>
      </c>
      <c r="AU475" s="8">
        <v>-0.1419</v>
      </c>
      <c r="AV475" s="8">
        <v>-0.6</v>
      </c>
      <c r="AW475" s="8">
        <v>0.4</v>
      </c>
      <c r="AX475" s="8">
        <v>0.8629</v>
      </c>
      <c r="AY475" s="8">
        <v>10.6358</v>
      </c>
      <c r="AZ475" s="8">
        <v>0.1419</v>
      </c>
      <c r="BA475" s="8">
        <v>0.4</v>
      </c>
      <c r="BB475">
        <v>-0.1419</v>
      </c>
      <c r="BC475">
        <v>0.1419</v>
      </c>
      <c r="BD475">
        <v>-0.1419</v>
      </c>
      <c r="BE475">
        <v>0.1419</v>
      </c>
      <c r="BF475">
        <v>0.06</v>
      </c>
      <c r="BG475">
        <v>0.3</v>
      </c>
      <c r="BH475">
        <v>0.77</v>
      </c>
      <c r="BI475">
        <v>5</v>
      </c>
      <c r="BJ475">
        <v>10</v>
      </c>
      <c r="BK475">
        <v>5</v>
      </c>
      <c r="BM475">
        <v>5</v>
      </c>
      <c r="BN475" t="s">
        <v>1016</v>
      </c>
      <c r="BP475" t="s">
        <v>1016</v>
      </c>
      <c r="BQ475">
        <v>45</v>
      </c>
      <c r="BR475">
        <v>452010</v>
      </c>
      <c r="BS475">
        <v>1</v>
      </c>
      <c r="BU475">
        <v>1</v>
      </c>
      <c r="BW475">
        <v>5</v>
      </c>
      <c r="BY475">
        <v>10</v>
      </c>
      <c r="BZ475" t="s">
        <v>1946</v>
      </c>
      <c r="CA475">
        <v>1</v>
      </c>
      <c r="CB475">
        <v>0</v>
      </c>
      <c r="CC475">
        <v>1</v>
      </c>
      <c r="CD475">
        <v>0</v>
      </c>
      <c r="CE475">
        <v>0</v>
      </c>
      <c r="CF475">
        <v>0</v>
      </c>
      <c r="CG475">
        <v>0</v>
      </c>
      <c r="CH475">
        <v>0</v>
      </c>
      <c r="CI475" s="2">
        <v>578826</v>
      </c>
    </row>
    <row r="476" spans="1:88">
      <c r="A476" s="10" t="str">
        <f t="shared" si="217"/>
        <v>DCOM_US</v>
      </c>
      <c r="B476" s="12">
        <f t="shared" si="218"/>
        <v>6.3099999999999989E-2</v>
      </c>
      <c r="C476" s="12">
        <v>0</v>
      </c>
      <c r="D476" s="12">
        <v>0</v>
      </c>
      <c r="E476" s="12">
        <v>0</v>
      </c>
      <c r="F476" s="12">
        <v>0</v>
      </c>
      <c r="G476" s="12">
        <v>0</v>
      </c>
      <c r="H476" s="12">
        <v>0</v>
      </c>
      <c r="I476" s="12">
        <v>0</v>
      </c>
      <c r="J476" s="13">
        <f t="shared" si="219"/>
        <v>0</v>
      </c>
      <c r="K476" s="13">
        <f t="shared" si="220"/>
        <v>0</v>
      </c>
      <c r="L476" s="16">
        <f t="shared" si="221"/>
        <v>0</v>
      </c>
      <c r="M476" s="13">
        <f t="shared" si="222"/>
        <v>0</v>
      </c>
      <c r="N476" s="16">
        <f t="shared" si="223"/>
        <v>0</v>
      </c>
      <c r="O476" s="16">
        <f t="shared" si="224"/>
        <v>0</v>
      </c>
      <c r="P476" s="16" t="str">
        <f t="shared" si="225"/>
        <v/>
      </c>
      <c r="Q476" s="20" t="str">
        <f t="shared" si="226"/>
        <v/>
      </c>
      <c r="R476" s="20" t="str">
        <f t="shared" si="227"/>
        <v/>
      </c>
      <c r="S476" s="20" t="str">
        <f t="shared" si="228"/>
        <v/>
      </c>
      <c r="T476" s="20" t="str">
        <f t="shared" si="229"/>
        <v/>
      </c>
      <c r="U476" s="16">
        <f t="shared" si="230"/>
        <v>4.0000000000000001E-3</v>
      </c>
      <c r="V476" s="20" t="str">
        <f t="shared" si="231"/>
        <v/>
      </c>
      <c r="W476" s="20" t="str">
        <f t="shared" si="232"/>
        <v/>
      </c>
      <c r="X476" s="20" t="str">
        <f t="shared" si="233"/>
        <v/>
      </c>
      <c r="Y476" s="20">
        <f t="shared" si="234"/>
        <v>4.0000000000000001E-3</v>
      </c>
      <c r="Z476" s="20" t="str">
        <f t="shared" si="235"/>
        <v/>
      </c>
      <c r="AA476" s="20" t="str">
        <f t="shared" si="236"/>
        <v/>
      </c>
      <c r="AB476" s="20">
        <f t="shared" si="237"/>
        <v>0</v>
      </c>
      <c r="AC476" s="20" t="str">
        <f t="shared" si="238"/>
        <v/>
      </c>
      <c r="AD476" s="20" t="str">
        <f t="shared" si="239"/>
        <v/>
      </c>
      <c r="AE476" s="20" t="str">
        <f t="shared" si="240"/>
        <v/>
      </c>
      <c r="AF476" s="20" t="str">
        <f t="shared" si="241"/>
        <v/>
      </c>
      <c r="AG476" s="11">
        <f t="shared" si="242"/>
        <v>999</v>
      </c>
      <c r="AH476" s="17">
        <f t="shared" si="243"/>
        <v>999</v>
      </c>
      <c r="AI476" s="17">
        <f t="shared" si="244"/>
        <v>999</v>
      </c>
      <c r="AJ476" s="17">
        <f t="shared" si="245"/>
        <v>999</v>
      </c>
      <c r="AK476" s="17">
        <f t="shared" si="246"/>
        <v>999</v>
      </c>
      <c r="AL476" s="17">
        <f t="shared" si="247"/>
        <v>999</v>
      </c>
      <c r="AM476" s="10" t="s">
        <v>1912</v>
      </c>
      <c r="AN476">
        <v>0</v>
      </c>
      <c r="AO476">
        <v>0</v>
      </c>
      <c r="AP476">
        <v>0</v>
      </c>
      <c r="AQ476">
        <v>0.41349999999999998</v>
      </c>
      <c r="AR476" s="8">
        <v>-0.4</v>
      </c>
      <c r="AS476" s="8">
        <v>-2.6135999999999999</v>
      </c>
      <c r="AT476" s="8">
        <v>-24.444400000000002</v>
      </c>
      <c r="AU476" s="8">
        <v>-0.41349999999999998</v>
      </c>
      <c r="AV476" s="8">
        <v>-0.4</v>
      </c>
      <c r="AW476" s="8">
        <v>0.4</v>
      </c>
      <c r="AX476" s="8">
        <v>2.6135999999999999</v>
      </c>
      <c r="AY476" s="8">
        <v>24.444400000000002</v>
      </c>
      <c r="AZ476" s="8">
        <v>0.41349999999999998</v>
      </c>
      <c r="BA476" s="8">
        <v>0.4</v>
      </c>
      <c r="BB476">
        <v>-0.4</v>
      </c>
      <c r="BC476">
        <v>0.4</v>
      </c>
      <c r="BD476">
        <v>-0.4</v>
      </c>
      <c r="BE476">
        <v>0.4</v>
      </c>
      <c r="BF476">
        <v>0.06</v>
      </c>
      <c r="BG476">
        <v>0.3</v>
      </c>
      <c r="BH476">
        <v>6.31</v>
      </c>
      <c r="BI476">
        <v>3</v>
      </c>
      <c r="BJ476">
        <v>5</v>
      </c>
      <c r="BK476">
        <v>3</v>
      </c>
      <c r="BM476">
        <v>3</v>
      </c>
      <c r="BN476" t="s">
        <v>1016</v>
      </c>
      <c r="BP476" t="s">
        <v>1016</v>
      </c>
      <c r="BQ476">
        <v>40</v>
      </c>
      <c r="BR476">
        <v>401020</v>
      </c>
      <c r="BS476">
        <v>1</v>
      </c>
      <c r="BU476">
        <v>1</v>
      </c>
      <c r="BW476">
        <v>3</v>
      </c>
      <c r="BY476">
        <v>5</v>
      </c>
      <c r="BZ476" t="s">
        <v>1998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 s="2">
        <v>1660955</v>
      </c>
    </row>
    <row r="477" spans="1:88">
      <c r="A477" s="10" t="str">
        <f t="shared" si="217"/>
        <v>DIOD_US</v>
      </c>
      <c r="B477" s="12">
        <f t="shared" si="218"/>
        <v>1E-4</v>
      </c>
      <c r="C477" s="12">
        <v>0</v>
      </c>
      <c r="D477" s="12">
        <v>0</v>
      </c>
      <c r="E477" s="12">
        <v>0</v>
      </c>
      <c r="F477" s="12">
        <v>0</v>
      </c>
      <c r="G477" s="12">
        <v>0</v>
      </c>
      <c r="H477" s="12">
        <v>0</v>
      </c>
      <c r="I477" s="12">
        <v>0</v>
      </c>
      <c r="J477" s="13">
        <f t="shared" si="219"/>
        <v>0</v>
      </c>
      <c r="K477" s="13">
        <f t="shared" si="220"/>
        <v>0</v>
      </c>
      <c r="L477" s="16">
        <f t="shared" si="221"/>
        <v>0</v>
      </c>
      <c r="M477" s="13">
        <f t="shared" si="222"/>
        <v>0</v>
      </c>
      <c r="N477" s="16">
        <f t="shared" si="223"/>
        <v>0</v>
      </c>
      <c r="O477" s="16">
        <f t="shared" si="224"/>
        <v>0</v>
      </c>
      <c r="P477" s="16" t="str">
        <f t="shared" si="225"/>
        <v/>
      </c>
      <c r="Q477" s="20" t="str">
        <f t="shared" si="226"/>
        <v/>
      </c>
      <c r="R477" s="20" t="str">
        <f t="shared" si="227"/>
        <v/>
      </c>
      <c r="S477" s="20" t="str">
        <f t="shared" si="228"/>
        <v/>
      </c>
      <c r="T477" s="20" t="str">
        <f t="shared" si="229"/>
        <v/>
      </c>
      <c r="U477" s="16">
        <f t="shared" si="230"/>
        <v>6.0000000000000001E-3</v>
      </c>
      <c r="V477" s="20" t="str">
        <f t="shared" si="231"/>
        <v/>
      </c>
      <c r="W477" s="20" t="str">
        <f t="shared" si="232"/>
        <v/>
      </c>
      <c r="X477" s="20" t="str">
        <f t="shared" si="233"/>
        <v/>
      </c>
      <c r="Y477" s="20">
        <f t="shared" si="234"/>
        <v>6.0000000000000001E-3</v>
      </c>
      <c r="Z477" s="20" t="str">
        <f t="shared" si="235"/>
        <v/>
      </c>
      <c r="AA477" s="20" t="str">
        <f t="shared" si="236"/>
        <v/>
      </c>
      <c r="AB477" s="20">
        <f t="shared" si="237"/>
        <v>0</v>
      </c>
      <c r="AC477" s="20" t="str">
        <f t="shared" si="238"/>
        <v/>
      </c>
      <c r="AD477" s="20" t="str">
        <f t="shared" si="239"/>
        <v/>
      </c>
      <c r="AE477" s="20" t="str">
        <f t="shared" si="240"/>
        <v/>
      </c>
      <c r="AF477" s="20" t="str">
        <f t="shared" si="241"/>
        <v/>
      </c>
      <c r="AG477" s="11">
        <f t="shared" si="242"/>
        <v>999</v>
      </c>
      <c r="AH477" s="17">
        <f t="shared" si="243"/>
        <v>999</v>
      </c>
      <c r="AI477" s="17">
        <f t="shared" si="244"/>
        <v>999</v>
      </c>
      <c r="AJ477" s="17">
        <f t="shared" si="245"/>
        <v>999</v>
      </c>
      <c r="AK477" s="17">
        <f t="shared" si="246"/>
        <v>999</v>
      </c>
      <c r="AL477" s="17">
        <f t="shared" si="247"/>
        <v>999</v>
      </c>
      <c r="AM477" s="10" t="s">
        <v>714</v>
      </c>
      <c r="AN477">
        <v>0</v>
      </c>
      <c r="AO477">
        <v>0</v>
      </c>
      <c r="AP477">
        <v>0</v>
      </c>
      <c r="AQ477">
        <v>1.153</v>
      </c>
      <c r="AR477" s="8">
        <v>-0.6</v>
      </c>
      <c r="AS477" s="8">
        <v>-5.2950999999999997</v>
      </c>
      <c r="AT477" s="8">
        <v>-59.3765</v>
      </c>
      <c r="AU477" s="8">
        <v>-1.153</v>
      </c>
      <c r="AV477" s="8">
        <v>-0.6</v>
      </c>
      <c r="AW477" s="8">
        <v>0.6</v>
      </c>
      <c r="AX477" s="8">
        <v>5.2950999999999997</v>
      </c>
      <c r="AY477" s="8">
        <v>59.3765</v>
      </c>
      <c r="AZ477" s="8">
        <v>1.153</v>
      </c>
      <c r="BA477" s="8">
        <v>0.6</v>
      </c>
      <c r="BB477">
        <v>-0.6</v>
      </c>
      <c r="BC477">
        <v>0.6</v>
      </c>
      <c r="BD477">
        <v>-0.6</v>
      </c>
      <c r="BE477">
        <v>0.6</v>
      </c>
      <c r="BF477">
        <v>0.06</v>
      </c>
      <c r="BG477">
        <v>0.3</v>
      </c>
      <c r="BH477">
        <v>0.01</v>
      </c>
      <c r="BI477">
        <v>6</v>
      </c>
      <c r="BJ477">
        <v>11</v>
      </c>
      <c r="BK477">
        <v>6</v>
      </c>
      <c r="BM477">
        <v>6</v>
      </c>
      <c r="BN477" t="s">
        <v>1016</v>
      </c>
      <c r="BP477" t="s">
        <v>1016</v>
      </c>
      <c r="BQ477">
        <v>45</v>
      </c>
      <c r="BR477">
        <v>453010</v>
      </c>
      <c r="BS477">
        <v>1</v>
      </c>
      <c r="BU477">
        <v>1</v>
      </c>
      <c r="BW477">
        <v>6</v>
      </c>
      <c r="BY477">
        <v>11</v>
      </c>
      <c r="BZ477" t="s">
        <v>1997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 s="2">
        <v>4585730</v>
      </c>
    </row>
    <row r="478" spans="1:88">
      <c r="A478" s="10" t="str">
        <f t="shared" si="217"/>
        <v>DXYN_US</v>
      </c>
      <c r="B478" s="12">
        <f t="shared" si="218"/>
        <v>-2.4900000000000002E-2</v>
      </c>
      <c r="C478" s="12">
        <v>0</v>
      </c>
      <c r="D478" s="12">
        <v>0</v>
      </c>
      <c r="E478" s="12">
        <v>0</v>
      </c>
      <c r="F478" s="12">
        <v>0</v>
      </c>
      <c r="G478" s="12">
        <v>0</v>
      </c>
      <c r="H478" s="12">
        <v>0</v>
      </c>
      <c r="I478" s="12">
        <v>0</v>
      </c>
      <c r="J478" s="13">
        <f t="shared" si="219"/>
        <v>0</v>
      </c>
      <c r="K478" s="13">
        <f t="shared" si="220"/>
        <v>0</v>
      </c>
      <c r="L478" s="16">
        <f t="shared" si="221"/>
        <v>0</v>
      </c>
      <c r="M478" s="13">
        <f t="shared" si="222"/>
        <v>0</v>
      </c>
      <c r="N478" s="16">
        <f t="shared" si="223"/>
        <v>0</v>
      </c>
      <c r="O478" s="16">
        <f t="shared" si="224"/>
        <v>0</v>
      </c>
      <c r="P478" s="16">
        <f t="shared" si="225"/>
        <v>-6.5000000000000006E-3</v>
      </c>
      <c r="Q478" s="20" t="str">
        <f t="shared" si="226"/>
        <v/>
      </c>
      <c r="R478" s="20" t="str">
        <f t="shared" si="227"/>
        <v/>
      </c>
      <c r="S478" s="20" t="str">
        <f t="shared" si="228"/>
        <v/>
      </c>
      <c r="T478" s="20">
        <f t="shared" si="229"/>
        <v>-6.5000000000000006E-3</v>
      </c>
      <c r="U478" s="16" t="str">
        <f t="shared" si="230"/>
        <v/>
      </c>
      <c r="V478" s="20" t="str">
        <f t="shared" si="231"/>
        <v/>
      </c>
      <c r="W478" s="20" t="str">
        <f t="shared" si="232"/>
        <v/>
      </c>
      <c r="X478" s="20" t="str">
        <f t="shared" si="233"/>
        <v/>
      </c>
      <c r="Y478" s="20" t="str">
        <f t="shared" si="234"/>
        <v/>
      </c>
      <c r="Z478" s="20" t="str">
        <f t="shared" si="235"/>
        <v/>
      </c>
      <c r="AA478" s="20" t="str">
        <f t="shared" si="236"/>
        <v/>
      </c>
      <c r="AB478" s="20">
        <f t="shared" si="237"/>
        <v>0</v>
      </c>
      <c r="AC478" s="20" t="str">
        <f t="shared" si="238"/>
        <v/>
      </c>
      <c r="AD478" s="20" t="str">
        <f t="shared" si="239"/>
        <v/>
      </c>
      <c r="AE478" s="20" t="str">
        <f t="shared" si="240"/>
        <v/>
      </c>
      <c r="AF478" s="20" t="str">
        <f t="shared" si="241"/>
        <v/>
      </c>
      <c r="AG478" s="11">
        <f t="shared" si="242"/>
        <v>999</v>
      </c>
      <c r="AH478" s="17">
        <f t="shared" si="243"/>
        <v>999</v>
      </c>
      <c r="AI478" s="17">
        <f t="shared" si="244"/>
        <v>999</v>
      </c>
      <c r="AJ478" s="17">
        <f t="shared" si="245"/>
        <v>999</v>
      </c>
      <c r="AK478" s="17">
        <f t="shared" si="246"/>
        <v>999</v>
      </c>
      <c r="AL478" s="17">
        <f t="shared" si="247"/>
        <v>999</v>
      </c>
      <c r="AM478" s="10" t="s">
        <v>2044</v>
      </c>
      <c r="AN478">
        <v>0</v>
      </c>
      <c r="AO478">
        <v>0</v>
      </c>
      <c r="AP478">
        <v>0</v>
      </c>
      <c r="AQ478">
        <v>0.1091</v>
      </c>
      <c r="AR478" s="8">
        <v>-0.65</v>
      </c>
      <c r="AS478" s="8">
        <v>-0.54530000000000001</v>
      </c>
      <c r="AT478" s="8">
        <v>-5.2385999999999999</v>
      </c>
      <c r="AU478" s="8">
        <v>-0.1091</v>
      </c>
      <c r="AV478" s="8">
        <v>-0.65</v>
      </c>
      <c r="AW478" s="8">
        <v>0.65</v>
      </c>
      <c r="AX478" s="8">
        <v>0.54530000000000001</v>
      </c>
      <c r="AY478" s="8">
        <v>5.2385999999999999</v>
      </c>
      <c r="AZ478" s="8">
        <v>0.1091</v>
      </c>
      <c r="BA478" s="8">
        <v>0.65</v>
      </c>
      <c r="BB478">
        <v>-0.1091</v>
      </c>
      <c r="BC478">
        <v>0.1091</v>
      </c>
      <c r="BD478">
        <v>-0.1091</v>
      </c>
      <c r="BE478">
        <v>0.1091</v>
      </c>
      <c r="BF478">
        <v>0.06</v>
      </c>
      <c r="BG478">
        <v>0.3</v>
      </c>
      <c r="BH478">
        <v>-2.4900000000000002</v>
      </c>
      <c r="BI478">
        <v>7</v>
      </c>
      <c r="BJ478">
        <v>14</v>
      </c>
      <c r="BK478">
        <v>7</v>
      </c>
      <c r="BM478">
        <v>7</v>
      </c>
      <c r="BN478" t="s">
        <v>1016</v>
      </c>
      <c r="BP478" t="s">
        <v>1016</v>
      </c>
      <c r="BQ478">
        <v>25</v>
      </c>
      <c r="BR478">
        <v>252010</v>
      </c>
      <c r="BS478">
        <v>1</v>
      </c>
      <c r="BU478">
        <v>1</v>
      </c>
      <c r="BW478">
        <v>7</v>
      </c>
      <c r="BY478">
        <v>14</v>
      </c>
      <c r="BZ478" t="s">
        <v>1947</v>
      </c>
      <c r="CA478">
        <v>1</v>
      </c>
      <c r="CB478">
        <v>0</v>
      </c>
      <c r="CC478">
        <v>1</v>
      </c>
      <c r="CD478">
        <v>0</v>
      </c>
      <c r="CE478">
        <v>0</v>
      </c>
      <c r="CF478">
        <v>0</v>
      </c>
      <c r="CG478">
        <v>0</v>
      </c>
      <c r="CH478">
        <v>0</v>
      </c>
      <c r="CI478" s="2">
        <v>454206</v>
      </c>
    </row>
    <row r="479" spans="1:88">
      <c r="A479" s="10" t="str">
        <f t="shared" si="217"/>
        <v>UFS_US</v>
      </c>
      <c r="B479" s="12">
        <f t="shared" si="218"/>
        <v>7.0000000000000007E-2</v>
      </c>
      <c r="C479" s="12">
        <v>0</v>
      </c>
      <c r="D479" s="12">
        <v>0</v>
      </c>
      <c r="E479" s="12">
        <v>0</v>
      </c>
      <c r="F479" s="12">
        <v>0</v>
      </c>
      <c r="G479" s="12">
        <v>0</v>
      </c>
      <c r="H479" s="12">
        <v>0</v>
      </c>
      <c r="I479" s="12">
        <v>0</v>
      </c>
      <c r="J479" s="13">
        <f t="shared" si="219"/>
        <v>0</v>
      </c>
      <c r="K479" s="13">
        <f t="shared" si="220"/>
        <v>0</v>
      </c>
      <c r="L479" s="16">
        <f t="shared" si="221"/>
        <v>0</v>
      </c>
      <c r="M479" s="13">
        <f t="shared" si="222"/>
        <v>0</v>
      </c>
      <c r="N479" s="16">
        <f t="shared" si="223"/>
        <v>0</v>
      </c>
      <c r="O479" s="16">
        <f t="shared" si="224"/>
        <v>0</v>
      </c>
      <c r="P479" s="16" t="str">
        <f t="shared" si="225"/>
        <v/>
      </c>
      <c r="Q479" s="20" t="str">
        <f t="shared" si="226"/>
        <v/>
      </c>
      <c r="R479" s="20" t="str">
        <f t="shared" si="227"/>
        <v/>
      </c>
      <c r="S479" s="20" t="str">
        <f t="shared" si="228"/>
        <v/>
      </c>
      <c r="T479" s="20" t="str">
        <f t="shared" si="229"/>
        <v/>
      </c>
      <c r="U479" s="16">
        <f t="shared" si="230"/>
        <v>6.5000000000000006E-3</v>
      </c>
      <c r="V479" s="20" t="str">
        <f t="shared" si="231"/>
        <v/>
      </c>
      <c r="W479" s="20" t="str">
        <f t="shared" si="232"/>
        <v/>
      </c>
      <c r="X479" s="20" t="str">
        <f t="shared" si="233"/>
        <v/>
      </c>
      <c r="Y479" s="20">
        <f t="shared" si="234"/>
        <v>6.5000000000000006E-3</v>
      </c>
      <c r="Z479" s="20" t="str">
        <f t="shared" si="235"/>
        <v/>
      </c>
      <c r="AA479" s="20" t="str">
        <f t="shared" si="236"/>
        <v/>
      </c>
      <c r="AB479" s="20">
        <f t="shared" si="237"/>
        <v>0</v>
      </c>
      <c r="AC479" s="20" t="str">
        <f t="shared" si="238"/>
        <v/>
      </c>
      <c r="AD479" s="20" t="str">
        <f t="shared" si="239"/>
        <v/>
      </c>
      <c r="AE479" s="20" t="str">
        <f t="shared" si="240"/>
        <v/>
      </c>
      <c r="AF479" s="20" t="str">
        <f t="shared" si="241"/>
        <v/>
      </c>
      <c r="AG479" s="11">
        <f t="shared" si="242"/>
        <v>999</v>
      </c>
      <c r="AH479" s="17">
        <f t="shared" si="243"/>
        <v>999</v>
      </c>
      <c r="AI479" s="17">
        <f t="shared" si="244"/>
        <v>999</v>
      </c>
      <c r="AJ479" s="17">
        <f t="shared" si="245"/>
        <v>999</v>
      </c>
      <c r="AK479" s="17">
        <f t="shared" si="246"/>
        <v>999</v>
      </c>
      <c r="AL479" s="17">
        <f t="shared" si="247"/>
        <v>999</v>
      </c>
      <c r="AM479" s="10" t="s">
        <v>395</v>
      </c>
      <c r="AN479">
        <v>0</v>
      </c>
      <c r="AO479">
        <v>0</v>
      </c>
      <c r="AP479">
        <v>0</v>
      </c>
      <c r="AQ479">
        <v>7.8745000000000003</v>
      </c>
      <c r="AR479" s="8">
        <v>-0.65</v>
      </c>
      <c r="AS479" s="8">
        <v>-37.744100000000003</v>
      </c>
      <c r="AT479" s="8">
        <v>-121.9349</v>
      </c>
      <c r="AU479" s="8">
        <v>-7.8745000000000003</v>
      </c>
      <c r="AV479" s="8">
        <v>-0.65</v>
      </c>
      <c r="AW479" s="8">
        <v>0.65</v>
      </c>
      <c r="AX479" s="8">
        <v>37.744100000000003</v>
      </c>
      <c r="AY479" s="8">
        <v>121.9349</v>
      </c>
      <c r="AZ479" s="8">
        <v>7.8745000000000003</v>
      </c>
      <c r="BA479" s="8">
        <v>0.65</v>
      </c>
      <c r="BB479">
        <v>-0.65</v>
      </c>
      <c r="BC479">
        <v>0.65</v>
      </c>
      <c r="BD479">
        <v>-0.65</v>
      </c>
      <c r="BE479">
        <v>0.65</v>
      </c>
      <c r="BF479">
        <v>0.06</v>
      </c>
      <c r="BG479">
        <v>0.3</v>
      </c>
      <c r="BH479">
        <v>7</v>
      </c>
      <c r="BI479">
        <v>2</v>
      </c>
      <c r="BJ479">
        <v>4</v>
      </c>
      <c r="BK479">
        <v>2</v>
      </c>
      <c r="BM479">
        <v>2</v>
      </c>
      <c r="BN479" t="s">
        <v>1016</v>
      </c>
      <c r="BP479" t="s">
        <v>1016</v>
      </c>
      <c r="BQ479">
        <v>15</v>
      </c>
      <c r="BR479">
        <v>151050</v>
      </c>
      <c r="BS479">
        <v>1</v>
      </c>
      <c r="BU479">
        <v>1</v>
      </c>
      <c r="BW479">
        <v>2</v>
      </c>
      <c r="BY479">
        <v>4</v>
      </c>
      <c r="BZ479" t="s">
        <v>1997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 s="2">
        <v>31222415</v>
      </c>
    </row>
    <row r="480" spans="1:88">
      <c r="A480" s="10" t="str">
        <f t="shared" si="217"/>
        <v>RRD_US</v>
      </c>
      <c r="B480" s="12">
        <f t="shared" si="218"/>
        <v>3.1400000000000004E-2</v>
      </c>
      <c r="C480" s="12">
        <v>0</v>
      </c>
      <c r="D480" s="12">
        <v>0</v>
      </c>
      <c r="E480" s="12">
        <v>0</v>
      </c>
      <c r="F480" s="12">
        <v>0</v>
      </c>
      <c r="G480" s="12">
        <v>0</v>
      </c>
      <c r="H480" s="12">
        <v>0</v>
      </c>
      <c r="I480" s="12">
        <v>0</v>
      </c>
      <c r="J480" s="13">
        <f t="shared" si="219"/>
        <v>0</v>
      </c>
      <c r="K480" s="13">
        <f t="shared" si="220"/>
        <v>0</v>
      </c>
      <c r="L480" s="16">
        <f t="shared" si="221"/>
        <v>0</v>
      </c>
      <c r="M480" s="13">
        <f t="shared" si="222"/>
        <v>0</v>
      </c>
      <c r="N480" s="16">
        <f t="shared" si="223"/>
        <v>0</v>
      </c>
      <c r="O480" s="16">
        <f t="shared" si="224"/>
        <v>0</v>
      </c>
      <c r="P480" s="16" t="str">
        <f t="shared" si="225"/>
        <v/>
      </c>
      <c r="Q480" s="20" t="str">
        <f t="shared" si="226"/>
        <v/>
      </c>
      <c r="R480" s="20" t="str">
        <f t="shared" si="227"/>
        <v/>
      </c>
      <c r="S480" s="20" t="str">
        <f t="shared" si="228"/>
        <v/>
      </c>
      <c r="T480" s="20" t="str">
        <f t="shared" si="229"/>
        <v/>
      </c>
      <c r="U480" s="16">
        <f t="shared" si="230"/>
        <v>6.5000000000000006E-3</v>
      </c>
      <c r="V480" s="20" t="str">
        <f t="shared" si="231"/>
        <v/>
      </c>
      <c r="W480" s="20" t="str">
        <f t="shared" si="232"/>
        <v/>
      </c>
      <c r="X480" s="20" t="str">
        <f t="shared" si="233"/>
        <v/>
      </c>
      <c r="Y480" s="20">
        <f t="shared" si="234"/>
        <v>6.5000000000000006E-3</v>
      </c>
      <c r="Z480" s="20" t="str">
        <f t="shared" si="235"/>
        <v/>
      </c>
      <c r="AA480" s="20" t="str">
        <f t="shared" si="236"/>
        <v/>
      </c>
      <c r="AB480" s="20">
        <f t="shared" si="237"/>
        <v>0</v>
      </c>
      <c r="AC480" s="20" t="str">
        <f t="shared" si="238"/>
        <v/>
      </c>
      <c r="AD480" s="20" t="str">
        <f t="shared" si="239"/>
        <v/>
      </c>
      <c r="AE480" s="20" t="str">
        <f t="shared" si="240"/>
        <v/>
      </c>
      <c r="AF480" s="20" t="str">
        <f t="shared" si="241"/>
        <v/>
      </c>
      <c r="AG480" s="11">
        <f t="shared" si="242"/>
        <v>999</v>
      </c>
      <c r="AH480" s="17">
        <f t="shared" si="243"/>
        <v>999</v>
      </c>
      <c r="AI480" s="17">
        <f t="shared" si="244"/>
        <v>999</v>
      </c>
      <c r="AJ480" s="17">
        <f t="shared" si="245"/>
        <v>999</v>
      </c>
      <c r="AK480" s="17">
        <f t="shared" si="246"/>
        <v>999</v>
      </c>
      <c r="AL480" s="17">
        <f t="shared" si="247"/>
        <v>999</v>
      </c>
      <c r="AM480" s="10" t="s">
        <v>263</v>
      </c>
      <c r="AN480">
        <v>0</v>
      </c>
      <c r="AO480">
        <v>0</v>
      </c>
      <c r="AP480">
        <v>0</v>
      </c>
      <c r="AQ480">
        <v>10.9663</v>
      </c>
      <c r="AR480" s="8">
        <v>-0.65</v>
      </c>
      <c r="AS480" s="8">
        <v>-35.085000000000001</v>
      </c>
      <c r="AT480" s="8">
        <v>-155.90649999999999</v>
      </c>
      <c r="AU480" s="8">
        <v>-10.9663</v>
      </c>
      <c r="AV480" s="8">
        <v>-0.65</v>
      </c>
      <c r="AW480" s="8">
        <v>0.65</v>
      </c>
      <c r="AX480" s="8">
        <v>35.085000000000001</v>
      </c>
      <c r="AY480" s="8">
        <v>155.90649999999999</v>
      </c>
      <c r="AZ480" s="8">
        <v>10.9663</v>
      </c>
      <c r="BA480" s="8">
        <v>0.65</v>
      </c>
      <c r="BB480">
        <v>-0.65</v>
      </c>
      <c r="BC480">
        <v>0.65</v>
      </c>
      <c r="BD480">
        <v>-0.65</v>
      </c>
      <c r="BE480">
        <v>0.65</v>
      </c>
      <c r="BF480">
        <v>0.06</v>
      </c>
      <c r="BG480">
        <v>0.3</v>
      </c>
      <c r="BH480">
        <v>3.14</v>
      </c>
      <c r="BI480">
        <v>4</v>
      </c>
      <c r="BJ480">
        <v>7</v>
      </c>
      <c r="BK480">
        <v>4</v>
      </c>
      <c r="BM480">
        <v>4</v>
      </c>
      <c r="BN480" t="s">
        <v>1016</v>
      </c>
      <c r="BP480" t="s">
        <v>1016</v>
      </c>
      <c r="BQ480">
        <v>20</v>
      </c>
      <c r="BR480">
        <v>202010</v>
      </c>
      <c r="BS480">
        <v>1</v>
      </c>
      <c r="BU480">
        <v>1</v>
      </c>
      <c r="BW480">
        <v>4</v>
      </c>
      <c r="BY480">
        <v>7</v>
      </c>
      <c r="BZ480" t="s">
        <v>1997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 s="2">
        <v>40296985</v>
      </c>
    </row>
    <row r="481" spans="1:87">
      <c r="A481" s="10" t="str">
        <f t="shared" si="217"/>
        <v>HILL_US</v>
      </c>
      <c r="B481" s="12">
        <f t="shared" si="218"/>
        <v>2.3099999999999999E-2</v>
      </c>
      <c r="C481" s="12">
        <v>0</v>
      </c>
      <c r="D481" s="12">
        <v>0</v>
      </c>
      <c r="E481" s="12">
        <v>0</v>
      </c>
      <c r="F481" s="12">
        <v>0</v>
      </c>
      <c r="G481" s="12">
        <v>0</v>
      </c>
      <c r="H481" s="12">
        <v>0</v>
      </c>
      <c r="I481" s="12">
        <v>0</v>
      </c>
      <c r="J481" s="13">
        <f t="shared" si="219"/>
        <v>0</v>
      </c>
      <c r="K481" s="13">
        <f t="shared" si="220"/>
        <v>0</v>
      </c>
      <c r="L481" s="16">
        <f t="shared" si="221"/>
        <v>0</v>
      </c>
      <c r="M481" s="13">
        <f t="shared" si="222"/>
        <v>0</v>
      </c>
      <c r="N481" s="16">
        <f t="shared" si="223"/>
        <v>0</v>
      </c>
      <c r="O481" s="16">
        <f t="shared" si="224"/>
        <v>0</v>
      </c>
      <c r="P481" s="16" t="str">
        <f t="shared" si="225"/>
        <v/>
      </c>
      <c r="Q481" s="20" t="str">
        <f t="shared" si="226"/>
        <v/>
      </c>
      <c r="R481" s="20" t="str">
        <f t="shared" si="227"/>
        <v/>
      </c>
      <c r="S481" s="20" t="str">
        <f t="shared" si="228"/>
        <v/>
      </c>
      <c r="T481" s="20" t="str">
        <f t="shared" si="229"/>
        <v/>
      </c>
      <c r="U481" s="16">
        <f t="shared" si="230"/>
        <v>6.0000000000000001E-3</v>
      </c>
      <c r="V481" s="20" t="str">
        <f t="shared" si="231"/>
        <v/>
      </c>
      <c r="W481" s="20" t="str">
        <f t="shared" si="232"/>
        <v/>
      </c>
      <c r="X481" s="20" t="str">
        <f t="shared" si="233"/>
        <v/>
      </c>
      <c r="Y481" s="20">
        <f t="shared" si="234"/>
        <v>6.0000000000000001E-3</v>
      </c>
      <c r="Z481" s="20" t="str">
        <f t="shared" si="235"/>
        <v/>
      </c>
      <c r="AA481" s="20" t="str">
        <f t="shared" si="236"/>
        <v/>
      </c>
      <c r="AB481" s="20">
        <f t="shared" si="237"/>
        <v>0</v>
      </c>
      <c r="AC481" s="20" t="str">
        <f t="shared" si="238"/>
        <v/>
      </c>
      <c r="AD481" s="20" t="str">
        <f t="shared" si="239"/>
        <v/>
      </c>
      <c r="AE481" s="20" t="str">
        <f t="shared" si="240"/>
        <v/>
      </c>
      <c r="AF481" s="20" t="str">
        <f t="shared" si="241"/>
        <v/>
      </c>
      <c r="AG481" s="11">
        <f t="shared" si="242"/>
        <v>999</v>
      </c>
      <c r="AH481" s="17">
        <f t="shared" si="243"/>
        <v>999</v>
      </c>
      <c r="AI481" s="17">
        <f t="shared" si="244"/>
        <v>999</v>
      </c>
      <c r="AJ481" s="17">
        <f t="shared" si="245"/>
        <v>999</v>
      </c>
      <c r="AK481" s="17">
        <f t="shared" si="246"/>
        <v>999</v>
      </c>
      <c r="AL481" s="17">
        <f t="shared" si="247"/>
        <v>999</v>
      </c>
      <c r="AM481" s="10" t="s">
        <v>2045</v>
      </c>
      <c r="AN481">
        <v>0</v>
      </c>
      <c r="AO481">
        <v>0</v>
      </c>
      <c r="AP481">
        <v>0</v>
      </c>
      <c r="AQ481">
        <v>0.2278</v>
      </c>
      <c r="AR481" s="8">
        <v>-0.6</v>
      </c>
      <c r="AS481" s="8">
        <v>-0.94699999999999995</v>
      </c>
      <c r="AT481" s="8">
        <v>-12.7422</v>
      </c>
      <c r="AU481" s="8">
        <v>-0.2278</v>
      </c>
      <c r="AV481" s="8">
        <v>-0.6</v>
      </c>
      <c r="AW481" s="8">
        <v>0.6</v>
      </c>
      <c r="AX481" s="8">
        <v>0.94699999999999995</v>
      </c>
      <c r="AY481" s="8">
        <v>12.7422</v>
      </c>
      <c r="AZ481" s="8">
        <v>0.2278</v>
      </c>
      <c r="BA481" s="8">
        <v>0.6</v>
      </c>
      <c r="BB481">
        <v>-0.2278</v>
      </c>
      <c r="BC481">
        <v>0.2278</v>
      </c>
      <c r="BD481">
        <v>-0.2278</v>
      </c>
      <c r="BE481">
        <v>0.2278</v>
      </c>
      <c r="BF481">
        <v>0.06</v>
      </c>
      <c r="BG481">
        <v>0.3</v>
      </c>
      <c r="BH481">
        <v>2.31</v>
      </c>
      <c r="BI481">
        <v>4</v>
      </c>
      <c r="BJ481">
        <v>8</v>
      </c>
      <c r="BK481">
        <v>4</v>
      </c>
      <c r="BM481">
        <v>4</v>
      </c>
      <c r="BN481" t="s">
        <v>1016</v>
      </c>
      <c r="BP481" t="s">
        <v>1016</v>
      </c>
      <c r="BQ481">
        <v>45</v>
      </c>
      <c r="BR481">
        <v>452020</v>
      </c>
      <c r="BS481">
        <v>1</v>
      </c>
      <c r="BU481">
        <v>1</v>
      </c>
      <c r="BW481">
        <v>4</v>
      </c>
      <c r="BY481">
        <v>8</v>
      </c>
      <c r="BZ481" t="s">
        <v>1946</v>
      </c>
      <c r="CA481">
        <v>1</v>
      </c>
      <c r="CB481">
        <v>0</v>
      </c>
      <c r="CC481">
        <v>1</v>
      </c>
      <c r="CD481">
        <v>0</v>
      </c>
      <c r="CE481">
        <v>0</v>
      </c>
      <c r="CF481">
        <v>0</v>
      </c>
      <c r="CG481">
        <v>0</v>
      </c>
      <c r="CH481">
        <v>0</v>
      </c>
      <c r="CI481" s="2">
        <v>712898</v>
      </c>
    </row>
    <row r="482" spans="1:87">
      <c r="A482" s="10" t="str">
        <f t="shared" si="217"/>
        <v>ASNA_US</v>
      </c>
      <c r="B482" s="12">
        <f t="shared" si="218"/>
        <v>8.8300000000000003E-2</v>
      </c>
      <c r="C482" s="12">
        <v>0</v>
      </c>
      <c r="D482" s="12">
        <v>0</v>
      </c>
      <c r="E482" s="12">
        <v>0</v>
      </c>
      <c r="F482" s="12">
        <v>0</v>
      </c>
      <c r="G482" s="12">
        <v>0</v>
      </c>
      <c r="H482" s="12">
        <v>0</v>
      </c>
      <c r="I482" s="12">
        <v>0</v>
      </c>
      <c r="J482" s="13">
        <f t="shared" si="219"/>
        <v>0</v>
      </c>
      <c r="K482" s="13">
        <f t="shared" si="220"/>
        <v>0</v>
      </c>
      <c r="L482" s="16">
        <f t="shared" si="221"/>
        <v>0</v>
      </c>
      <c r="M482" s="13">
        <f t="shared" si="222"/>
        <v>0</v>
      </c>
      <c r="N482" s="16">
        <f t="shared" si="223"/>
        <v>0</v>
      </c>
      <c r="O482" s="16">
        <f t="shared" si="224"/>
        <v>0</v>
      </c>
      <c r="P482" s="16" t="str">
        <f t="shared" si="225"/>
        <v/>
      </c>
      <c r="Q482" s="20" t="str">
        <f t="shared" si="226"/>
        <v/>
      </c>
      <c r="R482" s="20" t="str">
        <f t="shared" si="227"/>
        <v/>
      </c>
      <c r="S482" s="20" t="str">
        <f t="shared" si="228"/>
        <v/>
      </c>
      <c r="T482" s="20" t="str">
        <f t="shared" si="229"/>
        <v/>
      </c>
      <c r="U482" s="16">
        <f t="shared" si="230"/>
        <v>6.5000000000000006E-3</v>
      </c>
      <c r="V482" s="20" t="str">
        <f t="shared" si="231"/>
        <v/>
      </c>
      <c r="W482" s="20" t="str">
        <f t="shared" si="232"/>
        <v/>
      </c>
      <c r="X482" s="20" t="str">
        <f t="shared" si="233"/>
        <v/>
      </c>
      <c r="Y482" s="20">
        <f t="shared" si="234"/>
        <v>6.5000000000000006E-3</v>
      </c>
      <c r="Z482" s="20" t="str">
        <f t="shared" si="235"/>
        <v/>
      </c>
      <c r="AA482" s="20" t="str">
        <f t="shared" si="236"/>
        <v/>
      </c>
      <c r="AB482" s="20">
        <f t="shared" si="237"/>
        <v>0</v>
      </c>
      <c r="AC482" s="20" t="str">
        <f t="shared" si="238"/>
        <v/>
      </c>
      <c r="AD482" s="20" t="str">
        <f t="shared" si="239"/>
        <v/>
      </c>
      <c r="AE482" s="20" t="str">
        <f t="shared" si="240"/>
        <v/>
      </c>
      <c r="AF482" s="20" t="str">
        <f t="shared" si="241"/>
        <v/>
      </c>
      <c r="AG482" s="11">
        <f t="shared" si="242"/>
        <v>999</v>
      </c>
      <c r="AH482" s="17">
        <f t="shared" si="243"/>
        <v>999</v>
      </c>
      <c r="AI482" s="17">
        <f t="shared" si="244"/>
        <v>999</v>
      </c>
      <c r="AJ482" s="17">
        <f t="shared" si="245"/>
        <v>999</v>
      </c>
      <c r="AK482" s="17">
        <f t="shared" si="246"/>
        <v>999</v>
      </c>
      <c r="AL482" s="17">
        <f t="shared" si="247"/>
        <v>999</v>
      </c>
      <c r="AM482" s="10" t="s">
        <v>338</v>
      </c>
      <c r="AN482">
        <v>0</v>
      </c>
      <c r="AO482">
        <v>0</v>
      </c>
      <c r="AP482">
        <v>0</v>
      </c>
      <c r="AQ482">
        <v>4.4949000000000003</v>
      </c>
      <c r="AR482" s="8">
        <v>-0.65</v>
      </c>
      <c r="AS482" s="8">
        <v>-26.490300000000001</v>
      </c>
      <c r="AT482" s="8">
        <v>-93.76</v>
      </c>
      <c r="AU482" s="8">
        <v>-4.4949000000000003</v>
      </c>
      <c r="AV482" s="8">
        <v>-0.65</v>
      </c>
      <c r="AW482" s="8">
        <v>0.65</v>
      </c>
      <c r="AX482" s="8">
        <v>26.490300000000001</v>
      </c>
      <c r="AY482" s="8">
        <v>93.76</v>
      </c>
      <c r="AZ482" s="8">
        <v>4.4949000000000003</v>
      </c>
      <c r="BA482" s="8">
        <v>0.65</v>
      </c>
      <c r="BB482">
        <v>-0.65</v>
      </c>
      <c r="BC482">
        <v>0.65</v>
      </c>
      <c r="BD482">
        <v>-0.65</v>
      </c>
      <c r="BE482">
        <v>0.65</v>
      </c>
      <c r="BF482">
        <v>0.06</v>
      </c>
      <c r="BG482">
        <v>0.3</v>
      </c>
      <c r="BH482">
        <v>8.83</v>
      </c>
      <c r="BI482">
        <v>2</v>
      </c>
      <c r="BJ482">
        <v>3</v>
      </c>
      <c r="BK482">
        <v>2</v>
      </c>
      <c r="BM482">
        <v>2</v>
      </c>
      <c r="BN482" t="s">
        <v>1016</v>
      </c>
      <c r="BP482" t="s">
        <v>1016</v>
      </c>
      <c r="BQ482">
        <v>25</v>
      </c>
      <c r="BR482">
        <v>255040</v>
      </c>
      <c r="BS482">
        <v>1</v>
      </c>
      <c r="BU482">
        <v>1</v>
      </c>
      <c r="BW482">
        <v>2</v>
      </c>
      <c r="BY482">
        <v>3</v>
      </c>
      <c r="BZ482" t="s">
        <v>1997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 s="2">
        <v>18632460</v>
      </c>
    </row>
    <row r="483" spans="1:87">
      <c r="A483" s="10" t="str">
        <f t="shared" si="217"/>
        <v>DW_US</v>
      </c>
      <c r="B483" s="12">
        <f t="shared" si="218"/>
        <v>1E-4</v>
      </c>
      <c r="C483" s="12">
        <v>0</v>
      </c>
      <c r="D483" s="12">
        <v>0</v>
      </c>
      <c r="E483" s="12">
        <v>0</v>
      </c>
      <c r="F483" s="12">
        <v>0</v>
      </c>
      <c r="G483" s="12">
        <v>0</v>
      </c>
      <c r="H483" s="12">
        <v>0</v>
      </c>
      <c r="I483" s="12">
        <v>0</v>
      </c>
      <c r="J483" s="13">
        <f t="shared" si="219"/>
        <v>0</v>
      </c>
      <c r="K483" s="13">
        <f t="shared" si="220"/>
        <v>0</v>
      </c>
      <c r="L483" s="16">
        <f t="shared" si="221"/>
        <v>0</v>
      </c>
      <c r="M483" s="13">
        <f t="shared" si="222"/>
        <v>0</v>
      </c>
      <c r="N483" s="16">
        <f t="shared" si="223"/>
        <v>0</v>
      </c>
      <c r="O483" s="16">
        <f t="shared" si="224"/>
        <v>0</v>
      </c>
      <c r="P483" s="16" t="str">
        <f t="shared" si="225"/>
        <v/>
      </c>
      <c r="Q483" s="20" t="str">
        <f t="shared" si="226"/>
        <v/>
      </c>
      <c r="R483" s="20" t="str">
        <f t="shared" si="227"/>
        <v/>
      </c>
      <c r="S483" s="20" t="str">
        <f t="shared" si="228"/>
        <v/>
      </c>
      <c r="T483" s="20" t="str">
        <f t="shared" si="229"/>
        <v/>
      </c>
      <c r="U483" s="16">
        <f t="shared" si="230"/>
        <v>6.5000000000000006E-3</v>
      </c>
      <c r="V483" s="20" t="str">
        <f t="shared" si="231"/>
        <v/>
      </c>
      <c r="W483" s="20" t="str">
        <f t="shared" si="232"/>
        <v/>
      </c>
      <c r="X483" s="20" t="str">
        <f t="shared" si="233"/>
        <v/>
      </c>
      <c r="Y483" s="20">
        <f t="shared" si="234"/>
        <v>6.5000000000000006E-3</v>
      </c>
      <c r="Z483" s="20" t="str">
        <f t="shared" si="235"/>
        <v/>
      </c>
      <c r="AA483" s="20" t="str">
        <f t="shared" si="236"/>
        <v/>
      </c>
      <c r="AB483" s="20">
        <f t="shared" si="237"/>
        <v>0</v>
      </c>
      <c r="AC483" s="20" t="str">
        <f t="shared" si="238"/>
        <v/>
      </c>
      <c r="AD483" s="20" t="str">
        <f t="shared" si="239"/>
        <v/>
      </c>
      <c r="AE483" s="20" t="str">
        <f t="shared" si="240"/>
        <v/>
      </c>
      <c r="AF483" s="20" t="str">
        <f t="shared" si="241"/>
        <v/>
      </c>
      <c r="AG483" s="11">
        <f t="shared" si="242"/>
        <v>999</v>
      </c>
      <c r="AH483" s="17">
        <f t="shared" si="243"/>
        <v>999</v>
      </c>
      <c r="AI483" s="17">
        <f t="shared" si="244"/>
        <v>999</v>
      </c>
      <c r="AJ483" s="17">
        <f t="shared" si="245"/>
        <v>999</v>
      </c>
      <c r="AK483" s="17">
        <f t="shared" si="246"/>
        <v>999</v>
      </c>
      <c r="AL483" s="17">
        <f t="shared" si="247"/>
        <v>999</v>
      </c>
      <c r="AM483" s="10" t="s">
        <v>663</v>
      </c>
      <c r="AN483">
        <v>0</v>
      </c>
      <c r="AO483">
        <v>0</v>
      </c>
      <c r="AP483">
        <v>0</v>
      </c>
      <c r="AQ483">
        <v>1.7049000000000001</v>
      </c>
      <c r="AR483" s="8">
        <v>-0.65</v>
      </c>
      <c r="AS483" s="8">
        <v>-8.5244999999999997</v>
      </c>
      <c r="AT483" s="8">
        <v>-62.079900000000002</v>
      </c>
      <c r="AU483" s="8">
        <v>-1.7049000000000001</v>
      </c>
      <c r="AV483" s="8">
        <v>-0.65</v>
      </c>
      <c r="AW483" s="8">
        <v>0.65</v>
      </c>
      <c r="AX483" s="8">
        <v>8.5244999999999997</v>
      </c>
      <c r="AY483" s="8">
        <v>62.079900000000002</v>
      </c>
      <c r="AZ483" s="8">
        <v>1.7049000000000001</v>
      </c>
      <c r="BA483" s="8">
        <v>0.65</v>
      </c>
      <c r="BB483">
        <v>-0.65</v>
      </c>
      <c r="BC483">
        <v>0.65</v>
      </c>
      <c r="BD483">
        <v>-0.65</v>
      </c>
      <c r="BE483">
        <v>0.65</v>
      </c>
      <c r="BF483">
        <v>0.06</v>
      </c>
      <c r="BG483">
        <v>0.3</v>
      </c>
      <c r="BH483">
        <v>0.01</v>
      </c>
      <c r="BI483">
        <v>6</v>
      </c>
      <c r="BJ483">
        <v>12</v>
      </c>
      <c r="BK483">
        <v>6</v>
      </c>
      <c r="BM483">
        <v>6</v>
      </c>
      <c r="BN483" t="s">
        <v>1016</v>
      </c>
      <c r="BP483" t="s">
        <v>1016</v>
      </c>
      <c r="BQ483">
        <v>25</v>
      </c>
      <c r="BR483">
        <v>251010</v>
      </c>
      <c r="BS483">
        <v>1</v>
      </c>
      <c r="BU483">
        <v>1</v>
      </c>
      <c r="BW483">
        <v>6</v>
      </c>
      <c r="BY483">
        <v>12</v>
      </c>
      <c r="BZ483" t="s">
        <v>1997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 s="2">
        <v>5947911</v>
      </c>
    </row>
    <row r="484" spans="1:87">
      <c r="A484" s="10" t="str">
        <f t="shared" si="217"/>
        <v>PEIX_US</v>
      </c>
      <c r="B484" s="12">
        <f t="shared" si="218"/>
        <v>0.16269999999999998</v>
      </c>
      <c r="C484" s="12">
        <v>2.0089142860204002E-3</v>
      </c>
      <c r="D484" s="12">
        <v>0</v>
      </c>
      <c r="E484" s="12">
        <v>0</v>
      </c>
      <c r="F484" s="12">
        <v>2.0089142860204002E-3</v>
      </c>
      <c r="G484" s="12">
        <v>0</v>
      </c>
      <c r="H484" s="12">
        <v>2.0089142860204002E-3</v>
      </c>
      <c r="I484" s="12">
        <v>2.0089142860204002E-3</v>
      </c>
      <c r="J484" s="13">
        <f t="shared" si="219"/>
        <v>0</v>
      </c>
      <c r="K484" s="13">
        <f t="shared" si="220"/>
        <v>1</v>
      </c>
      <c r="L484" s="16">
        <f t="shared" si="221"/>
        <v>2.0089142860204002E-3</v>
      </c>
      <c r="M484" s="13">
        <f t="shared" si="222"/>
        <v>0</v>
      </c>
      <c r="N484" s="16">
        <f t="shared" si="223"/>
        <v>0</v>
      </c>
      <c r="O484" s="16">
        <f t="shared" si="224"/>
        <v>0</v>
      </c>
      <c r="P484" s="16" t="str">
        <f t="shared" si="225"/>
        <v/>
      </c>
      <c r="Q484" s="20" t="str">
        <f t="shared" si="226"/>
        <v/>
      </c>
      <c r="R484" s="20" t="str">
        <f t="shared" si="227"/>
        <v/>
      </c>
      <c r="S484" s="20" t="str">
        <f t="shared" si="228"/>
        <v/>
      </c>
      <c r="T484" s="20" t="str">
        <f t="shared" si="229"/>
        <v/>
      </c>
      <c r="U484" s="16" t="str">
        <f t="shared" si="230"/>
        <v/>
      </c>
      <c r="V484" s="20" t="str">
        <f t="shared" si="231"/>
        <v/>
      </c>
      <c r="W484" s="20" t="str">
        <f t="shared" si="232"/>
        <v/>
      </c>
      <c r="X484" s="20" t="str">
        <f t="shared" si="233"/>
        <v/>
      </c>
      <c r="Y484" s="20" t="str">
        <f t="shared" si="234"/>
        <v/>
      </c>
      <c r="Z484" s="20" t="str">
        <f t="shared" si="235"/>
        <v/>
      </c>
      <c r="AA484" s="20" t="str">
        <f t="shared" si="236"/>
        <v/>
      </c>
      <c r="AB484" s="20">
        <f t="shared" si="237"/>
        <v>2.0089142860204002E-3</v>
      </c>
      <c r="AC484" s="20" t="str">
        <f t="shared" si="238"/>
        <v/>
      </c>
      <c r="AD484" s="20" t="str">
        <f t="shared" si="239"/>
        <v/>
      </c>
      <c r="AE484" s="20" t="str">
        <f t="shared" si="240"/>
        <v/>
      </c>
      <c r="AF484" s="20" t="str">
        <f t="shared" si="241"/>
        <v/>
      </c>
      <c r="AG484" s="11">
        <f t="shared" si="242"/>
        <v>0</v>
      </c>
      <c r="AH484" s="17">
        <f t="shared" si="243"/>
        <v>2.0089142860204002E-3</v>
      </c>
      <c r="AI484" s="17">
        <f t="shared" si="244"/>
        <v>999</v>
      </c>
      <c r="AJ484" s="17">
        <f t="shared" si="245"/>
        <v>999</v>
      </c>
      <c r="AK484" s="17">
        <f t="shared" si="246"/>
        <v>999</v>
      </c>
      <c r="AL484" s="17">
        <f t="shared" si="247"/>
        <v>999</v>
      </c>
      <c r="AM484" s="10" t="s">
        <v>2023</v>
      </c>
      <c r="AN484">
        <v>0</v>
      </c>
      <c r="AO484">
        <v>0</v>
      </c>
      <c r="AP484">
        <v>0</v>
      </c>
      <c r="AQ484">
        <v>2.4594999999999998</v>
      </c>
      <c r="AR484" s="8">
        <v>-0.2</v>
      </c>
      <c r="AS484" s="8">
        <v>-12.823600000000001</v>
      </c>
      <c r="AT484" s="8">
        <v>-10.904199999999999</v>
      </c>
      <c r="AU484" s="8">
        <v>-2.4594999999999998</v>
      </c>
      <c r="AV484" s="8">
        <v>-0.2</v>
      </c>
      <c r="AW484" s="8">
        <v>0.2</v>
      </c>
      <c r="AX484" s="8">
        <v>12.823600000000001</v>
      </c>
      <c r="AY484" s="8">
        <v>10.904199999999999</v>
      </c>
      <c r="AZ484" s="8">
        <v>2.4594999999999998</v>
      </c>
      <c r="BA484" s="8">
        <v>0.2</v>
      </c>
      <c r="BB484">
        <v>-0.2</v>
      </c>
      <c r="BC484">
        <v>0.2</v>
      </c>
      <c r="BD484">
        <v>-0.2</v>
      </c>
      <c r="BE484">
        <v>0.2</v>
      </c>
      <c r="BF484">
        <v>0.06</v>
      </c>
      <c r="BG484">
        <v>0.3</v>
      </c>
      <c r="BH484">
        <v>16.27</v>
      </c>
      <c r="BI484">
        <v>1</v>
      </c>
      <c r="BJ484">
        <v>1</v>
      </c>
      <c r="BK484">
        <v>1</v>
      </c>
      <c r="BM484">
        <v>1</v>
      </c>
      <c r="BN484" t="s">
        <v>1016</v>
      </c>
      <c r="BP484" t="s">
        <v>1016</v>
      </c>
      <c r="BQ484">
        <v>10</v>
      </c>
      <c r="BR484">
        <v>101020</v>
      </c>
      <c r="BS484">
        <v>1</v>
      </c>
      <c r="BU484">
        <v>1</v>
      </c>
      <c r="BW484">
        <v>1</v>
      </c>
      <c r="BY484">
        <v>1</v>
      </c>
      <c r="BZ484" t="s">
        <v>1997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 s="2">
        <v>9271423</v>
      </c>
    </row>
    <row r="485" spans="1:87">
      <c r="A485" s="10" t="str">
        <f t="shared" si="217"/>
        <v>DNB_US</v>
      </c>
      <c r="B485" s="12">
        <f t="shared" si="218"/>
        <v>-2.5399999999999999E-2</v>
      </c>
      <c r="C485" s="12">
        <v>0</v>
      </c>
      <c r="D485" s="12">
        <v>0</v>
      </c>
      <c r="E485" s="12">
        <v>0</v>
      </c>
      <c r="F485" s="12">
        <v>0</v>
      </c>
      <c r="G485" s="12">
        <v>0</v>
      </c>
      <c r="H485" s="12">
        <v>0</v>
      </c>
      <c r="I485" s="12">
        <v>0</v>
      </c>
      <c r="J485" s="13">
        <f t="shared" si="219"/>
        <v>0</v>
      </c>
      <c r="K485" s="13">
        <f t="shared" si="220"/>
        <v>0</v>
      </c>
      <c r="L485" s="16">
        <f t="shared" si="221"/>
        <v>0</v>
      </c>
      <c r="M485" s="13">
        <f t="shared" si="222"/>
        <v>0</v>
      </c>
      <c r="N485" s="16">
        <f t="shared" si="223"/>
        <v>0</v>
      </c>
      <c r="O485" s="16">
        <f t="shared" si="224"/>
        <v>0</v>
      </c>
      <c r="P485" s="16">
        <f t="shared" si="225"/>
        <v>-6.5000000000000006E-3</v>
      </c>
      <c r="Q485" s="20" t="str">
        <f t="shared" si="226"/>
        <v/>
      </c>
      <c r="R485" s="20" t="str">
        <f t="shared" si="227"/>
        <v/>
      </c>
      <c r="S485" s="20" t="str">
        <f t="shared" si="228"/>
        <v/>
      </c>
      <c r="T485" s="20">
        <f t="shared" si="229"/>
        <v>-6.5000000000000006E-3</v>
      </c>
      <c r="U485" s="16" t="str">
        <f t="shared" si="230"/>
        <v/>
      </c>
      <c r="V485" s="20" t="str">
        <f t="shared" si="231"/>
        <v/>
      </c>
      <c r="W485" s="20" t="str">
        <f t="shared" si="232"/>
        <v/>
      </c>
      <c r="X485" s="20" t="str">
        <f t="shared" si="233"/>
        <v/>
      </c>
      <c r="Y485" s="20" t="str">
        <f t="shared" si="234"/>
        <v/>
      </c>
      <c r="Z485" s="20" t="str">
        <f t="shared" si="235"/>
        <v/>
      </c>
      <c r="AA485" s="20" t="str">
        <f t="shared" si="236"/>
        <v/>
      </c>
      <c r="AB485" s="20">
        <f t="shared" si="237"/>
        <v>0</v>
      </c>
      <c r="AC485" s="20" t="str">
        <f t="shared" si="238"/>
        <v/>
      </c>
      <c r="AD485" s="20" t="str">
        <f t="shared" si="239"/>
        <v/>
      </c>
      <c r="AE485" s="20" t="str">
        <f t="shared" si="240"/>
        <v/>
      </c>
      <c r="AF485" s="20" t="str">
        <f t="shared" si="241"/>
        <v/>
      </c>
      <c r="AG485" s="11">
        <f t="shared" si="242"/>
        <v>999</v>
      </c>
      <c r="AH485" s="17">
        <f t="shared" si="243"/>
        <v>999</v>
      </c>
      <c r="AI485" s="17">
        <f t="shared" si="244"/>
        <v>999</v>
      </c>
      <c r="AJ485" s="17">
        <f t="shared" si="245"/>
        <v>999</v>
      </c>
      <c r="AK485" s="17">
        <f t="shared" si="246"/>
        <v>999</v>
      </c>
      <c r="AL485" s="17">
        <f t="shared" si="247"/>
        <v>999</v>
      </c>
      <c r="AM485" s="10" t="s">
        <v>171</v>
      </c>
      <c r="AN485">
        <v>0</v>
      </c>
      <c r="AO485">
        <v>0</v>
      </c>
      <c r="AP485">
        <v>0</v>
      </c>
      <c r="AQ485">
        <v>9.5161999999999995</v>
      </c>
      <c r="AR485" s="8">
        <v>-0.65</v>
      </c>
      <c r="AS485" s="8">
        <v>-40.7224</v>
      </c>
      <c r="AT485" s="8">
        <v>-196.22409999999999</v>
      </c>
      <c r="AU485" s="8">
        <v>-9.5161999999999995</v>
      </c>
      <c r="AV485" s="8">
        <v>-0.65</v>
      </c>
      <c r="AW485" s="8">
        <v>0.65</v>
      </c>
      <c r="AX485" s="8">
        <v>40.7224</v>
      </c>
      <c r="AY485" s="8">
        <v>196.22409999999999</v>
      </c>
      <c r="AZ485" s="8">
        <v>9.5161999999999995</v>
      </c>
      <c r="BA485" s="8">
        <v>0.65</v>
      </c>
      <c r="BB485">
        <v>-0.65</v>
      </c>
      <c r="BC485">
        <v>0.65</v>
      </c>
      <c r="BD485">
        <v>-0.65</v>
      </c>
      <c r="BE485">
        <v>0.65</v>
      </c>
      <c r="BF485">
        <v>0.06</v>
      </c>
      <c r="BG485">
        <v>0.3</v>
      </c>
      <c r="BH485">
        <v>-2.54</v>
      </c>
      <c r="BI485">
        <v>7</v>
      </c>
      <c r="BJ485">
        <v>14</v>
      </c>
      <c r="BK485">
        <v>8</v>
      </c>
      <c r="BM485">
        <v>8</v>
      </c>
      <c r="BN485" t="s">
        <v>1016</v>
      </c>
      <c r="BP485" t="s">
        <v>1016</v>
      </c>
      <c r="BQ485">
        <v>20</v>
      </c>
      <c r="BR485">
        <v>202020</v>
      </c>
      <c r="BS485">
        <v>1</v>
      </c>
      <c r="BU485">
        <v>1</v>
      </c>
      <c r="BW485">
        <v>7</v>
      </c>
      <c r="BY485">
        <v>14</v>
      </c>
      <c r="BZ485" t="s">
        <v>1997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 s="2">
        <v>40357259</v>
      </c>
    </row>
    <row r="486" spans="1:87">
      <c r="A486" s="10" t="str">
        <f t="shared" si="217"/>
        <v>DY_US</v>
      </c>
      <c r="B486" s="12">
        <f t="shared" si="218"/>
        <v>9.7999999999999997E-3</v>
      </c>
      <c r="C486" s="12">
        <v>0</v>
      </c>
      <c r="D486" s="12">
        <v>0</v>
      </c>
      <c r="E486" s="12">
        <v>0</v>
      </c>
      <c r="F486" s="12">
        <v>0</v>
      </c>
      <c r="G486" s="12">
        <v>0</v>
      </c>
      <c r="H486" s="12">
        <v>0</v>
      </c>
      <c r="I486" s="12">
        <v>0</v>
      </c>
      <c r="J486" s="13">
        <f t="shared" si="219"/>
        <v>0</v>
      </c>
      <c r="K486" s="13">
        <f t="shared" si="220"/>
        <v>0</v>
      </c>
      <c r="L486" s="16">
        <f t="shared" si="221"/>
        <v>0</v>
      </c>
      <c r="M486" s="13">
        <f t="shared" si="222"/>
        <v>0</v>
      </c>
      <c r="N486" s="16">
        <f t="shared" si="223"/>
        <v>0</v>
      </c>
      <c r="O486" s="16">
        <f t="shared" si="224"/>
        <v>0</v>
      </c>
      <c r="P486" s="16" t="str">
        <f t="shared" si="225"/>
        <v/>
      </c>
      <c r="Q486" s="20" t="str">
        <f t="shared" si="226"/>
        <v/>
      </c>
      <c r="R486" s="20" t="str">
        <f t="shared" si="227"/>
        <v/>
      </c>
      <c r="S486" s="20" t="str">
        <f t="shared" si="228"/>
        <v/>
      </c>
      <c r="T486" s="20" t="str">
        <f t="shared" si="229"/>
        <v/>
      </c>
      <c r="U486" s="16">
        <f t="shared" si="230"/>
        <v>6.5000000000000006E-3</v>
      </c>
      <c r="V486" s="20" t="str">
        <f t="shared" si="231"/>
        <v/>
      </c>
      <c r="W486" s="20" t="str">
        <f t="shared" si="232"/>
        <v/>
      </c>
      <c r="X486" s="20" t="str">
        <f t="shared" si="233"/>
        <v/>
      </c>
      <c r="Y486" s="20">
        <f t="shared" si="234"/>
        <v>6.5000000000000006E-3</v>
      </c>
      <c r="Z486" s="20" t="str">
        <f t="shared" si="235"/>
        <v/>
      </c>
      <c r="AA486" s="20" t="str">
        <f t="shared" si="236"/>
        <v/>
      </c>
      <c r="AB486" s="20">
        <f t="shared" si="237"/>
        <v>0</v>
      </c>
      <c r="AC486" s="20" t="str">
        <f t="shared" si="238"/>
        <v/>
      </c>
      <c r="AD486" s="20" t="str">
        <f t="shared" si="239"/>
        <v/>
      </c>
      <c r="AE486" s="20" t="str">
        <f t="shared" si="240"/>
        <v/>
      </c>
      <c r="AF486" s="20" t="str">
        <f t="shared" si="241"/>
        <v/>
      </c>
      <c r="AG486" s="11">
        <f t="shared" si="242"/>
        <v>999</v>
      </c>
      <c r="AH486" s="17">
        <f t="shared" si="243"/>
        <v>999</v>
      </c>
      <c r="AI486" s="17">
        <f t="shared" si="244"/>
        <v>999</v>
      </c>
      <c r="AJ486" s="17">
        <f t="shared" si="245"/>
        <v>999</v>
      </c>
      <c r="AK486" s="17">
        <f t="shared" si="246"/>
        <v>999</v>
      </c>
      <c r="AL486" s="17">
        <f t="shared" si="247"/>
        <v>999</v>
      </c>
      <c r="AM486" s="10" t="s">
        <v>675</v>
      </c>
      <c r="AN486">
        <v>0</v>
      </c>
      <c r="AO486">
        <v>0</v>
      </c>
      <c r="AP486">
        <v>0</v>
      </c>
      <c r="AQ486">
        <v>3.4874999999999998</v>
      </c>
      <c r="AR486" s="8">
        <v>-0.65</v>
      </c>
      <c r="AS486" s="8">
        <v>-15.3919</v>
      </c>
      <c r="AT486" s="8">
        <v>-64.615600000000001</v>
      </c>
      <c r="AU486" s="8">
        <v>-3.4874999999999998</v>
      </c>
      <c r="AV486" s="8">
        <v>-0.65</v>
      </c>
      <c r="AW486" s="8">
        <v>0.65</v>
      </c>
      <c r="AX486" s="8">
        <v>15.3919</v>
      </c>
      <c r="AY486" s="8">
        <v>64.615600000000001</v>
      </c>
      <c r="AZ486" s="8">
        <v>3.4874999999999998</v>
      </c>
      <c r="BA486" s="8">
        <v>0.65</v>
      </c>
      <c r="BB486">
        <v>-0.65</v>
      </c>
      <c r="BC486">
        <v>0.65</v>
      </c>
      <c r="BD486">
        <v>-0.65</v>
      </c>
      <c r="BE486">
        <v>0.65</v>
      </c>
      <c r="BF486">
        <v>0.06</v>
      </c>
      <c r="BG486">
        <v>0.3</v>
      </c>
      <c r="BH486">
        <v>0.98</v>
      </c>
      <c r="BI486">
        <v>5</v>
      </c>
      <c r="BJ486">
        <v>10</v>
      </c>
      <c r="BK486">
        <v>5</v>
      </c>
      <c r="BM486">
        <v>5</v>
      </c>
      <c r="BN486" t="s">
        <v>1016</v>
      </c>
      <c r="BP486" t="s">
        <v>1016</v>
      </c>
      <c r="BQ486">
        <v>20</v>
      </c>
      <c r="BR486">
        <v>201030</v>
      </c>
      <c r="BS486">
        <v>1</v>
      </c>
      <c r="BU486">
        <v>1</v>
      </c>
      <c r="BW486">
        <v>5</v>
      </c>
      <c r="BY486">
        <v>10</v>
      </c>
      <c r="BZ486" t="s">
        <v>1997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 s="2">
        <v>13987229</v>
      </c>
    </row>
    <row r="487" spans="1:87">
      <c r="A487" s="10" t="str">
        <f t="shared" si="217"/>
        <v>BOOM_US</v>
      </c>
      <c r="B487" s="12">
        <f t="shared" si="218"/>
        <v>1.9900000000000001E-2</v>
      </c>
      <c r="C487" s="12">
        <v>0</v>
      </c>
      <c r="D487" s="12">
        <v>0</v>
      </c>
      <c r="E487" s="12">
        <v>0</v>
      </c>
      <c r="F487" s="12">
        <v>0</v>
      </c>
      <c r="G487" s="12">
        <v>0</v>
      </c>
      <c r="H487" s="12">
        <v>0</v>
      </c>
      <c r="I487" s="12">
        <v>0</v>
      </c>
      <c r="J487" s="13">
        <f t="shared" si="219"/>
        <v>0</v>
      </c>
      <c r="K487" s="13">
        <f t="shared" si="220"/>
        <v>0</v>
      </c>
      <c r="L487" s="16">
        <f t="shared" si="221"/>
        <v>0</v>
      </c>
      <c r="M487" s="13">
        <f t="shared" si="222"/>
        <v>0</v>
      </c>
      <c r="N487" s="16">
        <f t="shared" si="223"/>
        <v>0</v>
      </c>
      <c r="O487" s="16">
        <f t="shared" si="224"/>
        <v>0</v>
      </c>
      <c r="P487" s="16" t="str">
        <f t="shared" si="225"/>
        <v/>
      </c>
      <c r="Q487" s="20" t="str">
        <f t="shared" si="226"/>
        <v/>
      </c>
      <c r="R487" s="20" t="str">
        <f t="shared" si="227"/>
        <v/>
      </c>
      <c r="S487" s="20" t="str">
        <f t="shared" si="228"/>
        <v/>
      </c>
      <c r="T487" s="20" t="str">
        <f t="shared" si="229"/>
        <v/>
      </c>
      <c r="U487" s="16">
        <f t="shared" si="230"/>
        <v>6.5000000000000006E-3</v>
      </c>
      <c r="V487" s="20" t="str">
        <f t="shared" si="231"/>
        <v/>
      </c>
      <c r="W487" s="20" t="str">
        <f t="shared" si="232"/>
        <v/>
      </c>
      <c r="X487" s="20" t="str">
        <f t="shared" si="233"/>
        <v/>
      </c>
      <c r="Y487" s="20">
        <f t="shared" si="234"/>
        <v>6.5000000000000006E-3</v>
      </c>
      <c r="Z487" s="20" t="str">
        <f t="shared" si="235"/>
        <v/>
      </c>
      <c r="AA487" s="20" t="str">
        <f t="shared" si="236"/>
        <v/>
      </c>
      <c r="AB487" s="20">
        <f t="shared" si="237"/>
        <v>0</v>
      </c>
      <c r="AC487" s="20" t="str">
        <f t="shared" si="238"/>
        <v/>
      </c>
      <c r="AD487" s="20" t="str">
        <f t="shared" si="239"/>
        <v/>
      </c>
      <c r="AE487" s="20" t="str">
        <f t="shared" si="240"/>
        <v/>
      </c>
      <c r="AF487" s="20" t="str">
        <f t="shared" si="241"/>
        <v/>
      </c>
      <c r="AG487" s="11">
        <f t="shared" si="242"/>
        <v>999</v>
      </c>
      <c r="AH487" s="17">
        <f t="shared" si="243"/>
        <v>999</v>
      </c>
      <c r="AI487" s="17">
        <f t="shared" si="244"/>
        <v>999</v>
      </c>
      <c r="AJ487" s="17">
        <f t="shared" si="245"/>
        <v>999</v>
      </c>
      <c r="AK487" s="17">
        <f t="shared" si="246"/>
        <v>999</v>
      </c>
      <c r="AL487" s="17">
        <f t="shared" si="247"/>
        <v>999</v>
      </c>
      <c r="AM487" s="10" t="s">
        <v>1565</v>
      </c>
      <c r="AN487">
        <v>0</v>
      </c>
      <c r="AO487">
        <v>0</v>
      </c>
      <c r="AP487">
        <v>0</v>
      </c>
      <c r="AQ487">
        <v>0.26740000000000003</v>
      </c>
      <c r="AR487" s="8">
        <v>-0.65</v>
      </c>
      <c r="AS487" s="8">
        <v>-1.1466000000000001</v>
      </c>
      <c r="AT487" s="8">
        <v>-8.2693999999999992</v>
      </c>
      <c r="AU487" s="8">
        <v>-0.26740000000000003</v>
      </c>
      <c r="AV487" s="8">
        <v>-0.65</v>
      </c>
      <c r="AW487" s="8">
        <v>0.65</v>
      </c>
      <c r="AX487" s="8">
        <v>1.1466000000000001</v>
      </c>
      <c r="AY487" s="8">
        <v>8.2693999999999992</v>
      </c>
      <c r="AZ487" s="8">
        <v>0.26740000000000003</v>
      </c>
      <c r="BA487" s="8">
        <v>0.65</v>
      </c>
      <c r="BB487">
        <v>-0.26740000000000003</v>
      </c>
      <c r="BC487">
        <v>0.26740000000000003</v>
      </c>
      <c r="BD487">
        <v>-0.26740000000000003</v>
      </c>
      <c r="BE487">
        <v>0.26740000000000003</v>
      </c>
      <c r="BF487">
        <v>0.06</v>
      </c>
      <c r="BG487">
        <v>0.3</v>
      </c>
      <c r="BH487">
        <v>1.99</v>
      </c>
      <c r="BI487">
        <v>4</v>
      </c>
      <c r="BJ487">
        <v>8</v>
      </c>
      <c r="BK487">
        <v>5</v>
      </c>
      <c r="BM487">
        <v>5</v>
      </c>
      <c r="BN487" t="s">
        <v>1016</v>
      </c>
      <c r="BP487" t="s">
        <v>1016</v>
      </c>
      <c r="BQ487">
        <v>20</v>
      </c>
      <c r="BR487">
        <v>201060</v>
      </c>
      <c r="BS487">
        <v>1</v>
      </c>
      <c r="BU487">
        <v>1</v>
      </c>
      <c r="BW487">
        <v>4</v>
      </c>
      <c r="BY487">
        <v>8</v>
      </c>
      <c r="BZ487" t="s">
        <v>1998</v>
      </c>
      <c r="CA487">
        <v>1</v>
      </c>
      <c r="CB487">
        <v>0</v>
      </c>
      <c r="CC487">
        <v>1</v>
      </c>
      <c r="CD487">
        <v>0</v>
      </c>
      <c r="CE487">
        <v>0</v>
      </c>
      <c r="CF487">
        <v>0</v>
      </c>
      <c r="CG487">
        <v>0</v>
      </c>
      <c r="CH487">
        <v>0</v>
      </c>
      <c r="CI487" s="2">
        <v>976158</v>
      </c>
    </row>
    <row r="488" spans="1:87">
      <c r="A488" s="10" t="str">
        <f t="shared" si="217"/>
        <v>EMCI_US</v>
      </c>
      <c r="B488" s="12">
        <f t="shared" si="218"/>
        <v>3.6799999999999999E-2</v>
      </c>
      <c r="C488" s="12">
        <v>0</v>
      </c>
      <c r="D488" s="12">
        <v>0</v>
      </c>
      <c r="E488" s="12">
        <v>0</v>
      </c>
      <c r="F488" s="12">
        <v>0</v>
      </c>
      <c r="G488" s="12">
        <v>0</v>
      </c>
      <c r="H488" s="12">
        <v>0</v>
      </c>
      <c r="I488" s="12">
        <v>0</v>
      </c>
      <c r="J488" s="13">
        <f t="shared" si="219"/>
        <v>0</v>
      </c>
      <c r="K488" s="13">
        <f t="shared" si="220"/>
        <v>0</v>
      </c>
      <c r="L488" s="16">
        <f t="shared" si="221"/>
        <v>0</v>
      </c>
      <c r="M488" s="13">
        <f t="shared" si="222"/>
        <v>0</v>
      </c>
      <c r="N488" s="16">
        <f t="shared" si="223"/>
        <v>0</v>
      </c>
      <c r="O488" s="16">
        <f t="shared" si="224"/>
        <v>0</v>
      </c>
      <c r="P488" s="16" t="str">
        <f t="shared" si="225"/>
        <v/>
      </c>
      <c r="Q488" s="20" t="str">
        <f t="shared" si="226"/>
        <v/>
      </c>
      <c r="R488" s="20" t="str">
        <f t="shared" si="227"/>
        <v/>
      </c>
      <c r="S488" s="20" t="str">
        <f t="shared" si="228"/>
        <v/>
      </c>
      <c r="T488" s="20" t="str">
        <f t="shared" si="229"/>
        <v/>
      </c>
      <c r="U488" s="16">
        <f t="shared" si="230"/>
        <v>6.0000000000000001E-3</v>
      </c>
      <c r="V488" s="20" t="str">
        <f t="shared" si="231"/>
        <v/>
      </c>
      <c r="W488" s="20" t="str">
        <f t="shared" si="232"/>
        <v/>
      </c>
      <c r="X488" s="20" t="str">
        <f t="shared" si="233"/>
        <v/>
      </c>
      <c r="Y488" s="20">
        <f t="shared" si="234"/>
        <v>6.0000000000000001E-3</v>
      </c>
      <c r="Z488" s="20" t="str">
        <f t="shared" si="235"/>
        <v/>
      </c>
      <c r="AA488" s="20" t="str">
        <f t="shared" si="236"/>
        <v/>
      </c>
      <c r="AB488" s="20">
        <f t="shared" si="237"/>
        <v>0</v>
      </c>
      <c r="AC488" s="20" t="str">
        <f t="shared" si="238"/>
        <v/>
      </c>
      <c r="AD488" s="20" t="str">
        <f t="shared" si="239"/>
        <v/>
      </c>
      <c r="AE488" s="20" t="str">
        <f t="shared" si="240"/>
        <v/>
      </c>
      <c r="AF488" s="20" t="str">
        <f t="shared" si="241"/>
        <v/>
      </c>
      <c r="AG488" s="11">
        <f t="shared" si="242"/>
        <v>999</v>
      </c>
      <c r="AH488" s="17">
        <f t="shared" si="243"/>
        <v>999</v>
      </c>
      <c r="AI488" s="17">
        <f t="shared" si="244"/>
        <v>999</v>
      </c>
      <c r="AJ488" s="17">
        <f t="shared" si="245"/>
        <v>999</v>
      </c>
      <c r="AK488" s="17">
        <f t="shared" si="246"/>
        <v>999</v>
      </c>
      <c r="AL488" s="17">
        <f t="shared" si="247"/>
        <v>999</v>
      </c>
      <c r="AM488" s="10" t="s">
        <v>1822</v>
      </c>
      <c r="AN488">
        <v>0</v>
      </c>
      <c r="AO488">
        <v>0</v>
      </c>
      <c r="AP488">
        <v>0</v>
      </c>
      <c r="AQ488">
        <v>0.1018</v>
      </c>
      <c r="AR488" s="8">
        <v>-0.6</v>
      </c>
      <c r="AS488" s="8">
        <v>-0.47920000000000001</v>
      </c>
      <c r="AT488" s="8">
        <v>-18.04</v>
      </c>
      <c r="AU488" s="8">
        <v>-0.1018</v>
      </c>
      <c r="AV488" s="8">
        <v>-0.6</v>
      </c>
      <c r="AW488" s="8">
        <v>0.6</v>
      </c>
      <c r="AX488" s="8">
        <v>0.47920000000000001</v>
      </c>
      <c r="AY488" s="8">
        <v>18.04</v>
      </c>
      <c r="AZ488" s="8">
        <v>0.1018</v>
      </c>
      <c r="BA488" s="8">
        <v>0.6</v>
      </c>
      <c r="BB488">
        <v>-0.1018</v>
      </c>
      <c r="BC488">
        <v>0.1018</v>
      </c>
      <c r="BD488">
        <v>-0.1018</v>
      </c>
      <c r="BE488">
        <v>0.1018</v>
      </c>
      <c r="BF488">
        <v>0.06</v>
      </c>
      <c r="BG488">
        <v>0.3</v>
      </c>
      <c r="BH488">
        <v>3.68</v>
      </c>
      <c r="BI488">
        <v>4</v>
      </c>
      <c r="BJ488">
        <v>7</v>
      </c>
      <c r="BK488">
        <v>4</v>
      </c>
      <c r="BM488">
        <v>4</v>
      </c>
      <c r="BN488" t="s">
        <v>1016</v>
      </c>
      <c r="BP488" t="s">
        <v>1016</v>
      </c>
      <c r="BQ488">
        <v>40</v>
      </c>
      <c r="BR488">
        <v>403010</v>
      </c>
      <c r="BS488">
        <v>1</v>
      </c>
      <c r="BU488">
        <v>1</v>
      </c>
      <c r="BW488">
        <v>4</v>
      </c>
      <c r="BY488">
        <v>7</v>
      </c>
      <c r="BZ488" t="s">
        <v>1947</v>
      </c>
      <c r="CA488">
        <v>1</v>
      </c>
      <c r="CB488">
        <v>0</v>
      </c>
      <c r="CC488">
        <v>1</v>
      </c>
      <c r="CD488">
        <v>0</v>
      </c>
      <c r="CE488">
        <v>0</v>
      </c>
      <c r="CF488">
        <v>0</v>
      </c>
      <c r="CG488">
        <v>0</v>
      </c>
      <c r="CH488">
        <v>0</v>
      </c>
      <c r="CI488" s="2">
        <v>416066</v>
      </c>
    </row>
    <row r="489" spans="1:87">
      <c r="A489" s="10" t="str">
        <f t="shared" si="217"/>
        <v>EE_US</v>
      </c>
      <c r="B489" s="12">
        <f t="shared" si="218"/>
        <v>1.44E-2</v>
      </c>
      <c r="C489" s="12">
        <v>0</v>
      </c>
      <c r="D489" s="12">
        <v>0</v>
      </c>
      <c r="E489" s="12">
        <v>0</v>
      </c>
      <c r="F489" s="12">
        <v>0</v>
      </c>
      <c r="G489" s="12">
        <v>0</v>
      </c>
      <c r="H489" s="12">
        <v>0</v>
      </c>
      <c r="I489" s="12">
        <v>0</v>
      </c>
      <c r="J489" s="13">
        <f t="shared" si="219"/>
        <v>0</v>
      </c>
      <c r="K489" s="13">
        <f t="shared" si="220"/>
        <v>0</v>
      </c>
      <c r="L489" s="16">
        <f t="shared" si="221"/>
        <v>0</v>
      </c>
      <c r="M489" s="13">
        <f t="shared" si="222"/>
        <v>0</v>
      </c>
      <c r="N489" s="16">
        <f t="shared" si="223"/>
        <v>0</v>
      </c>
      <c r="O489" s="16">
        <f t="shared" si="224"/>
        <v>0</v>
      </c>
      <c r="P489" s="16" t="str">
        <f t="shared" si="225"/>
        <v/>
      </c>
      <c r="Q489" s="20" t="str">
        <f t="shared" si="226"/>
        <v/>
      </c>
      <c r="R489" s="20" t="str">
        <f t="shared" si="227"/>
        <v/>
      </c>
      <c r="S489" s="20" t="str">
        <f t="shared" si="228"/>
        <v/>
      </c>
      <c r="T489" s="20" t="str">
        <f t="shared" si="229"/>
        <v/>
      </c>
      <c r="U489" s="16">
        <f t="shared" si="230"/>
        <v>6.0000000000000001E-3</v>
      </c>
      <c r="V489" s="20" t="str">
        <f t="shared" si="231"/>
        <v/>
      </c>
      <c r="W489" s="20" t="str">
        <f t="shared" si="232"/>
        <v/>
      </c>
      <c r="X489" s="20" t="str">
        <f t="shared" si="233"/>
        <v/>
      </c>
      <c r="Y489" s="20">
        <f t="shared" si="234"/>
        <v>6.0000000000000001E-3</v>
      </c>
      <c r="Z489" s="20" t="str">
        <f t="shared" si="235"/>
        <v/>
      </c>
      <c r="AA489" s="20" t="str">
        <f t="shared" si="236"/>
        <v/>
      </c>
      <c r="AB489" s="20">
        <f t="shared" si="237"/>
        <v>0</v>
      </c>
      <c r="AC489" s="20" t="str">
        <f t="shared" si="238"/>
        <v/>
      </c>
      <c r="AD489" s="20" t="str">
        <f t="shared" si="239"/>
        <v/>
      </c>
      <c r="AE489" s="20" t="str">
        <f t="shared" si="240"/>
        <v/>
      </c>
      <c r="AF489" s="20" t="str">
        <f t="shared" si="241"/>
        <v/>
      </c>
      <c r="AG489" s="11">
        <f t="shared" si="242"/>
        <v>999</v>
      </c>
      <c r="AH489" s="17">
        <f t="shared" si="243"/>
        <v>999</v>
      </c>
      <c r="AI489" s="17">
        <f t="shared" si="244"/>
        <v>999</v>
      </c>
      <c r="AJ489" s="17">
        <f t="shared" si="245"/>
        <v>999</v>
      </c>
      <c r="AK489" s="17">
        <f t="shared" si="246"/>
        <v>999</v>
      </c>
      <c r="AL489" s="17">
        <f t="shared" si="247"/>
        <v>999</v>
      </c>
      <c r="AM489" s="10" t="s">
        <v>656</v>
      </c>
      <c r="AN489">
        <v>0</v>
      </c>
      <c r="AO489">
        <v>0</v>
      </c>
      <c r="AP489">
        <v>0</v>
      </c>
      <c r="AQ489">
        <v>1.2583</v>
      </c>
      <c r="AR489" s="8">
        <v>-0.6</v>
      </c>
      <c r="AS489" s="8">
        <v>-5.9428999999999998</v>
      </c>
      <c r="AT489" s="8">
        <v>-62.497900000000001</v>
      </c>
      <c r="AU489" s="8">
        <v>-1.2583</v>
      </c>
      <c r="AV489" s="8">
        <v>-0.6</v>
      </c>
      <c r="AW489" s="8">
        <v>0.6</v>
      </c>
      <c r="AX489" s="8">
        <v>5.9428999999999998</v>
      </c>
      <c r="AY489" s="8">
        <v>62.497900000000001</v>
      </c>
      <c r="AZ489" s="8">
        <v>1.2583</v>
      </c>
      <c r="BA489" s="8">
        <v>0.6</v>
      </c>
      <c r="BB489">
        <v>-0.6</v>
      </c>
      <c r="BC489">
        <v>0.6</v>
      </c>
      <c r="BD489">
        <v>-0.6</v>
      </c>
      <c r="BE489">
        <v>0.6</v>
      </c>
      <c r="BF489">
        <v>0.06</v>
      </c>
      <c r="BG489">
        <v>0.3</v>
      </c>
      <c r="BH489">
        <v>1.44</v>
      </c>
      <c r="BI489">
        <v>5</v>
      </c>
      <c r="BJ489">
        <v>9</v>
      </c>
      <c r="BK489">
        <v>5</v>
      </c>
      <c r="BM489">
        <v>5</v>
      </c>
      <c r="BN489" t="s">
        <v>1016</v>
      </c>
      <c r="BP489" t="s">
        <v>1016</v>
      </c>
      <c r="BQ489">
        <v>55</v>
      </c>
      <c r="BR489">
        <v>551010</v>
      </c>
      <c r="BS489">
        <v>1</v>
      </c>
      <c r="BU489">
        <v>1</v>
      </c>
      <c r="BW489">
        <v>5</v>
      </c>
      <c r="BY489">
        <v>9</v>
      </c>
      <c r="BZ489" t="s">
        <v>1997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 s="2">
        <v>4877001</v>
      </c>
    </row>
    <row r="490" spans="1:87">
      <c r="A490" s="10" t="str">
        <f t="shared" si="217"/>
        <v>ELRC_US</v>
      </c>
      <c r="B490" s="12">
        <f t="shared" si="218"/>
        <v>5.6900000000000006E-2</v>
      </c>
      <c r="C490" s="12">
        <v>0</v>
      </c>
      <c r="D490" s="12">
        <v>0</v>
      </c>
      <c r="E490" s="12">
        <v>0</v>
      </c>
      <c r="F490" s="12">
        <v>0</v>
      </c>
      <c r="G490" s="12">
        <v>0</v>
      </c>
      <c r="H490" s="12">
        <v>0</v>
      </c>
      <c r="I490" s="12">
        <v>0</v>
      </c>
      <c r="J490" s="13">
        <f t="shared" si="219"/>
        <v>0</v>
      </c>
      <c r="K490" s="13">
        <f t="shared" si="220"/>
        <v>0</v>
      </c>
      <c r="L490" s="16">
        <f t="shared" si="221"/>
        <v>0</v>
      </c>
      <c r="M490" s="13">
        <f t="shared" si="222"/>
        <v>0</v>
      </c>
      <c r="N490" s="16">
        <f t="shared" si="223"/>
        <v>0</v>
      </c>
      <c r="O490" s="16">
        <f t="shared" si="224"/>
        <v>0</v>
      </c>
      <c r="P490" s="16" t="str">
        <f t="shared" si="225"/>
        <v/>
      </c>
      <c r="Q490" s="20" t="str">
        <f t="shared" si="226"/>
        <v/>
      </c>
      <c r="R490" s="20" t="str">
        <f t="shared" si="227"/>
        <v/>
      </c>
      <c r="S490" s="20" t="str">
        <f t="shared" si="228"/>
        <v/>
      </c>
      <c r="T490" s="20" t="str">
        <f t="shared" si="229"/>
        <v/>
      </c>
      <c r="U490" s="16">
        <f t="shared" si="230"/>
        <v>6.0000000000000001E-3</v>
      </c>
      <c r="V490" s="20" t="str">
        <f t="shared" si="231"/>
        <v/>
      </c>
      <c r="W490" s="20" t="str">
        <f t="shared" si="232"/>
        <v/>
      </c>
      <c r="X490" s="20" t="str">
        <f t="shared" si="233"/>
        <v/>
      </c>
      <c r="Y490" s="20">
        <f t="shared" si="234"/>
        <v>6.0000000000000001E-3</v>
      </c>
      <c r="Z490" s="20" t="str">
        <f t="shared" si="235"/>
        <v/>
      </c>
      <c r="AA490" s="20" t="str">
        <f t="shared" si="236"/>
        <v/>
      </c>
      <c r="AB490" s="20">
        <f t="shared" si="237"/>
        <v>0</v>
      </c>
      <c r="AC490" s="20" t="str">
        <f t="shared" si="238"/>
        <v/>
      </c>
      <c r="AD490" s="20" t="str">
        <f t="shared" si="239"/>
        <v/>
      </c>
      <c r="AE490" s="20" t="str">
        <f t="shared" si="240"/>
        <v/>
      </c>
      <c r="AF490" s="20" t="str">
        <f t="shared" si="241"/>
        <v/>
      </c>
      <c r="AG490" s="11">
        <f t="shared" si="242"/>
        <v>999</v>
      </c>
      <c r="AH490" s="17">
        <f t="shared" si="243"/>
        <v>999</v>
      </c>
      <c r="AI490" s="17">
        <f t="shared" si="244"/>
        <v>999</v>
      </c>
      <c r="AJ490" s="17">
        <f t="shared" si="245"/>
        <v>999</v>
      </c>
      <c r="AK490" s="17">
        <f t="shared" si="246"/>
        <v>999</v>
      </c>
      <c r="AL490" s="17">
        <f t="shared" si="247"/>
        <v>999</v>
      </c>
      <c r="AM490" s="10" t="s">
        <v>1507</v>
      </c>
      <c r="AN490">
        <v>0</v>
      </c>
      <c r="AO490">
        <v>0</v>
      </c>
      <c r="AP490">
        <v>0</v>
      </c>
      <c r="AQ490">
        <v>0.1787</v>
      </c>
      <c r="AR490" s="8">
        <v>-0.6</v>
      </c>
      <c r="AS490" s="8">
        <v>-0.51529999999999998</v>
      </c>
      <c r="AT490" s="8">
        <v>-10.6869</v>
      </c>
      <c r="AU490" s="8">
        <v>-0.1787</v>
      </c>
      <c r="AV490" s="8">
        <v>-0.6</v>
      </c>
      <c r="AW490" s="8">
        <v>0.6</v>
      </c>
      <c r="AX490" s="8">
        <v>0.51529999999999998</v>
      </c>
      <c r="AY490" s="8">
        <v>10.6869</v>
      </c>
      <c r="AZ490" s="8">
        <v>0.1787</v>
      </c>
      <c r="BA490" s="8">
        <v>0.6</v>
      </c>
      <c r="BB490">
        <v>-0.1787</v>
      </c>
      <c r="BC490">
        <v>0.1787</v>
      </c>
      <c r="BD490">
        <v>-0.1787</v>
      </c>
      <c r="BE490">
        <v>0.1787</v>
      </c>
      <c r="BF490">
        <v>0.06</v>
      </c>
      <c r="BG490">
        <v>0.3</v>
      </c>
      <c r="BH490">
        <v>5.69</v>
      </c>
      <c r="BI490">
        <v>3</v>
      </c>
      <c r="BJ490">
        <v>5</v>
      </c>
      <c r="BK490">
        <v>3</v>
      </c>
      <c r="BM490">
        <v>3</v>
      </c>
      <c r="BN490" t="s">
        <v>1016</v>
      </c>
      <c r="BP490" t="s">
        <v>1016</v>
      </c>
      <c r="BQ490">
        <v>45</v>
      </c>
      <c r="BR490">
        <v>452030</v>
      </c>
      <c r="BS490">
        <v>1</v>
      </c>
      <c r="BU490">
        <v>1</v>
      </c>
      <c r="BW490">
        <v>3</v>
      </c>
      <c r="BY490">
        <v>5</v>
      </c>
      <c r="BZ490" t="s">
        <v>1946</v>
      </c>
      <c r="CA490">
        <v>1</v>
      </c>
      <c r="CB490">
        <v>0</v>
      </c>
      <c r="CC490">
        <v>1</v>
      </c>
      <c r="CD490">
        <v>0</v>
      </c>
      <c r="CE490">
        <v>0</v>
      </c>
      <c r="CF490">
        <v>0</v>
      </c>
      <c r="CG490">
        <v>0</v>
      </c>
      <c r="CH490">
        <v>0</v>
      </c>
      <c r="CI490" s="2">
        <v>401553</v>
      </c>
    </row>
    <row r="491" spans="1:87">
      <c r="A491" s="10" t="str">
        <f t="shared" si="217"/>
        <v>EFII_US</v>
      </c>
      <c r="B491" s="12">
        <f t="shared" si="218"/>
        <v>5.8999999999999999E-3</v>
      </c>
      <c r="C491" s="12">
        <v>0</v>
      </c>
      <c r="D491" s="12">
        <v>0</v>
      </c>
      <c r="E491" s="12">
        <v>0</v>
      </c>
      <c r="F491" s="12">
        <v>0</v>
      </c>
      <c r="G491" s="12">
        <v>0</v>
      </c>
      <c r="H491" s="12">
        <v>0</v>
      </c>
      <c r="I491" s="12">
        <v>0</v>
      </c>
      <c r="J491" s="13">
        <f t="shared" si="219"/>
        <v>0</v>
      </c>
      <c r="K491" s="13">
        <f t="shared" si="220"/>
        <v>0</v>
      </c>
      <c r="L491" s="16">
        <f t="shared" si="221"/>
        <v>0</v>
      </c>
      <c r="M491" s="13">
        <f t="shared" si="222"/>
        <v>0</v>
      </c>
      <c r="N491" s="16">
        <f t="shared" si="223"/>
        <v>0</v>
      </c>
      <c r="O491" s="16">
        <f t="shared" si="224"/>
        <v>0</v>
      </c>
      <c r="P491" s="16" t="str">
        <f t="shared" si="225"/>
        <v/>
      </c>
      <c r="Q491" s="20" t="str">
        <f t="shared" si="226"/>
        <v/>
      </c>
      <c r="R491" s="20" t="str">
        <f t="shared" si="227"/>
        <v/>
      </c>
      <c r="S491" s="20" t="str">
        <f t="shared" si="228"/>
        <v/>
      </c>
      <c r="T491" s="20" t="str">
        <f t="shared" si="229"/>
        <v/>
      </c>
      <c r="U491" s="16">
        <f t="shared" si="230"/>
        <v>6.0000000000000001E-3</v>
      </c>
      <c r="V491" s="20" t="str">
        <f t="shared" si="231"/>
        <v/>
      </c>
      <c r="W491" s="20" t="str">
        <f t="shared" si="232"/>
        <v/>
      </c>
      <c r="X491" s="20" t="str">
        <f t="shared" si="233"/>
        <v/>
      </c>
      <c r="Y491" s="20">
        <f t="shared" si="234"/>
        <v>6.0000000000000001E-3</v>
      </c>
      <c r="Z491" s="20" t="str">
        <f t="shared" si="235"/>
        <v/>
      </c>
      <c r="AA491" s="20" t="str">
        <f t="shared" si="236"/>
        <v/>
      </c>
      <c r="AB491" s="20">
        <f t="shared" si="237"/>
        <v>0</v>
      </c>
      <c r="AC491" s="20" t="str">
        <f t="shared" si="238"/>
        <v/>
      </c>
      <c r="AD491" s="20" t="str">
        <f t="shared" si="239"/>
        <v/>
      </c>
      <c r="AE491" s="20" t="str">
        <f t="shared" si="240"/>
        <v/>
      </c>
      <c r="AF491" s="20" t="str">
        <f t="shared" si="241"/>
        <v/>
      </c>
      <c r="AG491" s="11">
        <f t="shared" si="242"/>
        <v>999</v>
      </c>
      <c r="AH491" s="17">
        <f t="shared" si="243"/>
        <v>999</v>
      </c>
      <c r="AI491" s="17">
        <f t="shared" si="244"/>
        <v>999</v>
      </c>
      <c r="AJ491" s="17">
        <f t="shared" si="245"/>
        <v>999</v>
      </c>
      <c r="AK491" s="17">
        <f t="shared" si="246"/>
        <v>999</v>
      </c>
      <c r="AL491" s="17">
        <f t="shared" si="247"/>
        <v>999</v>
      </c>
      <c r="AM491" s="10" t="s">
        <v>787</v>
      </c>
      <c r="AN491">
        <v>0</v>
      </c>
      <c r="AO491">
        <v>0</v>
      </c>
      <c r="AP491">
        <v>0</v>
      </c>
      <c r="AQ491">
        <v>3.0537000000000001</v>
      </c>
      <c r="AR491" s="8">
        <v>-0.6</v>
      </c>
      <c r="AS491" s="8">
        <v>-16.886199999999999</v>
      </c>
      <c r="AT491" s="8">
        <v>-79.017200000000003</v>
      </c>
      <c r="AU491" s="8">
        <v>-3.0537000000000001</v>
      </c>
      <c r="AV491" s="8">
        <v>-0.6</v>
      </c>
      <c r="AW491" s="8">
        <v>0.6</v>
      </c>
      <c r="AX491" s="8">
        <v>16.886199999999999</v>
      </c>
      <c r="AY491" s="8">
        <v>79.017200000000003</v>
      </c>
      <c r="AZ491" s="8">
        <v>3.0537000000000001</v>
      </c>
      <c r="BA491" s="8">
        <v>0.6</v>
      </c>
      <c r="BB491">
        <v>-0.6</v>
      </c>
      <c r="BC491">
        <v>0.6</v>
      </c>
      <c r="BD491">
        <v>-0.6</v>
      </c>
      <c r="BE491">
        <v>0.6</v>
      </c>
      <c r="BF491">
        <v>0.06</v>
      </c>
      <c r="BG491">
        <v>0.3</v>
      </c>
      <c r="BH491">
        <v>0.59</v>
      </c>
      <c r="BI491">
        <v>5</v>
      </c>
      <c r="BJ491">
        <v>10</v>
      </c>
      <c r="BK491">
        <v>5</v>
      </c>
      <c r="BM491">
        <v>5</v>
      </c>
      <c r="BN491" t="s">
        <v>1016</v>
      </c>
      <c r="BP491" t="s">
        <v>1016</v>
      </c>
      <c r="BQ491">
        <v>45</v>
      </c>
      <c r="BR491">
        <v>452020</v>
      </c>
      <c r="BS491">
        <v>1</v>
      </c>
      <c r="BU491">
        <v>1</v>
      </c>
      <c r="BW491">
        <v>5</v>
      </c>
      <c r="BY491">
        <v>10</v>
      </c>
      <c r="BZ491" t="s">
        <v>1997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 s="2">
        <v>12759075</v>
      </c>
    </row>
    <row r="492" spans="1:87">
      <c r="A492" s="10" t="str">
        <f t="shared" si="217"/>
        <v>EME_US</v>
      </c>
      <c r="B492" s="12">
        <f t="shared" si="218"/>
        <v>1.6E-2</v>
      </c>
      <c r="C492" s="12">
        <v>0</v>
      </c>
      <c r="D492" s="12">
        <v>0</v>
      </c>
      <c r="E492" s="12">
        <v>0</v>
      </c>
      <c r="F492" s="12">
        <v>0</v>
      </c>
      <c r="G492" s="12">
        <v>0</v>
      </c>
      <c r="H492" s="12">
        <v>0</v>
      </c>
      <c r="I492" s="12">
        <v>0</v>
      </c>
      <c r="J492" s="13">
        <f t="shared" si="219"/>
        <v>0</v>
      </c>
      <c r="K492" s="13">
        <f t="shared" si="220"/>
        <v>0</v>
      </c>
      <c r="L492" s="16">
        <f t="shared" si="221"/>
        <v>0</v>
      </c>
      <c r="M492" s="13">
        <f t="shared" si="222"/>
        <v>0</v>
      </c>
      <c r="N492" s="16">
        <f t="shared" si="223"/>
        <v>0</v>
      </c>
      <c r="O492" s="16">
        <f t="shared" si="224"/>
        <v>0</v>
      </c>
      <c r="P492" s="16" t="str">
        <f t="shared" si="225"/>
        <v/>
      </c>
      <c r="Q492" s="20" t="str">
        <f t="shared" si="226"/>
        <v/>
      </c>
      <c r="R492" s="20" t="str">
        <f t="shared" si="227"/>
        <v/>
      </c>
      <c r="S492" s="20" t="str">
        <f t="shared" si="228"/>
        <v/>
      </c>
      <c r="T492" s="20" t="str">
        <f t="shared" si="229"/>
        <v/>
      </c>
      <c r="U492" s="16">
        <f t="shared" si="230"/>
        <v>6.5000000000000006E-3</v>
      </c>
      <c r="V492" s="20" t="str">
        <f t="shared" si="231"/>
        <v/>
      </c>
      <c r="W492" s="20" t="str">
        <f t="shared" si="232"/>
        <v/>
      </c>
      <c r="X492" s="20" t="str">
        <f t="shared" si="233"/>
        <v/>
      </c>
      <c r="Y492" s="20">
        <f t="shared" si="234"/>
        <v>6.5000000000000006E-3</v>
      </c>
      <c r="Z492" s="20" t="str">
        <f t="shared" si="235"/>
        <v/>
      </c>
      <c r="AA492" s="20" t="str">
        <f t="shared" si="236"/>
        <v/>
      </c>
      <c r="AB492" s="20">
        <f t="shared" si="237"/>
        <v>0</v>
      </c>
      <c r="AC492" s="20" t="str">
        <f t="shared" si="238"/>
        <v/>
      </c>
      <c r="AD492" s="20" t="str">
        <f t="shared" si="239"/>
        <v/>
      </c>
      <c r="AE492" s="20" t="str">
        <f t="shared" si="240"/>
        <v/>
      </c>
      <c r="AF492" s="20" t="str">
        <f t="shared" si="241"/>
        <v/>
      </c>
      <c r="AG492" s="11">
        <f t="shared" si="242"/>
        <v>999</v>
      </c>
      <c r="AH492" s="17">
        <f t="shared" si="243"/>
        <v>999</v>
      </c>
      <c r="AI492" s="17">
        <f t="shared" si="244"/>
        <v>999</v>
      </c>
      <c r="AJ492" s="17">
        <f t="shared" si="245"/>
        <v>999</v>
      </c>
      <c r="AK492" s="17">
        <f t="shared" si="246"/>
        <v>999</v>
      </c>
      <c r="AL492" s="17">
        <f t="shared" si="247"/>
        <v>999</v>
      </c>
      <c r="AM492" s="10" t="s">
        <v>539</v>
      </c>
      <c r="AN492">
        <v>0</v>
      </c>
      <c r="AO492">
        <v>0</v>
      </c>
      <c r="AP492">
        <v>0</v>
      </c>
      <c r="AQ492">
        <v>3.1905000000000001</v>
      </c>
      <c r="AR492" s="8">
        <v>-0.65</v>
      </c>
      <c r="AS492" s="8">
        <v>-14.9937</v>
      </c>
      <c r="AT492" s="8">
        <v>-118.55110000000001</v>
      </c>
      <c r="AU492" s="8">
        <v>-3.1905000000000001</v>
      </c>
      <c r="AV492" s="8">
        <v>-0.65</v>
      </c>
      <c r="AW492" s="8">
        <v>0.65</v>
      </c>
      <c r="AX492" s="8">
        <v>14.9937</v>
      </c>
      <c r="AY492" s="8">
        <v>118.55110000000001</v>
      </c>
      <c r="AZ492" s="8">
        <v>3.1905000000000001</v>
      </c>
      <c r="BA492" s="8">
        <v>0.65</v>
      </c>
      <c r="BB492">
        <v>-0.65</v>
      </c>
      <c r="BC492">
        <v>0.65</v>
      </c>
      <c r="BD492">
        <v>-0.65</v>
      </c>
      <c r="BE492">
        <v>0.65</v>
      </c>
      <c r="BF492">
        <v>0.06</v>
      </c>
      <c r="BG492">
        <v>0.3</v>
      </c>
      <c r="BH492">
        <v>1.6</v>
      </c>
      <c r="BI492">
        <v>5</v>
      </c>
      <c r="BJ492">
        <v>9</v>
      </c>
      <c r="BK492">
        <v>5</v>
      </c>
      <c r="BM492">
        <v>5</v>
      </c>
      <c r="BN492" t="s">
        <v>1016</v>
      </c>
      <c r="BP492" t="s">
        <v>1016</v>
      </c>
      <c r="BQ492">
        <v>20</v>
      </c>
      <c r="BR492">
        <v>201030</v>
      </c>
      <c r="BS492">
        <v>1</v>
      </c>
      <c r="BU492">
        <v>1</v>
      </c>
      <c r="BW492">
        <v>5</v>
      </c>
      <c r="BY492">
        <v>9</v>
      </c>
      <c r="BZ492" t="s">
        <v>1997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 s="2">
        <v>11206417</v>
      </c>
    </row>
    <row r="493" spans="1:87">
      <c r="A493" s="10" t="str">
        <f t="shared" si="217"/>
        <v>EDE_US</v>
      </c>
      <c r="B493" s="12">
        <f t="shared" si="218"/>
        <v>3.0000000000000001E-3</v>
      </c>
      <c r="C493" s="12">
        <v>0</v>
      </c>
      <c r="D493" s="12">
        <v>0</v>
      </c>
      <c r="E493" s="12">
        <v>0</v>
      </c>
      <c r="F493" s="12">
        <v>0</v>
      </c>
      <c r="G493" s="12">
        <v>0</v>
      </c>
      <c r="H493" s="12">
        <v>0</v>
      </c>
      <c r="I493" s="12">
        <v>0</v>
      </c>
      <c r="J493" s="13">
        <f t="shared" si="219"/>
        <v>0</v>
      </c>
      <c r="K493" s="13">
        <f t="shared" si="220"/>
        <v>0</v>
      </c>
      <c r="L493" s="16">
        <f t="shared" si="221"/>
        <v>0</v>
      </c>
      <c r="M493" s="13">
        <f t="shared" si="222"/>
        <v>0</v>
      </c>
      <c r="N493" s="16">
        <f t="shared" si="223"/>
        <v>0</v>
      </c>
      <c r="O493" s="16">
        <f t="shared" si="224"/>
        <v>0</v>
      </c>
      <c r="P493" s="16" t="str">
        <f t="shared" si="225"/>
        <v/>
      </c>
      <c r="Q493" s="20" t="str">
        <f t="shared" si="226"/>
        <v/>
      </c>
      <c r="R493" s="20" t="str">
        <f t="shared" si="227"/>
        <v/>
      </c>
      <c r="S493" s="20" t="str">
        <f t="shared" si="228"/>
        <v/>
      </c>
      <c r="T493" s="20" t="str">
        <f t="shared" si="229"/>
        <v/>
      </c>
      <c r="U493" s="16">
        <f t="shared" si="230"/>
        <v>6.0000000000000001E-3</v>
      </c>
      <c r="V493" s="20" t="str">
        <f t="shared" si="231"/>
        <v/>
      </c>
      <c r="W493" s="20" t="str">
        <f t="shared" si="232"/>
        <v/>
      </c>
      <c r="X493" s="20" t="str">
        <f t="shared" si="233"/>
        <v/>
      </c>
      <c r="Y493" s="20">
        <f t="shared" si="234"/>
        <v>6.0000000000000001E-3</v>
      </c>
      <c r="Z493" s="20" t="str">
        <f t="shared" si="235"/>
        <v/>
      </c>
      <c r="AA493" s="20" t="str">
        <f t="shared" si="236"/>
        <v/>
      </c>
      <c r="AB493" s="20">
        <f t="shared" si="237"/>
        <v>0</v>
      </c>
      <c r="AC493" s="20" t="str">
        <f t="shared" si="238"/>
        <v/>
      </c>
      <c r="AD493" s="20" t="str">
        <f t="shared" si="239"/>
        <v/>
      </c>
      <c r="AE493" s="20" t="str">
        <f t="shared" si="240"/>
        <v/>
      </c>
      <c r="AF493" s="20" t="str">
        <f t="shared" si="241"/>
        <v/>
      </c>
      <c r="AG493" s="11">
        <f t="shared" si="242"/>
        <v>999</v>
      </c>
      <c r="AH493" s="17">
        <f t="shared" si="243"/>
        <v>999</v>
      </c>
      <c r="AI493" s="17">
        <f t="shared" si="244"/>
        <v>999</v>
      </c>
      <c r="AJ493" s="17">
        <f t="shared" si="245"/>
        <v>999</v>
      </c>
      <c r="AK493" s="17">
        <f t="shared" si="246"/>
        <v>999</v>
      </c>
      <c r="AL493" s="17">
        <f t="shared" si="247"/>
        <v>999</v>
      </c>
      <c r="AM493" s="10" t="s">
        <v>690</v>
      </c>
      <c r="AN493">
        <v>0</v>
      </c>
      <c r="AO493">
        <v>0</v>
      </c>
      <c r="AP493">
        <v>0</v>
      </c>
      <c r="AQ493">
        <v>1.6096999999999999</v>
      </c>
      <c r="AR493" s="8">
        <v>-0.6</v>
      </c>
      <c r="AS493" s="8">
        <v>-6.1684000000000001</v>
      </c>
      <c r="AT493" s="8">
        <v>-44.404200000000003</v>
      </c>
      <c r="AU493" s="8">
        <v>-1.6096999999999999</v>
      </c>
      <c r="AV493" s="8">
        <v>-0.6</v>
      </c>
      <c r="AW493" s="8">
        <v>0.6</v>
      </c>
      <c r="AX493" s="8">
        <v>6.1684000000000001</v>
      </c>
      <c r="AY493" s="8">
        <v>44.404200000000003</v>
      </c>
      <c r="AZ493" s="8">
        <v>1.6096999999999999</v>
      </c>
      <c r="BA493" s="8">
        <v>0.6</v>
      </c>
      <c r="BB493">
        <v>-0.6</v>
      </c>
      <c r="BC493">
        <v>0.6</v>
      </c>
      <c r="BD493">
        <v>-0.6</v>
      </c>
      <c r="BE493">
        <v>0.6</v>
      </c>
      <c r="BF493">
        <v>0.06</v>
      </c>
      <c r="BG493">
        <v>0.3</v>
      </c>
      <c r="BH493">
        <v>0.3</v>
      </c>
      <c r="BI493">
        <v>6</v>
      </c>
      <c r="BJ493">
        <v>11</v>
      </c>
      <c r="BK493">
        <v>6</v>
      </c>
      <c r="BM493">
        <v>6</v>
      </c>
      <c r="BN493" t="s">
        <v>1016</v>
      </c>
      <c r="BP493" t="s">
        <v>1016</v>
      </c>
      <c r="BQ493">
        <v>55</v>
      </c>
      <c r="BR493">
        <v>551010</v>
      </c>
      <c r="BS493">
        <v>1</v>
      </c>
      <c r="BU493">
        <v>1</v>
      </c>
      <c r="BW493">
        <v>6</v>
      </c>
      <c r="BY493">
        <v>11</v>
      </c>
      <c r="BZ493" t="s">
        <v>1997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 s="2">
        <v>7472625</v>
      </c>
    </row>
    <row r="494" spans="1:87">
      <c r="A494" s="10" t="str">
        <f t="shared" si="217"/>
        <v>WIRE_US</v>
      </c>
      <c r="B494" s="12">
        <f t="shared" si="218"/>
        <v>9.5299999999999996E-2</v>
      </c>
      <c r="C494" s="12">
        <v>6.5283009533757402E-3</v>
      </c>
      <c r="D494" s="12">
        <v>0</v>
      </c>
      <c r="E494" s="12">
        <v>0</v>
      </c>
      <c r="F494" s="12">
        <v>6.5283009533757402E-3</v>
      </c>
      <c r="G494" s="12">
        <v>0</v>
      </c>
      <c r="H494" s="12">
        <v>6.5283009533757402E-3</v>
      </c>
      <c r="I494" s="12">
        <v>6.5283009533757402E-3</v>
      </c>
      <c r="J494" s="13">
        <f t="shared" si="219"/>
        <v>0</v>
      </c>
      <c r="K494" s="13">
        <f t="shared" si="220"/>
        <v>1</v>
      </c>
      <c r="L494" s="16">
        <f t="shared" si="221"/>
        <v>6.5283009533757402E-3</v>
      </c>
      <c r="M494" s="13">
        <f t="shared" si="222"/>
        <v>0</v>
      </c>
      <c r="N494" s="16">
        <f t="shared" si="223"/>
        <v>0</v>
      </c>
      <c r="O494" s="16">
        <f t="shared" si="224"/>
        <v>0</v>
      </c>
      <c r="P494" s="16" t="str">
        <f t="shared" si="225"/>
        <v/>
      </c>
      <c r="Q494" s="20" t="str">
        <f t="shared" si="226"/>
        <v/>
      </c>
      <c r="R494" s="20" t="str">
        <f t="shared" si="227"/>
        <v/>
      </c>
      <c r="S494" s="20" t="str">
        <f t="shared" si="228"/>
        <v/>
      </c>
      <c r="T494" s="20" t="str">
        <f t="shared" si="229"/>
        <v/>
      </c>
      <c r="U494" s="16" t="str">
        <f t="shared" si="230"/>
        <v/>
      </c>
      <c r="V494" s="20" t="str">
        <f t="shared" si="231"/>
        <v/>
      </c>
      <c r="W494" s="20" t="str">
        <f t="shared" si="232"/>
        <v/>
      </c>
      <c r="X494" s="20" t="str">
        <f t="shared" si="233"/>
        <v/>
      </c>
      <c r="Y494" s="20" t="str">
        <f t="shared" si="234"/>
        <v/>
      </c>
      <c r="Z494" s="20" t="str">
        <f t="shared" si="235"/>
        <v/>
      </c>
      <c r="AA494" s="20" t="str">
        <f t="shared" si="236"/>
        <v/>
      </c>
      <c r="AB494" s="20">
        <f t="shared" si="237"/>
        <v>6.5283009533757402E-3</v>
      </c>
      <c r="AC494" s="20" t="str">
        <f t="shared" si="238"/>
        <v/>
      </c>
      <c r="AD494" s="20" t="str">
        <f t="shared" si="239"/>
        <v/>
      </c>
      <c r="AE494" s="20" t="str">
        <f t="shared" si="240"/>
        <v/>
      </c>
      <c r="AF494" s="20" t="str">
        <f t="shared" si="241"/>
        <v/>
      </c>
      <c r="AG494" s="11">
        <f t="shared" si="242"/>
        <v>0</v>
      </c>
      <c r="AH494" s="17">
        <f t="shared" si="243"/>
        <v>6.5283009533757402E-3</v>
      </c>
      <c r="AI494" s="17">
        <f t="shared" si="244"/>
        <v>999</v>
      </c>
      <c r="AJ494" s="17">
        <f t="shared" si="245"/>
        <v>999</v>
      </c>
      <c r="AK494" s="17">
        <f t="shared" si="246"/>
        <v>999</v>
      </c>
      <c r="AL494" s="17">
        <f t="shared" si="247"/>
        <v>999</v>
      </c>
      <c r="AM494" s="10" t="s">
        <v>1333</v>
      </c>
      <c r="AN494">
        <v>0</v>
      </c>
      <c r="AO494">
        <v>0</v>
      </c>
      <c r="AP494">
        <v>0</v>
      </c>
      <c r="AQ494">
        <v>0.97529999999999994</v>
      </c>
      <c r="AR494" s="8">
        <v>-0.65</v>
      </c>
      <c r="AS494" s="8">
        <v>-4.8109000000000002</v>
      </c>
      <c r="AT494" s="8">
        <v>-31.460899999999999</v>
      </c>
      <c r="AU494" s="8">
        <v>-0.97529999999999994</v>
      </c>
      <c r="AV494" s="8">
        <v>-0.65</v>
      </c>
      <c r="AW494" s="8">
        <v>0.65</v>
      </c>
      <c r="AX494" s="8">
        <v>4.8109000000000002</v>
      </c>
      <c r="AY494" s="8">
        <v>31.460899999999999</v>
      </c>
      <c r="AZ494" s="8">
        <v>0.97529999999999994</v>
      </c>
      <c r="BA494" s="8">
        <v>0.65</v>
      </c>
      <c r="BB494">
        <v>-0.65</v>
      </c>
      <c r="BC494">
        <v>0.65</v>
      </c>
      <c r="BD494">
        <v>-0.65</v>
      </c>
      <c r="BE494">
        <v>0.65</v>
      </c>
      <c r="BF494">
        <v>0.06</v>
      </c>
      <c r="BG494">
        <v>0.3</v>
      </c>
      <c r="BH494">
        <v>9.5299999999999994</v>
      </c>
      <c r="BI494">
        <v>2</v>
      </c>
      <c r="BJ494">
        <v>3</v>
      </c>
      <c r="BK494">
        <v>2</v>
      </c>
      <c r="BM494">
        <v>2</v>
      </c>
      <c r="BN494" t="s">
        <v>1016</v>
      </c>
      <c r="BP494" t="s">
        <v>1016</v>
      </c>
      <c r="BQ494">
        <v>20</v>
      </c>
      <c r="BR494">
        <v>201040</v>
      </c>
      <c r="BS494">
        <v>1</v>
      </c>
      <c r="BU494">
        <v>1</v>
      </c>
      <c r="BW494">
        <v>2</v>
      </c>
      <c r="BY494">
        <v>3</v>
      </c>
      <c r="BZ494" t="s">
        <v>1997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 s="2">
        <v>3958653</v>
      </c>
    </row>
    <row r="495" spans="1:87">
      <c r="A495" s="10" t="str">
        <f t="shared" si="217"/>
        <v>EGN_US</v>
      </c>
      <c r="B495" s="12">
        <f t="shared" si="218"/>
        <v>-5.3E-3</v>
      </c>
      <c r="C495" s="12">
        <v>0</v>
      </c>
      <c r="D495" s="12">
        <v>0</v>
      </c>
      <c r="E495" s="12">
        <v>0</v>
      </c>
      <c r="F495" s="12">
        <v>0</v>
      </c>
      <c r="G495" s="12">
        <v>0</v>
      </c>
      <c r="H495" s="12">
        <v>0</v>
      </c>
      <c r="I495" s="12">
        <v>0</v>
      </c>
      <c r="J495" s="13">
        <f t="shared" si="219"/>
        <v>0</v>
      </c>
      <c r="K495" s="13">
        <f t="shared" si="220"/>
        <v>0</v>
      </c>
      <c r="L495" s="16">
        <f t="shared" si="221"/>
        <v>0</v>
      </c>
      <c r="M495" s="13">
        <f t="shared" si="222"/>
        <v>0</v>
      </c>
      <c r="N495" s="16">
        <f t="shared" si="223"/>
        <v>0</v>
      </c>
      <c r="O495" s="16">
        <f t="shared" si="224"/>
        <v>0</v>
      </c>
      <c r="P495" s="16">
        <f t="shared" si="225"/>
        <v>-2E-3</v>
      </c>
      <c r="Q495" s="20" t="str">
        <f t="shared" si="226"/>
        <v/>
      </c>
      <c r="R495" s="20" t="str">
        <f t="shared" si="227"/>
        <v/>
      </c>
      <c r="S495" s="20" t="str">
        <f t="shared" si="228"/>
        <v/>
      </c>
      <c r="T495" s="20">
        <f t="shared" si="229"/>
        <v>-2E-3</v>
      </c>
      <c r="U495" s="16" t="str">
        <f t="shared" si="230"/>
        <v/>
      </c>
      <c r="V495" s="20" t="str">
        <f t="shared" si="231"/>
        <v/>
      </c>
      <c r="W495" s="20" t="str">
        <f t="shared" si="232"/>
        <v/>
      </c>
      <c r="X495" s="20" t="str">
        <f t="shared" si="233"/>
        <v/>
      </c>
      <c r="Y495" s="20" t="str">
        <f t="shared" si="234"/>
        <v/>
      </c>
      <c r="Z495" s="20" t="str">
        <f t="shared" si="235"/>
        <v/>
      </c>
      <c r="AA495" s="20" t="str">
        <f t="shared" si="236"/>
        <v/>
      </c>
      <c r="AB495" s="20">
        <f t="shared" si="237"/>
        <v>0</v>
      </c>
      <c r="AC495" s="20" t="str">
        <f t="shared" si="238"/>
        <v/>
      </c>
      <c r="AD495" s="20" t="str">
        <f t="shared" si="239"/>
        <v/>
      </c>
      <c r="AE495" s="20" t="str">
        <f t="shared" si="240"/>
        <v/>
      </c>
      <c r="AF495" s="20" t="str">
        <f t="shared" si="241"/>
        <v/>
      </c>
      <c r="AG495" s="11">
        <f t="shared" si="242"/>
        <v>999</v>
      </c>
      <c r="AH495" s="17">
        <f t="shared" si="243"/>
        <v>999</v>
      </c>
      <c r="AI495" s="17">
        <f t="shared" si="244"/>
        <v>999</v>
      </c>
      <c r="AJ495" s="17">
        <f t="shared" si="245"/>
        <v>999</v>
      </c>
      <c r="AK495" s="17">
        <f t="shared" si="246"/>
        <v>999</v>
      </c>
      <c r="AL495" s="17">
        <f t="shared" si="247"/>
        <v>999</v>
      </c>
      <c r="AM495" s="10" t="s">
        <v>269</v>
      </c>
      <c r="AN495">
        <v>0</v>
      </c>
      <c r="AO495">
        <v>0</v>
      </c>
      <c r="AP495">
        <v>0</v>
      </c>
      <c r="AQ495">
        <v>12.7049</v>
      </c>
      <c r="AR495" s="8">
        <v>-0.2</v>
      </c>
      <c r="AS495" s="8">
        <v>-72.228800000000007</v>
      </c>
      <c r="AT495" s="8">
        <v>-187.97569999999999</v>
      </c>
      <c r="AU495" s="8">
        <v>-12.7049</v>
      </c>
      <c r="AV495" s="8">
        <v>-0.2</v>
      </c>
      <c r="AW495" s="8">
        <v>0.2</v>
      </c>
      <c r="AX495" s="8">
        <v>72.228800000000007</v>
      </c>
      <c r="AY495" s="8">
        <v>187.97569999999999</v>
      </c>
      <c r="AZ495" s="8">
        <v>12.7049</v>
      </c>
      <c r="BA495" s="8">
        <v>0.2</v>
      </c>
      <c r="BB495">
        <v>-0.2</v>
      </c>
      <c r="BC495">
        <v>0.2</v>
      </c>
      <c r="BD495">
        <v>-0.2</v>
      </c>
      <c r="BE495">
        <v>0.2</v>
      </c>
      <c r="BF495">
        <v>0.06</v>
      </c>
      <c r="BG495">
        <v>0.3</v>
      </c>
      <c r="BH495">
        <v>-0.53</v>
      </c>
      <c r="BI495">
        <v>7</v>
      </c>
      <c r="BJ495">
        <v>13</v>
      </c>
      <c r="BK495">
        <v>7</v>
      </c>
      <c r="BM495">
        <v>7</v>
      </c>
      <c r="BN495" t="s">
        <v>1016</v>
      </c>
      <c r="BP495" t="s">
        <v>1016</v>
      </c>
      <c r="BQ495">
        <v>10</v>
      </c>
      <c r="BR495">
        <v>101020</v>
      </c>
      <c r="BS495">
        <v>1</v>
      </c>
      <c r="BU495">
        <v>1</v>
      </c>
      <c r="BW495">
        <v>7</v>
      </c>
      <c r="BY495">
        <v>13</v>
      </c>
      <c r="BZ495" t="s">
        <v>1997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 s="2">
        <v>52773327</v>
      </c>
    </row>
    <row r="496" spans="1:87">
      <c r="A496" s="10" t="str">
        <f t="shared" si="217"/>
        <v>EBF_US</v>
      </c>
      <c r="B496" s="12">
        <f t="shared" si="218"/>
        <v>5.45E-2</v>
      </c>
      <c r="C496" s="12">
        <v>0</v>
      </c>
      <c r="D496" s="12">
        <v>0</v>
      </c>
      <c r="E496" s="12">
        <v>0</v>
      </c>
      <c r="F496" s="12">
        <v>0</v>
      </c>
      <c r="G496" s="12">
        <v>0</v>
      </c>
      <c r="H496" s="12">
        <v>0</v>
      </c>
      <c r="I496" s="12">
        <v>0</v>
      </c>
      <c r="J496" s="13">
        <f t="shared" si="219"/>
        <v>0</v>
      </c>
      <c r="K496" s="13">
        <f t="shared" si="220"/>
        <v>0</v>
      </c>
      <c r="L496" s="16">
        <f t="shared" si="221"/>
        <v>0</v>
      </c>
      <c r="M496" s="13">
        <f t="shared" si="222"/>
        <v>0</v>
      </c>
      <c r="N496" s="16">
        <f t="shared" si="223"/>
        <v>0</v>
      </c>
      <c r="O496" s="16">
        <f t="shared" si="224"/>
        <v>0</v>
      </c>
      <c r="P496" s="16" t="str">
        <f t="shared" si="225"/>
        <v/>
      </c>
      <c r="Q496" s="20" t="str">
        <f t="shared" si="226"/>
        <v/>
      </c>
      <c r="R496" s="20" t="str">
        <f t="shared" si="227"/>
        <v/>
      </c>
      <c r="S496" s="20" t="str">
        <f t="shared" si="228"/>
        <v/>
      </c>
      <c r="T496" s="20" t="str">
        <f t="shared" si="229"/>
        <v/>
      </c>
      <c r="U496" s="16">
        <f t="shared" si="230"/>
        <v>6.5000000000000006E-3</v>
      </c>
      <c r="V496" s="20" t="str">
        <f t="shared" si="231"/>
        <v/>
      </c>
      <c r="W496" s="20" t="str">
        <f t="shared" si="232"/>
        <v/>
      </c>
      <c r="X496" s="20" t="str">
        <f t="shared" si="233"/>
        <v/>
      </c>
      <c r="Y496" s="20">
        <f t="shared" si="234"/>
        <v>6.5000000000000006E-3</v>
      </c>
      <c r="Z496" s="20" t="str">
        <f t="shared" si="235"/>
        <v/>
      </c>
      <c r="AA496" s="20" t="str">
        <f t="shared" si="236"/>
        <v/>
      </c>
      <c r="AB496" s="20">
        <f t="shared" si="237"/>
        <v>0</v>
      </c>
      <c r="AC496" s="20" t="str">
        <f t="shared" si="238"/>
        <v/>
      </c>
      <c r="AD496" s="20" t="str">
        <f t="shared" si="239"/>
        <v/>
      </c>
      <c r="AE496" s="20" t="str">
        <f t="shared" si="240"/>
        <v/>
      </c>
      <c r="AF496" s="20" t="str">
        <f t="shared" si="241"/>
        <v/>
      </c>
      <c r="AG496" s="11">
        <f t="shared" si="242"/>
        <v>999</v>
      </c>
      <c r="AH496" s="17">
        <f t="shared" si="243"/>
        <v>999</v>
      </c>
      <c r="AI496" s="17">
        <f t="shared" si="244"/>
        <v>999</v>
      </c>
      <c r="AJ496" s="17">
        <f t="shared" si="245"/>
        <v>999</v>
      </c>
      <c r="AK496" s="17">
        <f t="shared" si="246"/>
        <v>999</v>
      </c>
      <c r="AL496" s="17">
        <f t="shared" si="247"/>
        <v>999</v>
      </c>
      <c r="AM496" s="10" t="s">
        <v>1441</v>
      </c>
      <c r="AN496">
        <v>0</v>
      </c>
      <c r="AO496">
        <v>0</v>
      </c>
      <c r="AP496">
        <v>0</v>
      </c>
      <c r="AQ496">
        <v>0.15620000000000001</v>
      </c>
      <c r="AR496" s="8">
        <v>-0.65</v>
      </c>
      <c r="AS496" s="8">
        <v>-1.2205999999999999</v>
      </c>
      <c r="AT496" s="8">
        <v>-14.608499999999999</v>
      </c>
      <c r="AU496" s="8">
        <v>-0.15620000000000001</v>
      </c>
      <c r="AV496" s="8">
        <v>-0.65</v>
      </c>
      <c r="AW496" s="8">
        <v>0.65</v>
      </c>
      <c r="AX496" s="8">
        <v>1.2205999999999999</v>
      </c>
      <c r="AY496" s="8">
        <v>14.608499999999999</v>
      </c>
      <c r="AZ496" s="8">
        <v>0.15620000000000001</v>
      </c>
      <c r="BA496" s="8">
        <v>0.65</v>
      </c>
      <c r="BB496">
        <v>-0.15620000000000001</v>
      </c>
      <c r="BC496">
        <v>0.15620000000000001</v>
      </c>
      <c r="BD496">
        <v>-0.15620000000000001</v>
      </c>
      <c r="BE496">
        <v>0.15620000000000001</v>
      </c>
      <c r="BF496">
        <v>0.06</v>
      </c>
      <c r="BG496">
        <v>0.3</v>
      </c>
      <c r="BH496">
        <v>5.45</v>
      </c>
      <c r="BI496">
        <v>3</v>
      </c>
      <c r="BJ496">
        <v>5</v>
      </c>
      <c r="BK496">
        <v>3</v>
      </c>
      <c r="BM496">
        <v>3</v>
      </c>
      <c r="BN496" t="s">
        <v>1016</v>
      </c>
      <c r="BP496" t="s">
        <v>1016</v>
      </c>
      <c r="BQ496">
        <v>20</v>
      </c>
      <c r="BR496">
        <v>202010</v>
      </c>
      <c r="BS496">
        <v>1</v>
      </c>
      <c r="BU496">
        <v>1</v>
      </c>
      <c r="BW496">
        <v>3</v>
      </c>
      <c r="BY496">
        <v>5</v>
      </c>
      <c r="BZ496" t="s">
        <v>1946</v>
      </c>
      <c r="CA496">
        <v>1</v>
      </c>
      <c r="CB496">
        <v>0</v>
      </c>
      <c r="CC496">
        <v>1</v>
      </c>
      <c r="CD496">
        <v>0</v>
      </c>
      <c r="CE496">
        <v>0</v>
      </c>
      <c r="CF496">
        <v>0</v>
      </c>
      <c r="CG496">
        <v>0</v>
      </c>
      <c r="CH496">
        <v>0</v>
      </c>
      <c r="CI496" s="2">
        <v>603762</v>
      </c>
    </row>
    <row r="497" spans="1:87">
      <c r="A497" s="10" t="str">
        <f t="shared" si="217"/>
        <v>ENTG_US</v>
      </c>
      <c r="B497" s="12">
        <f t="shared" si="218"/>
        <v>1E-4</v>
      </c>
      <c r="C497" s="12">
        <v>0</v>
      </c>
      <c r="D497" s="12">
        <v>0</v>
      </c>
      <c r="E497" s="12">
        <v>0</v>
      </c>
      <c r="F497" s="12">
        <v>0</v>
      </c>
      <c r="G497" s="12">
        <v>0</v>
      </c>
      <c r="H497" s="12">
        <v>0</v>
      </c>
      <c r="I497" s="12">
        <v>0</v>
      </c>
      <c r="J497" s="13">
        <f t="shared" si="219"/>
        <v>0</v>
      </c>
      <c r="K497" s="13">
        <f t="shared" si="220"/>
        <v>0</v>
      </c>
      <c r="L497" s="16">
        <f t="shared" si="221"/>
        <v>0</v>
      </c>
      <c r="M497" s="13">
        <f t="shared" si="222"/>
        <v>0</v>
      </c>
      <c r="N497" s="16">
        <f t="shared" si="223"/>
        <v>0</v>
      </c>
      <c r="O497" s="16">
        <f t="shared" si="224"/>
        <v>0</v>
      </c>
      <c r="P497" s="16" t="str">
        <f t="shared" si="225"/>
        <v/>
      </c>
      <c r="Q497" s="20" t="str">
        <f t="shared" si="226"/>
        <v/>
      </c>
      <c r="R497" s="20" t="str">
        <f t="shared" si="227"/>
        <v/>
      </c>
      <c r="S497" s="20" t="str">
        <f t="shared" si="228"/>
        <v/>
      </c>
      <c r="T497" s="20" t="str">
        <f t="shared" si="229"/>
        <v/>
      </c>
      <c r="U497" s="16">
        <f t="shared" si="230"/>
        <v>6.0000000000000001E-3</v>
      </c>
      <c r="V497" s="20" t="str">
        <f t="shared" si="231"/>
        <v/>
      </c>
      <c r="W497" s="20" t="str">
        <f t="shared" si="232"/>
        <v/>
      </c>
      <c r="X497" s="20" t="str">
        <f t="shared" si="233"/>
        <v/>
      </c>
      <c r="Y497" s="20">
        <f t="shared" si="234"/>
        <v>6.0000000000000001E-3</v>
      </c>
      <c r="Z497" s="20" t="str">
        <f t="shared" si="235"/>
        <v/>
      </c>
      <c r="AA497" s="20" t="str">
        <f t="shared" si="236"/>
        <v/>
      </c>
      <c r="AB497" s="20">
        <f t="shared" si="237"/>
        <v>0</v>
      </c>
      <c r="AC497" s="20" t="str">
        <f t="shared" si="238"/>
        <v/>
      </c>
      <c r="AD497" s="20" t="str">
        <f t="shared" si="239"/>
        <v/>
      </c>
      <c r="AE497" s="20" t="str">
        <f t="shared" si="240"/>
        <v/>
      </c>
      <c r="AF497" s="20" t="str">
        <f t="shared" si="241"/>
        <v/>
      </c>
      <c r="AG497" s="11">
        <f t="shared" si="242"/>
        <v>999</v>
      </c>
      <c r="AH497" s="17">
        <f t="shared" si="243"/>
        <v>999</v>
      </c>
      <c r="AI497" s="17">
        <f t="shared" si="244"/>
        <v>999</v>
      </c>
      <c r="AJ497" s="17">
        <f t="shared" si="245"/>
        <v>999</v>
      </c>
      <c r="AK497" s="17">
        <f t="shared" si="246"/>
        <v>999</v>
      </c>
      <c r="AL497" s="17">
        <f t="shared" si="247"/>
        <v>999</v>
      </c>
      <c r="AM497" s="10" t="s">
        <v>715</v>
      </c>
      <c r="AN497">
        <v>0</v>
      </c>
      <c r="AO497">
        <v>0</v>
      </c>
      <c r="AP497">
        <v>0</v>
      </c>
      <c r="AQ497">
        <v>1.5415000000000001</v>
      </c>
      <c r="AR497" s="8">
        <v>-0.6</v>
      </c>
      <c r="AS497" s="8">
        <v>-8.2779000000000007</v>
      </c>
      <c r="AT497" s="8">
        <v>-77.442400000000006</v>
      </c>
      <c r="AU497" s="8">
        <v>-1.5415000000000001</v>
      </c>
      <c r="AV497" s="8">
        <v>-0.6</v>
      </c>
      <c r="AW497" s="8">
        <v>0.6</v>
      </c>
      <c r="AX497" s="8">
        <v>8.2779000000000007</v>
      </c>
      <c r="AY497" s="8">
        <v>77.442400000000006</v>
      </c>
      <c r="AZ497" s="8">
        <v>1.5415000000000001</v>
      </c>
      <c r="BA497" s="8">
        <v>0.6</v>
      </c>
      <c r="BB497">
        <v>-0.6</v>
      </c>
      <c r="BC497">
        <v>0.6</v>
      </c>
      <c r="BD497">
        <v>-0.6</v>
      </c>
      <c r="BE497">
        <v>0.6</v>
      </c>
      <c r="BF497">
        <v>0.06</v>
      </c>
      <c r="BG497">
        <v>0.3</v>
      </c>
      <c r="BH497">
        <v>0.01</v>
      </c>
      <c r="BI497">
        <v>6</v>
      </c>
      <c r="BJ497">
        <v>11</v>
      </c>
      <c r="BK497">
        <v>6</v>
      </c>
      <c r="BM497">
        <v>6</v>
      </c>
      <c r="BN497" t="s">
        <v>1016</v>
      </c>
      <c r="BP497" t="s">
        <v>1016</v>
      </c>
      <c r="BQ497">
        <v>45</v>
      </c>
      <c r="BR497">
        <v>453010</v>
      </c>
      <c r="BS497">
        <v>1</v>
      </c>
      <c r="BU497">
        <v>1</v>
      </c>
      <c r="BW497">
        <v>6</v>
      </c>
      <c r="BY497">
        <v>11</v>
      </c>
      <c r="BZ497" t="s">
        <v>1997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 s="2">
        <v>6073334</v>
      </c>
    </row>
    <row r="498" spans="1:87">
      <c r="A498" s="10" t="str">
        <f t="shared" si="217"/>
        <v>ETM_US</v>
      </c>
      <c r="B498" s="12">
        <f t="shared" si="218"/>
        <v>5.8899999999999994E-2</v>
      </c>
      <c r="C498" s="12">
        <v>0</v>
      </c>
      <c r="D498" s="12">
        <v>0</v>
      </c>
      <c r="E498" s="12">
        <v>0</v>
      </c>
      <c r="F498" s="12">
        <v>0</v>
      </c>
      <c r="G498" s="12">
        <v>0</v>
      </c>
      <c r="H498" s="12">
        <v>0</v>
      </c>
      <c r="I498" s="12">
        <v>0</v>
      </c>
      <c r="J498" s="13">
        <f t="shared" si="219"/>
        <v>0</v>
      </c>
      <c r="K498" s="13">
        <f t="shared" si="220"/>
        <v>0</v>
      </c>
      <c r="L498" s="16">
        <f t="shared" si="221"/>
        <v>0</v>
      </c>
      <c r="M498" s="13">
        <f t="shared" si="222"/>
        <v>0</v>
      </c>
      <c r="N498" s="16">
        <f t="shared" si="223"/>
        <v>0</v>
      </c>
      <c r="O498" s="16">
        <f t="shared" si="224"/>
        <v>0</v>
      </c>
      <c r="P498" s="16" t="str">
        <f t="shared" si="225"/>
        <v/>
      </c>
      <c r="Q498" s="20" t="str">
        <f t="shared" si="226"/>
        <v/>
      </c>
      <c r="R498" s="20" t="str">
        <f t="shared" si="227"/>
        <v/>
      </c>
      <c r="S498" s="20" t="str">
        <f t="shared" si="228"/>
        <v/>
      </c>
      <c r="T498" s="20" t="str">
        <f t="shared" si="229"/>
        <v/>
      </c>
      <c r="U498" s="16">
        <f t="shared" si="230"/>
        <v>6.5000000000000006E-3</v>
      </c>
      <c r="V498" s="20" t="str">
        <f t="shared" si="231"/>
        <v/>
      </c>
      <c r="W498" s="20" t="str">
        <f t="shared" si="232"/>
        <v/>
      </c>
      <c r="X498" s="20" t="str">
        <f t="shared" si="233"/>
        <v/>
      </c>
      <c r="Y498" s="20">
        <f t="shared" si="234"/>
        <v>6.5000000000000006E-3</v>
      </c>
      <c r="Z498" s="20" t="str">
        <f t="shared" si="235"/>
        <v/>
      </c>
      <c r="AA498" s="20" t="str">
        <f t="shared" si="236"/>
        <v/>
      </c>
      <c r="AB498" s="20">
        <f t="shared" si="237"/>
        <v>0</v>
      </c>
      <c r="AC498" s="20" t="str">
        <f t="shared" si="238"/>
        <v/>
      </c>
      <c r="AD498" s="20" t="str">
        <f t="shared" si="239"/>
        <v/>
      </c>
      <c r="AE498" s="20" t="str">
        <f t="shared" si="240"/>
        <v/>
      </c>
      <c r="AF498" s="20" t="str">
        <f t="shared" si="241"/>
        <v/>
      </c>
      <c r="AG498" s="11">
        <f t="shared" si="242"/>
        <v>999</v>
      </c>
      <c r="AH498" s="17">
        <f t="shared" si="243"/>
        <v>999</v>
      </c>
      <c r="AI498" s="17">
        <f t="shared" si="244"/>
        <v>999</v>
      </c>
      <c r="AJ498" s="17">
        <f t="shared" si="245"/>
        <v>999</v>
      </c>
      <c r="AK498" s="17">
        <f t="shared" si="246"/>
        <v>999</v>
      </c>
      <c r="AL498" s="17">
        <f t="shared" si="247"/>
        <v>999</v>
      </c>
      <c r="AM498" s="10" t="s">
        <v>1595</v>
      </c>
      <c r="AN498">
        <v>0</v>
      </c>
      <c r="AO498">
        <v>0</v>
      </c>
      <c r="AP498">
        <v>0</v>
      </c>
      <c r="AQ498">
        <v>0.14280000000000001</v>
      </c>
      <c r="AR498" s="8">
        <v>-0.65</v>
      </c>
      <c r="AS498" s="8">
        <v>-0.89790000000000003</v>
      </c>
      <c r="AT498" s="8">
        <v>-15.7866</v>
      </c>
      <c r="AU498" s="8">
        <v>-0.14280000000000001</v>
      </c>
      <c r="AV498" s="8">
        <v>-0.65</v>
      </c>
      <c r="AW498" s="8">
        <v>0.65</v>
      </c>
      <c r="AX498" s="8">
        <v>0.89790000000000003</v>
      </c>
      <c r="AY498" s="8">
        <v>15.7866</v>
      </c>
      <c r="AZ498" s="8">
        <v>0.14280000000000001</v>
      </c>
      <c r="BA498" s="8">
        <v>0.65</v>
      </c>
      <c r="BB498">
        <v>-0.14280000000000001</v>
      </c>
      <c r="BC498">
        <v>0.14280000000000001</v>
      </c>
      <c r="BD498">
        <v>-0.14280000000000001</v>
      </c>
      <c r="BE498">
        <v>0.14280000000000001</v>
      </c>
      <c r="BF498">
        <v>0.06</v>
      </c>
      <c r="BG498">
        <v>0.3</v>
      </c>
      <c r="BH498">
        <v>5.89</v>
      </c>
      <c r="BI498">
        <v>3</v>
      </c>
      <c r="BJ498">
        <v>5</v>
      </c>
      <c r="BK498">
        <v>3</v>
      </c>
      <c r="BM498">
        <v>3</v>
      </c>
      <c r="BN498" t="s">
        <v>1016</v>
      </c>
      <c r="BP498" t="s">
        <v>1016</v>
      </c>
      <c r="BQ498">
        <v>25</v>
      </c>
      <c r="BR498">
        <v>254010</v>
      </c>
      <c r="BS498">
        <v>1</v>
      </c>
      <c r="BU498">
        <v>1</v>
      </c>
      <c r="BW498">
        <v>3</v>
      </c>
      <c r="BY498">
        <v>5</v>
      </c>
      <c r="BZ498" t="s">
        <v>1946</v>
      </c>
      <c r="CA498">
        <v>1</v>
      </c>
      <c r="CB498">
        <v>0</v>
      </c>
      <c r="CC498">
        <v>1</v>
      </c>
      <c r="CD498">
        <v>0</v>
      </c>
      <c r="CE498">
        <v>0</v>
      </c>
      <c r="CF498">
        <v>0</v>
      </c>
      <c r="CG498">
        <v>0</v>
      </c>
      <c r="CH498">
        <v>0</v>
      </c>
      <c r="CI498" s="2">
        <v>549213</v>
      </c>
    </row>
    <row r="499" spans="1:87">
      <c r="A499" s="10" t="str">
        <f t="shared" si="217"/>
        <v>EVC_US</v>
      </c>
      <c r="B499" s="12">
        <f t="shared" si="218"/>
        <v>1.9E-2</v>
      </c>
      <c r="C499" s="12">
        <v>0</v>
      </c>
      <c r="D499" s="12">
        <v>0</v>
      </c>
      <c r="E499" s="12">
        <v>0</v>
      </c>
      <c r="F499" s="12">
        <v>0</v>
      </c>
      <c r="G499" s="12">
        <v>0</v>
      </c>
      <c r="H499" s="12">
        <v>0</v>
      </c>
      <c r="I499" s="12">
        <v>0</v>
      </c>
      <c r="J499" s="13">
        <f t="shared" si="219"/>
        <v>0</v>
      </c>
      <c r="K499" s="13">
        <f t="shared" si="220"/>
        <v>0</v>
      </c>
      <c r="L499" s="16">
        <f t="shared" si="221"/>
        <v>0</v>
      </c>
      <c r="M499" s="13">
        <f t="shared" si="222"/>
        <v>0</v>
      </c>
      <c r="N499" s="16">
        <f t="shared" si="223"/>
        <v>0</v>
      </c>
      <c r="O499" s="16">
        <f t="shared" si="224"/>
        <v>0</v>
      </c>
      <c r="P499" s="16" t="str">
        <f t="shared" si="225"/>
        <v/>
      </c>
      <c r="Q499" s="20" t="str">
        <f t="shared" si="226"/>
        <v/>
      </c>
      <c r="R499" s="20" t="str">
        <f t="shared" si="227"/>
        <v/>
      </c>
      <c r="S499" s="20" t="str">
        <f t="shared" si="228"/>
        <v/>
      </c>
      <c r="T499" s="20" t="str">
        <f t="shared" si="229"/>
        <v/>
      </c>
      <c r="U499" s="16">
        <f t="shared" si="230"/>
        <v>6.5000000000000006E-3</v>
      </c>
      <c r="V499" s="20" t="str">
        <f t="shared" si="231"/>
        <v/>
      </c>
      <c r="W499" s="20" t="str">
        <f t="shared" si="232"/>
        <v/>
      </c>
      <c r="X499" s="20" t="str">
        <f t="shared" si="233"/>
        <v/>
      </c>
      <c r="Y499" s="20">
        <f t="shared" si="234"/>
        <v>6.5000000000000006E-3</v>
      </c>
      <c r="Z499" s="20" t="str">
        <f t="shared" si="235"/>
        <v/>
      </c>
      <c r="AA499" s="20" t="str">
        <f t="shared" si="236"/>
        <v/>
      </c>
      <c r="AB499" s="20">
        <f t="shared" si="237"/>
        <v>0</v>
      </c>
      <c r="AC499" s="20" t="str">
        <f t="shared" si="238"/>
        <v/>
      </c>
      <c r="AD499" s="20" t="str">
        <f t="shared" si="239"/>
        <v/>
      </c>
      <c r="AE499" s="20" t="str">
        <f t="shared" si="240"/>
        <v/>
      </c>
      <c r="AF499" s="20" t="str">
        <f t="shared" si="241"/>
        <v/>
      </c>
      <c r="AG499" s="11">
        <f t="shared" si="242"/>
        <v>999</v>
      </c>
      <c r="AH499" s="17">
        <f t="shared" si="243"/>
        <v>999</v>
      </c>
      <c r="AI499" s="17">
        <f t="shared" si="244"/>
        <v>999</v>
      </c>
      <c r="AJ499" s="17">
        <f t="shared" si="245"/>
        <v>999</v>
      </c>
      <c r="AK499" s="17">
        <f t="shared" si="246"/>
        <v>999</v>
      </c>
      <c r="AL499" s="17">
        <f t="shared" si="247"/>
        <v>999</v>
      </c>
      <c r="AM499" s="10" t="s">
        <v>1314</v>
      </c>
      <c r="AN499">
        <v>0</v>
      </c>
      <c r="AO499">
        <v>0</v>
      </c>
      <c r="AP499">
        <v>0</v>
      </c>
      <c r="AQ499">
        <v>0.45810000000000001</v>
      </c>
      <c r="AR499" s="8">
        <v>-0.65</v>
      </c>
      <c r="AS499" s="8">
        <v>-3.4371999999999998</v>
      </c>
      <c r="AT499" s="8">
        <v>-17.774699999999999</v>
      </c>
      <c r="AU499" s="8">
        <v>-0.45810000000000001</v>
      </c>
      <c r="AV499" s="8">
        <v>-0.65</v>
      </c>
      <c r="AW499" s="8">
        <v>0.65</v>
      </c>
      <c r="AX499" s="8">
        <v>3.4371999999999998</v>
      </c>
      <c r="AY499" s="8">
        <v>17.774699999999999</v>
      </c>
      <c r="AZ499" s="8">
        <v>0.45810000000000001</v>
      </c>
      <c r="BA499" s="8">
        <v>0.65</v>
      </c>
      <c r="BB499">
        <v>-0.45810000000000001</v>
      </c>
      <c r="BC499">
        <v>0.45810000000000001</v>
      </c>
      <c r="BD499">
        <v>-0.45810000000000001</v>
      </c>
      <c r="BE499">
        <v>0.45810000000000001</v>
      </c>
      <c r="BF499">
        <v>0.06</v>
      </c>
      <c r="BG499">
        <v>0.3</v>
      </c>
      <c r="BH499">
        <v>1.9</v>
      </c>
      <c r="BI499">
        <v>5</v>
      </c>
      <c r="BJ499">
        <v>9</v>
      </c>
      <c r="BK499">
        <v>5</v>
      </c>
      <c r="BM499">
        <v>5</v>
      </c>
      <c r="BN499" t="s">
        <v>1016</v>
      </c>
      <c r="BP499" t="s">
        <v>1016</v>
      </c>
      <c r="BQ499">
        <v>25</v>
      </c>
      <c r="BR499">
        <v>254010</v>
      </c>
      <c r="BS499">
        <v>1</v>
      </c>
      <c r="BU499">
        <v>1</v>
      </c>
      <c r="BW499">
        <v>5</v>
      </c>
      <c r="BY499">
        <v>9</v>
      </c>
      <c r="BZ499" t="s">
        <v>1998</v>
      </c>
      <c r="CA499">
        <v>1</v>
      </c>
      <c r="CB499">
        <v>0</v>
      </c>
      <c r="CC499">
        <v>1</v>
      </c>
      <c r="CD499">
        <v>0</v>
      </c>
      <c r="CE499">
        <v>0</v>
      </c>
      <c r="CF499">
        <v>0</v>
      </c>
      <c r="CG499">
        <v>0</v>
      </c>
      <c r="CH499">
        <v>0</v>
      </c>
      <c r="CI499" s="2">
        <v>1883447</v>
      </c>
    </row>
    <row r="500" spans="1:87">
      <c r="A500" s="10" t="str">
        <f t="shared" si="217"/>
        <v>ERIE_US</v>
      </c>
      <c r="B500" s="12">
        <f t="shared" si="218"/>
        <v>8.1000000000000013E-3</v>
      </c>
      <c r="C500" s="12">
        <v>0</v>
      </c>
      <c r="D500" s="12">
        <v>0</v>
      </c>
      <c r="E500" s="12">
        <v>0</v>
      </c>
      <c r="F500" s="12">
        <v>0</v>
      </c>
      <c r="G500" s="12">
        <v>0</v>
      </c>
      <c r="H500" s="12">
        <v>0</v>
      </c>
      <c r="I500" s="12">
        <v>0</v>
      </c>
      <c r="J500" s="13">
        <f t="shared" si="219"/>
        <v>0</v>
      </c>
      <c r="K500" s="13">
        <f t="shared" si="220"/>
        <v>0</v>
      </c>
      <c r="L500" s="16">
        <f t="shared" si="221"/>
        <v>0</v>
      </c>
      <c r="M500" s="13">
        <f t="shared" si="222"/>
        <v>0</v>
      </c>
      <c r="N500" s="16">
        <f t="shared" si="223"/>
        <v>0</v>
      </c>
      <c r="O500" s="16">
        <f t="shared" si="224"/>
        <v>0</v>
      </c>
      <c r="P500" s="16" t="str">
        <f t="shared" si="225"/>
        <v/>
      </c>
      <c r="Q500" s="20" t="str">
        <f t="shared" si="226"/>
        <v/>
      </c>
      <c r="R500" s="20" t="str">
        <f t="shared" si="227"/>
        <v/>
      </c>
      <c r="S500" s="20" t="str">
        <f t="shared" si="228"/>
        <v/>
      </c>
      <c r="T500" s="20" t="str">
        <f t="shared" si="229"/>
        <v/>
      </c>
      <c r="U500" s="16">
        <f t="shared" si="230"/>
        <v>6.0000000000000001E-3</v>
      </c>
      <c r="V500" s="20" t="str">
        <f t="shared" si="231"/>
        <v/>
      </c>
      <c r="W500" s="20" t="str">
        <f t="shared" si="232"/>
        <v/>
      </c>
      <c r="X500" s="20" t="str">
        <f t="shared" si="233"/>
        <v/>
      </c>
      <c r="Y500" s="20">
        <f t="shared" si="234"/>
        <v>6.0000000000000001E-3</v>
      </c>
      <c r="Z500" s="20" t="str">
        <f t="shared" si="235"/>
        <v/>
      </c>
      <c r="AA500" s="20" t="str">
        <f t="shared" si="236"/>
        <v/>
      </c>
      <c r="AB500" s="20">
        <f t="shared" si="237"/>
        <v>0</v>
      </c>
      <c r="AC500" s="20" t="str">
        <f t="shared" si="238"/>
        <v/>
      </c>
      <c r="AD500" s="20" t="str">
        <f t="shared" si="239"/>
        <v/>
      </c>
      <c r="AE500" s="20" t="str">
        <f t="shared" si="240"/>
        <v/>
      </c>
      <c r="AF500" s="20" t="str">
        <f t="shared" si="241"/>
        <v/>
      </c>
      <c r="AG500" s="11">
        <f t="shared" si="242"/>
        <v>999</v>
      </c>
      <c r="AH500" s="17">
        <f t="shared" si="243"/>
        <v>999</v>
      </c>
      <c r="AI500" s="17">
        <f t="shared" si="244"/>
        <v>999</v>
      </c>
      <c r="AJ500" s="17">
        <f t="shared" si="245"/>
        <v>999</v>
      </c>
      <c r="AK500" s="17">
        <f t="shared" si="246"/>
        <v>999</v>
      </c>
      <c r="AL500" s="17">
        <f t="shared" si="247"/>
        <v>999</v>
      </c>
      <c r="AM500" s="10" t="s">
        <v>155</v>
      </c>
      <c r="AN500">
        <v>0</v>
      </c>
      <c r="AO500">
        <v>0</v>
      </c>
      <c r="AP500">
        <v>0</v>
      </c>
      <c r="AQ500">
        <v>0.82189999999999996</v>
      </c>
      <c r="AR500" s="8">
        <v>-0.6</v>
      </c>
      <c r="AS500" s="8">
        <v>-4.3662999999999998</v>
      </c>
      <c r="AT500" s="8">
        <v>-170.32769999999999</v>
      </c>
      <c r="AU500" s="8">
        <v>-0.82189999999999996</v>
      </c>
      <c r="AV500" s="8">
        <v>-0.6</v>
      </c>
      <c r="AW500" s="8">
        <v>0.6</v>
      </c>
      <c r="AX500" s="8">
        <v>4.3662999999999998</v>
      </c>
      <c r="AY500" s="8">
        <v>170.32769999999999</v>
      </c>
      <c r="AZ500" s="8">
        <v>0.82189999999999996</v>
      </c>
      <c r="BA500" s="8">
        <v>0.6</v>
      </c>
      <c r="BB500">
        <v>-0.6</v>
      </c>
      <c r="BC500">
        <v>0.6</v>
      </c>
      <c r="BD500">
        <v>-0.6</v>
      </c>
      <c r="BE500">
        <v>0.6</v>
      </c>
      <c r="BF500">
        <v>0.06</v>
      </c>
      <c r="BG500">
        <v>0.3</v>
      </c>
      <c r="BH500">
        <v>0.81</v>
      </c>
      <c r="BI500">
        <v>5</v>
      </c>
      <c r="BJ500">
        <v>10</v>
      </c>
      <c r="BK500">
        <v>5</v>
      </c>
      <c r="BM500">
        <v>5</v>
      </c>
      <c r="BN500" t="s">
        <v>1016</v>
      </c>
      <c r="BP500" t="s">
        <v>1016</v>
      </c>
      <c r="BQ500">
        <v>40</v>
      </c>
      <c r="BR500">
        <v>403010</v>
      </c>
      <c r="BS500">
        <v>1</v>
      </c>
      <c r="BU500">
        <v>1</v>
      </c>
      <c r="BW500">
        <v>5</v>
      </c>
      <c r="BY500">
        <v>10</v>
      </c>
      <c r="BZ500" t="s">
        <v>1997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 s="2">
        <v>3210504</v>
      </c>
    </row>
    <row r="501" spans="1:87">
      <c r="A501" s="10" t="str">
        <f t="shared" si="217"/>
        <v>ESE_US</v>
      </c>
      <c r="B501" s="12">
        <f t="shared" si="218"/>
        <v>-1.4499999999999999E-2</v>
      </c>
      <c r="C501" s="12">
        <v>0</v>
      </c>
      <c r="D501" s="12">
        <v>0</v>
      </c>
      <c r="E501" s="12">
        <v>0</v>
      </c>
      <c r="F501" s="12">
        <v>0</v>
      </c>
      <c r="G501" s="12">
        <v>0</v>
      </c>
      <c r="H501" s="12">
        <v>0</v>
      </c>
      <c r="I501" s="12">
        <v>0</v>
      </c>
      <c r="J501" s="13">
        <f t="shared" si="219"/>
        <v>0</v>
      </c>
      <c r="K501" s="13">
        <f t="shared" si="220"/>
        <v>0</v>
      </c>
      <c r="L501" s="16">
        <f t="shared" si="221"/>
        <v>0</v>
      </c>
      <c r="M501" s="13">
        <f t="shared" si="222"/>
        <v>0</v>
      </c>
      <c r="N501" s="16">
        <f t="shared" si="223"/>
        <v>0</v>
      </c>
      <c r="O501" s="16">
        <f t="shared" si="224"/>
        <v>0</v>
      </c>
      <c r="P501" s="16">
        <f t="shared" si="225"/>
        <v>-6.5000000000000006E-3</v>
      </c>
      <c r="Q501" s="20" t="str">
        <f t="shared" si="226"/>
        <v/>
      </c>
      <c r="R501" s="20" t="str">
        <f t="shared" si="227"/>
        <v/>
      </c>
      <c r="S501" s="20" t="str">
        <f t="shared" si="228"/>
        <v/>
      </c>
      <c r="T501" s="20">
        <f t="shared" si="229"/>
        <v>-6.5000000000000006E-3</v>
      </c>
      <c r="U501" s="16" t="str">
        <f t="shared" si="230"/>
        <v/>
      </c>
      <c r="V501" s="20" t="str">
        <f t="shared" si="231"/>
        <v/>
      </c>
      <c r="W501" s="20" t="str">
        <f t="shared" si="232"/>
        <v/>
      </c>
      <c r="X501" s="20" t="str">
        <f t="shared" si="233"/>
        <v/>
      </c>
      <c r="Y501" s="20" t="str">
        <f t="shared" si="234"/>
        <v/>
      </c>
      <c r="Z501" s="20" t="str">
        <f t="shared" si="235"/>
        <v/>
      </c>
      <c r="AA501" s="20" t="str">
        <f t="shared" si="236"/>
        <v/>
      </c>
      <c r="AB501" s="20">
        <f t="shared" si="237"/>
        <v>0</v>
      </c>
      <c r="AC501" s="20" t="str">
        <f t="shared" si="238"/>
        <v/>
      </c>
      <c r="AD501" s="20" t="str">
        <f t="shared" si="239"/>
        <v/>
      </c>
      <c r="AE501" s="20" t="str">
        <f t="shared" si="240"/>
        <v/>
      </c>
      <c r="AF501" s="20" t="str">
        <f t="shared" si="241"/>
        <v/>
      </c>
      <c r="AG501" s="11">
        <f t="shared" si="242"/>
        <v>999</v>
      </c>
      <c r="AH501" s="17">
        <f t="shared" si="243"/>
        <v>999</v>
      </c>
      <c r="AI501" s="17">
        <f t="shared" si="244"/>
        <v>999</v>
      </c>
      <c r="AJ501" s="17">
        <f t="shared" si="245"/>
        <v>999</v>
      </c>
      <c r="AK501" s="17">
        <f t="shared" si="246"/>
        <v>999</v>
      </c>
      <c r="AL501" s="17">
        <f t="shared" si="247"/>
        <v>999</v>
      </c>
      <c r="AM501" s="10" t="s">
        <v>698</v>
      </c>
      <c r="AN501">
        <v>0</v>
      </c>
      <c r="AO501">
        <v>0</v>
      </c>
      <c r="AP501">
        <v>0</v>
      </c>
      <c r="AQ501">
        <v>0.87039999999999995</v>
      </c>
      <c r="AR501" s="8">
        <v>-0.65</v>
      </c>
      <c r="AS501" s="8">
        <v>-3.9944000000000002</v>
      </c>
      <c r="AT501" s="8">
        <v>-42.006399999999999</v>
      </c>
      <c r="AU501" s="8">
        <v>-0.87039999999999995</v>
      </c>
      <c r="AV501" s="8">
        <v>-0.65</v>
      </c>
      <c r="AW501" s="8">
        <v>0.65</v>
      </c>
      <c r="AX501" s="8">
        <v>3.9944000000000002</v>
      </c>
      <c r="AY501" s="8">
        <v>42.006399999999999</v>
      </c>
      <c r="AZ501" s="8">
        <v>0.87039999999999995</v>
      </c>
      <c r="BA501" s="8">
        <v>0.65</v>
      </c>
      <c r="BB501">
        <v>-0.65</v>
      </c>
      <c r="BC501">
        <v>0.65</v>
      </c>
      <c r="BD501">
        <v>-0.65</v>
      </c>
      <c r="BE501">
        <v>0.65</v>
      </c>
      <c r="BF501">
        <v>0.06</v>
      </c>
      <c r="BG501">
        <v>0.3</v>
      </c>
      <c r="BH501">
        <v>-1.45</v>
      </c>
      <c r="BI501">
        <v>7</v>
      </c>
      <c r="BJ501">
        <v>14</v>
      </c>
      <c r="BK501">
        <v>7</v>
      </c>
      <c r="BM501">
        <v>7</v>
      </c>
      <c r="BN501" t="s">
        <v>1016</v>
      </c>
      <c r="BP501" t="s">
        <v>1016</v>
      </c>
      <c r="BQ501">
        <v>20</v>
      </c>
      <c r="BR501">
        <v>201060</v>
      </c>
      <c r="BS501">
        <v>1</v>
      </c>
      <c r="BU501">
        <v>1</v>
      </c>
      <c r="BW501">
        <v>7</v>
      </c>
      <c r="BY501">
        <v>14</v>
      </c>
      <c r="BZ501" t="s">
        <v>1997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 s="2">
        <v>3441496</v>
      </c>
    </row>
    <row r="502" spans="1:87">
      <c r="A502" s="10" t="str">
        <f t="shared" si="217"/>
        <v>BGCP_US</v>
      </c>
      <c r="B502" s="12">
        <f t="shared" si="218"/>
        <v>1E-4</v>
      </c>
      <c r="C502" s="12">
        <v>0</v>
      </c>
      <c r="D502" s="12">
        <v>0</v>
      </c>
      <c r="E502" s="12">
        <v>0</v>
      </c>
      <c r="F502" s="12">
        <v>0</v>
      </c>
      <c r="G502" s="12">
        <v>0</v>
      </c>
      <c r="H502" s="12">
        <v>0</v>
      </c>
      <c r="I502" s="12">
        <v>0</v>
      </c>
      <c r="J502" s="13">
        <f t="shared" si="219"/>
        <v>0</v>
      </c>
      <c r="K502" s="13">
        <f t="shared" si="220"/>
        <v>0</v>
      </c>
      <c r="L502" s="16">
        <f t="shared" si="221"/>
        <v>0</v>
      </c>
      <c r="M502" s="13">
        <f t="shared" si="222"/>
        <v>0</v>
      </c>
      <c r="N502" s="16">
        <f t="shared" si="223"/>
        <v>0</v>
      </c>
      <c r="O502" s="16">
        <f t="shared" si="224"/>
        <v>0</v>
      </c>
      <c r="P502" s="16" t="str">
        <f t="shared" si="225"/>
        <v/>
      </c>
      <c r="Q502" s="20" t="str">
        <f t="shared" si="226"/>
        <v/>
      </c>
      <c r="R502" s="20" t="str">
        <f t="shared" si="227"/>
        <v/>
      </c>
      <c r="S502" s="20" t="str">
        <f t="shared" si="228"/>
        <v/>
      </c>
      <c r="T502" s="20" t="str">
        <f t="shared" si="229"/>
        <v/>
      </c>
      <c r="U502" s="16">
        <f t="shared" si="230"/>
        <v>6.0000000000000001E-3</v>
      </c>
      <c r="V502" s="20" t="str">
        <f t="shared" si="231"/>
        <v/>
      </c>
      <c r="W502" s="20" t="str">
        <f t="shared" si="232"/>
        <v/>
      </c>
      <c r="X502" s="20" t="str">
        <f t="shared" si="233"/>
        <v/>
      </c>
      <c r="Y502" s="20">
        <f t="shared" si="234"/>
        <v>6.0000000000000001E-3</v>
      </c>
      <c r="Z502" s="20" t="str">
        <f t="shared" si="235"/>
        <v/>
      </c>
      <c r="AA502" s="20" t="str">
        <f t="shared" si="236"/>
        <v/>
      </c>
      <c r="AB502" s="20">
        <f t="shared" si="237"/>
        <v>0</v>
      </c>
      <c r="AC502" s="20" t="str">
        <f t="shared" si="238"/>
        <v/>
      </c>
      <c r="AD502" s="20" t="str">
        <f t="shared" si="239"/>
        <v/>
      </c>
      <c r="AE502" s="20" t="str">
        <f t="shared" si="240"/>
        <v/>
      </c>
      <c r="AF502" s="20" t="str">
        <f t="shared" si="241"/>
        <v/>
      </c>
      <c r="AG502" s="11">
        <f t="shared" si="242"/>
        <v>999</v>
      </c>
      <c r="AH502" s="17">
        <f t="shared" si="243"/>
        <v>999</v>
      </c>
      <c r="AI502" s="17">
        <f t="shared" si="244"/>
        <v>999</v>
      </c>
      <c r="AJ502" s="17">
        <f t="shared" si="245"/>
        <v>999</v>
      </c>
      <c r="AK502" s="17">
        <f t="shared" si="246"/>
        <v>999</v>
      </c>
      <c r="AL502" s="17">
        <f t="shared" si="247"/>
        <v>999</v>
      </c>
      <c r="AM502" s="10" t="s">
        <v>716</v>
      </c>
      <c r="AN502">
        <v>0</v>
      </c>
      <c r="AO502">
        <v>0</v>
      </c>
      <c r="AP502">
        <v>0</v>
      </c>
      <c r="AQ502">
        <v>2.0628000000000002</v>
      </c>
      <c r="AR502" s="8">
        <v>-0.6</v>
      </c>
      <c r="AS502" s="8">
        <v>-9.7957999999999998</v>
      </c>
      <c r="AT502" s="8">
        <v>-70.211500000000001</v>
      </c>
      <c r="AU502" s="8">
        <v>-2.0628000000000002</v>
      </c>
      <c r="AV502" s="8">
        <v>-0.6</v>
      </c>
      <c r="AW502" s="8">
        <v>0.6</v>
      </c>
      <c r="AX502" s="8">
        <v>9.7957999999999998</v>
      </c>
      <c r="AY502" s="8">
        <v>70.211500000000001</v>
      </c>
      <c r="AZ502" s="8">
        <v>2.0628000000000002</v>
      </c>
      <c r="BA502" s="8">
        <v>0.6</v>
      </c>
      <c r="BB502">
        <v>-0.6</v>
      </c>
      <c r="BC502">
        <v>0.6</v>
      </c>
      <c r="BD502">
        <v>-0.6</v>
      </c>
      <c r="BE502">
        <v>0.6</v>
      </c>
      <c r="BF502">
        <v>0.06</v>
      </c>
      <c r="BG502">
        <v>0.3</v>
      </c>
      <c r="BH502">
        <v>0.01</v>
      </c>
      <c r="BI502">
        <v>6</v>
      </c>
      <c r="BJ502">
        <v>11</v>
      </c>
      <c r="BK502">
        <v>6</v>
      </c>
      <c r="BM502">
        <v>6</v>
      </c>
      <c r="BN502" t="s">
        <v>1016</v>
      </c>
      <c r="BP502" t="s">
        <v>1016</v>
      </c>
      <c r="BQ502">
        <v>40</v>
      </c>
      <c r="BR502">
        <v>402030</v>
      </c>
      <c r="BS502">
        <v>1</v>
      </c>
      <c r="BU502">
        <v>1</v>
      </c>
      <c r="BW502">
        <v>6</v>
      </c>
      <c r="BY502">
        <v>11</v>
      </c>
      <c r="BZ502" t="s">
        <v>1997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 s="2">
        <v>9514925</v>
      </c>
    </row>
    <row r="503" spans="1:87">
      <c r="A503" s="10" t="str">
        <f t="shared" si="217"/>
        <v>ESL_US</v>
      </c>
      <c r="B503" s="12">
        <f t="shared" si="218"/>
        <v>-8.6999999999999994E-3</v>
      </c>
      <c r="C503" s="12">
        <v>0</v>
      </c>
      <c r="D503" s="12">
        <v>0</v>
      </c>
      <c r="E503" s="12">
        <v>0</v>
      </c>
      <c r="F503" s="12">
        <v>0</v>
      </c>
      <c r="G503" s="12">
        <v>0</v>
      </c>
      <c r="H503" s="12">
        <v>0</v>
      </c>
      <c r="I503" s="12">
        <v>0</v>
      </c>
      <c r="J503" s="13">
        <f t="shared" si="219"/>
        <v>0</v>
      </c>
      <c r="K503" s="13">
        <f t="shared" si="220"/>
        <v>0</v>
      </c>
      <c r="L503" s="16">
        <f t="shared" si="221"/>
        <v>0</v>
      </c>
      <c r="M503" s="13">
        <f t="shared" si="222"/>
        <v>0</v>
      </c>
      <c r="N503" s="16">
        <f t="shared" si="223"/>
        <v>0</v>
      </c>
      <c r="O503" s="16">
        <f t="shared" si="224"/>
        <v>0</v>
      </c>
      <c r="P503" s="16">
        <f t="shared" si="225"/>
        <v>-6.5000000000000006E-3</v>
      </c>
      <c r="Q503" s="20" t="str">
        <f t="shared" si="226"/>
        <v/>
      </c>
      <c r="R503" s="20" t="str">
        <f t="shared" si="227"/>
        <v/>
      </c>
      <c r="S503" s="20" t="str">
        <f t="shared" si="228"/>
        <v/>
      </c>
      <c r="T503" s="20">
        <f t="shared" si="229"/>
        <v>-6.5000000000000006E-3</v>
      </c>
      <c r="U503" s="16" t="str">
        <f t="shared" si="230"/>
        <v/>
      </c>
      <c r="V503" s="20" t="str">
        <f t="shared" si="231"/>
        <v/>
      </c>
      <c r="W503" s="20" t="str">
        <f t="shared" si="232"/>
        <v/>
      </c>
      <c r="X503" s="20" t="str">
        <f t="shared" si="233"/>
        <v/>
      </c>
      <c r="Y503" s="20" t="str">
        <f t="shared" si="234"/>
        <v/>
      </c>
      <c r="Z503" s="20" t="str">
        <f t="shared" si="235"/>
        <v/>
      </c>
      <c r="AA503" s="20" t="str">
        <f t="shared" si="236"/>
        <v/>
      </c>
      <c r="AB503" s="20">
        <f t="shared" si="237"/>
        <v>0</v>
      </c>
      <c r="AC503" s="20" t="str">
        <f t="shared" si="238"/>
        <v/>
      </c>
      <c r="AD503" s="20" t="str">
        <f t="shared" si="239"/>
        <v/>
      </c>
      <c r="AE503" s="20" t="str">
        <f t="shared" si="240"/>
        <v/>
      </c>
      <c r="AF503" s="20" t="str">
        <f t="shared" si="241"/>
        <v/>
      </c>
      <c r="AG503" s="11">
        <f t="shared" si="242"/>
        <v>999</v>
      </c>
      <c r="AH503" s="17">
        <f t="shared" si="243"/>
        <v>999</v>
      </c>
      <c r="AI503" s="17">
        <f t="shared" si="244"/>
        <v>999</v>
      </c>
      <c r="AJ503" s="17">
        <f t="shared" si="245"/>
        <v>999</v>
      </c>
      <c r="AK503" s="17">
        <f t="shared" si="246"/>
        <v>999</v>
      </c>
      <c r="AL503" s="17">
        <f t="shared" si="247"/>
        <v>999</v>
      </c>
      <c r="AM503" s="10" t="s">
        <v>628</v>
      </c>
      <c r="AN503">
        <v>0</v>
      </c>
      <c r="AO503">
        <v>0</v>
      </c>
      <c r="AP503">
        <v>0</v>
      </c>
      <c r="AQ503">
        <v>6.0278</v>
      </c>
      <c r="AR503" s="8">
        <v>-0.65</v>
      </c>
      <c r="AS503" s="8">
        <v>-29.470400000000001</v>
      </c>
      <c r="AT503" s="8">
        <v>-146.18629999999999</v>
      </c>
      <c r="AU503" s="8">
        <v>-6.0278</v>
      </c>
      <c r="AV503" s="8">
        <v>-0.65</v>
      </c>
      <c r="AW503" s="8">
        <v>0.65</v>
      </c>
      <c r="AX503" s="8">
        <v>29.470400000000001</v>
      </c>
      <c r="AY503" s="8">
        <v>146.18629999999999</v>
      </c>
      <c r="AZ503" s="8">
        <v>6.0278</v>
      </c>
      <c r="BA503" s="8">
        <v>0.65</v>
      </c>
      <c r="BB503">
        <v>-0.65</v>
      </c>
      <c r="BC503">
        <v>0.65</v>
      </c>
      <c r="BD503">
        <v>-0.65</v>
      </c>
      <c r="BE503">
        <v>0.65</v>
      </c>
      <c r="BF503">
        <v>0.06</v>
      </c>
      <c r="BG503">
        <v>0.3</v>
      </c>
      <c r="BH503">
        <v>-0.87</v>
      </c>
      <c r="BI503">
        <v>7</v>
      </c>
      <c r="BJ503">
        <v>13</v>
      </c>
      <c r="BK503">
        <v>7</v>
      </c>
      <c r="BM503">
        <v>7</v>
      </c>
      <c r="BN503" t="s">
        <v>1016</v>
      </c>
      <c r="BP503" t="s">
        <v>1016</v>
      </c>
      <c r="BQ503">
        <v>20</v>
      </c>
      <c r="BR503">
        <v>201010</v>
      </c>
      <c r="BS503">
        <v>1</v>
      </c>
      <c r="BU503">
        <v>1</v>
      </c>
      <c r="BW503">
        <v>7</v>
      </c>
      <c r="BY503">
        <v>13</v>
      </c>
      <c r="BZ503" t="s">
        <v>1997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 s="2">
        <v>24826535</v>
      </c>
    </row>
    <row r="504" spans="1:87">
      <c r="A504" s="10" t="str">
        <f t="shared" si="217"/>
        <v>ETH_US</v>
      </c>
      <c r="B504" s="12">
        <f t="shared" si="218"/>
        <v>8.8200000000000001E-2</v>
      </c>
      <c r="C504" s="12">
        <v>0</v>
      </c>
      <c r="D504" s="12">
        <v>0</v>
      </c>
      <c r="E504" s="12">
        <v>0</v>
      </c>
      <c r="F504" s="12">
        <v>0</v>
      </c>
      <c r="G504" s="12">
        <v>0</v>
      </c>
      <c r="H504" s="12">
        <v>0</v>
      </c>
      <c r="I504" s="12">
        <v>0</v>
      </c>
      <c r="J504" s="13">
        <f t="shared" si="219"/>
        <v>0</v>
      </c>
      <c r="K504" s="13">
        <f t="shared" si="220"/>
        <v>0</v>
      </c>
      <c r="L504" s="16">
        <f t="shared" si="221"/>
        <v>0</v>
      </c>
      <c r="M504" s="13">
        <f t="shared" si="222"/>
        <v>0</v>
      </c>
      <c r="N504" s="16">
        <f t="shared" si="223"/>
        <v>0</v>
      </c>
      <c r="O504" s="16">
        <f t="shared" si="224"/>
        <v>0</v>
      </c>
      <c r="P504" s="16" t="str">
        <f t="shared" si="225"/>
        <v/>
      </c>
      <c r="Q504" s="20" t="str">
        <f t="shared" si="226"/>
        <v/>
      </c>
      <c r="R504" s="20" t="str">
        <f t="shared" si="227"/>
        <v/>
      </c>
      <c r="S504" s="20" t="str">
        <f t="shared" si="228"/>
        <v/>
      </c>
      <c r="T504" s="20" t="str">
        <f t="shared" si="229"/>
        <v/>
      </c>
      <c r="U504" s="16">
        <f t="shared" si="230"/>
        <v>6.5000000000000006E-3</v>
      </c>
      <c r="V504" s="20" t="str">
        <f t="shared" si="231"/>
        <v/>
      </c>
      <c r="W504" s="20" t="str">
        <f t="shared" si="232"/>
        <v/>
      </c>
      <c r="X504" s="20" t="str">
        <f t="shared" si="233"/>
        <v/>
      </c>
      <c r="Y504" s="20">
        <f t="shared" si="234"/>
        <v>6.5000000000000006E-3</v>
      </c>
      <c r="Z504" s="20" t="str">
        <f t="shared" si="235"/>
        <v/>
      </c>
      <c r="AA504" s="20" t="str">
        <f t="shared" si="236"/>
        <v/>
      </c>
      <c r="AB504" s="20">
        <f t="shared" si="237"/>
        <v>0</v>
      </c>
      <c r="AC504" s="20" t="str">
        <f t="shared" si="238"/>
        <v/>
      </c>
      <c r="AD504" s="20" t="str">
        <f t="shared" si="239"/>
        <v/>
      </c>
      <c r="AE504" s="20" t="str">
        <f t="shared" si="240"/>
        <v/>
      </c>
      <c r="AF504" s="20" t="str">
        <f t="shared" si="241"/>
        <v/>
      </c>
      <c r="AG504" s="11">
        <f t="shared" si="242"/>
        <v>999</v>
      </c>
      <c r="AH504" s="17">
        <f t="shared" si="243"/>
        <v>999</v>
      </c>
      <c r="AI504" s="17">
        <f t="shared" si="244"/>
        <v>999</v>
      </c>
      <c r="AJ504" s="17">
        <f t="shared" si="245"/>
        <v>999</v>
      </c>
      <c r="AK504" s="17">
        <f t="shared" si="246"/>
        <v>999</v>
      </c>
      <c r="AL504" s="17">
        <f t="shared" si="247"/>
        <v>999</v>
      </c>
      <c r="AM504" s="10" t="s">
        <v>533</v>
      </c>
      <c r="AN504">
        <v>0</v>
      </c>
      <c r="AO504">
        <v>0</v>
      </c>
      <c r="AP504">
        <v>0</v>
      </c>
      <c r="AQ504">
        <v>1.0535000000000001</v>
      </c>
      <c r="AR504" s="8">
        <v>-0.65</v>
      </c>
      <c r="AS504" s="8">
        <v>-6.5206999999999997</v>
      </c>
      <c r="AT504" s="8">
        <v>-32.639099999999999</v>
      </c>
      <c r="AU504" s="8">
        <v>-1.0535000000000001</v>
      </c>
      <c r="AV504" s="8">
        <v>-0.65</v>
      </c>
      <c r="AW504" s="8">
        <v>0.65</v>
      </c>
      <c r="AX504" s="8">
        <v>6.5206999999999997</v>
      </c>
      <c r="AY504" s="8">
        <v>32.639099999999999</v>
      </c>
      <c r="AZ504" s="8">
        <v>1.0535000000000001</v>
      </c>
      <c r="BA504" s="8">
        <v>0.65</v>
      </c>
      <c r="BB504">
        <v>-0.65</v>
      </c>
      <c r="BC504">
        <v>0.65</v>
      </c>
      <c r="BD504">
        <v>-0.65</v>
      </c>
      <c r="BE504">
        <v>0.65</v>
      </c>
      <c r="BF504">
        <v>0.06</v>
      </c>
      <c r="BG504">
        <v>0.3</v>
      </c>
      <c r="BH504">
        <v>8.82</v>
      </c>
      <c r="BI504">
        <v>2</v>
      </c>
      <c r="BJ504">
        <v>3</v>
      </c>
      <c r="BK504">
        <v>2</v>
      </c>
      <c r="BM504">
        <v>2</v>
      </c>
      <c r="BN504" t="s">
        <v>1016</v>
      </c>
      <c r="BP504" t="s">
        <v>1016</v>
      </c>
      <c r="BQ504">
        <v>25</v>
      </c>
      <c r="BR504">
        <v>252010</v>
      </c>
      <c r="BS504">
        <v>1</v>
      </c>
      <c r="BU504">
        <v>1</v>
      </c>
      <c r="BW504">
        <v>2</v>
      </c>
      <c r="BY504">
        <v>3</v>
      </c>
      <c r="BZ504" t="s">
        <v>1997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 s="2">
        <v>4322423</v>
      </c>
    </row>
    <row r="505" spans="1:87">
      <c r="A505" s="10" t="str">
        <f t="shared" si="217"/>
        <v>EEFT_US</v>
      </c>
      <c r="B505" s="12">
        <f t="shared" si="218"/>
        <v>3.3399999999999999E-2</v>
      </c>
      <c r="C505" s="12">
        <v>0</v>
      </c>
      <c r="D505" s="12">
        <v>0</v>
      </c>
      <c r="E505" s="12">
        <v>0</v>
      </c>
      <c r="F505" s="12">
        <v>0</v>
      </c>
      <c r="G505" s="12">
        <v>0</v>
      </c>
      <c r="H505" s="12">
        <v>0</v>
      </c>
      <c r="I505" s="12">
        <v>0</v>
      </c>
      <c r="J505" s="13">
        <f t="shared" si="219"/>
        <v>0</v>
      </c>
      <c r="K505" s="13">
        <f t="shared" si="220"/>
        <v>0</v>
      </c>
      <c r="L505" s="16">
        <f t="shared" si="221"/>
        <v>0</v>
      </c>
      <c r="M505" s="13">
        <f t="shared" si="222"/>
        <v>0</v>
      </c>
      <c r="N505" s="16">
        <f t="shared" si="223"/>
        <v>0</v>
      </c>
      <c r="O505" s="16">
        <f t="shared" si="224"/>
        <v>0</v>
      </c>
      <c r="P505" s="16" t="str">
        <f t="shared" si="225"/>
        <v/>
      </c>
      <c r="Q505" s="20" t="str">
        <f t="shared" si="226"/>
        <v/>
      </c>
      <c r="R505" s="20" t="str">
        <f t="shared" si="227"/>
        <v/>
      </c>
      <c r="S505" s="20" t="str">
        <f t="shared" si="228"/>
        <v/>
      </c>
      <c r="T505" s="20" t="str">
        <f t="shared" si="229"/>
        <v/>
      </c>
      <c r="U505" s="16">
        <f t="shared" si="230"/>
        <v>6.0000000000000001E-3</v>
      </c>
      <c r="V505" s="20" t="str">
        <f t="shared" si="231"/>
        <v/>
      </c>
      <c r="W505" s="20" t="str">
        <f t="shared" si="232"/>
        <v/>
      </c>
      <c r="X505" s="20" t="str">
        <f t="shared" si="233"/>
        <v/>
      </c>
      <c r="Y505" s="20">
        <f t="shared" si="234"/>
        <v>6.0000000000000001E-3</v>
      </c>
      <c r="Z505" s="20" t="str">
        <f t="shared" si="235"/>
        <v/>
      </c>
      <c r="AA505" s="20" t="str">
        <f t="shared" si="236"/>
        <v/>
      </c>
      <c r="AB505" s="20">
        <f t="shared" si="237"/>
        <v>0</v>
      </c>
      <c r="AC505" s="20" t="str">
        <f t="shared" si="238"/>
        <v/>
      </c>
      <c r="AD505" s="20" t="str">
        <f t="shared" si="239"/>
        <v/>
      </c>
      <c r="AE505" s="20" t="str">
        <f t="shared" si="240"/>
        <v/>
      </c>
      <c r="AF505" s="20" t="str">
        <f t="shared" si="241"/>
        <v/>
      </c>
      <c r="AG505" s="11">
        <f t="shared" si="242"/>
        <v>999</v>
      </c>
      <c r="AH505" s="17">
        <f t="shared" si="243"/>
        <v>999</v>
      </c>
      <c r="AI505" s="17">
        <f t="shared" si="244"/>
        <v>999</v>
      </c>
      <c r="AJ505" s="17">
        <f t="shared" si="245"/>
        <v>999</v>
      </c>
      <c r="AK505" s="17">
        <f t="shared" si="246"/>
        <v>999</v>
      </c>
      <c r="AL505" s="17">
        <f t="shared" si="247"/>
        <v>999</v>
      </c>
      <c r="AM505" s="10" t="s">
        <v>573</v>
      </c>
      <c r="AN505">
        <v>0</v>
      </c>
      <c r="AO505">
        <v>0</v>
      </c>
      <c r="AP505">
        <v>0</v>
      </c>
      <c r="AQ505">
        <v>3.9563999999999999</v>
      </c>
      <c r="AR505" s="8">
        <v>-0.6</v>
      </c>
      <c r="AS505" s="8">
        <v>-19.511800000000001</v>
      </c>
      <c r="AT505" s="8">
        <v>-117.5685</v>
      </c>
      <c r="AU505" s="8">
        <v>-3.9563999999999999</v>
      </c>
      <c r="AV505" s="8">
        <v>-0.6</v>
      </c>
      <c r="AW505" s="8">
        <v>0.6</v>
      </c>
      <c r="AX505" s="8">
        <v>19.511800000000001</v>
      </c>
      <c r="AY505" s="8">
        <v>117.5685</v>
      </c>
      <c r="AZ505" s="8">
        <v>3.9563999999999999</v>
      </c>
      <c r="BA505" s="8">
        <v>0.6</v>
      </c>
      <c r="BB505">
        <v>-0.6</v>
      </c>
      <c r="BC505">
        <v>0.6</v>
      </c>
      <c r="BD505">
        <v>-0.6</v>
      </c>
      <c r="BE505">
        <v>0.6</v>
      </c>
      <c r="BF505">
        <v>0.06</v>
      </c>
      <c r="BG505">
        <v>0.3</v>
      </c>
      <c r="BH505">
        <v>3.34</v>
      </c>
      <c r="BI505">
        <v>4</v>
      </c>
      <c r="BJ505">
        <v>7</v>
      </c>
      <c r="BK505">
        <v>4</v>
      </c>
      <c r="BM505">
        <v>4</v>
      </c>
      <c r="BN505" t="s">
        <v>1016</v>
      </c>
      <c r="BP505" t="s">
        <v>1016</v>
      </c>
      <c r="BQ505">
        <v>45</v>
      </c>
      <c r="BR505">
        <v>451020</v>
      </c>
      <c r="BS505">
        <v>1</v>
      </c>
      <c r="BU505">
        <v>1</v>
      </c>
      <c r="BW505">
        <v>4</v>
      </c>
      <c r="BY505">
        <v>7</v>
      </c>
      <c r="BZ505" t="s">
        <v>1997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 s="2">
        <v>16142085</v>
      </c>
    </row>
    <row r="506" spans="1:87">
      <c r="A506" s="10" t="str">
        <f t="shared" si="217"/>
        <v>EXAS_US</v>
      </c>
      <c r="B506" s="12">
        <f t="shared" si="218"/>
        <v>5.7999999999999996E-3</v>
      </c>
      <c r="C506" s="12">
        <v>0</v>
      </c>
      <c r="D506" s="12">
        <v>0</v>
      </c>
      <c r="E506" s="12">
        <v>0</v>
      </c>
      <c r="F506" s="12">
        <v>0</v>
      </c>
      <c r="G506" s="12">
        <v>0</v>
      </c>
      <c r="H506" s="12">
        <v>0</v>
      </c>
      <c r="I506" s="12">
        <v>0</v>
      </c>
      <c r="J506" s="13">
        <f t="shared" si="219"/>
        <v>0</v>
      </c>
      <c r="K506" s="13">
        <f t="shared" si="220"/>
        <v>0</v>
      </c>
      <c r="L506" s="16">
        <f t="shared" si="221"/>
        <v>0</v>
      </c>
      <c r="M506" s="13">
        <f t="shared" si="222"/>
        <v>0</v>
      </c>
      <c r="N506" s="16">
        <f t="shared" si="223"/>
        <v>0</v>
      </c>
      <c r="O506" s="16">
        <f t="shared" si="224"/>
        <v>0</v>
      </c>
      <c r="P506" s="16" t="str">
        <f t="shared" si="225"/>
        <v/>
      </c>
      <c r="Q506" s="20" t="str">
        <f t="shared" si="226"/>
        <v/>
      </c>
      <c r="R506" s="20" t="str">
        <f t="shared" si="227"/>
        <v/>
      </c>
      <c r="S506" s="20" t="str">
        <f t="shared" si="228"/>
        <v/>
      </c>
      <c r="T506" s="20" t="str">
        <f t="shared" si="229"/>
        <v/>
      </c>
      <c r="U506" s="16">
        <f t="shared" si="230"/>
        <v>6.0000000000000001E-3</v>
      </c>
      <c r="V506" s="20" t="str">
        <f t="shared" si="231"/>
        <v/>
      </c>
      <c r="W506" s="20" t="str">
        <f t="shared" si="232"/>
        <v/>
      </c>
      <c r="X506" s="20" t="str">
        <f t="shared" si="233"/>
        <v/>
      </c>
      <c r="Y506" s="20">
        <f t="shared" si="234"/>
        <v>6.0000000000000001E-3</v>
      </c>
      <c r="Z506" s="20" t="str">
        <f t="shared" si="235"/>
        <v/>
      </c>
      <c r="AA506" s="20" t="str">
        <f t="shared" si="236"/>
        <v/>
      </c>
      <c r="AB506" s="20">
        <f t="shared" si="237"/>
        <v>0</v>
      </c>
      <c r="AC506" s="20" t="str">
        <f t="shared" si="238"/>
        <v/>
      </c>
      <c r="AD506" s="20" t="str">
        <f t="shared" si="239"/>
        <v/>
      </c>
      <c r="AE506" s="20" t="str">
        <f t="shared" si="240"/>
        <v/>
      </c>
      <c r="AF506" s="20" t="str">
        <f t="shared" si="241"/>
        <v/>
      </c>
      <c r="AG506" s="11">
        <f t="shared" si="242"/>
        <v>999</v>
      </c>
      <c r="AH506" s="17">
        <f t="shared" si="243"/>
        <v>999</v>
      </c>
      <c r="AI506" s="17">
        <f t="shared" si="244"/>
        <v>999</v>
      </c>
      <c r="AJ506" s="17">
        <f t="shared" si="245"/>
        <v>999</v>
      </c>
      <c r="AK506" s="17">
        <f t="shared" si="246"/>
        <v>999</v>
      </c>
      <c r="AL506" s="17">
        <f t="shared" si="247"/>
        <v>999</v>
      </c>
      <c r="AM506" s="10" t="s">
        <v>952</v>
      </c>
      <c r="AN506">
        <v>0</v>
      </c>
      <c r="AO506">
        <v>0</v>
      </c>
      <c r="AP506">
        <v>0</v>
      </c>
      <c r="AQ506">
        <v>12.330399999999999</v>
      </c>
      <c r="AR506" s="8">
        <v>-0.2</v>
      </c>
      <c r="AS506" s="8">
        <v>-41.679900000000004</v>
      </c>
      <c r="AT506" s="8">
        <v>-91.816199999999995</v>
      </c>
      <c r="AU506" s="8">
        <v>-12.330399999999999</v>
      </c>
      <c r="AV506" s="8">
        <v>-0.2</v>
      </c>
      <c r="AW506" s="8">
        <v>0.6</v>
      </c>
      <c r="AX506" s="8">
        <v>41.679900000000004</v>
      </c>
      <c r="AY506" s="8">
        <v>91.816199999999995</v>
      </c>
      <c r="AZ506" s="8">
        <v>12.330399999999999</v>
      </c>
      <c r="BA506" s="8">
        <v>0.6</v>
      </c>
      <c r="BB506">
        <v>-0.2</v>
      </c>
      <c r="BC506">
        <v>0.6</v>
      </c>
      <c r="BD506">
        <v>-0.2</v>
      </c>
      <c r="BE506">
        <v>0.6</v>
      </c>
      <c r="BF506">
        <v>0.06</v>
      </c>
      <c r="BG506">
        <v>0.3</v>
      </c>
      <c r="BH506">
        <v>0.57999999999999996</v>
      </c>
      <c r="BI506">
        <v>5</v>
      </c>
      <c r="BJ506">
        <v>10</v>
      </c>
      <c r="BK506">
        <v>5</v>
      </c>
      <c r="BM506">
        <v>5</v>
      </c>
      <c r="BN506" t="s">
        <v>1016</v>
      </c>
      <c r="BP506" t="s">
        <v>1016</v>
      </c>
      <c r="BQ506">
        <v>35</v>
      </c>
      <c r="BR506">
        <v>352010</v>
      </c>
      <c r="BS506">
        <v>1</v>
      </c>
      <c r="BU506">
        <v>1</v>
      </c>
      <c r="BW506">
        <v>5</v>
      </c>
      <c r="BY506">
        <v>10</v>
      </c>
      <c r="BZ506" t="s">
        <v>1997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 s="2">
        <v>49041295</v>
      </c>
    </row>
    <row r="507" spans="1:87">
      <c r="A507" s="10" t="str">
        <f t="shared" si="217"/>
        <v>EXAR_US</v>
      </c>
      <c r="B507" s="12">
        <f t="shared" si="218"/>
        <v>1E-4</v>
      </c>
      <c r="C507" s="12">
        <v>0</v>
      </c>
      <c r="D507" s="12">
        <v>0</v>
      </c>
      <c r="E507" s="12">
        <v>0</v>
      </c>
      <c r="F507" s="12">
        <v>0</v>
      </c>
      <c r="G507" s="12">
        <v>0</v>
      </c>
      <c r="H507" s="12">
        <v>0</v>
      </c>
      <c r="I507" s="12">
        <v>0</v>
      </c>
      <c r="J507" s="13">
        <f t="shared" si="219"/>
        <v>0</v>
      </c>
      <c r="K507" s="13">
        <f t="shared" si="220"/>
        <v>0</v>
      </c>
      <c r="L507" s="16">
        <f t="shared" si="221"/>
        <v>0</v>
      </c>
      <c r="M507" s="13">
        <f t="shared" si="222"/>
        <v>0</v>
      </c>
      <c r="N507" s="16">
        <f t="shared" si="223"/>
        <v>0</v>
      </c>
      <c r="O507" s="16">
        <f t="shared" si="224"/>
        <v>0</v>
      </c>
      <c r="P507" s="16" t="str">
        <f t="shared" si="225"/>
        <v/>
      </c>
      <c r="Q507" s="20" t="str">
        <f t="shared" si="226"/>
        <v/>
      </c>
      <c r="R507" s="20" t="str">
        <f t="shared" si="227"/>
        <v/>
      </c>
      <c r="S507" s="20" t="str">
        <f t="shared" si="228"/>
        <v/>
      </c>
      <c r="T507" s="20" t="str">
        <f t="shared" si="229"/>
        <v/>
      </c>
      <c r="U507" s="16">
        <f t="shared" si="230"/>
        <v>6.0000000000000001E-3</v>
      </c>
      <c r="V507" s="20" t="str">
        <f t="shared" si="231"/>
        <v/>
      </c>
      <c r="W507" s="20" t="str">
        <f t="shared" si="232"/>
        <v/>
      </c>
      <c r="X507" s="20" t="str">
        <f t="shared" si="233"/>
        <v/>
      </c>
      <c r="Y507" s="20">
        <f t="shared" si="234"/>
        <v>6.0000000000000001E-3</v>
      </c>
      <c r="Z507" s="20" t="str">
        <f t="shared" si="235"/>
        <v/>
      </c>
      <c r="AA507" s="20" t="str">
        <f t="shared" si="236"/>
        <v/>
      </c>
      <c r="AB507" s="20">
        <f t="shared" si="237"/>
        <v>0</v>
      </c>
      <c r="AC507" s="20" t="str">
        <f t="shared" si="238"/>
        <v/>
      </c>
      <c r="AD507" s="20" t="str">
        <f t="shared" si="239"/>
        <v/>
      </c>
      <c r="AE507" s="20" t="str">
        <f t="shared" si="240"/>
        <v/>
      </c>
      <c r="AF507" s="20" t="str">
        <f t="shared" si="241"/>
        <v/>
      </c>
      <c r="AG507" s="11">
        <f t="shared" si="242"/>
        <v>999</v>
      </c>
      <c r="AH507" s="17">
        <f t="shared" si="243"/>
        <v>999</v>
      </c>
      <c r="AI507" s="17">
        <f t="shared" si="244"/>
        <v>999</v>
      </c>
      <c r="AJ507" s="17">
        <f t="shared" si="245"/>
        <v>999</v>
      </c>
      <c r="AK507" s="17">
        <f t="shared" si="246"/>
        <v>999</v>
      </c>
      <c r="AL507" s="17">
        <f t="shared" si="247"/>
        <v>999</v>
      </c>
      <c r="AM507" s="10" t="s">
        <v>1429</v>
      </c>
      <c r="AN507">
        <v>0</v>
      </c>
      <c r="AO507">
        <v>0</v>
      </c>
      <c r="AP507">
        <v>0</v>
      </c>
      <c r="AQ507">
        <v>0.442</v>
      </c>
      <c r="AR507" s="8">
        <v>-0.6</v>
      </c>
      <c r="AS507" s="8">
        <v>-2.0556999999999999</v>
      </c>
      <c r="AT507" s="8">
        <v>-20.9148</v>
      </c>
      <c r="AU507" s="8">
        <v>-0.442</v>
      </c>
      <c r="AV507" s="8">
        <v>-0.6</v>
      </c>
      <c r="AW507" s="8">
        <v>0.6</v>
      </c>
      <c r="AX507" s="8">
        <v>2.0556999999999999</v>
      </c>
      <c r="AY507" s="8">
        <v>20.9148</v>
      </c>
      <c r="AZ507" s="8">
        <v>0.442</v>
      </c>
      <c r="BA507" s="8">
        <v>0.6</v>
      </c>
      <c r="BB507">
        <v>-0.442</v>
      </c>
      <c r="BC507">
        <v>0.442</v>
      </c>
      <c r="BD507">
        <v>-0.442</v>
      </c>
      <c r="BE507">
        <v>0.442</v>
      </c>
      <c r="BF507">
        <v>0.06</v>
      </c>
      <c r="BG507">
        <v>0.3</v>
      </c>
      <c r="BH507">
        <v>0.01</v>
      </c>
      <c r="BI507">
        <v>6</v>
      </c>
      <c r="BJ507">
        <v>11</v>
      </c>
      <c r="BK507">
        <v>6</v>
      </c>
      <c r="BM507">
        <v>6</v>
      </c>
      <c r="BN507" t="s">
        <v>1016</v>
      </c>
      <c r="BP507" t="s">
        <v>1016</v>
      </c>
      <c r="BQ507">
        <v>45</v>
      </c>
      <c r="BR507">
        <v>453010</v>
      </c>
      <c r="BS507">
        <v>1</v>
      </c>
      <c r="BU507">
        <v>1</v>
      </c>
      <c r="BW507">
        <v>6</v>
      </c>
      <c r="BY507">
        <v>11</v>
      </c>
      <c r="BZ507" t="s">
        <v>1998</v>
      </c>
      <c r="CA507">
        <v>1</v>
      </c>
      <c r="CB507">
        <v>0</v>
      </c>
      <c r="CC507">
        <v>1</v>
      </c>
      <c r="CD507">
        <v>0</v>
      </c>
      <c r="CE507">
        <v>0</v>
      </c>
      <c r="CF507">
        <v>0</v>
      </c>
      <c r="CG507">
        <v>0</v>
      </c>
      <c r="CH507">
        <v>0</v>
      </c>
      <c r="CI507" s="2">
        <v>1846107</v>
      </c>
    </row>
    <row r="508" spans="1:87">
      <c r="A508" s="10" t="str">
        <f t="shared" si="217"/>
        <v>EXEL_US</v>
      </c>
      <c r="B508" s="12">
        <f t="shared" si="218"/>
        <v>2.76E-2</v>
      </c>
      <c r="C508" s="12">
        <v>0</v>
      </c>
      <c r="D508" s="12">
        <v>0</v>
      </c>
      <c r="E508" s="12">
        <v>0</v>
      </c>
      <c r="F508" s="12">
        <v>0</v>
      </c>
      <c r="G508" s="12">
        <v>0</v>
      </c>
      <c r="H508" s="12">
        <v>0</v>
      </c>
      <c r="I508" s="12">
        <v>0</v>
      </c>
      <c r="J508" s="13">
        <f t="shared" si="219"/>
        <v>0</v>
      </c>
      <c r="K508" s="13">
        <f t="shared" si="220"/>
        <v>0</v>
      </c>
      <c r="L508" s="16">
        <f t="shared" si="221"/>
        <v>0</v>
      </c>
      <c r="M508" s="13">
        <f t="shared" si="222"/>
        <v>0</v>
      </c>
      <c r="N508" s="16">
        <f t="shared" si="223"/>
        <v>0</v>
      </c>
      <c r="O508" s="16">
        <f t="shared" si="224"/>
        <v>0</v>
      </c>
      <c r="P508" s="16" t="str">
        <f t="shared" si="225"/>
        <v/>
      </c>
      <c r="Q508" s="20" t="str">
        <f t="shared" si="226"/>
        <v/>
      </c>
      <c r="R508" s="20" t="str">
        <f t="shared" si="227"/>
        <v/>
      </c>
      <c r="S508" s="20" t="str">
        <f t="shared" si="228"/>
        <v/>
      </c>
      <c r="T508" s="20" t="str">
        <f t="shared" si="229"/>
        <v/>
      </c>
      <c r="U508" s="16">
        <f t="shared" si="230"/>
        <v>6.0000000000000001E-3</v>
      </c>
      <c r="V508" s="20" t="str">
        <f t="shared" si="231"/>
        <v/>
      </c>
      <c r="W508" s="20" t="str">
        <f t="shared" si="232"/>
        <v/>
      </c>
      <c r="X508" s="20" t="str">
        <f t="shared" si="233"/>
        <v/>
      </c>
      <c r="Y508" s="20">
        <f t="shared" si="234"/>
        <v>6.0000000000000001E-3</v>
      </c>
      <c r="Z508" s="20" t="str">
        <f t="shared" si="235"/>
        <v/>
      </c>
      <c r="AA508" s="20" t="str">
        <f t="shared" si="236"/>
        <v/>
      </c>
      <c r="AB508" s="20">
        <f t="shared" si="237"/>
        <v>0</v>
      </c>
      <c r="AC508" s="20" t="str">
        <f t="shared" si="238"/>
        <v/>
      </c>
      <c r="AD508" s="20" t="str">
        <f t="shared" si="239"/>
        <v/>
      </c>
      <c r="AE508" s="20" t="str">
        <f t="shared" si="240"/>
        <v/>
      </c>
      <c r="AF508" s="20" t="str">
        <f t="shared" si="241"/>
        <v/>
      </c>
      <c r="AG508" s="11">
        <f t="shared" si="242"/>
        <v>999</v>
      </c>
      <c r="AH508" s="17">
        <f t="shared" si="243"/>
        <v>999</v>
      </c>
      <c r="AI508" s="17">
        <f t="shared" si="244"/>
        <v>999</v>
      </c>
      <c r="AJ508" s="17">
        <f t="shared" si="245"/>
        <v>999</v>
      </c>
      <c r="AK508" s="17">
        <f t="shared" si="246"/>
        <v>999</v>
      </c>
      <c r="AL508" s="17">
        <f t="shared" si="247"/>
        <v>999</v>
      </c>
      <c r="AM508" s="10" t="s">
        <v>438</v>
      </c>
      <c r="AN508">
        <v>0</v>
      </c>
      <c r="AO508">
        <v>0</v>
      </c>
      <c r="AP508">
        <v>0</v>
      </c>
      <c r="AQ508">
        <v>2.7839999999999998</v>
      </c>
      <c r="AR508" s="8">
        <v>-0.2</v>
      </c>
      <c r="AS508" s="8">
        <v>-10.138299999999999</v>
      </c>
      <c r="AT508" s="8">
        <v>-22.164200000000001</v>
      </c>
      <c r="AU508" s="8">
        <v>-2.7839999999999998</v>
      </c>
      <c r="AV508" s="8">
        <v>-0.2</v>
      </c>
      <c r="AW508" s="8">
        <v>0.6</v>
      </c>
      <c r="AX508" s="8">
        <v>10.138299999999999</v>
      </c>
      <c r="AY508" s="8">
        <v>22.164200000000001</v>
      </c>
      <c r="AZ508" s="8">
        <v>2.7839999999999998</v>
      </c>
      <c r="BA508" s="8">
        <v>0.6</v>
      </c>
      <c r="BB508">
        <v>-0.2</v>
      </c>
      <c r="BC508">
        <v>0.6</v>
      </c>
      <c r="BD508">
        <v>-0.2</v>
      </c>
      <c r="BE508">
        <v>0.6</v>
      </c>
      <c r="BF508">
        <v>0.06</v>
      </c>
      <c r="BG508">
        <v>0.3</v>
      </c>
      <c r="BH508">
        <v>2.76</v>
      </c>
      <c r="BI508">
        <v>4</v>
      </c>
      <c r="BJ508">
        <v>8</v>
      </c>
      <c r="BK508">
        <v>4</v>
      </c>
      <c r="BM508">
        <v>4</v>
      </c>
      <c r="BN508" t="s">
        <v>1016</v>
      </c>
      <c r="BP508" t="s">
        <v>1016</v>
      </c>
      <c r="BQ508">
        <v>35</v>
      </c>
      <c r="BR508">
        <v>352010</v>
      </c>
      <c r="BS508">
        <v>1</v>
      </c>
      <c r="BU508">
        <v>1</v>
      </c>
      <c r="BW508">
        <v>4</v>
      </c>
      <c r="BY508">
        <v>8</v>
      </c>
      <c r="BZ508" t="s">
        <v>1997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 s="2">
        <v>13646179</v>
      </c>
    </row>
    <row r="509" spans="1:87">
      <c r="A509" s="10" t="str">
        <f t="shared" si="217"/>
        <v>EXPO_US</v>
      </c>
      <c r="B509" s="12">
        <f t="shared" si="218"/>
        <v>-1.8799999999999997E-2</v>
      </c>
      <c r="C509" s="12">
        <v>0</v>
      </c>
      <c r="D509" s="12">
        <v>0</v>
      </c>
      <c r="E509" s="12">
        <v>0</v>
      </c>
      <c r="F509" s="12">
        <v>0</v>
      </c>
      <c r="G509" s="12">
        <v>0</v>
      </c>
      <c r="H509" s="12">
        <v>0</v>
      </c>
      <c r="I509" s="12">
        <v>0</v>
      </c>
      <c r="J509" s="13">
        <f t="shared" si="219"/>
        <v>0</v>
      </c>
      <c r="K509" s="13">
        <f t="shared" si="220"/>
        <v>0</v>
      </c>
      <c r="L509" s="16">
        <f t="shared" si="221"/>
        <v>0</v>
      </c>
      <c r="M509" s="13">
        <f t="shared" si="222"/>
        <v>0</v>
      </c>
      <c r="N509" s="16">
        <f t="shared" si="223"/>
        <v>0</v>
      </c>
      <c r="O509" s="16">
        <f t="shared" si="224"/>
        <v>0</v>
      </c>
      <c r="P509" s="16">
        <f t="shared" si="225"/>
        <v>-6.5000000000000006E-3</v>
      </c>
      <c r="Q509" s="20" t="str">
        <f t="shared" si="226"/>
        <v/>
      </c>
      <c r="R509" s="20" t="str">
        <f t="shared" si="227"/>
        <v/>
      </c>
      <c r="S509" s="20" t="str">
        <f t="shared" si="228"/>
        <v/>
      </c>
      <c r="T509" s="20">
        <f t="shared" si="229"/>
        <v>-6.5000000000000006E-3</v>
      </c>
      <c r="U509" s="16" t="str">
        <f t="shared" si="230"/>
        <v/>
      </c>
      <c r="V509" s="20" t="str">
        <f t="shared" si="231"/>
        <v/>
      </c>
      <c r="W509" s="20" t="str">
        <f t="shared" si="232"/>
        <v/>
      </c>
      <c r="X509" s="20" t="str">
        <f t="shared" si="233"/>
        <v/>
      </c>
      <c r="Y509" s="20" t="str">
        <f t="shared" si="234"/>
        <v/>
      </c>
      <c r="Z509" s="20" t="str">
        <f t="shared" si="235"/>
        <v/>
      </c>
      <c r="AA509" s="20" t="str">
        <f t="shared" si="236"/>
        <v/>
      </c>
      <c r="AB509" s="20">
        <f t="shared" si="237"/>
        <v>0</v>
      </c>
      <c r="AC509" s="20" t="str">
        <f t="shared" si="238"/>
        <v/>
      </c>
      <c r="AD509" s="20" t="str">
        <f t="shared" si="239"/>
        <v/>
      </c>
      <c r="AE509" s="20" t="str">
        <f t="shared" si="240"/>
        <v/>
      </c>
      <c r="AF509" s="20" t="str">
        <f t="shared" si="241"/>
        <v/>
      </c>
      <c r="AG509" s="11">
        <f t="shared" si="242"/>
        <v>999</v>
      </c>
      <c r="AH509" s="17">
        <f t="shared" si="243"/>
        <v>999</v>
      </c>
      <c r="AI509" s="17">
        <f t="shared" si="244"/>
        <v>999</v>
      </c>
      <c r="AJ509" s="17">
        <f t="shared" si="245"/>
        <v>999</v>
      </c>
      <c r="AK509" s="17">
        <f t="shared" si="246"/>
        <v>999</v>
      </c>
      <c r="AL509" s="17">
        <f t="shared" si="247"/>
        <v>999</v>
      </c>
      <c r="AM509" s="10" t="s">
        <v>1336</v>
      </c>
      <c r="AN509">
        <v>0</v>
      </c>
      <c r="AO509">
        <v>0</v>
      </c>
      <c r="AP509">
        <v>0</v>
      </c>
      <c r="AQ509">
        <v>1.1244000000000001</v>
      </c>
      <c r="AR509" s="8">
        <v>-0.65</v>
      </c>
      <c r="AS509" s="8">
        <v>-4.9721000000000002</v>
      </c>
      <c r="AT509" s="8">
        <v>-48.0458</v>
      </c>
      <c r="AU509" s="8">
        <v>-1.1244000000000001</v>
      </c>
      <c r="AV509" s="8">
        <v>-0.65</v>
      </c>
      <c r="AW509" s="8">
        <v>0.65</v>
      </c>
      <c r="AX509" s="8">
        <v>4.9721000000000002</v>
      </c>
      <c r="AY509" s="8">
        <v>48.0458</v>
      </c>
      <c r="AZ509" s="8">
        <v>1.1244000000000001</v>
      </c>
      <c r="BA509" s="8">
        <v>0.65</v>
      </c>
      <c r="BB509">
        <v>-0.65</v>
      </c>
      <c r="BC509">
        <v>0.65</v>
      </c>
      <c r="BD509">
        <v>-0.65</v>
      </c>
      <c r="BE509">
        <v>0.65</v>
      </c>
      <c r="BF509">
        <v>0.06</v>
      </c>
      <c r="BG509">
        <v>0.3</v>
      </c>
      <c r="BH509">
        <v>-1.88</v>
      </c>
      <c r="BI509">
        <v>7</v>
      </c>
      <c r="BJ509">
        <v>14</v>
      </c>
      <c r="BK509">
        <v>7</v>
      </c>
      <c r="BM509">
        <v>7</v>
      </c>
      <c r="BN509" t="s">
        <v>1016</v>
      </c>
      <c r="BP509" t="s">
        <v>1016</v>
      </c>
      <c r="BQ509">
        <v>20</v>
      </c>
      <c r="BR509">
        <v>202020</v>
      </c>
      <c r="BS509">
        <v>1</v>
      </c>
      <c r="BU509">
        <v>1</v>
      </c>
      <c r="BW509">
        <v>7</v>
      </c>
      <c r="BY509">
        <v>14</v>
      </c>
      <c r="BZ509" t="s">
        <v>1997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 s="2">
        <v>4365054</v>
      </c>
    </row>
    <row r="510" spans="1:87">
      <c r="A510" s="10" t="str">
        <f t="shared" si="217"/>
        <v>EZPW_US</v>
      </c>
      <c r="B510" s="12">
        <f t="shared" si="218"/>
        <v>1E-4</v>
      </c>
      <c r="C510" s="12">
        <v>0</v>
      </c>
      <c r="D510" s="12">
        <v>0</v>
      </c>
      <c r="E510" s="12">
        <v>0</v>
      </c>
      <c r="F510" s="12">
        <v>0</v>
      </c>
      <c r="G510" s="12">
        <v>0</v>
      </c>
      <c r="H510" s="12">
        <v>0</v>
      </c>
      <c r="I510" s="12">
        <v>0</v>
      </c>
      <c r="J510" s="13">
        <f t="shared" si="219"/>
        <v>0</v>
      </c>
      <c r="K510" s="13">
        <f t="shared" si="220"/>
        <v>0</v>
      </c>
      <c r="L510" s="16">
        <f t="shared" si="221"/>
        <v>0</v>
      </c>
      <c r="M510" s="13">
        <f t="shared" si="222"/>
        <v>0</v>
      </c>
      <c r="N510" s="16">
        <f t="shared" si="223"/>
        <v>0</v>
      </c>
      <c r="O510" s="16">
        <f t="shared" si="224"/>
        <v>0</v>
      </c>
      <c r="P510" s="16" t="str">
        <f t="shared" si="225"/>
        <v/>
      </c>
      <c r="Q510" s="20" t="str">
        <f t="shared" si="226"/>
        <v/>
      </c>
      <c r="R510" s="20" t="str">
        <f t="shared" si="227"/>
        <v/>
      </c>
      <c r="S510" s="20" t="str">
        <f t="shared" si="228"/>
        <v/>
      </c>
      <c r="T510" s="20" t="str">
        <f t="shared" si="229"/>
        <v/>
      </c>
      <c r="U510" s="16">
        <f t="shared" si="230"/>
        <v>6.0000000000000001E-3</v>
      </c>
      <c r="V510" s="20" t="str">
        <f t="shared" si="231"/>
        <v/>
      </c>
      <c r="W510" s="20" t="str">
        <f t="shared" si="232"/>
        <v/>
      </c>
      <c r="X510" s="20" t="str">
        <f t="shared" si="233"/>
        <v/>
      </c>
      <c r="Y510" s="20">
        <f t="shared" si="234"/>
        <v>6.0000000000000001E-3</v>
      </c>
      <c r="Z510" s="20" t="str">
        <f t="shared" si="235"/>
        <v/>
      </c>
      <c r="AA510" s="20" t="str">
        <f t="shared" si="236"/>
        <v/>
      </c>
      <c r="AB510" s="20">
        <f t="shared" si="237"/>
        <v>0</v>
      </c>
      <c r="AC510" s="20" t="str">
        <f t="shared" si="238"/>
        <v/>
      </c>
      <c r="AD510" s="20" t="str">
        <f t="shared" si="239"/>
        <v/>
      </c>
      <c r="AE510" s="20" t="str">
        <f t="shared" si="240"/>
        <v/>
      </c>
      <c r="AF510" s="20" t="str">
        <f t="shared" si="241"/>
        <v/>
      </c>
      <c r="AG510" s="11">
        <f t="shared" si="242"/>
        <v>999</v>
      </c>
      <c r="AH510" s="17">
        <f t="shared" si="243"/>
        <v>999</v>
      </c>
      <c r="AI510" s="17">
        <f t="shared" si="244"/>
        <v>999</v>
      </c>
      <c r="AJ510" s="17">
        <f t="shared" si="245"/>
        <v>999</v>
      </c>
      <c r="AK510" s="17">
        <f t="shared" si="246"/>
        <v>999</v>
      </c>
      <c r="AL510" s="17">
        <f t="shared" si="247"/>
        <v>999</v>
      </c>
      <c r="AM510" s="10" t="s">
        <v>717</v>
      </c>
      <c r="AN510">
        <v>0</v>
      </c>
      <c r="AO510">
        <v>0</v>
      </c>
      <c r="AP510">
        <v>0</v>
      </c>
      <c r="AQ510">
        <v>0.77090000000000003</v>
      </c>
      <c r="AR510" s="8">
        <v>-0.6</v>
      </c>
      <c r="AS510" s="8">
        <v>-4.2840999999999996</v>
      </c>
      <c r="AT510" s="8">
        <v>-23.218299999999999</v>
      </c>
      <c r="AU510" s="8">
        <v>-0.77090000000000003</v>
      </c>
      <c r="AV510" s="8">
        <v>-0.6</v>
      </c>
      <c r="AW510" s="8">
        <v>0.6</v>
      </c>
      <c r="AX510" s="8">
        <v>4.2840999999999996</v>
      </c>
      <c r="AY510" s="8">
        <v>23.218299999999999</v>
      </c>
      <c r="AZ510" s="8">
        <v>0.77090000000000003</v>
      </c>
      <c r="BA510" s="8">
        <v>0.6</v>
      </c>
      <c r="BB510">
        <v>-0.6</v>
      </c>
      <c r="BC510">
        <v>0.6</v>
      </c>
      <c r="BD510">
        <v>-0.6</v>
      </c>
      <c r="BE510">
        <v>0.6</v>
      </c>
      <c r="BF510">
        <v>0.06</v>
      </c>
      <c r="BG510">
        <v>0.3</v>
      </c>
      <c r="BH510">
        <v>0.01</v>
      </c>
      <c r="BI510">
        <v>6</v>
      </c>
      <c r="BJ510">
        <v>11</v>
      </c>
      <c r="BK510">
        <v>6</v>
      </c>
      <c r="BM510">
        <v>6</v>
      </c>
      <c r="BN510" t="s">
        <v>1016</v>
      </c>
      <c r="BP510" t="s">
        <v>1016</v>
      </c>
      <c r="BQ510">
        <v>40</v>
      </c>
      <c r="BR510">
        <v>402020</v>
      </c>
      <c r="BS510">
        <v>1</v>
      </c>
      <c r="BU510">
        <v>1</v>
      </c>
      <c r="BW510">
        <v>6</v>
      </c>
      <c r="BY510">
        <v>11</v>
      </c>
      <c r="BZ510" t="s">
        <v>1997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 s="2">
        <v>3066010</v>
      </c>
    </row>
    <row r="511" spans="1:87">
      <c r="A511" s="10" t="str">
        <f t="shared" si="217"/>
        <v>FFG_US</v>
      </c>
      <c r="B511" s="12">
        <f t="shared" si="218"/>
        <v>-1.5E-3</v>
      </c>
      <c r="C511" s="12">
        <v>0</v>
      </c>
      <c r="D511" s="12">
        <v>0</v>
      </c>
      <c r="E511" s="12">
        <v>0</v>
      </c>
      <c r="F511" s="12">
        <v>0</v>
      </c>
      <c r="G511" s="12">
        <v>0</v>
      </c>
      <c r="H511" s="12">
        <v>0</v>
      </c>
      <c r="I511" s="12">
        <v>0</v>
      </c>
      <c r="J511" s="13">
        <f t="shared" si="219"/>
        <v>0</v>
      </c>
      <c r="K511" s="13">
        <f t="shared" si="220"/>
        <v>0</v>
      </c>
      <c r="L511" s="16">
        <f t="shared" si="221"/>
        <v>0</v>
      </c>
      <c r="M511" s="13">
        <f t="shared" si="222"/>
        <v>0</v>
      </c>
      <c r="N511" s="16">
        <f t="shared" si="223"/>
        <v>0</v>
      </c>
      <c r="O511" s="16">
        <f t="shared" si="224"/>
        <v>0</v>
      </c>
      <c r="P511" s="16">
        <f t="shared" si="225"/>
        <v>-6.0000000000000001E-3</v>
      </c>
      <c r="Q511" s="20" t="str">
        <f t="shared" si="226"/>
        <v/>
      </c>
      <c r="R511" s="20" t="str">
        <f t="shared" si="227"/>
        <v/>
      </c>
      <c r="S511" s="20" t="str">
        <f t="shared" si="228"/>
        <v/>
      </c>
      <c r="T511" s="20">
        <f t="shared" si="229"/>
        <v>-6.0000000000000001E-3</v>
      </c>
      <c r="U511" s="16" t="str">
        <f t="shared" si="230"/>
        <v/>
      </c>
      <c r="V511" s="20" t="str">
        <f t="shared" si="231"/>
        <v/>
      </c>
      <c r="W511" s="20" t="str">
        <f t="shared" si="232"/>
        <v/>
      </c>
      <c r="X511" s="20" t="str">
        <f t="shared" si="233"/>
        <v/>
      </c>
      <c r="Y511" s="20" t="str">
        <f t="shared" si="234"/>
        <v/>
      </c>
      <c r="Z511" s="20" t="str">
        <f t="shared" si="235"/>
        <v/>
      </c>
      <c r="AA511" s="20" t="str">
        <f t="shared" si="236"/>
        <v/>
      </c>
      <c r="AB511" s="20">
        <f t="shared" si="237"/>
        <v>0</v>
      </c>
      <c r="AC511" s="20" t="str">
        <f t="shared" si="238"/>
        <v/>
      </c>
      <c r="AD511" s="20" t="str">
        <f t="shared" si="239"/>
        <v/>
      </c>
      <c r="AE511" s="20" t="str">
        <f t="shared" si="240"/>
        <v/>
      </c>
      <c r="AF511" s="20" t="str">
        <f t="shared" si="241"/>
        <v/>
      </c>
      <c r="AG511" s="11">
        <f t="shared" si="242"/>
        <v>999</v>
      </c>
      <c r="AH511" s="17">
        <f t="shared" si="243"/>
        <v>999</v>
      </c>
      <c r="AI511" s="17">
        <f t="shared" si="244"/>
        <v>999</v>
      </c>
      <c r="AJ511" s="17">
        <f t="shared" si="245"/>
        <v>999</v>
      </c>
      <c r="AK511" s="17">
        <f t="shared" si="246"/>
        <v>999</v>
      </c>
      <c r="AL511" s="17">
        <f t="shared" si="247"/>
        <v>999</v>
      </c>
      <c r="AM511" s="10" t="s">
        <v>1474</v>
      </c>
      <c r="AN511">
        <v>0</v>
      </c>
      <c r="AO511">
        <v>0</v>
      </c>
      <c r="AP511">
        <v>0</v>
      </c>
      <c r="AQ511">
        <v>0.52470000000000006</v>
      </c>
      <c r="AR511" s="8">
        <v>-0.6</v>
      </c>
      <c r="AS511" s="8">
        <v>-2.9037000000000002</v>
      </c>
      <c r="AT511" s="8">
        <v>-60.291800000000002</v>
      </c>
      <c r="AU511" s="8">
        <v>-0.52470000000000006</v>
      </c>
      <c r="AV511" s="8">
        <v>-0.6</v>
      </c>
      <c r="AW511" s="8">
        <v>0.6</v>
      </c>
      <c r="AX511" s="8">
        <v>2.9037000000000002</v>
      </c>
      <c r="AY511" s="8">
        <v>60.291800000000002</v>
      </c>
      <c r="AZ511" s="8">
        <v>0.52470000000000006</v>
      </c>
      <c r="BA511" s="8">
        <v>0.6</v>
      </c>
      <c r="BB511">
        <v>-0.52470000000000006</v>
      </c>
      <c r="BC511">
        <v>0.52470000000000006</v>
      </c>
      <c r="BD511">
        <v>-0.52470000000000006</v>
      </c>
      <c r="BE511">
        <v>0.52470000000000006</v>
      </c>
      <c r="BF511">
        <v>0.06</v>
      </c>
      <c r="BG511">
        <v>0.3</v>
      </c>
      <c r="BH511">
        <v>-0.15</v>
      </c>
      <c r="BI511">
        <v>6</v>
      </c>
      <c r="BJ511">
        <v>12</v>
      </c>
      <c r="BK511">
        <v>6</v>
      </c>
      <c r="BM511">
        <v>6</v>
      </c>
      <c r="BN511" t="s">
        <v>1016</v>
      </c>
      <c r="BP511" t="s">
        <v>1016</v>
      </c>
      <c r="BQ511">
        <v>40</v>
      </c>
      <c r="BR511">
        <v>403010</v>
      </c>
      <c r="BS511">
        <v>1</v>
      </c>
      <c r="BU511">
        <v>1</v>
      </c>
      <c r="BW511">
        <v>6</v>
      </c>
      <c r="BY511">
        <v>12</v>
      </c>
      <c r="BZ511" t="s">
        <v>1997</v>
      </c>
      <c r="CA511">
        <v>1</v>
      </c>
      <c r="CB511">
        <v>0</v>
      </c>
      <c r="CC511">
        <v>1</v>
      </c>
      <c r="CD511">
        <v>0</v>
      </c>
      <c r="CE511">
        <v>0</v>
      </c>
      <c r="CF511">
        <v>0</v>
      </c>
      <c r="CG511">
        <v>0</v>
      </c>
      <c r="CH511">
        <v>0</v>
      </c>
      <c r="CI511" s="2">
        <v>2043011</v>
      </c>
    </row>
    <row r="512" spans="1:87">
      <c r="A512" s="10" t="str">
        <f t="shared" si="217"/>
        <v>FEIC_US</v>
      </c>
      <c r="B512" s="12">
        <f t="shared" si="218"/>
        <v>-3.6699999999999997E-2</v>
      </c>
      <c r="C512" s="12">
        <v>0</v>
      </c>
      <c r="D512" s="12">
        <v>0</v>
      </c>
      <c r="E512" s="12">
        <v>0</v>
      </c>
      <c r="F512" s="12">
        <v>0</v>
      </c>
      <c r="G512" s="12">
        <v>0</v>
      </c>
      <c r="H512" s="12">
        <v>0</v>
      </c>
      <c r="I512" s="12">
        <v>0</v>
      </c>
      <c r="J512" s="13">
        <f t="shared" si="219"/>
        <v>0</v>
      </c>
      <c r="K512" s="13">
        <f t="shared" si="220"/>
        <v>0</v>
      </c>
      <c r="L512" s="16">
        <f t="shared" si="221"/>
        <v>0</v>
      </c>
      <c r="M512" s="13">
        <f t="shared" si="222"/>
        <v>0</v>
      </c>
      <c r="N512" s="16">
        <f t="shared" si="223"/>
        <v>0</v>
      </c>
      <c r="O512" s="16">
        <f t="shared" si="224"/>
        <v>0</v>
      </c>
      <c r="P512" s="16">
        <f t="shared" si="225"/>
        <v>-6.0000000000000001E-3</v>
      </c>
      <c r="Q512" s="20" t="str">
        <f t="shared" si="226"/>
        <v/>
      </c>
      <c r="R512" s="20" t="str">
        <f t="shared" si="227"/>
        <v/>
      </c>
      <c r="S512" s="20" t="str">
        <f t="shared" si="228"/>
        <v/>
      </c>
      <c r="T512" s="20">
        <f t="shared" si="229"/>
        <v>-6.0000000000000001E-3</v>
      </c>
      <c r="U512" s="16" t="str">
        <f t="shared" si="230"/>
        <v/>
      </c>
      <c r="V512" s="20" t="str">
        <f t="shared" si="231"/>
        <v/>
      </c>
      <c r="W512" s="20" t="str">
        <f t="shared" si="232"/>
        <v/>
      </c>
      <c r="X512" s="20" t="str">
        <f t="shared" si="233"/>
        <v/>
      </c>
      <c r="Y512" s="20" t="str">
        <f t="shared" si="234"/>
        <v/>
      </c>
      <c r="Z512" s="20" t="str">
        <f t="shared" si="235"/>
        <v/>
      </c>
      <c r="AA512" s="20" t="str">
        <f t="shared" si="236"/>
        <v/>
      </c>
      <c r="AB512" s="20">
        <f t="shared" si="237"/>
        <v>0</v>
      </c>
      <c r="AC512" s="20" t="str">
        <f t="shared" si="238"/>
        <v/>
      </c>
      <c r="AD512" s="20" t="str">
        <f t="shared" si="239"/>
        <v/>
      </c>
      <c r="AE512" s="20" t="str">
        <f t="shared" si="240"/>
        <v/>
      </c>
      <c r="AF512" s="20" t="str">
        <f t="shared" si="241"/>
        <v/>
      </c>
      <c r="AG512" s="11">
        <f t="shared" si="242"/>
        <v>999</v>
      </c>
      <c r="AH512" s="17">
        <f t="shared" si="243"/>
        <v>999</v>
      </c>
      <c r="AI512" s="17">
        <f t="shared" si="244"/>
        <v>999</v>
      </c>
      <c r="AJ512" s="17">
        <f t="shared" si="245"/>
        <v>999</v>
      </c>
      <c r="AK512" s="17">
        <f t="shared" si="246"/>
        <v>999</v>
      </c>
      <c r="AL512" s="17">
        <f t="shared" si="247"/>
        <v>999</v>
      </c>
      <c r="AM512" s="10" t="s">
        <v>914</v>
      </c>
      <c r="AN512">
        <v>0</v>
      </c>
      <c r="AO512">
        <v>0</v>
      </c>
      <c r="AP512">
        <v>0</v>
      </c>
      <c r="AQ512">
        <v>5.7088999999999999</v>
      </c>
      <c r="AR512" s="8">
        <v>-0.6</v>
      </c>
      <c r="AS512" s="8">
        <v>-27.241900000000001</v>
      </c>
      <c r="AT512" s="8">
        <v>-134.17259999999999</v>
      </c>
      <c r="AU512" s="8">
        <v>-5.7088999999999999</v>
      </c>
      <c r="AV512" s="8">
        <v>-0.6</v>
      </c>
      <c r="AW512" s="8">
        <v>0.6</v>
      </c>
      <c r="AX512" s="8">
        <v>27.241900000000001</v>
      </c>
      <c r="AY512" s="8">
        <v>134.17259999999999</v>
      </c>
      <c r="AZ512" s="8">
        <v>5.7088999999999999</v>
      </c>
      <c r="BA512" s="8">
        <v>0.6</v>
      </c>
      <c r="BB512">
        <v>-0.6</v>
      </c>
      <c r="BC512">
        <v>0.6</v>
      </c>
      <c r="BD512">
        <v>-0.6</v>
      </c>
      <c r="BE512">
        <v>0.6</v>
      </c>
      <c r="BF512">
        <v>0.06</v>
      </c>
      <c r="BG512">
        <v>0.3</v>
      </c>
      <c r="BH512">
        <v>-3.67</v>
      </c>
      <c r="BI512">
        <v>8</v>
      </c>
      <c r="BJ512">
        <v>15</v>
      </c>
      <c r="BK512">
        <v>8</v>
      </c>
      <c r="BM512">
        <v>8</v>
      </c>
      <c r="BN512" t="s">
        <v>1016</v>
      </c>
      <c r="BP512" t="s">
        <v>1016</v>
      </c>
      <c r="BQ512">
        <v>45</v>
      </c>
      <c r="BR512">
        <v>452030</v>
      </c>
      <c r="BS512">
        <v>1</v>
      </c>
      <c r="BU512">
        <v>1</v>
      </c>
      <c r="BW512">
        <v>8</v>
      </c>
      <c r="BY512">
        <v>15</v>
      </c>
      <c r="BZ512" t="s">
        <v>1997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 s="2">
        <v>25529855</v>
      </c>
    </row>
    <row r="513" spans="1:88">
      <c r="A513" s="10" t="str">
        <f t="shared" si="217"/>
        <v>FLIR_US</v>
      </c>
      <c r="B513" s="12">
        <f t="shared" si="218"/>
        <v>-1.8500000000000003E-2</v>
      </c>
      <c r="C513" s="12">
        <v>0</v>
      </c>
      <c r="D513" s="12">
        <v>0</v>
      </c>
      <c r="E513" s="12">
        <v>0</v>
      </c>
      <c r="F513" s="12">
        <v>0</v>
      </c>
      <c r="G513" s="12">
        <v>0</v>
      </c>
      <c r="H513" s="12">
        <v>0</v>
      </c>
      <c r="I513" s="12">
        <v>0</v>
      </c>
      <c r="J513" s="13">
        <f t="shared" si="219"/>
        <v>0</v>
      </c>
      <c r="K513" s="13">
        <f t="shared" si="220"/>
        <v>0</v>
      </c>
      <c r="L513" s="16">
        <f t="shared" si="221"/>
        <v>0</v>
      </c>
      <c r="M513" s="13">
        <f t="shared" si="222"/>
        <v>0</v>
      </c>
      <c r="N513" s="16">
        <f t="shared" si="223"/>
        <v>0</v>
      </c>
      <c r="O513" s="16">
        <f t="shared" si="224"/>
        <v>0</v>
      </c>
      <c r="P513" s="16">
        <f t="shared" si="225"/>
        <v>-6.0000000000000001E-3</v>
      </c>
      <c r="Q513" s="20" t="str">
        <f t="shared" si="226"/>
        <v/>
      </c>
      <c r="R513" s="20" t="str">
        <f t="shared" si="227"/>
        <v/>
      </c>
      <c r="S513" s="20" t="str">
        <f t="shared" si="228"/>
        <v/>
      </c>
      <c r="T513" s="20">
        <f t="shared" si="229"/>
        <v>-6.0000000000000001E-3</v>
      </c>
      <c r="U513" s="16" t="str">
        <f t="shared" si="230"/>
        <v/>
      </c>
      <c r="V513" s="20" t="str">
        <f t="shared" si="231"/>
        <v/>
      </c>
      <c r="W513" s="20" t="str">
        <f t="shared" si="232"/>
        <v/>
      </c>
      <c r="X513" s="20" t="str">
        <f t="shared" si="233"/>
        <v/>
      </c>
      <c r="Y513" s="20" t="str">
        <f t="shared" si="234"/>
        <v/>
      </c>
      <c r="Z513" s="20" t="str">
        <f t="shared" si="235"/>
        <v/>
      </c>
      <c r="AA513" s="20" t="str">
        <f t="shared" si="236"/>
        <v/>
      </c>
      <c r="AB513" s="20">
        <f t="shared" si="237"/>
        <v>0</v>
      </c>
      <c r="AC513" s="20" t="str">
        <f t="shared" si="238"/>
        <v/>
      </c>
      <c r="AD513" s="20" t="str">
        <f t="shared" si="239"/>
        <v/>
      </c>
      <c r="AE513" s="20" t="str">
        <f t="shared" si="240"/>
        <v/>
      </c>
      <c r="AF513" s="20" t="str">
        <f t="shared" si="241"/>
        <v/>
      </c>
      <c r="AG513" s="11">
        <f t="shared" si="242"/>
        <v>999</v>
      </c>
      <c r="AH513" s="17">
        <f t="shared" si="243"/>
        <v>999</v>
      </c>
      <c r="AI513" s="17">
        <f t="shared" si="244"/>
        <v>999</v>
      </c>
      <c r="AJ513" s="17">
        <f t="shared" si="245"/>
        <v>999</v>
      </c>
      <c r="AK513" s="17">
        <f t="shared" si="246"/>
        <v>999</v>
      </c>
      <c r="AL513" s="17">
        <f t="shared" si="247"/>
        <v>999</v>
      </c>
      <c r="AM513" s="10" t="s">
        <v>284</v>
      </c>
      <c r="AN513">
        <v>0</v>
      </c>
      <c r="AO513">
        <v>0</v>
      </c>
      <c r="AP513">
        <v>0</v>
      </c>
      <c r="AQ513">
        <v>4.6047000000000002</v>
      </c>
      <c r="AR513" s="8">
        <v>-0.6</v>
      </c>
      <c r="AS513" s="8">
        <v>-24.748100000000001</v>
      </c>
      <c r="AT513" s="8">
        <v>-187.1773</v>
      </c>
      <c r="AU513" s="8">
        <v>-4.6047000000000002</v>
      </c>
      <c r="AV513" s="8">
        <v>-0.6</v>
      </c>
      <c r="AW513" s="8">
        <v>0.6</v>
      </c>
      <c r="AX513" s="8">
        <v>24.748100000000001</v>
      </c>
      <c r="AY513" s="8">
        <v>187.1773</v>
      </c>
      <c r="AZ513" s="8">
        <v>4.6047000000000002</v>
      </c>
      <c r="BA513" s="8">
        <v>0.6</v>
      </c>
      <c r="BB513">
        <v>-0.6</v>
      </c>
      <c r="BC513">
        <v>0.6</v>
      </c>
      <c r="BD513">
        <v>-0.6</v>
      </c>
      <c r="BE513">
        <v>0.6</v>
      </c>
      <c r="BF513">
        <v>0.06</v>
      </c>
      <c r="BG513">
        <v>0.3</v>
      </c>
      <c r="BH513">
        <v>-1.85</v>
      </c>
      <c r="BI513">
        <v>7</v>
      </c>
      <c r="BJ513">
        <v>14</v>
      </c>
      <c r="BK513">
        <v>7</v>
      </c>
      <c r="BM513">
        <v>7</v>
      </c>
      <c r="BN513" t="s">
        <v>1016</v>
      </c>
      <c r="BP513" t="s">
        <v>1016</v>
      </c>
      <c r="BQ513">
        <v>45</v>
      </c>
      <c r="BR513">
        <v>452030</v>
      </c>
      <c r="BS513">
        <v>1</v>
      </c>
      <c r="BU513">
        <v>1</v>
      </c>
      <c r="BW513">
        <v>7</v>
      </c>
      <c r="BY513">
        <v>14</v>
      </c>
      <c r="BZ513" t="s">
        <v>1997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 s="2">
        <v>18910189</v>
      </c>
    </row>
    <row r="514" spans="1:88">
      <c r="A514" s="10" t="str">
        <f t="shared" si="217"/>
        <v>FNB_US</v>
      </c>
      <c r="B514" s="12">
        <f t="shared" si="218"/>
        <v>-1.3899999999999999E-2</v>
      </c>
      <c r="C514" s="12">
        <v>0</v>
      </c>
      <c r="D514" s="12">
        <v>0</v>
      </c>
      <c r="E514" s="12">
        <v>0</v>
      </c>
      <c r="F514" s="12">
        <v>0</v>
      </c>
      <c r="G514" s="12">
        <v>0</v>
      </c>
      <c r="H514" s="12">
        <v>0</v>
      </c>
      <c r="I514" s="12">
        <v>0</v>
      </c>
      <c r="J514" s="13">
        <f t="shared" si="219"/>
        <v>0</v>
      </c>
      <c r="K514" s="13">
        <f t="shared" si="220"/>
        <v>0</v>
      </c>
      <c r="L514" s="16">
        <f t="shared" si="221"/>
        <v>0</v>
      </c>
      <c r="M514" s="13">
        <f t="shared" si="222"/>
        <v>0</v>
      </c>
      <c r="N514" s="16">
        <f t="shared" si="223"/>
        <v>0</v>
      </c>
      <c r="O514" s="16">
        <f t="shared" si="224"/>
        <v>0</v>
      </c>
      <c r="P514" s="16">
        <f t="shared" si="225"/>
        <v>-4.0000000000000001E-3</v>
      </c>
      <c r="Q514" s="20" t="str">
        <f t="shared" si="226"/>
        <v/>
      </c>
      <c r="R514" s="20" t="str">
        <f t="shared" si="227"/>
        <v/>
      </c>
      <c r="S514" s="20" t="str">
        <f t="shared" si="228"/>
        <v/>
      </c>
      <c r="T514" s="20">
        <f t="shared" si="229"/>
        <v>-4.0000000000000001E-3</v>
      </c>
      <c r="U514" s="16" t="str">
        <f t="shared" si="230"/>
        <v/>
      </c>
      <c r="V514" s="20" t="str">
        <f t="shared" si="231"/>
        <v/>
      </c>
      <c r="W514" s="20" t="str">
        <f t="shared" si="232"/>
        <v/>
      </c>
      <c r="X514" s="20" t="str">
        <f t="shared" si="233"/>
        <v/>
      </c>
      <c r="Y514" s="20" t="str">
        <f t="shared" si="234"/>
        <v/>
      </c>
      <c r="Z514" s="20" t="str">
        <f t="shared" si="235"/>
        <v/>
      </c>
      <c r="AA514" s="20" t="str">
        <f t="shared" si="236"/>
        <v/>
      </c>
      <c r="AB514" s="20">
        <f t="shared" si="237"/>
        <v>0</v>
      </c>
      <c r="AC514" s="20" t="str">
        <f t="shared" si="238"/>
        <v/>
      </c>
      <c r="AD514" s="20" t="str">
        <f t="shared" si="239"/>
        <v/>
      </c>
      <c r="AE514" s="20" t="str">
        <f t="shared" si="240"/>
        <v/>
      </c>
      <c r="AF514" s="20" t="str">
        <f t="shared" si="241"/>
        <v/>
      </c>
      <c r="AG514" s="11">
        <f t="shared" si="242"/>
        <v>999</v>
      </c>
      <c r="AH514" s="17">
        <f t="shared" si="243"/>
        <v>999</v>
      </c>
      <c r="AI514" s="17">
        <f t="shared" si="244"/>
        <v>999</v>
      </c>
      <c r="AJ514" s="17">
        <f t="shared" si="245"/>
        <v>999</v>
      </c>
      <c r="AK514" s="17">
        <f t="shared" si="246"/>
        <v>999</v>
      </c>
      <c r="AL514" s="17">
        <f t="shared" si="247"/>
        <v>999</v>
      </c>
      <c r="AM514" s="10" t="s">
        <v>846</v>
      </c>
      <c r="AN514">
        <v>0</v>
      </c>
      <c r="AO514">
        <v>0</v>
      </c>
      <c r="AP514">
        <v>0</v>
      </c>
      <c r="AQ514">
        <v>2.2410999999999999</v>
      </c>
      <c r="AR514" s="8">
        <v>-0.4</v>
      </c>
      <c r="AS514" s="8">
        <v>-13.3864</v>
      </c>
      <c r="AT514" s="8">
        <v>-96.892499999999998</v>
      </c>
      <c r="AU514" s="8">
        <v>-2.2410999999999999</v>
      </c>
      <c r="AV514" s="8">
        <v>-0.4</v>
      </c>
      <c r="AW514" s="8">
        <v>0.4</v>
      </c>
      <c r="AX514" s="8">
        <v>13.3864</v>
      </c>
      <c r="AY514" s="8">
        <v>96.892499999999998</v>
      </c>
      <c r="AZ514" s="8">
        <v>2.2410999999999999</v>
      </c>
      <c r="BA514" s="8">
        <v>0.4</v>
      </c>
      <c r="BB514">
        <v>-0.4</v>
      </c>
      <c r="BC514">
        <v>0.4</v>
      </c>
      <c r="BD514">
        <v>-0.4</v>
      </c>
      <c r="BE514">
        <v>0.4</v>
      </c>
      <c r="BF514">
        <v>0.06</v>
      </c>
      <c r="BG514">
        <v>0.3</v>
      </c>
      <c r="BH514">
        <v>-1.39</v>
      </c>
      <c r="BI514">
        <v>7</v>
      </c>
      <c r="BJ514">
        <v>14</v>
      </c>
      <c r="BK514">
        <v>7</v>
      </c>
      <c r="BM514">
        <v>7</v>
      </c>
      <c r="BN514" t="s">
        <v>1016</v>
      </c>
      <c r="BP514" t="s">
        <v>1016</v>
      </c>
      <c r="BQ514">
        <v>40</v>
      </c>
      <c r="BR514">
        <v>401010</v>
      </c>
      <c r="BS514">
        <v>1</v>
      </c>
      <c r="BU514">
        <v>1</v>
      </c>
      <c r="BW514">
        <v>7</v>
      </c>
      <c r="BY514">
        <v>14</v>
      </c>
      <c r="BZ514" t="s">
        <v>1997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 s="2">
        <v>8626180</v>
      </c>
    </row>
    <row r="515" spans="1:88">
      <c r="A515" s="10" t="str">
        <f t="shared" si="217"/>
        <v>FCN_US</v>
      </c>
      <c r="B515" s="12">
        <f t="shared" si="218"/>
        <v>3.1200000000000002E-2</v>
      </c>
      <c r="C515" s="12">
        <v>0</v>
      </c>
      <c r="D515" s="12">
        <v>0</v>
      </c>
      <c r="E515" s="12">
        <v>0</v>
      </c>
      <c r="F515" s="12">
        <v>0</v>
      </c>
      <c r="G515" s="12">
        <v>0</v>
      </c>
      <c r="H515" s="12">
        <v>0</v>
      </c>
      <c r="I515" s="12">
        <v>0</v>
      </c>
      <c r="J515" s="13">
        <f t="shared" si="219"/>
        <v>0</v>
      </c>
      <c r="K515" s="13">
        <f t="shared" si="220"/>
        <v>0</v>
      </c>
      <c r="L515" s="16">
        <f t="shared" si="221"/>
        <v>0</v>
      </c>
      <c r="M515" s="13">
        <f t="shared" si="222"/>
        <v>0</v>
      </c>
      <c r="N515" s="16">
        <f t="shared" si="223"/>
        <v>0</v>
      </c>
      <c r="O515" s="16">
        <f t="shared" si="224"/>
        <v>0</v>
      </c>
      <c r="P515" s="16" t="str">
        <f t="shared" si="225"/>
        <v/>
      </c>
      <c r="Q515" s="20" t="str">
        <f t="shared" si="226"/>
        <v/>
      </c>
      <c r="R515" s="20" t="str">
        <f t="shared" si="227"/>
        <v/>
      </c>
      <c r="S515" s="20" t="str">
        <f t="shared" si="228"/>
        <v/>
      </c>
      <c r="T515" s="20" t="str">
        <f t="shared" si="229"/>
        <v/>
      </c>
      <c r="U515" s="16">
        <f t="shared" si="230"/>
        <v>6.5000000000000006E-3</v>
      </c>
      <c r="V515" s="20" t="str">
        <f t="shared" si="231"/>
        <v/>
      </c>
      <c r="W515" s="20" t="str">
        <f t="shared" si="232"/>
        <v/>
      </c>
      <c r="X515" s="20" t="str">
        <f t="shared" si="233"/>
        <v/>
      </c>
      <c r="Y515" s="20">
        <f t="shared" si="234"/>
        <v>6.5000000000000006E-3</v>
      </c>
      <c r="Z515" s="20" t="str">
        <f t="shared" si="235"/>
        <v/>
      </c>
      <c r="AA515" s="20" t="str">
        <f t="shared" si="236"/>
        <v/>
      </c>
      <c r="AB515" s="20">
        <f t="shared" si="237"/>
        <v>0</v>
      </c>
      <c r="AC515" s="20" t="str">
        <f t="shared" si="238"/>
        <v/>
      </c>
      <c r="AD515" s="20" t="str">
        <f t="shared" si="239"/>
        <v/>
      </c>
      <c r="AE515" s="20" t="str">
        <f t="shared" si="240"/>
        <v/>
      </c>
      <c r="AF515" s="20" t="str">
        <f t="shared" si="241"/>
        <v/>
      </c>
      <c r="AG515" s="11">
        <f t="shared" si="242"/>
        <v>999</v>
      </c>
      <c r="AH515" s="17">
        <f t="shared" si="243"/>
        <v>999</v>
      </c>
      <c r="AI515" s="17">
        <f t="shared" si="244"/>
        <v>999</v>
      </c>
      <c r="AJ515" s="17">
        <f t="shared" si="245"/>
        <v>999</v>
      </c>
      <c r="AK515" s="17">
        <f t="shared" si="246"/>
        <v>999</v>
      </c>
      <c r="AL515" s="17">
        <f t="shared" si="247"/>
        <v>999</v>
      </c>
      <c r="AM515" s="10" t="s">
        <v>839</v>
      </c>
      <c r="AN515">
        <v>0</v>
      </c>
      <c r="AO515">
        <v>0</v>
      </c>
      <c r="AP515">
        <v>0</v>
      </c>
      <c r="AQ515">
        <v>2.3035999999999999</v>
      </c>
      <c r="AR515" s="8">
        <v>-0.65</v>
      </c>
      <c r="AS515" s="8">
        <v>-10.464600000000001</v>
      </c>
      <c r="AT515" s="8">
        <v>-64.372399999999999</v>
      </c>
      <c r="AU515" s="8">
        <v>-2.3035999999999999</v>
      </c>
      <c r="AV515" s="8">
        <v>-0.65</v>
      </c>
      <c r="AW515" s="8">
        <v>0.65</v>
      </c>
      <c r="AX515" s="8">
        <v>10.464600000000001</v>
      </c>
      <c r="AY515" s="8">
        <v>64.372399999999999</v>
      </c>
      <c r="AZ515" s="8">
        <v>2.3035999999999999</v>
      </c>
      <c r="BA515" s="8">
        <v>0.65</v>
      </c>
      <c r="BB515">
        <v>-0.65</v>
      </c>
      <c r="BC515">
        <v>0.65</v>
      </c>
      <c r="BD515">
        <v>-0.65</v>
      </c>
      <c r="BE515">
        <v>0.65</v>
      </c>
      <c r="BF515">
        <v>0.06</v>
      </c>
      <c r="BG515">
        <v>0.3</v>
      </c>
      <c r="BH515">
        <v>3.12</v>
      </c>
      <c r="BI515">
        <v>4</v>
      </c>
      <c r="BJ515">
        <v>7</v>
      </c>
      <c r="BK515">
        <v>4</v>
      </c>
      <c r="BM515">
        <v>4</v>
      </c>
      <c r="BN515" t="s">
        <v>1016</v>
      </c>
      <c r="BP515" t="s">
        <v>1016</v>
      </c>
      <c r="BQ515">
        <v>20</v>
      </c>
      <c r="BR515">
        <v>202020</v>
      </c>
      <c r="BS515">
        <v>1</v>
      </c>
      <c r="BU515">
        <v>1</v>
      </c>
      <c r="BW515">
        <v>4</v>
      </c>
      <c r="BY515">
        <v>7</v>
      </c>
      <c r="BZ515" t="s">
        <v>1997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 s="2">
        <v>9161939</v>
      </c>
    </row>
    <row r="516" spans="1:88">
      <c r="A516" s="10" t="str">
        <f t="shared" ref="A516:A579" si="248">AM516</f>
        <v>FICO_US</v>
      </c>
      <c r="B516" s="12">
        <f t="shared" ref="B516:B579" si="249">BH516/100</f>
        <v>6.5500000000000003E-2</v>
      </c>
      <c r="C516" s="12">
        <v>0</v>
      </c>
      <c r="D516" s="12">
        <v>0</v>
      </c>
      <c r="E516" s="12">
        <v>0</v>
      </c>
      <c r="F516" s="12">
        <v>0</v>
      </c>
      <c r="G516" s="12">
        <v>0</v>
      </c>
      <c r="H516" s="12">
        <v>0</v>
      </c>
      <c r="I516" s="12">
        <v>0</v>
      </c>
      <c r="J516" s="13">
        <f t="shared" ref="J516:J579" si="250">IF(AND(H516&lt;0,F516&gt;0),1,0)</f>
        <v>0</v>
      </c>
      <c r="K516" s="13">
        <f t="shared" ref="K516:K579" si="251">IF(H516&gt;0,1,0)</f>
        <v>0</v>
      </c>
      <c r="L516" s="16">
        <f t="shared" ref="L516:L579" si="252">IF(H516&gt;0,H516,0)</f>
        <v>0</v>
      </c>
      <c r="M516" s="13">
        <f t="shared" ref="M516:M579" si="253">IF(F516&lt;0,1,0)</f>
        <v>0</v>
      </c>
      <c r="N516" s="16">
        <f t="shared" ref="N516:N579" si="254">IF(H516&lt;0,-MIN(-H516,D516),0)</f>
        <v>0</v>
      </c>
      <c r="O516" s="16">
        <f t="shared" ref="O516:O579" si="255">IF(F516&lt;0,(H516+D516),0)</f>
        <v>0</v>
      </c>
      <c r="P516" s="16" t="str">
        <f t="shared" ref="P516:P579" si="256">IF($B516&lt;0,AV516/100-$H516,"")</f>
        <v/>
      </c>
      <c r="Q516" s="20" t="str">
        <f t="shared" ref="Q516:Q579" si="257">IF(AC516&lt;&gt;"",$P516,"")</f>
        <v/>
      </c>
      <c r="R516" s="20" t="str">
        <f t="shared" ref="R516:R579" si="258">IF(AD516&lt;&gt;"",$P516,"")</f>
        <v/>
      </c>
      <c r="S516" s="20" t="str">
        <f t="shared" ref="S516:S579" si="259">IF(AF516&lt;&gt;"",$P516,"")</f>
        <v/>
      </c>
      <c r="T516" s="20" t="str">
        <f t="shared" ref="T516:T579" si="260">IF(AND(CE516=0,Q516="",R516="",S516=""),P516,"")</f>
        <v/>
      </c>
      <c r="U516" s="16">
        <f t="shared" ref="U516:U579" si="261">IF($B516&gt;0,IF(BA516/100-$H516&gt;0.00005,MIN(BA516/100,BA516/100-$H516),""),"")</f>
        <v>6.0000000000000001E-3</v>
      </c>
      <c r="V516" s="20" t="str">
        <f t="shared" ref="V516:V579" si="262">IF(AC516&lt;&gt;"",$U516,"")</f>
        <v/>
      </c>
      <c r="W516" s="20" t="str">
        <f t="shared" ref="W516:W579" si="263">IF(AD516&lt;&gt;"",$U516,"")</f>
        <v/>
      </c>
      <c r="X516" s="20" t="str">
        <f t="shared" ref="X516:X579" si="264">IF(AF516&lt;&gt;"",$U516,"")</f>
        <v/>
      </c>
      <c r="Y516" s="20">
        <f t="shared" ref="Y516:Y579" si="265">IF(AND(CE516=0,V516="",W516="",X516=""),U516,"")</f>
        <v>6.0000000000000001E-3</v>
      </c>
      <c r="Z516" s="20" t="str">
        <f t="shared" ref="Z516:Z579" si="266">IF(CE516=1,P516,"")</f>
        <v/>
      </c>
      <c r="AA516" s="20" t="str">
        <f t="shared" ref="AA516:AA579" si="267">IF(CE516=1,U516,"")</f>
        <v/>
      </c>
      <c r="AB516" s="20">
        <f t="shared" ref="AB516:AB579" si="268">IF(AND(AC516="",AD516="",AE516="",AF516=""),$H516,"")</f>
        <v>0</v>
      </c>
      <c r="AC516" s="20" t="str">
        <f t="shared" ref="AC516:AC579" si="269">IF(AND(AF516="",$F516&lt;&gt;0),IF(OR(ROUND(AU516/($F516*100),2)=1,ROUND(AZ516/($F516*100),2)=1),$H516,""),"")</f>
        <v/>
      </c>
      <c r="AD516" s="20" t="str">
        <f t="shared" ref="AD516:AD579" si="270">IF(AND(AF516="",F516&lt;&gt;0),IF(OR(ROUND(AS516/(F516*100),2)=1,ROUND(AX516/(F516*100),2)=1),H516,""),"")</f>
        <v/>
      </c>
      <c r="AE516" s="20" t="str">
        <f t="shared" ref="AE516:AE579" si="271">IF(CE516=1,H516,"")</f>
        <v/>
      </c>
      <c r="AF516" s="20" t="str">
        <f t="shared" ref="AF516:AF579" si="272">IF(SUM(CF516:CH516)&gt;0,$H516,"")</f>
        <v/>
      </c>
      <c r="AG516" s="11">
        <f t="shared" ref="AG516:AG579" si="273">IF(AND(G516=0,H516=0),999,G516)</f>
        <v>999</v>
      </c>
      <c r="AH516" s="17">
        <f t="shared" ref="AH516:AH579" si="274">IF(OR(AND(G516=0,H516=0),AB516=""),999,AB516)</f>
        <v>999</v>
      </c>
      <c r="AI516" s="17">
        <f t="shared" ref="AI516:AI579" si="275">IF(AC516="",999,AC516)</f>
        <v>999</v>
      </c>
      <c r="AJ516" s="17">
        <f t="shared" ref="AJ516:AJ579" si="276">IF(AD516="",999,AD516)</f>
        <v>999</v>
      </c>
      <c r="AK516" s="17">
        <f t="shared" ref="AK516:AK579" si="277">IF(AE516&lt;&gt;"",AE516,999)</f>
        <v>999</v>
      </c>
      <c r="AL516" s="17">
        <f t="shared" ref="AL516:AL579" si="278">IF(AF516="",999,AF516)</f>
        <v>999</v>
      </c>
      <c r="AM516" s="10" t="s">
        <v>595</v>
      </c>
      <c r="AN516">
        <v>0</v>
      </c>
      <c r="AO516">
        <v>0</v>
      </c>
      <c r="AP516">
        <v>0</v>
      </c>
      <c r="AQ516">
        <v>4.4859999999999998</v>
      </c>
      <c r="AR516" s="8">
        <v>-0.6</v>
      </c>
      <c r="AS516" s="8">
        <v>-20.518699999999999</v>
      </c>
      <c r="AT516" s="8">
        <v>-110.8429</v>
      </c>
      <c r="AU516" s="8">
        <v>-4.4859999999999998</v>
      </c>
      <c r="AV516" s="8">
        <v>-0.6</v>
      </c>
      <c r="AW516" s="8">
        <v>0.6</v>
      </c>
      <c r="AX516" s="8">
        <v>20.518699999999999</v>
      </c>
      <c r="AY516" s="8">
        <v>110.8429</v>
      </c>
      <c r="AZ516" s="8">
        <v>4.4859999999999998</v>
      </c>
      <c r="BA516" s="8">
        <v>0.6</v>
      </c>
      <c r="BB516">
        <v>-0.6</v>
      </c>
      <c r="BC516">
        <v>0.6</v>
      </c>
      <c r="BD516">
        <v>-0.6</v>
      </c>
      <c r="BE516">
        <v>0.6</v>
      </c>
      <c r="BF516">
        <v>0.06</v>
      </c>
      <c r="BG516">
        <v>0.3</v>
      </c>
      <c r="BH516">
        <v>6.55</v>
      </c>
      <c r="BI516">
        <v>3</v>
      </c>
      <c r="BJ516">
        <v>5</v>
      </c>
      <c r="BK516">
        <v>3</v>
      </c>
      <c r="BM516">
        <v>3</v>
      </c>
      <c r="BN516" t="s">
        <v>1016</v>
      </c>
      <c r="BP516" t="s">
        <v>1016</v>
      </c>
      <c r="BQ516">
        <v>45</v>
      </c>
      <c r="BR516">
        <v>451030</v>
      </c>
      <c r="BS516">
        <v>1</v>
      </c>
      <c r="BU516">
        <v>1</v>
      </c>
      <c r="BW516">
        <v>3</v>
      </c>
      <c r="BY516">
        <v>5</v>
      </c>
      <c r="BZ516" t="s">
        <v>1997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 s="2">
        <v>17731799</v>
      </c>
    </row>
    <row r="517" spans="1:88">
      <c r="A517" s="10" t="str">
        <f t="shared" si="248"/>
        <v>FCS_US</v>
      </c>
      <c r="B517" s="12">
        <f t="shared" si="249"/>
        <v>1E-4</v>
      </c>
      <c r="C517" s="12">
        <v>0</v>
      </c>
      <c r="D517" s="12">
        <v>0</v>
      </c>
      <c r="E517" s="12">
        <v>0</v>
      </c>
      <c r="F517" s="12">
        <v>0</v>
      </c>
      <c r="G517" s="12">
        <v>0</v>
      </c>
      <c r="H517" s="12">
        <v>0</v>
      </c>
      <c r="I517" s="12">
        <v>0</v>
      </c>
      <c r="J517" s="13">
        <f t="shared" si="250"/>
        <v>0</v>
      </c>
      <c r="K517" s="13">
        <f t="shared" si="251"/>
        <v>0</v>
      </c>
      <c r="L517" s="16">
        <f t="shared" si="252"/>
        <v>0</v>
      </c>
      <c r="M517" s="13">
        <f t="shared" si="253"/>
        <v>0</v>
      </c>
      <c r="N517" s="16">
        <f t="shared" si="254"/>
        <v>0</v>
      </c>
      <c r="O517" s="16">
        <f t="shared" si="255"/>
        <v>0</v>
      </c>
      <c r="P517" s="16" t="str">
        <f t="shared" si="256"/>
        <v/>
      </c>
      <c r="Q517" s="20" t="str">
        <f t="shared" si="257"/>
        <v/>
      </c>
      <c r="R517" s="20" t="str">
        <f t="shared" si="258"/>
        <v/>
      </c>
      <c r="S517" s="20" t="str">
        <f t="shared" si="259"/>
        <v/>
      </c>
      <c r="T517" s="20" t="str">
        <f t="shared" si="260"/>
        <v/>
      </c>
      <c r="U517" s="16">
        <f t="shared" si="261"/>
        <v>6.0000000000000001E-3</v>
      </c>
      <c r="V517" s="20" t="str">
        <f t="shared" si="262"/>
        <v/>
      </c>
      <c r="W517" s="20" t="str">
        <f t="shared" si="263"/>
        <v/>
      </c>
      <c r="X517" s="20" t="str">
        <f t="shared" si="264"/>
        <v/>
      </c>
      <c r="Y517" s="20">
        <f t="shared" si="265"/>
        <v>6.0000000000000001E-3</v>
      </c>
      <c r="Z517" s="20" t="str">
        <f t="shared" si="266"/>
        <v/>
      </c>
      <c r="AA517" s="20" t="str">
        <f t="shared" si="267"/>
        <v/>
      </c>
      <c r="AB517" s="20">
        <f t="shared" si="268"/>
        <v>0</v>
      </c>
      <c r="AC517" s="20" t="str">
        <f t="shared" si="269"/>
        <v/>
      </c>
      <c r="AD517" s="20" t="str">
        <f t="shared" si="270"/>
        <v/>
      </c>
      <c r="AE517" s="20" t="str">
        <f t="shared" si="271"/>
        <v/>
      </c>
      <c r="AF517" s="20" t="str">
        <f t="shared" si="272"/>
        <v/>
      </c>
      <c r="AG517" s="11">
        <f t="shared" si="273"/>
        <v>999</v>
      </c>
      <c r="AH517" s="17">
        <f t="shared" si="274"/>
        <v>999</v>
      </c>
      <c r="AI517" s="17">
        <f t="shared" si="275"/>
        <v>999</v>
      </c>
      <c r="AJ517" s="17">
        <f t="shared" si="276"/>
        <v>999</v>
      </c>
      <c r="AK517" s="17">
        <f t="shared" si="277"/>
        <v>999</v>
      </c>
      <c r="AL517" s="17">
        <f t="shared" si="278"/>
        <v>999</v>
      </c>
      <c r="AM517" s="10" t="s">
        <v>376</v>
      </c>
      <c r="AN517">
        <v>0</v>
      </c>
      <c r="AO517">
        <v>0</v>
      </c>
      <c r="AP517">
        <v>0</v>
      </c>
      <c r="AQ517">
        <v>7.2935999999999996</v>
      </c>
      <c r="AR517" s="8">
        <v>-0.6</v>
      </c>
      <c r="AS517" s="8">
        <v>-30.214099999999998</v>
      </c>
      <c r="AT517" s="8">
        <v>-90.822400000000002</v>
      </c>
      <c r="AU517" s="8">
        <v>-7.2935999999999996</v>
      </c>
      <c r="AV517" s="8">
        <v>-0.6</v>
      </c>
      <c r="AW517" s="8">
        <v>0.6</v>
      </c>
      <c r="AX517" s="8">
        <v>30.214099999999998</v>
      </c>
      <c r="AY517" s="8">
        <v>90.822400000000002</v>
      </c>
      <c r="AZ517" s="8">
        <v>7.2935999999999996</v>
      </c>
      <c r="BA517" s="8">
        <v>0.6</v>
      </c>
      <c r="BB517">
        <v>-0.6</v>
      </c>
      <c r="BC517">
        <v>0.6</v>
      </c>
      <c r="BD517">
        <v>-0.6</v>
      </c>
      <c r="BE517">
        <v>0.6</v>
      </c>
      <c r="BF517">
        <v>0.06</v>
      </c>
      <c r="BG517">
        <v>0.3</v>
      </c>
      <c r="BH517">
        <v>0.01</v>
      </c>
      <c r="BI517">
        <v>6</v>
      </c>
      <c r="BJ517">
        <v>11</v>
      </c>
      <c r="BK517">
        <v>6</v>
      </c>
      <c r="BM517">
        <v>6</v>
      </c>
      <c r="BN517" t="s">
        <v>1016</v>
      </c>
      <c r="BP517" t="s">
        <v>1016</v>
      </c>
      <c r="BQ517">
        <v>45</v>
      </c>
      <c r="BR517">
        <v>453010</v>
      </c>
      <c r="BS517">
        <v>1</v>
      </c>
      <c r="BU517">
        <v>1</v>
      </c>
      <c r="BW517">
        <v>6</v>
      </c>
      <c r="BY517">
        <v>11</v>
      </c>
      <c r="BZ517" t="s">
        <v>1997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 s="2">
        <v>25355840</v>
      </c>
    </row>
    <row r="518" spans="1:88">
      <c r="A518" s="10" t="str">
        <f t="shared" si="248"/>
        <v>DAVE_US</v>
      </c>
      <c r="B518" s="12">
        <f t="shared" si="249"/>
        <v>2.7799999999999998E-2</v>
      </c>
      <c r="C518" s="12">
        <v>0</v>
      </c>
      <c r="D518" s="12">
        <v>0</v>
      </c>
      <c r="E518" s="12">
        <v>0</v>
      </c>
      <c r="F518" s="12">
        <v>0</v>
      </c>
      <c r="G518" s="12">
        <v>0</v>
      </c>
      <c r="H518" s="12">
        <v>0</v>
      </c>
      <c r="I518" s="12">
        <v>0</v>
      </c>
      <c r="J518" s="13">
        <f t="shared" si="250"/>
        <v>0</v>
      </c>
      <c r="K518" s="13">
        <f t="shared" si="251"/>
        <v>0</v>
      </c>
      <c r="L518" s="16">
        <f t="shared" si="252"/>
        <v>0</v>
      </c>
      <c r="M518" s="13">
        <f t="shared" si="253"/>
        <v>0</v>
      </c>
      <c r="N518" s="16">
        <f t="shared" si="254"/>
        <v>0</v>
      </c>
      <c r="O518" s="16">
        <f t="shared" si="255"/>
        <v>0</v>
      </c>
      <c r="P518" s="16" t="str">
        <f t="shared" si="256"/>
        <v/>
      </c>
      <c r="Q518" s="20" t="str">
        <f t="shared" si="257"/>
        <v/>
      </c>
      <c r="R518" s="20" t="str">
        <f t="shared" si="258"/>
        <v/>
      </c>
      <c r="S518" s="20" t="str">
        <f t="shared" si="259"/>
        <v/>
      </c>
      <c r="T518" s="20" t="str">
        <f t="shared" si="260"/>
        <v/>
      </c>
      <c r="U518" s="16">
        <f t="shared" si="261"/>
        <v>6.5000000000000006E-3</v>
      </c>
      <c r="V518" s="20" t="str">
        <f t="shared" si="262"/>
        <v/>
      </c>
      <c r="W518" s="20" t="str">
        <f t="shared" si="263"/>
        <v/>
      </c>
      <c r="X518" s="20" t="str">
        <f t="shared" si="264"/>
        <v/>
      </c>
      <c r="Y518" s="20">
        <f t="shared" si="265"/>
        <v>6.5000000000000006E-3</v>
      </c>
      <c r="Z518" s="20" t="str">
        <f t="shared" si="266"/>
        <v/>
      </c>
      <c r="AA518" s="20" t="str">
        <f t="shared" si="267"/>
        <v/>
      </c>
      <c r="AB518" s="20">
        <f t="shared" si="268"/>
        <v>0</v>
      </c>
      <c r="AC518" s="20" t="str">
        <f t="shared" si="269"/>
        <v/>
      </c>
      <c r="AD518" s="20" t="str">
        <f t="shared" si="270"/>
        <v/>
      </c>
      <c r="AE518" s="20" t="str">
        <f t="shared" si="271"/>
        <v/>
      </c>
      <c r="AF518" s="20" t="str">
        <f t="shared" si="272"/>
        <v/>
      </c>
      <c r="AG518" s="11">
        <f t="shared" si="273"/>
        <v>999</v>
      </c>
      <c r="AH518" s="17">
        <f t="shared" si="274"/>
        <v>999</v>
      </c>
      <c r="AI518" s="17">
        <f t="shared" si="275"/>
        <v>999</v>
      </c>
      <c r="AJ518" s="17">
        <f t="shared" si="276"/>
        <v>999</v>
      </c>
      <c r="AK518" s="17">
        <f t="shared" si="277"/>
        <v>999</v>
      </c>
      <c r="AL518" s="17">
        <f t="shared" si="278"/>
        <v>999</v>
      </c>
      <c r="AM518" s="10" t="s">
        <v>2046</v>
      </c>
      <c r="AN518">
        <v>0</v>
      </c>
      <c r="AO518">
        <v>0</v>
      </c>
      <c r="AP518">
        <v>0</v>
      </c>
      <c r="AQ518">
        <v>0.26050000000000001</v>
      </c>
      <c r="AR518" s="8">
        <v>-0.65</v>
      </c>
      <c r="AS518" s="8">
        <v>-0.87309999999999999</v>
      </c>
      <c r="AT518" s="8">
        <v>-8.9176000000000002</v>
      </c>
      <c r="AU518" s="8">
        <v>-0.26050000000000001</v>
      </c>
      <c r="AV518" s="8">
        <v>-0.65</v>
      </c>
      <c r="AW518" s="8">
        <v>0.65</v>
      </c>
      <c r="AX518" s="8">
        <v>0.87309999999999999</v>
      </c>
      <c r="AY518" s="8">
        <v>8.9176000000000002</v>
      </c>
      <c r="AZ518" s="8">
        <v>0.26050000000000001</v>
      </c>
      <c r="BA518" s="8">
        <v>0.65</v>
      </c>
      <c r="BB518">
        <v>-0.26050000000000001</v>
      </c>
      <c r="BC518">
        <v>0.26050000000000001</v>
      </c>
      <c r="BD518">
        <v>-0.26050000000000001</v>
      </c>
      <c r="BE518">
        <v>0.26050000000000001</v>
      </c>
      <c r="BF518">
        <v>0.06</v>
      </c>
      <c r="BG518">
        <v>0.3</v>
      </c>
      <c r="BH518">
        <v>2.78</v>
      </c>
      <c r="BI518">
        <v>4</v>
      </c>
      <c r="BJ518">
        <v>8</v>
      </c>
      <c r="BK518">
        <v>4</v>
      </c>
      <c r="BM518">
        <v>4</v>
      </c>
      <c r="BN518" t="s">
        <v>1016</v>
      </c>
      <c r="BP518" t="s">
        <v>1016</v>
      </c>
      <c r="BQ518">
        <v>25</v>
      </c>
      <c r="BR518">
        <v>253010</v>
      </c>
      <c r="BS518">
        <v>1</v>
      </c>
      <c r="BU518">
        <v>1</v>
      </c>
      <c r="BW518">
        <v>4</v>
      </c>
      <c r="BY518">
        <v>8</v>
      </c>
      <c r="BZ518" t="s">
        <v>1998</v>
      </c>
      <c r="CA518">
        <v>1</v>
      </c>
      <c r="CB518">
        <v>0</v>
      </c>
      <c r="CC518">
        <v>1</v>
      </c>
      <c r="CD518">
        <v>0</v>
      </c>
      <c r="CE518">
        <v>0</v>
      </c>
      <c r="CF518">
        <v>0</v>
      </c>
      <c r="CG518">
        <v>0</v>
      </c>
      <c r="CH518">
        <v>0</v>
      </c>
      <c r="CI518" s="2">
        <v>1035917</v>
      </c>
    </row>
    <row r="519" spans="1:88">
      <c r="A519" s="10" t="str">
        <f t="shared" si="248"/>
        <v>FARO_US</v>
      </c>
      <c r="B519" s="12">
        <f t="shared" si="249"/>
        <v>-6.9900000000000004E-2</v>
      </c>
      <c r="C519" s="12">
        <v>0</v>
      </c>
      <c r="D519" s="12">
        <v>0</v>
      </c>
      <c r="E519" s="12">
        <v>0</v>
      </c>
      <c r="F519" s="12">
        <v>0</v>
      </c>
      <c r="G519" s="12">
        <v>0</v>
      </c>
      <c r="H519" s="12">
        <v>0</v>
      </c>
      <c r="I519" s="12">
        <v>0</v>
      </c>
      <c r="J519" s="13">
        <f t="shared" si="250"/>
        <v>0</v>
      </c>
      <c r="K519" s="13">
        <f t="shared" si="251"/>
        <v>0</v>
      </c>
      <c r="L519" s="16">
        <f t="shared" si="252"/>
        <v>0</v>
      </c>
      <c r="M519" s="13">
        <f t="shared" si="253"/>
        <v>0</v>
      </c>
      <c r="N519" s="16">
        <f t="shared" si="254"/>
        <v>0</v>
      </c>
      <c r="O519" s="16">
        <f t="shared" si="255"/>
        <v>0</v>
      </c>
      <c r="P519" s="16">
        <f t="shared" si="256"/>
        <v>-6.0000000000000001E-3</v>
      </c>
      <c r="Q519" s="20" t="str">
        <f t="shared" si="257"/>
        <v/>
      </c>
      <c r="R519" s="20" t="str">
        <f t="shared" si="258"/>
        <v/>
      </c>
      <c r="S519" s="20" t="str">
        <f t="shared" si="259"/>
        <v/>
      </c>
      <c r="T519" s="20">
        <f t="shared" si="260"/>
        <v>-6.0000000000000001E-3</v>
      </c>
      <c r="U519" s="16" t="str">
        <f t="shared" si="261"/>
        <v/>
      </c>
      <c r="V519" s="20" t="str">
        <f t="shared" si="262"/>
        <v/>
      </c>
      <c r="W519" s="20" t="str">
        <f t="shared" si="263"/>
        <v/>
      </c>
      <c r="X519" s="20" t="str">
        <f t="shared" si="264"/>
        <v/>
      </c>
      <c r="Y519" s="20" t="str">
        <f t="shared" si="265"/>
        <v/>
      </c>
      <c r="Z519" s="20" t="str">
        <f t="shared" si="266"/>
        <v/>
      </c>
      <c r="AA519" s="20" t="str">
        <f t="shared" si="267"/>
        <v/>
      </c>
      <c r="AB519" s="20">
        <f t="shared" si="268"/>
        <v>0</v>
      </c>
      <c r="AC519" s="20" t="str">
        <f t="shared" si="269"/>
        <v/>
      </c>
      <c r="AD519" s="20" t="str">
        <f t="shared" si="270"/>
        <v/>
      </c>
      <c r="AE519" s="20" t="str">
        <f t="shared" si="271"/>
        <v/>
      </c>
      <c r="AF519" s="20" t="str">
        <f t="shared" si="272"/>
        <v/>
      </c>
      <c r="AG519" s="11">
        <f t="shared" si="273"/>
        <v>999</v>
      </c>
      <c r="AH519" s="17">
        <f t="shared" si="274"/>
        <v>999</v>
      </c>
      <c r="AI519" s="17">
        <f t="shared" si="275"/>
        <v>999</v>
      </c>
      <c r="AJ519" s="17">
        <f t="shared" si="276"/>
        <v>999</v>
      </c>
      <c r="AK519" s="17">
        <f t="shared" si="277"/>
        <v>999</v>
      </c>
      <c r="AL519" s="17">
        <f t="shared" si="278"/>
        <v>999</v>
      </c>
      <c r="AM519" s="10" t="s">
        <v>76</v>
      </c>
      <c r="AN519">
        <v>0</v>
      </c>
      <c r="AO519">
        <v>0</v>
      </c>
      <c r="AP519">
        <v>0</v>
      </c>
      <c r="AQ519">
        <v>1.8434999999999999</v>
      </c>
      <c r="AR519" s="8">
        <v>-0.6</v>
      </c>
      <c r="AS519" s="8">
        <v>-9.3958999999999993</v>
      </c>
      <c r="AT519" s="8">
        <v>-42.554000000000002</v>
      </c>
      <c r="AU519" s="8">
        <v>-1.8434999999999999</v>
      </c>
      <c r="AV519" s="8">
        <v>-0.6</v>
      </c>
      <c r="AW519" s="8">
        <v>0.6</v>
      </c>
      <c r="AX519" s="8">
        <v>9.3958999999999993</v>
      </c>
      <c r="AY519" s="8">
        <v>42.554000000000002</v>
      </c>
      <c r="AZ519" s="8">
        <v>1.8434999999999999</v>
      </c>
      <c r="BA519" s="8">
        <v>0.6</v>
      </c>
      <c r="BB519">
        <v>-0.6</v>
      </c>
      <c r="BC519">
        <v>0.6</v>
      </c>
      <c r="BD519">
        <v>-0.6</v>
      </c>
      <c r="BE519">
        <v>0.6</v>
      </c>
      <c r="BF519">
        <v>0.06</v>
      </c>
      <c r="BG519">
        <v>0.3</v>
      </c>
      <c r="BH519">
        <v>-6.99</v>
      </c>
      <c r="BI519">
        <v>9</v>
      </c>
      <c r="BJ519">
        <v>17</v>
      </c>
      <c r="BK519">
        <v>9</v>
      </c>
      <c r="BM519">
        <v>9</v>
      </c>
      <c r="BN519" t="s">
        <v>1016</v>
      </c>
      <c r="BP519" t="s">
        <v>1016</v>
      </c>
      <c r="BQ519">
        <v>45</v>
      </c>
      <c r="BR519">
        <v>452030</v>
      </c>
      <c r="BS519">
        <v>1</v>
      </c>
      <c r="BU519">
        <v>1</v>
      </c>
      <c r="BW519">
        <v>9</v>
      </c>
      <c r="BY519">
        <v>17</v>
      </c>
      <c r="BZ519" t="s">
        <v>1997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 s="2">
        <v>7179325</v>
      </c>
    </row>
    <row r="520" spans="1:88">
      <c r="A520" s="10" t="str">
        <f t="shared" si="248"/>
        <v>AGM_US</v>
      </c>
      <c r="B520" s="12">
        <f t="shared" si="249"/>
        <v>-2.2799999999999997E-2</v>
      </c>
      <c r="C520" s="12">
        <v>0</v>
      </c>
      <c r="D520" s="12">
        <v>0</v>
      </c>
      <c r="E520" s="12">
        <v>0</v>
      </c>
      <c r="F520" s="12">
        <v>0</v>
      </c>
      <c r="G520" s="12">
        <v>0</v>
      </c>
      <c r="H520" s="12">
        <v>0</v>
      </c>
      <c r="I520" s="12">
        <v>0</v>
      </c>
      <c r="J520" s="13">
        <f t="shared" si="250"/>
        <v>0</v>
      </c>
      <c r="K520" s="13">
        <f t="shared" si="251"/>
        <v>0</v>
      </c>
      <c r="L520" s="16">
        <f t="shared" si="252"/>
        <v>0</v>
      </c>
      <c r="M520" s="13">
        <f t="shared" si="253"/>
        <v>0</v>
      </c>
      <c r="N520" s="16">
        <f t="shared" si="254"/>
        <v>0</v>
      </c>
      <c r="O520" s="16">
        <f t="shared" si="255"/>
        <v>0</v>
      </c>
      <c r="P520" s="16">
        <f t="shared" si="256"/>
        <v>-4.0000000000000001E-3</v>
      </c>
      <c r="Q520" s="20" t="str">
        <f t="shared" si="257"/>
        <v/>
      </c>
      <c r="R520" s="20" t="str">
        <f t="shared" si="258"/>
        <v/>
      </c>
      <c r="S520" s="20" t="str">
        <f t="shared" si="259"/>
        <v/>
      </c>
      <c r="T520" s="20">
        <f t="shared" si="260"/>
        <v>-4.0000000000000001E-3</v>
      </c>
      <c r="U520" s="16" t="str">
        <f t="shared" si="261"/>
        <v/>
      </c>
      <c r="V520" s="20" t="str">
        <f t="shared" si="262"/>
        <v/>
      </c>
      <c r="W520" s="20" t="str">
        <f t="shared" si="263"/>
        <v/>
      </c>
      <c r="X520" s="20" t="str">
        <f t="shared" si="264"/>
        <v/>
      </c>
      <c r="Y520" s="20" t="str">
        <f t="shared" si="265"/>
        <v/>
      </c>
      <c r="Z520" s="20" t="str">
        <f t="shared" si="266"/>
        <v/>
      </c>
      <c r="AA520" s="20" t="str">
        <f t="shared" si="267"/>
        <v/>
      </c>
      <c r="AB520" s="20">
        <f t="shared" si="268"/>
        <v>0</v>
      </c>
      <c r="AC520" s="20" t="str">
        <f t="shared" si="269"/>
        <v/>
      </c>
      <c r="AD520" s="20" t="str">
        <f t="shared" si="270"/>
        <v/>
      </c>
      <c r="AE520" s="20" t="str">
        <f t="shared" si="271"/>
        <v/>
      </c>
      <c r="AF520" s="20" t="str">
        <f t="shared" si="272"/>
        <v/>
      </c>
      <c r="AG520" s="11">
        <f t="shared" si="273"/>
        <v>999</v>
      </c>
      <c r="AH520" s="17">
        <f t="shared" si="274"/>
        <v>999</v>
      </c>
      <c r="AI520" s="17">
        <f t="shared" si="275"/>
        <v>999</v>
      </c>
      <c r="AJ520" s="17">
        <f t="shared" si="276"/>
        <v>999</v>
      </c>
      <c r="AK520" s="17">
        <f t="shared" si="277"/>
        <v>999</v>
      </c>
      <c r="AL520" s="17">
        <f t="shared" si="278"/>
        <v>999</v>
      </c>
      <c r="AM520" s="10" t="s">
        <v>1510</v>
      </c>
      <c r="AN520">
        <v>0</v>
      </c>
      <c r="AO520">
        <v>0</v>
      </c>
      <c r="AP520">
        <v>0</v>
      </c>
      <c r="AQ520">
        <v>0.14380000000000001</v>
      </c>
      <c r="AR520" s="8">
        <v>-0.4</v>
      </c>
      <c r="AS520" s="8">
        <v>-0.94820000000000004</v>
      </c>
      <c r="AT520" s="8">
        <v>-11.2418</v>
      </c>
      <c r="AU520" s="8">
        <v>-0.14380000000000001</v>
      </c>
      <c r="AV520" s="8">
        <v>-0.4</v>
      </c>
      <c r="AW520" s="8">
        <v>0.4</v>
      </c>
      <c r="AX520" s="8">
        <v>0.94820000000000004</v>
      </c>
      <c r="AY520" s="8">
        <v>11.2418</v>
      </c>
      <c r="AZ520" s="8">
        <v>0.14380000000000001</v>
      </c>
      <c r="BA520" s="8">
        <v>0.4</v>
      </c>
      <c r="BB520">
        <v>-0.14380000000000001</v>
      </c>
      <c r="BC520">
        <v>0.14380000000000001</v>
      </c>
      <c r="BD520">
        <v>-0.14380000000000001</v>
      </c>
      <c r="BE520">
        <v>0.14380000000000001</v>
      </c>
      <c r="BF520">
        <v>0.06</v>
      </c>
      <c r="BG520">
        <v>0.3</v>
      </c>
      <c r="BH520">
        <v>-2.2799999999999998</v>
      </c>
      <c r="BI520">
        <v>7</v>
      </c>
      <c r="BJ520">
        <v>14</v>
      </c>
      <c r="BK520">
        <v>7</v>
      </c>
      <c r="BM520">
        <v>7</v>
      </c>
      <c r="BN520" t="s">
        <v>1016</v>
      </c>
      <c r="BP520" t="s">
        <v>1016</v>
      </c>
      <c r="BQ520">
        <v>40</v>
      </c>
      <c r="BR520">
        <v>401020</v>
      </c>
      <c r="BS520">
        <v>1</v>
      </c>
      <c r="BU520">
        <v>1</v>
      </c>
      <c r="BW520">
        <v>7</v>
      </c>
      <c r="BY520">
        <v>14</v>
      </c>
      <c r="BZ520" t="s">
        <v>1946</v>
      </c>
      <c r="CA520">
        <v>1</v>
      </c>
      <c r="CB520">
        <v>0</v>
      </c>
      <c r="CC520">
        <v>1</v>
      </c>
      <c r="CD520">
        <v>0</v>
      </c>
      <c r="CE520">
        <v>0</v>
      </c>
      <c r="CF520">
        <v>0</v>
      </c>
      <c r="CG520">
        <v>0</v>
      </c>
      <c r="CH520">
        <v>0</v>
      </c>
      <c r="CI520" s="2">
        <v>572111</v>
      </c>
    </row>
    <row r="521" spans="1:88">
      <c r="A521" s="10" t="str">
        <f t="shared" si="248"/>
        <v>FSS_US</v>
      </c>
      <c r="B521" s="12">
        <f t="shared" si="249"/>
        <v>1.3100000000000001E-2</v>
      </c>
      <c r="C521" s="12">
        <v>0</v>
      </c>
      <c r="D521" s="12">
        <v>0</v>
      </c>
      <c r="E521" s="12">
        <v>0</v>
      </c>
      <c r="F521" s="12">
        <v>0</v>
      </c>
      <c r="G521" s="12">
        <v>0</v>
      </c>
      <c r="H521" s="12">
        <v>0</v>
      </c>
      <c r="I521" s="12">
        <v>0</v>
      </c>
      <c r="J521" s="13">
        <f t="shared" si="250"/>
        <v>0</v>
      </c>
      <c r="K521" s="13">
        <f t="shared" si="251"/>
        <v>0</v>
      </c>
      <c r="L521" s="16">
        <f t="shared" si="252"/>
        <v>0</v>
      </c>
      <c r="M521" s="13">
        <f t="shared" si="253"/>
        <v>0</v>
      </c>
      <c r="N521" s="16">
        <f t="shared" si="254"/>
        <v>0</v>
      </c>
      <c r="O521" s="16">
        <f t="shared" si="255"/>
        <v>0</v>
      </c>
      <c r="P521" s="16" t="str">
        <f t="shared" si="256"/>
        <v/>
      </c>
      <c r="Q521" s="20" t="str">
        <f t="shared" si="257"/>
        <v/>
      </c>
      <c r="R521" s="20" t="str">
        <f t="shared" si="258"/>
        <v/>
      </c>
      <c r="S521" s="20" t="str">
        <f t="shared" si="259"/>
        <v/>
      </c>
      <c r="T521" s="20" t="str">
        <f t="shared" si="260"/>
        <v/>
      </c>
      <c r="U521" s="16">
        <f t="shared" si="261"/>
        <v>6.5000000000000006E-3</v>
      </c>
      <c r="V521" s="20" t="str">
        <f t="shared" si="262"/>
        <v/>
      </c>
      <c r="W521" s="20" t="str">
        <f t="shared" si="263"/>
        <v/>
      </c>
      <c r="X521" s="20" t="str">
        <f t="shared" si="264"/>
        <v/>
      </c>
      <c r="Y521" s="20">
        <f t="shared" si="265"/>
        <v>6.5000000000000006E-3</v>
      </c>
      <c r="Z521" s="20" t="str">
        <f t="shared" si="266"/>
        <v/>
      </c>
      <c r="AA521" s="20" t="str">
        <f t="shared" si="267"/>
        <v/>
      </c>
      <c r="AB521" s="20">
        <f t="shared" si="268"/>
        <v>0</v>
      </c>
      <c r="AC521" s="20" t="str">
        <f t="shared" si="269"/>
        <v/>
      </c>
      <c r="AD521" s="20" t="str">
        <f t="shared" si="270"/>
        <v/>
      </c>
      <c r="AE521" s="20" t="str">
        <f t="shared" si="271"/>
        <v/>
      </c>
      <c r="AF521" s="20" t="str">
        <f t="shared" si="272"/>
        <v/>
      </c>
      <c r="AG521" s="11">
        <f t="shared" si="273"/>
        <v>999</v>
      </c>
      <c r="AH521" s="17">
        <f t="shared" si="274"/>
        <v>999</v>
      </c>
      <c r="AI521" s="17">
        <f t="shared" si="275"/>
        <v>999</v>
      </c>
      <c r="AJ521" s="17">
        <f t="shared" si="276"/>
        <v>999</v>
      </c>
      <c r="AK521" s="17">
        <f t="shared" si="277"/>
        <v>999</v>
      </c>
      <c r="AL521" s="17">
        <f t="shared" si="278"/>
        <v>999</v>
      </c>
      <c r="AM521" s="10" t="s">
        <v>1232</v>
      </c>
      <c r="AN521">
        <v>0</v>
      </c>
      <c r="AO521">
        <v>0</v>
      </c>
      <c r="AP521">
        <v>0</v>
      </c>
      <c r="AQ521">
        <v>0.96719999999999995</v>
      </c>
      <c r="AR521" s="8">
        <v>-0.65</v>
      </c>
      <c r="AS521" s="8">
        <v>-5.1688999999999998</v>
      </c>
      <c r="AT521" s="8">
        <v>-40.012099999999997</v>
      </c>
      <c r="AU521" s="8">
        <v>-0.96719999999999995</v>
      </c>
      <c r="AV521" s="8">
        <v>-0.65</v>
      </c>
      <c r="AW521" s="8">
        <v>0.65</v>
      </c>
      <c r="AX521" s="8">
        <v>5.1688999999999998</v>
      </c>
      <c r="AY521" s="8">
        <v>40.012099999999997</v>
      </c>
      <c r="AZ521" s="8">
        <v>0.96719999999999995</v>
      </c>
      <c r="BA521" s="8">
        <v>0.65</v>
      </c>
      <c r="BB521">
        <v>-0.65</v>
      </c>
      <c r="BC521">
        <v>0.65</v>
      </c>
      <c r="BD521">
        <v>-0.65</v>
      </c>
      <c r="BE521">
        <v>0.65</v>
      </c>
      <c r="BF521">
        <v>0.06</v>
      </c>
      <c r="BG521">
        <v>0.3</v>
      </c>
      <c r="BH521">
        <v>1.31</v>
      </c>
      <c r="BI521">
        <v>5</v>
      </c>
      <c r="BJ521">
        <v>9</v>
      </c>
      <c r="BK521">
        <v>5</v>
      </c>
      <c r="BM521">
        <v>5</v>
      </c>
      <c r="BN521" t="s">
        <v>1016</v>
      </c>
      <c r="BP521" t="s">
        <v>1016</v>
      </c>
      <c r="BQ521">
        <v>20</v>
      </c>
      <c r="BR521">
        <v>201060</v>
      </c>
      <c r="BS521">
        <v>1</v>
      </c>
      <c r="BU521">
        <v>1</v>
      </c>
      <c r="BW521">
        <v>5</v>
      </c>
      <c r="BY521">
        <v>9</v>
      </c>
      <c r="BZ521" t="s">
        <v>1997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 s="2">
        <v>3811651</v>
      </c>
    </row>
    <row r="522" spans="1:88">
      <c r="A522" s="10" t="str">
        <f t="shared" si="248"/>
        <v>FII_US</v>
      </c>
      <c r="B522" s="12">
        <f t="shared" si="249"/>
        <v>1E-4</v>
      </c>
      <c r="C522" s="12">
        <v>0</v>
      </c>
      <c r="D522" s="12">
        <v>0</v>
      </c>
      <c r="E522" s="12">
        <v>0</v>
      </c>
      <c r="F522" s="12">
        <v>0</v>
      </c>
      <c r="G522" s="12">
        <v>0</v>
      </c>
      <c r="H522" s="12">
        <v>0</v>
      </c>
      <c r="I522" s="12">
        <v>0</v>
      </c>
      <c r="J522" s="13">
        <f t="shared" si="250"/>
        <v>0</v>
      </c>
      <c r="K522" s="13">
        <f t="shared" si="251"/>
        <v>0</v>
      </c>
      <c r="L522" s="16">
        <f t="shared" si="252"/>
        <v>0</v>
      </c>
      <c r="M522" s="13">
        <f t="shared" si="253"/>
        <v>0</v>
      </c>
      <c r="N522" s="16">
        <f t="shared" si="254"/>
        <v>0</v>
      </c>
      <c r="O522" s="16">
        <f t="shared" si="255"/>
        <v>0</v>
      </c>
      <c r="P522" s="16" t="str">
        <f t="shared" si="256"/>
        <v/>
      </c>
      <c r="Q522" s="20" t="str">
        <f t="shared" si="257"/>
        <v/>
      </c>
      <c r="R522" s="20" t="str">
        <f t="shared" si="258"/>
        <v/>
      </c>
      <c r="S522" s="20" t="str">
        <f t="shared" si="259"/>
        <v/>
      </c>
      <c r="T522" s="20" t="str">
        <f t="shared" si="260"/>
        <v/>
      </c>
      <c r="U522" s="16">
        <f t="shared" si="261"/>
        <v>6.0000000000000001E-3</v>
      </c>
      <c r="V522" s="20" t="str">
        <f t="shared" si="262"/>
        <v/>
      </c>
      <c r="W522" s="20" t="str">
        <f t="shared" si="263"/>
        <v/>
      </c>
      <c r="X522" s="20" t="str">
        <f t="shared" si="264"/>
        <v/>
      </c>
      <c r="Y522" s="20">
        <f t="shared" si="265"/>
        <v>6.0000000000000001E-3</v>
      </c>
      <c r="Z522" s="20" t="str">
        <f t="shared" si="266"/>
        <v/>
      </c>
      <c r="AA522" s="20" t="str">
        <f t="shared" si="267"/>
        <v/>
      </c>
      <c r="AB522" s="20">
        <f t="shared" si="268"/>
        <v>0</v>
      </c>
      <c r="AC522" s="20" t="str">
        <f t="shared" si="269"/>
        <v/>
      </c>
      <c r="AD522" s="20" t="str">
        <f t="shared" si="270"/>
        <v/>
      </c>
      <c r="AE522" s="20" t="str">
        <f t="shared" si="271"/>
        <v/>
      </c>
      <c r="AF522" s="20" t="str">
        <f t="shared" si="272"/>
        <v/>
      </c>
      <c r="AG522" s="11">
        <f t="shared" si="273"/>
        <v>999</v>
      </c>
      <c r="AH522" s="17">
        <f t="shared" si="274"/>
        <v>999</v>
      </c>
      <c r="AI522" s="17">
        <f t="shared" si="275"/>
        <v>999</v>
      </c>
      <c r="AJ522" s="17">
        <f t="shared" si="276"/>
        <v>999</v>
      </c>
      <c r="AK522" s="17">
        <f t="shared" si="277"/>
        <v>999</v>
      </c>
      <c r="AL522" s="17">
        <f t="shared" si="278"/>
        <v>999</v>
      </c>
      <c r="AM522" s="10" t="s">
        <v>272</v>
      </c>
      <c r="AN522">
        <v>0</v>
      </c>
      <c r="AO522">
        <v>0</v>
      </c>
      <c r="AP522">
        <v>0</v>
      </c>
      <c r="AQ522">
        <v>5.1584000000000003</v>
      </c>
      <c r="AR522" s="8">
        <v>-0.6</v>
      </c>
      <c r="AS522" s="8">
        <v>-20.8462</v>
      </c>
      <c r="AT522" s="8">
        <v>-148.4297</v>
      </c>
      <c r="AU522" s="8">
        <v>-5.1584000000000003</v>
      </c>
      <c r="AV522" s="8">
        <v>-0.6</v>
      </c>
      <c r="AW522" s="8">
        <v>0.6</v>
      </c>
      <c r="AX522" s="8">
        <v>20.8462</v>
      </c>
      <c r="AY522" s="8">
        <v>148.4297</v>
      </c>
      <c r="AZ522" s="8">
        <v>5.1584000000000003</v>
      </c>
      <c r="BA522" s="8">
        <v>0.6</v>
      </c>
      <c r="BB522">
        <v>-0.6</v>
      </c>
      <c r="BC522">
        <v>0.6</v>
      </c>
      <c r="BD522">
        <v>-0.6</v>
      </c>
      <c r="BE522">
        <v>0.6</v>
      </c>
      <c r="BF522">
        <v>0.06</v>
      </c>
      <c r="BG522">
        <v>0.3</v>
      </c>
      <c r="BH522">
        <v>0.01</v>
      </c>
      <c r="BI522">
        <v>6</v>
      </c>
      <c r="BJ522">
        <v>11</v>
      </c>
      <c r="BK522">
        <v>6</v>
      </c>
      <c r="BM522">
        <v>6</v>
      </c>
      <c r="BN522" t="s">
        <v>1016</v>
      </c>
      <c r="BP522" t="s">
        <v>1016</v>
      </c>
      <c r="BQ522">
        <v>40</v>
      </c>
      <c r="BR522">
        <v>402030</v>
      </c>
      <c r="BS522">
        <v>1</v>
      </c>
      <c r="BU522">
        <v>1</v>
      </c>
      <c r="BW522">
        <v>6</v>
      </c>
      <c r="BY522">
        <v>11</v>
      </c>
      <c r="BZ522" t="s">
        <v>1997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 s="2">
        <v>18868529</v>
      </c>
    </row>
    <row r="523" spans="1:88">
      <c r="A523" s="10" t="str">
        <f t="shared" si="248"/>
        <v>FOE_US</v>
      </c>
      <c r="B523" s="12">
        <f t="shared" si="249"/>
        <v>-8.0000000000000004E-4</v>
      </c>
      <c r="C523" s="12">
        <v>0</v>
      </c>
      <c r="D523" s="12">
        <v>0</v>
      </c>
      <c r="E523" s="12">
        <v>0</v>
      </c>
      <c r="F523" s="12">
        <v>0</v>
      </c>
      <c r="G523" s="12">
        <v>0</v>
      </c>
      <c r="H523" s="12">
        <v>0</v>
      </c>
      <c r="I523" s="12">
        <v>0</v>
      </c>
      <c r="J523" s="13">
        <f t="shared" si="250"/>
        <v>0</v>
      </c>
      <c r="K523" s="13">
        <f t="shared" si="251"/>
        <v>0</v>
      </c>
      <c r="L523" s="16">
        <f t="shared" si="252"/>
        <v>0</v>
      </c>
      <c r="M523" s="13">
        <f t="shared" si="253"/>
        <v>0</v>
      </c>
      <c r="N523" s="16">
        <f t="shared" si="254"/>
        <v>0</v>
      </c>
      <c r="O523" s="16">
        <f t="shared" si="255"/>
        <v>0</v>
      </c>
      <c r="P523" s="16">
        <f t="shared" si="256"/>
        <v>-6.5000000000000006E-3</v>
      </c>
      <c r="Q523" s="20" t="str">
        <f t="shared" si="257"/>
        <v/>
      </c>
      <c r="R523" s="20" t="str">
        <f t="shared" si="258"/>
        <v/>
      </c>
      <c r="S523" s="20" t="str">
        <f t="shared" si="259"/>
        <v/>
      </c>
      <c r="T523" s="20">
        <f t="shared" si="260"/>
        <v>-6.5000000000000006E-3</v>
      </c>
      <c r="U523" s="16" t="str">
        <f t="shared" si="261"/>
        <v/>
      </c>
      <c r="V523" s="20" t="str">
        <f t="shared" si="262"/>
        <v/>
      </c>
      <c r="W523" s="20" t="str">
        <f t="shared" si="263"/>
        <v/>
      </c>
      <c r="X523" s="20" t="str">
        <f t="shared" si="264"/>
        <v/>
      </c>
      <c r="Y523" s="20" t="str">
        <f t="shared" si="265"/>
        <v/>
      </c>
      <c r="Z523" s="20" t="str">
        <f t="shared" si="266"/>
        <v/>
      </c>
      <c r="AA523" s="20" t="str">
        <f t="shared" si="267"/>
        <v/>
      </c>
      <c r="AB523" s="20">
        <f t="shared" si="268"/>
        <v>0</v>
      </c>
      <c r="AC523" s="20" t="str">
        <f t="shared" si="269"/>
        <v/>
      </c>
      <c r="AD523" s="20" t="str">
        <f t="shared" si="270"/>
        <v/>
      </c>
      <c r="AE523" s="20" t="str">
        <f t="shared" si="271"/>
        <v/>
      </c>
      <c r="AF523" s="20" t="str">
        <f t="shared" si="272"/>
        <v/>
      </c>
      <c r="AG523" s="11">
        <f t="shared" si="273"/>
        <v>999</v>
      </c>
      <c r="AH523" s="17">
        <f t="shared" si="274"/>
        <v>999</v>
      </c>
      <c r="AI523" s="17">
        <f t="shared" si="275"/>
        <v>999</v>
      </c>
      <c r="AJ523" s="17">
        <f t="shared" si="276"/>
        <v>999</v>
      </c>
      <c r="AK523" s="17">
        <f t="shared" si="277"/>
        <v>999</v>
      </c>
      <c r="AL523" s="17">
        <f t="shared" si="278"/>
        <v>999</v>
      </c>
      <c r="AM523" s="10" t="s">
        <v>99</v>
      </c>
      <c r="AN523">
        <v>0</v>
      </c>
      <c r="AO523">
        <v>0</v>
      </c>
      <c r="AP523">
        <v>0</v>
      </c>
      <c r="AQ523">
        <v>1.2892999999999999</v>
      </c>
      <c r="AR523" s="8">
        <v>-0.65</v>
      </c>
      <c r="AS523" s="8">
        <v>-5.4316000000000004</v>
      </c>
      <c r="AT523" s="8">
        <v>-45.238100000000003</v>
      </c>
      <c r="AU523" s="8">
        <v>-1.2892999999999999</v>
      </c>
      <c r="AV523" s="8">
        <v>-0.65</v>
      </c>
      <c r="AW523" s="8">
        <v>0.65</v>
      </c>
      <c r="AX523" s="8">
        <v>5.4316000000000004</v>
      </c>
      <c r="AY523" s="8">
        <v>45.238100000000003</v>
      </c>
      <c r="AZ523" s="8">
        <v>1.2892999999999999</v>
      </c>
      <c r="BA523" s="8">
        <v>0.65</v>
      </c>
      <c r="BB523">
        <v>-0.65</v>
      </c>
      <c r="BC523">
        <v>0.65</v>
      </c>
      <c r="BD523">
        <v>-0.65</v>
      </c>
      <c r="BE523">
        <v>0.65</v>
      </c>
      <c r="BF523">
        <v>0.06</v>
      </c>
      <c r="BG523">
        <v>0.3</v>
      </c>
      <c r="BH523">
        <v>-0.08</v>
      </c>
      <c r="BI523">
        <v>6</v>
      </c>
      <c r="BJ523">
        <v>12</v>
      </c>
      <c r="BK523">
        <v>6</v>
      </c>
      <c r="BM523">
        <v>6</v>
      </c>
      <c r="BN523" t="s">
        <v>1016</v>
      </c>
      <c r="BP523" t="s">
        <v>1016</v>
      </c>
      <c r="BQ523">
        <v>15</v>
      </c>
      <c r="BR523">
        <v>151010</v>
      </c>
      <c r="BS523">
        <v>1</v>
      </c>
      <c r="BU523">
        <v>1</v>
      </c>
      <c r="BW523">
        <v>6</v>
      </c>
      <c r="BY523">
        <v>12</v>
      </c>
      <c r="BZ523" t="s">
        <v>1997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 s="2">
        <v>5066457</v>
      </c>
    </row>
    <row r="524" spans="1:88">
      <c r="A524" s="10" t="str">
        <f t="shared" si="248"/>
        <v>FNSR_US</v>
      </c>
      <c r="B524" s="12">
        <f t="shared" si="249"/>
        <v>-2.7200000000000002E-2</v>
      </c>
      <c r="C524" s="12">
        <v>0</v>
      </c>
      <c r="D524" s="12">
        <v>0</v>
      </c>
      <c r="E524" s="12">
        <v>0</v>
      </c>
      <c r="F524" s="12">
        <v>0</v>
      </c>
      <c r="G524" s="12">
        <v>0</v>
      </c>
      <c r="H524" s="12">
        <v>0</v>
      </c>
      <c r="I524" s="12">
        <v>0</v>
      </c>
      <c r="J524" s="13">
        <f t="shared" si="250"/>
        <v>0</v>
      </c>
      <c r="K524" s="13">
        <f t="shared" si="251"/>
        <v>0</v>
      </c>
      <c r="L524" s="16">
        <f t="shared" si="252"/>
        <v>0</v>
      </c>
      <c r="M524" s="13">
        <f t="shared" si="253"/>
        <v>0</v>
      </c>
      <c r="N524" s="16">
        <f t="shared" si="254"/>
        <v>0</v>
      </c>
      <c r="O524" s="16">
        <f t="shared" si="255"/>
        <v>0</v>
      </c>
      <c r="P524" s="16">
        <f t="shared" si="256"/>
        <v>-6.0000000000000001E-3</v>
      </c>
      <c r="Q524" s="20" t="str">
        <f t="shared" si="257"/>
        <v/>
      </c>
      <c r="R524" s="20" t="str">
        <f t="shared" si="258"/>
        <v/>
      </c>
      <c r="S524" s="20" t="str">
        <f t="shared" si="259"/>
        <v/>
      </c>
      <c r="T524" s="20">
        <f t="shared" si="260"/>
        <v>-6.0000000000000001E-3</v>
      </c>
      <c r="U524" s="16" t="str">
        <f t="shared" si="261"/>
        <v/>
      </c>
      <c r="V524" s="20" t="str">
        <f t="shared" si="262"/>
        <v/>
      </c>
      <c r="W524" s="20" t="str">
        <f t="shared" si="263"/>
        <v/>
      </c>
      <c r="X524" s="20" t="str">
        <f t="shared" si="264"/>
        <v/>
      </c>
      <c r="Y524" s="20" t="str">
        <f t="shared" si="265"/>
        <v/>
      </c>
      <c r="Z524" s="20" t="str">
        <f t="shared" si="266"/>
        <v/>
      </c>
      <c r="AA524" s="20" t="str">
        <f t="shared" si="267"/>
        <v/>
      </c>
      <c r="AB524" s="20">
        <f t="shared" si="268"/>
        <v>0</v>
      </c>
      <c r="AC524" s="20" t="str">
        <f t="shared" si="269"/>
        <v/>
      </c>
      <c r="AD524" s="20" t="str">
        <f t="shared" si="270"/>
        <v/>
      </c>
      <c r="AE524" s="20" t="str">
        <f t="shared" si="271"/>
        <v/>
      </c>
      <c r="AF524" s="20" t="str">
        <f t="shared" si="272"/>
        <v/>
      </c>
      <c r="AG524" s="11">
        <f t="shared" si="273"/>
        <v>999</v>
      </c>
      <c r="AH524" s="17">
        <f t="shared" si="274"/>
        <v>999</v>
      </c>
      <c r="AI524" s="17">
        <f t="shared" si="275"/>
        <v>999</v>
      </c>
      <c r="AJ524" s="17">
        <f t="shared" si="276"/>
        <v>999</v>
      </c>
      <c r="AK524" s="17">
        <f t="shared" si="277"/>
        <v>999</v>
      </c>
      <c r="AL524" s="17">
        <f t="shared" si="278"/>
        <v>999</v>
      </c>
      <c r="AM524" s="10" t="s">
        <v>630</v>
      </c>
      <c r="AN524">
        <v>0</v>
      </c>
      <c r="AO524">
        <v>0</v>
      </c>
      <c r="AP524">
        <v>0</v>
      </c>
      <c r="AQ524">
        <v>8.1987000000000005</v>
      </c>
      <c r="AR524" s="8">
        <v>-0.6</v>
      </c>
      <c r="AS524" s="8">
        <v>-33.6798</v>
      </c>
      <c r="AT524" s="8">
        <v>-97.670599999999993</v>
      </c>
      <c r="AU524" s="8">
        <v>-8.1987000000000005</v>
      </c>
      <c r="AV524" s="8">
        <v>-0.6</v>
      </c>
      <c r="AW524" s="8">
        <v>0.6</v>
      </c>
      <c r="AX524" s="8">
        <v>33.6798</v>
      </c>
      <c r="AY524" s="8">
        <v>97.670599999999993</v>
      </c>
      <c r="AZ524" s="8">
        <v>8.1987000000000005</v>
      </c>
      <c r="BA524" s="8">
        <v>0.6</v>
      </c>
      <c r="BB524">
        <v>-0.6</v>
      </c>
      <c r="BC524">
        <v>0.6</v>
      </c>
      <c r="BD524">
        <v>-0.6</v>
      </c>
      <c r="BE524">
        <v>0.6</v>
      </c>
      <c r="BF524">
        <v>0.06</v>
      </c>
      <c r="BG524">
        <v>0.3</v>
      </c>
      <c r="BH524">
        <v>-2.72</v>
      </c>
      <c r="BI524">
        <v>8</v>
      </c>
      <c r="BJ524">
        <v>15</v>
      </c>
      <c r="BK524">
        <v>8</v>
      </c>
      <c r="BM524">
        <v>8</v>
      </c>
      <c r="BN524" t="s">
        <v>1016</v>
      </c>
      <c r="BP524" t="s">
        <v>1016</v>
      </c>
      <c r="BQ524">
        <v>45</v>
      </c>
      <c r="BR524">
        <v>452010</v>
      </c>
      <c r="BS524">
        <v>1</v>
      </c>
      <c r="BU524">
        <v>1</v>
      </c>
      <c r="BW524">
        <v>8</v>
      </c>
      <c r="BY524">
        <v>15</v>
      </c>
      <c r="BZ524" t="s">
        <v>1997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 s="2">
        <v>31298160</v>
      </c>
    </row>
    <row r="525" spans="1:88">
      <c r="A525" s="10" t="str">
        <f t="shared" si="248"/>
        <v>FINL_US</v>
      </c>
      <c r="B525" s="12">
        <f t="shared" si="249"/>
        <v>5.3699999999999998E-2</v>
      </c>
      <c r="C525" s="12">
        <v>0</v>
      </c>
      <c r="D525" s="12">
        <v>0</v>
      </c>
      <c r="E525" s="12">
        <v>0</v>
      </c>
      <c r="F525" s="12">
        <v>0</v>
      </c>
      <c r="G525" s="12">
        <v>0</v>
      </c>
      <c r="H525" s="12">
        <v>0</v>
      </c>
      <c r="I525" s="12">
        <v>0</v>
      </c>
      <c r="J525" s="13">
        <f t="shared" si="250"/>
        <v>0</v>
      </c>
      <c r="K525" s="13">
        <f t="shared" si="251"/>
        <v>0</v>
      </c>
      <c r="L525" s="16">
        <f t="shared" si="252"/>
        <v>0</v>
      </c>
      <c r="M525" s="13">
        <f t="shared" si="253"/>
        <v>0</v>
      </c>
      <c r="N525" s="16">
        <f t="shared" si="254"/>
        <v>0</v>
      </c>
      <c r="O525" s="16">
        <f t="shared" si="255"/>
        <v>0</v>
      </c>
      <c r="P525" s="16" t="str">
        <f t="shared" si="256"/>
        <v/>
      </c>
      <c r="Q525" s="20" t="str">
        <f t="shared" si="257"/>
        <v/>
      </c>
      <c r="R525" s="20" t="str">
        <f t="shared" si="258"/>
        <v/>
      </c>
      <c r="S525" s="20" t="str">
        <f t="shared" si="259"/>
        <v/>
      </c>
      <c r="T525" s="20" t="str">
        <f t="shared" si="260"/>
        <v/>
      </c>
      <c r="U525" s="16">
        <f t="shared" si="261"/>
        <v>6.5000000000000006E-3</v>
      </c>
      <c r="V525" s="20" t="str">
        <f t="shared" si="262"/>
        <v/>
      </c>
      <c r="W525" s="20" t="str">
        <f t="shared" si="263"/>
        <v/>
      </c>
      <c r="X525" s="20" t="str">
        <f t="shared" si="264"/>
        <v/>
      </c>
      <c r="Y525" s="20">
        <f t="shared" si="265"/>
        <v>6.5000000000000006E-3</v>
      </c>
      <c r="Z525" s="20" t="str">
        <f t="shared" si="266"/>
        <v/>
      </c>
      <c r="AA525" s="20" t="str">
        <f t="shared" si="267"/>
        <v/>
      </c>
      <c r="AB525" s="20">
        <f t="shared" si="268"/>
        <v>0</v>
      </c>
      <c r="AC525" s="20" t="str">
        <f t="shared" si="269"/>
        <v/>
      </c>
      <c r="AD525" s="20" t="str">
        <f t="shared" si="270"/>
        <v/>
      </c>
      <c r="AE525" s="20" t="str">
        <f t="shared" si="271"/>
        <v/>
      </c>
      <c r="AF525" s="20" t="str">
        <f t="shared" si="272"/>
        <v/>
      </c>
      <c r="AG525" s="11">
        <f t="shared" si="273"/>
        <v>999</v>
      </c>
      <c r="AH525" s="17">
        <f t="shared" si="274"/>
        <v>999</v>
      </c>
      <c r="AI525" s="17">
        <f t="shared" si="275"/>
        <v>999</v>
      </c>
      <c r="AJ525" s="17">
        <f t="shared" si="276"/>
        <v>999</v>
      </c>
      <c r="AK525" s="17">
        <f t="shared" si="277"/>
        <v>999</v>
      </c>
      <c r="AL525" s="17">
        <f t="shared" si="278"/>
        <v>999</v>
      </c>
      <c r="AM525" s="10" t="s">
        <v>783</v>
      </c>
      <c r="AN525">
        <v>0</v>
      </c>
      <c r="AO525">
        <v>0</v>
      </c>
      <c r="AP525">
        <v>0</v>
      </c>
      <c r="AQ525">
        <v>2.9477000000000002</v>
      </c>
      <c r="AR525" s="8">
        <v>-0.65</v>
      </c>
      <c r="AS525" s="8">
        <v>-19.2805</v>
      </c>
      <c r="AT525" s="8">
        <v>-45.887500000000003</v>
      </c>
      <c r="AU525" s="8">
        <v>-2.9477000000000002</v>
      </c>
      <c r="AV525" s="8">
        <v>-0.65</v>
      </c>
      <c r="AW525" s="8">
        <v>0.65</v>
      </c>
      <c r="AX525" s="8">
        <v>19.2805</v>
      </c>
      <c r="AY525" s="8">
        <v>45.887500000000003</v>
      </c>
      <c r="AZ525" s="8">
        <v>2.9477000000000002</v>
      </c>
      <c r="BA525" s="8">
        <v>0.65</v>
      </c>
      <c r="BB525">
        <v>-0.65</v>
      </c>
      <c r="BC525">
        <v>0.65</v>
      </c>
      <c r="BD525">
        <v>-0.65</v>
      </c>
      <c r="BE525">
        <v>0.65</v>
      </c>
      <c r="BF525">
        <v>0.06</v>
      </c>
      <c r="BG525">
        <v>0.3</v>
      </c>
      <c r="BH525">
        <v>5.37</v>
      </c>
      <c r="BI525">
        <v>3</v>
      </c>
      <c r="BJ525">
        <v>5</v>
      </c>
      <c r="BK525">
        <v>3</v>
      </c>
      <c r="BM525">
        <v>3</v>
      </c>
      <c r="BN525" t="s">
        <v>1016</v>
      </c>
      <c r="BP525" t="s">
        <v>1016</v>
      </c>
      <c r="BQ525">
        <v>25</v>
      </c>
      <c r="BR525">
        <v>255040</v>
      </c>
      <c r="BS525">
        <v>1</v>
      </c>
      <c r="BU525">
        <v>1</v>
      </c>
      <c r="BW525">
        <v>3</v>
      </c>
      <c r="BY525">
        <v>5</v>
      </c>
      <c r="BZ525" t="s">
        <v>1997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 s="2">
        <v>12106850</v>
      </c>
    </row>
    <row r="526" spans="1:88">
      <c r="A526" s="10" t="str">
        <f t="shared" si="248"/>
        <v>CLGX_US</v>
      </c>
      <c r="B526" s="12">
        <f t="shared" si="249"/>
        <v>-2.2000000000000001E-3</v>
      </c>
      <c r="C526" s="12">
        <v>0</v>
      </c>
      <c r="D526" s="12">
        <v>0</v>
      </c>
      <c r="E526" s="12">
        <v>0</v>
      </c>
      <c r="F526" s="12">
        <v>0</v>
      </c>
      <c r="G526" s="12">
        <v>0</v>
      </c>
      <c r="H526" s="12">
        <v>0</v>
      </c>
      <c r="I526" s="12">
        <v>0</v>
      </c>
      <c r="J526" s="13">
        <f t="shared" si="250"/>
        <v>0</v>
      </c>
      <c r="K526" s="13">
        <f t="shared" si="251"/>
        <v>0</v>
      </c>
      <c r="L526" s="16">
        <f t="shared" si="252"/>
        <v>0</v>
      </c>
      <c r="M526" s="13">
        <f t="shared" si="253"/>
        <v>0</v>
      </c>
      <c r="N526" s="16">
        <f t="shared" si="254"/>
        <v>0</v>
      </c>
      <c r="O526" s="16">
        <f t="shared" si="255"/>
        <v>0</v>
      </c>
      <c r="P526" s="16">
        <f t="shared" si="256"/>
        <v>-6.0000000000000001E-3</v>
      </c>
      <c r="Q526" s="20" t="str">
        <f t="shared" si="257"/>
        <v/>
      </c>
      <c r="R526" s="20" t="str">
        <f t="shared" si="258"/>
        <v/>
      </c>
      <c r="S526" s="20" t="str">
        <f t="shared" si="259"/>
        <v/>
      </c>
      <c r="T526" s="20">
        <f t="shared" si="260"/>
        <v>-6.0000000000000001E-3</v>
      </c>
      <c r="U526" s="16" t="str">
        <f t="shared" si="261"/>
        <v/>
      </c>
      <c r="V526" s="20" t="str">
        <f t="shared" si="262"/>
        <v/>
      </c>
      <c r="W526" s="20" t="str">
        <f t="shared" si="263"/>
        <v/>
      </c>
      <c r="X526" s="20" t="str">
        <f t="shared" si="264"/>
        <v/>
      </c>
      <c r="Y526" s="20" t="str">
        <f t="shared" si="265"/>
        <v/>
      </c>
      <c r="Z526" s="20" t="str">
        <f t="shared" si="266"/>
        <v/>
      </c>
      <c r="AA526" s="20" t="str">
        <f t="shared" si="267"/>
        <v/>
      </c>
      <c r="AB526" s="20">
        <f t="shared" si="268"/>
        <v>0</v>
      </c>
      <c r="AC526" s="20" t="str">
        <f t="shared" si="269"/>
        <v/>
      </c>
      <c r="AD526" s="20" t="str">
        <f t="shared" si="270"/>
        <v/>
      </c>
      <c r="AE526" s="20" t="str">
        <f t="shared" si="271"/>
        <v/>
      </c>
      <c r="AF526" s="20" t="str">
        <f t="shared" si="272"/>
        <v/>
      </c>
      <c r="AG526" s="11">
        <f t="shared" si="273"/>
        <v>999</v>
      </c>
      <c r="AH526" s="17">
        <f t="shared" si="274"/>
        <v>999</v>
      </c>
      <c r="AI526" s="17">
        <f t="shared" si="275"/>
        <v>999</v>
      </c>
      <c r="AJ526" s="17">
        <f t="shared" si="276"/>
        <v>999</v>
      </c>
      <c r="AK526" s="17">
        <f t="shared" si="277"/>
        <v>999</v>
      </c>
      <c r="AL526" s="17">
        <f t="shared" si="278"/>
        <v>999</v>
      </c>
      <c r="AM526" s="10" t="s">
        <v>422</v>
      </c>
      <c r="AN526">
        <v>0</v>
      </c>
      <c r="AO526">
        <v>0</v>
      </c>
      <c r="AP526">
        <v>0</v>
      </c>
      <c r="AQ526">
        <v>3.4201999999999999</v>
      </c>
      <c r="AR526" s="8">
        <v>-0.6</v>
      </c>
      <c r="AS526" s="8">
        <v>-14.8498</v>
      </c>
      <c r="AT526" s="8">
        <v>-123.1139</v>
      </c>
      <c r="AU526" s="8">
        <v>-3.4201999999999999</v>
      </c>
      <c r="AV526" s="8">
        <v>-0.6</v>
      </c>
      <c r="AW526" s="8">
        <v>0.4</v>
      </c>
      <c r="AX526" s="8">
        <v>14.8498</v>
      </c>
      <c r="AY526" s="8">
        <v>123.1139</v>
      </c>
      <c r="AZ526" s="8">
        <v>3.4201999999999999</v>
      </c>
      <c r="BA526" s="8">
        <v>0.4</v>
      </c>
      <c r="BB526">
        <v>-0.6</v>
      </c>
      <c r="BC526">
        <v>0.4</v>
      </c>
      <c r="BD526">
        <v>-0.6</v>
      </c>
      <c r="BE526">
        <v>0.4</v>
      </c>
      <c r="BF526">
        <v>0.06</v>
      </c>
      <c r="BG526">
        <v>0.3</v>
      </c>
      <c r="BH526">
        <v>-0.22</v>
      </c>
      <c r="BI526">
        <v>6</v>
      </c>
      <c r="BJ526">
        <v>12</v>
      </c>
      <c r="BK526">
        <v>6</v>
      </c>
      <c r="BM526">
        <v>6</v>
      </c>
      <c r="BN526" t="s">
        <v>1016</v>
      </c>
      <c r="BP526" t="s">
        <v>1016</v>
      </c>
      <c r="BQ526">
        <v>45</v>
      </c>
      <c r="BR526">
        <v>451020</v>
      </c>
      <c r="BS526">
        <v>1</v>
      </c>
      <c r="BU526">
        <v>1</v>
      </c>
      <c r="BW526">
        <v>6</v>
      </c>
      <c r="BY526">
        <v>12</v>
      </c>
      <c r="BZ526" t="s">
        <v>1997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 s="2">
        <v>12124527</v>
      </c>
    </row>
    <row r="527" spans="1:88">
      <c r="A527" s="10" t="str">
        <f t="shared" si="248"/>
        <v>FBP_US</v>
      </c>
      <c r="B527" s="12">
        <f t="shared" si="249"/>
        <v>6.5000000000000006E-3</v>
      </c>
      <c r="C527" s="12">
        <v>0</v>
      </c>
      <c r="D527" s="12">
        <v>0</v>
      </c>
      <c r="E527" s="12">
        <v>0</v>
      </c>
      <c r="F527" s="12">
        <v>0</v>
      </c>
      <c r="G527" s="12">
        <v>0</v>
      </c>
      <c r="H527" s="12">
        <v>0</v>
      </c>
      <c r="I527" s="12">
        <v>0</v>
      </c>
      <c r="J527" s="13">
        <f t="shared" si="250"/>
        <v>0</v>
      </c>
      <c r="K527" s="13">
        <f t="shared" si="251"/>
        <v>0</v>
      </c>
      <c r="L527" s="16">
        <f t="shared" si="252"/>
        <v>0</v>
      </c>
      <c r="M527" s="13">
        <f t="shared" si="253"/>
        <v>0</v>
      </c>
      <c r="N527" s="16">
        <f t="shared" si="254"/>
        <v>0</v>
      </c>
      <c r="O527" s="16">
        <f t="shared" si="255"/>
        <v>0</v>
      </c>
      <c r="P527" s="16" t="str">
        <f t="shared" si="256"/>
        <v/>
      </c>
      <c r="Q527" s="20" t="str">
        <f t="shared" si="257"/>
        <v/>
      </c>
      <c r="R527" s="20" t="str">
        <f t="shared" si="258"/>
        <v/>
      </c>
      <c r="S527" s="20" t="str">
        <f t="shared" si="259"/>
        <v/>
      </c>
      <c r="T527" s="20" t="str">
        <f t="shared" si="260"/>
        <v/>
      </c>
      <c r="U527" s="16">
        <f t="shared" si="261"/>
        <v>4.0000000000000001E-3</v>
      </c>
      <c r="V527" s="20" t="str">
        <f t="shared" si="262"/>
        <v/>
      </c>
      <c r="W527" s="20" t="str">
        <f t="shared" si="263"/>
        <v/>
      </c>
      <c r="X527" s="20">
        <f t="shared" si="264"/>
        <v>4.0000000000000001E-3</v>
      </c>
      <c r="Y527" s="20" t="str">
        <f t="shared" si="265"/>
        <v/>
      </c>
      <c r="Z527" s="20" t="str">
        <f t="shared" si="266"/>
        <v/>
      </c>
      <c r="AA527" s="20" t="str">
        <f t="shared" si="267"/>
        <v/>
      </c>
      <c r="AB527" s="20" t="str">
        <f t="shared" si="268"/>
        <v/>
      </c>
      <c r="AC527" s="20" t="str">
        <f t="shared" si="269"/>
        <v/>
      </c>
      <c r="AD527" s="20" t="str">
        <f t="shared" si="270"/>
        <v/>
      </c>
      <c r="AE527" s="20" t="str">
        <f t="shared" si="271"/>
        <v/>
      </c>
      <c r="AF527" s="20">
        <f t="shared" si="272"/>
        <v>0</v>
      </c>
      <c r="AG527" s="11">
        <f t="shared" si="273"/>
        <v>999</v>
      </c>
      <c r="AH527" s="17">
        <f t="shared" si="274"/>
        <v>999</v>
      </c>
      <c r="AI527" s="17">
        <f t="shared" si="275"/>
        <v>999</v>
      </c>
      <c r="AJ527" s="17">
        <f t="shared" si="276"/>
        <v>999</v>
      </c>
      <c r="AK527" s="17">
        <f t="shared" si="277"/>
        <v>999</v>
      </c>
      <c r="AL527" s="17">
        <f t="shared" si="278"/>
        <v>0</v>
      </c>
      <c r="AM527" s="10" t="s">
        <v>1313</v>
      </c>
      <c r="AN527">
        <v>0</v>
      </c>
      <c r="AO527">
        <v>0</v>
      </c>
      <c r="AP527">
        <v>0</v>
      </c>
      <c r="AQ527">
        <v>1.0338000000000001</v>
      </c>
      <c r="AR527" s="8">
        <v>-0.4</v>
      </c>
      <c r="AS527" s="8">
        <v>-5.8506999999999998</v>
      </c>
      <c r="AT527" s="8">
        <v>-57.238</v>
      </c>
      <c r="AU527" s="8">
        <v>-1.0338000000000001</v>
      </c>
      <c r="AV527" s="8">
        <v>-0.4</v>
      </c>
      <c r="AW527" s="8">
        <v>0.4</v>
      </c>
      <c r="AX527" s="8">
        <v>5.8506999999999998</v>
      </c>
      <c r="AY527" s="8">
        <v>57.238</v>
      </c>
      <c r="AZ527" s="8">
        <v>1.0338000000000001</v>
      </c>
      <c r="BA527" s="8">
        <v>0.4</v>
      </c>
      <c r="BB527">
        <v>0</v>
      </c>
      <c r="BC527">
        <v>0</v>
      </c>
      <c r="BD527">
        <v>0</v>
      </c>
      <c r="BE527">
        <v>0</v>
      </c>
      <c r="BF527">
        <v>0.06</v>
      </c>
      <c r="BG527">
        <v>0.3</v>
      </c>
      <c r="BH527">
        <v>0.65</v>
      </c>
      <c r="BI527">
        <v>5</v>
      </c>
      <c r="BJ527">
        <v>10</v>
      </c>
      <c r="BK527">
        <v>5</v>
      </c>
      <c r="BM527">
        <v>5</v>
      </c>
      <c r="BN527" t="s">
        <v>1016</v>
      </c>
      <c r="BP527" t="s">
        <v>1016</v>
      </c>
      <c r="BQ527">
        <v>40</v>
      </c>
      <c r="BR527">
        <v>401010</v>
      </c>
      <c r="BS527">
        <v>0</v>
      </c>
      <c r="BU527">
        <v>1</v>
      </c>
      <c r="BW527">
        <v>5</v>
      </c>
      <c r="BY527">
        <v>10</v>
      </c>
      <c r="BZ527" t="s">
        <v>1997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1</v>
      </c>
      <c r="CG527">
        <v>0</v>
      </c>
      <c r="CH527">
        <v>0</v>
      </c>
      <c r="CI527" s="2">
        <v>4111630</v>
      </c>
      <c r="CJ527" t="s">
        <v>1309</v>
      </c>
    </row>
    <row r="528" spans="1:88">
      <c r="A528" s="10" t="str">
        <f t="shared" si="248"/>
        <v>FBNC_US</v>
      </c>
      <c r="B528" s="12">
        <f t="shared" si="249"/>
        <v>5.4299999999999994E-2</v>
      </c>
      <c r="C528" s="12">
        <v>0</v>
      </c>
      <c r="D528" s="12">
        <v>0</v>
      </c>
      <c r="E528" s="12">
        <v>0</v>
      </c>
      <c r="F528" s="12">
        <v>0</v>
      </c>
      <c r="G528" s="12">
        <v>0</v>
      </c>
      <c r="H528" s="12">
        <v>0</v>
      </c>
      <c r="I528" s="12">
        <v>0</v>
      </c>
      <c r="J528" s="13">
        <f t="shared" si="250"/>
        <v>0</v>
      </c>
      <c r="K528" s="13">
        <f t="shared" si="251"/>
        <v>0</v>
      </c>
      <c r="L528" s="16">
        <f t="shared" si="252"/>
        <v>0</v>
      </c>
      <c r="M528" s="13">
        <f t="shared" si="253"/>
        <v>0</v>
      </c>
      <c r="N528" s="16">
        <f t="shared" si="254"/>
        <v>0</v>
      </c>
      <c r="O528" s="16">
        <f t="shared" si="255"/>
        <v>0</v>
      </c>
      <c r="P528" s="16" t="str">
        <f t="shared" si="256"/>
        <v/>
      </c>
      <c r="Q528" s="20" t="str">
        <f t="shared" si="257"/>
        <v/>
      </c>
      <c r="R528" s="20" t="str">
        <f t="shared" si="258"/>
        <v/>
      </c>
      <c r="S528" s="20" t="str">
        <f t="shared" si="259"/>
        <v/>
      </c>
      <c r="T528" s="20" t="str">
        <f t="shared" si="260"/>
        <v/>
      </c>
      <c r="U528" s="16">
        <f t="shared" si="261"/>
        <v>4.0000000000000001E-3</v>
      </c>
      <c r="V528" s="20" t="str">
        <f t="shared" si="262"/>
        <v/>
      </c>
      <c r="W528" s="20" t="str">
        <f t="shared" si="263"/>
        <v/>
      </c>
      <c r="X528" s="20" t="str">
        <f t="shared" si="264"/>
        <v/>
      </c>
      <c r="Y528" s="20">
        <f t="shared" si="265"/>
        <v>4.0000000000000001E-3</v>
      </c>
      <c r="Z528" s="20" t="str">
        <f t="shared" si="266"/>
        <v/>
      </c>
      <c r="AA528" s="20" t="str">
        <f t="shared" si="267"/>
        <v/>
      </c>
      <c r="AB528" s="20">
        <f t="shared" si="268"/>
        <v>0</v>
      </c>
      <c r="AC528" s="20" t="str">
        <f t="shared" si="269"/>
        <v/>
      </c>
      <c r="AD528" s="20" t="str">
        <f t="shared" si="270"/>
        <v/>
      </c>
      <c r="AE528" s="20" t="str">
        <f t="shared" si="271"/>
        <v/>
      </c>
      <c r="AF528" s="20" t="str">
        <f t="shared" si="272"/>
        <v/>
      </c>
      <c r="AG528" s="11">
        <f t="shared" si="273"/>
        <v>999</v>
      </c>
      <c r="AH528" s="17">
        <f t="shared" si="274"/>
        <v>999</v>
      </c>
      <c r="AI528" s="17">
        <f t="shared" si="275"/>
        <v>999</v>
      </c>
      <c r="AJ528" s="17">
        <f t="shared" si="276"/>
        <v>999</v>
      </c>
      <c r="AK528" s="17">
        <f t="shared" si="277"/>
        <v>999</v>
      </c>
      <c r="AL528" s="17">
        <f t="shared" si="278"/>
        <v>999</v>
      </c>
      <c r="AM528" s="10" t="s">
        <v>1480</v>
      </c>
      <c r="AN528">
        <v>0</v>
      </c>
      <c r="AO528">
        <v>0</v>
      </c>
      <c r="AP528">
        <v>0</v>
      </c>
      <c r="AQ528">
        <v>9.4600000000000004E-2</v>
      </c>
      <c r="AR528" s="8">
        <v>-0.4</v>
      </c>
      <c r="AS528" s="8">
        <v>-0.56210000000000004</v>
      </c>
      <c r="AT528" s="8">
        <v>-13.8345</v>
      </c>
      <c r="AU528" s="8">
        <v>-9.4600000000000004E-2</v>
      </c>
      <c r="AV528" s="8">
        <v>-0.4</v>
      </c>
      <c r="AW528" s="8">
        <v>0.4</v>
      </c>
      <c r="AX528" s="8">
        <v>0.56210000000000004</v>
      </c>
      <c r="AY528" s="8">
        <v>13.8345</v>
      </c>
      <c r="AZ528" s="8">
        <v>9.4600000000000004E-2</v>
      </c>
      <c r="BA528" s="8">
        <v>0.4</v>
      </c>
      <c r="BB528">
        <v>-9.4600000000000004E-2</v>
      </c>
      <c r="BC528">
        <v>9.4600000000000004E-2</v>
      </c>
      <c r="BD528">
        <v>-9.4600000000000004E-2</v>
      </c>
      <c r="BE528">
        <v>9.4600000000000004E-2</v>
      </c>
      <c r="BF528">
        <v>0.06</v>
      </c>
      <c r="BG528">
        <v>0.3</v>
      </c>
      <c r="BH528">
        <v>5.43</v>
      </c>
      <c r="BI528">
        <v>3</v>
      </c>
      <c r="BJ528">
        <v>5</v>
      </c>
      <c r="BK528">
        <v>3</v>
      </c>
      <c r="BM528">
        <v>3</v>
      </c>
      <c r="BN528" t="s">
        <v>1016</v>
      </c>
      <c r="BP528" t="s">
        <v>1016</v>
      </c>
      <c r="BQ528">
        <v>40</v>
      </c>
      <c r="BR528">
        <v>401010</v>
      </c>
      <c r="BS528">
        <v>1</v>
      </c>
      <c r="BU528">
        <v>1</v>
      </c>
      <c r="BW528">
        <v>3</v>
      </c>
      <c r="BY528">
        <v>5</v>
      </c>
      <c r="BZ528" t="s">
        <v>1947</v>
      </c>
      <c r="CA528">
        <v>1</v>
      </c>
      <c r="CB528">
        <v>0</v>
      </c>
      <c r="CC528">
        <v>1</v>
      </c>
      <c r="CD528">
        <v>0</v>
      </c>
      <c r="CE528">
        <v>0</v>
      </c>
      <c r="CF528">
        <v>0</v>
      </c>
      <c r="CG528">
        <v>0</v>
      </c>
      <c r="CH528">
        <v>0</v>
      </c>
      <c r="CI528" s="2">
        <v>376372</v>
      </c>
    </row>
    <row r="529" spans="1:87">
      <c r="A529" s="10" t="str">
        <f t="shared" si="248"/>
        <v>BUSE_US</v>
      </c>
      <c r="B529" s="12">
        <f t="shared" si="249"/>
        <v>3.7699999999999997E-2</v>
      </c>
      <c r="C529" s="12">
        <v>0</v>
      </c>
      <c r="D529" s="12">
        <v>0</v>
      </c>
      <c r="E529" s="12">
        <v>0</v>
      </c>
      <c r="F529" s="12">
        <v>0</v>
      </c>
      <c r="G529" s="12">
        <v>0</v>
      </c>
      <c r="H529" s="12">
        <v>0</v>
      </c>
      <c r="I529" s="12">
        <v>0</v>
      </c>
      <c r="J529" s="13">
        <f t="shared" si="250"/>
        <v>0</v>
      </c>
      <c r="K529" s="13">
        <f t="shared" si="251"/>
        <v>0</v>
      </c>
      <c r="L529" s="16">
        <f t="shared" si="252"/>
        <v>0</v>
      </c>
      <c r="M529" s="13">
        <f t="shared" si="253"/>
        <v>0</v>
      </c>
      <c r="N529" s="16">
        <f t="shared" si="254"/>
        <v>0</v>
      </c>
      <c r="O529" s="16">
        <f t="shared" si="255"/>
        <v>0</v>
      </c>
      <c r="P529" s="16" t="str">
        <f t="shared" si="256"/>
        <v/>
      </c>
      <c r="Q529" s="20" t="str">
        <f t="shared" si="257"/>
        <v/>
      </c>
      <c r="R529" s="20" t="str">
        <f t="shared" si="258"/>
        <v/>
      </c>
      <c r="S529" s="20" t="str">
        <f t="shared" si="259"/>
        <v/>
      </c>
      <c r="T529" s="20" t="str">
        <f t="shared" si="260"/>
        <v/>
      </c>
      <c r="U529" s="16">
        <f t="shared" si="261"/>
        <v>4.0000000000000001E-3</v>
      </c>
      <c r="V529" s="20" t="str">
        <f t="shared" si="262"/>
        <v/>
      </c>
      <c r="W529" s="20" t="str">
        <f t="shared" si="263"/>
        <v/>
      </c>
      <c r="X529" s="20" t="str">
        <f t="shared" si="264"/>
        <v/>
      </c>
      <c r="Y529" s="20">
        <f t="shared" si="265"/>
        <v>4.0000000000000001E-3</v>
      </c>
      <c r="Z529" s="20" t="str">
        <f t="shared" si="266"/>
        <v/>
      </c>
      <c r="AA529" s="20" t="str">
        <f t="shared" si="267"/>
        <v/>
      </c>
      <c r="AB529" s="20">
        <f t="shared" si="268"/>
        <v>0</v>
      </c>
      <c r="AC529" s="20" t="str">
        <f t="shared" si="269"/>
        <v/>
      </c>
      <c r="AD529" s="20" t="str">
        <f t="shared" si="270"/>
        <v/>
      </c>
      <c r="AE529" s="20" t="str">
        <f t="shared" si="271"/>
        <v/>
      </c>
      <c r="AF529" s="20" t="str">
        <f t="shared" si="272"/>
        <v/>
      </c>
      <c r="AG529" s="11">
        <f t="shared" si="273"/>
        <v>999</v>
      </c>
      <c r="AH529" s="17">
        <f t="shared" si="274"/>
        <v>999</v>
      </c>
      <c r="AI529" s="17">
        <f t="shared" si="275"/>
        <v>999</v>
      </c>
      <c r="AJ529" s="17">
        <f t="shared" si="276"/>
        <v>999</v>
      </c>
      <c r="AK529" s="17">
        <f t="shared" si="277"/>
        <v>999</v>
      </c>
      <c r="AL529" s="17">
        <f t="shared" si="278"/>
        <v>999</v>
      </c>
      <c r="AM529" s="10" t="s">
        <v>1746</v>
      </c>
      <c r="AN529">
        <v>0</v>
      </c>
      <c r="AO529">
        <v>0</v>
      </c>
      <c r="AP529">
        <v>0</v>
      </c>
      <c r="AQ529">
        <v>0.11260000000000001</v>
      </c>
      <c r="AR529" s="8">
        <v>-0.4</v>
      </c>
      <c r="AS529" s="8">
        <v>-0.70740000000000003</v>
      </c>
      <c r="AT529" s="8">
        <v>-24.134899999999998</v>
      </c>
      <c r="AU529" s="8">
        <v>-0.11260000000000001</v>
      </c>
      <c r="AV529" s="8">
        <v>-0.4</v>
      </c>
      <c r="AW529" s="8">
        <v>0.4</v>
      </c>
      <c r="AX529" s="8">
        <v>0.70740000000000003</v>
      </c>
      <c r="AY529" s="8">
        <v>24.134899999999998</v>
      </c>
      <c r="AZ529" s="8">
        <v>0.11260000000000001</v>
      </c>
      <c r="BA529" s="8">
        <v>0.4</v>
      </c>
      <c r="BB529">
        <v>-0.11260000000000001</v>
      </c>
      <c r="BC529">
        <v>0.11260000000000001</v>
      </c>
      <c r="BD529">
        <v>-0.11260000000000001</v>
      </c>
      <c r="BE529">
        <v>0.11260000000000001</v>
      </c>
      <c r="BF529">
        <v>0.06</v>
      </c>
      <c r="BG529">
        <v>0.3</v>
      </c>
      <c r="BH529">
        <v>3.77</v>
      </c>
      <c r="BI529">
        <v>4</v>
      </c>
      <c r="BJ529">
        <v>7</v>
      </c>
      <c r="BK529">
        <v>4</v>
      </c>
      <c r="BM529">
        <v>4</v>
      </c>
      <c r="BN529" t="s">
        <v>1016</v>
      </c>
      <c r="BP529" t="s">
        <v>1016</v>
      </c>
      <c r="BQ529">
        <v>40</v>
      </c>
      <c r="BR529">
        <v>401010</v>
      </c>
      <c r="BS529">
        <v>1</v>
      </c>
      <c r="BU529">
        <v>1</v>
      </c>
      <c r="BW529">
        <v>4</v>
      </c>
      <c r="BY529">
        <v>7</v>
      </c>
      <c r="BZ529" t="s">
        <v>1947</v>
      </c>
      <c r="CA529">
        <v>1</v>
      </c>
      <c r="CB529">
        <v>0</v>
      </c>
      <c r="CC529">
        <v>1</v>
      </c>
      <c r="CD529">
        <v>0</v>
      </c>
      <c r="CE529">
        <v>0</v>
      </c>
      <c r="CF529">
        <v>0</v>
      </c>
      <c r="CG529">
        <v>0</v>
      </c>
      <c r="CH529">
        <v>0</v>
      </c>
      <c r="CI529" s="2">
        <v>477837</v>
      </c>
    </row>
    <row r="530" spans="1:87">
      <c r="A530" s="10" t="str">
        <f t="shared" si="248"/>
        <v>FCFS_US</v>
      </c>
      <c r="B530" s="12">
        <f t="shared" si="249"/>
        <v>1E-4</v>
      </c>
      <c r="C530" s="12">
        <v>0</v>
      </c>
      <c r="D530" s="12">
        <v>0</v>
      </c>
      <c r="E530" s="12">
        <v>0</v>
      </c>
      <c r="F530" s="12">
        <v>0</v>
      </c>
      <c r="G530" s="12">
        <v>0</v>
      </c>
      <c r="H530" s="12">
        <v>0</v>
      </c>
      <c r="I530" s="12">
        <v>0</v>
      </c>
      <c r="J530" s="13">
        <f t="shared" si="250"/>
        <v>0</v>
      </c>
      <c r="K530" s="13">
        <f t="shared" si="251"/>
        <v>0</v>
      </c>
      <c r="L530" s="16">
        <f t="shared" si="252"/>
        <v>0</v>
      </c>
      <c r="M530" s="13">
        <f t="shared" si="253"/>
        <v>0</v>
      </c>
      <c r="N530" s="16">
        <f t="shared" si="254"/>
        <v>0</v>
      </c>
      <c r="O530" s="16">
        <f t="shared" si="255"/>
        <v>0</v>
      </c>
      <c r="P530" s="16" t="str">
        <f t="shared" si="256"/>
        <v/>
      </c>
      <c r="Q530" s="20" t="str">
        <f t="shared" si="257"/>
        <v/>
      </c>
      <c r="R530" s="20" t="str">
        <f t="shared" si="258"/>
        <v/>
      </c>
      <c r="S530" s="20" t="str">
        <f t="shared" si="259"/>
        <v/>
      </c>
      <c r="T530" s="20" t="str">
        <f t="shared" si="260"/>
        <v/>
      </c>
      <c r="U530" s="16">
        <f t="shared" si="261"/>
        <v>6.0000000000000001E-3</v>
      </c>
      <c r="V530" s="20" t="str">
        <f t="shared" si="262"/>
        <v/>
      </c>
      <c r="W530" s="20" t="str">
        <f t="shared" si="263"/>
        <v/>
      </c>
      <c r="X530" s="20" t="str">
        <f t="shared" si="264"/>
        <v/>
      </c>
      <c r="Y530" s="20">
        <f t="shared" si="265"/>
        <v>6.0000000000000001E-3</v>
      </c>
      <c r="Z530" s="20" t="str">
        <f t="shared" si="266"/>
        <v/>
      </c>
      <c r="AA530" s="20" t="str">
        <f t="shared" si="267"/>
        <v/>
      </c>
      <c r="AB530" s="20">
        <f t="shared" si="268"/>
        <v>0</v>
      </c>
      <c r="AC530" s="20" t="str">
        <f t="shared" si="269"/>
        <v/>
      </c>
      <c r="AD530" s="20" t="str">
        <f t="shared" si="270"/>
        <v/>
      </c>
      <c r="AE530" s="20" t="str">
        <f t="shared" si="271"/>
        <v/>
      </c>
      <c r="AF530" s="20" t="str">
        <f t="shared" si="272"/>
        <v/>
      </c>
      <c r="AG530" s="11">
        <f t="shared" si="273"/>
        <v>999</v>
      </c>
      <c r="AH530" s="17">
        <f t="shared" si="274"/>
        <v>999</v>
      </c>
      <c r="AI530" s="17">
        <f t="shared" si="275"/>
        <v>999</v>
      </c>
      <c r="AJ530" s="17">
        <f t="shared" si="276"/>
        <v>999</v>
      </c>
      <c r="AK530" s="17">
        <f t="shared" si="277"/>
        <v>999</v>
      </c>
      <c r="AL530" s="17">
        <f t="shared" si="278"/>
        <v>999</v>
      </c>
      <c r="AM530" s="10" t="s">
        <v>718</v>
      </c>
      <c r="AN530">
        <v>0</v>
      </c>
      <c r="AO530">
        <v>0</v>
      </c>
      <c r="AP530">
        <v>0</v>
      </c>
      <c r="AQ530">
        <v>2.504</v>
      </c>
      <c r="AR530" s="8">
        <v>-0.6</v>
      </c>
      <c r="AS530" s="8">
        <v>-11.854900000000001</v>
      </c>
      <c r="AT530" s="8">
        <v>-57.065600000000003</v>
      </c>
      <c r="AU530" s="8">
        <v>-2.504</v>
      </c>
      <c r="AV530" s="8">
        <v>-0.6</v>
      </c>
      <c r="AW530" s="8">
        <v>0.6</v>
      </c>
      <c r="AX530" s="8">
        <v>11.854900000000001</v>
      </c>
      <c r="AY530" s="8">
        <v>57.065600000000003</v>
      </c>
      <c r="AZ530" s="8">
        <v>2.504</v>
      </c>
      <c r="BA530" s="8">
        <v>0.6</v>
      </c>
      <c r="BB530">
        <v>-0.6</v>
      </c>
      <c r="BC530">
        <v>0.6</v>
      </c>
      <c r="BD530">
        <v>-0.6</v>
      </c>
      <c r="BE530">
        <v>0.6</v>
      </c>
      <c r="BF530">
        <v>0.06</v>
      </c>
      <c r="BG530">
        <v>0.3</v>
      </c>
      <c r="BH530">
        <v>0.01</v>
      </c>
      <c r="BI530">
        <v>6</v>
      </c>
      <c r="BJ530">
        <v>11</v>
      </c>
      <c r="BK530">
        <v>6</v>
      </c>
      <c r="BM530">
        <v>6</v>
      </c>
      <c r="BN530" t="s">
        <v>1016</v>
      </c>
      <c r="BP530" t="s">
        <v>1016</v>
      </c>
      <c r="BQ530">
        <v>40</v>
      </c>
      <c r="BR530">
        <v>402020</v>
      </c>
      <c r="BS530">
        <v>1</v>
      </c>
      <c r="BU530">
        <v>1</v>
      </c>
      <c r="BW530">
        <v>6</v>
      </c>
      <c r="BY530">
        <v>11</v>
      </c>
      <c r="BZ530" t="s">
        <v>1997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 s="2">
        <v>10043669</v>
      </c>
    </row>
    <row r="531" spans="1:87">
      <c r="A531" s="10" t="str">
        <f t="shared" si="248"/>
        <v>FCNCA_US</v>
      </c>
      <c r="B531" s="12">
        <f t="shared" si="249"/>
        <v>5.0599999999999999E-2</v>
      </c>
      <c r="C531" s="12">
        <v>0</v>
      </c>
      <c r="D531" s="12">
        <v>0</v>
      </c>
      <c r="E531" s="12">
        <v>0</v>
      </c>
      <c r="F531" s="12">
        <v>0</v>
      </c>
      <c r="G531" s="12">
        <v>0</v>
      </c>
      <c r="H531" s="12">
        <v>0</v>
      </c>
      <c r="I531" s="12">
        <v>0</v>
      </c>
      <c r="J531" s="13">
        <f t="shared" si="250"/>
        <v>0</v>
      </c>
      <c r="K531" s="13">
        <f t="shared" si="251"/>
        <v>0</v>
      </c>
      <c r="L531" s="16">
        <f t="shared" si="252"/>
        <v>0</v>
      </c>
      <c r="M531" s="13">
        <f t="shared" si="253"/>
        <v>0</v>
      </c>
      <c r="N531" s="16">
        <f t="shared" si="254"/>
        <v>0</v>
      </c>
      <c r="O531" s="16">
        <f t="shared" si="255"/>
        <v>0</v>
      </c>
      <c r="P531" s="16" t="str">
        <f t="shared" si="256"/>
        <v/>
      </c>
      <c r="Q531" s="20" t="str">
        <f t="shared" si="257"/>
        <v/>
      </c>
      <c r="R531" s="20" t="str">
        <f t="shared" si="258"/>
        <v/>
      </c>
      <c r="S531" s="20" t="str">
        <f t="shared" si="259"/>
        <v/>
      </c>
      <c r="T531" s="20" t="str">
        <f t="shared" si="260"/>
        <v/>
      </c>
      <c r="U531" s="16">
        <f t="shared" si="261"/>
        <v>4.0000000000000001E-3</v>
      </c>
      <c r="V531" s="20" t="str">
        <f t="shared" si="262"/>
        <v/>
      </c>
      <c r="W531" s="20" t="str">
        <f t="shared" si="263"/>
        <v/>
      </c>
      <c r="X531" s="20" t="str">
        <f t="shared" si="264"/>
        <v/>
      </c>
      <c r="Y531" s="20">
        <f t="shared" si="265"/>
        <v>4.0000000000000001E-3</v>
      </c>
      <c r="Z531" s="20" t="str">
        <f t="shared" si="266"/>
        <v/>
      </c>
      <c r="AA531" s="20" t="str">
        <f t="shared" si="267"/>
        <v/>
      </c>
      <c r="AB531" s="20">
        <f t="shared" si="268"/>
        <v>0</v>
      </c>
      <c r="AC531" s="20" t="str">
        <f t="shared" si="269"/>
        <v/>
      </c>
      <c r="AD531" s="20" t="str">
        <f t="shared" si="270"/>
        <v/>
      </c>
      <c r="AE531" s="20" t="str">
        <f t="shared" si="271"/>
        <v/>
      </c>
      <c r="AF531" s="20" t="str">
        <f t="shared" si="272"/>
        <v/>
      </c>
      <c r="AG531" s="11">
        <f t="shared" si="273"/>
        <v>999</v>
      </c>
      <c r="AH531" s="17">
        <f t="shared" si="274"/>
        <v>999</v>
      </c>
      <c r="AI531" s="17">
        <f t="shared" si="275"/>
        <v>999</v>
      </c>
      <c r="AJ531" s="17">
        <f t="shared" si="276"/>
        <v>999</v>
      </c>
      <c r="AK531" s="17">
        <f t="shared" si="277"/>
        <v>999</v>
      </c>
      <c r="AL531" s="17">
        <f t="shared" si="278"/>
        <v>999</v>
      </c>
      <c r="AM531" s="10" t="s">
        <v>241</v>
      </c>
      <c r="AN531">
        <v>0</v>
      </c>
      <c r="AO531">
        <v>0</v>
      </c>
      <c r="AP531">
        <v>0</v>
      </c>
      <c r="AQ531">
        <v>1.4</v>
      </c>
      <c r="AR531" s="8">
        <v>-0.4</v>
      </c>
      <c r="AS531" s="8">
        <v>-6.5025000000000004</v>
      </c>
      <c r="AT531" s="8">
        <v>-119.0605</v>
      </c>
      <c r="AU531" s="8">
        <v>-1.4</v>
      </c>
      <c r="AV531" s="8">
        <v>-0.4</v>
      </c>
      <c r="AW531" s="8">
        <v>0.4</v>
      </c>
      <c r="AX531" s="8">
        <v>6.5025000000000004</v>
      </c>
      <c r="AY531" s="8">
        <v>119.0605</v>
      </c>
      <c r="AZ531" s="8">
        <v>1.4</v>
      </c>
      <c r="BA531" s="8">
        <v>0.4</v>
      </c>
      <c r="BB531">
        <v>-0.4</v>
      </c>
      <c r="BC531">
        <v>0.4</v>
      </c>
      <c r="BD531">
        <v>-0.4</v>
      </c>
      <c r="BE531">
        <v>0.4</v>
      </c>
      <c r="BF531">
        <v>0.06</v>
      </c>
      <c r="BG531">
        <v>0.3</v>
      </c>
      <c r="BH531">
        <v>5.0599999999999996</v>
      </c>
      <c r="BI531">
        <v>3</v>
      </c>
      <c r="BJ531">
        <v>6</v>
      </c>
      <c r="BK531">
        <v>3</v>
      </c>
      <c r="BM531">
        <v>3</v>
      </c>
      <c r="BN531" t="s">
        <v>1016</v>
      </c>
      <c r="BP531" t="s">
        <v>1016</v>
      </c>
      <c r="BQ531">
        <v>40</v>
      </c>
      <c r="BR531">
        <v>401010</v>
      </c>
      <c r="BS531">
        <v>1</v>
      </c>
      <c r="BU531">
        <v>1</v>
      </c>
      <c r="BW531">
        <v>3</v>
      </c>
      <c r="BY531">
        <v>6</v>
      </c>
      <c r="BZ531" t="s">
        <v>1997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 s="2">
        <v>5591575</v>
      </c>
    </row>
    <row r="532" spans="1:87">
      <c r="A532" s="10" t="str">
        <f t="shared" si="248"/>
        <v>FCF_US</v>
      </c>
      <c r="B532" s="12">
        <f t="shared" si="249"/>
        <v>1.29E-2</v>
      </c>
      <c r="C532" s="12">
        <v>0</v>
      </c>
      <c r="D532" s="12">
        <v>0</v>
      </c>
      <c r="E532" s="12">
        <v>0</v>
      </c>
      <c r="F532" s="12">
        <v>0</v>
      </c>
      <c r="G532" s="12">
        <v>0</v>
      </c>
      <c r="H532" s="12">
        <v>0</v>
      </c>
      <c r="I532" s="12">
        <v>0</v>
      </c>
      <c r="J532" s="13">
        <f t="shared" si="250"/>
        <v>0</v>
      </c>
      <c r="K532" s="13">
        <f t="shared" si="251"/>
        <v>0</v>
      </c>
      <c r="L532" s="16">
        <f t="shared" si="252"/>
        <v>0</v>
      </c>
      <c r="M532" s="13">
        <f t="shared" si="253"/>
        <v>0</v>
      </c>
      <c r="N532" s="16">
        <f t="shared" si="254"/>
        <v>0</v>
      </c>
      <c r="O532" s="16">
        <f t="shared" si="255"/>
        <v>0</v>
      </c>
      <c r="P532" s="16" t="str">
        <f t="shared" si="256"/>
        <v/>
      </c>
      <c r="Q532" s="20" t="str">
        <f t="shared" si="257"/>
        <v/>
      </c>
      <c r="R532" s="20" t="str">
        <f t="shared" si="258"/>
        <v/>
      </c>
      <c r="S532" s="20" t="str">
        <f t="shared" si="259"/>
        <v/>
      </c>
      <c r="T532" s="20" t="str">
        <f t="shared" si="260"/>
        <v/>
      </c>
      <c r="U532" s="16">
        <f t="shared" si="261"/>
        <v>4.0000000000000001E-3</v>
      </c>
      <c r="V532" s="20" t="str">
        <f t="shared" si="262"/>
        <v/>
      </c>
      <c r="W532" s="20" t="str">
        <f t="shared" si="263"/>
        <v/>
      </c>
      <c r="X532" s="20" t="str">
        <f t="shared" si="264"/>
        <v/>
      </c>
      <c r="Y532" s="20">
        <f t="shared" si="265"/>
        <v>4.0000000000000001E-3</v>
      </c>
      <c r="Z532" s="20" t="str">
        <f t="shared" si="266"/>
        <v/>
      </c>
      <c r="AA532" s="20" t="str">
        <f t="shared" si="267"/>
        <v/>
      </c>
      <c r="AB532" s="20">
        <f t="shared" si="268"/>
        <v>0</v>
      </c>
      <c r="AC532" s="20" t="str">
        <f t="shared" si="269"/>
        <v/>
      </c>
      <c r="AD532" s="20" t="str">
        <f t="shared" si="270"/>
        <v/>
      </c>
      <c r="AE532" s="20" t="str">
        <f t="shared" si="271"/>
        <v/>
      </c>
      <c r="AF532" s="20" t="str">
        <f t="shared" si="272"/>
        <v/>
      </c>
      <c r="AG532" s="11">
        <f t="shared" si="273"/>
        <v>999</v>
      </c>
      <c r="AH532" s="17">
        <f t="shared" si="274"/>
        <v>999</v>
      </c>
      <c r="AI532" s="17">
        <f t="shared" si="275"/>
        <v>999</v>
      </c>
      <c r="AJ532" s="17">
        <f t="shared" si="276"/>
        <v>999</v>
      </c>
      <c r="AK532" s="17">
        <f t="shared" si="277"/>
        <v>999</v>
      </c>
      <c r="AL532" s="17">
        <f t="shared" si="278"/>
        <v>999</v>
      </c>
      <c r="AM532" s="10" t="s">
        <v>830</v>
      </c>
      <c r="AN532">
        <v>0</v>
      </c>
      <c r="AO532">
        <v>0</v>
      </c>
      <c r="AP532">
        <v>0</v>
      </c>
      <c r="AQ532">
        <v>0.67769999999999997</v>
      </c>
      <c r="AR532" s="8">
        <v>-0.4</v>
      </c>
      <c r="AS532" s="8">
        <v>-3.3883999999999999</v>
      </c>
      <c r="AT532" s="8">
        <v>-33.722900000000003</v>
      </c>
      <c r="AU532" s="8">
        <v>-0.67769999999999997</v>
      </c>
      <c r="AV532" s="8">
        <v>-0.4</v>
      </c>
      <c r="AW532" s="8">
        <v>0.4</v>
      </c>
      <c r="AX532" s="8">
        <v>3.3883999999999999</v>
      </c>
      <c r="AY532" s="8">
        <v>33.722900000000003</v>
      </c>
      <c r="AZ532" s="8">
        <v>0.67769999999999997</v>
      </c>
      <c r="BA532" s="8">
        <v>0.4</v>
      </c>
      <c r="BB532">
        <v>-0.4</v>
      </c>
      <c r="BC532">
        <v>0.4</v>
      </c>
      <c r="BD532">
        <v>-0.4</v>
      </c>
      <c r="BE532">
        <v>0.4</v>
      </c>
      <c r="BF532">
        <v>0.06</v>
      </c>
      <c r="BG532">
        <v>0.3</v>
      </c>
      <c r="BH532">
        <v>1.29</v>
      </c>
      <c r="BI532">
        <v>5</v>
      </c>
      <c r="BJ532">
        <v>9</v>
      </c>
      <c r="BK532">
        <v>5</v>
      </c>
      <c r="BM532">
        <v>5</v>
      </c>
      <c r="BN532" t="s">
        <v>1016</v>
      </c>
      <c r="BP532" t="s">
        <v>1016</v>
      </c>
      <c r="BQ532">
        <v>40</v>
      </c>
      <c r="BR532">
        <v>401010</v>
      </c>
      <c r="BS532">
        <v>1</v>
      </c>
      <c r="BU532">
        <v>1</v>
      </c>
      <c r="BW532">
        <v>5</v>
      </c>
      <c r="BY532">
        <v>9</v>
      </c>
      <c r="BZ532" t="s">
        <v>1997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 s="2">
        <v>2857446</v>
      </c>
    </row>
    <row r="533" spans="1:87">
      <c r="A533" s="10" t="str">
        <f t="shared" si="248"/>
        <v>FCBC_US</v>
      </c>
      <c r="B533" s="12">
        <f t="shared" si="249"/>
        <v>5.7300000000000004E-2</v>
      </c>
      <c r="C533" s="12">
        <v>0</v>
      </c>
      <c r="D533" s="12">
        <v>0</v>
      </c>
      <c r="E533" s="12">
        <v>0</v>
      </c>
      <c r="F533" s="12">
        <v>0</v>
      </c>
      <c r="G533" s="12">
        <v>0</v>
      </c>
      <c r="H533" s="12">
        <v>0</v>
      </c>
      <c r="I533" s="12">
        <v>0</v>
      </c>
      <c r="J533" s="13">
        <f t="shared" si="250"/>
        <v>0</v>
      </c>
      <c r="K533" s="13">
        <f t="shared" si="251"/>
        <v>0</v>
      </c>
      <c r="L533" s="16">
        <f t="shared" si="252"/>
        <v>0</v>
      </c>
      <c r="M533" s="13">
        <f t="shared" si="253"/>
        <v>0</v>
      </c>
      <c r="N533" s="16">
        <f t="shared" si="254"/>
        <v>0</v>
      </c>
      <c r="O533" s="16">
        <f t="shared" si="255"/>
        <v>0</v>
      </c>
      <c r="P533" s="16" t="str">
        <f t="shared" si="256"/>
        <v/>
      </c>
      <c r="Q533" s="20" t="str">
        <f t="shared" si="257"/>
        <v/>
      </c>
      <c r="R533" s="20" t="str">
        <f t="shared" si="258"/>
        <v/>
      </c>
      <c r="S533" s="20" t="str">
        <f t="shared" si="259"/>
        <v/>
      </c>
      <c r="T533" s="20" t="str">
        <f t="shared" si="260"/>
        <v/>
      </c>
      <c r="U533" s="16">
        <f t="shared" si="261"/>
        <v>4.0000000000000001E-3</v>
      </c>
      <c r="V533" s="20" t="str">
        <f t="shared" si="262"/>
        <v/>
      </c>
      <c r="W533" s="20" t="str">
        <f t="shared" si="263"/>
        <v/>
      </c>
      <c r="X533" s="20" t="str">
        <f t="shared" si="264"/>
        <v/>
      </c>
      <c r="Y533" s="20">
        <f t="shared" si="265"/>
        <v>4.0000000000000001E-3</v>
      </c>
      <c r="Z533" s="20" t="str">
        <f t="shared" si="266"/>
        <v/>
      </c>
      <c r="AA533" s="20" t="str">
        <f t="shared" si="267"/>
        <v/>
      </c>
      <c r="AB533" s="20">
        <f t="shared" si="268"/>
        <v>0</v>
      </c>
      <c r="AC533" s="20" t="str">
        <f t="shared" si="269"/>
        <v/>
      </c>
      <c r="AD533" s="20" t="str">
        <f t="shared" si="270"/>
        <v/>
      </c>
      <c r="AE533" s="20" t="str">
        <f t="shared" si="271"/>
        <v/>
      </c>
      <c r="AF533" s="20" t="str">
        <f t="shared" si="272"/>
        <v/>
      </c>
      <c r="AG533" s="11">
        <f t="shared" si="273"/>
        <v>999</v>
      </c>
      <c r="AH533" s="17">
        <f t="shared" si="274"/>
        <v>999</v>
      </c>
      <c r="AI533" s="17">
        <f t="shared" si="275"/>
        <v>999</v>
      </c>
      <c r="AJ533" s="17">
        <f t="shared" si="276"/>
        <v>999</v>
      </c>
      <c r="AK533" s="17">
        <f t="shared" si="277"/>
        <v>999</v>
      </c>
      <c r="AL533" s="17">
        <f t="shared" si="278"/>
        <v>999</v>
      </c>
      <c r="AM533" s="10" t="s">
        <v>1547</v>
      </c>
      <c r="AN533">
        <v>0</v>
      </c>
      <c r="AO533">
        <v>0</v>
      </c>
      <c r="AP533">
        <v>0</v>
      </c>
      <c r="AQ533">
        <v>0.22500000000000001</v>
      </c>
      <c r="AR533" s="8">
        <v>-0.4</v>
      </c>
      <c r="AS533" s="8">
        <v>-0.79010000000000002</v>
      </c>
      <c r="AT533" s="8">
        <v>-13.23</v>
      </c>
      <c r="AU533" s="8">
        <v>-0.22500000000000001</v>
      </c>
      <c r="AV533" s="8">
        <v>-0.4</v>
      </c>
      <c r="AW533" s="8">
        <v>0.4</v>
      </c>
      <c r="AX533" s="8">
        <v>0.79010000000000002</v>
      </c>
      <c r="AY533" s="8">
        <v>13.23</v>
      </c>
      <c r="AZ533" s="8">
        <v>0.22500000000000001</v>
      </c>
      <c r="BA533" s="8">
        <v>0.4</v>
      </c>
      <c r="BB533">
        <v>-0.22500000000000001</v>
      </c>
      <c r="BC533">
        <v>0.22500000000000001</v>
      </c>
      <c r="BD533">
        <v>-0.22500000000000001</v>
      </c>
      <c r="BE533">
        <v>0.22500000000000001</v>
      </c>
      <c r="BF533">
        <v>0.06</v>
      </c>
      <c r="BG533">
        <v>0.3</v>
      </c>
      <c r="BH533">
        <v>5.73</v>
      </c>
      <c r="BI533">
        <v>3</v>
      </c>
      <c r="BJ533">
        <v>5</v>
      </c>
      <c r="BK533">
        <v>3</v>
      </c>
      <c r="BM533">
        <v>3</v>
      </c>
      <c r="BN533" t="s">
        <v>1016</v>
      </c>
      <c r="BP533" t="s">
        <v>1016</v>
      </c>
      <c r="BQ533">
        <v>40</v>
      </c>
      <c r="BR533">
        <v>401010</v>
      </c>
      <c r="BS533">
        <v>1</v>
      </c>
      <c r="BU533">
        <v>1</v>
      </c>
      <c r="BW533">
        <v>3</v>
      </c>
      <c r="BY533">
        <v>5</v>
      </c>
      <c r="BZ533" t="s">
        <v>1946</v>
      </c>
      <c r="CA533">
        <v>1</v>
      </c>
      <c r="CB533">
        <v>0</v>
      </c>
      <c r="CC533">
        <v>1</v>
      </c>
      <c r="CD533">
        <v>0</v>
      </c>
      <c r="CE533">
        <v>0</v>
      </c>
      <c r="CF533">
        <v>0</v>
      </c>
      <c r="CG533">
        <v>0</v>
      </c>
      <c r="CH533">
        <v>0</v>
      </c>
      <c r="CI533" s="2">
        <v>810227</v>
      </c>
    </row>
    <row r="534" spans="1:87">
      <c r="A534" s="10" t="str">
        <f t="shared" si="248"/>
        <v>PACW_US</v>
      </c>
      <c r="B534" s="12">
        <f t="shared" si="249"/>
        <v>-5.5599999999999997E-2</v>
      </c>
      <c r="C534" s="12">
        <v>0</v>
      </c>
      <c r="D534" s="12">
        <v>0</v>
      </c>
      <c r="E534" s="12">
        <v>0</v>
      </c>
      <c r="F534" s="12">
        <v>0</v>
      </c>
      <c r="G534" s="12">
        <v>0</v>
      </c>
      <c r="H534" s="12">
        <v>0</v>
      </c>
      <c r="I534" s="12">
        <v>0</v>
      </c>
      <c r="J534" s="13">
        <f t="shared" si="250"/>
        <v>0</v>
      </c>
      <c r="K534" s="13">
        <f t="shared" si="251"/>
        <v>0</v>
      </c>
      <c r="L534" s="16">
        <f t="shared" si="252"/>
        <v>0</v>
      </c>
      <c r="M534" s="13">
        <f t="shared" si="253"/>
        <v>0</v>
      </c>
      <c r="N534" s="16">
        <f t="shared" si="254"/>
        <v>0</v>
      </c>
      <c r="O534" s="16">
        <f t="shared" si="255"/>
        <v>0</v>
      </c>
      <c r="P534" s="16">
        <f t="shared" si="256"/>
        <v>-4.0000000000000001E-3</v>
      </c>
      <c r="Q534" s="20" t="str">
        <f t="shared" si="257"/>
        <v/>
      </c>
      <c r="R534" s="20" t="str">
        <f t="shared" si="258"/>
        <v/>
      </c>
      <c r="S534" s="20" t="str">
        <f t="shared" si="259"/>
        <v/>
      </c>
      <c r="T534" s="20">
        <f t="shared" si="260"/>
        <v>-4.0000000000000001E-3</v>
      </c>
      <c r="U534" s="16" t="str">
        <f t="shared" si="261"/>
        <v/>
      </c>
      <c r="V534" s="20" t="str">
        <f t="shared" si="262"/>
        <v/>
      </c>
      <c r="W534" s="20" t="str">
        <f t="shared" si="263"/>
        <v/>
      </c>
      <c r="X534" s="20" t="str">
        <f t="shared" si="264"/>
        <v/>
      </c>
      <c r="Y534" s="20" t="str">
        <f t="shared" si="265"/>
        <v/>
      </c>
      <c r="Z534" s="20" t="str">
        <f t="shared" si="266"/>
        <v/>
      </c>
      <c r="AA534" s="20" t="str">
        <f t="shared" si="267"/>
        <v/>
      </c>
      <c r="AB534" s="20">
        <f t="shared" si="268"/>
        <v>0</v>
      </c>
      <c r="AC534" s="20" t="str">
        <f t="shared" si="269"/>
        <v/>
      </c>
      <c r="AD534" s="20" t="str">
        <f t="shared" si="270"/>
        <v/>
      </c>
      <c r="AE534" s="20" t="str">
        <f t="shared" si="271"/>
        <v/>
      </c>
      <c r="AF534" s="20" t="str">
        <f t="shared" si="272"/>
        <v/>
      </c>
      <c r="AG534" s="11">
        <f t="shared" si="273"/>
        <v>999</v>
      </c>
      <c r="AH534" s="17">
        <f t="shared" si="274"/>
        <v>999</v>
      </c>
      <c r="AI534" s="17">
        <f t="shared" si="275"/>
        <v>999</v>
      </c>
      <c r="AJ534" s="17">
        <f t="shared" si="276"/>
        <v>999</v>
      </c>
      <c r="AK534" s="17">
        <f t="shared" si="277"/>
        <v>999</v>
      </c>
      <c r="AL534" s="17">
        <f t="shared" si="278"/>
        <v>999</v>
      </c>
      <c r="AM534" s="10" t="s">
        <v>106</v>
      </c>
      <c r="AN534">
        <v>0</v>
      </c>
      <c r="AO534">
        <v>0</v>
      </c>
      <c r="AP534">
        <v>0</v>
      </c>
      <c r="AQ534">
        <v>9.1340000000000003</v>
      </c>
      <c r="AR534" s="8">
        <v>-0.4</v>
      </c>
      <c r="AS534" s="8">
        <v>-32.157699999999998</v>
      </c>
      <c r="AT534" s="8">
        <v>-201.40440000000001</v>
      </c>
      <c r="AU534" s="8">
        <v>-9.1340000000000003</v>
      </c>
      <c r="AV534" s="8">
        <v>-0.4</v>
      </c>
      <c r="AW534" s="8">
        <v>0.4</v>
      </c>
      <c r="AX534" s="8">
        <v>32.157699999999998</v>
      </c>
      <c r="AY534" s="8">
        <v>201.40440000000001</v>
      </c>
      <c r="AZ534" s="8">
        <v>9.1340000000000003</v>
      </c>
      <c r="BA534" s="8">
        <v>0.4</v>
      </c>
      <c r="BB534">
        <v>-0.4</v>
      </c>
      <c r="BC534">
        <v>0.4</v>
      </c>
      <c r="BD534">
        <v>-0.4</v>
      </c>
      <c r="BE534">
        <v>0.4</v>
      </c>
      <c r="BF534">
        <v>0.06</v>
      </c>
      <c r="BG534">
        <v>0.3</v>
      </c>
      <c r="BH534">
        <v>-5.56</v>
      </c>
      <c r="BI534">
        <v>8</v>
      </c>
      <c r="BJ534">
        <v>16</v>
      </c>
      <c r="BK534">
        <v>8</v>
      </c>
      <c r="BM534">
        <v>8</v>
      </c>
      <c r="BN534" t="s">
        <v>1016</v>
      </c>
      <c r="BP534" t="s">
        <v>1016</v>
      </c>
      <c r="BQ534">
        <v>40</v>
      </c>
      <c r="BR534">
        <v>401010</v>
      </c>
      <c r="BS534">
        <v>1</v>
      </c>
      <c r="BU534">
        <v>1</v>
      </c>
      <c r="BW534">
        <v>8</v>
      </c>
      <c r="BY534">
        <v>16</v>
      </c>
      <c r="BZ534" t="s">
        <v>1997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 s="2">
        <v>29089043</v>
      </c>
    </row>
    <row r="535" spans="1:87">
      <c r="A535" s="10" t="str">
        <f t="shared" si="248"/>
        <v>FDEF_US</v>
      </c>
      <c r="B535" s="12">
        <f t="shared" si="249"/>
        <v>1.9E-2</v>
      </c>
      <c r="C535" s="12">
        <v>0</v>
      </c>
      <c r="D535" s="12">
        <v>0</v>
      </c>
      <c r="E535" s="12">
        <v>0</v>
      </c>
      <c r="F535" s="12">
        <v>0</v>
      </c>
      <c r="G535" s="12">
        <v>0</v>
      </c>
      <c r="H535" s="12">
        <v>0</v>
      </c>
      <c r="I535" s="12">
        <v>0</v>
      </c>
      <c r="J535" s="13">
        <f t="shared" si="250"/>
        <v>0</v>
      </c>
      <c r="K535" s="13">
        <f t="shared" si="251"/>
        <v>0</v>
      </c>
      <c r="L535" s="16">
        <f t="shared" si="252"/>
        <v>0</v>
      </c>
      <c r="M535" s="13">
        <f t="shared" si="253"/>
        <v>0</v>
      </c>
      <c r="N535" s="16">
        <f t="shared" si="254"/>
        <v>0</v>
      </c>
      <c r="O535" s="16">
        <f t="shared" si="255"/>
        <v>0</v>
      </c>
      <c r="P535" s="16" t="str">
        <f t="shared" si="256"/>
        <v/>
      </c>
      <c r="Q535" s="20" t="str">
        <f t="shared" si="257"/>
        <v/>
      </c>
      <c r="R535" s="20" t="str">
        <f t="shared" si="258"/>
        <v/>
      </c>
      <c r="S535" s="20" t="str">
        <f t="shared" si="259"/>
        <v/>
      </c>
      <c r="T535" s="20" t="str">
        <f t="shared" si="260"/>
        <v/>
      </c>
      <c r="U535" s="16">
        <f t="shared" si="261"/>
        <v>4.0000000000000001E-3</v>
      </c>
      <c r="V535" s="20" t="str">
        <f t="shared" si="262"/>
        <v/>
      </c>
      <c r="W535" s="20" t="str">
        <f t="shared" si="263"/>
        <v/>
      </c>
      <c r="X535" s="20" t="str">
        <f t="shared" si="264"/>
        <v/>
      </c>
      <c r="Y535" s="20">
        <f t="shared" si="265"/>
        <v>4.0000000000000001E-3</v>
      </c>
      <c r="Z535" s="20" t="str">
        <f t="shared" si="266"/>
        <v/>
      </c>
      <c r="AA535" s="20" t="str">
        <f t="shared" si="267"/>
        <v/>
      </c>
      <c r="AB535" s="20">
        <f t="shared" si="268"/>
        <v>0</v>
      </c>
      <c r="AC535" s="20" t="str">
        <f t="shared" si="269"/>
        <v/>
      </c>
      <c r="AD535" s="20" t="str">
        <f t="shared" si="270"/>
        <v/>
      </c>
      <c r="AE535" s="20" t="str">
        <f t="shared" si="271"/>
        <v/>
      </c>
      <c r="AF535" s="20" t="str">
        <f t="shared" si="272"/>
        <v/>
      </c>
      <c r="AG535" s="11">
        <f t="shared" si="273"/>
        <v>999</v>
      </c>
      <c r="AH535" s="17">
        <f t="shared" si="274"/>
        <v>999</v>
      </c>
      <c r="AI535" s="17">
        <f t="shared" si="275"/>
        <v>999</v>
      </c>
      <c r="AJ535" s="17">
        <f t="shared" si="276"/>
        <v>999</v>
      </c>
      <c r="AK535" s="17">
        <f t="shared" si="277"/>
        <v>999</v>
      </c>
      <c r="AL535" s="17">
        <f t="shared" si="278"/>
        <v>999</v>
      </c>
      <c r="AM535" s="10" t="s">
        <v>1834</v>
      </c>
      <c r="AN535">
        <v>0</v>
      </c>
      <c r="AO535">
        <v>0</v>
      </c>
      <c r="AP535">
        <v>0</v>
      </c>
      <c r="AQ535">
        <v>0.1149</v>
      </c>
      <c r="AR535" s="8">
        <v>-0.4</v>
      </c>
      <c r="AS535" s="8">
        <v>-0.67159999999999997</v>
      </c>
      <c r="AT535" s="8">
        <v>-12.730499999999999</v>
      </c>
      <c r="AU535" s="8">
        <v>-0.1149</v>
      </c>
      <c r="AV535" s="8">
        <v>-0.4</v>
      </c>
      <c r="AW535" s="8">
        <v>0.4</v>
      </c>
      <c r="AX535" s="8">
        <v>0.67159999999999997</v>
      </c>
      <c r="AY535" s="8">
        <v>12.730499999999999</v>
      </c>
      <c r="AZ535" s="8">
        <v>0.1149</v>
      </c>
      <c r="BA535" s="8">
        <v>0.4</v>
      </c>
      <c r="BB535">
        <v>-0.1149</v>
      </c>
      <c r="BC535">
        <v>0.1149</v>
      </c>
      <c r="BD535">
        <v>-0.1149</v>
      </c>
      <c r="BE535">
        <v>0.1149</v>
      </c>
      <c r="BF535">
        <v>0.06</v>
      </c>
      <c r="BG535">
        <v>0.3</v>
      </c>
      <c r="BH535">
        <v>1.9</v>
      </c>
      <c r="BI535">
        <v>5</v>
      </c>
      <c r="BJ535">
        <v>9</v>
      </c>
      <c r="BK535">
        <v>5</v>
      </c>
      <c r="BM535">
        <v>5</v>
      </c>
      <c r="BN535" t="s">
        <v>1016</v>
      </c>
      <c r="BP535" t="s">
        <v>1016</v>
      </c>
      <c r="BQ535">
        <v>40</v>
      </c>
      <c r="BR535">
        <v>401020</v>
      </c>
      <c r="BS535">
        <v>1</v>
      </c>
      <c r="BU535">
        <v>1</v>
      </c>
      <c r="BW535">
        <v>5</v>
      </c>
      <c r="BY535">
        <v>9</v>
      </c>
      <c r="BZ535" t="s">
        <v>1947</v>
      </c>
      <c r="CA535">
        <v>1</v>
      </c>
      <c r="CB535">
        <v>0</v>
      </c>
      <c r="CC535">
        <v>1</v>
      </c>
      <c r="CD535">
        <v>0</v>
      </c>
      <c r="CE535">
        <v>0</v>
      </c>
      <c r="CF535">
        <v>0</v>
      </c>
      <c r="CG535">
        <v>0</v>
      </c>
      <c r="CH535">
        <v>0</v>
      </c>
      <c r="CI535" s="2">
        <v>454720</v>
      </c>
    </row>
    <row r="536" spans="1:87">
      <c r="A536" s="10" t="str">
        <f t="shared" si="248"/>
        <v>FFBC_US</v>
      </c>
      <c r="B536" s="12">
        <f t="shared" si="249"/>
        <v>-2.2099999999999998E-2</v>
      </c>
      <c r="C536" s="12">
        <v>0</v>
      </c>
      <c r="D536" s="12">
        <v>0</v>
      </c>
      <c r="E536" s="12">
        <v>0</v>
      </c>
      <c r="F536" s="12">
        <v>0</v>
      </c>
      <c r="G536" s="12">
        <v>0</v>
      </c>
      <c r="H536" s="12">
        <v>0</v>
      </c>
      <c r="I536" s="12">
        <v>0</v>
      </c>
      <c r="J536" s="13">
        <f t="shared" si="250"/>
        <v>0</v>
      </c>
      <c r="K536" s="13">
        <f t="shared" si="251"/>
        <v>0</v>
      </c>
      <c r="L536" s="16">
        <f t="shared" si="252"/>
        <v>0</v>
      </c>
      <c r="M536" s="13">
        <f t="shared" si="253"/>
        <v>0</v>
      </c>
      <c r="N536" s="16">
        <f t="shared" si="254"/>
        <v>0</v>
      </c>
      <c r="O536" s="16">
        <f t="shared" si="255"/>
        <v>0</v>
      </c>
      <c r="P536" s="16">
        <f t="shared" si="256"/>
        <v>-4.0000000000000001E-3</v>
      </c>
      <c r="Q536" s="20" t="str">
        <f t="shared" si="257"/>
        <v/>
      </c>
      <c r="R536" s="20" t="str">
        <f t="shared" si="258"/>
        <v/>
      </c>
      <c r="S536" s="20" t="str">
        <f t="shared" si="259"/>
        <v/>
      </c>
      <c r="T536" s="20">
        <f t="shared" si="260"/>
        <v>-4.0000000000000001E-3</v>
      </c>
      <c r="U536" s="16" t="str">
        <f t="shared" si="261"/>
        <v/>
      </c>
      <c r="V536" s="20" t="str">
        <f t="shared" si="262"/>
        <v/>
      </c>
      <c r="W536" s="20" t="str">
        <f t="shared" si="263"/>
        <v/>
      </c>
      <c r="X536" s="20" t="str">
        <f t="shared" si="264"/>
        <v/>
      </c>
      <c r="Y536" s="20" t="str">
        <f t="shared" si="265"/>
        <v/>
      </c>
      <c r="Z536" s="20" t="str">
        <f t="shared" si="266"/>
        <v/>
      </c>
      <c r="AA536" s="20" t="str">
        <f t="shared" si="267"/>
        <v/>
      </c>
      <c r="AB536" s="20">
        <f t="shared" si="268"/>
        <v>0</v>
      </c>
      <c r="AC536" s="20" t="str">
        <f t="shared" si="269"/>
        <v/>
      </c>
      <c r="AD536" s="20" t="str">
        <f t="shared" si="270"/>
        <v/>
      </c>
      <c r="AE536" s="20" t="str">
        <f t="shared" si="271"/>
        <v/>
      </c>
      <c r="AF536" s="20" t="str">
        <f t="shared" si="272"/>
        <v/>
      </c>
      <c r="AG536" s="11">
        <f t="shared" si="273"/>
        <v>999</v>
      </c>
      <c r="AH536" s="17">
        <f t="shared" si="274"/>
        <v>999</v>
      </c>
      <c r="AI536" s="17">
        <f t="shared" si="275"/>
        <v>999</v>
      </c>
      <c r="AJ536" s="17">
        <f t="shared" si="276"/>
        <v>999</v>
      </c>
      <c r="AK536" s="17">
        <f t="shared" si="277"/>
        <v>999</v>
      </c>
      <c r="AL536" s="17">
        <f t="shared" si="278"/>
        <v>999</v>
      </c>
      <c r="AM536" s="10" t="s">
        <v>899</v>
      </c>
      <c r="AN536">
        <v>0</v>
      </c>
      <c r="AO536">
        <v>0</v>
      </c>
      <c r="AP536">
        <v>0</v>
      </c>
      <c r="AQ536">
        <v>0.63600000000000001</v>
      </c>
      <c r="AR536" s="8">
        <v>-0.4</v>
      </c>
      <c r="AS536" s="8">
        <v>-4.0792000000000002</v>
      </c>
      <c r="AT536" s="8">
        <v>-45.980200000000004</v>
      </c>
      <c r="AU536" s="8">
        <v>-0.63600000000000001</v>
      </c>
      <c r="AV536" s="8">
        <v>-0.4</v>
      </c>
      <c r="AW536" s="8">
        <v>0.4</v>
      </c>
      <c r="AX536" s="8">
        <v>4.0792000000000002</v>
      </c>
      <c r="AY536" s="8">
        <v>45.980200000000004</v>
      </c>
      <c r="AZ536" s="8">
        <v>0.63600000000000001</v>
      </c>
      <c r="BA536" s="8">
        <v>0.4</v>
      </c>
      <c r="BB536">
        <v>-0.4</v>
      </c>
      <c r="BC536">
        <v>0.4</v>
      </c>
      <c r="BD536">
        <v>-0.4</v>
      </c>
      <c r="BE536">
        <v>0.4</v>
      </c>
      <c r="BF536">
        <v>0.06</v>
      </c>
      <c r="BG536">
        <v>0.3</v>
      </c>
      <c r="BH536">
        <v>-2.21</v>
      </c>
      <c r="BI536">
        <v>7</v>
      </c>
      <c r="BJ536">
        <v>14</v>
      </c>
      <c r="BK536">
        <v>7</v>
      </c>
      <c r="BM536">
        <v>7</v>
      </c>
      <c r="BN536" t="s">
        <v>1016</v>
      </c>
      <c r="BP536" t="s">
        <v>1016</v>
      </c>
      <c r="BQ536">
        <v>40</v>
      </c>
      <c r="BR536">
        <v>401010</v>
      </c>
      <c r="BS536">
        <v>1</v>
      </c>
      <c r="BU536">
        <v>1</v>
      </c>
      <c r="BW536">
        <v>7</v>
      </c>
      <c r="BY536">
        <v>14</v>
      </c>
      <c r="BZ536" t="s">
        <v>1997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 s="2">
        <v>2627404</v>
      </c>
    </row>
    <row r="537" spans="1:87">
      <c r="A537" s="10" t="str">
        <f t="shared" si="248"/>
        <v>FFIN_US</v>
      </c>
      <c r="B537" s="12">
        <f t="shared" si="249"/>
        <v>-7.4400000000000008E-2</v>
      </c>
      <c r="C537" s="12">
        <v>0</v>
      </c>
      <c r="D537" s="12">
        <v>0</v>
      </c>
      <c r="E537" s="12">
        <v>0</v>
      </c>
      <c r="F537" s="12">
        <v>0</v>
      </c>
      <c r="G537" s="12">
        <v>0</v>
      </c>
      <c r="H537" s="12">
        <v>0</v>
      </c>
      <c r="I537" s="12">
        <v>0</v>
      </c>
      <c r="J537" s="13">
        <f t="shared" si="250"/>
        <v>0</v>
      </c>
      <c r="K537" s="13">
        <f t="shared" si="251"/>
        <v>0</v>
      </c>
      <c r="L537" s="16">
        <f t="shared" si="252"/>
        <v>0</v>
      </c>
      <c r="M537" s="13">
        <f t="shared" si="253"/>
        <v>0</v>
      </c>
      <c r="N537" s="16">
        <f t="shared" si="254"/>
        <v>0</v>
      </c>
      <c r="O537" s="16">
        <f t="shared" si="255"/>
        <v>0</v>
      </c>
      <c r="P537" s="16">
        <f t="shared" si="256"/>
        <v>-4.0000000000000001E-3</v>
      </c>
      <c r="Q537" s="20" t="str">
        <f t="shared" si="257"/>
        <v/>
      </c>
      <c r="R537" s="20" t="str">
        <f t="shared" si="258"/>
        <v/>
      </c>
      <c r="S537" s="20" t="str">
        <f t="shared" si="259"/>
        <v/>
      </c>
      <c r="T537" s="20">
        <f t="shared" si="260"/>
        <v>-4.0000000000000001E-3</v>
      </c>
      <c r="U537" s="16" t="str">
        <f t="shared" si="261"/>
        <v/>
      </c>
      <c r="V537" s="20" t="str">
        <f t="shared" si="262"/>
        <v/>
      </c>
      <c r="W537" s="20" t="str">
        <f t="shared" si="263"/>
        <v/>
      </c>
      <c r="X537" s="20" t="str">
        <f t="shared" si="264"/>
        <v/>
      </c>
      <c r="Y537" s="20" t="str">
        <f t="shared" si="265"/>
        <v/>
      </c>
      <c r="Z537" s="20" t="str">
        <f t="shared" si="266"/>
        <v/>
      </c>
      <c r="AA537" s="20" t="str">
        <f t="shared" si="267"/>
        <v/>
      </c>
      <c r="AB537" s="20">
        <f t="shared" si="268"/>
        <v>0</v>
      </c>
      <c r="AC537" s="20" t="str">
        <f t="shared" si="269"/>
        <v/>
      </c>
      <c r="AD537" s="20" t="str">
        <f t="shared" si="270"/>
        <v/>
      </c>
      <c r="AE537" s="20" t="str">
        <f t="shared" si="271"/>
        <v/>
      </c>
      <c r="AF537" s="20" t="str">
        <f t="shared" si="272"/>
        <v/>
      </c>
      <c r="AG537" s="11">
        <f t="shared" si="273"/>
        <v>999</v>
      </c>
      <c r="AH537" s="17">
        <f t="shared" si="274"/>
        <v>999</v>
      </c>
      <c r="AI537" s="17">
        <f t="shared" si="275"/>
        <v>999</v>
      </c>
      <c r="AJ537" s="17">
        <f t="shared" si="276"/>
        <v>999</v>
      </c>
      <c r="AK537" s="17">
        <f t="shared" si="277"/>
        <v>999</v>
      </c>
      <c r="AL537" s="17">
        <f t="shared" si="278"/>
        <v>999</v>
      </c>
      <c r="AM537" s="10" t="s">
        <v>112</v>
      </c>
      <c r="AN537">
        <v>0</v>
      </c>
      <c r="AO537">
        <v>0</v>
      </c>
      <c r="AP537">
        <v>0</v>
      </c>
      <c r="AQ537">
        <v>1.1825000000000001</v>
      </c>
      <c r="AR537" s="8">
        <v>-0.4</v>
      </c>
      <c r="AS537" s="8">
        <v>-7.6181000000000001</v>
      </c>
      <c r="AT537" s="8">
        <v>-74.841399999999993</v>
      </c>
      <c r="AU537" s="8">
        <v>-1.1825000000000001</v>
      </c>
      <c r="AV537" s="8">
        <v>-0.4</v>
      </c>
      <c r="AW537" s="8">
        <v>0.4</v>
      </c>
      <c r="AX537" s="8">
        <v>7.6181000000000001</v>
      </c>
      <c r="AY537" s="8">
        <v>74.841399999999993</v>
      </c>
      <c r="AZ537" s="8">
        <v>1.1825000000000001</v>
      </c>
      <c r="BA537" s="8">
        <v>0.4</v>
      </c>
      <c r="BB537">
        <v>-0.4</v>
      </c>
      <c r="BC537">
        <v>0.4</v>
      </c>
      <c r="BD537">
        <v>-0.4</v>
      </c>
      <c r="BE537">
        <v>0.4</v>
      </c>
      <c r="BF537">
        <v>0.06</v>
      </c>
      <c r="BG537">
        <v>0.3</v>
      </c>
      <c r="BH537">
        <v>-7.44</v>
      </c>
      <c r="BI537">
        <v>9</v>
      </c>
      <c r="BJ537">
        <v>17</v>
      </c>
      <c r="BK537">
        <v>9</v>
      </c>
      <c r="BM537">
        <v>9</v>
      </c>
      <c r="BN537" t="s">
        <v>1016</v>
      </c>
      <c r="BP537" t="s">
        <v>1016</v>
      </c>
      <c r="BQ537">
        <v>40</v>
      </c>
      <c r="BR537">
        <v>401010</v>
      </c>
      <c r="BS537">
        <v>1</v>
      </c>
      <c r="BU537">
        <v>1</v>
      </c>
      <c r="BW537">
        <v>9</v>
      </c>
      <c r="BY537">
        <v>17</v>
      </c>
      <c r="BZ537" t="s">
        <v>1997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 s="2">
        <v>4285516</v>
      </c>
    </row>
    <row r="538" spans="1:87">
      <c r="A538" s="10" t="str">
        <f t="shared" si="248"/>
        <v>THFF_US</v>
      </c>
      <c r="B538" s="12">
        <f t="shared" si="249"/>
        <v>1.3300000000000001E-2</v>
      </c>
      <c r="C538" s="12">
        <v>0</v>
      </c>
      <c r="D538" s="12">
        <v>0</v>
      </c>
      <c r="E538" s="12">
        <v>0</v>
      </c>
      <c r="F538" s="12">
        <v>0</v>
      </c>
      <c r="G538" s="12">
        <v>0</v>
      </c>
      <c r="H538" s="12">
        <v>0</v>
      </c>
      <c r="I538" s="12">
        <v>0</v>
      </c>
      <c r="J538" s="13">
        <f t="shared" si="250"/>
        <v>0</v>
      </c>
      <c r="K538" s="13">
        <f t="shared" si="251"/>
        <v>0</v>
      </c>
      <c r="L538" s="16">
        <f t="shared" si="252"/>
        <v>0</v>
      </c>
      <c r="M538" s="13">
        <f t="shared" si="253"/>
        <v>0</v>
      </c>
      <c r="N538" s="16">
        <f t="shared" si="254"/>
        <v>0</v>
      </c>
      <c r="O538" s="16">
        <f t="shared" si="255"/>
        <v>0</v>
      </c>
      <c r="P538" s="16" t="str">
        <f t="shared" si="256"/>
        <v/>
      </c>
      <c r="Q538" s="20" t="str">
        <f t="shared" si="257"/>
        <v/>
      </c>
      <c r="R538" s="20" t="str">
        <f t="shared" si="258"/>
        <v/>
      </c>
      <c r="S538" s="20" t="str">
        <f t="shared" si="259"/>
        <v/>
      </c>
      <c r="T538" s="20" t="str">
        <f t="shared" si="260"/>
        <v/>
      </c>
      <c r="U538" s="16">
        <f t="shared" si="261"/>
        <v>4.0000000000000001E-3</v>
      </c>
      <c r="V538" s="20" t="str">
        <f t="shared" si="262"/>
        <v/>
      </c>
      <c r="W538" s="20" t="str">
        <f t="shared" si="263"/>
        <v/>
      </c>
      <c r="X538" s="20" t="str">
        <f t="shared" si="264"/>
        <v/>
      </c>
      <c r="Y538" s="20">
        <f t="shared" si="265"/>
        <v>4.0000000000000001E-3</v>
      </c>
      <c r="Z538" s="20" t="str">
        <f t="shared" si="266"/>
        <v/>
      </c>
      <c r="AA538" s="20" t="str">
        <f t="shared" si="267"/>
        <v/>
      </c>
      <c r="AB538" s="20">
        <f t="shared" si="268"/>
        <v>0</v>
      </c>
      <c r="AC538" s="20" t="str">
        <f t="shared" si="269"/>
        <v/>
      </c>
      <c r="AD538" s="20" t="str">
        <f t="shared" si="270"/>
        <v/>
      </c>
      <c r="AE538" s="20" t="str">
        <f t="shared" si="271"/>
        <v/>
      </c>
      <c r="AF538" s="20" t="str">
        <f t="shared" si="272"/>
        <v/>
      </c>
      <c r="AG538" s="11">
        <f t="shared" si="273"/>
        <v>999</v>
      </c>
      <c r="AH538" s="17">
        <f t="shared" si="274"/>
        <v>999</v>
      </c>
      <c r="AI538" s="17">
        <f t="shared" si="275"/>
        <v>999</v>
      </c>
      <c r="AJ538" s="17">
        <f t="shared" si="276"/>
        <v>999</v>
      </c>
      <c r="AK538" s="17">
        <f t="shared" si="277"/>
        <v>999</v>
      </c>
      <c r="AL538" s="17">
        <f t="shared" si="278"/>
        <v>999</v>
      </c>
      <c r="AM538" s="10" t="s">
        <v>1476</v>
      </c>
      <c r="AN538">
        <v>0</v>
      </c>
      <c r="AO538">
        <v>0</v>
      </c>
      <c r="AP538">
        <v>0</v>
      </c>
      <c r="AQ538">
        <v>0.1134</v>
      </c>
      <c r="AR538" s="8">
        <v>-0.4</v>
      </c>
      <c r="AS538" s="8">
        <v>-0.82020000000000004</v>
      </c>
      <c r="AT538" s="8">
        <v>-19.219000000000001</v>
      </c>
      <c r="AU538" s="8">
        <v>-0.1134</v>
      </c>
      <c r="AV538" s="8">
        <v>-0.4</v>
      </c>
      <c r="AW538" s="8">
        <v>0.4</v>
      </c>
      <c r="AX538" s="8">
        <v>0.82020000000000004</v>
      </c>
      <c r="AY538" s="8">
        <v>19.219000000000001</v>
      </c>
      <c r="AZ538" s="8">
        <v>0.1134</v>
      </c>
      <c r="BA538" s="8">
        <v>0.4</v>
      </c>
      <c r="BB538">
        <v>-0.1134</v>
      </c>
      <c r="BC538">
        <v>0.1134</v>
      </c>
      <c r="BD538">
        <v>-0.1134</v>
      </c>
      <c r="BE538">
        <v>0.1134</v>
      </c>
      <c r="BF538">
        <v>0.06</v>
      </c>
      <c r="BG538">
        <v>0.3</v>
      </c>
      <c r="BH538">
        <v>1.33</v>
      </c>
      <c r="BI538">
        <v>5</v>
      </c>
      <c r="BJ538">
        <v>9</v>
      </c>
      <c r="BK538">
        <v>5</v>
      </c>
      <c r="BM538">
        <v>5</v>
      </c>
      <c r="BN538" t="s">
        <v>1016</v>
      </c>
      <c r="BP538" t="s">
        <v>1016</v>
      </c>
      <c r="BQ538">
        <v>40</v>
      </c>
      <c r="BR538">
        <v>401010</v>
      </c>
      <c r="BS538">
        <v>1</v>
      </c>
      <c r="BU538">
        <v>1</v>
      </c>
      <c r="BW538">
        <v>5</v>
      </c>
      <c r="BY538">
        <v>9</v>
      </c>
      <c r="BZ538" t="s">
        <v>1947</v>
      </c>
      <c r="CA538">
        <v>1</v>
      </c>
      <c r="CB538">
        <v>0</v>
      </c>
      <c r="CC538">
        <v>1</v>
      </c>
      <c r="CD538">
        <v>0</v>
      </c>
      <c r="CE538">
        <v>0</v>
      </c>
      <c r="CF538">
        <v>0</v>
      </c>
      <c r="CG538">
        <v>0</v>
      </c>
      <c r="CH538">
        <v>0</v>
      </c>
      <c r="CI538" s="2">
        <v>439828</v>
      </c>
    </row>
    <row r="539" spans="1:87">
      <c r="A539" s="10" t="str">
        <f t="shared" si="248"/>
        <v>FRME_US</v>
      </c>
      <c r="B539" s="12">
        <f t="shared" si="249"/>
        <v>3.8E-3</v>
      </c>
      <c r="C539" s="12">
        <v>0</v>
      </c>
      <c r="D539" s="12">
        <v>0</v>
      </c>
      <c r="E539" s="12">
        <v>0</v>
      </c>
      <c r="F539" s="12">
        <v>0</v>
      </c>
      <c r="G539" s="12">
        <v>0</v>
      </c>
      <c r="H539" s="12">
        <v>0</v>
      </c>
      <c r="I539" s="12">
        <v>0</v>
      </c>
      <c r="J539" s="13">
        <f t="shared" si="250"/>
        <v>0</v>
      </c>
      <c r="K539" s="13">
        <f t="shared" si="251"/>
        <v>0</v>
      </c>
      <c r="L539" s="16">
        <f t="shared" si="252"/>
        <v>0</v>
      </c>
      <c r="M539" s="13">
        <f t="shared" si="253"/>
        <v>0</v>
      </c>
      <c r="N539" s="16">
        <f t="shared" si="254"/>
        <v>0</v>
      </c>
      <c r="O539" s="16">
        <f t="shared" si="255"/>
        <v>0</v>
      </c>
      <c r="P539" s="16" t="str">
        <f t="shared" si="256"/>
        <v/>
      </c>
      <c r="Q539" s="20" t="str">
        <f t="shared" si="257"/>
        <v/>
      </c>
      <c r="R539" s="20" t="str">
        <f t="shared" si="258"/>
        <v/>
      </c>
      <c r="S539" s="20" t="str">
        <f t="shared" si="259"/>
        <v/>
      </c>
      <c r="T539" s="20" t="str">
        <f t="shared" si="260"/>
        <v/>
      </c>
      <c r="U539" s="16">
        <f t="shared" si="261"/>
        <v>4.0000000000000001E-3</v>
      </c>
      <c r="V539" s="20" t="str">
        <f t="shared" si="262"/>
        <v/>
      </c>
      <c r="W539" s="20" t="str">
        <f t="shared" si="263"/>
        <v/>
      </c>
      <c r="X539" s="20" t="str">
        <f t="shared" si="264"/>
        <v/>
      </c>
      <c r="Y539" s="20">
        <f t="shared" si="265"/>
        <v>4.0000000000000001E-3</v>
      </c>
      <c r="Z539" s="20" t="str">
        <f t="shared" si="266"/>
        <v/>
      </c>
      <c r="AA539" s="20" t="str">
        <f t="shared" si="267"/>
        <v/>
      </c>
      <c r="AB539" s="20">
        <f t="shared" si="268"/>
        <v>0</v>
      </c>
      <c r="AC539" s="20" t="str">
        <f t="shared" si="269"/>
        <v/>
      </c>
      <c r="AD539" s="20" t="str">
        <f t="shared" si="270"/>
        <v/>
      </c>
      <c r="AE539" s="20" t="str">
        <f t="shared" si="271"/>
        <v/>
      </c>
      <c r="AF539" s="20" t="str">
        <f t="shared" si="272"/>
        <v/>
      </c>
      <c r="AG539" s="11">
        <f t="shared" si="273"/>
        <v>999</v>
      </c>
      <c r="AH539" s="17">
        <f t="shared" si="274"/>
        <v>999</v>
      </c>
      <c r="AI539" s="17">
        <f t="shared" si="275"/>
        <v>999</v>
      </c>
      <c r="AJ539" s="17">
        <f t="shared" si="276"/>
        <v>999</v>
      </c>
      <c r="AK539" s="17">
        <f t="shared" si="277"/>
        <v>999</v>
      </c>
      <c r="AL539" s="17">
        <f t="shared" si="278"/>
        <v>999</v>
      </c>
      <c r="AM539" s="10" t="s">
        <v>1357</v>
      </c>
      <c r="AN539">
        <v>0</v>
      </c>
      <c r="AO539">
        <v>0</v>
      </c>
      <c r="AP539">
        <v>0</v>
      </c>
      <c r="AQ539">
        <v>0.39510000000000001</v>
      </c>
      <c r="AR539" s="8">
        <v>-0.4</v>
      </c>
      <c r="AS539" s="8">
        <v>-2.0708000000000002</v>
      </c>
      <c r="AT539" s="8">
        <v>-37.643300000000004</v>
      </c>
      <c r="AU539" s="8">
        <v>-0.39510000000000001</v>
      </c>
      <c r="AV539" s="8">
        <v>-0.4</v>
      </c>
      <c r="AW539" s="8">
        <v>0.4</v>
      </c>
      <c r="AX539" s="8">
        <v>2.0708000000000002</v>
      </c>
      <c r="AY539" s="8">
        <v>37.643300000000004</v>
      </c>
      <c r="AZ539" s="8">
        <v>0.39510000000000001</v>
      </c>
      <c r="BA539" s="8">
        <v>0.4</v>
      </c>
      <c r="BB539">
        <v>-0.39510000000000001</v>
      </c>
      <c r="BC539">
        <v>0.39510000000000001</v>
      </c>
      <c r="BD539">
        <v>-0.39510000000000001</v>
      </c>
      <c r="BE539">
        <v>0.39510000000000001</v>
      </c>
      <c r="BF539">
        <v>0.06</v>
      </c>
      <c r="BG539">
        <v>0.3</v>
      </c>
      <c r="BH539">
        <v>0.38</v>
      </c>
      <c r="BI539">
        <v>6</v>
      </c>
      <c r="BJ539">
        <v>11</v>
      </c>
      <c r="BK539">
        <v>6</v>
      </c>
      <c r="BM539">
        <v>6</v>
      </c>
      <c r="BN539" t="s">
        <v>1016</v>
      </c>
      <c r="BP539" t="s">
        <v>1016</v>
      </c>
      <c r="BQ539">
        <v>40</v>
      </c>
      <c r="BR539">
        <v>401010</v>
      </c>
      <c r="BS539">
        <v>1</v>
      </c>
      <c r="BU539">
        <v>1</v>
      </c>
      <c r="BW539">
        <v>6</v>
      </c>
      <c r="BY539">
        <v>11</v>
      </c>
      <c r="BZ539" t="s">
        <v>1998</v>
      </c>
      <c r="CA539">
        <v>1</v>
      </c>
      <c r="CB539">
        <v>0</v>
      </c>
      <c r="CC539">
        <v>1</v>
      </c>
      <c r="CD539">
        <v>0</v>
      </c>
      <c r="CE539">
        <v>0</v>
      </c>
      <c r="CF539">
        <v>0</v>
      </c>
      <c r="CG539">
        <v>0</v>
      </c>
      <c r="CH539">
        <v>0</v>
      </c>
      <c r="CI539" s="2">
        <v>1494673</v>
      </c>
    </row>
    <row r="540" spans="1:87">
      <c r="A540" s="10" t="str">
        <f t="shared" si="248"/>
        <v>FMBI_US</v>
      </c>
      <c r="B540" s="12">
        <f t="shared" si="249"/>
        <v>-1.78E-2</v>
      </c>
      <c r="C540" s="12">
        <v>0</v>
      </c>
      <c r="D540" s="12">
        <v>0</v>
      </c>
      <c r="E540" s="12">
        <v>0</v>
      </c>
      <c r="F540" s="12">
        <v>0</v>
      </c>
      <c r="G540" s="12">
        <v>0</v>
      </c>
      <c r="H540" s="12">
        <v>0</v>
      </c>
      <c r="I540" s="12">
        <v>0</v>
      </c>
      <c r="J540" s="13">
        <f t="shared" si="250"/>
        <v>0</v>
      </c>
      <c r="K540" s="13">
        <f t="shared" si="251"/>
        <v>0</v>
      </c>
      <c r="L540" s="16">
        <f t="shared" si="252"/>
        <v>0</v>
      </c>
      <c r="M540" s="13">
        <f t="shared" si="253"/>
        <v>0</v>
      </c>
      <c r="N540" s="16">
        <f t="shared" si="254"/>
        <v>0</v>
      </c>
      <c r="O540" s="16">
        <f t="shared" si="255"/>
        <v>0</v>
      </c>
      <c r="P540" s="16">
        <f t="shared" si="256"/>
        <v>-4.0000000000000001E-3</v>
      </c>
      <c r="Q540" s="20" t="str">
        <f t="shared" si="257"/>
        <v/>
      </c>
      <c r="R540" s="20" t="str">
        <f t="shared" si="258"/>
        <v/>
      </c>
      <c r="S540" s="20" t="str">
        <f t="shared" si="259"/>
        <v/>
      </c>
      <c r="T540" s="20">
        <f t="shared" si="260"/>
        <v>-4.0000000000000001E-3</v>
      </c>
      <c r="U540" s="16" t="str">
        <f t="shared" si="261"/>
        <v/>
      </c>
      <c r="V540" s="20" t="str">
        <f t="shared" si="262"/>
        <v/>
      </c>
      <c r="W540" s="20" t="str">
        <f t="shared" si="263"/>
        <v/>
      </c>
      <c r="X540" s="20" t="str">
        <f t="shared" si="264"/>
        <v/>
      </c>
      <c r="Y540" s="20" t="str">
        <f t="shared" si="265"/>
        <v/>
      </c>
      <c r="Z540" s="20" t="str">
        <f t="shared" si="266"/>
        <v/>
      </c>
      <c r="AA540" s="20" t="str">
        <f t="shared" si="267"/>
        <v/>
      </c>
      <c r="AB540" s="20">
        <f t="shared" si="268"/>
        <v>0</v>
      </c>
      <c r="AC540" s="20" t="str">
        <f t="shared" si="269"/>
        <v/>
      </c>
      <c r="AD540" s="20" t="str">
        <f t="shared" si="270"/>
        <v/>
      </c>
      <c r="AE540" s="20" t="str">
        <f t="shared" si="271"/>
        <v/>
      </c>
      <c r="AF540" s="20" t="str">
        <f t="shared" si="272"/>
        <v/>
      </c>
      <c r="AG540" s="11">
        <f t="shared" si="273"/>
        <v>999</v>
      </c>
      <c r="AH540" s="17">
        <f t="shared" si="274"/>
        <v>999</v>
      </c>
      <c r="AI540" s="17">
        <f t="shared" si="275"/>
        <v>999</v>
      </c>
      <c r="AJ540" s="17">
        <f t="shared" si="276"/>
        <v>999</v>
      </c>
      <c r="AK540" s="17">
        <f t="shared" si="277"/>
        <v>999</v>
      </c>
      <c r="AL540" s="17">
        <f t="shared" si="278"/>
        <v>999</v>
      </c>
      <c r="AM540" s="10" t="s">
        <v>829</v>
      </c>
      <c r="AN540">
        <v>0</v>
      </c>
      <c r="AO540">
        <v>0</v>
      </c>
      <c r="AP540">
        <v>0</v>
      </c>
      <c r="AQ540">
        <v>1.8281000000000001</v>
      </c>
      <c r="AR540" s="8">
        <v>-0.4</v>
      </c>
      <c r="AS540" s="8">
        <v>-8.3125</v>
      </c>
      <c r="AT540" s="8">
        <v>-57.4801</v>
      </c>
      <c r="AU540" s="8">
        <v>-1.8281000000000001</v>
      </c>
      <c r="AV540" s="8">
        <v>-0.4</v>
      </c>
      <c r="AW540" s="8">
        <v>0.4</v>
      </c>
      <c r="AX540" s="8">
        <v>8.3125</v>
      </c>
      <c r="AY540" s="8">
        <v>57.4801</v>
      </c>
      <c r="AZ540" s="8">
        <v>1.8281000000000001</v>
      </c>
      <c r="BA540" s="8">
        <v>0.4</v>
      </c>
      <c r="BB540">
        <v>-0.4</v>
      </c>
      <c r="BC540">
        <v>0.4</v>
      </c>
      <c r="BD540">
        <v>-0.4</v>
      </c>
      <c r="BE540">
        <v>0.4</v>
      </c>
      <c r="BF540">
        <v>0.06</v>
      </c>
      <c r="BG540">
        <v>0.3</v>
      </c>
      <c r="BH540">
        <v>-1.78</v>
      </c>
      <c r="BI540">
        <v>7</v>
      </c>
      <c r="BJ540">
        <v>14</v>
      </c>
      <c r="BK540">
        <v>7</v>
      </c>
      <c r="BM540">
        <v>7</v>
      </c>
      <c r="BN540" t="s">
        <v>1016</v>
      </c>
      <c r="BP540" t="s">
        <v>1016</v>
      </c>
      <c r="BQ540">
        <v>40</v>
      </c>
      <c r="BR540">
        <v>401010</v>
      </c>
      <c r="BS540">
        <v>1</v>
      </c>
      <c r="BU540">
        <v>1</v>
      </c>
      <c r="BW540">
        <v>7</v>
      </c>
      <c r="BY540">
        <v>14</v>
      </c>
      <c r="BZ540" t="s">
        <v>1997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 s="2">
        <v>7385484</v>
      </c>
    </row>
    <row r="541" spans="1:87">
      <c r="A541" s="10" t="str">
        <f t="shared" si="248"/>
        <v>SSB_US</v>
      </c>
      <c r="B541" s="12">
        <f t="shared" si="249"/>
        <v>-0.06</v>
      </c>
      <c r="C541" s="12">
        <v>5.7124571437276099E-4</v>
      </c>
      <c r="D541" s="12">
        <v>0</v>
      </c>
      <c r="E541" s="12">
        <v>0</v>
      </c>
      <c r="F541" s="12">
        <v>-5.7124571437276099E-4</v>
      </c>
      <c r="G541" s="12">
        <v>0</v>
      </c>
      <c r="H541" s="12">
        <v>-5.7124571437276099E-4</v>
      </c>
      <c r="I541" s="12">
        <v>-5.7124571437276099E-4</v>
      </c>
      <c r="J541" s="13">
        <f t="shared" si="250"/>
        <v>0</v>
      </c>
      <c r="K541" s="13">
        <f t="shared" si="251"/>
        <v>0</v>
      </c>
      <c r="L541" s="16">
        <f t="shared" si="252"/>
        <v>0</v>
      </c>
      <c r="M541" s="13">
        <f t="shared" si="253"/>
        <v>1</v>
      </c>
      <c r="N541" s="16">
        <f t="shared" si="254"/>
        <v>0</v>
      </c>
      <c r="O541" s="16">
        <f t="shared" si="255"/>
        <v>-5.7124571437276099E-4</v>
      </c>
      <c r="P541" s="16">
        <f t="shared" si="256"/>
        <v>-3.4287542856272389E-3</v>
      </c>
      <c r="Q541" s="20" t="str">
        <f t="shared" si="257"/>
        <v/>
      </c>
      <c r="R541" s="20" t="str">
        <f t="shared" si="258"/>
        <v/>
      </c>
      <c r="S541" s="20" t="str">
        <f t="shared" si="259"/>
        <v/>
      </c>
      <c r="T541" s="20">
        <f t="shared" si="260"/>
        <v>-3.4287542856272389E-3</v>
      </c>
      <c r="U541" s="16" t="str">
        <f t="shared" si="261"/>
        <v/>
      </c>
      <c r="V541" s="20" t="str">
        <f t="shared" si="262"/>
        <v/>
      </c>
      <c r="W541" s="20" t="str">
        <f t="shared" si="263"/>
        <v/>
      </c>
      <c r="X541" s="20" t="str">
        <f t="shared" si="264"/>
        <v/>
      </c>
      <c r="Y541" s="20" t="str">
        <f t="shared" si="265"/>
        <v/>
      </c>
      <c r="Z541" s="20" t="str">
        <f t="shared" si="266"/>
        <v/>
      </c>
      <c r="AA541" s="20" t="str">
        <f t="shared" si="267"/>
        <v/>
      </c>
      <c r="AB541" s="20">
        <f t="shared" si="268"/>
        <v>-5.7124571437276099E-4</v>
      </c>
      <c r="AC541" s="20" t="str">
        <f t="shared" si="269"/>
        <v/>
      </c>
      <c r="AD541" s="20" t="str">
        <f t="shared" si="270"/>
        <v/>
      </c>
      <c r="AE541" s="20" t="str">
        <f t="shared" si="271"/>
        <v/>
      </c>
      <c r="AF541" s="20" t="str">
        <f t="shared" si="272"/>
        <v/>
      </c>
      <c r="AG541" s="11">
        <f t="shared" si="273"/>
        <v>0</v>
      </c>
      <c r="AH541" s="17">
        <f t="shared" si="274"/>
        <v>-5.7124571437276099E-4</v>
      </c>
      <c r="AI541" s="17">
        <f t="shared" si="275"/>
        <v>999</v>
      </c>
      <c r="AJ541" s="17">
        <f t="shared" si="276"/>
        <v>999</v>
      </c>
      <c r="AK541" s="17">
        <f t="shared" si="277"/>
        <v>999</v>
      </c>
      <c r="AL541" s="17">
        <f t="shared" si="278"/>
        <v>999</v>
      </c>
      <c r="AM541" s="10" t="s">
        <v>2047</v>
      </c>
      <c r="AN541">
        <v>0</v>
      </c>
      <c r="AO541">
        <v>0</v>
      </c>
      <c r="AP541">
        <v>0</v>
      </c>
      <c r="AQ541">
        <v>1.4379</v>
      </c>
      <c r="AR541" s="8">
        <v>-0.4</v>
      </c>
      <c r="AS541" s="8">
        <v>-7.1897000000000002</v>
      </c>
      <c r="AT541" s="8">
        <v>-68.997299999999996</v>
      </c>
      <c r="AU541" s="8">
        <v>-1.4379</v>
      </c>
      <c r="AV541" s="8">
        <v>-0.4</v>
      </c>
      <c r="AW541" s="8">
        <v>0.4</v>
      </c>
      <c r="AX541" s="8">
        <v>7.1897000000000002</v>
      </c>
      <c r="AY541" s="8">
        <v>68.997299999999996</v>
      </c>
      <c r="AZ541" s="8">
        <v>1.4379</v>
      </c>
      <c r="BA541" s="8">
        <v>0.4</v>
      </c>
      <c r="BB541">
        <v>-0.4</v>
      </c>
      <c r="BC541">
        <v>0.4</v>
      </c>
      <c r="BD541">
        <v>-0.4</v>
      </c>
      <c r="BE541">
        <v>0.4</v>
      </c>
      <c r="BF541">
        <v>0.06</v>
      </c>
      <c r="BG541">
        <v>0.3</v>
      </c>
      <c r="BH541">
        <v>-6</v>
      </c>
      <c r="BI541">
        <v>8</v>
      </c>
      <c r="BJ541">
        <v>16</v>
      </c>
      <c r="BK541">
        <v>8</v>
      </c>
      <c r="BM541">
        <v>8</v>
      </c>
      <c r="BN541" t="s">
        <v>1016</v>
      </c>
      <c r="BP541" t="s">
        <v>1016</v>
      </c>
      <c r="BQ541">
        <v>40</v>
      </c>
      <c r="BR541">
        <v>401010</v>
      </c>
      <c r="BS541">
        <v>1</v>
      </c>
      <c r="BU541">
        <v>1</v>
      </c>
      <c r="BW541">
        <v>8</v>
      </c>
      <c r="BY541">
        <v>16</v>
      </c>
      <c r="BZ541" t="s">
        <v>1997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 s="2">
        <v>4913041</v>
      </c>
    </row>
    <row r="542" spans="1:87">
      <c r="A542" s="10" t="str">
        <f t="shared" si="248"/>
        <v>SRCE_US</v>
      </c>
      <c r="B542" s="12">
        <f t="shared" si="249"/>
        <v>3.0600000000000002E-2</v>
      </c>
      <c r="C542" s="12">
        <v>0</v>
      </c>
      <c r="D542" s="12">
        <v>0</v>
      </c>
      <c r="E542" s="12">
        <v>0</v>
      </c>
      <c r="F542" s="12">
        <v>0</v>
      </c>
      <c r="G542" s="12">
        <v>0</v>
      </c>
      <c r="H542" s="12">
        <v>0</v>
      </c>
      <c r="I542" s="12">
        <v>0</v>
      </c>
      <c r="J542" s="13">
        <f t="shared" si="250"/>
        <v>0</v>
      </c>
      <c r="K542" s="13">
        <f t="shared" si="251"/>
        <v>0</v>
      </c>
      <c r="L542" s="16">
        <f t="shared" si="252"/>
        <v>0</v>
      </c>
      <c r="M542" s="13">
        <f t="shared" si="253"/>
        <v>0</v>
      </c>
      <c r="N542" s="16">
        <f t="shared" si="254"/>
        <v>0</v>
      </c>
      <c r="O542" s="16">
        <f t="shared" si="255"/>
        <v>0</v>
      </c>
      <c r="P542" s="16" t="str">
        <f t="shared" si="256"/>
        <v/>
      </c>
      <c r="Q542" s="20" t="str">
        <f t="shared" si="257"/>
        <v/>
      </c>
      <c r="R542" s="20" t="str">
        <f t="shared" si="258"/>
        <v/>
      </c>
      <c r="S542" s="20" t="str">
        <f t="shared" si="259"/>
        <v/>
      </c>
      <c r="T542" s="20" t="str">
        <f t="shared" si="260"/>
        <v/>
      </c>
      <c r="U542" s="16">
        <f t="shared" si="261"/>
        <v>4.0000000000000001E-3</v>
      </c>
      <c r="V542" s="20" t="str">
        <f t="shared" si="262"/>
        <v/>
      </c>
      <c r="W542" s="20" t="str">
        <f t="shared" si="263"/>
        <v/>
      </c>
      <c r="X542" s="20" t="str">
        <f t="shared" si="264"/>
        <v/>
      </c>
      <c r="Y542" s="20">
        <f t="shared" si="265"/>
        <v>4.0000000000000001E-3</v>
      </c>
      <c r="Z542" s="20" t="str">
        <f t="shared" si="266"/>
        <v/>
      </c>
      <c r="AA542" s="20" t="str">
        <f t="shared" si="267"/>
        <v/>
      </c>
      <c r="AB542" s="20">
        <f t="shared" si="268"/>
        <v>0</v>
      </c>
      <c r="AC542" s="20" t="str">
        <f t="shared" si="269"/>
        <v/>
      </c>
      <c r="AD542" s="20" t="str">
        <f t="shared" si="270"/>
        <v/>
      </c>
      <c r="AE542" s="20" t="str">
        <f t="shared" si="271"/>
        <v/>
      </c>
      <c r="AF542" s="20" t="str">
        <f t="shared" si="272"/>
        <v/>
      </c>
      <c r="AG542" s="11">
        <f t="shared" si="273"/>
        <v>999</v>
      </c>
      <c r="AH542" s="17">
        <f t="shared" si="274"/>
        <v>999</v>
      </c>
      <c r="AI542" s="17">
        <f t="shared" si="275"/>
        <v>999</v>
      </c>
      <c r="AJ542" s="17">
        <f t="shared" si="276"/>
        <v>999</v>
      </c>
      <c r="AK542" s="17">
        <f t="shared" si="277"/>
        <v>999</v>
      </c>
      <c r="AL542" s="17">
        <f t="shared" si="278"/>
        <v>999</v>
      </c>
      <c r="AM542" s="10" t="s">
        <v>1880</v>
      </c>
      <c r="AN542">
        <v>0</v>
      </c>
      <c r="AO542">
        <v>0</v>
      </c>
      <c r="AP542">
        <v>0</v>
      </c>
      <c r="AQ542">
        <v>0.31059999999999999</v>
      </c>
      <c r="AR542" s="8">
        <v>-0.4</v>
      </c>
      <c r="AS542" s="8">
        <v>-1.1538999999999999</v>
      </c>
      <c r="AT542" s="8">
        <v>-32.3324</v>
      </c>
      <c r="AU542" s="8">
        <v>-0.31059999999999999</v>
      </c>
      <c r="AV542" s="8">
        <v>-0.4</v>
      </c>
      <c r="AW542" s="8">
        <v>0.4</v>
      </c>
      <c r="AX542" s="8">
        <v>1.1538999999999999</v>
      </c>
      <c r="AY542" s="8">
        <v>32.3324</v>
      </c>
      <c r="AZ542" s="8">
        <v>0.31059999999999999</v>
      </c>
      <c r="BA542" s="8">
        <v>0.4</v>
      </c>
      <c r="BB542">
        <v>-0.31059999999999999</v>
      </c>
      <c r="BC542">
        <v>0.31059999999999999</v>
      </c>
      <c r="BD542">
        <v>-0.31059999999999999</v>
      </c>
      <c r="BE542">
        <v>0.31059999999999999</v>
      </c>
      <c r="BF542">
        <v>0.06</v>
      </c>
      <c r="BG542">
        <v>0.3</v>
      </c>
      <c r="BH542">
        <v>3.06</v>
      </c>
      <c r="BI542">
        <v>4</v>
      </c>
      <c r="BJ542">
        <v>7</v>
      </c>
      <c r="BK542">
        <v>4</v>
      </c>
      <c r="BM542">
        <v>4</v>
      </c>
      <c r="BN542" t="s">
        <v>1016</v>
      </c>
      <c r="BP542" t="s">
        <v>1016</v>
      </c>
      <c r="BQ542">
        <v>40</v>
      </c>
      <c r="BR542">
        <v>401010</v>
      </c>
      <c r="BS542">
        <v>1</v>
      </c>
      <c r="BU542">
        <v>1</v>
      </c>
      <c r="BW542">
        <v>4</v>
      </c>
      <c r="BY542">
        <v>7</v>
      </c>
      <c r="BZ542" t="s">
        <v>1998</v>
      </c>
      <c r="CA542">
        <v>1</v>
      </c>
      <c r="CB542">
        <v>0</v>
      </c>
      <c r="CC542">
        <v>1</v>
      </c>
      <c r="CD542">
        <v>0</v>
      </c>
      <c r="CE542">
        <v>0</v>
      </c>
      <c r="CF542">
        <v>0</v>
      </c>
      <c r="CG542">
        <v>0</v>
      </c>
      <c r="CH542">
        <v>0</v>
      </c>
      <c r="CI542" s="2">
        <v>980948</v>
      </c>
    </row>
    <row r="543" spans="1:87">
      <c r="A543" s="10" t="str">
        <f t="shared" si="248"/>
        <v>FHN_US</v>
      </c>
      <c r="B543" s="12">
        <f t="shared" si="249"/>
        <v>-1.6299999999999999E-2</v>
      </c>
      <c r="C543" s="12">
        <v>0</v>
      </c>
      <c r="D543" s="12">
        <v>0</v>
      </c>
      <c r="E543" s="12">
        <v>0</v>
      </c>
      <c r="F543" s="12">
        <v>0</v>
      </c>
      <c r="G543" s="12">
        <v>0</v>
      </c>
      <c r="H543" s="12">
        <v>0</v>
      </c>
      <c r="I543" s="12">
        <v>0</v>
      </c>
      <c r="J543" s="13">
        <f t="shared" si="250"/>
        <v>0</v>
      </c>
      <c r="K543" s="13">
        <f t="shared" si="251"/>
        <v>0</v>
      </c>
      <c r="L543" s="16">
        <f t="shared" si="252"/>
        <v>0</v>
      </c>
      <c r="M543" s="13">
        <f t="shared" si="253"/>
        <v>0</v>
      </c>
      <c r="N543" s="16">
        <f t="shared" si="254"/>
        <v>0</v>
      </c>
      <c r="O543" s="16">
        <f t="shared" si="255"/>
        <v>0</v>
      </c>
      <c r="P543" s="16">
        <f t="shared" si="256"/>
        <v>-4.0000000000000001E-3</v>
      </c>
      <c r="Q543" s="20" t="str">
        <f t="shared" si="257"/>
        <v/>
      </c>
      <c r="R543" s="20" t="str">
        <f t="shared" si="258"/>
        <v/>
      </c>
      <c r="S543" s="20" t="str">
        <f t="shared" si="259"/>
        <v/>
      </c>
      <c r="T543" s="20">
        <f t="shared" si="260"/>
        <v>-4.0000000000000001E-3</v>
      </c>
      <c r="U543" s="16" t="str">
        <f t="shared" si="261"/>
        <v/>
      </c>
      <c r="V543" s="20" t="str">
        <f t="shared" si="262"/>
        <v/>
      </c>
      <c r="W543" s="20" t="str">
        <f t="shared" si="263"/>
        <v/>
      </c>
      <c r="X543" s="20" t="str">
        <f t="shared" si="264"/>
        <v/>
      </c>
      <c r="Y543" s="20" t="str">
        <f t="shared" si="265"/>
        <v/>
      </c>
      <c r="Z543" s="20" t="str">
        <f t="shared" si="266"/>
        <v/>
      </c>
      <c r="AA543" s="20" t="str">
        <f t="shared" si="267"/>
        <v/>
      </c>
      <c r="AB543" s="20">
        <f t="shared" si="268"/>
        <v>0</v>
      </c>
      <c r="AC543" s="20" t="str">
        <f t="shared" si="269"/>
        <v/>
      </c>
      <c r="AD543" s="20" t="str">
        <f t="shared" si="270"/>
        <v/>
      </c>
      <c r="AE543" s="20" t="str">
        <f t="shared" si="271"/>
        <v/>
      </c>
      <c r="AF543" s="20" t="str">
        <f t="shared" si="272"/>
        <v/>
      </c>
      <c r="AG543" s="11">
        <f t="shared" si="273"/>
        <v>999</v>
      </c>
      <c r="AH543" s="17">
        <f t="shared" si="274"/>
        <v>999</v>
      </c>
      <c r="AI543" s="17">
        <f t="shared" si="275"/>
        <v>999</v>
      </c>
      <c r="AJ543" s="17">
        <f t="shared" si="276"/>
        <v>999</v>
      </c>
      <c r="AK543" s="17">
        <f t="shared" si="277"/>
        <v>999</v>
      </c>
      <c r="AL543" s="17">
        <f t="shared" si="278"/>
        <v>999</v>
      </c>
      <c r="AM543" s="10" t="s">
        <v>229</v>
      </c>
      <c r="AN543">
        <v>0</v>
      </c>
      <c r="AO543">
        <v>0</v>
      </c>
      <c r="AP543">
        <v>0</v>
      </c>
      <c r="AQ543">
        <v>7.5601000000000003</v>
      </c>
      <c r="AR543" s="8">
        <v>-0.4</v>
      </c>
      <c r="AS543" s="8">
        <v>-45.807699999999997</v>
      </c>
      <c r="AT543" s="8">
        <v>-143.8621</v>
      </c>
      <c r="AU543" s="8">
        <v>-7.5601000000000003</v>
      </c>
      <c r="AV543" s="8">
        <v>-0.4</v>
      </c>
      <c r="AW543" s="8">
        <v>0.4</v>
      </c>
      <c r="AX543" s="8">
        <v>45.807699999999997</v>
      </c>
      <c r="AY543" s="8">
        <v>143.8621</v>
      </c>
      <c r="AZ543" s="8">
        <v>7.5601000000000003</v>
      </c>
      <c r="BA543" s="8">
        <v>0.4</v>
      </c>
      <c r="BB543">
        <v>-0.4</v>
      </c>
      <c r="BC543">
        <v>0.4</v>
      </c>
      <c r="BD543">
        <v>-0.4</v>
      </c>
      <c r="BE543">
        <v>0.4</v>
      </c>
      <c r="BF543">
        <v>0.06</v>
      </c>
      <c r="BG543">
        <v>0.3</v>
      </c>
      <c r="BH543">
        <v>-1.63</v>
      </c>
      <c r="BI543">
        <v>7</v>
      </c>
      <c r="BJ543">
        <v>14</v>
      </c>
      <c r="BK543">
        <v>7</v>
      </c>
      <c r="BM543">
        <v>7</v>
      </c>
      <c r="BN543" t="s">
        <v>1016</v>
      </c>
      <c r="BP543" t="s">
        <v>1016</v>
      </c>
      <c r="BQ543">
        <v>40</v>
      </c>
      <c r="BR543">
        <v>401010</v>
      </c>
      <c r="BS543">
        <v>1</v>
      </c>
      <c r="BU543">
        <v>1</v>
      </c>
      <c r="BW543">
        <v>7</v>
      </c>
      <c r="BY543">
        <v>14</v>
      </c>
      <c r="BZ543" t="s">
        <v>1997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 s="2">
        <v>30243068</v>
      </c>
    </row>
    <row r="544" spans="1:87">
      <c r="A544" s="10" t="str">
        <f t="shared" si="248"/>
        <v>FMER_US</v>
      </c>
      <c r="B544" s="12">
        <f t="shared" si="249"/>
        <v>3.1800000000000002E-2</v>
      </c>
      <c r="C544" s="12">
        <v>0</v>
      </c>
      <c r="D544" s="12">
        <v>0</v>
      </c>
      <c r="E544" s="12">
        <v>0</v>
      </c>
      <c r="F544" s="12">
        <v>0</v>
      </c>
      <c r="G544" s="12">
        <v>0</v>
      </c>
      <c r="H544" s="12">
        <v>0</v>
      </c>
      <c r="I544" s="12">
        <v>0</v>
      </c>
      <c r="J544" s="13">
        <f t="shared" si="250"/>
        <v>0</v>
      </c>
      <c r="K544" s="13">
        <f t="shared" si="251"/>
        <v>0</v>
      </c>
      <c r="L544" s="16">
        <f t="shared" si="252"/>
        <v>0</v>
      </c>
      <c r="M544" s="13">
        <f t="shared" si="253"/>
        <v>0</v>
      </c>
      <c r="N544" s="16">
        <f t="shared" si="254"/>
        <v>0</v>
      </c>
      <c r="O544" s="16">
        <f t="shared" si="255"/>
        <v>0</v>
      </c>
      <c r="P544" s="16" t="str">
        <f t="shared" si="256"/>
        <v/>
      </c>
      <c r="Q544" s="20" t="str">
        <f t="shared" si="257"/>
        <v/>
      </c>
      <c r="R544" s="20" t="str">
        <f t="shared" si="258"/>
        <v/>
      </c>
      <c r="S544" s="20" t="str">
        <f t="shared" si="259"/>
        <v/>
      </c>
      <c r="T544" s="20" t="str">
        <f t="shared" si="260"/>
        <v/>
      </c>
      <c r="U544" s="16">
        <f t="shared" si="261"/>
        <v>4.0000000000000001E-3</v>
      </c>
      <c r="V544" s="20" t="str">
        <f t="shared" si="262"/>
        <v/>
      </c>
      <c r="W544" s="20" t="str">
        <f t="shared" si="263"/>
        <v/>
      </c>
      <c r="X544" s="20" t="str">
        <f t="shared" si="264"/>
        <v/>
      </c>
      <c r="Y544" s="20">
        <f t="shared" si="265"/>
        <v>4.0000000000000001E-3</v>
      </c>
      <c r="Z544" s="20" t="str">
        <f t="shared" si="266"/>
        <v/>
      </c>
      <c r="AA544" s="20" t="str">
        <f t="shared" si="267"/>
        <v/>
      </c>
      <c r="AB544" s="20">
        <f t="shared" si="268"/>
        <v>0</v>
      </c>
      <c r="AC544" s="20" t="str">
        <f t="shared" si="269"/>
        <v/>
      </c>
      <c r="AD544" s="20" t="str">
        <f t="shared" si="270"/>
        <v/>
      </c>
      <c r="AE544" s="20" t="str">
        <f t="shared" si="271"/>
        <v/>
      </c>
      <c r="AF544" s="20" t="str">
        <f t="shared" si="272"/>
        <v/>
      </c>
      <c r="AG544" s="11">
        <f t="shared" si="273"/>
        <v>999</v>
      </c>
      <c r="AH544" s="17">
        <f t="shared" si="274"/>
        <v>999</v>
      </c>
      <c r="AI544" s="17">
        <f t="shared" si="275"/>
        <v>999</v>
      </c>
      <c r="AJ544" s="17">
        <f t="shared" si="276"/>
        <v>999</v>
      </c>
      <c r="AK544" s="17">
        <f t="shared" si="277"/>
        <v>999</v>
      </c>
      <c r="AL544" s="17">
        <f t="shared" si="278"/>
        <v>999</v>
      </c>
      <c r="AM544" s="10" t="s">
        <v>470</v>
      </c>
      <c r="AN544">
        <v>0</v>
      </c>
      <c r="AO544">
        <v>0</v>
      </c>
      <c r="AP544">
        <v>0</v>
      </c>
      <c r="AQ544">
        <v>4.1266999999999996</v>
      </c>
      <c r="AR544" s="8">
        <v>-0.4</v>
      </c>
      <c r="AS544" s="8">
        <v>-21.291</v>
      </c>
      <c r="AT544" s="8">
        <v>-133.6884</v>
      </c>
      <c r="AU544" s="8">
        <v>-4.1266999999999996</v>
      </c>
      <c r="AV544" s="8">
        <v>-0.4</v>
      </c>
      <c r="AW544" s="8">
        <v>0.4</v>
      </c>
      <c r="AX544" s="8">
        <v>21.291</v>
      </c>
      <c r="AY544" s="8">
        <v>133.6884</v>
      </c>
      <c r="AZ544" s="8">
        <v>4.1266999999999996</v>
      </c>
      <c r="BA544" s="8">
        <v>0.4</v>
      </c>
      <c r="BB544">
        <v>-0.4</v>
      </c>
      <c r="BC544">
        <v>0.4</v>
      </c>
      <c r="BD544">
        <v>-0.4</v>
      </c>
      <c r="BE544">
        <v>0.4</v>
      </c>
      <c r="BF544">
        <v>0.06</v>
      </c>
      <c r="BG544">
        <v>0.3</v>
      </c>
      <c r="BH544">
        <v>3.18</v>
      </c>
      <c r="BI544">
        <v>4</v>
      </c>
      <c r="BJ544">
        <v>7</v>
      </c>
      <c r="BK544">
        <v>4</v>
      </c>
      <c r="BM544">
        <v>4</v>
      </c>
      <c r="BN544" t="s">
        <v>1016</v>
      </c>
      <c r="BP544" t="s">
        <v>1016</v>
      </c>
      <c r="BQ544">
        <v>40</v>
      </c>
      <c r="BR544">
        <v>401010</v>
      </c>
      <c r="BS544">
        <v>1</v>
      </c>
      <c r="BU544">
        <v>1</v>
      </c>
      <c r="BW544">
        <v>4</v>
      </c>
      <c r="BY544">
        <v>7</v>
      </c>
      <c r="BZ544" t="s">
        <v>1997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 s="2">
        <v>15008970</v>
      </c>
    </row>
    <row r="545" spans="1:87">
      <c r="A545" s="10" t="str">
        <f t="shared" si="248"/>
        <v>FBC_US</v>
      </c>
      <c r="B545" s="12">
        <f t="shared" si="249"/>
        <v>0.1313</v>
      </c>
      <c r="C545" s="12">
        <v>0</v>
      </c>
      <c r="D545" s="12">
        <v>0</v>
      </c>
      <c r="E545" s="12">
        <v>0</v>
      </c>
      <c r="F545" s="12">
        <v>0</v>
      </c>
      <c r="G545" s="12">
        <v>0</v>
      </c>
      <c r="H545" s="12">
        <v>0</v>
      </c>
      <c r="I545" s="12">
        <v>0</v>
      </c>
      <c r="J545" s="13">
        <f t="shared" si="250"/>
        <v>0</v>
      </c>
      <c r="K545" s="13">
        <f t="shared" si="251"/>
        <v>0</v>
      </c>
      <c r="L545" s="16">
        <f t="shared" si="252"/>
        <v>0</v>
      </c>
      <c r="M545" s="13">
        <f t="shared" si="253"/>
        <v>0</v>
      </c>
      <c r="N545" s="16">
        <f t="shared" si="254"/>
        <v>0</v>
      </c>
      <c r="O545" s="16">
        <f t="shared" si="255"/>
        <v>0</v>
      </c>
      <c r="P545" s="16" t="str">
        <f t="shared" si="256"/>
        <v/>
      </c>
      <c r="Q545" s="20" t="str">
        <f t="shared" si="257"/>
        <v/>
      </c>
      <c r="R545" s="20" t="str">
        <f t="shared" si="258"/>
        <v/>
      </c>
      <c r="S545" s="20" t="str">
        <f t="shared" si="259"/>
        <v/>
      </c>
      <c r="T545" s="20" t="str">
        <f t="shared" si="260"/>
        <v/>
      </c>
      <c r="U545" s="16">
        <f t="shared" si="261"/>
        <v>4.0000000000000001E-3</v>
      </c>
      <c r="V545" s="20" t="str">
        <f t="shared" si="262"/>
        <v/>
      </c>
      <c r="W545" s="20" t="str">
        <f t="shared" si="263"/>
        <v/>
      </c>
      <c r="X545" s="20" t="str">
        <f t="shared" si="264"/>
        <v/>
      </c>
      <c r="Y545" s="20">
        <f t="shared" si="265"/>
        <v>4.0000000000000001E-3</v>
      </c>
      <c r="Z545" s="20" t="str">
        <f t="shared" si="266"/>
        <v/>
      </c>
      <c r="AA545" s="20" t="str">
        <f t="shared" si="267"/>
        <v/>
      </c>
      <c r="AB545" s="20">
        <f t="shared" si="268"/>
        <v>0</v>
      </c>
      <c r="AC545" s="20" t="str">
        <f t="shared" si="269"/>
        <v/>
      </c>
      <c r="AD545" s="20" t="str">
        <f t="shared" si="270"/>
        <v/>
      </c>
      <c r="AE545" s="20" t="str">
        <f t="shared" si="271"/>
        <v/>
      </c>
      <c r="AF545" s="20" t="str">
        <f t="shared" si="272"/>
        <v/>
      </c>
      <c r="AG545" s="11">
        <f t="shared" si="273"/>
        <v>999</v>
      </c>
      <c r="AH545" s="17">
        <f t="shared" si="274"/>
        <v>999</v>
      </c>
      <c r="AI545" s="17">
        <f t="shared" si="275"/>
        <v>999</v>
      </c>
      <c r="AJ545" s="17">
        <f t="shared" si="276"/>
        <v>999</v>
      </c>
      <c r="AK545" s="17">
        <f t="shared" si="277"/>
        <v>999</v>
      </c>
      <c r="AL545" s="17">
        <f t="shared" si="278"/>
        <v>999</v>
      </c>
      <c r="AM545" s="10" t="s">
        <v>1173</v>
      </c>
      <c r="AN545">
        <v>0</v>
      </c>
      <c r="AO545">
        <v>0</v>
      </c>
      <c r="AP545">
        <v>0</v>
      </c>
      <c r="AQ545">
        <v>0.25169999999999998</v>
      </c>
      <c r="AR545" s="8">
        <v>-0.4</v>
      </c>
      <c r="AS545" s="8">
        <v>-1.671</v>
      </c>
      <c r="AT545" s="8">
        <v>-34.268000000000001</v>
      </c>
      <c r="AU545" s="8">
        <v>-0.25169999999999998</v>
      </c>
      <c r="AV545" s="8">
        <v>-0.4</v>
      </c>
      <c r="AW545" s="8">
        <v>0.4</v>
      </c>
      <c r="AX545" s="8">
        <v>1.671</v>
      </c>
      <c r="AY545" s="8">
        <v>34.268000000000001</v>
      </c>
      <c r="AZ545" s="8">
        <v>0.25169999999999998</v>
      </c>
      <c r="BA545" s="8">
        <v>0.4</v>
      </c>
      <c r="BB545">
        <v>-0.25169999999999998</v>
      </c>
      <c r="BC545">
        <v>0.25169999999999998</v>
      </c>
      <c r="BD545">
        <v>-0.25169999999999998</v>
      </c>
      <c r="BE545">
        <v>0.25169999999999998</v>
      </c>
      <c r="BF545">
        <v>0.06</v>
      </c>
      <c r="BG545">
        <v>0.3</v>
      </c>
      <c r="BH545">
        <v>13.13</v>
      </c>
      <c r="BI545">
        <v>1</v>
      </c>
      <c r="BJ545">
        <v>2</v>
      </c>
      <c r="BK545">
        <v>1</v>
      </c>
      <c r="BM545">
        <v>1</v>
      </c>
      <c r="BN545" t="s">
        <v>1016</v>
      </c>
      <c r="BP545" t="s">
        <v>1016</v>
      </c>
      <c r="BQ545">
        <v>40</v>
      </c>
      <c r="BR545">
        <v>401020</v>
      </c>
      <c r="BS545">
        <v>1</v>
      </c>
      <c r="BU545">
        <v>1</v>
      </c>
      <c r="BW545">
        <v>1</v>
      </c>
      <c r="BY545">
        <v>2</v>
      </c>
      <c r="BZ545" t="s">
        <v>1998</v>
      </c>
      <c r="CA545">
        <v>1</v>
      </c>
      <c r="CB545">
        <v>0</v>
      </c>
      <c r="CC545">
        <v>1</v>
      </c>
      <c r="CD545">
        <v>0</v>
      </c>
      <c r="CE545">
        <v>0</v>
      </c>
      <c r="CF545">
        <v>0</v>
      </c>
      <c r="CG545">
        <v>0</v>
      </c>
      <c r="CH545">
        <v>0</v>
      </c>
      <c r="CI545" s="2">
        <v>1001092</v>
      </c>
    </row>
    <row r="546" spans="1:87">
      <c r="A546" s="10" t="str">
        <f t="shared" si="248"/>
        <v>FTK_US</v>
      </c>
      <c r="B546" s="12">
        <f t="shared" si="249"/>
        <v>-7.6200000000000004E-2</v>
      </c>
      <c r="C546" s="12">
        <v>0</v>
      </c>
      <c r="D546" s="12">
        <v>0</v>
      </c>
      <c r="E546" s="12">
        <v>0</v>
      </c>
      <c r="F546" s="12">
        <v>0</v>
      </c>
      <c r="G546" s="12">
        <v>0</v>
      </c>
      <c r="H546" s="12">
        <v>0</v>
      </c>
      <c r="I546" s="12">
        <v>0</v>
      </c>
      <c r="J546" s="13">
        <f t="shared" si="250"/>
        <v>0</v>
      </c>
      <c r="K546" s="13">
        <f t="shared" si="251"/>
        <v>0</v>
      </c>
      <c r="L546" s="16">
        <f t="shared" si="252"/>
        <v>0</v>
      </c>
      <c r="M546" s="13">
        <f t="shared" si="253"/>
        <v>0</v>
      </c>
      <c r="N546" s="16">
        <f t="shared" si="254"/>
        <v>0</v>
      </c>
      <c r="O546" s="16">
        <f t="shared" si="255"/>
        <v>0</v>
      </c>
      <c r="P546" s="16">
        <f t="shared" si="256"/>
        <v>-6.5000000000000006E-3</v>
      </c>
      <c r="Q546" s="20" t="str">
        <f t="shared" si="257"/>
        <v/>
      </c>
      <c r="R546" s="20" t="str">
        <f t="shared" si="258"/>
        <v/>
      </c>
      <c r="S546" s="20" t="str">
        <f t="shared" si="259"/>
        <v/>
      </c>
      <c r="T546" s="20">
        <f t="shared" si="260"/>
        <v>-6.5000000000000006E-3</v>
      </c>
      <c r="U546" s="16" t="str">
        <f t="shared" si="261"/>
        <v/>
      </c>
      <c r="V546" s="20" t="str">
        <f t="shared" si="262"/>
        <v/>
      </c>
      <c r="W546" s="20" t="str">
        <f t="shared" si="263"/>
        <v/>
      </c>
      <c r="X546" s="20" t="str">
        <f t="shared" si="264"/>
        <v/>
      </c>
      <c r="Y546" s="20" t="str">
        <f t="shared" si="265"/>
        <v/>
      </c>
      <c r="Z546" s="20" t="str">
        <f t="shared" si="266"/>
        <v/>
      </c>
      <c r="AA546" s="20" t="str">
        <f t="shared" si="267"/>
        <v/>
      </c>
      <c r="AB546" s="20">
        <f t="shared" si="268"/>
        <v>0</v>
      </c>
      <c r="AC546" s="20" t="str">
        <f t="shared" si="269"/>
        <v/>
      </c>
      <c r="AD546" s="20" t="str">
        <f t="shared" si="270"/>
        <v/>
      </c>
      <c r="AE546" s="20" t="str">
        <f t="shared" si="271"/>
        <v/>
      </c>
      <c r="AF546" s="20" t="str">
        <f t="shared" si="272"/>
        <v/>
      </c>
      <c r="AG546" s="11">
        <f t="shared" si="273"/>
        <v>999</v>
      </c>
      <c r="AH546" s="17">
        <f t="shared" si="274"/>
        <v>999</v>
      </c>
      <c r="AI546" s="17">
        <f t="shared" si="275"/>
        <v>999</v>
      </c>
      <c r="AJ546" s="17">
        <f t="shared" si="276"/>
        <v>999</v>
      </c>
      <c r="AK546" s="17">
        <f t="shared" si="277"/>
        <v>999</v>
      </c>
      <c r="AL546" s="17">
        <f t="shared" si="278"/>
        <v>999</v>
      </c>
      <c r="AM546" s="10" t="s">
        <v>772</v>
      </c>
      <c r="AN546">
        <v>0</v>
      </c>
      <c r="AO546">
        <v>0</v>
      </c>
      <c r="AP546">
        <v>0</v>
      </c>
      <c r="AQ546">
        <v>2.4472</v>
      </c>
      <c r="AR546" s="8">
        <v>-0.65</v>
      </c>
      <c r="AS546" s="8">
        <v>-13.730600000000001</v>
      </c>
      <c r="AT546" s="8">
        <v>-32.6492</v>
      </c>
      <c r="AU546" s="8">
        <v>-2.4472</v>
      </c>
      <c r="AV546" s="8">
        <v>-0.65</v>
      </c>
      <c r="AW546" s="8">
        <v>0.65</v>
      </c>
      <c r="AX546" s="8">
        <v>13.730600000000001</v>
      </c>
      <c r="AY546" s="8">
        <v>32.6492</v>
      </c>
      <c r="AZ546" s="8">
        <v>2.4472</v>
      </c>
      <c r="BA546" s="8">
        <v>0.65</v>
      </c>
      <c r="BB546">
        <v>-0.65</v>
      </c>
      <c r="BC546">
        <v>0.65</v>
      </c>
      <c r="BD546">
        <v>-0.65</v>
      </c>
      <c r="BE546">
        <v>0.65</v>
      </c>
      <c r="BF546">
        <v>0.06</v>
      </c>
      <c r="BG546">
        <v>0.3</v>
      </c>
      <c r="BH546">
        <v>-7.62</v>
      </c>
      <c r="BI546">
        <v>9</v>
      </c>
      <c r="BJ546">
        <v>17</v>
      </c>
      <c r="BK546">
        <v>9</v>
      </c>
      <c r="BM546">
        <v>9</v>
      </c>
      <c r="BN546" t="s">
        <v>1016</v>
      </c>
      <c r="BP546" t="s">
        <v>1016</v>
      </c>
      <c r="BQ546">
        <v>15</v>
      </c>
      <c r="BR546">
        <v>151010</v>
      </c>
      <c r="BS546">
        <v>1</v>
      </c>
      <c r="BU546">
        <v>1</v>
      </c>
      <c r="BW546">
        <v>9</v>
      </c>
      <c r="BY546">
        <v>17</v>
      </c>
      <c r="BZ546" t="s">
        <v>1997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 s="2">
        <v>9940498</v>
      </c>
    </row>
    <row r="547" spans="1:87">
      <c r="A547" s="10" t="str">
        <f t="shared" si="248"/>
        <v>FLO_US</v>
      </c>
      <c r="B547" s="12">
        <f t="shared" si="249"/>
        <v>2.18E-2</v>
      </c>
      <c r="C547" s="12">
        <v>0</v>
      </c>
      <c r="D547" s="12">
        <v>0</v>
      </c>
      <c r="E547" s="12">
        <v>0</v>
      </c>
      <c r="F547" s="12">
        <v>0</v>
      </c>
      <c r="G547" s="12">
        <v>0</v>
      </c>
      <c r="H547" s="12">
        <v>0</v>
      </c>
      <c r="I547" s="12">
        <v>0</v>
      </c>
      <c r="J547" s="13">
        <f t="shared" si="250"/>
        <v>0</v>
      </c>
      <c r="K547" s="13">
        <f t="shared" si="251"/>
        <v>0</v>
      </c>
      <c r="L547" s="16">
        <f t="shared" si="252"/>
        <v>0</v>
      </c>
      <c r="M547" s="13">
        <f t="shared" si="253"/>
        <v>0</v>
      </c>
      <c r="N547" s="16">
        <f t="shared" si="254"/>
        <v>0</v>
      </c>
      <c r="O547" s="16">
        <f t="shared" si="255"/>
        <v>0</v>
      </c>
      <c r="P547" s="16" t="str">
        <f t="shared" si="256"/>
        <v/>
      </c>
      <c r="Q547" s="20" t="str">
        <f t="shared" si="257"/>
        <v/>
      </c>
      <c r="R547" s="20" t="str">
        <f t="shared" si="258"/>
        <v/>
      </c>
      <c r="S547" s="20" t="str">
        <f t="shared" si="259"/>
        <v/>
      </c>
      <c r="T547" s="20" t="str">
        <f t="shared" si="260"/>
        <v/>
      </c>
      <c r="U547" s="16">
        <f t="shared" si="261"/>
        <v>6.5000000000000006E-3</v>
      </c>
      <c r="V547" s="20" t="str">
        <f t="shared" si="262"/>
        <v/>
      </c>
      <c r="W547" s="20" t="str">
        <f t="shared" si="263"/>
        <v/>
      </c>
      <c r="X547" s="20" t="str">
        <f t="shared" si="264"/>
        <v/>
      </c>
      <c r="Y547" s="20">
        <f t="shared" si="265"/>
        <v>6.5000000000000006E-3</v>
      </c>
      <c r="Z547" s="20" t="str">
        <f t="shared" si="266"/>
        <v/>
      </c>
      <c r="AA547" s="20" t="str">
        <f t="shared" si="267"/>
        <v/>
      </c>
      <c r="AB547" s="20">
        <f t="shared" si="268"/>
        <v>0</v>
      </c>
      <c r="AC547" s="20" t="str">
        <f t="shared" si="269"/>
        <v/>
      </c>
      <c r="AD547" s="20" t="str">
        <f t="shared" si="270"/>
        <v/>
      </c>
      <c r="AE547" s="20" t="str">
        <f t="shared" si="271"/>
        <v/>
      </c>
      <c r="AF547" s="20" t="str">
        <f t="shared" si="272"/>
        <v/>
      </c>
      <c r="AG547" s="11">
        <f t="shared" si="273"/>
        <v>999</v>
      </c>
      <c r="AH547" s="17">
        <f t="shared" si="274"/>
        <v>999</v>
      </c>
      <c r="AI547" s="17">
        <f t="shared" si="275"/>
        <v>999</v>
      </c>
      <c r="AJ547" s="17">
        <f t="shared" si="276"/>
        <v>999</v>
      </c>
      <c r="AK547" s="17">
        <f t="shared" si="277"/>
        <v>999</v>
      </c>
      <c r="AL547" s="17">
        <f t="shared" si="278"/>
        <v>999</v>
      </c>
      <c r="AM547" s="10" t="s">
        <v>273</v>
      </c>
      <c r="AN547">
        <v>0</v>
      </c>
      <c r="AO547">
        <v>0</v>
      </c>
      <c r="AP547">
        <v>0</v>
      </c>
      <c r="AQ547">
        <v>4.0488</v>
      </c>
      <c r="AR547" s="8">
        <v>-0.65</v>
      </c>
      <c r="AS547" s="8">
        <v>-19.986599999999999</v>
      </c>
      <c r="AT547" s="8">
        <v>-190.85720000000001</v>
      </c>
      <c r="AU547" s="8">
        <v>-4.0488</v>
      </c>
      <c r="AV547" s="8">
        <v>-0.65</v>
      </c>
      <c r="AW547" s="8">
        <v>0.65</v>
      </c>
      <c r="AX547" s="8">
        <v>19.986599999999999</v>
      </c>
      <c r="AY547" s="8">
        <v>190.85720000000001</v>
      </c>
      <c r="AZ547" s="8">
        <v>4.0488</v>
      </c>
      <c r="BA547" s="8">
        <v>0.65</v>
      </c>
      <c r="BB547">
        <v>-0.65</v>
      </c>
      <c r="BC547">
        <v>0.65</v>
      </c>
      <c r="BD547">
        <v>-0.65</v>
      </c>
      <c r="BE547">
        <v>0.65</v>
      </c>
      <c r="BF547">
        <v>0.06</v>
      </c>
      <c r="BG547">
        <v>0.3</v>
      </c>
      <c r="BH547">
        <v>2.1800000000000002</v>
      </c>
      <c r="BI547">
        <v>4</v>
      </c>
      <c r="BJ547">
        <v>8</v>
      </c>
      <c r="BK547">
        <v>4</v>
      </c>
      <c r="BM547">
        <v>4</v>
      </c>
      <c r="BN547" t="s">
        <v>1016</v>
      </c>
      <c r="BP547" t="s">
        <v>1016</v>
      </c>
      <c r="BQ547">
        <v>30</v>
      </c>
      <c r="BR547">
        <v>302020</v>
      </c>
      <c r="BS547">
        <v>1</v>
      </c>
      <c r="BU547">
        <v>1</v>
      </c>
      <c r="BW547">
        <v>4</v>
      </c>
      <c r="BY547">
        <v>8</v>
      </c>
      <c r="BZ547" t="s">
        <v>1997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 s="2">
        <v>16409114</v>
      </c>
    </row>
    <row r="548" spans="1:87">
      <c r="A548" s="10" t="str">
        <f t="shared" si="248"/>
        <v>FFIC_US</v>
      </c>
      <c r="B548" s="12">
        <f t="shared" si="249"/>
        <v>3.5299999999999998E-2</v>
      </c>
      <c r="C548" s="12">
        <v>0</v>
      </c>
      <c r="D548" s="12">
        <v>0</v>
      </c>
      <c r="E548" s="12">
        <v>0</v>
      </c>
      <c r="F548" s="12">
        <v>0</v>
      </c>
      <c r="G548" s="12">
        <v>0</v>
      </c>
      <c r="H548" s="12">
        <v>0</v>
      </c>
      <c r="I548" s="12">
        <v>0</v>
      </c>
      <c r="J548" s="13">
        <f t="shared" si="250"/>
        <v>0</v>
      </c>
      <c r="K548" s="13">
        <f t="shared" si="251"/>
        <v>0</v>
      </c>
      <c r="L548" s="16">
        <f t="shared" si="252"/>
        <v>0</v>
      </c>
      <c r="M548" s="13">
        <f t="shared" si="253"/>
        <v>0</v>
      </c>
      <c r="N548" s="16">
        <f t="shared" si="254"/>
        <v>0</v>
      </c>
      <c r="O548" s="16">
        <f t="shared" si="255"/>
        <v>0</v>
      </c>
      <c r="P548" s="16" t="str">
        <f t="shared" si="256"/>
        <v/>
      </c>
      <c r="Q548" s="20" t="str">
        <f t="shared" si="257"/>
        <v/>
      </c>
      <c r="R548" s="20" t="str">
        <f t="shared" si="258"/>
        <v/>
      </c>
      <c r="S548" s="20" t="str">
        <f t="shared" si="259"/>
        <v/>
      </c>
      <c r="T548" s="20" t="str">
        <f t="shared" si="260"/>
        <v/>
      </c>
      <c r="U548" s="16">
        <f t="shared" si="261"/>
        <v>4.0000000000000001E-3</v>
      </c>
      <c r="V548" s="20" t="str">
        <f t="shared" si="262"/>
        <v/>
      </c>
      <c r="W548" s="20" t="str">
        <f t="shared" si="263"/>
        <v/>
      </c>
      <c r="X548" s="20" t="str">
        <f t="shared" si="264"/>
        <v/>
      </c>
      <c r="Y548" s="20">
        <f t="shared" si="265"/>
        <v>4.0000000000000001E-3</v>
      </c>
      <c r="Z548" s="20" t="str">
        <f t="shared" si="266"/>
        <v/>
      </c>
      <c r="AA548" s="20" t="str">
        <f t="shared" si="267"/>
        <v/>
      </c>
      <c r="AB548" s="20">
        <f t="shared" si="268"/>
        <v>0</v>
      </c>
      <c r="AC548" s="20" t="str">
        <f t="shared" si="269"/>
        <v/>
      </c>
      <c r="AD548" s="20" t="str">
        <f t="shared" si="270"/>
        <v/>
      </c>
      <c r="AE548" s="20" t="str">
        <f t="shared" si="271"/>
        <v/>
      </c>
      <c r="AF548" s="20" t="str">
        <f t="shared" si="272"/>
        <v/>
      </c>
      <c r="AG548" s="11">
        <f t="shared" si="273"/>
        <v>999</v>
      </c>
      <c r="AH548" s="17">
        <f t="shared" si="274"/>
        <v>999</v>
      </c>
      <c r="AI548" s="17">
        <f t="shared" si="275"/>
        <v>999</v>
      </c>
      <c r="AJ548" s="17">
        <f t="shared" si="276"/>
        <v>999</v>
      </c>
      <c r="AK548" s="17">
        <f t="shared" si="277"/>
        <v>999</v>
      </c>
      <c r="AL548" s="17">
        <f t="shared" si="278"/>
        <v>999</v>
      </c>
      <c r="AM548" s="10" t="s">
        <v>1379</v>
      </c>
      <c r="AN548">
        <v>0</v>
      </c>
      <c r="AO548">
        <v>0</v>
      </c>
      <c r="AP548">
        <v>0</v>
      </c>
      <c r="AQ548">
        <v>0.22570000000000001</v>
      </c>
      <c r="AR548" s="8">
        <v>-0.4</v>
      </c>
      <c r="AS548" s="8">
        <v>-1.1752</v>
      </c>
      <c r="AT548" s="8">
        <v>-24.9161</v>
      </c>
      <c r="AU548" s="8">
        <v>-0.22570000000000001</v>
      </c>
      <c r="AV548" s="8">
        <v>-0.4</v>
      </c>
      <c r="AW548" s="8">
        <v>0.4</v>
      </c>
      <c r="AX548" s="8">
        <v>1.1752</v>
      </c>
      <c r="AY548" s="8">
        <v>24.9161</v>
      </c>
      <c r="AZ548" s="8">
        <v>0.22570000000000001</v>
      </c>
      <c r="BA548" s="8">
        <v>0.4</v>
      </c>
      <c r="BB548">
        <v>-0.22570000000000001</v>
      </c>
      <c r="BC548">
        <v>0.22570000000000001</v>
      </c>
      <c r="BD548">
        <v>-0.22570000000000001</v>
      </c>
      <c r="BE548">
        <v>0.22570000000000001</v>
      </c>
      <c r="BF548">
        <v>0.06</v>
      </c>
      <c r="BG548">
        <v>0.3</v>
      </c>
      <c r="BH548">
        <v>3.53</v>
      </c>
      <c r="BI548">
        <v>4</v>
      </c>
      <c r="BJ548">
        <v>7</v>
      </c>
      <c r="BK548">
        <v>4</v>
      </c>
      <c r="BM548">
        <v>4</v>
      </c>
      <c r="BN548" t="s">
        <v>1016</v>
      </c>
      <c r="BP548" t="s">
        <v>1016</v>
      </c>
      <c r="BQ548">
        <v>40</v>
      </c>
      <c r="BR548">
        <v>401010</v>
      </c>
      <c r="BS548">
        <v>1</v>
      </c>
      <c r="BU548">
        <v>1</v>
      </c>
      <c r="BW548">
        <v>4</v>
      </c>
      <c r="BY548">
        <v>7</v>
      </c>
      <c r="BZ548" t="s">
        <v>1946</v>
      </c>
      <c r="CA548">
        <v>1</v>
      </c>
      <c r="CB548">
        <v>0</v>
      </c>
      <c r="CC548">
        <v>1</v>
      </c>
      <c r="CD548">
        <v>0</v>
      </c>
      <c r="CE548">
        <v>0</v>
      </c>
      <c r="CF548">
        <v>0</v>
      </c>
      <c r="CG548">
        <v>0</v>
      </c>
      <c r="CH548">
        <v>0</v>
      </c>
      <c r="CI548" s="2">
        <v>915839</v>
      </c>
    </row>
    <row r="549" spans="1:87">
      <c r="A549" s="10" t="str">
        <f t="shared" si="248"/>
        <v>FORR_US</v>
      </c>
      <c r="B549" s="12">
        <f t="shared" si="249"/>
        <v>-1.2699999999999999E-2</v>
      </c>
      <c r="C549" s="12">
        <v>0</v>
      </c>
      <c r="D549" s="12">
        <v>0</v>
      </c>
      <c r="E549" s="12">
        <v>0</v>
      </c>
      <c r="F549" s="12">
        <v>0</v>
      </c>
      <c r="G549" s="12">
        <v>0</v>
      </c>
      <c r="H549" s="12">
        <v>0</v>
      </c>
      <c r="I549" s="12">
        <v>0</v>
      </c>
      <c r="J549" s="13">
        <f t="shared" si="250"/>
        <v>0</v>
      </c>
      <c r="K549" s="13">
        <f t="shared" si="251"/>
        <v>0</v>
      </c>
      <c r="L549" s="16">
        <f t="shared" si="252"/>
        <v>0</v>
      </c>
      <c r="M549" s="13">
        <f t="shared" si="253"/>
        <v>0</v>
      </c>
      <c r="N549" s="16">
        <f t="shared" si="254"/>
        <v>0</v>
      </c>
      <c r="O549" s="16">
        <f t="shared" si="255"/>
        <v>0</v>
      </c>
      <c r="P549" s="16">
        <f t="shared" si="256"/>
        <v>-6.0000000000000001E-3</v>
      </c>
      <c r="Q549" s="20" t="str">
        <f t="shared" si="257"/>
        <v/>
      </c>
      <c r="R549" s="20" t="str">
        <f t="shared" si="258"/>
        <v/>
      </c>
      <c r="S549" s="20" t="str">
        <f t="shared" si="259"/>
        <v/>
      </c>
      <c r="T549" s="20">
        <f t="shared" si="260"/>
        <v>-6.0000000000000001E-3</v>
      </c>
      <c r="U549" s="16" t="str">
        <f t="shared" si="261"/>
        <v/>
      </c>
      <c r="V549" s="20" t="str">
        <f t="shared" si="262"/>
        <v/>
      </c>
      <c r="W549" s="20" t="str">
        <f t="shared" si="263"/>
        <v/>
      </c>
      <c r="X549" s="20" t="str">
        <f t="shared" si="264"/>
        <v/>
      </c>
      <c r="Y549" s="20" t="str">
        <f t="shared" si="265"/>
        <v/>
      </c>
      <c r="Z549" s="20" t="str">
        <f t="shared" si="266"/>
        <v/>
      </c>
      <c r="AA549" s="20" t="str">
        <f t="shared" si="267"/>
        <v/>
      </c>
      <c r="AB549" s="20">
        <f t="shared" si="268"/>
        <v>0</v>
      </c>
      <c r="AC549" s="20" t="str">
        <f t="shared" si="269"/>
        <v/>
      </c>
      <c r="AD549" s="20" t="str">
        <f t="shared" si="270"/>
        <v/>
      </c>
      <c r="AE549" s="20" t="str">
        <f t="shared" si="271"/>
        <v/>
      </c>
      <c r="AF549" s="20" t="str">
        <f t="shared" si="272"/>
        <v/>
      </c>
      <c r="AG549" s="11">
        <f t="shared" si="273"/>
        <v>999</v>
      </c>
      <c r="AH549" s="17">
        <f t="shared" si="274"/>
        <v>999</v>
      </c>
      <c r="AI549" s="17">
        <f t="shared" si="275"/>
        <v>999</v>
      </c>
      <c r="AJ549" s="17">
        <f t="shared" si="276"/>
        <v>999</v>
      </c>
      <c r="AK549" s="17">
        <f t="shared" si="277"/>
        <v>999</v>
      </c>
      <c r="AL549" s="17">
        <f t="shared" si="278"/>
        <v>999</v>
      </c>
      <c r="AM549" s="10" t="s">
        <v>1045</v>
      </c>
      <c r="AN549">
        <v>0</v>
      </c>
      <c r="AO549">
        <v>0</v>
      </c>
      <c r="AP549">
        <v>0</v>
      </c>
      <c r="AQ549">
        <v>0.32240000000000002</v>
      </c>
      <c r="AR549" s="8">
        <v>-0.6</v>
      </c>
      <c r="AS549" s="8">
        <v>-1.6653</v>
      </c>
      <c r="AT549" s="8">
        <v>-27.660900000000002</v>
      </c>
      <c r="AU549" s="8">
        <v>-0.32240000000000002</v>
      </c>
      <c r="AV549" s="8">
        <v>-0.6</v>
      </c>
      <c r="AW549" s="8">
        <v>0.6</v>
      </c>
      <c r="AX549" s="8">
        <v>1.6653</v>
      </c>
      <c r="AY549" s="8">
        <v>27.660900000000002</v>
      </c>
      <c r="AZ549" s="8">
        <v>0.32240000000000002</v>
      </c>
      <c r="BA549" s="8">
        <v>0.6</v>
      </c>
      <c r="BB549">
        <v>-0.32240000000000002</v>
      </c>
      <c r="BC549">
        <v>0.32240000000000002</v>
      </c>
      <c r="BD549">
        <v>-0.32240000000000002</v>
      </c>
      <c r="BE549">
        <v>0.32240000000000002</v>
      </c>
      <c r="BF549">
        <v>0.06</v>
      </c>
      <c r="BG549">
        <v>0.3</v>
      </c>
      <c r="BH549">
        <v>-1.27</v>
      </c>
      <c r="BI549">
        <v>7</v>
      </c>
      <c r="BJ549">
        <v>14</v>
      </c>
      <c r="BK549">
        <v>7</v>
      </c>
      <c r="BM549">
        <v>7</v>
      </c>
      <c r="BN549" t="s">
        <v>1016</v>
      </c>
      <c r="BP549" t="s">
        <v>1016</v>
      </c>
      <c r="BQ549">
        <v>45</v>
      </c>
      <c r="BR549">
        <v>451020</v>
      </c>
      <c r="BS549">
        <v>1</v>
      </c>
      <c r="BU549">
        <v>1</v>
      </c>
      <c r="BW549">
        <v>7</v>
      </c>
      <c r="BY549">
        <v>14</v>
      </c>
      <c r="BZ549" t="s">
        <v>1998</v>
      </c>
      <c r="CA549">
        <v>1</v>
      </c>
      <c r="CB549">
        <v>0</v>
      </c>
      <c r="CC549">
        <v>1</v>
      </c>
      <c r="CD549">
        <v>0</v>
      </c>
      <c r="CE549">
        <v>0</v>
      </c>
      <c r="CF549">
        <v>0</v>
      </c>
      <c r="CG549">
        <v>0</v>
      </c>
      <c r="CH549">
        <v>0</v>
      </c>
      <c r="CI549" s="2">
        <v>1195071</v>
      </c>
    </row>
    <row r="550" spans="1:87">
      <c r="A550" s="10" t="str">
        <f t="shared" si="248"/>
        <v>FWRD_US</v>
      </c>
      <c r="B550" s="12">
        <f t="shared" si="249"/>
        <v>-4.6999999999999993E-3</v>
      </c>
      <c r="C550" s="12">
        <v>0</v>
      </c>
      <c r="D550" s="12">
        <v>0</v>
      </c>
      <c r="E550" s="12">
        <v>0</v>
      </c>
      <c r="F550" s="12">
        <v>0</v>
      </c>
      <c r="G550" s="12">
        <v>0</v>
      </c>
      <c r="H550" s="12">
        <v>0</v>
      </c>
      <c r="I550" s="12">
        <v>0</v>
      </c>
      <c r="J550" s="13">
        <f t="shared" si="250"/>
        <v>0</v>
      </c>
      <c r="K550" s="13">
        <f t="shared" si="251"/>
        <v>0</v>
      </c>
      <c r="L550" s="16">
        <f t="shared" si="252"/>
        <v>0</v>
      </c>
      <c r="M550" s="13">
        <f t="shared" si="253"/>
        <v>0</v>
      </c>
      <c r="N550" s="16">
        <f t="shared" si="254"/>
        <v>0</v>
      </c>
      <c r="O550" s="16">
        <f t="shared" si="255"/>
        <v>0</v>
      </c>
      <c r="P550" s="16">
        <f t="shared" si="256"/>
        <v>-6.5000000000000006E-3</v>
      </c>
      <c r="Q550" s="20" t="str">
        <f t="shared" si="257"/>
        <v/>
      </c>
      <c r="R550" s="20" t="str">
        <f t="shared" si="258"/>
        <v/>
      </c>
      <c r="S550" s="20" t="str">
        <f t="shared" si="259"/>
        <v/>
      </c>
      <c r="T550" s="20">
        <f t="shared" si="260"/>
        <v>-6.5000000000000006E-3</v>
      </c>
      <c r="U550" s="16" t="str">
        <f t="shared" si="261"/>
        <v/>
      </c>
      <c r="V550" s="20" t="str">
        <f t="shared" si="262"/>
        <v/>
      </c>
      <c r="W550" s="20" t="str">
        <f t="shared" si="263"/>
        <v/>
      </c>
      <c r="X550" s="20" t="str">
        <f t="shared" si="264"/>
        <v/>
      </c>
      <c r="Y550" s="20" t="str">
        <f t="shared" si="265"/>
        <v/>
      </c>
      <c r="Z550" s="20" t="str">
        <f t="shared" si="266"/>
        <v/>
      </c>
      <c r="AA550" s="20" t="str">
        <f t="shared" si="267"/>
        <v/>
      </c>
      <c r="AB550" s="20">
        <f t="shared" si="268"/>
        <v>0</v>
      </c>
      <c r="AC550" s="20" t="str">
        <f t="shared" si="269"/>
        <v/>
      </c>
      <c r="AD550" s="20" t="str">
        <f t="shared" si="270"/>
        <v/>
      </c>
      <c r="AE550" s="20" t="str">
        <f t="shared" si="271"/>
        <v/>
      </c>
      <c r="AF550" s="20" t="str">
        <f t="shared" si="272"/>
        <v/>
      </c>
      <c r="AG550" s="11">
        <f t="shared" si="273"/>
        <v>999</v>
      </c>
      <c r="AH550" s="17">
        <f t="shared" si="274"/>
        <v>999</v>
      </c>
      <c r="AI550" s="17">
        <f t="shared" si="275"/>
        <v>999</v>
      </c>
      <c r="AJ550" s="17">
        <f t="shared" si="276"/>
        <v>999</v>
      </c>
      <c r="AK550" s="17">
        <f t="shared" si="277"/>
        <v>999</v>
      </c>
      <c r="AL550" s="17">
        <f t="shared" si="278"/>
        <v>999</v>
      </c>
      <c r="AM550" s="10" t="s">
        <v>886</v>
      </c>
      <c r="AN550">
        <v>0</v>
      </c>
      <c r="AO550">
        <v>0</v>
      </c>
      <c r="AP550">
        <v>0</v>
      </c>
      <c r="AQ550">
        <v>1.9396</v>
      </c>
      <c r="AR550" s="8">
        <v>-0.65</v>
      </c>
      <c r="AS550" s="8">
        <v>-8.8772000000000002</v>
      </c>
      <c r="AT550" s="8">
        <v>-68.894599999999997</v>
      </c>
      <c r="AU550" s="8">
        <v>-1.9396</v>
      </c>
      <c r="AV550" s="8">
        <v>-0.65</v>
      </c>
      <c r="AW550" s="8">
        <v>0.65</v>
      </c>
      <c r="AX550" s="8">
        <v>8.8772000000000002</v>
      </c>
      <c r="AY550" s="8">
        <v>68.894599999999997</v>
      </c>
      <c r="AZ550" s="8">
        <v>1.9396</v>
      </c>
      <c r="BA550" s="8">
        <v>0.65</v>
      </c>
      <c r="BB550">
        <v>-0.65</v>
      </c>
      <c r="BC550">
        <v>0.65</v>
      </c>
      <c r="BD550">
        <v>-0.65</v>
      </c>
      <c r="BE550">
        <v>0.65</v>
      </c>
      <c r="BF550">
        <v>0.06</v>
      </c>
      <c r="BG550">
        <v>0.3</v>
      </c>
      <c r="BH550">
        <v>-0.47</v>
      </c>
      <c r="BI550">
        <v>7</v>
      </c>
      <c r="BJ550">
        <v>13</v>
      </c>
      <c r="BK550">
        <v>7</v>
      </c>
      <c r="BM550">
        <v>7</v>
      </c>
      <c r="BN550" t="s">
        <v>1016</v>
      </c>
      <c r="BP550" t="s">
        <v>1016</v>
      </c>
      <c r="BQ550">
        <v>20</v>
      </c>
      <c r="BR550">
        <v>203010</v>
      </c>
      <c r="BS550">
        <v>1</v>
      </c>
      <c r="BU550">
        <v>1</v>
      </c>
      <c r="BW550">
        <v>7</v>
      </c>
      <c r="BY550">
        <v>13</v>
      </c>
      <c r="BZ550" t="s">
        <v>1997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 s="2">
        <v>7435521</v>
      </c>
    </row>
    <row r="551" spans="1:87">
      <c r="A551" s="10" t="str">
        <f t="shared" si="248"/>
        <v>FOSL_US</v>
      </c>
      <c r="B551" s="12">
        <f t="shared" si="249"/>
        <v>-3.4999999999999996E-3</v>
      </c>
      <c r="C551" s="12">
        <v>0</v>
      </c>
      <c r="D551" s="12">
        <v>0</v>
      </c>
      <c r="E551" s="12">
        <v>0</v>
      </c>
      <c r="F551" s="12">
        <v>0</v>
      </c>
      <c r="G551" s="12">
        <v>0</v>
      </c>
      <c r="H551" s="12">
        <v>0</v>
      </c>
      <c r="I551" s="12">
        <v>0</v>
      </c>
      <c r="J551" s="13">
        <f t="shared" si="250"/>
        <v>0</v>
      </c>
      <c r="K551" s="13">
        <f t="shared" si="251"/>
        <v>0</v>
      </c>
      <c r="L551" s="16">
        <f t="shared" si="252"/>
        <v>0</v>
      </c>
      <c r="M551" s="13">
        <f t="shared" si="253"/>
        <v>0</v>
      </c>
      <c r="N551" s="16">
        <f t="shared" si="254"/>
        <v>0</v>
      </c>
      <c r="O551" s="16">
        <f t="shared" si="255"/>
        <v>0</v>
      </c>
      <c r="P551" s="16">
        <f t="shared" si="256"/>
        <v>-6.5000000000000006E-3</v>
      </c>
      <c r="Q551" s="20" t="str">
        <f t="shared" si="257"/>
        <v/>
      </c>
      <c r="R551" s="20" t="str">
        <f t="shared" si="258"/>
        <v/>
      </c>
      <c r="S551" s="20" t="str">
        <f t="shared" si="259"/>
        <v/>
      </c>
      <c r="T551" s="20">
        <f t="shared" si="260"/>
        <v>-6.5000000000000006E-3</v>
      </c>
      <c r="U551" s="16" t="str">
        <f t="shared" si="261"/>
        <v/>
      </c>
      <c r="V551" s="20" t="str">
        <f t="shared" si="262"/>
        <v/>
      </c>
      <c r="W551" s="20" t="str">
        <f t="shared" si="263"/>
        <v/>
      </c>
      <c r="X551" s="20" t="str">
        <f t="shared" si="264"/>
        <v/>
      </c>
      <c r="Y551" s="20" t="str">
        <f t="shared" si="265"/>
        <v/>
      </c>
      <c r="Z551" s="20" t="str">
        <f t="shared" si="266"/>
        <v/>
      </c>
      <c r="AA551" s="20" t="str">
        <f t="shared" si="267"/>
        <v/>
      </c>
      <c r="AB551" s="20">
        <f t="shared" si="268"/>
        <v>0</v>
      </c>
      <c r="AC551" s="20" t="str">
        <f t="shared" si="269"/>
        <v/>
      </c>
      <c r="AD551" s="20" t="str">
        <f t="shared" si="270"/>
        <v/>
      </c>
      <c r="AE551" s="20" t="str">
        <f t="shared" si="271"/>
        <v/>
      </c>
      <c r="AF551" s="20" t="str">
        <f t="shared" si="272"/>
        <v/>
      </c>
      <c r="AG551" s="11">
        <f t="shared" si="273"/>
        <v>999</v>
      </c>
      <c r="AH551" s="17">
        <f t="shared" si="274"/>
        <v>999</v>
      </c>
      <c r="AI551" s="17">
        <f t="shared" si="275"/>
        <v>999</v>
      </c>
      <c r="AJ551" s="17">
        <f t="shared" si="276"/>
        <v>999</v>
      </c>
      <c r="AK551" s="17">
        <f t="shared" si="277"/>
        <v>999</v>
      </c>
      <c r="AL551" s="17">
        <f t="shared" si="278"/>
        <v>999</v>
      </c>
      <c r="AM551" s="10" t="s">
        <v>387</v>
      </c>
      <c r="AN551">
        <v>0</v>
      </c>
      <c r="AO551">
        <v>0</v>
      </c>
      <c r="AP551">
        <v>0</v>
      </c>
      <c r="AQ551">
        <v>24.618400000000001</v>
      </c>
      <c r="AR551" s="8">
        <v>-0.65</v>
      </c>
      <c r="AS551" s="8">
        <v>-95.727500000000006</v>
      </c>
      <c r="AT551" s="8">
        <v>-171.88810000000001</v>
      </c>
      <c r="AU551" s="8">
        <v>-24.618400000000001</v>
      </c>
      <c r="AV551" s="8">
        <v>-0.65</v>
      </c>
      <c r="AW551" s="8">
        <v>0.65</v>
      </c>
      <c r="AX551" s="8">
        <v>95.727500000000006</v>
      </c>
      <c r="AY551" s="8">
        <v>171.88810000000001</v>
      </c>
      <c r="AZ551" s="8">
        <v>24.618400000000001</v>
      </c>
      <c r="BA551" s="8">
        <v>0.65</v>
      </c>
      <c r="BB551">
        <v>-0.65</v>
      </c>
      <c r="BC551">
        <v>0.65</v>
      </c>
      <c r="BD551">
        <v>-0.65</v>
      </c>
      <c r="BE551">
        <v>0.65</v>
      </c>
      <c r="BF551">
        <v>0.06</v>
      </c>
      <c r="BG551">
        <v>0.3</v>
      </c>
      <c r="BH551">
        <v>-0.35</v>
      </c>
      <c r="BI551">
        <v>6</v>
      </c>
      <c r="BJ551">
        <v>12</v>
      </c>
      <c r="BK551">
        <v>6</v>
      </c>
      <c r="BM551">
        <v>6</v>
      </c>
      <c r="BN551" t="s">
        <v>1016</v>
      </c>
      <c r="BP551" t="s">
        <v>1016</v>
      </c>
      <c r="BQ551">
        <v>25</v>
      </c>
      <c r="BR551">
        <v>252030</v>
      </c>
      <c r="BS551">
        <v>1</v>
      </c>
      <c r="BU551">
        <v>1</v>
      </c>
      <c r="BW551">
        <v>6</v>
      </c>
      <c r="BY551">
        <v>12</v>
      </c>
      <c r="BZ551" t="s">
        <v>1997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 s="2">
        <v>101520807</v>
      </c>
    </row>
    <row r="552" spans="1:87">
      <c r="A552" s="10" t="str">
        <f t="shared" si="248"/>
        <v>FC_US</v>
      </c>
      <c r="B552" s="12">
        <f t="shared" si="249"/>
        <v>2.0400000000000001E-2</v>
      </c>
      <c r="C552" s="12">
        <v>0</v>
      </c>
      <c r="D552" s="12">
        <v>0</v>
      </c>
      <c r="E552" s="12">
        <v>0</v>
      </c>
      <c r="F552" s="12">
        <v>0</v>
      </c>
      <c r="G552" s="12">
        <v>0</v>
      </c>
      <c r="H552" s="12">
        <v>0</v>
      </c>
      <c r="I552" s="12">
        <v>0</v>
      </c>
      <c r="J552" s="13">
        <f t="shared" si="250"/>
        <v>0</v>
      </c>
      <c r="K552" s="13">
        <f t="shared" si="251"/>
        <v>0</v>
      </c>
      <c r="L552" s="16">
        <f t="shared" si="252"/>
        <v>0</v>
      </c>
      <c r="M552" s="13">
        <f t="shared" si="253"/>
        <v>0</v>
      </c>
      <c r="N552" s="16">
        <f t="shared" si="254"/>
        <v>0</v>
      </c>
      <c r="O552" s="16">
        <f t="shared" si="255"/>
        <v>0</v>
      </c>
      <c r="P552" s="16" t="str">
        <f t="shared" si="256"/>
        <v/>
      </c>
      <c r="Q552" s="20" t="str">
        <f t="shared" si="257"/>
        <v/>
      </c>
      <c r="R552" s="20" t="str">
        <f t="shared" si="258"/>
        <v/>
      </c>
      <c r="S552" s="20" t="str">
        <f t="shared" si="259"/>
        <v/>
      </c>
      <c r="T552" s="20" t="str">
        <f t="shared" si="260"/>
        <v/>
      </c>
      <c r="U552" s="16">
        <f t="shared" si="261"/>
        <v>6.5000000000000006E-3</v>
      </c>
      <c r="V552" s="20" t="str">
        <f t="shared" si="262"/>
        <v/>
      </c>
      <c r="W552" s="20" t="str">
        <f t="shared" si="263"/>
        <v/>
      </c>
      <c r="X552" s="20" t="str">
        <f t="shared" si="264"/>
        <v/>
      </c>
      <c r="Y552" s="20">
        <f t="shared" si="265"/>
        <v>6.5000000000000006E-3</v>
      </c>
      <c r="Z552" s="20" t="str">
        <f t="shared" si="266"/>
        <v/>
      </c>
      <c r="AA552" s="20" t="str">
        <f t="shared" si="267"/>
        <v/>
      </c>
      <c r="AB552" s="20">
        <f t="shared" si="268"/>
        <v>0</v>
      </c>
      <c r="AC552" s="20" t="str">
        <f t="shared" si="269"/>
        <v/>
      </c>
      <c r="AD552" s="20" t="str">
        <f t="shared" si="270"/>
        <v/>
      </c>
      <c r="AE552" s="20" t="str">
        <f t="shared" si="271"/>
        <v/>
      </c>
      <c r="AF552" s="20" t="str">
        <f t="shared" si="272"/>
        <v/>
      </c>
      <c r="AG552" s="11">
        <f t="shared" si="273"/>
        <v>999</v>
      </c>
      <c r="AH552" s="17">
        <f t="shared" si="274"/>
        <v>999</v>
      </c>
      <c r="AI552" s="17">
        <f t="shared" si="275"/>
        <v>999</v>
      </c>
      <c r="AJ552" s="17">
        <f t="shared" si="276"/>
        <v>999</v>
      </c>
      <c r="AK552" s="17">
        <f t="shared" si="277"/>
        <v>999</v>
      </c>
      <c r="AL552" s="17">
        <f t="shared" si="278"/>
        <v>999</v>
      </c>
      <c r="AM552" s="10" t="s">
        <v>1665</v>
      </c>
      <c r="AN552">
        <v>0</v>
      </c>
      <c r="AO552">
        <v>0</v>
      </c>
      <c r="AP552">
        <v>0</v>
      </c>
      <c r="AQ552">
        <v>9.3799999999999994E-2</v>
      </c>
      <c r="AR552" s="8">
        <v>-0.65</v>
      </c>
      <c r="AS552" s="8">
        <v>-0.65339999999999998</v>
      </c>
      <c r="AT552" s="8">
        <v>-12.3956</v>
      </c>
      <c r="AU552" s="8">
        <v>-9.3799999999999994E-2</v>
      </c>
      <c r="AV552" s="8">
        <v>-0.65</v>
      </c>
      <c r="AW552" s="8">
        <v>0.65</v>
      </c>
      <c r="AX552" s="8">
        <v>0.65339999999999998</v>
      </c>
      <c r="AY552" s="8">
        <v>12.3956</v>
      </c>
      <c r="AZ552" s="8">
        <v>9.3799999999999994E-2</v>
      </c>
      <c r="BA552" s="8">
        <v>0.65</v>
      </c>
      <c r="BB552">
        <v>-9.3799999999999994E-2</v>
      </c>
      <c r="BC552">
        <v>9.3799999999999994E-2</v>
      </c>
      <c r="BD552">
        <v>-9.3799999999999994E-2</v>
      </c>
      <c r="BE552">
        <v>9.3799999999999994E-2</v>
      </c>
      <c r="BF552">
        <v>0.06</v>
      </c>
      <c r="BG552">
        <v>0.3</v>
      </c>
      <c r="BH552">
        <v>2.04</v>
      </c>
      <c r="BI552">
        <v>4</v>
      </c>
      <c r="BJ552">
        <v>8</v>
      </c>
      <c r="BK552">
        <v>4</v>
      </c>
      <c r="BM552">
        <v>4</v>
      </c>
      <c r="BN552" t="s">
        <v>1016</v>
      </c>
      <c r="BP552" t="s">
        <v>1016</v>
      </c>
      <c r="BQ552">
        <v>20</v>
      </c>
      <c r="BR552">
        <v>202020</v>
      </c>
      <c r="BS552">
        <v>1</v>
      </c>
      <c r="BU552">
        <v>1</v>
      </c>
      <c r="BW552">
        <v>4</v>
      </c>
      <c r="BY552">
        <v>8</v>
      </c>
      <c r="BZ552" t="s">
        <v>1947</v>
      </c>
      <c r="CA552">
        <v>1</v>
      </c>
      <c r="CB552">
        <v>0</v>
      </c>
      <c r="CC552">
        <v>1</v>
      </c>
      <c r="CD552">
        <v>0</v>
      </c>
      <c r="CE552">
        <v>0</v>
      </c>
      <c r="CF552">
        <v>0</v>
      </c>
      <c r="CG552">
        <v>0</v>
      </c>
      <c r="CH552">
        <v>0</v>
      </c>
      <c r="CI552" s="2">
        <v>329594</v>
      </c>
    </row>
    <row r="553" spans="1:87">
      <c r="A553" s="10" t="str">
        <f t="shared" si="248"/>
        <v>FELE_US</v>
      </c>
      <c r="B553" s="12">
        <f t="shared" si="249"/>
        <v>-4.3400000000000001E-2</v>
      </c>
      <c r="C553" s="12">
        <v>0</v>
      </c>
      <c r="D553" s="12">
        <v>0</v>
      </c>
      <c r="E553" s="12">
        <v>0</v>
      </c>
      <c r="F553" s="12">
        <v>0</v>
      </c>
      <c r="G553" s="12">
        <v>0</v>
      </c>
      <c r="H553" s="12">
        <v>0</v>
      </c>
      <c r="I553" s="12">
        <v>0</v>
      </c>
      <c r="J553" s="13">
        <f t="shared" si="250"/>
        <v>0</v>
      </c>
      <c r="K553" s="13">
        <f t="shared" si="251"/>
        <v>0</v>
      </c>
      <c r="L553" s="16">
        <f t="shared" si="252"/>
        <v>0</v>
      </c>
      <c r="M553" s="13">
        <f t="shared" si="253"/>
        <v>0</v>
      </c>
      <c r="N553" s="16">
        <f t="shared" si="254"/>
        <v>0</v>
      </c>
      <c r="O553" s="16">
        <f t="shared" si="255"/>
        <v>0</v>
      </c>
      <c r="P553" s="16">
        <f t="shared" si="256"/>
        <v>-6.5000000000000006E-3</v>
      </c>
      <c r="Q553" s="20" t="str">
        <f t="shared" si="257"/>
        <v/>
      </c>
      <c r="R553" s="20" t="str">
        <f t="shared" si="258"/>
        <v/>
      </c>
      <c r="S553" s="20" t="str">
        <f t="shared" si="259"/>
        <v/>
      </c>
      <c r="T553" s="20">
        <f t="shared" si="260"/>
        <v>-6.5000000000000006E-3</v>
      </c>
      <c r="U553" s="16" t="str">
        <f t="shared" si="261"/>
        <v/>
      </c>
      <c r="V553" s="20" t="str">
        <f t="shared" si="262"/>
        <v/>
      </c>
      <c r="W553" s="20" t="str">
        <f t="shared" si="263"/>
        <v/>
      </c>
      <c r="X553" s="20" t="str">
        <f t="shared" si="264"/>
        <v/>
      </c>
      <c r="Y553" s="20" t="str">
        <f t="shared" si="265"/>
        <v/>
      </c>
      <c r="Z553" s="20" t="str">
        <f t="shared" si="266"/>
        <v/>
      </c>
      <c r="AA553" s="20" t="str">
        <f t="shared" si="267"/>
        <v/>
      </c>
      <c r="AB553" s="20">
        <f t="shared" si="268"/>
        <v>0</v>
      </c>
      <c r="AC553" s="20" t="str">
        <f t="shared" si="269"/>
        <v/>
      </c>
      <c r="AD553" s="20" t="str">
        <f t="shared" si="270"/>
        <v/>
      </c>
      <c r="AE553" s="20" t="str">
        <f t="shared" si="271"/>
        <v/>
      </c>
      <c r="AF553" s="20" t="str">
        <f t="shared" si="272"/>
        <v/>
      </c>
      <c r="AG553" s="11">
        <f t="shared" si="273"/>
        <v>999</v>
      </c>
      <c r="AH553" s="17">
        <f t="shared" si="274"/>
        <v>999</v>
      </c>
      <c r="AI553" s="17">
        <f t="shared" si="275"/>
        <v>999</v>
      </c>
      <c r="AJ553" s="17">
        <f t="shared" si="276"/>
        <v>999</v>
      </c>
      <c r="AK553" s="17">
        <f t="shared" si="277"/>
        <v>999</v>
      </c>
      <c r="AL553" s="17">
        <f t="shared" si="278"/>
        <v>999</v>
      </c>
      <c r="AM553" s="10" t="s">
        <v>653</v>
      </c>
      <c r="AN553">
        <v>0</v>
      </c>
      <c r="AO553">
        <v>0</v>
      </c>
      <c r="AP553">
        <v>0</v>
      </c>
      <c r="AQ553">
        <v>1.8562000000000001</v>
      </c>
      <c r="AR553" s="8">
        <v>-0.65</v>
      </c>
      <c r="AS553" s="8">
        <v>-8.2060999999999993</v>
      </c>
      <c r="AT553" s="8">
        <v>-75.828699999999998</v>
      </c>
      <c r="AU553" s="8">
        <v>-1.8562000000000001</v>
      </c>
      <c r="AV553" s="8">
        <v>-0.65</v>
      </c>
      <c r="AW553" s="8">
        <v>0.65</v>
      </c>
      <c r="AX553" s="8">
        <v>8.2060999999999993</v>
      </c>
      <c r="AY553" s="8">
        <v>75.828699999999998</v>
      </c>
      <c r="AZ553" s="8">
        <v>1.8562000000000001</v>
      </c>
      <c r="BA553" s="8">
        <v>0.65</v>
      </c>
      <c r="BB553">
        <v>-0.65</v>
      </c>
      <c r="BC553">
        <v>0.65</v>
      </c>
      <c r="BD553">
        <v>-0.65</v>
      </c>
      <c r="BE553">
        <v>0.65</v>
      </c>
      <c r="BF553">
        <v>0.06</v>
      </c>
      <c r="BG553">
        <v>0.3</v>
      </c>
      <c r="BH553">
        <v>-4.34</v>
      </c>
      <c r="BI553">
        <v>8</v>
      </c>
      <c r="BJ553">
        <v>16</v>
      </c>
      <c r="BK553">
        <v>8</v>
      </c>
      <c r="BM553">
        <v>8</v>
      </c>
      <c r="BN553" t="s">
        <v>1016</v>
      </c>
      <c r="BP553" t="s">
        <v>1016</v>
      </c>
      <c r="BQ553">
        <v>20</v>
      </c>
      <c r="BR553">
        <v>201040</v>
      </c>
      <c r="BS553">
        <v>1</v>
      </c>
      <c r="BU553">
        <v>1</v>
      </c>
      <c r="BW553">
        <v>8</v>
      </c>
      <c r="BY553">
        <v>16</v>
      </c>
      <c r="BZ553" t="s">
        <v>1997</v>
      </c>
      <c r="CA553">
        <v>0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 s="2">
        <v>7282172</v>
      </c>
    </row>
    <row r="554" spans="1:87">
      <c r="A554" s="10" t="str">
        <f t="shared" si="248"/>
        <v>FRED_US</v>
      </c>
      <c r="B554" s="12">
        <f t="shared" si="249"/>
        <v>0.10349999999999999</v>
      </c>
      <c r="C554" s="12">
        <v>0</v>
      </c>
      <c r="D554" s="12">
        <v>0</v>
      </c>
      <c r="E554" s="12">
        <v>0</v>
      </c>
      <c r="F554" s="12">
        <v>0</v>
      </c>
      <c r="G554" s="12">
        <v>0</v>
      </c>
      <c r="H554" s="12">
        <v>0</v>
      </c>
      <c r="I554" s="12">
        <v>0</v>
      </c>
      <c r="J554" s="13">
        <f t="shared" si="250"/>
        <v>0</v>
      </c>
      <c r="K554" s="13">
        <f t="shared" si="251"/>
        <v>0</v>
      </c>
      <c r="L554" s="16">
        <f t="shared" si="252"/>
        <v>0</v>
      </c>
      <c r="M554" s="13">
        <f t="shared" si="253"/>
        <v>0</v>
      </c>
      <c r="N554" s="16">
        <f t="shared" si="254"/>
        <v>0</v>
      </c>
      <c r="O554" s="16">
        <f t="shared" si="255"/>
        <v>0</v>
      </c>
      <c r="P554" s="16" t="str">
        <f t="shared" si="256"/>
        <v/>
      </c>
      <c r="Q554" s="20" t="str">
        <f t="shared" si="257"/>
        <v/>
      </c>
      <c r="R554" s="20" t="str">
        <f t="shared" si="258"/>
        <v/>
      </c>
      <c r="S554" s="20" t="str">
        <f t="shared" si="259"/>
        <v/>
      </c>
      <c r="T554" s="20" t="str">
        <f t="shared" si="260"/>
        <v/>
      </c>
      <c r="U554" s="16">
        <f t="shared" si="261"/>
        <v>6.5000000000000006E-3</v>
      </c>
      <c r="V554" s="20" t="str">
        <f t="shared" si="262"/>
        <v/>
      </c>
      <c r="W554" s="20" t="str">
        <f t="shared" si="263"/>
        <v/>
      </c>
      <c r="X554" s="20" t="str">
        <f t="shared" si="264"/>
        <v/>
      </c>
      <c r="Y554" s="20">
        <f t="shared" si="265"/>
        <v>6.5000000000000006E-3</v>
      </c>
      <c r="Z554" s="20" t="str">
        <f t="shared" si="266"/>
        <v/>
      </c>
      <c r="AA554" s="20" t="str">
        <f t="shared" si="267"/>
        <v/>
      </c>
      <c r="AB554" s="20">
        <f t="shared" si="268"/>
        <v>0</v>
      </c>
      <c r="AC554" s="20" t="str">
        <f t="shared" si="269"/>
        <v/>
      </c>
      <c r="AD554" s="20" t="str">
        <f t="shared" si="270"/>
        <v/>
      </c>
      <c r="AE554" s="20" t="str">
        <f t="shared" si="271"/>
        <v/>
      </c>
      <c r="AF554" s="20" t="str">
        <f t="shared" si="272"/>
        <v/>
      </c>
      <c r="AG554" s="11">
        <f t="shared" si="273"/>
        <v>999</v>
      </c>
      <c r="AH554" s="17">
        <f t="shared" si="274"/>
        <v>999</v>
      </c>
      <c r="AI554" s="17">
        <f t="shared" si="275"/>
        <v>999</v>
      </c>
      <c r="AJ554" s="17">
        <f t="shared" si="276"/>
        <v>999</v>
      </c>
      <c r="AK554" s="17">
        <f t="shared" si="277"/>
        <v>999</v>
      </c>
      <c r="AL554" s="17">
        <f t="shared" si="278"/>
        <v>999</v>
      </c>
      <c r="AM554" s="10" t="s">
        <v>1359</v>
      </c>
      <c r="AN554">
        <v>0</v>
      </c>
      <c r="AO554">
        <v>0</v>
      </c>
      <c r="AP554">
        <v>0</v>
      </c>
      <c r="AQ554">
        <v>0.47270000000000001</v>
      </c>
      <c r="AR554" s="8">
        <v>-0.65</v>
      </c>
      <c r="AS554" s="8">
        <v>-2.6328999999999998</v>
      </c>
      <c r="AT554" s="8">
        <v>-28.076799999999999</v>
      </c>
      <c r="AU554" s="8">
        <v>-0.47270000000000001</v>
      </c>
      <c r="AV554" s="8">
        <v>-0.65</v>
      </c>
      <c r="AW554" s="8">
        <v>0.65</v>
      </c>
      <c r="AX554" s="8">
        <v>2.6328999999999998</v>
      </c>
      <c r="AY554" s="8">
        <v>28.076799999999999</v>
      </c>
      <c r="AZ554" s="8">
        <v>0.47270000000000001</v>
      </c>
      <c r="BA554" s="8">
        <v>0.65</v>
      </c>
      <c r="BB554">
        <v>-0.47270000000000001</v>
      </c>
      <c r="BC554">
        <v>0.47270000000000001</v>
      </c>
      <c r="BD554">
        <v>-0.47270000000000001</v>
      </c>
      <c r="BE554">
        <v>0.47270000000000001</v>
      </c>
      <c r="BF554">
        <v>0.06</v>
      </c>
      <c r="BG554">
        <v>0.3</v>
      </c>
      <c r="BH554">
        <v>10.35</v>
      </c>
      <c r="BI554">
        <v>2</v>
      </c>
      <c r="BJ554">
        <v>3</v>
      </c>
      <c r="BK554">
        <v>2</v>
      </c>
      <c r="BM554">
        <v>2</v>
      </c>
      <c r="BN554" t="s">
        <v>1016</v>
      </c>
      <c r="BP554" t="s">
        <v>1016</v>
      </c>
      <c r="BQ554">
        <v>25</v>
      </c>
      <c r="BR554">
        <v>255030</v>
      </c>
      <c r="BS554">
        <v>1</v>
      </c>
      <c r="BU554">
        <v>1</v>
      </c>
      <c r="BW554">
        <v>2</v>
      </c>
      <c r="BY554">
        <v>3</v>
      </c>
      <c r="BZ554" t="s">
        <v>1998</v>
      </c>
      <c r="CA554">
        <v>1</v>
      </c>
      <c r="CB554">
        <v>0</v>
      </c>
      <c r="CC554">
        <v>1</v>
      </c>
      <c r="CD554">
        <v>0</v>
      </c>
      <c r="CE554">
        <v>0</v>
      </c>
      <c r="CF554">
        <v>0</v>
      </c>
      <c r="CG554">
        <v>0</v>
      </c>
      <c r="CH554">
        <v>0</v>
      </c>
      <c r="CI554" s="2">
        <v>1682224</v>
      </c>
    </row>
    <row r="555" spans="1:87">
      <c r="A555" s="10" t="str">
        <f t="shared" si="248"/>
        <v>AI_US</v>
      </c>
      <c r="B555" s="12">
        <f t="shared" si="249"/>
        <v>1E-4</v>
      </c>
      <c r="C555" s="12">
        <v>0</v>
      </c>
      <c r="D555" s="12">
        <v>0</v>
      </c>
      <c r="E555" s="12">
        <v>0</v>
      </c>
      <c r="F555" s="12">
        <v>0</v>
      </c>
      <c r="G555" s="12">
        <v>0</v>
      </c>
      <c r="H555" s="12">
        <v>0</v>
      </c>
      <c r="I555" s="12">
        <v>0</v>
      </c>
      <c r="J555" s="13">
        <f t="shared" si="250"/>
        <v>0</v>
      </c>
      <c r="K555" s="13">
        <f t="shared" si="251"/>
        <v>0</v>
      </c>
      <c r="L555" s="16">
        <f t="shared" si="252"/>
        <v>0</v>
      </c>
      <c r="M555" s="13">
        <f t="shared" si="253"/>
        <v>0</v>
      </c>
      <c r="N555" s="16">
        <f t="shared" si="254"/>
        <v>0</v>
      </c>
      <c r="O555" s="16">
        <f t="shared" si="255"/>
        <v>0</v>
      </c>
      <c r="P555" s="16" t="str">
        <f t="shared" si="256"/>
        <v/>
      </c>
      <c r="Q555" s="20" t="str">
        <f t="shared" si="257"/>
        <v/>
      </c>
      <c r="R555" s="20" t="str">
        <f t="shared" si="258"/>
        <v/>
      </c>
      <c r="S555" s="20" t="str">
        <f t="shared" si="259"/>
        <v/>
      </c>
      <c r="T555" s="20" t="str">
        <f t="shared" si="260"/>
        <v/>
      </c>
      <c r="U555" s="16">
        <f t="shared" si="261"/>
        <v>6.0000000000000001E-3</v>
      </c>
      <c r="V555" s="20" t="str">
        <f t="shared" si="262"/>
        <v/>
      </c>
      <c r="W555" s="20" t="str">
        <f t="shared" si="263"/>
        <v/>
      </c>
      <c r="X555" s="20" t="str">
        <f t="shared" si="264"/>
        <v/>
      </c>
      <c r="Y555" s="20">
        <f t="shared" si="265"/>
        <v>6.0000000000000001E-3</v>
      </c>
      <c r="Z555" s="20" t="str">
        <f t="shared" si="266"/>
        <v/>
      </c>
      <c r="AA555" s="20" t="str">
        <f t="shared" si="267"/>
        <v/>
      </c>
      <c r="AB555" s="20">
        <f t="shared" si="268"/>
        <v>0</v>
      </c>
      <c r="AC555" s="20" t="str">
        <f t="shared" si="269"/>
        <v/>
      </c>
      <c r="AD555" s="20" t="str">
        <f t="shared" si="270"/>
        <v/>
      </c>
      <c r="AE555" s="20" t="str">
        <f t="shared" si="271"/>
        <v/>
      </c>
      <c r="AF555" s="20" t="str">
        <f t="shared" si="272"/>
        <v/>
      </c>
      <c r="AG555" s="11">
        <f t="shared" si="273"/>
        <v>999</v>
      </c>
      <c r="AH555" s="17">
        <f t="shared" si="274"/>
        <v>999</v>
      </c>
      <c r="AI555" s="17">
        <f t="shared" si="275"/>
        <v>999</v>
      </c>
      <c r="AJ555" s="17">
        <f t="shared" si="276"/>
        <v>999</v>
      </c>
      <c r="AK555" s="17">
        <f t="shared" si="277"/>
        <v>999</v>
      </c>
      <c r="AL555" s="17">
        <f t="shared" si="278"/>
        <v>999</v>
      </c>
      <c r="AM555" s="10" t="s">
        <v>719</v>
      </c>
      <c r="AN555">
        <v>0</v>
      </c>
      <c r="AO555">
        <v>0</v>
      </c>
      <c r="AP555">
        <v>0</v>
      </c>
      <c r="AQ555">
        <v>1.7616000000000001</v>
      </c>
      <c r="AR555" s="8">
        <v>-0.6</v>
      </c>
      <c r="AS555" s="8">
        <v>-6.8967999999999998</v>
      </c>
      <c r="AT555" s="8">
        <v>-23.5855</v>
      </c>
      <c r="AU555" s="8">
        <v>-1.7616000000000001</v>
      </c>
      <c r="AV555" s="8">
        <v>-0.6</v>
      </c>
      <c r="AW555" s="8">
        <v>0.6</v>
      </c>
      <c r="AX555" s="8">
        <v>6.8967999999999998</v>
      </c>
      <c r="AY555" s="8">
        <v>23.5855</v>
      </c>
      <c r="AZ555" s="8">
        <v>1.7616000000000001</v>
      </c>
      <c r="BA555" s="8">
        <v>0.6</v>
      </c>
      <c r="BB555">
        <v>-0.6</v>
      </c>
      <c r="BC555">
        <v>0.6</v>
      </c>
      <c r="BD555">
        <v>-0.6</v>
      </c>
      <c r="BE555">
        <v>0.6</v>
      </c>
      <c r="BF555">
        <v>0.06</v>
      </c>
      <c r="BG555">
        <v>0.3</v>
      </c>
      <c r="BH555">
        <v>0.01</v>
      </c>
      <c r="BI555">
        <v>6</v>
      </c>
      <c r="BJ555">
        <v>11</v>
      </c>
      <c r="BK555">
        <v>6</v>
      </c>
      <c r="BM555">
        <v>6</v>
      </c>
      <c r="BN555" t="s">
        <v>1016</v>
      </c>
      <c r="BP555" t="s">
        <v>1016</v>
      </c>
      <c r="BQ555">
        <v>40</v>
      </c>
      <c r="BR555">
        <v>402030</v>
      </c>
      <c r="BS555">
        <v>1</v>
      </c>
      <c r="BU555">
        <v>1</v>
      </c>
      <c r="BW555">
        <v>6</v>
      </c>
      <c r="BY555">
        <v>11</v>
      </c>
      <c r="BZ555" t="s">
        <v>1997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 s="2">
        <v>7148072</v>
      </c>
    </row>
    <row r="556" spans="1:87">
      <c r="A556" s="10" t="str">
        <f t="shared" si="248"/>
        <v>FCEL_US</v>
      </c>
      <c r="B556" s="12">
        <f t="shared" si="249"/>
        <v>-0.20039999999999999</v>
      </c>
      <c r="C556" s="12">
        <v>6.4978361914663297E-3</v>
      </c>
      <c r="D556" s="12">
        <v>0</v>
      </c>
      <c r="E556" s="12">
        <v>0</v>
      </c>
      <c r="F556" s="12">
        <v>-6.4978361914663297E-3</v>
      </c>
      <c r="G556" s="12">
        <v>0</v>
      </c>
      <c r="H556" s="12">
        <v>-6.4978361914663297E-3</v>
      </c>
      <c r="I556" s="12">
        <v>-6.4978361914663297E-3</v>
      </c>
      <c r="J556" s="13">
        <f t="shared" si="250"/>
        <v>0</v>
      </c>
      <c r="K556" s="13">
        <f t="shared" si="251"/>
        <v>0</v>
      </c>
      <c r="L556" s="16">
        <f t="shared" si="252"/>
        <v>0</v>
      </c>
      <c r="M556" s="13">
        <f t="shared" si="253"/>
        <v>1</v>
      </c>
      <c r="N556" s="16">
        <f t="shared" si="254"/>
        <v>0</v>
      </c>
      <c r="O556" s="16">
        <f t="shared" si="255"/>
        <v>-6.4978361914663297E-3</v>
      </c>
      <c r="P556" s="16">
        <f t="shared" si="256"/>
        <v>-2.1638085336709093E-6</v>
      </c>
      <c r="Q556" s="20" t="str">
        <f t="shared" si="257"/>
        <v/>
      </c>
      <c r="R556" s="20" t="str">
        <f t="shared" si="258"/>
        <v/>
      </c>
      <c r="S556" s="20" t="str">
        <f t="shared" si="259"/>
        <v/>
      </c>
      <c r="T556" s="20">
        <f t="shared" si="260"/>
        <v>-2.1638085336709093E-6</v>
      </c>
      <c r="U556" s="16" t="str">
        <f t="shared" si="261"/>
        <v/>
      </c>
      <c r="V556" s="20" t="str">
        <f t="shared" si="262"/>
        <v/>
      </c>
      <c r="W556" s="20" t="str">
        <f t="shared" si="263"/>
        <v/>
      </c>
      <c r="X556" s="20" t="str">
        <f t="shared" si="264"/>
        <v/>
      </c>
      <c r="Y556" s="20" t="str">
        <f t="shared" si="265"/>
        <v/>
      </c>
      <c r="Z556" s="20" t="str">
        <f t="shared" si="266"/>
        <v/>
      </c>
      <c r="AA556" s="20" t="str">
        <f t="shared" si="267"/>
        <v/>
      </c>
      <c r="AB556" s="20">
        <f t="shared" si="268"/>
        <v>-6.4978361914663297E-3</v>
      </c>
      <c r="AC556" s="20" t="str">
        <f t="shared" si="269"/>
        <v/>
      </c>
      <c r="AD556" s="20" t="str">
        <f t="shared" si="270"/>
        <v/>
      </c>
      <c r="AE556" s="20" t="str">
        <f t="shared" si="271"/>
        <v/>
      </c>
      <c r="AF556" s="20" t="str">
        <f t="shared" si="272"/>
        <v/>
      </c>
      <c r="AG556" s="11">
        <f t="shared" si="273"/>
        <v>0</v>
      </c>
      <c r="AH556" s="17">
        <f t="shared" si="274"/>
        <v>-6.4978361914663297E-3</v>
      </c>
      <c r="AI556" s="17">
        <f t="shared" si="275"/>
        <v>999</v>
      </c>
      <c r="AJ556" s="17">
        <f t="shared" si="276"/>
        <v>999</v>
      </c>
      <c r="AK556" s="17">
        <f t="shared" si="277"/>
        <v>999</v>
      </c>
      <c r="AL556" s="17">
        <f t="shared" si="278"/>
        <v>999</v>
      </c>
      <c r="AM556" s="10" t="s">
        <v>1300</v>
      </c>
      <c r="AN556">
        <v>0</v>
      </c>
      <c r="AO556">
        <v>0</v>
      </c>
      <c r="AP556">
        <v>0</v>
      </c>
      <c r="AQ556">
        <v>0.9385</v>
      </c>
      <c r="AR556" s="8">
        <v>-0.65</v>
      </c>
      <c r="AS556" s="8">
        <v>-4.7385000000000002</v>
      </c>
      <c r="AT556" s="8">
        <v>-15.064299999999999</v>
      </c>
      <c r="AU556" s="8">
        <v>-0.9385</v>
      </c>
      <c r="AV556" s="8">
        <v>-0.65</v>
      </c>
      <c r="AW556" s="8">
        <v>0.65</v>
      </c>
      <c r="AX556" s="8">
        <v>4.7385000000000002</v>
      </c>
      <c r="AY556" s="8">
        <v>15.064299999999999</v>
      </c>
      <c r="AZ556" s="8">
        <v>0.9385</v>
      </c>
      <c r="BA556" s="8">
        <v>0.65</v>
      </c>
      <c r="BB556">
        <v>-0.65</v>
      </c>
      <c r="BC556">
        <v>0.65</v>
      </c>
      <c r="BD556">
        <v>-0.65</v>
      </c>
      <c r="BE556">
        <v>0.65</v>
      </c>
      <c r="BF556">
        <v>0.06</v>
      </c>
      <c r="BG556">
        <v>0.3</v>
      </c>
      <c r="BH556">
        <v>-20.04</v>
      </c>
      <c r="BI556">
        <v>10</v>
      </c>
      <c r="BJ556">
        <v>20</v>
      </c>
      <c r="BK556">
        <v>10</v>
      </c>
      <c r="BM556">
        <v>10</v>
      </c>
      <c r="BN556" t="s">
        <v>1016</v>
      </c>
      <c r="BP556" t="s">
        <v>1016</v>
      </c>
      <c r="BQ556">
        <v>20</v>
      </c>
      <c r="BR556">
        <v>201040</v>
      </c>
      <c r="BS556">
        <v>1</v>
      </c>
      <c r="BU556">
        <v>1</v>
      </c>
      <c r="BW556">
        <v>10</v>
      </c>
      <c r="BY556">
        <v>20</v>
      </c>
      <c r="BZ556" t="s">
        <v>1997</v>
      </c>
      <c r="CA556">
        <v>0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 s="2">
        <v>3444428</v>
      </c>
    </row>
    <row r="557" spans="1:87">
      <c r="A557" s="10" t="str">
        <f t="shared" si="248"/>
        <v>FUL_US</v>
      </c>
      <c r="B557" s="12">
        <f t="shared" si="249"/>
        <v>-3.5400000000000001E-2</v>
      </c>
      <c r="C557" s="12">
        <v>0</v>
      </c>
      <c r="D557" s="12">
        <v>0</v>
      </c>
      <c r="E557" s="12">
        <v>0</v>
      </c>
      <c r="F557" s="12">
        <v>0</v>
      </c>
      <c r="G557" s="12">
        <v>0</v>
      </c>
      <c r="H557" s="12">
        <v>0</v>
      </c>
      <c r="I557" s="12">
        <v>0</v>
      </c>
      <c r="J557" s="13">
        <f t="shared" si="250"/>
        <v>0</v>
      </c>
      <c r="K557" s="13">
        <f t="shared" si="251"/>
        <v>0</v>
      </c>
      <c r="L557" s="16">
        <f t="shared" si="252"/>
        <v>0</v>
      </c>
      <c r="M557" s="13">
        <f t="shared" si="253"/>
        <v>0</v>
      </c>
      <c r="N557" s="16">
        <f t="shared" si="254"/>
        <v>0</v>
      </c>
      <c r="O557" s="16">
        <f t="shared" si="255"/>
        <v>0</v>
      </c>
      <c r="P557" s="16">
        <f t="shared" si="256"/>
        <v>-6.5000000000000006E-3</v>
      </c>
      <c r="Q557" s="20" t="str">
        <f t="shared" si="257"/>
        <v/>
      </c>
      <c r="R557" s="20" t="str">
        <f t="shared" si="258"/>
        <v/>
      </c>
      <c r="S557" s="20" t="str">
        <f t="shared" si="259"/>
        <v/>
      </c>
      <c r="T557" s="20">
        <f t="shared" si="260"/>
        <v>-6.5000000000000006E-3</v>
      </c>
      <c r="U557" s="16" t="str">
        <f t="shared" si="261"/>
        <v/>
      </c>
      <c r="V557" s="20" t="str">
        <f t="shared" si="262"/>
        <v/>
      </c>
      <c r="W557" s="20" t="str">
        <f t="shared" si="263"/>
        <v/>
      </c>
      <c r="X557" s="20" t="str">
        <f t="shared" si="264"/>
        <v/>
      </c>
      <c r="Y557" s="20" t="str">
        <f t="shared" si="265"/>
        <v/>
      </c>
      <c r="Z557" s="20" t="str">
        <f t="shared" si="266"/>
        <v/>
      </c>
      <c r="AA557" s="20" t="str">
        <f t="shared" si="267"/>
        <v/>
      </c>
      <c r="AB557" s="20">
        <f t="shared" si="268"/>
        <v>0</v>
      </c>
      <c r="AC557" s="20" t="str">
        <f t="shared" si="269"/>
        <v/>
      </c>
      <c r="AD557" s="20" t="str">
        <f t="shared" si="270"/>
        <v/>
      </c>
      <c r="AE557" s="20" t="str">
        <f t="shared" si="271"/>
        <v/>
      </c>
      <c r="AF557" s="20" t="str">
        <f t="shared" si="272"/>
        <v/>
      </c>
      <c r="AG557" s="11">
        <f t="shared" si="273"/>
        <v>999</v>
      </c>
      <c r="AH557" s="17">
        <f t="shared" si="274"/>
        <v>999</v>
      </c>
      <c r="AI557" s="17">
        <f t="shared" si="275"/>
        <v>999</v>
      </c>
      <c r="AJ557" s="17">
        <f t="shared" si="276"/>
        <v>999</v>
      </c>
      <c r="AK557" s="17">
        <f t="shared" si="277"/>
        <v>999</v>
      </c>
      <c r="AL557" s="17">
        <f t="shared" si="278"/>
        <v>999</v>
      </c>
      <c r="AM557" s="10" t="s">
        <v>678</v>
      </c>
      <c r="AN557">
        <v>0</v>
      </c>
      <c r="AO557">
        <v>0</v>
      </c>
      <c r="AP557">
        <v>0</v>
      </c>
      <c r="AQ557">
        <v>2.4575</v>
      </c>
      <c r="AR557" s="8">
        <v>-0.65</v>
      </c>
      <c r="AS557" s="8">
        <v>-14.7376</v>
      </c>
      <c r="AT557" s="8">
        <v>-90.091399999999993</v>
      </c>
      <c r="AU557" s="8">
        <v>-2.4575</v>
      </c>
      <c r="AV557" s="8">
        <v>-0.65</v>
      </c>
      <c r="AW557" s="8">
        <v>0.65</v>
      </c>
      <c r="AX557" s="8">
        <v>14.7376</v>
      </c>
      <c r="AY557" s="8">
        <v>90.091399999999993</v>
      </c>
      <c r="AZ557" s="8">
        <v>2.4575</v>
      </c>
      <c r="BA557" s="8">
        <v>0.65</v>
      </c>
      <c r="BB557">
        <v>-0.65</v>
      </c>
      <c r="BC557">
        <v>0.65</v>
      </c>
      <c r="BD557">
        <v>-0.65</v>
      </c>
      <c r="BE557">
        <v>0.65</v>
      </c>
      <c r="BF557">
        <v>0.06</v>
      </c>
      <c r="BG557">
        <v>0.3</v>
      </c>
      <c r="BH557">
        <v>-3.54</v>
      </c>
      <c r="BI557">
        <v>8</v>
      </c>
      <c r="BJ557">
        <v>15</v>
      </c>
      <c r="BK557">
        <v>8</v>
      </c>
      <c r="BM557">
        <v>8</v>
      </c>
      <c r="BN557" t="s">
        <v>1016</v>
      </c>
      <c r="BP557" t="s">
        <v>1016</v>
      </c>
      <c r="BQ557">
        <v>15</v>
      </c>
      <c r="BR557">
        <v>151010</v>
      </c>
      <c r="BS557">
        <v>1</v>
      </c>
      <c r="BU557">
        <v>1</v>
      </c>
      <c r="BW557">
        <v>8</v>
      </c>
      <c r="BY557">
        <v>15</v>
      </c>
      <c r="BZ557" t="s">
        <v>1997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 s="2">
        <v>9773969</v>
      </c>
    </row>
    <row r="558" spans="1:87">
      <c r="A558" s="10" t="str">
        <f t="shared" si="248"/>
        <v>FULT_US</v>
      </c>
      <c r="B558" s="12">
        <f t="shared" si="249"/>
        <v>5.3E-3</v>
      </c>
      <c r="C558" s="12">
        <v>0</v>
      </c>
      <c r="D558" s="12">
        <v>0</v>
      </c>
      <c r="E558" s="12">
        <v>0</v>
      </c>
      <c r="F558" s="12">
        <v>0</v>
      </c>
      <c r="G558" s="12">
        <v>0</v>
      </c>
      <c r="H558" s="12">
        <v>0</v>
      </c>
      <c r="I558" s="12">
        <v>0</v>
      </c>
      <c r="J558" s="13">
        <f t="shared" si="250"/>
        <v>0</v>
      </c>
      <c r="K558" s="13">
        <f t="shared" si="251"/>
        <v>0</v>
      </c>
      <c r="L558" s="16">
        <f t="shared" si="252"/>
        <v>0</v>
      </c>
      <c r="M558" s="13">
        <f t="shared" si="253"/>
        <v>0</v>
      </c>
      <c r="N558" s="16">
        <f t="shared" si="254"/>
        <v>0</v>
      </c>
      <c r="O558" s="16">
        <f t="shared" si="255"/>
        <v>0</v>
      </c>
      <c r="P558" s="16" t="str">
        <f t="shared" si="256"/>
        <v/>
      </c>
      <c r="Q558" s="20" t="str">
        <f t="shared" si="257"/>
        <v/>
      </c>
      <c r="R558" s="20" t="str">
        <f t="shared" si="258"/>
        <v/>
      </c>
      <c r="S558" s="20" t="str">
        <f t="shared" si="259"/>
        <v/>
      </c>
      <c r="T558" s="20" t="str">
        <f t="shared" si="260"/>
        <v/>
      </c>
      <c r="U558" s="16">
        <f t="shared" si="261"/>
        <v>4.0000000000000001E-3</v>
      </c>
      <c r="V558" s="20" t="str">
        <f t="shared" si="262"/>
        <v/>
      </c>
      <c r="W558" s="20" t="str">
        <f t="shared" si="263"/>
        <v/>
      </c>
      <c r="X558" s="20" t="str">
        <f t="shared" si="264"/>
        <v/>
      </c>
      <c r="Y558" s="20">
        <f t="shared" si="265"/>
        <v>4.0000000000000001E-3</v>
      </c>
      <c r="Z558" s="20" t="str">
        <f t="shared" si="266"/>
        <v/>
      </c>
      <c r="AA558" s="20" t="str">
        <f t="shared" si="267"/>
        <v/>
      </c>
      <c r="AB558" s="20">
        <f t="shared" si="268"/>
        <v>0</v>
      </c>
      <c r="AC558" s="20" t="str">
        <f t="shared" si="269"/>
        <v/>
      </c>
      <c r="AD558" s="20" t="str">
        <f t="shared" si="270"/>
        <v/>
      </c>
      <c r="AE558" s="20" t="str">
        <f t="shared" si="271"/>
        <v/>
      </c>
      <c r="AF558" s="20" t="str">
        <f t="shared" si="272"/>
        <v/>
      </c>
      <c r="AG558" s="11">
        <f t="shared" si="273"/>
        <v>999</v>
      </c>
      <c r="AH558" s="17">
        <f t="shared" si="274"/>
        <v>999</v>
      </c>
      <c r="AI558" s="17">
        <f t="shared" si="275"/>
        <v>999</v>
      </c>
      <c r="AJ558" s="17">
        <f t="shared" si="276"/>
        <v>999</v>
      </c>
      <c r="AK558" s="17">
        <f t="shared" si="277"/>
        <v>999</v>
      </c>
      <c r="AL558" s="17">
        <f t="shared" si="278"/>
        <v>999</v>
      </c>
      <c r="AM558" s="10" t="s">
        <v>250</v>
      </c>
      <c r="AN558">
        <v>0</v>
      </c>
      <c r="AO558">
        <v>0</v>
      </c>
      <c r="AP558">
        <v>0</v>
      </c>
      <c r="AQ558">
        <v>2.0686</v>
      </c>
      <c r="AR558" s="8">
        <v>-0.4</v>
      </c>
      <c r="AS558" s="8">
        <v>-15.201000000000001</v>
      </c>
      <c r="AT558" s="8">
        <v>-93.627600000000001</v>
      </c>
      <c r="AU558" s="8">
        <v>-2.0686</v>
      </c>
      <c r="AV558" s="8">
        <v>-0.4</v>
      </c>
      <c r="AW558" s="8">
        <v>0.4</v>
      </c>
      <c r="AX558" s="8">
        <v>15.201000000000001</v>
      </c>
      <c r="AY558" s="8">
        <v>93.627600000000001</v>
      </c>
      <c r="AZ558" s="8">
        <v>2.0686</v>
      </c>
      <c r="BA558" s="8">
        <v>0.4</v>
      </c>
      <c r="BB558">
        <v>-0.4</v>
      </c>
      <c r="BC558">
        <v>0.4</v>
      </c>
      <c r="BD558">
        <v>-0.4</v>
      </c>
      <c r="BE558">
        <v>0.4</v>
      </c>
      <c r="BF558">
        <v>0.06</v>
      </c>
      <c r="BG558">
        <v>0.3</v>
      </c>
      <c r="BH558">
        <v>0.53</v>
      </c>
      <c r="BI558">
        <v>5</v>
      </c>
      <c r="BJ558">
        <v>10</v>
      </c>
      <c r="BK558">
        <v>5</v>
      </c>
      <c r="BM558">
        <v>5</v>
      </c>
      <c r="BN558" t="s">
        <v>1016</v>
      </c>
      <c r="BP558" t="s">
        <v>1016</v>
      </c>
      <c r="BQ558">
        <v>40</v>
      </c>
      <c r="BR558">
        <v>401010</v>
      </c>
      <c r="BS558">
        <v>1</v>
      </c>
      <c r="BU558">
        <v>1</v>
      </c>
      <c r="BW558">
        <v>5</v>
      </c>
      <c r="BY558">
        <v>10</v>
      </c>
      <c r="BZ558" t="s">
        <v>1997</v>
      </c>
      <c r="CA558">
        <v>0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 s="2">
        <v>7504704</v>
      </c>
    </row>
    <row r="559" spans="1:87">
      <c r="A559" s="10" t="str">
        <f t="shared" si="248"/>
        <v>GK_US</v>
      </c>
      <c r="B559" s="12">
        <f t="shared" si="249"/>
        <v>1.4000000000000002E-3</v>
      </c>
      <c r="C559" s="12">
        <v>0</v>
      </c>
      <c r="D559" s="12">
        <v>0</v>
      </c>
      <c r="E559" s="12">
        <v>0</v>
      </c>
      <c r="F559" s="12">
        <v>0</v>
      </c>
      <c r="G559" s="12">
        <v>0</v>
      </c>
      <c r="H559" s="12">
        <v>0</v>
      </c>
      <c r="I559" s="12">
        <v>0</v>
      </c>
      <c r="J559" s="13">
        <f t="shared" si="250"/>
        <v>0</v>
      </c>
      <c r="K559" s="13">
        <f t="shared" si="251"/>
        <v>0</v>
      </c>
      <c r="L559" s="16">
        <f t="shared" si="252"/>
        <v>0</v>
      </c>
      <c r="M559" s="13">
        <f t="shared" si="253"/>
        <v>0</v>
      </c>
      <c r="N559" s="16">
        <f t="shared" si="254"/>
        <v>0</v>
      </c>
      <c r="O559" s="16">
        <f t="shared" si="255"/>
        <v>0</v>
      </c>
      <c r="P559" s="16" t="str">
        <f t="shared" si="256"/>
        <v/>
      </c>
      <c r="Q559" s="20" t="str">
        <f t="shared" si="257"/>
        <v/>
      </c>
      <c r="R559" s="20" t="str">
        <f t="shared" si="258"/>
        <v/>
      </c>
      <c r="S559" s="20" t="str">
        <f t="shared" si="259"/>
        <v/>
      </c>
      <c r="T559" s="20" t="str">
        <f t="shared" si="260"/>
        <v/>
      </c>
      <c r="U559" s="16">
        <f t="shared" si="261"/>
        <v>6.5000000000000006E-3</v>
      </c>
      <c r="V559" s="20" t="str">
        <f t="shared" si="262"/>
        <v/>
      </c>
      <c r="W559" s="20" t="str">
        <f t="shared" si="263"/>
        <v/>
      </c>
      <c r="X559" s="20" t="str">
        <f t="shared" si="264"/>
        <v/>
      </c>
      <c r="Y559" s="20">
        <f t="shared" si="265"/>
        <v>6.5000000000000006E-3</v>
      </c>
      <c r="Z559" s="20" t="str">
        <f t="shared" si="266"/>
        <v/>
      </c>
      <c r="AA559" s="20" t="str">
        <f t="shared" si="267"/>
        <v/>
      </c>
      <c r="AB559" s="20">
        <f t="shared" si="268"/>
        <v>0</v>
      </c>
      <c r="AC559" s="20" t="str">
        <f t="shared" si="269"/>
        <v/>
      </c>
      <c r="AD559" s="20" t="str">
        <f t="shared" si="270"/>
        <v/>
      </c>
      <c r="AE559" s="20" t="str">
        <f t="shared" si="271"/>
        <v/>
      </c>
      <c r="AF559" s="20" t="str">
        <f t="shared" si="272"/>
        <v/>
      </c>
      <c r="AG559" s="11">
        <f t="shared" si="273"/>
        <v>999</v>
      </c>
      <c r="AH559" s="17">
        <f t="shared" si="274"/>
        <v>999</v>
      </c>
      <c r="AI559" s="17">
        <f t="shared" si="275"/>
        <v>999</v>
      </c>
      <c r="AJ559" s="17">
        <f t="shared" si="276"/>
        <v>999</v>
      </c>
      <c r="AK559" s="17">
        <f t="shared" si="277"/>
        <v>999</v>
      </c>
      <c r="AL559" s="17">
        <f t="shared" si="278"/>
        <v>999</v>
      </c>
      <c r="AM559" s="10" t="s">
        <v>1182</v>
      </c>
      <c r="AN559">
        <v>0</v>
      </c>
      <c r="AO559">
        <v>0</v>
      </c>
      <c r="AP559">
        <v>0</v>
      </c>
      <c r="AQ559">
        <v>1.9753000000000001</v>
      </c>
      <c r="AR559" s="8">
        <v>-0.65</v>
      </c>
      <c r="AS559" s="8">
        <v>-9.8463999999999992</v>
      </c>
      <c r="AT559" s="8">
        <v>-60.124299999999998</v>
      </c>
      <c r="AU559" s="8">
        <v>-1.9753000000000001</v>
      </c>
      <c r="AV559" s="8">
        <v>-0.65</v>
      </c>
      <c r="AW559" s="8">
        <v>0.65</v>
      </c>
      <c r="AX559" s="8">
        <v>9.8463999999999992</v>
      </c>
      <c r="AY559" s="8">
        <v>60.124299999999998</v>
      </c>
      <c r="AZ559" s="8">
        <v>1.9753000000000001</v>
      </c>
      <c r="BA559" s="8">
        <v>0.65</v>
      </c>
      <c r="BB559">
        <v>-0.65</v>
      </c>
      <c r="BC559">
        <v>0.65</v>
      </c>
      <c r="BD559">
        <v>-0.65</v>
      </c>
      <c r="BE559">
        <v>0.65</v>
      </c>
      <c r="BF559">
        <v>0.06</v>
      </c>
      <c r="BG559">
        <v>0.3</v>
      </c>
      <c r="BH559">
        <v>0.14000000000000001</v>
      </c>
      <c r="BI559">
        <v>6</v>
      </c>
      <c r="BJ559">
        <v>11</v>
      </c>
      <c r="BK559">
        <v>6</v>
      </c>
      <c r="BM559">
        <v>6</v>
      </c>
      <c r="BN559" t="s">
        <v>1016</v>
      </c>
      <c r="BP559" t="s">
        <v>1016</v>
      </c>
      <c r="BQ559">
        <v>20</v>
      </c>
      <c r="BR559">
        <v>202010</v>
      </c>
      <c r="BS559">
        <v>1</v>
      </c>
      <c r="BU559">
        <v>1</v>
      </c>
      <c r="BW559">
        <v>6</v>
      </c>
      <c r="BY559">
        <v>11</v>
      </c>
      <c r="BZ559" t="s">
        <v>1997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 s="2">
        <v>7916880</v>
      </c>
    </row>
    <row r="560" spans="1:87">
      <c r="A560" s="10" t="str">
        <f t="shared" si="248"/>
        <v>GMT_US</v>
      </c>
      <c r="B560" s="12">
        <f t="shared" si="249"/>
        <v>-3.9199999999999999E-2</v>
      </c>
      <c r="C560" s="12">
        <v>0</v>
      </c>
      <c r="D560" s="12">
        <v>0</v>
      </c>
      <c r="E560" s="12">
        <v>0</v>
      </c>
      <c r="F560" s="12">
        <v>0</v>
      </c>
      <c r="G560" s="12">
        <v>0</v>
      </c>
      <c r="H560" s="12">
        <v>0</v>
      </c>
      <c r="I560" s="12">
        <v>0</v>
      </c>
      <c r="J560" s="13">
        <f t="shared" si="250"/>
        <v>0</v>
      </c>
      <c r="K560" s="13">
        <f t="shared" si="251"/>
        <v>0</v>
      </c>
      <c r="L560" s="16">
        <f t="shared" si="252"/>
        <v>0</v>
      </c>
      <c r="M560" s="13">
        <f t="shared" si="253"/>
        <v>0</v>
      </c>
      <c r="N560" s="16">
        <f t="shared" si="254"/>
        <v>0</v>
      </c>
      <c r="O560" s="16">
        <f t="shared" si="255"/>
        <v>0</v>
      </c>
      <c r="P560" s="16">
        <f t="shared" si="256"/>
        <v>-6.5000000000000006E-3</v>
      </c>
      <c r="Q560" s="20" t="str">
        <f t="shared" si="257"/>
        <v/>
      </c>
      <c r="R560" s="20" t="str">
        <f t="shared" si="258"/>
        <v/>
      </c>
      <c r="S560" s="20" t="str">
        <f t="shared" si="259"/>
        <v/>
      </c>
      <c r="T560" s="20">
        <f t="shared" si="260"/>
        <v>-6.5000000000000006E-3</v>
      </c>
      <c r="U560" s="16" t="str">
        <f t="shared" si="261"/>
        <v/>
      </c>
      <c r="V560" s="20" t="str">
        <f t="shared" si="262"/>
        <v/>
      </c>
      <c r="W560" s="20" t="str">
        <f t="shared" si="263"/>
        <v/>
      </c>
      <c r="X560" s="20" t="str">
        <f t="shared" si="264"/>
        <v/>
      </c>
      <c r="Y560" s="20" t="str">
        <f t="shared" si="265"/>
        <v/>
      </c>
      <c r="Z560" s="20" t="str">
        <f t="shared" si="266"/>
        <v/>
      </c>
      <c r="AA560" s="20" t="str">
        <f t="shared" si="267"/>
        <v/>
      </c>
      <c r="AB560" s="20">
        <f t="shared" si="268"/>
        <v>0</v>
      </c>
      <c r="AC560" s="20" t="str">
        <f t="shared" si="269"/>
        <v/>
      </c>
      <c r="AD560" s="20" t="str">
        <f t="shared" si="270"/>
        <v/>
      </c>
      <c r="AE560" s="20" t="str">
        <f t="shared" si="271"/>
        <v/>
      </c>
      <c r="AF560" s="20" t="str">
        <f t="shared" si="272"/>
        <v/>
      </c>
      <c r="AG560" s="11">
        <f t="shared" si="273"/>
        <v>999</v>
      </c>
      <c r="AH560" s="17">
        <f t="shared" si="274"/>
        <v>999</v>
      </c>
      <c r="AI560" s="17">
        <f t="shared" si="275"/>
        <v>999</v>
      </c>
      <c r="AJ560" s="17">
        <f t="shared" si="276"/>
        <v>999</v>
      </c>
      <c r="AK560" s="17">
        <f t="shared" si="277"/>
        <v>999</v>
      </c>
      <c r="AL560" s="17">
        <f t="shared" si="278"/>
        <v>999</v>
      </c>
      <c r="AM560" s="10" t="s">
        <v>307</v>
      </c>
      <c r="AN560">
        <v>0</v>
      </c>
      <c r="AO560">
        <v>0</v>
      </c>
      <c r="AP560">
        <v>0</v>
      </c>
      <c r="AQ560">
        <v>4.1421999999999999</v>
      </c>
      <c r="AR560" s="8">
        <v>-0.65</v>
      </c>
      <c r="AS560" s="8">
        <v>-21.598400000000002</v>
      </c>
      <c r="AT560" s="8">
        <v>-109.86669999999999</v>
      </c>
      <c r="AU560" s="8">
        <v>-4.1421999999999999</v>
      </c>
      <c r="AV560" s="8">
        <v>-0.65</v>
      </c>
      <c r="AW560" s="8">
        <v>0.65</v>
      </c>
      <c r="AX560" s="8">
        <v>21.598400000000002</v>
      </c>
      <c r="AY560" s="8">
        <v>109.86669999999999</v>
      </c>
      <c r="AZ560" s="8">
        <v>4.1421999999999999</v>
      </c>
      <c r="BA560" s="8">
        <v>0.65</v>
      </c>
      <c r="BB560">
        <v>-0.65</v>
      </c>
      <c r="BC560">
        <v>0.65</v>
      </c>
      <c r="BD560">
        <v>-0.65</v>
      </c>
      <c r="BE560">
        <v>0.65</v>
      </c>
      <c r="BF560">
        <v>0.06</v>
      </c>
      <c r="BG560">
        <v>0.3</v>
      </c>
      <c r="BH560">
        <v>-3.92</v>
      </c>
      <c r="BI560">
        <v>8</v>
      </c>
      <c r="BJ560">
        <v>15</v>
      </c>
      <c r="BK560">
        <v>8</v>
      </c>
      <c r="BM560">
        <v>8</v>
      </c>
      <c r="BN560" t="s">
        <v>1016</v>
      </c>
      <c r="BP560" t="s">
        <v>1016</v>
      </c>
      <c r="BQ560">
        <v>20</v>
      </c>
      <c r="BR560">
        <v>201070</v>
      </c>
      <c r="BS560">
        <v>1</v>
      </c>
      <c r="BU560">
        <v>1</v>
      </c>
      <c r="BW560">
        <v>8</v>
      </c>
      <c r="BY560">
        <v>15</v>
      </c>
      <c r="BZ560" t="s">
        <v>1997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 s="2">
        <v>17055404</v>
      </c>
    </row>
    <row r="561" spans="1:88">
      <c r="A561" s="10" t="str">
        <f t="shared" si="248"/>
        <v>GPX_US</v>
      </c>
      <c r="B561" s="12">
        <f t="shared" si="249"/>
        <v>6.0899999999999996E-2</v>
      </c>
      <c r="C561" s="12">
        <v>0</v>
      </c>
      <c r="D561" s="12">
        <v>0</v>
      </c>
      <c r="E561" s="12">
        <v>0</v>
      </c>
      <c r="F561" s="12">
        <v>0</v>
      </c>
      <c r="G561" s="12">
        <v>0</v>
      </c>
      <c r="H561" s="12">
        <v>0</v>
      </c>
      <c r="I561" s="12">
        <v>0</v>
      </c>
      <c r="J561" s="13">
        <f t="shared" si="250"/>
        <v>0</v>
      </c>
      <c r="K561" s="13">
        <f t="shared" si="251"/>
        <v>0</v>
      </c>
      <c r="L561" s="16">
        <f t="shared" si="252"/>
        <v>0</v>
      </c>
      <c r="M561" s="13">
        <f t="shared" si="253"/>
        <v>0</v>
      </c>
      <c r="N561" s="16">
        <f t="shared" si="254"/>
        <v>0</v>
      </c>
      <c r="O561" s="16">
        <f t="shared" si="255"/>
        <v>0</v>
      </c>
      <c r="P561" s="16" t="str">
        <f t="shared" si="256"/>
        <v/>
      </c>
      <c r="Q561" s="20" t="str">
        <f t="shared" si="257"/>
        <v/>
      </c>
      <c r="R561" s="20" t="str">
        <f t="shared" si="258"/>
        <v/>
      </c>
      <c r="S561" s="20" t="str">
        <f t="shared" si="259"/>
        <v/>
      </c>
      <c r="T561" s="20" t="str">
        <f t="shared" si="260"/>
        <v/>
      </c>
      <c r="U561" s="16">
        <f t="shared" si="261"/>
        <v>6.5000000000000006E-3</v>
      </c>
      <c r="V561" s="20" t="str">
        <f t="shared" si="262"/>
        <v/>
      </c>
      <c r="W561" s="20" t="str">
        <f t="shared" si="263"/>
        <v/>
      </c>
      <c r="X561" s="20" t="str">
        <f t="shared" si="264"/>
        <v/>
      </c>
      <c r="Y561" s="20">
        <f t="shared" si="265"/>
        <v>6.5000000000000006E-3</v>
      </c>
      <c r="Z561" s="20" t="str">
        <f t="shared" si="266"/>
        <v/>
      </c>
      <c r="AA561" s="20" t="str">
        <f t="shared" si="267"/>
        <v/>
      </c>
      <c r="AB561" s="20">
        <f t="shared" si="268"/>
        <v>0</v>
      </c>
      <c r="AC561" s="20" t="str">
        <f t="shared" si="269"/>
        <v/>
      </c>
      <c r="AD561" s="20" t="str">
        <f t="shared" si="270"/>
        <v/>
      </c>
      <c r="AE561" s="20" t="str">
        <f t="shared" si="271"/>
        <v/>
      </c>
      <c r="AF561" s="20" t="str">
        <f t="shared" si="272"/>
        <v/>
      </c>
      <c r="AG561" s="11">
        <f t="shared" si="273"/>
        <v>999</v>
      </c>
      <c r="AH561" s="17">
        <f t="shared" si="274"/>
        <v>999</v>
      </c>
      <c r="AI561" s="17">
        <f t="shared" si="275"/>
        <v>999</v>
      </c>
      <c r="AJ561" s="17">
        <f t="shared" si="276"/>
        <v>999</v>
      </c>
      <c r="AK561" s="17">
        <f t="shared" si="277"/>
        <v>999</v>
      </c>
      <c r="AL561" s="17">
        <f t="shared" si="278"/>
        <v>999</v>
      </c>
      <c r="AM561" s="10" t="s">
        <v>1447</v>
      </c>
      <c r="AN561">
        <v>0</v>
      </c>
      <c r="AO561">
        <v>0</v>
      </c>
      <c r="AP561">
        <v>0</v>
      </c>
      <c r="AQ561">
        <v>0.57950000000000002</v>
      </c>
      <c r="AR561" s="8">
        <v>-0.65</v>
      </c>
      <c r="AS561" s="8">
        <v>-2.5937000000000001</v>
      </c>
      <c r="AT561" s="8">
        <v>-26.0244</v>
      </c>
      <c r="AU561" s="8">
        <v>-0.57950000000000002</v>
      </c>
      <c r="AV561" s="8">
        <v>-0.65</v>
      </c>
      <c r="AW561" s="8">
        <v>0.65</v>
      </c>
      <c r="AX561" s="8">
        <v>2.5937000000000001</v>
      </c>
      <c r="AY561" s="8">
        <v>26.0244</v>
      </c>
      <c r="AZ561" s="8">
        <v>0.57950000000000002</v>
      </c>
      <c r="BA561" s="8">
        <v>0.65</v>
      </c>
      <c r="BB561">
        <v>-0.57950000000000002</v>
      </c>
      <c r="BC561">
        <v>0.57950000000000002</v>
      </c>
      <c r="BD561">
        <v>-0.57950000000000002</v>
      </c>
      <c r="BE561">
        <v>0.57950000000000002</v>
      </c>
      <c r="BF561">
        <v>0.06</v>
      </c>
      <c r="BG561">
        <v>0.3</v>
      </c>
      <c r="BH561">
        <v>6.09</v>
      </c>
      <c r="BI561">
        <v>3</v>
      </c>
      <c r="BJ561">
        <v>5</v>
      </c>
      <c r="BK561">
        <v>3</v>
      </c>
      <c r="BM561">
        <v>3</v>
      </c>
      <c r="BN561" t="s">
        <v>1016</v>
      </c>
      <c r="BP561" t="s">
        <v>1016</v>
      </c>
      <c r="BQ561">
        <v>20</v>
      </c>
      <c r="BR561">
        <v>202020</v>
      </c>
      <c r="BS561">
        <v>1</v>
      </c>
      <c r="BU561">
        <v>1</v>
      </c>
      <c r="BW561">
        <v>3</v>
      </c>
      <c r="BY561">
        <v>5</v>
      </c>
      <c r="BZ561" t="s">
        <v>1997</v>
      </c>
      <c r="CA561">
        <v>1</v>
      </c>
      <c r="CB561">
        <v>0</v>
      </c>
      <c r="CC561">
        <v>1</v>
      </c>
      <c r="CD561">
        <v>0</v>
      </c>
      <c r="CE561">
        <v>0</v>
      </c>
      <c r="CF561">
        <v>0</v>
      </c>
      <c r="CG561">
        <v>0</v>
      </c>
      <c r="CH561">
        <v>0</v>
      </c>
      <c r="CI561" s="2">
        <v>2569820</v>
      </c>
    </row>
    <row r="562" spans="1:88">
      <c r="A562" s="10" t="str">
        <f t="shared" si="248"/>
        <v>GSIG_US</v>
      </c>
      <c r="B562" s="12">
        <f t="shared" si="249"/>
        <v>1.37E-2</v>
      </c>
      <c r="C562" s="12">
        <v>0</v>
      </c>
      <c r="D562" s="12">
        <v>0</v>
      </c>
      <c r="E562" s="12">
        <v>0</v>
      </c>
      <c r="F562" s="12">
        <v>0</v>
      </c>
      <c r="G562" s="12">
        <v>0</v>
      </c>
      <c r="H562" s="12">
        <v>0</v>
      </c>
      <c r="I562" s="12">
        <v>0</v>
      </c>
      <c r="J562" s="13">
        <f t="shared" si="250"/>
        <v>0</v>
      </c>
      <c r="K562" s="13">
        <f t="shared" si="251"/>
        <v>0</v>
      </c>
      <c r="L562" s="16">
        <f t="shared" si="252"/>
        <v>0</v>
      </c>
      <c r="M562" s="13">
        <f t="shared" si="253"/>
        <v>0</v>
      </c>
      <c r="N562" s="16">
        <f t="shared" si="254"/>
        <v>0</v>
      </c>
      <c r="O562" s="16">
        <f t="shared" si="255"/>
        <v>0</v>
      </c>
      <c r="P562" s="16" t="str">
        <f t="shared" si="256"/>
        <v/>
      </c>
      <c r="Q562" s="20" t="str">
        <f t="shared" si="257"/>
        <v/>
      </c>
      <c r="R562" s="20" t="str">
        <f t="shared" si="258"/>
        <v/>
      </c>
      <c r="S562" s="20" t="str">
        <f t="shared" si="259"/>
        <v/>
      </c>
      <c r="T562" s="20" t="str">
        <f t="shared" si="260"/>
        <v/>
      </c>
      <c r="U562" s="16">
        <f t="shared" si="261"/>
        <v>4.0000000000000001E-3</v>
      </c>
      <c r="V562" s="20" t="str">
        <f t="shared" si="262"/>
        <v/>
      </c>
      <c r="W562" s="20" t="str">
        <f t="shared" si="263"/>
        <v/>
      </c>
      <c r="X562" s="20" t="str">
        <f t="shared" si="264"/>
        <v/>
      </c>
      <c r="Y562" s="20">
        <f t="shared" si="265"/>
        <v>4.0000000000000001E-3</v>
      </c>
      <c r="Z562" s="20" t="str">
        <f t="shared" si="266"/>
        <v/>
      </c>
      <c r="AA562" s="20" t="str">
        <f t="shared" si="267"/>
        <v/>
      </c>
      <c r="AB562" s="20">
        <f t="shared" si="268"/>
        <v>0</v>
      </c>
      <c r="AC562" s="20" t="str">
        <f t="shared" si="269"/>
        <v/>
      </c>
      <c r="AD562" s="20" t="str">
        <f t="shared" si="270"/>
        <v/>
      </c>
      <c r="AE562" s="20" t="str">
        <f t="shared" si="271"/>
        <v/>
      </c>
      <c r="AF562" s="20" t="str">
        <f t="shared" si="272"/>
        <v/>
      </c>
      <c r="AG562" s="11">
        <f t="shared" si="273"/>
        <v>999</v>
      </c>
      <c r="AH562" s="17">
        <f t="shared" si="274"/>
        <v>999</v>
      </c>
      <c r="AI562" s="17">
        <f t="shared" si="275"/>
        <v>999</v>
      </c>
      <c r="AJ562" s="17">
        <f t="shared" si="276"/>
        <v>999</v>
      </c>
      <c r="AK562" s="17">
        <f t="shared" si="277"/>
        <v>999</v>
      </c>
      <c r="AL562" s="17">
        <f t="shared" si="278"/>
        <v>999</v>
      </c>
      <c r="AM562" s="10" t="s">
        <v>1483</v>
      </c>
      <c r="AN562">
        <v>0</v>
      </c>
      <c r="AO562">
        <v>0</v>
      </c>
      <c r="AP562">
        <v>0</v>
      </c>
      <c r="AQ562">
        <v>0.24979999999999999</v>
      </c>
      <c r="AR562" s="8">
        <v>-0.6</v>
      </c>
      <c r="AS562" s="8">
        <v>-1.1895</v>
      </c>
      <c r="AT562" s="8">
        <v>-18.6812</v>
      </c>
      <c r="AU562" s="8">
        <v>-0.24979999999999999</v>
      </c>
      <c r="AV562" s="8">
        <v>-0.6</v>
      </c>
      <c r="AW562" s="8">
        <v>0.4</v>
      </c>
      <c r="AX562" s="8">
        <v>1.1895</v>
      </c>
      <c r="AY562" s="8">
        <v>18.6812</v>
      </c>
      <c r="AZ562" s="8">
        <v>0.24979999999999999</v>
      </c>
      <c r="BA562" s="8">
        <v>0.4</v>
      </c>
      <c r="BB562">
        <v>-0.24979999999999999</v>
      </c>
      <c r="BC562">
        <v>0.24979999999999999</v>
      </c>
      <c r="BD562">
        <v>-0.24979999999999999</v>
      </c>
      <c r="BE562">
        <v>0.24979999999999999</v>
      </c>
      <c r="BF562">
        <v>0.06</v>
      </c>
      <c r="BG562">
        <v>0.3</v>
      </c>
      <c r="BH562">
        <v>1.37</v>
      </c>
      <c r="BI562">
        <v>5</v>
      </c>
      <c r="BJ562">
        <v>9</v>
      </c>
      <c r="BK562">
        <v>5</v>
      </c>
      <c r="BM562">
        <v>5</v>
      </c>
      <c r="BN562" t="s">
        <v>1016</v>
      </c>
      <c r="BP562" t="s">
        <v>1016</v>
      </c>
      <c r="BQ562">
        <v>45</v>
      </c>
      <c r="BR562">
        <v>452030</v>
      </c>
      <c r="BS562">
        <v>1</v>
      </c>
      <c r="BU562">
        <v>1</v>
      </c>
      <c r="BW562">
        <v>5</v>
      </c>
      <c r="BY562">
        <v>9</v>
      </c>
      <c r="BZ562" t="s">
        <v>1946</v>
      </c>
      <c r="CA562">
        <v>1</v>
      </c>
      <c r="CB562">
        <v>0</v>
      </c>
      <c r="CC562">
        <v>1</v>
      </c>
      <c r="CD562">
        <v>0</v>
      </c>
      <c r="CE562">
        <v>0</v>
      </c>
      <c r="CF562">
        <v>0</v>
      </c>
      <c r="CG562">
        <v>0</v>
      </c>
      <c r="CH562">
        <v>0</v>
      </c>
      <c r="CI562" s="2">
        <v>993647</v>
      </c>
    </row>
    <row r="563" spans="1:88">
      <c r="A563" s="10" t="str">
        <f t="shared" si="248"/>
        <v>GBL_US</v>
      </c>
      <c r="B563" s="12">
        <f t="shared" si="249"/>
        <v>1E-4</v>
      </c>
      <c r="C563" s="12">
        <v>0</v>
      </c>
      <c r="D563" s="12">
        <v>0</v>
      </c>
      <c r="E563" s="12">
        <v>0</v>
      </c>
      <c r="F563" s="12">
        <v>0</v>
      </c>
      <c r="G563" s="12">
        <v>0</v>
      </c>
      <c r="H563" s="12">
        <v>0</v>
      </c>
      <c r="I563" s="12">
        <v>0</v>
      </c>
      <c r="J563" s="13">
        <f t="shared" si="250"/>
        <v>0</v>
      </c>
      <c r="K563" s="13">
        <f t="shared" si="251"/>
        <v>0</v>
      </c>
      <c r="L563" s="16">
        <f t="shared" si="252"/>
        <v>0</v>
      </c>
      <c r="M563" s="13">
        <f t="shared" si="253"/>
        <v>0</v>
      </c>
      <c r="N563" s="16">
        <f t="shared" si="254"/>
        <v>0</v>
      </c>
      <c r="O563" s="16">
        <f t="shared" si="255"/>
        <v>0</v>
      </c>
      <c r="P563" s="16" t="str">
        <f t="shared" si="256"/>
        <v/>
      </c>
      <c r="Q563" s="20" t="str">
        <f t="shared" si="257"/>
        <v/>
      </c>
      <c r="R563" s="20" t="str">
        <f t="shared" si="258"/>
        <v/>
      </c>
      <c r="S563" s="20" t="str">
        <f t="shared" si="259"/>
        <v/>
      </c>
      <c r="T563" s="20" t="str">
        <f t="shared" si="260"/>
        <v/>
      </c>
      <c r="U563" s="16">
        <f t="shared" si="261"/>
        <v>6.0000000000000001E-3</v>
      </c>
      <c r="V563" s="20" t="str">
        <f t="shared" si="262"/>
        <v/>
      </c>
      <c r="W563" s="20" t="str">
        <f t="shared" si="263"/>
        <v/>
      </c>
      <c r="X563" s="20" t="str">
        <f t="shared" si="264"/>
        <v/>
      </c>
      <c r="Y563" s="20">
        <f t="shared" si="265"/>
        <v>6.0000000000000001E-3</v>
      </c>
      <c r="Z563" s="20" t="str">
        <f t="shared" si="266"/>
        <v/>
      </c>
      <c r="AA563" s="20" t="str">
        <f t="shared" si="267"/>
        <v/>
      </c>
      <c r="AB563" s="20">
        <f t="shared" si="268"/>
        <v>0</v>
      </c>
      <c r="AC563" s="20" t="str">
        <f t="shared" si="269"/>
        <v/>
      </c>
      <c r="AD563" s="20" t="str">
        <f t="shared" si="270"/>
        <v/>
      </c>
      <c r="AE563" s="20" t="str">
        <f t="shared" si="271"/>
        <v/>
      </c>
      <c r="AF563" s="20" t="str">
        <f t="shared" si="272"/>
        <v/>
      </c>
      <c r="AG563" s="11">
        <f t="shared" si="273"/>
        <v>999</v>
      </c>
      <c r="AH563" s="17">
        <f t="shared" si="274"/>
        <v>999</v>
      </c>
      <c r="AI563" s="17">
        <f t="shared" si="275"/>
        <v>999</v>
      </c>
      <c r="AJ563" s="17">
        <f t="shared" si="276"/>
        <v>999</v>
      </c>
      <c r="AK563" s="17">
        <f t="shared" si="277"/>
        <v>999</v>
      </c>
      <c r="AL563" s="17">
        <f t="shared" si="278"/>
        <v>999</v>
      </c>
      <c r="AM563" s="10" t="s">
        <v>1416</v>
      </c>
      <c r="AN563">
        <v>0</v>
      </c>
      <c r="AO563">
        <v>0</v>
      </c>
      <c r="AP563">
        <v>0</v>
      </c>
      <c r="AQ563">
        <v>0.14000000000000001</v>
      </c>
      <c r="AR563" s="8">
        <v>-0.6</v>
      </c>
      <c r="AS563" s="8">
        <v>-0.64610000000000001</v>
      </c>
      <c r="AT563" s="8">
        <v>-21.347899999999999</v>
      </c>
      <c r="AU563" s="8">
        <v>-0.14000000000000001</v>
      </c>
      <c r="AV563" s="8">
        <v>-0.6</v>
      </c>
      <c r="AW563" s="8">
        <v>0.6</v>
      </c>
      <c r="AX563" s="8">
        <v>0.64610000000000001</v>
      </c>
      <c r="AY563" s="8">
        <v>21.347899999999999</v>
      </c>
      <c r="AZ563" s="8">
        <v>0.14000000000000001</v>
      </c>
      <c r="BA563" s="8">
        <v>0.6</v>
      </c>
      <c r="BB563">
        <v>-0.14000000000000001</v>
      </c>
      <c r="BC563">
        <v>0.14000000000000001</v>
      </c>
      <c r="BD563">
        <v>-0.14000000000000001</v>
      </c>
      <c r="BE563">
        <v>0.14000000000000001</v>
      </c>
      <c r="BF563">
        <v>0.06</v>
      </c>
      <c r="BG563">
        <v>0.3</v>
      </c>
      <c r="BH563">
        <v>0.01</v>
      </c>
      <c r="BI563">
        <v>6</v>
      </c>
      <c r="BJ563">
        <v>11</v>
      </c>
      <c r="BK563">
        <v>6</v>
      </c>
      <c r="BM563">
        <v>6</v>
      </c>
      <c r="BN563" t="s">
        <v>1016</v>
      </c>
      <c r="BP563" t="s">
        <v>1016</v>
      </c>
      <c r="BQ563">
        <v>40</v>
      </c>
      <c r="BR563">
        <v>402030</v>
      </c>
      <c r="BS563">
        <v>1</v>
      </c>
      <c r="BU563">
        <v>1</v>
      </c>
      <c r="BW563">
        <v>6</v>
      </c>
      <c r="BY563">
        <v>11</v>
      </c>
      <c r="BZ563" t="s">
        <v>1946</v>
      </c>
      <c r="CA563">
        <v>1</v>
      </c>
      <c r="CB563">
        <v>0</v>
      </c>
      <c r="CC563">
        <v>1</v>
      </c>
      <c r="CD563">
        <v>0</v>
      </c>
      <c r="CE563">
        <v>0</v>
      </c>
      <c r="CF563">
        <v>0</v>
      </c>
      <c r="CG563">
        <v>0</v>
      </c>
      <c r="CH563">
        <v>0</v>
      </c>
      <c r="CI563" s="2">
        <v>556801</v>
      </c>
    </row>
    <row r="564" spans="1:88">
      <c r="A564" s="10" t="str">
        <f t="shared" si="248"/>
        <v>GY_US</v>
      </c>
      <c r="B564" s="12">
        <f t="shared" si="249"/>
        <v>5.4000000000000003E-3</v>
      </c>
      <c r="C564" s="12">
        <v>0</v>
      </c>
      <c r="D564" s="12">
        <v>0</v>
      </c>
      <c r="E564" s="12">
        <v>0</v>
      </c>
      <c r="F564" s="12">
        <v>0</v>
      </c>
      <c r="G564" s="12">
        <v>0</v>
      </c>
      <c r="H564" s="12">
        <v>0</v>
      </c>
      <c r="I564" s="12">
        <v>0</v>
      </c>
      <c r="J564" s="13">
        <f t="shared" si="250"/>
        <v>0</v>
      </c>
      <c r="K564" s="13">
        <f t="shared" si="251"/>
        <v>0</v>
      </c>
      <c r="L564" s="16">
        <f t="shared" si="252"/>
        <v>0</v>
      </c>
      <c r="M564" s="13">
        <f t="shared" si="253"/>
        <v>0</v>
      </c>
      <c r="N564" s="16">
        <f t="shared" si="254"/>
        <v>0</v>
      </c>
      <c r="O564" s="16">
        <f t="shared" si="255"/>
        <v>0</v>
      </c>
      <c r="P564" s="16" t="str">
        <f t="shared" si="256"/>
        <v/>
      </c>
      <c r="Q564" s="20" t="str">
        <f t="shared" si="257"/>
        <v/>
      </c>
      <c r="R564" s="20" t="str">
        <f t="shared" si="258"/>
        <v/>
      </c>
      <c r="S564" s="20" t="str">
        <f t="shared" si="259"/>
        <v/>
      </c>
      <c r="T564" s="20" t="str">
        <f t="shared" si="260"/>
        <v/>
      </c>
      <c r="U564" s="16">
        <f t="shared" si="261"/>
        <v>6.5000000000000006E-3</v>
      </c>
      <c r="V564" s="20" t="str">
        <f t="shared" si="262"/>
        <v/>
      </c>
      <c r="W564" s="20" t="str">
        <f t="shared" si="263"/>
        <v/>
      </c>
      <c r="X564" s="20" t="str">
        <f t="shared" si="264"/>
        <v/>
      </c>
      <c r="Y564" s="20">
        <f t="shared" si="265"/>
        <v>6.5000000000000006E-3</v>
      </c>
      <c r="Z564" s="20" t="str">
        <f t="shared" si="266"/>
        <v/>
      </c>
      <c r="AA564" s="20" t="str">
        <f t="shared" si="267"/>
        <v/>
      </c>
      <c r="AB564" s="20">
        <f t="shared" si="268"/>
        <v>0</v>
      </c>
      <c r="AC564" s="20" t="str">
        <f t="shared" si="269"/>
        <v/>
      </c>
      <c r="AD564" s="20" t="str">
        <f t="shared" si="270"/>
        <v/>
      </c>
      <c r="AE564" s="20" t="str">
        <f t="shared" si="271"/>
        <v/>
      </c>
      <c r="AF564" s="20" t="str">
        <f t="shared" si="272"/>
        <v/>
      </c>
      <c r="AG564" s="11">
        <f t="shared" si="273"/>
        <v>999</v>
      </c>
      <c r="AH564" s="17">
        <f t="shared" si="274"/>
        <v>999</v>
      </c>
      <c r="AI564" s="17">
        <f t="shared" si="275"/>
        <v>999</v>
      </c>
      <c r="AJ564" s="17">
        <f t="shared" si="276"/>
        <v>999</v>
      </c>
      <c r="AK564" s="17">
        <f t="shared" si="277"/>
        <v>999</v>
      </c>
      <c r="AL564" s="17">
        <f t="shared" si="278"/>
        <v>999</v>
      </c>
      <c r="AM564" s="10" t="s">
        <v>674</v>
      </c>
      <c r="AN564">
        <v>0</v>
      </c>
      <c r="AO564">
        <v>0</v>
      </c>
      <c r="AP564">
        <v>0</v>
      </c>
      <c r="AQ564">
        <v>2.1516999999999999</v>
      </c>
      <c r="AR564" s="8">
        <v>-0.65</v>
      </c>
      <c r="AS564" s="8">
        <v>-7.3026</v>
      </c>
      <c r="AT564" s="8">
        <v>-57.134099999999997</v>
      </c>
      <c r="AU564" s="8">
        <v>-2.1516999999999999</v>
      </c>
      <c r="AV564" s="8">
        <v>-0.65</v>
      </c>
      <c r="AW564" s="8">
        <v>0.65</v>
      </c>
      <c r="AX564" s="8">
        <v>7.3026</v>
      </c>
      <c r="AY564" s="8">
        <v>57.134099999999997</v>
      </c>
      <c r="AZ564" s="8">
        <v>2.1516999999999999</v>
      </c>
      <c r="BA564" s="8">
        <v>0.65</v>
      </c>
      <c r="BB564">
        <v>-0.65</v>
      </c>
      <c r="BC564">
        <v>0.65</v>
      </c>
      <c r="BD564">
        <v>-0.65</v>
      </c>
      <c r="BE564">
        <v>0.65</v>
      </c>
      <c r="BF564">
        <v>0.06</v>
      </c>
      <c r="BG564">
        <v>0.3</v>
      </c>
      <c r="BH564">
        <v>0.54</v>
      </c>
      <c r="BI564">
        <v>5</v>
      </c>
      <c r="BJ564">
        <v>10</v>
      </c>
      <c r="BK564">
        <v>5</v>
      </c>
      <c r="BM564">
        <v>5</v>
      </c>
      <c r="BN564" t="s">
        <v>1016</v>
      </c>
      <c r="BP564" t="s">
        <v>1016</v>
      </c>
      <c r="BQ564">
        <v>20</v>
      </c>
      <c r="BR564">
        <v>201010</v>
      </c>
      <c r="BS564">
        <v>1</v>
      </c>
      <c r="BU564">
        <v>1</v>
      </c>
      <c r="BW564">
        <v>5</v>
      </c>
      <c r="BY564">
        <v>10</v>
      </c>
      <c r="BZ564" t="s">
        <v>1997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 s="2">
        <v>8103837</v>
      </c>
    </row>
    <row r="565" spans="1:88">
      <c r="A565" s="10" t="str">
        <f t="shared" si="248"/>
        <v>BGC_US</v>
      </c>
      <c r="B565" s="12">
        <f t="shared" si="249"/>
        <v>5.4199999999999998E-2</v>
      </c>
      <c r="C565" s="12">
        <v>6.4638514295563901E-3</v>
      </c>
      <c r="D565" s="12">
        <v>0</v>
      </c>
      <c r="E565" s="12">
        <v>0</v>
      </c>
      <c r="F565" s="12">
        <v>6.4638514295563901E-3</v>
      </c>
      <c r="G565" s="12">
        <v>0</v>
      </c>
      <c r="H565" s="12">
        <v>6.4638514295563901E-3</v>
      </c>
      <c r="I565" s="12">
        <v>6.4638514295563901E-3</v>
      </c>
      <c r="J565" s="13">
        <f t="shared" si="250"/>
        <v>0</v>
      </c>
      <c r="K565" s="13">
        <f t="shared" si="251"/>
        <v>1</v>
      </c>
      <c r="L565" s="16">
        <f t="shared" si="252"/>
        <v>6.4638514295563901E-3</v>
      </c>
      <c r="M565" s="13">
        <f t="shared" si="253"/>
        <v>0</v>
      </c>
      <c r="N565" s="16">
        <f t="shared" si="254"/>
        <v>0</v>
      </c>
      <c r="O565" s="16">
        <f t="shared" si="255"/>
        <v>0</v>
      </c>
      <c r="P565" s="16" t="str">
        <f t="shared" si="256"/>
        <v/>
      </c>
      <c r="Q565" s="20" t="str">
        <f t="shared" si="257"/>
        <v/>
      </c>
      <c r="R565" s="20" t="str">
        <f t="shared" si="258"/>
        <v/>
      </c>
      <c r="S565" s="20" t="str">
        <f t="shared" si="259"/>
        <v/>
      </c>
      <c r="T565" s="20" t="str">
        <f t="shared" si="260"/>
        <v/>
      </c>
      <c r="U565" s="16" t="str">
        <f t="shared" si="261"/>
        <v/>
      </c>
      <c r="V565" s="20" t="str">
        <f t="shared" si="262"/>
        <v/>
      </c>
      <c r="W565" s="20" t="str">
        <f t="shared" si="263"/>
        <v/>
      </c>
      <c r="X565" s="20" t="str">
        <f t="shared" si="264"/>
        <v/>
      </c>
      <c r="Y565" s="20" t="str">
        <f t="shared" si="265"/>
        <v/>
      </c>
      <c r="Z565" s="20" t="str">
        <f t="shared" si="266"/>
        <v/>
      </c>
      <c r="AA565" s="20" t="str">
        <f t="shared" si="267"/>
        <v/>
      </c>
      <c r="AB565" s="20">
        <f t="shared" si="268"/>
        <v>6.4638514295563901E-3</v>
      </c>
      <c r="AC565" s="20" t="str">
        <f t="shared" si="269"/>
        <v/>
      </c>
      <c r="AD565" s="20" t="str">
        <f t="shared" si="270"/>
        <v/>
      </c>
      <c r="AE565" s="20" t="str">
        <f t="shared" si="271"/>
        <v/>
      </c>
      <c r="AF565" s="20" t="str">
        <f t="shared" si="272"/>
        <v/>
      </c>
      <c r="AG565" s="11">
        <f t="shared" si="273"/>
        <v>0</v>
      </c>
      <c r="AH565" s="17">
        <f t="shared" si="274"/>
        <v>6.4638514295563901E-3</v>
      </c>
      <c r="AI565" s="17">
        <f t="shared" si="275"/>
        <v>999</v>
      </c>
      <c r="AJ565" s="17">
        <f t="shared" si="276"/>
        <v>999</v>
      </c>
      <c r="AK565" s="17">
        <f t="shared" si="277"/>
        <v>999</v>
      </c>
      <c r="AL565" s="17">
        <f t="shared" si="278"/>
        <v>999</v>
      </c>
      <c r="AM565" s="10" t="s">
        <v>409</v>
      </c>
      <c r="AN565">
        <v>0</v>
      </c>
      <c r="AO565">
        <v>0</v>
      </c>
      <c r="AP565">
        <v>0</v>
      </c>
      <c r="AQ565">
        <v>2.2136999999999998</v>
      </c>
      <c r="AR565" s="8">
        <v>-0.65</v>
      </c>
      <c r="AS565" s="8">
        <v>-14.0915</v>
      </c>
      <c r="AT565" s="8">
        <v>-36.308100000000003</v>
      </c>
      <c r="AU565" s="8">
        <v>-2.2136999999999998</v>
      </c>
      <c r="AV565" s="8">
        <v>-0.65</v>
      </c>
      <c r="AW565" s="8">
        <v>0.65</v>
      </c>
      <c r="AX565" s="8">
        <v>14.0915</v>
      </c>
      <c r="AY565" s="8">
        <v>36.308100000000003</v>
      </c>
      <c r="AZ565" s="8">
        <v>2.2136999999999998</v>
      </c>
      <c r="BA565" s="8">
        <v>0.65</v>
      </c>
      <c r="BB565">
        <v>-0.65</v>
      </c>
      <c r="BC565">
        <v>0.65</v>
      </c>
      <c r="BD565">
        <v>-0.65</v>
      </c>
      <c r="BE565">
        <v>0.65</v>
      </c>
      <c r="BF565">
        <v>0.06</v>
      </c>
      <c r="BG565">
        <v>0.3</v>
      </c>
      <c r="BH565">
        <v>5.42</v>
      </c>
      <c r="BI565">
        <v>3</v>
      </c>
      <c r="BJ565">
        <v>5</v>
      </c>
      <c r="BK565">
        <v>3</v>
      </c>
      <c r="BM565">
        <v>3</v>
      </c>
      <c r="BN565" t="s">
        <v>1016</v>
      </c>
      <c r="BP565" t="s">
        <v>1016</v>
      </c>
      <c r="BQ565">
        <v>20</v>
      </c>
      <c r="BR565">
        <v>201040</v>
      </c>
      <c r="BS565">
        <v>1</v>
      </c>
      <c r="BU565">
        <v>1</v>
      </c>
      <c r="BW565">
        <v>3</v>
      </c>
      <c r="BY565">
        <v>5</v>
      </c>
      <c r="BZ565" t="s">
        <v>1997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 s="2">
        <v>8673977</v>
      </c>
    </row>
    <row r="566" spans="1:88">
      <c r="A566" s="10" t="str">
        <f t="shared" si="248"/>
        <v>GCO_US</v>
      </c>
      <c r="B566" s="12">
        <f t="shared" si="249"/>
        <v>2.29E-2</v>
      </c>
      <c r="C566" s="12">
        <v>0</v>
      </c>
      <c r="D566" s="12">
        <v>0</v>
      </c>
      <c r="E566" s="12">
        <v>0</v>
      </c>
      <c r="F566" s="12">
        <v>0</v>
      </c>
      <c r="G566" s="12">
        <v>0</v>
      </c>
      <c r="H566" s="12">
        <v>0</v>
      </c>
      <c r="I566" s="12">
        <v>0</v>
      </c>
      <c r="J566" s="13">
        <f t="shared" si="250"/>
        <v>0</v>
      </c>
      <c r="K566" s="13">
        <f t="shared" si="251"/>
        <v>0</v>
      </c>
      <c r="L566" s="16">
        <f t="shared" si="252"/>
        <v>0</v>
      </c>
      <c r="M566" s="13">
        <f t="shared" si="253"/>
        <v>0</v>
      </c>
      <c r="N566" s="16">
        <f t="shared" si="254"/>
        <v>0</v>
      </c>
      <c r="O566" s="16">
        <f t="shared" si="255"/>
        <v>0</v>
      </c>
      <c r="P566" s="16" t="str">
        <f t="shared" si="256"/>
        <v/>
      </c>
      <c r="Q566" s="20" t="str">
        <f t="shared" si="257"/>
        <v/>
      </c>
      <c r="R566" s="20" t="str">
        <f t="shared" si="258"/>
        <v/>
      </c>
      <c r="S566" s="20" t="str">
        <f t="shared" si="259"/>
        <v/>
      </c>
      <c r="T566" s="20" t="str">
        <f t="shared" si="260"/>
        <v/>
      </c>
      <c r="U566" s="16">
        <f t="shared" si="261"/>
        <v>6.5000000000000006E-3</v>
      </c>
      <c r="V566" s="20" t="str">
        <f t="shared" si="262"/>
        <v/>
      </c>
      <c r="W566" s="20" t="str">
        <f t="shared" si="263"/>
        <v/>
      </c>
      <c r="X566" s="20" t="str">
        <f t="shared" si="264"/>
        <v/>
      </c>
      <c r="Y566" s="20">
        <f t="shared" si="265"/>
        <v>6.5000000000000006E-3</v>
      </c>
      <c r="Z566" s="20" t="str">
        <f t="shared" si="266"/>
        <v/>
      </c>
      <c r="AA566" s="20" t="str">
        <f t="shared" si="267"/>
        <v/>
      </c>
      <c r="AB566" s="20">
        <f t="shared" si="268"/>
        <v>0</v>
      </c>
      <c r="AC566" s="20" t="str">
        <f t="shared" si="269"/>
        <v/>
      </c>
      <c r="AD566" s="20" t="str">
        <f t="shared" si="270"/>
        <v/>
      </c>
      <c r="AE566" s="20" t="str">
        <f t="shared" si="271"/>
        <v/>
      </c>
      <c r="AF566" s="20" t="str">
        <f t="shared" si="272"/>
        <v/>
      </c>
      <c r="AG566" s="11">
        <f t="shared" si="273"/>
        <v>999</v>
      </c>
      <c r="AH566" s="17">
        <f t="shared" si="274"/>
        <v>999</v>
      </c>
      <c r="AI566" s="17">
        <f t="shared" si="275"/>
        <v>999</v>
      </c>
      <c r="AJ566" s="17">
        <f t="shared" si="276"/>
        <v>999</v>
      </c>
      <c r="AK566" s="17">
        <f t="shared" si="277"/>
        <v>999</v>
      </c>
      <c r="AL566" s="17">
        <f t="shared" si="278"/>
        <v>999</v>
      </c>
      <c r="AM566" s="10" t="s">
        <v>859</v>
      </c>
      <c r="AN566">
        <v>0</v>
      </c>
      <c r="AO566">
        <v>0</v>
      </c>
      <c r="AP566">
        <v>0</v>
      </c>
      <c r="AQ566">
        <v>1.7443</v>
      </c>
      <c r="AR566" s="8">
        <v>-0.65</v>
      </c>
      <c r="AS566" s="8">
        <v>-11.8566</v>
      </c>
      <c r="AT566" s="8">
        <v>-68.590800000000002</v>
      </c>
      <c r="AU566" s="8">
        <v>-1.7443</v>
      </c>
      <c r="AV566" s="8">
        <v>-0.65</v>
      </c>
      <c r="AW566" s="8">
        <v>0.65</v>
      </c>
      <c r="AX566" s="8">
        <v>11.8566</v>
      </c>
      <c r="AY566" s="8">
        <v>68.590800000000002</v>
      </c>
      <c r="AZ566" s="8">
        <v>1.7443</v>
      </c>
      <c r="BA566" s="8">
        <v>0.65</v>
      </c>
      <c r="BB566">
        <v>-0.65</v>
      </c>
      <c r="BC566">
        <v>0.65</v>
      </c>
      <c r="BD566">
        <v>-0.65</v>
      </c>
      <c r="BE566">
        <v>0.65</v>
      </c>
      <c r="BF566">
        <v>0.06</v>
      </c>
      <c r="BG566">
        <v>0.3</v>
      </c>
      <c r="BH566">
        <v>2.29</v>
      </c>
      <c r="BI566">
        <v>4</v>
      </c>
      <c r="BJ566">
        <v>8</v>
      </c>
      <c r="BK566">
        <v>4</v>
      </c>
      <c r="BM566">
        <v>4</v>
      </c>
      <c r="BN566" t="s">
        <v>1016</v>
      </c>
      <c r="BP566" t="s">
        <v>1016</v>
      </c>
      <c r="BQ566">
        <v>25</v>
      </c>
      <c r="BR566">
        <v>255040</v>
      </c>
      <c r="BS566">
        <v>1</v>
      </c>
      <c r="BU566">
        <v>1</v>
      </c>
      <c r="BW566">
        <v>4</v>
      </c>
      <c r="BY566">
        <v>8</v>
      </c>
      <c r="BZ566" t="s">
        <v>1997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 s="2">
        <v>6260244</v>
      </c>
    </row>
    <row r="567" spans="1:88">
      <c r="A567" s="10" t="str">
        <f t="shared" si="248"/>
        <v>INO_US</v>
      </c>
      <c r="B567" s="12">
        <f t="shared" si="249"/>
        <v>-1E-3</v>
      </c>
      <c r="C567" s="12">
        <v>0</v>
      </c>
      <c r="D567" s="12">
        <v>0</v>
      </c>
      <c r="E567" s="12">
        <v>0</v>
      </c>
      <c r="F567" s="12">
        <v>0</v>
      </c>
      <c r="G567" s="12">
        <v>0</v>
      </c>
      <c r="H567" s="12">
        <v>0</v>
      </c>
      <c r="I567" s="12">
        <v>0</v>
      </c>
      <c r="J567" s="13">
        <f t="shared" si="250"/>
        <v>0</v>
      </c>
      <c r="K567" s="13">
        <f t="shared" si="251"/>
        <v>0</v>
      </c>
      <c r="L567" s="16">
        <f t="shared" si="252"/>
        <v>0</v>
      </c>
      <c r="M567" s="13">
        <f t="shared" si="253"/>
        <v>0</v>
      </c>
      <c r="N567" s="16">
        <f t="shared" si="254"/>
        <v>0</v>
      </c>
      <c r="O567" s="16">
        <f t="shared" si="255"/>
        <v>0</v>
      </c>
      <c r="P567" s="16">
        <f t="shared" si="256"/>
        <v>-2E-3</v>
      </c>
      <c r="Q567" s="20" t="str">
        <f t="shared" si="257"/>
        <v/>
      </c>
      <c r="R567" s="20" t="str">
        <f t="shared" si="258"/>
        <v/>
      </c>
      <c r="S567" s="20" t="str">
        <f t="shared" si="259"/>
        <v/>
      </c>
      <c r="T567" s="20">
        <f t="shared" si="260"/>
        <v>-2E-3</v>
      </c>
      <c r="U567" s="16" t="str">
        <f t="shared" si="261"/>
        <v/>
      </c>
      <c r="V567" s="20" t="str">
        <f t="shared" si="262"/>
        <v/>
      </c>
      <c r="W567" s="20" t="str">
        <f t="shared" si="263"/>
        <v/>
      </c>
      <c r="X567" s="20" t="str">
        <f t="shared" si="264"/>
        <v/>
      </c>
      <c r="Y567" s="20" t="str">
        <f t="shared" si="265"/>
        <v/>
      </c>
      <c r="Z567" s="20" t="str">
        <f t="shared" si="266"/>
        <v/>
      </c>
      <c r="AA567" s="20" t="str">
        <f t="shared" si="267"/>
        <v/>
      </c>
      <c r="AB567" s="20">
        <f t="shared" si="268"/>
        <v>0</v>
      </c>
      <c r="AC567" s="20" t="str">
        <f t="shared" si="269"/>
        <v/>
      </c>
      <c r="AD567" s="20" t="str">
        <f t="shared" si="270"/>
        <v/>
      </c>
      <c r="AE567" s="20" t="str">
        <f t="shared" si="271"/>
        <v/>
      </c>
      <c r="AF567" s="20" t="str">
        <f t="shared" si="272"/>
        <v/>
      </c>
      <c r="AG567" s="11">
        <f t="shared" si="273"/>
        <v>999</v>
      </c>
      <c r="AH567" s="17">
        <f t="shared" si="274"/>
        <v>999</v>
      </c>
      <c r="AI567" s="17">
        <f t="shared" si="275"/>
        <v>999</v>
      </c>
      <c r="AJ567" s="17">
        <f t="shared" si="276"/>
        <v>999</v>
      </c>
      <c r="AK567" s="17">
        <f t="shared" si="277"/>
        <v>999</v>
      </c>
      <c r="AL567" s="17">
        <f t="shared" si="278"/>
        <v>999</v>
      </c>
      <c r="AM567" s="10" t="s">
        <v>2048</v>
      </c>
      <c r="AN567">
        <v>0</v>
      </c>
      <c r="AO567">
        <v>0</v>
      </c>
      <c r="AP567">
        <v>0</v>
      </c>
      <c r="AQ567">
        <v>1.1893</v>
      </c>
      <c r="AR567" s="8">
        <v>-0.2</v>
      </c>
      <c r="AS567" s="8">
        <v>-5.867</v>
      </c>
      <c r="AT567" s="8">
        <v>-21.7881</v>
      </c>
      <c r="AU567" s="8">
        <v>-1.1893</v>
      </c>
      <c r="AV567" s="8">
        <v>-0.2</v>
      </c>
      <c r="AW567" s="8">
        <v>0.6</v>
      </c>
      <c r="AX567" s="8">
        <v>5.867</v>
      </c>
      <c r="AY567" s="8">
        <v>21.7881</v>
      </c>
      <c r="AZ567" s="8">
        <v>1.1893</v>
      </c>
      <c r="BA567" s="8">
        <v>0.6</v>
      </c>
      <c r="BB567">
        <v>-0.2</v>
      </c>
      <c r="BC567">
        <v>0.6</v>
      </c>
      <c r="BD567">
        <v>-0.2</v>
      </c>
      <c r="BE567">
        <v>0.6</v>
      </c>
      <c r="BF567">
        <v>0.06</v>
      </c>
      <c r="BG567">
        <v>0.3</v>
      </c>
      <c r="BH567">
        <v>-0.1</v>
      </c>
      <c r="BI567">
        <v>6</v>
      </c>
      <c r="BJ567">
        <v>12</v>
      </c>
      <c r="BK567">
        <v>6</v>
      </c>
      <c r="BM567">
        <v>6</v>
      </c>
      <c r="BN567" t="s">
        <v>1016</v>
      </c>
      <c r="BP567" t="s">
        <v>1016</v>
      </c>
      <c r="BQ567">
        <v>35</v>
      </c>
      <c r="BR567">
        <v>352010</v>
      </c>
      <c r="BS567">
        <v>1</v>
      </c>
      <c r="BU567">
        <v>1</v>
      </c>
      <c r="BW567">
        <v>6</v>
      </c>
      <c r="BY567">
        <v>12</v>
      </c>
      <c r="BZ567" t="s">
        <v>1997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 s="2">
        <v>4730265</v>
      </c>
    </row>
    <row r="568" spans="1:88">
      <c r="A568" s="10" t="str">
        <f t="shared" si="248"/>
        <v>AXLL_US</v>
      </c>
      <c r="B568" s="12">
        <f t="shared" si="249"/>
        <v>-3.0999999999999999E-3</v>
      </c>
      <c r="C568" s="12">
        <v>0</v>
      </c>
      <c r="D568" s="12">
        <v>0</v>
      </c>
      <c r="E568" s="12">
        <v>0</v>
      </c>
      <c r="F568" s="12">
        <v>0</v>
      </c>
      <c r="G568" s="12">
        <v>0</v>
      </c>
      <c r="H568" s="12">
        <v>0</v>
      </c>
      <c r="I568" s="12">
        <v>0</v>
      </c>
      <c r="J568" s="13">
        <f t="shared" si="250"/>
        <v>0</v>
      </c>
      <c r="K568" s="13">
        <f t="shared" si="251"/>
        <v>0</v>
      </c>
      <c r="L568" s="16">
        <f t="shared" si="252"/>
        <v>0</v>
      </c>
      <c r="M568" s="13">
        <f t="shared" si="253"/>
        <v>0</v>
      </c>
      <c r="N568" s="16">
        <f t="shared" si="254"/>
        <v>0</v>
      </c>
      <c r="O568" s="16">
        <f t="shared" si="255"/>
        <v>0</v>
      </c>
      <c r="P568" s="16">
        <f t="shared" si="256"/>
        <v>-6.5000000000000006E-3</v>
      </c>
      <c r="Q568" s="20" t="str">
        <f t="shared" si="257"/>
        <v/>
      </c>
      <c r="R568" s="20" t="str">
        <f t="shared" si="258"/>
        <v/>
      </c>
      <c r="S568" s="20" t="str">
        <f t="shared" si="259"/>
        <v/>
      </c>
      <c r="T568" s="20">
        <f t="shared" si="260"/>
        <v>-6.5000000000000006E-3</v>
      </c>
      <c r="U568" s="16" t="str">
        <f t="shared" si="261"/>
        <v/>
      </c>
      <c r="V568" s="20" t="str">
        <f t="shared" si="262"/>
        <v/>
      </c>
      <c r="W568" s="20" t="str">
        <f t="shared" si="263"/>
        <v/>
      </c>
      <c r="X568" s="20" t="str">
        <f t="shared" si="264"/>
        <v/>
      </c>
      <c r="Y568" s="20" t="str">
        <f t="shared" si="265"/>
        <v/>
      </c>
      <c r="Z568" s="20" t="str">
        <f t="shared" si="266"/>
        <v/>
      </c>
      <c r="AA568" s="20" t="str">
        <f t="shared" si="267"/>
        <v/>
      </c>
      <c r="AB568" s="20">
        <f t="shared" si="268"/>
        <v>0</v>
      </c>
      <c r="AC568" s="20" t="str">
        <f t="shared" si="269"/>
        <v/>
      </c>
      <c r="AD568" s="20" t="str">
        <f t="shared" si="270"/>
        <v/>
      </c>
      <c r="AE568" s="20" t="str">
        <f t="shared" si="271"/>
        <v/>
      </c>
      <c r="AF568" s="20" t="str">
        <f t="shared" si="272"/>
        <v/>
      </c>
      <c r="AG568" s="11">
        <f t="shared" si="273"/>
        <v>999</v>
      </c>
      <c r="AH568" s="17">
        <f t="shared" si="274"/>
        <v>999</v>
      </c>
      <c r="AI568" s="17">
        <f t="shared" si="275"/>
        <v>999</v>
      </c>
      <c r="AJ568" s="17">
        <f t="shared" si="276"/>
        <v>999</v>
      </c>
      <c r="AK568" s="17">
        <f t="shared" si="277"/>
        <v>999</v>
      </c>
      <c r="AL568" s="17">
        <f t="shared" si="278"/>
        <v>999</v>
      </c>
      <c r="AM568" s="10" t="s">
        <v>271</v>
      </c>
      <c r="AN568">
        <v>0</v>
      </c>
      <c r="AO568">
        <v>0</v>
      </c>
      <c r="AP568">
        <v>0</v>
      </c>
      <c r="AQ568">
        <v>7.4497</v>
      </c>
      <c r="AR568" s="8">
        <v>-0.65</v>
      </c>
      <c r="AS568" s="8">
        <v>-36.441200000000002</v>
      </c>
      <c r="AT568" s="8">
        <v>-134.48249999999999</v>
      </c>
      <c r="AU568" s="8">
        <v>-7.4497</v>
      </c>
      <c r="AV568" s="8">
        <v>-0.65</v>
      </c>
      <c r="AW568" s="8">
        <v>0.65</v>
      </c>
      <c r="AX568" s="8">
        <v>36.441200000000002</v>
      </c>
      <c r="AY568" s="8">
        <v>134.48249999999999</v>
      </c>
      <c r="AZ568" s="8">
        <v>7.4497</v>
      </c>
      <c r="BA568" s="8">
        <v>0.65</v>
      </c>
      <c r="BB568">
        <v>-0.65</v>
      </c>
      <c r="BC568">
        <v>0.65</v>
      </c>
      <c r="BD568">
        <v>-0.65</v>
      </c>
      <c r="BE568">
        <v>0.65</v>
      </c>
      <c r="BF568">
        <v>0.06</v>
      </c>
      <c r="BG568">
        <v>0.3</v>
      </c>
      <c r="BH568">
        <v>-0.31</v>
      </c>
      <c r="BI568">
        <v>6</v>
      </c>
      <c r="BJ568">
        <v>12</v>
      </c>
      <c r="BK568">
        <v>6</v>
      </c>
      <c r="BM568">
        <v>6</v>
      </c>
      <c r="BN568" t="s">
        <v>1016</v>
      </c>
      <c r="BP568" t="s">
        <v>1016</v>
      </c>
      <c r="BQ568">
        <v>15</v>
      </c>
      <c r="BR568">
        <v>151010</v>
      </c>
      <c r="BS568">
        <v>1</v>
      </c>
      <c r="BU568">
        <v>1</v>
      </c>
      <c r="BW568">
        <v>6</v>
      </c>
      <c r="BY568">
        <v>12</v>
      </c>
      <c r="BZ568" t="s">
        <v>1997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 s="2">
        <v>30090548</v>
      </c>
    </row>
    <row r="569" spans="1:88">
      <c r="A569" s="10" t="str">
        <f t="shared" si="248"/>
        <v>GBCI_US</v>
      </c>
      <c r="B569" s="12">
        <f t="shared" si="249"/>
        <v>-5.4299999999999994E-2</v>
      </c>
      <c r="C569" s="12">
        <v>0</v>
      </c>
      <c r="D569" s="12">
        <v>0</v>
      </c>
      <c r="E569" s="12">
        <v>0</v>
      </c>
      <c r="F569" s="12">
        <v>0</v>
      </c>
      <c r="G569" s="12">
        <v>0</v>
      </c>
      <c r="H569" s="12">
        <v>0</v>
      </c>
      <c r="I569" s="12">
        <v>0</v>
      </c>
      <c r="J569" s="13">
        <f t="shared" si="250"/>
        <v>0</v>
      </c>
      <c r="K569" s="13">
        <f t="shared" si="251"/>
        <v>0</v>
      </c>
      <c r="L569" s="16">
        <f t="shared" si="252"/>
        <v>0</v>
      </c>
      <c r="M569" s="13">
        <f t="shared" si="253"/>
        <v>0</v>
      </c>
      <c r="N569" s="16">
        <f t="shared" si="254"/>
        <v>0</v>
      </c>
      <c r="O569" s="16">
        <f t="shared" si="255"/>
        <v>0</v>
      </c>
      <c r="P569" s="16">
        <f t="shared" si="256"/>
        <v>-4.0000000000000001E-3</v>
      </c>
      <c r="Q569" s="20" t="str">
        <f t="shared" si="257"/>
        <v/>
      </c>
      <c r="R569" s="20" t="str">
        <f t="shared" si="258"/>
        <v/>
      </c>
      <c r="S569" s="20" t="str">
        <f t="shared" si="259"/>
        <v/>
      </c>
      <c r="T569" s="20">
        <f t="shared" si="260"/>
        <v>-4.0000000000000001E-3</v>
      </c>
      <c r="U569" s="16" t="str">
        <f t="shared" si="261"/>
        <v/>
      </c>
      <c r="V569" s="20" t="str">
        <f t="shared" si="262"/>
        <v/>
      </c>
      <c r="W569" s="20" t="str">
        <f t="shared" si="263"/>
        <v/>
      </c>
      <c r="X569" s="20" t="str">
        <f t="shared" si="264"/>
        <v/>
      </c>
      <c r="Y569" s="20" t="str">
        <f t="shared" si="265"/>
        <v/>
      </c>
      <c r="Z569" s="20" t="str">
        <f t="shared" si="266"/>
        <v/>
      </c>
      <c r="AA569" s="20" t="str">
        <f t="shared" si="267"/>
        <v/>
      </c>
      <c r="AB569" s="20">
        <f t="shared" si="268"/>
        <v>0</v>
      </c>
      <c r="AC569" s="20" t="str">
        <f t="shared" si="269"/>
        <v/>
      </c>
      <c r="AD569" s="20" t="str">
        <f t="shared" si="270"/>
        <v/>
      </c>
      <c r="AE569" s="20" t="str">
        <f t="shared" si="271"/>
        <v/>
      </c>
      <c r="AF569" s="20" t="str">
        <f t="shared" si="272"/>
        <v/>
      </c>
      <c r="AG569" s="11">
        <f t="shared" si="273"/>
        <v>999</v>
      </c>
      <c r="AH569" s="17">
        <f t="shared" si="274"/>
        <v>999</v>
      </c>
      <c r="AI569" s="17">
        <f t="shared" si="275"/>
        <v>999</v>
      </c>
      <c r="AJ569" s="17">
        <f t="shared" si="276"/>
        <v>999</v>
      </c>
      <c r="AK569" s="17">
        <f t="shared" si="277"/>
        <v>999</v>
      </c>
      <c r="AL569" s="17">
        <f t="shared" si="278"/>
        <v>999</v>
      </c>
      <c r="AM569" s="10" t="s">
        <v>892</v>
      </c>
      <c r="AN569">
        <v>0</v>
      </c>
      <c r="AO569">
        <v>0</v>
      </c>
      <c r="AP569">
        <v>0</v>
      </c>
      <c r="AQ569">
        <v>2.3138999999999998</v>
      </c>
      <c r="AR569" s="8">
        <v>-0.4</v>
      </c>
      <c r="AS569" s="8">
        <v>-11.5694</v>
      </c>
      <c r="AT569" s="8">
        <v>-80.108400000000003</v>
      </c>
      <c r="AU569" s="8">
        <v>-2.3138999999999998</v>
      </c>
      <c r="AV569" s="8">
        <v>-0.4</v>
      </c>
      <c r="AW569" s="8">
        <v>0.4</v>
      </c>
      <c r="AX569" s="8">
        <v>11.5694</v>
      </c>
      <c r="AY569" s="8">
        <v>80.108400000000003</v>
      </c>
      <c r="AZ569" s="8">
        <v>2.3138999999999998</v>
      </c>
      <c r="BA569" s="8">
        <v>0.4</v>
      </c>
      <c r="BB569">
        <v>-0.4</v>
      </c>
      <c r="BC569">
        <v>0.4</v>
      </c>
      <c r="BD569">
        <v>-0.4</v>
      </c>
      <c r="BE569">
        <v>0.4</v>
      </c>
      <c r="BF569">
        <v>0.06</v>
      </c>
      <c r="BG569">
        <v>0.3</v>
      </c>
      <c r="BH569">
        <v>-5.43</v>
      </c>
      <c r="BI569">
        <v>8</v>
      </c>
      <c r="BJ569">
        <v>16</v>
      </c>
      <c r="BK569">
        <v>8</v>
      </c>
      <c r="BM569">
        <v>8</v>
      </c>
      <c r="BN569" t="s">
        <v>1016</v>
      </c>
      <c r="BP569" t="s">
        <v>1016</v>
      </c>
      <c r="BQ569">
        <v>40</v>
      </c>
      <c r="BR569">
        <v>401010</v>
      </c>
      <c r="BS569">
        <v>1</v>
      </c>
      <c r="BU569">
        <v>1</v>
      </c>
      <c r="BW569">
        <v>8</v>
      </c>
      <c r="BY569">
        <v>16</v>
      </c>
      <c r="BZ569" t="s">
        <v>1997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 s="2">
        <v>9525923</v>
      </c>
    </row>
    <row r="570" spans="1:88">
      <c r="A570" s="10" t="str">
        <f t="shared" si="248"/>
        <v>GLT_US</v>
      </c>
      <c r="B570" s="12">
        <f t="shared" si="249"/>
        <v>2.6800000000000001E-2</v>
      </c>
      <c r="C570" s="12">
        <v>0</v>
      </c>
      <c r="D570" s="12">
        <v>0</v>
      </c>
      <c r="E570" s="12">
        <v>0</v>
      </c>
      <c r="F570" s="12">
        <v>0</v>
      </c>
      <c r="G570" s="12">
        <v>0</v>
      </c>
      <c r="H570" s="12">
        <v>0</v>
      </c>
      <c r="I570" s="12">
        <v>0</v>
      </c>
      <c r="J570" s="13">
        <f t="shared" si="250"/>
        <v>0</v>
      </c>
      <c r="K570" s="13">
        <f t="shared" si="251"/>
        <v>0</v>
      </c>
      <c r="L570" s="16">
        <f t="shared" si="252"/>
        <v>0</v>
      </c>
      <c r="M570" s="13">
        <f t="shared" si="253"/>
        <v>0</v>
      </c>
      <c r="N570" s="16">
        <f t="shared" si="254"/>
        <v>0</v>
      </c>
      <c r="O570" s="16">
        <f t="shared" si="255"/>
        <v>0</v>
      </c>
      <c r="P570" s="16" t="str">
        <f t="shared" si="256"/>
        <v/>
      </c>
      <c r="Q570" s="20" t="str">
        <f t="shared" si="257"/>
        <v/>
      </c>
      <c r="R570" s="20" t="str">
        <f t="shared" si="258"/>
        <v/>
      </c>
      <c r="S570" s="20" t="str">
        <f t="shared" si="259"/>
        <v/>
      </c>
      <c r="T570" s="20" t="str">
        <f t="shared" si="260"/>
        <v/>
      </c>
      <c r="U570" s="16">
        <f t="shared" si="261"/>
        <v>6.5000000000000006E-3</v>
      </c>
      <c r="V570" s="20" t="str">
        <f t="shared" si="262"/>
        <v/>
      </c>
      <c r="W570" s="20" t="str">
        <f t="shared" si="263"/>
        <v/>
      </c>
      <c r="X570" s="20" t="str">
        <f t="shared" si="264"/>
        <v/>
      </c>
      <c r="Y570" s="20">
        <f t="shared" si="265"/>
        <v>6.5000000000000006E-3</v>
      </c>
      <c r="Z570" s="20" t="str">
        <f t="shared" si="266"/>
        <v/>
      </c>
      <c r="AA570" s="20" t="str">
        <f t="shared" si="267"/>
        <v/>
      </c>
      <c r="AB570" s="20">
        <f t="shared" si="268"/>
        <v>0</v>
      </c>
      <c r="AC570" s="20" t="str">
        <f t="shared" si="269"/>
        <v/>
      </c>
      <c r="AD570" s="20" t="str">
        <f t="shared" si="270"/>
        <v/>
      </c>
      <c r="AE570" s="20" t="str">
        <f t="shared" si="271"/>
        <v/>
      </c>
      <c r="AF570" s="20" t="str">
        <f t="shared" si="272"/>
        <v/>
      </c>
      <c r="AG570" s="11">
        <f t="shared" si="273"/>
        <v>999</v>
      </c>
      <c r="AH570" s="17">
        <f t="shared" si="274"/>
        <v>999</v>
      </c>
      <c r="AI570" s="17">
        <f t="shared" si="275"/>
        <v>999</v>
      </c>
      <c r="AJ570" s="17">
        <f t="shared" si="276"/>
        <v>999</v>
      </c>
      <c r="AK570" s="17">
        <f t="shared" si="277"/>
        <v>999</v>
      </c>
      <c r="AL570" s="17">
        <f t="shared" si="278"/>
        <v>999</v>
      </c>
      <c r="AM570" s="10" t="s">
        <v>532</v>
      </c>
      <c r="AN570">
        <v>0</v>
      </c>
      <c r="AO570">
        <v>0</v>
      </c>
      <c r="AP570">
        <v>0</v>
      </c>
      <c r="AQ570">
        <v>1.0236000000000001</v>
      </c>
      <c r="AR570" s="8">
        <v>-0.65</v>
      </c>
      <c r="AS570" s="8">
        <v>-4.6497000000000002</v>
      </c>
      <c r="AT570" s="8">
        <v>-45.888199999999998</v>
      </c>
      <c r="AU570" s="8">
        <v>-1.0236000000000001</v>
      </c>
      <c r="AV570" s="8">
        <v>-0.65</v>
      </c>
      <c r="AW570" s="8">
        <v>0.65</v>
      </c>
      <c r="AX570" s="8">
        <v>4.6497000000000002</v>
      </c>
      <c r="AY570" s="8">
        <v>45.888199999999998</v>
      </c>
      <c r="AZ570" s="8">
        <v>1.0236000000000001</v>
      </c>
      <c r="BA570" s="8">
        <v>0.65</v>
      </c>
      <c r="BB570">
        <v>-0.65</v>
      </c>
      <c r="BC570">
        <v>0.65</v>
      </c>
      <c r="BD570">
        <v>-0.65</v>
      </c>
      <c r="BE570">
        <v>0.65</v>
      </c>
      <c r="BF570">
        <v>0.06</v>
      </c>
      <c r="BG570">
        <v>0.3</v>
      </c>
      <c r="BH570">
        <v>2.68</v>
      </c>
      <c r="BI570">
        <v>4</v>
      </c>
      <c r="BJ570">
        <v>8</v>
      </c>
      <c r="BK570">
        <v>4</v>
      </c>
      <c r="BM570">
        <v>4</v>
      </c>
      <c r="BN570" t="s">
        <v>1016</v>
      </c>
      <c r="BP570" t="s">
        <v>1016</v>
      </c>
      <c r="BQ570">
        <v>15</v>
      </c>
      <c r="BR570">
        <v>151050</v>
      </c>
      <c r="BS570">
        <v>1</v>
      </c>
      <c r="BU570">
        <v>1</v>
      </c>
      <c r="BW570">
        <v>4</v>
      </c>
      <c r="BY570">
        <v>8</v>
      </c>
      <c r="BZ570" t="s">
        <v>1997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 s="2">
        <v>4071266</v>
      </c>
    </row>
    <row r="571" spans="1:88">
      <c r="A571" s="10" t="str">
        <f t="shared" si="248"/>
        <v>GDP_US</v>
      </c>
      <c r="B571" s="12">
        <f t="shared" si="249"/>
        <v>-0.1462</v>
      </c>
      <c r="C571" s="12">
        <v>0</v>
      </c>
      <c r="D571" s="12">
        <v>0</v>
      </c>
      <c r="E571" s="12">
        <v>0</v>
      </c>
      <c r="F571" s="12">
        <v>0</v>
      </c>
      <c r="G571" s="12">
        <v>0</v>
      </c>
      <c r="H571" s="12">
        <v>0</v>
      </c>
      <c r="I571" s="12">
        <v>0</v>
      </c>
      <c r="J571" s="13">
        <f t="shared" si="250"/>
        <v>0</v>
      </c>
      <c r="K571" s="13">
        <f t="shared" si="251"/>
        <v>0</v>
      </c>
      <c r="L571" s="16">
        <f t="shared" si="252"/>
        <v>0</v>
      </c>
      <c r="M571" s="13">
        <f t="shared" si="253"/>
        <v>0</v>
      </c>
      <c r="N571" s="16">
        <f t="shared" si="254"/>
        <v>0</v>
      </c>
      <c r="O571" s="16">
        <f t="shared" si="255"/>
        <v>0</v>
      </c>
      <c r="P571" s="16">
        <f t="shared" si="256"/>
        <v>-2E-3</v>
      </c>
      <c r="Q571" s="20" t="str">
        <f t="shared" si="257"/>
        <v/>
      </c>
      <c r="R571" s="20" t="str">
        <f t="shared" si="258"/>
        <v/>
      </c>
      <c r="S571" s="20" t="str">
        <f t="shared" si="259"/>
        <v/>
      </c>
      <c r="T571" s="20">
        <f t="shared" si="260"/>
        <v>-2E-3</v>
      </c>
      <c r="U571" s="16" t="str">
        <f t="shared" si="261"/>
        <v/>
      </c>
      <c r="V571" s="20" t="str">
        <f t="shared" si="262"/>
        <v/>
      </c>
      <c r="W571" s="20" t="str">
        <f t="shared" si="263"/>
        <v/>
      </c>
      <c r="X571" s="20" t="str">
        <f t="shared" si="264"/>
        <v/>
      </c>
      <c r="Y571" s="20" t="str">
        <f t="shared" si="265"/>
        <v/>
      </c>
      <c r="Z571" s="20" t="str">
        <f t="shared" si="266"/>
        <v/>
      </c>
      <c r="AA571" s="20" t="str">
        <f t="shared" si="267"/>
        <v/>
      </c>
      <c r="AB571" s="20">
        <f t="shared" si="268"/>
        <v>0</v>
      </c>
      <c r="AC571" s="20" t="str">
        <f t="shared" si="269"/>
        <v/>
      </c>
      <c r="AD571" s="20" t="str">
        <f t="shared" si="270"/>
        <v/>
      </c>
      <c r="AE571" s="20" t="str">
        <f t="shared" si="271"/>
        <v/>
      </c>
      <c r="AF571" s="20" t="str">
        <f t="shared" si="272"/>
        <v/>
      </c>
      <c r="AG571" s="11">
        <f t="shared" si="273"/>
        <v>999</v>
      </c>
      <c r="AH571" s="17">
        <f t="shared" si="274"/>
        <v>999</v>
      </c>
      <c r="AI571" s="17">
        <f t="shared" si="275"/>
        <v>999</v>
      </c>
      <c r="AJ571" s="17">
        <f t="shared" si="276"/>
        <v>999</v>
      </c>
      <c r="AK571" s="17">
        <f t="shared" si="277"/>
        <v>999</v>
      </c>
      <c r="AL571" s="17">
        <f t="shared" si="278"/>
        <v>999</v>
      </c>
      <c r="AM571" s="10" t="s">
        <v>965</v>
      </c>
      <c r="AN571">
        <v>0</v>
      </c>
      <c r="AO571">
        <v>0</v>
      </c>
      <c r="AP571">
        <v>0</v>
      </c>
      <c r="AQ571">
        <v>2.9007999999999998</v>
      </c>
      <c r="AR571" s="8">
        <v>-0.2</v>
      </c>
      <c r="AS571" s="8">
        <v>-12.8078</v>
      </c>
      <c r="AT571" s="8">
        <v>-7.2512999999999996</v>
      </c>
      <c r="AU571" s="8">
        <v>-2.9007999999999998</v>
      </c>
      <c r="AV571" s="8">
        <v>-0.2</v>
      </c>
      <c r="AW571" s="8">
        <v>0.2</v>
      </c>
      <c r="AX571" s="8">
        <v>12.8078</v>
      </c>
      <c r="AY571" s="8">
        <v>7.2512999999999996</v>
      </c>
      <c r="AZ571" s="8">
        <v>2.9007999999999998</v>
      </c>
      <c r="BA571" s="8">
        <v>0.2</v>
      </c>
      <c r="BB571">
        <v>-0.2</v>
      </c>
      <c r="BC571">
        <v>0.2</v>
      </c>
      <c r="BD571">
        <v>-0.2</v>
      </c>
      <c r="BE571">
        <v>0.2</v>
      </c>
      <c r="BF571">
        <v>0.06</v>
      </c>
      <c r="BG571">
        <v>0.3</v>
      </c>
      <c r="BH571">
        <v>-14.62</v>
      </c>
      <c r="BI571">
        <v>10</v>
      </c>
      <c r="BJ571">
        <v>19</v>
      </c>
      <c r="BK571">
        <v>10</v>
      </c>
      <c r="BM571">
        <v>10</v>
      </c>
      <c r="BN571" t="s">
        <v>1016</v>
      </c>
      <c r="BP571" t="s">
        <v>1016</v>
      </c>
      <c r="BQ571">
        <v>10</v>
      </c>
      <c r="BR571">
        <v>101020</v>
      </c>
      <c r="BS571">
        <v>1</v>
      </c>
      <c r="BU571">
        <v>1</v>
      </c>
      <c r="BW571">
        <v>10</v>
      </c>
      <c r="BY571">
        <v>19</v>
      </c>
      <c r="BZ571" t="s">
        <v>1997</v>
      </c>
      <c r="CA571">
        <v>0</v>
      </c>
      <c r="CB571">
        <v>0</v>
      </c>
      <c r="CC571">
        <v>0</v>
      </c>
      <c r="CD571">
        <v>0</v>
      </c>
      <c r="CE571">
        <v>0</v>
      </c>
      <c r="CF571">
        <v>0</v>
      </c>
      <c r="CG571">
        <v>0</v>
      </c>
      <c r="CH571">
        <v>0</v>
      </c>
      <c r="CI571" s="2">
        <v>11830614</v>
      </c>
    </row>
    <row r="572" spans="1:88">
      <c r="A572" s="10" t="str">
        <f t="shared" si="248"/>
        <v>GRC_US</v>
      </c>
      <c r="B572" s="12">
        <f t="shared" si="249"/>
        <v>-5.96E-2</v>
      </c>
      <c r="C572" s="12">
        <v>0</v>
      </c>
      <c r="D572" s="12">
        <v>0</v>
      </c>
      <c r="E572" s="12">
        <v>0</v>
      </c>
      <c r="F572" s="12">
        <v>0</v>
      </c>
      <c r="G572" s="12">
        <v>0</v>
      </c>
      <c r="H572" s="12">
        <v>0</v>
      </c>
      <c r="I572" s="12">
        <v>0</v>
      </c>
      <c r="J572" s="13">
        <f t="shared" si="250"/>
        <v>0</v>
      </c>
      <c r="K572" s="13">
        <f t="shared" si="251"/>
        <v>0</v>
      </c>
      <c r="L572" s="16">
        <f t="shared" si="252"/>
        <v>0</v>
      </c>
      <c r="M572" s="13">
        <f t="shared" si="253"/>
        <v>0</v>
      </c>
      <c r="N572" s="16">
        <f t="shared" si="254"/>
        <v>0</v>
      </c>
      <c r="O572" s="16">
        <f t="shared" si="255"/>
        <v>0</v>
      </c>
      <c r="P572" s="16">
        <f t="shared" si="256"/>
        <v>-6.5000000000000006E-3</v>
      </c>
      <c r="Q572" s="20" t="str">
        <f t="shared" si="257"/>
        <v/>
      </c>
      <c r="R572" s="20" t="str">
        <f t="shared" si="258"/>
        <v/>
      </c>
      <c r="S572" s="20" t="str">
        <f t="shared" si="259"/>
        <v/>
      </c>
      <c r="T572" s="20">
        <f t="shared" si="260"/>
        <v>-6.5000000000000006E-3</v>
      </c>
      <c r="U572" s="16" t="str">
        <f t="shared" si="261"/>
        <v/>
      </c>
      <c r="V572" s="20" t="str">
        <f t="shared" si="262"/>
        <v/>
      </c>
      <c r="W572" s="20" t="str">
        <f t="shared" si="263"/>
        <v/>
      </c>
      <c r="X572" s="20" t="str">
        <f t="shared" si="264"/>
        <v/>
      </c>
      <c r="Y572" s="20" t="str">
        <f t="shared" si="265"/>
        <v/>
      </c>
      <c r="Z572" s="20" t="str">
        <f t="shared" si="266"/>
        <v/>
      </c>
      <c r="AA572" s="20" t="str">
        <f t="shared" si="267"/>
        <v/>
      </c>
      <c r="AB572" s="20">
        <f t="shared" si="268"/>
        <v>0</v>
      </c>
      <c r="AC572" s="20" t="str">
        <f t="shared" si="269"/>
        <v/>
      </c>
      <c r="AD572" s="20" t="str">
        <f t="shared" si="270"/>
        <v/>
      </c>
      <c r="AE572" s="20" t="str">
        <f t="shared" si="271"/>
        <v/>
      </c>
      <c r="AF572" s="20" t="str">
        <f t="shared" si="272"/>
        <v/>
      </c>
      <c r="AG572" s="11">
        <f t="shared" si="273"/>
        <v>999</v>
      </c>
      <c r="AH572" s="17">
        <f t="shared" si="274"/>
        <v>999</v>
      </c>
      <c r="AI572" s="17">
        <f t="shared" si="275"/>
        <v>999</v>
      </c>
      <c r="AJ572" s="17">
        <f t="shared" si="276"/>
        <v>999</v>
      </c>
      <c r="AK572" s="17">
        <f t="shared" si="277"/>
        <v>999</v>
      </c>
      <c r="AL572" s="17">
        <f t="shared" si="278"/>
        <v>999</v>
      </c>
      <c r="AM572" s="10" t="s">
        <v>1387</v>
      </c>
      <c r="AN572">
        <v>0</v>
      </c>
      <c r="AO572">
        <v>0</v>
      </c>
      <c r="AP572">
        <v>0</v>
      </c>
      <c r="AQ572">
        <v>0.2016</v>
      </c>
      <c r="AR572" s="8">
        <v>-0.65</v>
      </c>
      <c r="AS572" s="8">
        <v>-0.94499999999999995</v>
      </c>
      <c r="AT572" s="8">
        <v>-31.4726</v>
      </c>
      <c r="AU572" s="8">
        <v>-0.2016</v>
      </c>
      <c r="AV572" s="8">
        <v>-0.65</v>
      </c>
      <c r="AW572" s="8">
        <v>0.65</v>
      </c>
      <c r="AX572" s="8">
        <v>0.94499999999999995</v>
      </c>
      <c r="AY572" s="8">
        <v>31.4726</v>
      </c>
      <c r="AZ572" s="8">
        <v>0.2016</v>
      </c>
      <c r="BA572" s="8">
        <v>0.65</v>
      </c>
      <c r="BB572">
        <v>-0.2016</v>
      </c>
      <c r="BC572">
        <v>0.2016</v>
      </c>
      <c r="BD572">
        <v>-0.2016</v>
      </c>
      <c r="BE572">
        <v>0.2016</v>
      </c>
      <c r="BF572">
        <v>0.06</v>
      </c>
      <c r="BG572">
        <v>0.3</v>
      </c>
      <c r="BH572">
        <v>-5.96</v>
      </c>
      <c r="BI572">
        <v>8</v>
      </c>
      <c r="BJ572">
        <v>16</v>
      </c>
      <c r="BK572">
        <v>8</v>
      </c>
      <c r="BM572">
        <v>8</v>
      </c>
      <c r="BN572" t="s">
        <v>1016</v>
      </c>
      <c r="BP572" t="s">
        <v>1016</v>
      </c>
      <c r="BQ572">
        <v>20</v>
      </c>
      <c r="BR572">
        <v>201060</v>
      </c>
      <c r="BS572">
        <v>1</v>
      </c>
      <c r="BU572">
        <v>1</v>
      </c>
      <c r="BW572">
        <v>8</v>
      </c>
      <c r="BY572">
        <v>16</v>
      </c>
      <c r="BZ572" t="s">
        <v>1946</v>
      </c>
      <c r="CA572">
        <v>1</v>
      </c>
      <c r="CB572">
        <v>0</v>
      </c>
      <c r="CC572">
        <v>1</v>
      </c>
      <c r="CD572">
        <v>0</v>
      </c>
      <c r="CE572">
        <v>0</v>
      </c>
      <c r="CF572">
        <v>0</v>
      </c>
      <c r="CG572">
        <v>0</v>
      </c>
      <c r="CH572">
        <v>0</v>
      </c>
      <c r="CI572" s="2">
        <v>707578</v>
      </c>
    </row>
    <row r="573" spans="1:88">
      <c r="A573" s="10" t="str">
        <f t="shared" si="248"/>
        <v>GGG_US</v>
      </c>
      <c r="B573" s="12">
        <f t="shared" si="249"/>
        <v>-3.7400000000000003E-2</v>
      </c>
      <c r="C573" s="12">
        <v>0</v>
      </c>
      <c r="D573" s="12">
        <v>0</v>
      </c>
      <c r="E573" s="12">
        <v>0</v>
      </c>
      <c r="F573" s="12">
        <v>0</v>
      </c>
      <c r="G573" s="12">
        <v>0</v>
      </c>
      <c r="H573" s="12">
        <v>0</v>
      </c>
      <c r="I573" s="12">
        <v>0</v>
      </c>
      <c r="J573" s="13">
        <f t="shared" si="250"/>
        <v>0</v>
      </c>
      <c r="K573" s="13">
        <f t="shared" si="251"/>
        <v>0</v>
      </c>
      <c r="L573" s="16">
        <f t="shared" si="252"/>
        <v>0</v>
      </c>
      <c r="M573" s="13">
        <f t="shared" si="253"/>
        <v>0</v>
      </c>
      <c r="N573" s="16">
        <f t="shared" si="254"/>
        <v>0</v>
      </c>
      <c r="O573" s="16">
        <f t="shared" si="255"/>
        <v>0</v>
      </c>
      <c r="P573" s="16">
        <f t="shared" si="256"/>
        <v>-6.5000000000000006E-3</v>
      </c>
      <c r="Q573" s="20" t="str">
        <f t="shared" si="257"/>
        <v/>
      </c>
      <c r="R573" s="20" t="str">
        <f t="shared" si="258"/>
        <v/>
      </c>
      <c r="S573" s="20" t="str">
        <f t="shared" si="259"/>
        <v/>
      </c>
      <c r="T573" s="20">
        <f t="shared" si="260"/>
        <v>-6.5000000000000006E-3</v>
      </c>
      <c r="U573" s="16" t="str">
        <f t="shared" si="261"/>
        <v/>
      </c>
      <c r="V573" s="20" t="str">
        <f t="shared" si="262"/>
        <v/>
      </c>
      <c r="W573" s="20" t="str">
        <f t="shared" si="263"/>
        <v/>
      </c>
      <c r="X573" s="20" t="str">
        <f t="shared" si="264"/>
        <v/>
      </c>
      <c r="Y573" s="20" t="str">
        <f t="shared" si="265"/>
        <v/>
      </c>
      <c r="Z573" s="20" t="str">
        <f t="shared" si="266"/>
        <v/>
      </c>
      <c r="AA573" s="20" t="str">
        <f t="shared" si="267"/>
        <v/>
      </c>
      <c r="AB573" s="20">
        <f t="shared" si="268"/>
        <v>0</v>
      </c>
      <c r="AC573" s="20" t="str">
        <f t="shared" si="269"/>
        <v/>
      </c>
      <c r="AD573" s="20" t="str">
        <f t="shared" si="270"/>
        <v/>
      </c>
      <c r="AE573" s="20" t="str">
        <f t="shared" si="271"/>
        <v/>
      </c>
      <c r="AF573" s="20" t="str">
        <f t="shared" si="272"/>
        <v/>
      </c>
      <c r="AG573" s="11">
        <f t="shared" si="273"/>
        <v>999</v>
      </c>
      <c r="AH573" s="17">
        <f t="shared" si="274"/>
        <v>999</v>
      </c>
      <c r="AI573" s="17">
        <f t="shared" si="275"/>
        <v>999</v>
      </c>
      <c r="AJ573" s="17">
        <f t="shared" si="276"/>
        <v>999</v>
      </c>
      <c r="AK573" s="17">
        <f t="shared" si="277"/>
        <v>999</v>
      </c>
      <c r="AL573" s="17">
        <f t="shared" si="278"/>
        <v>999</v>
      </c>
      <c r="AM573" s="10" t="s">
        <v>258</v>
      </c>
      <c r="AN573">
        <v>0</v>
      </c>
      <c r="AO573">
        <v>0</v>
      </c>
      <c r="AP573">
        <v>0</v>
      </c>
      <c r="AQ573">
        <v>3.3180000000000001</v>
      </c>
      <c r="AR573" s="8">
        <v>-0.65</v>
      </c>
      <c r="AS573" s="8">
        <v>-19.1068</v>
      </c>
      <c r="AT573" s="8">
        <v>-178.5651</v>
      </c>
      <c r="AU573" s="8">
        <v>-3.3180000000000001</v>
      </c>
      <c r="AV573" s="8">
        <v>-0.65</v>
      </c>
      <c r="AW573" s="8">
        <v>0.65</v>
      </c>
      <c r="AX573" s="8">
        <v>19.1068</v>
      </c>
      <c r="AY573" s="8">
        <v>178.5651</v>
      </c>
      <c r="AZ573" s="8">
        <v>3.3180000000000001</v>
      </c>
      <c r="BA573" s="8">
        <v>0.65</v>
      </c>
      <c r="BB573">
        <v>-0.65</v>
      </c>
      <c r="BC573">
        <v>0.65</v>
      </c>
      <c r="BD573">
        <v>-0.65</v>
      </c>
      <c r="BE573">
        <v>0.65</v>
      </c>
      <c r="BF573">
        <v>0.06</v>
      </c>
      <c r="BG573">
        <v>0.3</v>
      </c>
      <c r="BH573">
        <v>-3.74</v>
      </c>
      <c r="BI573">
        <v>8</v>
      </c>
      <c r="BJ573">
        <v>15</v>
      </c>
      <c r="BK573">
        <v>8</v>
      </c>
      <c r="BM573">
        <v>8</v>
      </c>
      <c r="BN573" t="s">
        <v>1016</v>
      </c>
      <c r="BP573" t="s">
        <v>1016</v>
      </c>
      <c r="BQ573">
        <v>20</v>
      </c>
      <c r="BR573">
        <v>201060</v>
      </c>
      <c r="BS573">
        <v>1</v>
      </c>
      <c r="BU573">
        <v>1</v>
      </c>
      <c r="BW573">
        <v>8</v>
      </c>
      <c r="BY573">
        <v>15</v>
      </c>
      <c r="BZ573" t="s">
        <v>1997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 s="2">
        <v>12875702</v>
      </c>
    </row>
    <row r="574" spans="1:88">
      <c r="A574" s="10" t="str">
        <f t="shared" si="248"/>
        <v>GHM_US</v>
      </c>
      <c r="B574" s="12">
        <f t="shared" si="249"/>
        <v>-0.11960000000000001</v>
      </c>
      <c r="C574" s="12">
        <v>3.0460571433213002E-3</v>
      </c>
      <c r="D574" s="12">
        <v>0</v>
      </c>
      <c r="E574" s="12">
        <v>0</v>
      </c>
      <c r="F574" s="12">
        <v>-3.0460571433213002E-3</v>
      </c>
      <c r="G574" s="12">
        <v>0</v>
      </c>
      <c r="H574" s="12">
        <v>-3.0460571433213002E-3</v>
      </c>
      <c r="I574" s="12">
        <v>-3.0460571433213002E-3</v>
      </c>
      <c r="J574" s="13">
        <f t="shared" si="250"/>
        <v>0</v>
      </c>
      <c r="K574" s="13">
        <f t="shared" si="251"/>
        <v>0</v>
      </c>
      <c r="L574" s="16">
        <f t="shared" si="252"/>
        <v>0</v>
      </c>
      <c r="M574" s="13">
        <f t="shared" si="253"/>
        <v>1</v>
      </c>
      <c r="N574" s="16">
        <f t="shared" si="254"/>
        <v>0</v>
      </c>
      <c r="O574" s="16">
        <f t="shared" si="255"/>
        <v>-3.0460571433213002E-3</v>
      </c>
      <c r="P574" s="16">
        <f t="shared" si="256"/>
        <v>-3.4539428566787004E-3</v>
      </c>
      <c r="Q574" s="20" t="str">
        <f t="shared" si="257"/>
        <v/>
      </c>
      <c r="R574" s="20" t="str">
        <f t="shared" si="258"/>
        <v/>
      </c>
      <c r="S574" s="20" t="str">
        <f t="shared" si="259"/>
        <v/>
      </c>
      <c r="T574" s="20">
        <f t="shared" si="260"/>
        <v>-3.4539428566787004E-3</v>
      </c>
      <c r="U574" s="16" t="str">
        <f t="shared" si="261"/>
        <v/>
      </c>
      <c r="V574" s="20" t="str">
        <f t="shared" si="262"/>
        <v/>
      </c>
      <c r="W574" s="20" t="str">
        <f t="shared" si="263"/>
        <v/>
      </c>
      <c r="X574" s="20" t="str">
        <f t="shared" si="264"/>
        <v/>
      </c>
      <c r="Y574" s="20" t="str">
        <f t="shared" si="265"/>
        <v/>
      </c>
      <c r="Z574" s="20" t="str">
        <f t="shared" si="266"/>
        <v/>
      </c>
      <c r="AA574" s="20" t="str">
        <f t="shared" si="267"/>
        <v/>
      </c>
      <c r="AB574" s="20">
        <f t="shared" si="268"/>
        <v>-3.0460571433213002E-3</v>
      </c>
      <c r="AC574" s="20" t="str">
        <f t="shared" si="269"/>
        <v/>
      </c>
      <c r="AD574" s="20" t="str">
        <f t="shared" si="270"/>
        <v/>
      </c>
      <c r="AE574" s="20" t="str">
        <f t="shared" si="271"/>
        <v/>
      </c>
      <c r="AF574" s="20" t="str">
        <f t="shared" si="272"/>
        <v/>
      </c>
      <c r="AG574" s="11">
        <f t="shared" si="273"/>
        <v>0</v>
      </c>
      <c r="AH574" s="17">
        <f t="shared" si="274"/>
        <v>-3.0460571433213002E-3</v>
      </c>
      <c r="AI574" s="17">
        <f t="shared" si="275"/>
        <v>999</v>
      </c>
      <c r="AJ574" s="17">
        <f t="shared" si="276"/>
        <v>999</v>
      </c>
      <c r="AK574" s="17">
        <f t="shared" si="277"/>
        <v>999</v>
      </c>
      <c r="AL574" s="17">
        <f t="shared" si="278"/>
        <v>999</v>
      </c>
      <c r="AM574" s="10" t="s">
        <v>1502</v>
      </c>
      <c r="AN574">
        <v>0</v>
      </c>
      <c r="AO574">
        <v>0</v>
      </c>
      <c r="AP574">
        <v>0</v>
      </c>
      <c r="AQ574">
        <v>0.30159999999999998</v>
      </c>
      <c r="AR574" s="8">
        <v>-0.65</v>
      </c>
      <c r="AS574" s="8">
        <v>-1.2702</v>
      </c>
      <c r="AT574" s="8">
        <v>-10.2828</v>
      </c>
      <c r="AU574" s="8">
        <v>-0.30159999999999998</v>
      </c>
      <c r="AV574" s="8">
        <v>-0.65</v>
      </c>
      <c r="AW574" s="8">
        <v>0.65</v>
      </c>
      <c r="AX574" s="8">
        <v>1.2702</v>
      </c>
      <c r="AY574" s="8">
        <v>10.2828</v>
      </c>
      <c r="AZ574" s="8">
        <v>0.30159999999999998</v>
      </c>
      <c r="BA574" s="8">
        <v>0.65</v>
      </c>
      <c r="BB574">
        <v>-0.30159999999999998</v>
      </c>
      <c r="BC574">
        <v>0.30159999999999998</v>
      </c>
      <c r="BD574">
        <v>-0.30159999999999998</v>
      </c>
      <c r="BE574">
        <v>0.30159999999999998</v>
      </c>
      <c r="BF574">
        <v>0.06</v>
      </c>
      <c r="BG574">
        <v>0.3</v>
      </c>
      <c r="BH574">
        <v>-11.96</v>
      </c>
      <c r="BI574">
        <v>9</v>
      </c>
      <c r="BJ574">
        <v>18</v>
      </c>
      <c r="BK574">
        <v>9</v>
      </c>
      <c r="BM574">
        <v>9</v>
      </c>
      <c r="BN574" t="s">
        <v>1016</v>
      </c>
      <c r="BP574" t="s">
        <v>1016</v>
      </c>
      <c r="BQ574">
        <v>20</v>
      </c>
      <c r="BR574">
        <v>201060</v>
      </c>
      <c r="BS574">
        <v>1</v>
      </c>
      <c r="BU574">
        <v>1</v>
      </c>
      <c r="BW574">
        <v>9</v>
      </c>
      <c r="BY574">
        <v>18</v>
      </c>
      <c r="BZ574" t="s">
        <v>1998</v>
      </c>
      <c r="CA574">
        <v>1</v>
      </c>
      <c r="CB574">
        <v>0</v>
      </c>
      <c r="CC574">
        <v>1</v>
      </c>
      <c r="CD574">
        <v>0</v>
      </c>
      <c r="CE574">
        <v>0</v>
      </c>
      <c r="CF574">
        <v>0</v>
      </c>
      <c r="CG574">
        <v>0</v>
      </c>
      <c r="CH574">
        <v>0</v>
      </c>
      <c r="CI574" s="2">
        <v>1109419</v>
      </c>
    </row>
    <row r="575" spans="1:88">
      <c r="A575" s="10" t="str">
        <f t="shared" si="248"/>
        <v>GVA_US</v>
      </c>
      <c r="B575" s="12">
        <f t="shared" si="249"/>
        <v>-5.0700000000000002E-2</v>
      </c>
      <c r="C575" s="12">
        <v>0</v>
      </c>
      <c r="D575" s="12">
        <v>0</v>
      </c>
      <c r="E575" s="12">
        <v>0</v>
      </c>
      <c r="F575" s="12">
        <v>0</v>
      </c>
      <c r="G575" s="12">
        <v>0</v>
      </c>
      <c r="H575" s="12">
        <v>0</v>
      </c>
      <c r="I575" s="12">
        <v>0</v>
      </c>
      <c r="J575" s="13">
        <f t="shared" si="250"/>
        <v>0</v>
      </c>
      <c r="K575" s="13">
        <f t="shared" si="251"/>
        <v>0</v>
      </c>
      <c r="L575" s="16">
        <f t="shared" si="252"/>
        <v>0</v>
      </c>
      <c r="M575" s="13">
        <f t="shared" si="253"/>
        <v>0</v>
      </c>
      <c r="N575" s="16">
        <f t="shared" si="254"/>
        <v>0</v>
      </c>
      <c r="O575" s="16">
        <f t="shared" si="255"/>
        <v>0</v>
      </c>
      <c r="P575" s="16">
        <f t="shared" si="256"/>
        <v>-6.5000000000000006E-3</v>
      </c>
      <c r="Q575" s="20" t="str">
        <f t="shared" si="257"/>
        <v/>
      </c>
      <c r="R575" s="20" t="str">
        <f t="shared" si="258"/>
        <v/>
      </c>
      <c r="S575" s="20" t="str">
        <f t="shared" si="259"/>
        <v/>
      </c>
      <c r="T575" s="20">
        <f t="shared" si="260"/>
        <v>-6.5000000000000006E-3</v>
      </c>
      <c r="U575" s="16" t="str">
        <f t="shared" si="261"/>
        <v/>
      </c>
      <c r="V575" s="20" t="str">
        <f t="shared" si="262"/>
        <v/>
      </c>
      <c r="W575" s="20" t="str">
        <f t="shared" si="263"/>
        <v/>
      </c>
      <c r="X575" s="20" t="str">
        <f t="shared" si="264"/>
        <v/>
      </c>
      <c r="Y575" s="20" t="str">
        <f t="shared" si="265"/>
        <v/>
      </c>
      <c r="Z575" s="20" t="str">
        <f t="shared" si="266"/>
        <v/>
      </c>
      <c r="AA575" s="20" t="str">
        <f t="shared" si="267"/>
        <v/>
      </c>
      <c r="AB575" s="20">
        <f t="shared" si="268"/>
        <v>0</v>
      </c>
      <c r="AC575" s="20" t="str">
        <f t="shared" si="269"/>
        <v/>
      </c>
      <c r="AD575" s="20" t="str">
        <f t="shared" si="270"/>
        <v/>
      </c>
      <c r="AE575" s="20" t="str">
        <f t="shared" si="271"/>
        <v/>
      </c>
      <c r="AF575" s="20" t="str">
        <f t="shared" si="272"/>
        <v/>
      </c>
      <c r="AG575" s="11">
        <f t="shared" si="273"/>
        <v>999</v>
      </c>
      <c r="AH575" s="17">
        <f t="shared" si="274"/>
        <v>999</v>
      </c>
      <c r="AI575" s="17">
        <f t="shared" si="275"/>
        <v>999</v>
      </c>
      <c r="AJ575" s="17">
        <f t="shared" si="276"/>
        <v>999</v>
      </c>
      <c r="AK575" s="17">
        <f t="shared" si="277"/>
        <v>999</v>
      </c>
      <c r="AL575" s="17">
        <f t="shared" si="278"/>
        <v>999</v>
      </c>
      <c r="AM575" s="10" t="s">
        <v>473</v>
      </c>
      <c r="AN575">
        <v>0</v>
      </c>
      <c r="AO575">
        <v>0</v>
      </c>
      <c r="AP575">
        <v>0</v>
      </c>
      <c r="AQ575">
        <v>1.9654</v>
      </c>
      <c r="AR575" s="8">
        <v>-0.65</v>
      </c>
      <c r="AS575" s="8">
        <v>-7.6749999999999998</v>
      </c>
      <c r="AT575" s="8">
        <v>-53.171999999999997</v>
      </c>
      <c r="AU575" s="8">
        <v>-1.9654</v>
      </c>
      <c r="AV575" s="8">
        <v>-0.65</v>
      </c>
      <c r="AW575" s="8">
        <v>0.65</v>
      </c>
      <c r="AX575" s="8">
        <v>7.6749999999999998</v>
      </c>
      <c r="AY575" s="8">
        <v>53.171999999999997</v>
      </c>
      <c r="AZ575" s="8">
        <v>1.9654</v>
      </c>
      <c r="BA575" s="8">
        <v>0.65</v>
      </c>
      <c r="BB575">
        <v>-0.65</v>
      </c>
      <c r="BC575">
        <v>0.65</v>
      </c>
      <c r="BD575">
        <v>-0.65</v>
      </c>
      <c r="BE575">
        <v>0.65</v>
      </c>
      <c r="BF575">
        <v>0.06</v>
      </c>
      <c r="BG575">
        <v>0.3</v>
      </c>
      <c r="BH575">
        <v>-5.07</v>
      </c>
      <c r="BI575">
        <v>8</v>
      </c>
      <c r="BJ575">
        <v>16</v>
      </c>
      <c r="BK575">
        <v>8</v>
      </c>
      <c r="BM575">
        <v>8</v>
      </c>
      <c r="BN575" t="s">
        <v>1016</v>
      </c>
      <c r="BP575" t="s">
        <v>1016</v>
      </c>
      <c r="BQ575">
        <v>20</v>
      </c>
      <c r="BR575">
        <v>201030</v>
      </c>
      <c r="BS575">
        <v>1</v>
      </c>
      <c r="BU575">
        <v>1</v>
      </c>
      <c r="BW575">
        <v>8</v>
      </c>
      <c r="BY575">
        <v>16</v>
      </c>
      <c r="BZ575" t="s">
        <v>1997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 s="2">
        <v>5881406</v>
      </c>
    </row>
    <row r="576" spans="1:88">
      <c r="A576" s="10" t="str">
        <f t="shared" si="248"/>
        <v>GTN_US</v>
      </c>
      <c r="B576" s="12">
        <f t="shared" si="249"/>
        <v>2.4500000000000001E-2</v>
      </c>
      <c r="C576" s="12">
        <v>0</v>
      </c>
      <c r="D576" s="12">
        <v>0</v>
      </c>
      <c r="E576" s="12">
        <v>0</v>
      </c>
      <c r="F576" s="12">
        <v>0</v>
      </c>
      <c r="G576" s="12">
        <v>0</v>
      </c>
      <c r="H576" s="12">
        <v>0</v>
      </c>
      <c r="I576" s="12">
        <v>0</v>
      </c>
      <c r="J576" s="13">
        <f t="shared" si="250"/>
        <v>0</v>
      </c>
      <c r="K576" s="13">
        <f t="shared" si="251"/>
        <v>0</v>
      </c>
      <c r="L576" s="16">
        <f t="shared" si="252"/>
        <v>0</v>
      </c>
      <c r="M576" s="13">
        <f t="shared" si="253"/>
        <v>0</v>
      </c>
      <c r="N576" s="16">
        <f t="shared" si="254"/>
        <v>0</v>
      </c>
      <c r="O576" s="16">
        <f t="shared" si="255"/>
        <v>0</v>
      </c>
      <c r="P576" s="16" t="str">
        <f t="shared" si="256"/>
        <v/>
      </c>
      <c r="Q576" s="20" t="str">
        <f t="shared" si="257"/>
        <v/>
      </c>
      <c r="R576" s="20" t="str">
        <f t="shared" si="258"/>
        <v/>
      </c>
      <c r="S576" s="20" t="str">
        <f t="shared" si="259"/>
        <v/>
      </c>
      <c r="T576" s="20" t="str">
        <f t="shared" si="260"/>
        <v/>
      </c>
      <c r="U576" s="16">
        <f t="shared" si="261"/>
        <v>6.5000000000000006E-3</v>
      </c>
      <c r="V576" s="20" t="str">
        <f t="shared" si="262"/>
        <v/>
      </c>
      <c r="W576" s="20" t="str">
        <f t="shared" si="263"/>
        <v/>
      </c>
      <c r="X576" s="20">
        <f t="shared" si="264"/>
        <v>6.5000000000000006E-3</v>
      </c>
      <c r="Y576" s="20" t="str">
        <f t="shared" si="265"/>
        <v/>
      </c>
      <c r="Z576" s="20" t="str">
        <f t="shared" si="266"/>
        <v/>
      </c>
      <c r="AA576" s="20" t="str">
        <f t="shared" si="267"/>
        <v/>
      </c>
      <c r="AB576" s="20" t="str">
        <f t="shared" si="268"/>
        <v/>
      </c>
      <c r="AC576" s="20" t="str">
        <f t="shared" si="269"/>
        <v/>
      </c>
      <c r="AD576" s="20" t="str">
        <f t="shared" si="270"/>
        <v/>
      </c>
      <c r="AE576" s="20" t="str">
        <f t="shared" si="271"/>
        <v/>
      </c>
      <c r="AF576" s="20">
        <f t="shared" si="272"/>
        <v>0</v>
      </c>
      <c r="AG576" s="11">
        <f t="shared" si="273"/>
        <v>999</v>
      </c>
      <c r="AH576" s="17">
        <f t="shared" si="274"/>
        <v>999</v>
      </c>
      <c r="AI576" s="17">
        <f t="shared" si="275"/>
        <v>999</v>
      </c>
      <c r="AJ576" s="17">
        <f t="shared" si="276"/>
        <v>999</v>
      </c>
      <c r="AK576" s="17">
        <f t="shared" si="277"/>
        <v>999</v>
      </c>
      <c r="AL576" s="17">
        <f t="shared" si="278"/>
        <v>0</v>
      </c>
      <c r="AM576" s="10" t="s">
        <v>1183</v>
      </c>
      <c r="AN576">
        <v>0</v>
      </c>
      <c r="AO576">
        <v>0</v>
      </c>
      <c r="AP576">
        <v>0</v>
      </c>
      <c r="AQ576">
        <v>1.3266</v>
      </c>
      <c r="AR576" s="8">
        <v>-0.65</v>
      </c>
      <c r="AS576" s="8">
        <v>-4.7923999999999998</v>
      </c>
      <c r="AT576" s="8">
        <v>-31.750900000000001</v>
      </c>
      <c r="AU576" s="8">
        <v>-1.3266</v>
      </c>
      <c r="AV576" s="8">
        <v>-0.65</v>
      </c>
      <c r="AW576" s="8">
        <v>0.65</v>
      </c>
      <c r="AX576" s="8">
        <v>4.7923999999999998</v>
      </c>
      <c r="AY576" s="8">
        <v>31.750900000000001</v>
      </c>
      <c r="AZ576" s="8">
        <v>1.3266</v>
      </c>
      <c r="BA576" s="8">
        <v>0.65</v>
      </c>
      <c r="BB576">
        <v>0</v>
      </c>
      <c r="BC576">
        <v>0</v>
      </c>
      <c r="BD576">
        <v>0</v>
      </c>
      <c r="BE576">
        <v>0</v>
      </c>
      <c r="BF576">
        <v>0.06</v>
      </c>
      <c r="BG576">
        <v>0.3</v>
      </c>
      <c r="BH576">
        <v>2.4500000000000002</v>
      </c>
      <c r="BI576">
        <v>4</v>
      </c>
      <c r="BJ576">
        <v>8</v>
      </c>
      <c r="BK576">
        <v>4</v>
      </c>
      <c r="BM576">
        <v>4</v>
      </c>
      <c r="BN576" t="s">
        <v>1016</v>
      </c>
      <c r="BP576" t="s">
        <v>1016</v>
      </c>
      <c r="BQ576">
        <v>25</v>
      </c>
      <c r="BR576">
        <v>254010</v>
      </c>
      <c r="BS576">
        <v>0</v>
      </c>
      <c r="BU576">
        <v>1</v>
      </c>
      <c r="BW576">
        <v>4</v>
      </c>
      <c r="BY576">
        <v>8</v>
      </c>
      <c r="BZ576" t="s">
        <v>1997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1</v>
      </c>
      <c r="CG576">
        <v>0</v>
      </c>
      <c r="CH576">
        <v>0</v>
      </c>
      <c r="CI576" s="2">
        <v>4339937</v>
      </c>
      <c r="CJ576" t="s">
        <v>1019</v>
      </c>
    </row>
    <row r="577" spans="1:88">
      <c r="A577" s="10" t="str">
        <f t="shared" si="248"/>
        <v>GSBC_US</v>
      </c>
      <c r="B577" s="12">
        <f t="shared" si="249"/>
        <v>5.3800000000000001E-2</v>
      </c>
      <c r="C577" s="12">
        <v>0</v>
      </c>
      <c r="D577" s="12">
        <v>0</v>
      </c>
      <c r="E577" s="12">
        <v>0</v>
      </c>
      <c r="F577" s="12">
        <v>0</v>
      </c>
      <c r="G577" s="12">
        <v>0</v>
      </c>
      <c r="H577" s="12">
        <v>0</v>
      </c>
      <c r="I577" s="12">
        <v>0</v>
      </c>
      <c r="J577" s="13">
        <f t="shared" si="250"/>
        <v>0</v>
      </c>
      <c r="K577" s="13">
        <f t="shared" si="251"/>
        <v>0</v>
      </c>
      <c r="L577" s="16">
        <f t="shared" si="252"/>
        <v>0</v>
      </c>
      <c r="M577" s="13">
        <f t="shared" si="253"/>
        <v>0</v>
      </c>
      <c r="N577" s="16">
        <f t="shared" si="254"/>
        <v>0</v>
      </c>
      <c r="O577" s="16">
        <f t="shared" si="255"/>
        <v>0</v>
      </c>
      <c r="P577" s="16" t="str">
        <f t="shared" si="256"/>
        <v/>
      </c>
      <c r="Q577" s="20" t="str">
        <f t="shared" si="257"/>
        <v/>
      </c>
      <c r="R577" s="20" t="str">
        <f t="shared" si="258"/>
        <v/>
      </c>
      <c r="S577" s="20" t="str">
        <f t="shared" si="259"/>
        <v/>
      </c>
      <c r="T577" s="20" t="str">
        <f t="shared" si="260"/>
        <v/>
      </c>
      <c r="U577" s="16">
        <f t="shared" si="261"/>
        <v>4.0000000000000001E-3</v>
      </c>
      <c r="V577" s="20" t="str">
        <f t="shared" si="262"/>
        <v/>
      </c>
      <c r="W577" s="20" t="str">
        <f t="shared" si="263"/>
        <v/>
      </c>
      <c r="X577" s="20" t="str">
        <f t="shared" si="264"/>
        <v/>
      </c>
      <c r="Y577" s="20">
        <f t="shared" si="265"/>
        <v>4.0000000000000001E-3</v>
      </c>
      <c r="Z577" s="20" t="str">
        <f t="shared" si="266"/>
        <v/>
      </c>
      <c r="AA577" s="20" t="str">
        <f t="shared" si="267"/>
        <v/>
      </c>
      <c r="AB577" s="20">
        <f t="shared" si="268"/>
        <v>0</v>
      </c>
      <c r="AC577" s="20" t="str">
        <f t="shared" si="269"/>
        <v/>
      </c>
      <c r="AD577" s="20" t="str">
        <f t="shared" si="270"/>
        <v/>
      </c>
      <c r="AE577" s="20" t="str">
        <f t="shared" si="271"/>
        <v/>
      </c>
      <c r="AF577" s="20" t="str">
        <f t="shared" si="272"/>
        <v/>
      </c>
      <c r="AG577" s="11">
        <f t="shared" si="273"/>
        <v>999</v>
      </c>
      <c r="AH577" s="17">
        <f t="shared" si="274"/>
        <v>999</v>
      </c>
      <c r="AI577" s="17">
        <f t="shared" si="275"/>
        <v>999</v>
      </c>
      <c r="AJ577" s="17">
        <f t="shared" si="276"/>
        <v>999</v>
      </c>
      <c r="AK577" s="17">
        <f t="shared" si="277"/>
        <v>999</v>
      </c>
      <c r="AL577" s="17">
        <f t="shared" si="278"/>
        <v>999</v>
      </c>
      <c r="AM577" s="10" t="s">
        <v>1539</v>
      </c>
      <c r="AN577">
        <v>0</v>
      </c>
      <c r="AO577">
        <v>0</v>
      </c>
      <c r="AP577">
        <v>0</v>
      </c>
      <c r="AQ577">
        <v>0.3024</v>
      </c>
      <c r="AR577" s="8">
        <v>-0.4</v>
      </c>
      <c r="AS577" s="8">
        <v>-1.0630999999999999</v>
      </c>
      <c r="AT577" s="8">
        <v>-22.428000000000001</v>
      </c>
      <c r="AU577" s="8">
        <v>-0.3024</v>
      </c>
      <c r="AV577" s="8">
        <v>-0.4</v>
      </c>
      <c r="AW577" s="8">
        <v>0.4</v>
      </c>
      <c r="AX577" s="8">
        <v>1.0630999999999999</v>
      </c>
      <c r="AY577" s="8">
        <v>22.428000000000001</v>
      </c>
      <c r="AZ577" s="8">
        <v>0.3024</v>
      </c>
      <c r="BA577" s="8">
        <v>0.4</v>
      </c>
      <c r="BB577">
        <v>-0.3024</v>
      </c>
      <c r="BC577">
        <v>0.3024</v>
      </c>
      <c r="BD577">
        <v>-0.3024</v>
      </c>
      <c r="BE577">
        <v>0.3024</v>
      </c>
      <c r="BF577">
        <v>0.06</v>
      </c>
      <c r="BG577">
        <v>0.3</v>
      </c>
      <c r="BH577">
        <v>5.38</v>
      </c>
      <c r="BI577">
        <v>3</v>
      </c>
      <c r="BJ577">
        <v>5</v>
      </c>
      <c r="BK577">
        <v>3</v>
      </c>
      <c r="BM577">
        <v>3</v>
      </c>
      <c r="BN577" t="s">
        <v>1016</v>
      </c>
      <c r="BP577" t="s">
        <v>1016</v>
      </c>
      <c r="BQ577">
        <v>40</v>
      </c>
      <c r="BR577">
        <v>401010</v>
      </c>
      <c r="BS577">
        <v>1</v>
      </c>
      <c r="BU577">
        <v>1</v>
      </c>
      <c r="BW577">
        <v>3</v>
      </c>
      <c r="BY577">
        <v>5</v>
      </c>
      <c r="BZ577" t="s">
        <v>1998</v>
      </c>
      <c r="CA577">
        <v>1</v>
      </c>
      <c r="CB577">
        <v>0</v>
      </c>
      <c r="CC577">
        <v>1</v>
      </c>
      <c r="CD577">
        <v>0</v>
      </c>
      <c r="CE577">
        <v>0</v>
      </c>
      <c r="CF577">
        <v>0</v>
      </c>
      <c r="CG577">
        <v>0</v>
      </c>
      <c r="CH577">
        <v>0</v>
      </c>
      <c r="CI577" s="2">
        <v>1268138</v>
      </c>
    </row>
    <row r="578" spans="1:88">
      <c r="A578" s="10" t="str">
        <f t="shared" si="248"/>
        <v>GBX_US</v>
      </c>
      <c r="B578" s="12">
        <f t="shared" si="249"/>
        <v>-7.400000000000001E-2</v>
      </c>
      <c r="C578" s="12">
        <v>0</v>
      </c>
      <c r="D578" s="12">
        <v>0</v>
      </c>
      <c r="E578" s="12">
        <v>0</v>
      </c>
      <c r="F578" s="12">
        <v>0</v>
      </c>
      <c r="G578" s="12">
        <v>0</v>
      </c>
      <c r="H578" s="12">
        <v>0</v>
      </c>
      <c r="I578" s="12">
        <v>0</v>
      </c>
      <c r="J578" s="13">
        <f t="shared" si="250"/>
        <v>0</v>
      </c>
      <c r="K578" s="13">
        <f t="shared" si="251"/>
        <v>0</v>
      </c>
      <c r="L578" s="16">
        <f t="shared" si="252"/>
        <v>0</v>
      </c>
      <c r="M578" s="13">
        <f t="shared" si="253"/>
        <v>0</v>
      </c>
      <c r="N578" s="16">
        <f t="shared" si="254"/>
        <v>0</v>
      </c>
      <c r="O578" s="16">
        <f t="shared" si="255"/>
        <v>0</v>
      </c>
      <c r="P578" s="16">
        <f t="shared" si="256"/>
        <v>-6.5000000000000006E-3</v>
      </c>
      <c r="Q578" s="20" t="str">
        <f t="shared" si="257"/>
        <v/>
      </c>
      <c r="R578" s="20" t="str">
        <f t="shared" si="258"/>
        <v/>
      </c>
      <c r="S578" s="20" t="str">
        <f t="shared" si="259"/>
        <v/>
      </c>
      <c r="T578" s="20">
        <f t="shared" si="260"/>
        <v>-6.5000000000000006E-3</v>
      </c>
      <c r="U578" s="16" t="str">
        <f t="shared" si="261"/>
        <v/>
      </c>
      <c r="V578" s="20" t="str">
        <f t="shared" si="262"/>
        <v/>
      </c>
      <c r="W578" s="20" t="str">
        <f t="shared" si="263"/>
        <v/>
      </c>
      <c r="X578" s="20" t="str">
        <f t="shared" si="264"/>
        <v/>
      </c>
      <c r="Y578" s="20" t="str">
        <f t="shared" si="265"/>
        <v/>
      </c>
      <c r="Z578" s="20" t="str">
        <f t="shared" si="266"/>
        <v/>
      </c>
      <c r="AA578" s="20" t="str">
        <f t="shared" si="267"/>
        <v/>
      </c>
      <c r="AB578" s="20">
        <f t="shared" si="268"/>
        <v>0</v>
      </c>
      <c r="AC578" s="20" t="str">
        <f t="shared" si="269"/>
        <v/>
      </c>
      <c r="AD578" s="20" t="str">
        <f t="shared" si="270"/>
        <v/>
      </c>
      <c r="AE578" s="20" t="str">
        <f t="shared" si="271"/>
        <v/>
      </c>
      <c r="AF578" s="20" t="str">
        <f t="shared" si="272"/>
        <v/>
      </c>
      <c r="AG578" s="11">
        <f t="shared" si="273"/>
        <v>999</v>
      </c>
      <c r="AH578" s="17">
        <f t="shared" si="274"/>
        <v>999</v>
      </c>
      <c r="AI578" s="17">
        <f t="shared" si="275"/>
        <v>999</v>
      </c>
      <c r="AJ578" s="17">
        <f t="shared" si="276"/>
        <v>999</v>
      </c>
      <c r="AK578" s="17">
        <f t="shared" si="277"/>
        <v>999</v>
      </c>
      <c r="AL578" s="17">
        <f t="shared" si="278"/>
        <v>999</v>
      </c>
      <c r="AM578" s="10" t="s">
        <v>66</v>
      </c>
      <c r="AN578">
        <v>0</v>
      </c>
      <c r="AO578">
        <v>0</v>
      </c>
      <c r="AP578">
        <v>0</v>
      </c>
      <c r="AQ578">
        <v>7.9005999999999998</v>
      </c>
      <c r="AR578" s="8">
        <v>-0.65</v>
      </c>
      <c r="AS578" s="8">
        <v>-42.054699999999997</v>
      </c>
      <c r="AT578" s="8">
        <v>-62.554299999999998</v>
      </c>
      <c r="AU578" s="8">
        <v>-7.9005999999999998</v>
      </c>
      <c r="AV578" s="8">
        <v>-0.65</v>
      </c>
      <c r="AW578" s="8">
        <v>0.65</v>
      </c>
      <c r="AX578" s="8">
        <v>42.054699999999997</v>
      </c>
      <c r="AY578" s="8">
        <v>62.554299999999998</v>
      </c>
      <c r="AZ578" s="8">
        <v>7.9005999999999998</v>
      </c>
      <c r="BA578" s="8">
        <v>0.65</v>
      </c>
      <c r="BB578">
        <v>-0.65</v>
      </c>
      <c r="BC578">
        <v>0.65</v>
      </c>
      <c r="BD578">
        <v>-0.65</v>
      </c>
      <c r="BE578">
        <v>0.65</v>
      </c>
      <c r="BF578">
        <v>0.06</v>
      </c>
      <c r="BG578">
        <v>0.3</v>
      </c>
      <c r="BH578">
        <v>-7.4</v>
      </c>
      <c r="BI578">
        <v>9</v>
      </c>
      <c r="BJ578">
        <v>17</v>
      </c>
      <c r="BK578">
        <v>9</v>
      </c>
      <c r="BM578">
        <v>9</v>
      </c>
      <c r="BN578" t="s">
        <v>1016</v>
      </c>
      <c r="BP578" t="s">
        <v>1016</v>
      </c>
      <c r="BQ578">
        <v>20</v>
      </c>
      <c r="BR578">
        <v>201060</v>
      </c>
      <c r="BS578">
        <v>1</v>
      </c>
      <c r="BU578">
        <v>1</v>
      </c>
      <c r="BW578">
        <v>9</v>
      </c>
      <c r="BY578">
        <v>17</v>
      </c>
      <c r="BZ578" t="s">
        <v>1997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 s="2">
        <v>30309670</v>
      </c>
    </row>
    <row r="579" spans="1:88">
      <c r="A579" s="10" t="str">
        <f t="shared" si="248"/>
        <v>GEF_US</v>
      </c>
      <c r="B579" s="12">
        <f t="shared" si="249"/>
        <v>1.1000000000000001E-2</v>
      </c>
      <c r="C579" s="12">
        <v>0</v>
      </c>
      <c r="D579" s="12">
        <v>0</v>
      </c>
      <c r="E579" s="12">
        <v>0</v>
      </c>
      <c r="F579" s="12">
        <v>0</v>
      </c>
      <c r="G579" s="12">
        <v>0</v>
      </c>
      <c r="H579" s="12">
        <v>0</v>
      </c>
      <c r="I579" s="12">
        <v>0</v>
      </c>
      <c r="J579" s="13">
        <f t="shared" si="250"/>
        <v>0</v>
      </c>
      <c r="K579" s="13">
        <f t="shared" si="251"/>
        <v>0</v>
      </c>
      <c r="L579" s="16">
        <f t="shared" si="252"/>
        <v>0</v>
      </c>
      <c r="M579" s="13">
        <f t="shared" si="253"/>
        <v>0</v>
      </c>
      <c r="N579" s="16">
        <f t="shared" si="254"/>
        <v>0</v>
      </c>
      <c r="O579" s="16">
        <f t="shared" si="255"/>
        <v>0</v>
      </c>
      <c r="P579" s="16" t="str">
        <f t="shared" si="256"/>
        <v/>
      </c>
      <c r="Q579" s="20" t="str">
        <f t="shared" si="257"/>
        <v/>
      </c>
      <c r="R579" s="20" t="str">
        <f t="shared" si="258"/>
        <v/>
      </c>
      <c r="S579" s="20" t="str">
        <f t="shared" si="259"/>
        <v/>
      </c>
      <c r="T579" s="20" t="str">
        <f t="shared" si="260"/>
        <v/>
      </c>
      <c r="U579" s="16">
        <f t="shared" si="261"/>
        <v>6.5000000000000006E-3</v>
      </c>
      <c r="V579" s="20" t="str">
        <f t="shared" si="262"/>
        <v/>
      </c>
      <c r="W579" s="20" t="str">
        <f t="shared" si="263"/>
        <v/>
      </c>
      <c r="X579" s="20" t="str">
        <f t="shared" si="264"/>
        <v/>
      </c>
      <c r="Y579" s="20">
        <f t="shared" si="265"/>
        <v>6.5000000000000006E-3</v>
      </c>
      <c r="Z579" s="20" t="str">
        <f t="shared" si="266"/>
        <v/>
      </c>
      <c r="AA579" s="20" t="str">
        <f t="shared" si="267"/>
        <v/>
      </c>
      <c r="AB579" s="20">
        <f t="shared" si="268"/>
        <v>0</v>
      </c>
      <c r="AC579" s="20" t="str">
        <f t="shared" si="269"/>
        <v/>
      </c>
      <c r="AD579" s="20" t="str">
        <f t="shared" si="270"/>
        <v/>
      </c>
      <c r="AE579" s="20" t="str">
        <f t="shared" si="271"/>
        <v/>
      </c>
      <c r="AF579" s="20" t="str">
        <f t="shared" si="272"/>
        <v/>
      </c>
      <c r="AG579" s="11">
        <f t="shared" si="273"/>
        <v>999</v>
      </c>
      <c r="AH579" s="17">
        <f t="shared" si="274"/>
        <v>999</v>
      </c>
      <c r="AI579" s="17">
        <f t="shared" si="275"/>
        <v>999</v>
      </c>
      <c r="AJ579" s="17">
        <f t="shared" si="276"/>
        <v>999</v>
      </c>
      <c r="AK579" s="17">
        <f t="shared" si="277"/>
        <v>999</v>
      </c>
      <c r="AL579" s="17">
        <f t="shared" si="278"/>
        <v>999</v>
      </c>
      <c r="AM579" s="10" t="s">
        <v>372</v>
      </c>
      <c r="AN579">
        <v>0</v>
      </c>
      <c r="AO579">
        <v>0</v>
      </c>
      <c r="AP579">
        <v>0</v>
      </c>
      <c r="AQ579">
        <v>3.5571000000000002</v>
      </c>
      <c r="AR579" s="8">
        <v>-0.65</v>
      </c>
      <c r="AS579" s="8">
        <v>-11.941800000000001</v>
      </c>
      <c r="AT579" s="8">
        <v>-42.073900000000002</v>
      </c>
      <c r="AU579" s="8">
        <v>-3.5571000000000002</v>
      </c>
      <c r="AV579" s="8">
        <v>-0.65</v>
      </c>
      <c r="AW579" s="8">
        <v>0.65</v>
      </c>
      <c r="AX579" s="8">
        <v>11.941800000000001</v>
      </c>
      <c r="AY579" s="8">
        <v>42.073900000000002</v>
      </c>
      <c r="AZ579" s="8">
        <v>3.5571000000000002</v>
      </c>
      <c r="BA579" s="8">
        <v>0.65</v>
      </c>
      <c r="BB579">
        <v>-0.65</v>
      </c>
      <c r="BC579">
        <v>0.65</v>
      </c>
      <c r="BD579">
        <v>-0.65</v>
      </c>
      <c r="BE579">
        <v>0.65</v>
      </c>
      <c r="BF579">
        <v>0.06</v>
      </c>
      <c r="BG579">
        <v>0.3</v>
      </c>
      <c r="BH579">
        <v>1.1000000000000001</v>
      </c>
      <c r="BI579">
        <v>5</v>
      </c>
      <c r="BJ579">
        <v>10</v>
      </c>
      <c r="BK579">
        <v>5</v>
      </c>
      <c r="BM579">
        <v>5</v>
      </c>
      <c r="BN579" t="s">
        <v>1016</v>
      </c>
      <c r="BP579" t="s">
        <v>1016</v>
      </c>
      <c r="BQ579">
        <v>15</v>
      </c>
      <c r="BR579">
        <v>151030</v>
      </c>
      <c r="BS579">
        <v>1</v>
      </c>
      <c r="BU579">
        <v>1</v>
      </c>
      <c r="BW579">
        <v>5</v>
      </c>
      <c r="BY579">
        <v>10</v>
      </c>
      <c r="BZ579" t="s">
        <v>1997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 s="2">
        <v>11245453</v>
      </c>
    </row>
    <row r="580" spans="1:88">
      <c r="A580" s="10" t="str">
        <f t="shared" ref="A580:A643" si="279">AM580</f>
        <v>GFF_US</v>
      </c>
      <c r="B580" s="12">
        <f t="shared" ref="B580:B643" si="280">BH580/100</f>
        <v>8.2899999999999988E-2</v>
      </c>
      <c r="C580" s="12">
        <v>0</v>
      </c>
      <c r="D580" s="12">
        <v>0</v>
      </c>
      <c r="E580" s="12">
        <v>0</v>
      </c>
      <c r="F580" s="12">
        <v>0</v>
      </c>
      <c r="G580" s="12">
        <v>0</v>
      </c>
      <c r="H580" s="12">
        <v>0</v>
      </c>
      <c r="I580" s="12">
        <v>0</v>
      </c>
      <c r="J580" s="13">
        <f t="shared" ref="J580:J643" si="281">IF(AND(H580&lt;0,F580&gt;0),1,0)</f>
        <v>0</v>
      </c>
      <c r="K580" s="13">
        <f t="shared" ref="K580:K643" si="282">IF(H580&gt;0,1,0)</f>
        <v>0</v>
      </c>
      <c r="L580" s="16">
        <f t="shared" ref="L580:L643" si="283">IF(H580&gt;0,H580,0)</f>
        <v>0</v>
      </c>
      <c r="M580" s="13">
        <f t="shared" ref="M580:M643" si="284">IF(F580&lt;0,1,0)</f>
        <v>0</v>
      </c>
      <c r="N580" s="16">
        <f t="shared" ref="N580:N643" si="285">IF(H580&lt;0,-MIN(-H580,D580),0)</f>
        <v>0</v>
      </c>
      <c r="O580" s="16">
        <f t="shared" ref="O580:O643" si="286">IF(F580&lt;0,(H580+D580),0)</f>
        <v>0</v>
      </c>
      <c r="P580" s="16" t="str">
        <f t="shared" ref="P580:P643" si="287">IF($B580&lt;0,AV580/100-$H580,"")</f>
        <v/>
      </c>
      <c r="Q580" s="20" t="str">
        <f t="shared" ref="Q580:Q643" si="288">IF(AC580&lt;&gt;"",$P580,"")</f>
        <v/>
      </c>
      <c r="R580" s="20" t="str">
        <f t="shared" ref="R580:R643" si="289">IF(AD580&lt;&gt;"",$P580,"")</f>
        <v/>
      </c>
      <c r="S580" s="20" t="str">
        <f t="shared" ref="S580:S643" si="290">IF(AF580&lt;&gt;"",$P580,"")</f>
        <v/>
      </c>
      <c r="T580" s="20" t="str">
        <f t="shared" ref="T580:T643" si="291">IF(AND(CE580=0,Q580="",R580="",S580=""),P580,"")</f>
        <v/>
      </c>
      <c r="U580" s="16">
        <f t="shared" ref="U580:U643" si="292">IF($B580&gt;0,IF(BA580/100-$H580&gt;0.00005,MIN(BA580/100,BA580/100-$H580),""),"")</f>
        <v>6.5000000000000006E-3</v>
      </c>
      <c r="V580" s="20" t="str">
        <f t="shared" ref="V580:V643" si="293">IF(AC580&lt;&gt;"",$U580,"")</f>
        <v/>
      </c>
      <c r="W580" s="20" t="str">
        <f t="shared" ref="W580:W643" si="294">IF(AD580&lt;&gt;"",$U580,"")</f>
        <v/>
      </c>
      <c r="X580" s="20" t="str">
        <f t="shared" ref="X580:X643" si="295">IF(AF580&lt;&gt;"",$U580,"")</f>
        <v/>
      </c>
      <c r="Y580" s="20">
        <f t="shared" ref="Y580:Y643" si="296">IF(AND(CE580=0,V580="",W580="",X580=""),U580,"")</f>
        <v>6.5000000000000006E-3</v>
      </c>
      <c r="Z580" s="20" t="str">
        <f t="shared" ref="Z580:Z643" si="297">IF(CE580=1,P580,"")</f>
        <v/>
      </c>
      <c r="AA580" s="20" t="str">
        <f t="shared" ref="AA580:AA643" si="298">IF(CE580=1,U580,"")</f>
        <v/>
      </c>
      <c r="AB580" s="20">
        <f t="shared" ref="AB580:AB643" si="299">IF(AND(AC580="",AD580="",AE580="",AF580=""),$H580,"")</f>
        <v>0</v>
      </c>
      <c r="AC580" s="20" t="str">
        <f t="shared" ref="AC580:AC643" si="300">IF(AND(AF580="",$F580&lt;&gt;0),IF(OR(ROUND(AU580/($F580*100),2)=1,ROUND(AZ580/($F580*100),2)=1),$H580,""),"")</f>
        <v/>
      </c>
      <c r="AD580" s="20" t="str">
        <f t="shared" ref="AD580:AD643" si="301">IF(AND(AF580="",F580&lt;&gt;0),IF(OR(ROUND(AS580/(F580*100),2)=1,ROUND(AX580/(F580*100),2)=1),H580,""),"")</f>
        <v/>
      </c>
      <c r="AE580" s="20" t="str">
        <f t="shared" ref="AE580:AE643" si="302">IF(CE580=1,H580,"")</f>
        <v/>
      </c>
      <c r="AF580" s="20" t="str">
        <f t="shared" ref="AF580:AF643" si="303">IF(SUM(CF580:CH580)&gt;0,$H580,"")</f>
        <v/>
      </c>
      <c r="AG580" s="11">
        <f t="shared" ref="AG580:AG643" si="304">IF(AND(G580=0,H580=0),999,G580)</f>
        <v>999</v>
      </c>
      <c r="AH580" s="17">
        <f t="shared" ref="AH580:AH643" si="305">IF(OR(AND(G580=0,H580=0),AB580=""),999,AB580)</f>
        <v>999</v>
      </c>
      <c r="AI580" s="17">
        <f t="shared" ref="AI580:AI643" si="306">IF(AC580="",999,AC580)</f>
        <v>999</v>
      </c>
      <c r="AJ580" s="17">
        <f t="shared" ref="AJ580:AJ643" si="307">IF(AD580="",999,AD580)</f>
        <v>999</v>
      </c>
      <c r="AK580" s="17">
        <f t="shared" ref="AK580:AK643" si="308">IF(AE580&lt;&gt;"",AE580,999)</f>
        <v>999</v>
      </c>
      <c r="AL580" s="17">
        <f t="shared" ref="AL580:AL643" si="309">IF(AF580="",999,AF580)</f>
        <v>999</v>
      </c>
      <c r="AM580" s="10" t="s">
        <v>1415</v>
      </c>
      <c r="AN580">
        <v>0</v>
      </c>
      <c r="AO580">
        <v>0</v>
      </c>
      <c r="AP580">
        <v>0</v>
      </c>
      <c r="AQ580">
        <v>0.5554</v>
      </c>
      <c r="AR580" s="8">
        <v>-0.65</v>
      </c>
      <c r="AS580" s="8">
        <v>-2.8932000000000002</v>
      </c>
      <c r="AT580" s="8">
        <v>-36.4512</v>
      </c>
      <c r="AU580" s="8">
        <v>-0.5554</v>
      </c>
      <c r="AV580" s="8">
        <v>-0.65</v>
      </c>
      <c r="AW580" s="8">
        <v>0.65</v>
      </c>
      <c r="AX580" s="8">
        <v>2.8932000000000002</v>
      </c>
      <c r="AY580" s="8">
        <v>36.4512</v>
      </c>
      <c r="AZ580" s="8">
        <v>0.5554</v>
      </c>
      <c r="BA580" s="8">
        <v>0.65</v>
      </c>
      <c r="BB580">
        <v>-0.5554</v>
      </c>
      <c r="BC580">
        <v>0.5554</v>
      </c>
      <c r="BD580">
        <v>-0.5554</v>
      </c>
      <c r="BE580">
        <v>0.5554</v>
      </c>
      <c r="BF580">
        <v>0.06</v>
      </c>
      <c r="BG580">
        <v>0.3</v>
      </c>
      <c r="BH580">
        <v>8.2899999999999991</v>
      </c>
      <c r="BI580">
        <v>2</v>
      </c>
      <c r="BJ580">
        <v>4</v>
      </c>
      <c r="BK580">
        <v>2</v>
      </c>
      <c r="BM580">
        <v>2</v>
      </c>
      <c r="BN580" t="s">
        <v>1016</v>
      </c>
      <c r="BP580" t="s">
        <v>1016</v>
      </c>
      <c r="BQ580">
        <v>20</v>
      </c>
      <c r="BR580">
        <v>201020</v>
      </c>
      <c r="BS580">
        <v>1</v>
      </c>
      <c r="BU580">
        <v>1</v>
      </c>
      <c r="BW580">
        <v>2</v>
      </c>
      <c r="BY580">
        <v>4</v>
      </c>
      <c r="BZ580" t="s">
        <v>1997</v>
      </c>
      <c r="CA580">
        <v>1</v>
      </c>
      <c r="CB580">
        <v>0</v>
      </c>
      <c r="CC580">
        <v>1</v>
      </c>
      <c r="CD580">
        <v>0</v>
      </c>
      <c r="CE580">
        <v>0</v>
      </c>
      <c r="CF580">
        <v>0</v>
      </c>
      <c r="CG580">
        <v>0</v>
      </c>
      <c r="CH580">
        <v>0</v>
      </c>
      <c r="CI580" s="2">
        <v>2301373</v>
      </c>
    </row>
    <row r="581" spans="1:88">
      <c r="A581" s="10" t="str">
        <f t="shared" si="279"/>
        <v>GPI_US</v>
      </c>
      <c r="B581" s="12">
        <f t="shared" si="280"/>
        <v>7.4099999999999999E-2</v>
      </c>
      <c r="C581" s="12">
        <v>0</v>
      </c>
      <c r="D581" s="12">
        <v>0</v>
      </c>
      <c r="E581" s="12">
        <v>0</v>
      </c>
      <c r="F581" s="12">
        <v>0</v>
      </c>
      <c r="G581" s="12">
        <v>0</v>
      </c>
      <c r="H581" s="12">
        <v>0</v>
      </c>
      <c r="I581" s="12">
        <v>0</v>
      </c>
      <c r="J581" s="13">
        <f t="shared" si="281"/>
        <v>0</v>
      </c>
      <c r="K581" s="13">
        <f t="shared" si="282"/>
        <v>0</v>
      </c>
      <c r="L581" s="16">
        <f t="shared" si="283"/>
        <v>0</v>
      </c>
      <c r="M581" s="13">
        <f t="shared" si="284"/>
        <v>0</v>
      </c>
      <c r="N581" s="16">
        <f t="shared" si="285"/>
        <v>0</v>
      </c>
      <c r="O581" s="16">
        <f t="shared" si="286"/>
        <v>0</v>
      </c>
      <c r="P581" s="16" t="str">
        <f t="shared" si="287"/>
        <v/>
      </c>
      <c r="Q581" s="20" t="str">
        <f t="shared" si="288"/>
        <v/>
      </c>
      <c r="R581" s="20" t="str">
        <f t="shared" si="289"/>
        <v/>
      </c>
      <c r="S581" s="20" t="str">
        <f t="shared" si="290"/>
        <v/>
      </c>
      <c r="T581" s="20" t="str">
        <f t="shared" si="291"/>
        <v/>
      </c>
      <c r="U581" s="16">
        <f t="shared" si="292"/>
        <v>6.5000000000000006E-3</v>
      </c>
      <c r="V581" s="20" t="str">
        <f t="shared" si="293"/>
        <v/>
      </c>
      <c r="W581" s="20" t="str">
        <f t="shared" si="294"/>
        <v/>
      </c>
      <c r="X581" s="20" t="str">
        <f t="shared" si="295"/>
        <v/>
      </c>
      <c r="Y581" s="20">
        <f t="shared" si="296"/>
        <v>6.5000000000000006E-3</v>
      </c>
      <c r="Z581" s="20" t="str">
        <f t="shared" si="297"/>
        <v/>
      </c>
      <c r="AA581" s="20" t="str">
        <f t="shared" si="298"/>
        <v/>
      </c>
      <c r="AB581" s="20">
        <f t="shared" si="299"/>
        <v>0</v>
      </c>
      <c r="AC581" s="20" t="str">
        <f t="shared" si="300"/>
        <v/>
      </c>
      <c r="AD581" s="20" t="str">
        <f t="shared" si="301"/>
        <v/>
      </c>
      <c r="AE581" s="20" t="str">
        <f t="shared" si="302"/>
        <v/>
      </c>
      <c r="AF581" s="20" t="str">
        <f t="shared" si="303"/>
        <v/>
      </c>
      <c r="AG581" s="11">
        <f t="shared" si="304"/>
        <v>999</v>
      </c>
      <c r="AH581" s="17">
        <f t="shared" si="305"/>
        <v>999</v>
      </c>
      <c r="AI581" s="17">
        <f t="shared" si="306"/>
        <v>999</v>
      </c>
      <c r="AJ581" s="17">
        <f t="shared" si="307"/>
        <v>999</v>
      </c>
      <c r="AK581" s="17">
        <f t="shared" si="308"/>
        <v>999</v>
      </c>
      <c r="AL581" s="17">
        <f t="shared" si="309"/>
        <v>999</v>
      </c>
      <c r="AM581" s="10" t="s">
        <v>834</v>
      </c>
      <c r="AN581">
        <v>0</v>
      </c>
      <c r="AO581">
        <v>0</v>
      </c>
      <c r="AP581">
        <v>0</v>
      </c>
      <c r="AQ581">
        <v>4.7706999999999997</v>
      </c>
      <c r="AR581" s="8">
        <v>-0.65</v>
      </c>
      <c r="AS581" s="8">
        <v>-22.802900000000001</v>
      </c>
      <c r="AT581" s="8">
        <v>-81.060100000000006</v>
      </c>
      <c r="AU581" s="8">
        <v>-4.7706999999999997</v>
      </c>
      <c r="AV581" s="8">
        <v>-0.65</v>
      </c>
      <c r="AW581" s="8">
        <v>0.65</v>
      </c>
      <c r="AX581" s="8">
        <v>22.802900000000001</v>
      </c>
      <c r="AY581" s="8">
        <v>81.060100000000006</v>
      </c>
      <c r="AZ581" s="8">
        <v>4.7706999999999997</v>
      </c>
      <c r="BA581" s="8">
        <v>0.65</v>
      </c>
      <c r="BB581">
        <v>-0.65</v>
      </c>
      <c r="BC581">
        <v>0.65</v>
      </c>
      <c r="BD581">
        <v>-0.65</v>
      </c>
      <c r="BE581">
        <v>0.65</v>
      </c>
      <c r="BF581">
        <v>0.06</v>
      </c>
      <c r="BG581">
        <v>0.3</v>
      </c>
      <c r="BH581">
        <v>7.41</v>
      </c>
      <c r="BI581">
        <v>2</v>
      </c>
      <c r="BJ581">
        <v>4</v>
      </c>
      <c r="BK581">
        <v>2</v>
      </c>
      <c r="BM581">
        <v>2</v>
      </c>
      <c r="BN581" t="s">
        <v>1016</v>
      </c>
      <c r="BP581" t="s">
        <v>1016</v>
      </c>
      <c r="BQ581">
        <v>25</v>
      </c>
      <c r="BR581">
        <v>255040</v>
      </c>
      <c r="BS581">
        <v>1</v>
      </c>
      <c r="BU581">
        <v>1</v>
      </c>
      <c r="BW581">
        <v>2</v>
      </c>
      <c r="BY581">
        <v>4</v>
      </c>
      <c r="BZ581" t="s">
        <v>1997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 s="2">
        <v>17949319</v>
      </c>
    </row>
    <row r="582" spans="1:88">
      <c r="A582" s="10" t="str">
        <f t="shared" si="279"/>
        <v>GES_US</v>
      </c>
      <c r="B582" s="12">
        <f t="shared" si="280"/>
        <v>-1.8500000000000003E-2</v>
      </c>
      <c r="C582" s="12">
        <v>0</v>
      </c>
      <c r="D582" s="12">
        <v>0</v>
      </c>
      <c r="E582" s="12">
        <v>0</v>
      </c>
      <c r="F582" s="12">
        <v>0</v>
      </c>
      <c r="G582" s="12">
        <v>0</v>
      </c>
      <c r="H582" s="12">
        <v>0</v>
      </c>
      <c r="I582" s="12">
        <v>0</v>
      </c>
      <c r="J582" s="13">
        <f t="shared" si="281"/>
        <v>0</v>
      </c>
      <c r="K582" s="13">
        <f t="shared" si="282"/>
        <v>0</v>
      </c>
      <c r="L582" s="16">
        <f t="shared" si="283"/>
        <v>0</v>
      </c>
      <c r="M582" s="13">
        <f t="shared" si="284"/>
        <v>0</v>
      </c>
      <c r="N582" s="16">
        <f t="shared" si="285"/>
        <v>0</v>
      </c>
      <c r="O582" s="16">
        <f t="shared" si="286"/>
        <v>0</v>
      </c>
      <c r="P582" s="16">
        <f t="shared" si="287"/>
        <v>-6.5000000000000006E-3</v>
      </c>
      <c r="Q582" s="20" t="str">
        <f t="shared" si="288"/>
        <v/>
      </c>
      <c r="R582" s="20" t="str">
        <f t="shared" si="289"/>
        <v/>
      </c>
      <c r="S582" s="20" t="str">
        <f t="shared" si="290"/>
        <v/>
      </c>
      <c r="T582" s="20">
        <f t="shared" si="291"/>
        <v>-6.5000000000000006E-3</v>
      </c>
      <c r="U582" s="16" t="str">
        <f t="shared" si="292"/>
        <v/>
      </c>
      <c r="V582" s="20" t="str">
        <f t="shared" si="293"/>
        <v/>
      </c>
      <c r="W582" s="20" t="str">
        <f t="shared" si="294"/>
        <v/>
      </c>
      <c r="X582" s="20" t="str">
        <f t="shared" si="295"/>
        <v/>
      </c>
      <c r="Y582" s="20" t="str">
        <f t="shared" si="296"/>
        <v/>
      </c>
      <c r="Z582" s="20" t="str">
        <f t="shared" si="297"/>
        <v/>
      </c>
      <c r="AA582" s="20" t="str">
        <f t="shared" si="298"/>
        <v/>
      </c>
      <c r="AB582" s="20">
        <f t="shared" si="299"/>
        <v>0</v>
      </c>
      <c r="AC582" s="20" t="str">
        <f t="shared" si="300"/>
        <v/>
      </c>
      <c r="AD582" s="20" t="str">
        <f t="shared" si="301"/>
        <v/>
      </c>
      <c r="AE582" s="20" t="str">
        <f t="shared" si="302"/>
        <v/>
      </c>
      <c r="AF582" s="20" t="str">
        <f t="shared" si="303"/>
        <v/>
      </c>
      <c r="AG582" s="11">
        <f t="shared" si="304"/>
        <v>999</v>
      </c>
      <c r="AH582" s="17">
        <f t="shared" si="305"/>
        <v>999</v>
      </c>
      <c r="AI582" s="17">
        <f t="shared" si="306"/>
        <v>999</v>
      </c>
      <c r="AJ582" s="17">
        <f t="shared" si="307"/>
        <v>999</v>
      </c>
      <c r="AK582" s="17">
        <f t="shared" si="308"/>
        <v>999</v>
      </c>
      <c r="AL582" s="17">
        <f t="shared" si="309"/>
        <v>999</v>
      </c>
      <c r="AM582" s="10" t="s">
        <v>306</v>
      </c>
      <c r="AN582">
        <v>0</v>
      </c>
      <c r="AO582">
        <v>0</v>
      </c>
      <c r="AP582">
        <v>0</v>
      </c>
      <c r="AQ582">
        <v>5.8449999999999998</v>
      </c>
      <c r="AR582" s="8">
        <v>-0.65</v>
      </c>
      <c r="AS582" s="8">
        <v>-23.060700000000001</v>
      </c>
      <c r="AT582" s="8">
        <v>-61.287300000000002</v>
      </c>
      <c r="AU582" s="8">
        <v>-5.8449999999999998</v>
      </c>
      <c r="AV582" s="8">
        <v>-0.65</v>
      </c>
      <c r="AW582" s="8">
        <v>0.65</v>
      </c>
      <c r="AX582" s="8">
        <v>23.060700000000001</v>
      </c>
      <c r="AY582" s="8">
        <v>61.287300000000002</v>
      </c>
      <c r="AZ582" s="8">
        <v>5.8449999999999998</v>
      </c>
      <c r="BA582" s="8">
        <v>0.65</v>
      </c>
      <c r="BB582">
        <v>-0.65</v>
      </c>
      <c r="BC582">
        <v>0.65</v>
      </c>
      <c r="BD582">
        <v>-0.65</v>
      </c>
      <c r="BE582">
        <v>0.65</v>
      </c>
      <c r="BF582">
        <v>0.06</v>
      </c>
      <c r="BG582">
        <v>0.3</v>
      </c>
      <c r="BH582">
        <v>-1.85</v>
      </c>
      <c r="BI582">
        <v>7</v>
      </c>
      <c r="BJ582">
        <v>14</v>
      </c>
      <c r="BK582">
        <v>7</v>
      </c>
      <c r="BM582">
        <v>7</v>
      </c>
      <c r="BN582" t="s">
        <v>1016</v>
      </c>
      <c r="BP582" t="s">
        <v>1016</v>
      </c>
      <c r="BQ582">
        <v>25</v>
      </c>
      <c r="BR582">
        <v>255040</v>
      </c>
      <c r="BS582">
        <v>1</v>
      </c>
      <c r="BU582">
        <v>1</v>
      </c>
      <c r="BW582">
        <v>7</v>
      </c>
      <c r="BY582">
        <v>14</v>
      </c>
      <c r="BZ582" t="s">
        <v>1997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 s="2">
        <v>21597954</v>
      </c>
    </row>
    <row r="583" spans="1:88">
      <c r="A583" s="10" t="str">
        <f t="shared" si="279"/>
        <v>GLF_US</v>
      </c>
      <c r="B583" s="12">
        <f t="shared" si="280"/>
        <v>-9.7799999999999998E-2</v>
      </c>
      <c r="C583" s="12">
        <v>0</v>
      </c>
      <c r="D583" s="12">
        <v>0</v>
      </c>
      <c r="E583" s="12">
        <v>0</v>
      </c>
      <c r="F583" s="12">
        <v>0</v>
      </c>
      <c r="G583" s="12">
        <v>0</v>
      </c>
      <c r="H583" s="12">
        <v>0</v>
      </c>
      <c r="I583" s="12">
        <v>0</v>
      </c>
      <c r="J583" s="13">
        <f t="shared" si="281"/>
        <v>0</v>
      </c>
      <c r="K583" s="13">
        <f t="shared" si="282"/>
        <v>0</v>
      </c>
      <c r="L583" s="16">
        <f t="shared" si="283"/>
        <v>0</v>
      </c>
      <c r="M583" s="13">
        <f t="shared" si="284"/>
        <v>0</v>
      </c>
      <c r="N583" s="16">
        <f t="shared" si="285"/>
        <v>0</v>
      </c>
      <c r="O583" s="16">
        <f t="shared" si="286"/>
        <v>0</v>
      </c>
      <c r="P583" s="16">
        <f t="shared" si="287"/>
        <v>-2E-3</v>
      </c>
      <c r="Q583" s="20" t="str">
        <f t="shared" si="288"/>
        <v/>
      </c>
      <c r="R583" s="20" t="str">
        <f t="shared" si="289"/>
        <v/>
      </c>
      <c r="S583" s="20" t="str">
        <f t="shared" si="290"/>
        <v/>
      </c>
      <c r="T583" s="20">
        <f t="shared" si="291"/>
        <v>-2E-3</v>
      </c>
      <c r="U583" s="16" t="str">
        <f t="shared" si="292"/>
        <v/>
      </c>
      <c r="V583" s="20" t="str">
        <f t="shared" si="293"/>
        <v/>
      </c>
      <c r="W583" s="20" t="str">
        <f t="shared" si="294"/>
        <v/>
      </c>
      <c r="X583" s="20" t="str">
        <f t="shared" si="295"/>
        <v/>
      </c>
      <c r="Y583" s="20" t="str">
        <f t="shared" si="296"/>
        <v/>
      </c>
      <c r="Z583" s="20" t="str">
        <f t="shared" si="297"/>
        <v/>
      </c>
      <c r="AA583" s="20" t="str">
        <f t="shared" si="298"/>
        <v/>
      </c>
      <c r="AB583" s="20">
        <f t="shared" si="299"/>
        <v>0</v>
      </c>
      <c r="AC583" s="20" t="str">
        <f t="shared" si="300"/>
        <v/>
      </c>
      <c r="AD583" s="20" t="str">
        <f t="shared" si="301"/>
        <v/>
      </c>
      <c r="AE583" s="20" t="str">
        <f t="shared" si="302"/>
        <v/>
      </c>
      <c r="AF583" s="20" t="str">
        <f t="shared" si="303"/>
        <v/>
      </c>
      <c r="AG583" s="11">
        <f t="shared" si="304"/>
        <v>999</v>
      </c>
      <c r="AH583" s="17">
        <f t="shared" si="305"/>
        <v>999</v>
      </c>
      <c r="AI583" s="17">
        <f t="shared" si="306"/>
        <v>999</v>
      </c>
      <c r="AJ583" s="17">
        <f t="shared" si="307"/>
        <v>999</v>
      </c>
      <c r="AK583" s="17">
        <f t="shared" si="308"/>
        <v>999</v>
      </c>
      <c r="AL583" s="17">
        <f t="shared" si="309"/>
        <v>999</v>
      </c>
      <c r="AM583" s="10" t="s">
        <v>925</v>
      </c>
      <c r="AN583">
        <v>0</v>
      </c>
      <c r="AO583">
        <v>0</v>
      </c>
      <c r="AP583">
        <v>0</v>
      </c>
      <c r="AQ583">
        <v>2.1819999999999999</v>
      </c>
      <c r="AR583" s="8">
        <v>-0.2</v>
      </c>
      <c r="AS583" s="8">
        <v>-10.622199999999999</v>
      </c>
      <c r="AT583" s="8">
        <v>-14.611700000000001</v>
      </c>
      <c r="AU583" s="8">
        <v>-2.1819999999999999</v>
      </c>
      <c r="AV583" s="8">
        <v>-0.2</v>
      </c>
      <c r="AW583" s="8">
        <v>0.2</v>
      </c>
      <c r="AX583" s="8">
        <v>10.622199999999999</v>
      </c>
      <c r="AY583" s="8">
        <v>14.611700000000001</v>
      </c>
      <c r="AZ583" s="8">
        <v>2.1819999999999999</v>
      </c>
      <c r="BA583" s="8">
        <v>0.2</v>
      </c>
      <c r="BB583">
        <v>-0.2</v>
      </c>
      <c r="BC583">
        <v>0.2</v>
      </c>
      <c r="BD583">
        <v>-0.2</v>
      </c>
      <c r="BE583">
        <v>0.2</v>
      </c>
      <c r="BF583">
        <v>0.06</v>
      </c>
      <c r="BG583">
        <v>0.3</v>
      </c>
      <c r="BH583">
        <v>-9.7799999999999994</v>
      </c>
      <c r="BI583">
        <v>9</v>
      </c>
      <c r="BJ583">
        <v>18</v>
      </c>
      <c r="BK583">
        <v>9</v>
      </c>
      <c r="BM583">
        <v>9</v>
      </c>
      <c r="BN583" t="s">
        <v>1016</v>
      </c>
      <c r="BP583" t="s">
        <v>1016</v>
      </c>
      <c r="BQ583">
        <v>10</v>
      </c>
      <c r="BR583">
        <v>101010</v>
      </c>
      <c r="BS583">
        <v>1</v>
      </c>
      <c r="BU583">
        <v>1</v>
      </c>
      <c r="BW583">
        <v>9</v>
      </c>
      <c r="BY583">
        <v>18</v>
      </c>
      <c r="BZ583" t="s">
        <v>1997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 s="2">
        <v>9234232</v>
      </c>
    </row>
    <row r="584" spans="1:88">
      <c r="A584" s="10" t="str">
        <f t="shared" si="279"/>
        <v>GPOR_US</v>
      </c>
      <c r="B584" s="12">
        <f t="shared" si="280"/>
        <v>-6.0299999999999999E-2</v>
      </c>
      <c r="C584" s="12">
        <v>0</v>
      </c>
      <c r="D584" s="12">
        <v>0</v>
      </c>
      <c r="E584" s="12">
        <v>0</v>
      </c>
      <c r="F584" s="12">
        <v>0</v>
      </c>
      <c r="G584" s="12">
        <v>0</v>
      </c>
      <c r="H584" s="12">
        <v>0</v>
      </c>
      <c r="I584" s="12">
        <v>0</v>
      </c>
      <c r="J584" s="13">
        <f t="shared" si="281"/>
        <v>0</v>
      </c>
      <c r="K584" s="13">
        <f t="shared" si="282"/>
        <v>0</v>
      </c>
      <c r="L584" s="16">
        <f t="shared" si="283"/>
        <v>0</v>
      </c>
      <c r="M584" s="13">
        <f t="shared" si="284"/>
        <v>0</v>
      </c>
      <c r="N584" s="16">
        <f t="shared" si="285"/>
        <v>0</v>
      </c>
      <c r="O584" s="16">
        <f t="shared" si="286"/>
        <v>0</v>
      </c>
      <c r="P584" s="16">
        <f t="shared" si="287"/>
        <v>-2E-3</v>
      </c>
      <c r="Q584" s="20" t="str">
        <f t="shared" si="288"/>
        <v/>
      </c>
      <c r="R584" s="20" t="str">
        <f t="shared" si="289"/>
        <v/>
      </c>
      <c r="S584" s="20" t="str">
        <f t="shared" si="290"/>
        <v/>
      </c>
      <c r="T584" s="20">
        <f t="shared" si="291"/>
        <v>-2E-3</v>
      </c>
      <c r="U584" s="16" t="str">
        <f t="shared" si="292"/>
        <v/>
      </c>
      <c r="V584" s="20" t="str">
        <f t="shared" si="293"/>
        <v/>
      </c>
      <c r="W584" s="20" t="str">
        <f t="shared" si="294"/>
        <v/>
      </c>
      <c r="X584" s="20" t="str">
        <f t="shared" si="295"/>
        <v/>
      </c>
      <c r="Y584" s="20" t="str">
        <f t="shared" si="296"/>
        <v/>
      </c>
      <c r="Z584" s="20" t="str">
        <f t="shared" si="297"/>
        <v/>
      </c>
      <c r="AA584" s="20" t="str">
        <f t="shared" si="298"/>
        <v/>
      </c>
      <c r="AB584" s="20">
        <f t="shared" si="299"/>
        <v>0</v>
      </c>
      <c r="AC584" s="20" t="str">
        <f t="shared" si="300"/>
        <v/>
      </c>
      <c r="AD584" s="20" t="str">
        <f t="shared" si="301"/>
        <v/>
      </c>
      <c r="AE584" s="20" t="str">
        <f t="shared" si="302"/>
        <v/>
      </c>
      <c r="AF584" s="20" t="str">
        <f t="shared" si="303"/>
        <v/>
      </c>
      <c r="AG584" s="11">
        <f t="shared" si="304"/>
        <v>999</v>
      </c>
      <c r="AH584" s="17">
        <f t="shared" si="305"/>
        <v>999</v>
      </c>
      <c r="AI584" s="17">
        <f t="shared" si="306"/>
        <v>999</v>
      </c>
      <c r="AJ584" s="17">
        <f t="shared" si="307"/>
        <v>999</v>
      </c>
      <c r="AK584" s="17">
        <f t="shared" si="308"/>
        <v>999</v>
      </c>
      <c r="AL584" s="17">
        <f t="shared" si="309"/>
        <v>999</v>
      </c>
      <c r="AM584" s="10" t="s">
        <v>443</v>
      </c>
      <c r="AN584">
        <v>0</v>
      </c>
      <c r="AO584">
        <v>0</v>
      </c>
      <c r="AP584">
        <v>0</v>
      </c>
      <c r="AQ584">
        <v>16.989599999999999</v>
      </c>
      <c r="AR584" s="8">
        <v>-0.2</v>
      </c>
      <c r="AS584" s="8">
        <v>-95.821600000000004</v>
      </c>
      <c r="AT584" s="8">
        <v>-166.92670000000001</v>
      </c>
      <c r="AU584" s="8">
        <v>-16.989599999999999</v>
      </c>
      <c r="AV584" s="8">
        <v>-0.2</v>
      </c>
      <c r="AW584" s="8">
        <v>0.2</v>
      </c>
      <c r="AX584" s="8">
        <v>95.821600000000004</v>
      </c>
      <c r="AY584" s="8">
        <v>166.92670000000001</v>
      </c>
      <c r="AZ584" s="8">
        <v>16.989599999999999</v>
      </c>
      <c r="BA584" s="8">
        <v>0.2</v>
      </c>
      <c r="BB584">
        <v>-0.2</v>
      </c>
      <c r="BC584">
        <v>0.2</v>
      </c>
      <c r="BD584">
        <v>-0.2</v>
      </c>
      <c r="BE584">
        <v>0.2</v>
      </c>
      <c r="BF584">
        <v>0.06</v>
      </c>
      <c r="BG584">
        <v>0.3</v>
      </c>
      <c r="BH584">
        <v>-6.03</v>
      </c>
      <c r="BI584">
        <v>8</v>
      </c>
      <c r="BJ584">
        <v>16</v>
      </c>
      <c r="BK584">
        <v>9</v>
      </c>
      <c r="BM584">
        <v>9</v>
      </c>
      <c r="BN584" t="s">
        <v>1016</v>
      </c>
      <c r="BP584" t="s">
        <v>1016</v>
      </c>
      <c r="BQ584">
        <v>10</v>
      </c>
      <c r="BR584">
        <v>101020</v>
      </c>
      <c r="BS584">
        <v>1</v>
      </c>
      <c r="BU584">
        <v>1</v>
      </c>
      <c r="BW584">
        <v>8</v>
      </c>
      <c r="BY584">
        <v>16</v>
      </c>
      <c r="BZ584" t="s">
        <v>1997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 s="2">
        <v>69481722</v>
      </c>
    </row>
    <row r="585" spans="1:88">
      <c r="A585" s="10" t="str">
        <f t="shared" si="279"/>
        <v>HAE_US</v>
      </c>
      <c r="B585" s="12">
        <f t="shared" si="280"/>
        <v>7.2400000000000006E-2</v>
      </c>
      <c r="C585" s="12">
        <v>0</v>
      </c>
      <c r="D585" s="12">
        <v>0</v>
      </c>
      <c r="E585" s="12">
        <v>0</v>
      </c>
      <c r="F585" s="12">
        <v>0</v>
      </c>
      <c r="G585" s="12">
        <v>0</v>
      </c>
      <c r="H585" s="12">
        <v>0</v>
      </c>
      <c r="I585" s="12">
        <v>0</v>
      </c>
      <c r="J585" s="13">
        <f t="shared" si="281"/>
        <v>0</v>
      </c>
      <c r="K585" s="13">
        <f t="shared" si="282"/>
        <v>0</v>
      </c>
      <c r="L585" s="16">
        <f t="shared" si="283"/>
        <v>0</v>
      </c>
      <c r="M585" s="13">
        <f t="shared" si="284"/>
        <v>0</v>
      </c>
      <c r="N585" s="16">
        <f t="shared" si="285"/>
        <v>0</v>
      </c>
      <c r="O585" s="16">
        <f t="shared" si="286"/>
        <v>0</v>
      </c>
      <c r="P585" s="16" t="str">
        <f t="shared" si="287"/>
        <v/>
      </c>
      <c r="Q585" s="20" t="str">
        <f t="shared" si="288"/>
        <v/>
      </c>
      <c r="R585" s="20" t="str">
        <f t="shared" si="289"/>
        <v/>
      </c>
      <c r="S585" s="20" t="str">
        <f t="shared" si="290"/>
        <v/>
      </c>
      <c r="T585" s="20" t="str">
        <f t="shared" si="291"/>
        <v/>
      </c>
      <c r="U585" s="16">
        <f t="shared" si="292"/>
        <v>6.0000000000000001E-3</v>
      </c>
      <c r="V585" s="20" t="str">
        <f t="shared" si="293"/>
        <v/>
      </c>
      <c r="W585" s="20" t="str">
        <f t="shared" si="294"/>
        <v/>
      </c>
      <c r="X585" s="20" t="str">
        <f t="shared" si="295"/>
        <v/>
      </c>
      <c r="Y585" s="20">
        <f t="shared" si="296"/>
        <v>6.0000000000000001E-3</v>
      </c>
      <c r="Z585" s="20" t="str">
        <f t="shared" si="297"/>
        <v/>
      </c>
      <c r="AA585" s="20" t="str">
        <f t="shared" si="298"/>
        <v/>
      </c>
      <c r="AB585" s="20">
        <f t="shared" si="299"/>
        <v>0</v>
      </c>
      <c r="AC585" s="20" t="str">
        <f t="shared" si="300"/>
        <v/>
      </c>
      <c r="AD585" s="20" t="str">
        <f t="shared" si="301"/>
        <v/>
      </c>
      <c r="AE585" s="20" t="str">
        <f t="shared" si="302"/>
        <v/>
      </c>
      <c r="AF585" s="20" t="str">
        <f t="shared" si="303"/>
        <v/>
      </c>
      <c r="AG585" s="11">
        <f t="shared" si="304"/>
        <v>999</v>
      </c>
      <c r="AH585" s="17">
        <f t="shared" si="305"/>
        <v>999</v>
      </c>
      <c r="AI585" s="17">
        <f t="shared" si="306"/>
        <v>999</v>
      </c>
      <c r="AJ585" s="17">
        <f t="shared" si="307"/>
        <v>999</v>
      </c>
      <c r="AK585" s="17">
        <f t="shared" si="308"/>
        <v>999</v>
      </c>
      <c r="AL585" s="17">
        <f t="shared" si="309"/>
        <v>999</v>
      </c>
      <c r="AM585" s="10" t="s">
        <v>666</v>
      </c>
      <c r="AN585">
        <v>0</v>
      </c>
      <c r="AO585">
        <v>0</v>
      </c>
      <c r="AP585">
        <v>0</v>
      </c>
      <c r="AQ585">
        <v>2.5438000000000001</v>
      </c>
      <c r="AR585" s="8">
        <v>-0.6</v>
      </c>
      <c r="AS585" s="8">
        <v>-11.275</v>
      </c>
      <c r="AT585" s="8">
        <v>-94.206999999999994</v>
      </c>
      <c r="AU585" s="8">
        <v>-2.5438000000000001</v>
      </c>
      <c r="AV585" s="8">
        <v>-0.6</v>
      </c>
      <c r="AW585" s="8">
        <v>0.6</v>
      </c>
      <c r="AX585" s="8">
        <v>11.275</v>
      </c>
      <c r="AY585" s="8">
        <v>94.206999999999994</v>
      </c>
      <c r="AZ585" s="8">
        <v>2.5438000000000001</v>
      </c>
      <c r="BA585" s="8">
        <v>0.6</v>
      </c>
      <c r="BB585">
        <v>-0.6</v>
      </c>
      <c r="BC585">
        <v>0.6</v>
      </c>
      <c r="BD585">
        <v>-0.6</v>
      </c>
      <c r="BE585">
        <v>0.6</v>
      </c>
      <c r="BF585">
        <v>0.06</v>
      </c>
      <c r="BG585">
        <v>0.3</v>
      </c>
      <c r="BH585">
        <v>7.24</v>
      </c>
      <c r="BI585">
        <v>2</v>
      </c>
      <c r="BJ585">
        <v>4</v>
      </c>
      <c r="BK585">
        <v>2</v>
      </c>
      <c r="BM585">
        <v>2</v>
      </c>
      <c r="BN585" t="s">
        <v>1016</v>
      </c>
      <c r="BP585" t="s">
        <v>1016</v>
      </c>
      <c r="BQ585">
        <v>35</v>
      </c>
      <c r="BR585">
        <v>351010</v>
      </c>
      <c r="BS585">
        <v>1</v>
      </c>
      <c r="BU585">
        <v>1</v>
      </c>
      <c r="BW585">
        <v>2</v>
      </c>
      <c r="BY585">
        <v>4</v>
      </c>
      <c r="BZ585" t="s">
        <v>1997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 s="2">
        <v>10290182</v>
      </c>
    </row>
    <row r="586" spans="1:88">
      <c r="A586" s="10" t="str">
        <f t="shared" si="279"/>
        <v>HBHC_US</v>
      </c>
      <c r="B586" s="12">
        <f t="shared" si="280"/>
        <v>3.7999999999999999E-2</v>
      </c>
      <c r="C586" s="12">
        <v>0</v>
      </c>
      <c r="D586" s="12">
        <v>0</v>
      </c>
      <c r="E586" s="12">
        <v>0</v>
      </c>
      <c r="F586" s="12">
        <v>0</v>
      </c>
      <c r="G586" s="12">
        <v>0</v>
      </c>
      <c r="H586" s="12">
        <v>0</v>
      </c>
      <c r="I586" s="12">
        <v>0</v>
      </c>
      <c r="J586" s="13">
        <f t="shared" si="281"/>
        <v>0</v>
      </c>
      <c r="K586" s="13">
        <f t="shared" si="282"/>
        <v>0</v>
      </c>
      <c r="L586" s="16">
        <f t="shared" si="283"/>
        <v>0</v>
      </c>
      <c r="M586" s="13">
        <f t="shared" si="284"/>
        <v>0</v>
      </c>
      <c r="N586" s="16">
        <f t="shared" si="285"/>
        <v>0</v>
      </c>
      <c r="O586" s="16">
        <f t="shared" si="286"/>
        <v>0</v>
      </c>
      <c r="P586" s="16" t="str">
        <f t="shared" si="287"/>
        <v/>
      </c>
      <c r="Q586" s="20" t="str">
        <f t="shared" si="288"/>
        <v/>
      </c>
      <c r="R586" s="20" t="str">
        <f t="shared" si="289"/>
        <v/>
      </c>
      <c r="S586" s="20" t="str">
        <f t="shared" si="290"/>
        <v/>
      </c>
      <c r="T586" s="20" t="str">
        <f t="shared" si="291"/>
        <v/>
      </c>
      <c r="U586" s="16">
        <f t="shared" si="292"/>
        <v>4.0000000000000001E-3</v>
      </c>
      <c r="V586" s="20" t="str">
        <f t="shared" si="293"/>
        <v/>
      </c>
      <c r="W586" s="20" t="str">
        <f t="shared" si="294"/>
        <v/>
      </c>
      <c r="X586" s="20" t="str">
        <f t="shared" si="295"/>
        <v/>
      </c>
      <c r="Y586" s="20">
        <f t="shared" si="296"/>
        <v>4.0000000000000001E-3</v>
      </c>
      <c r="Z586" s="20" t="str">
        <f t="shared" si="297"/>
        <v/>
      </c>
      <c r="AA586" s="20" t="str">
        <f t="shared" si="298"/>
        <v/>
      </c>
      <c r="AB586" s="20">
        <f t="shared" si="299"/>
        <v>0</v>
      </c>
      <c r="AC586" s="20" t="str">
        <f t="shared" si="300"/>
        <v/>
      </c>
      <c r="AD586" s="20" t="str">
        <f t="shared" si="301"/>
        <v/>
      </c>
      <c r="AE586" s="20" t="str">
        <f t="shared" si="302"/>
        <v/>
      </c>
      <c r="AF586" s="20" t="str">
        <f t="shared" si="303"/>
        <v/>
      </c>
      <c r="AG586" s="11">
        <f t="shared" si="304"/>
        <v>999</v>
      </c>
      <c r="AH586" s="17">
        <f t="shared" si="305"/>
        <v>999</v>
      </c>
      <c r="AI586" s="17">
        <f t="shared" si="306"/>
        <v>999</v>
      </c>
      <c r="AJ586" s="17">
        <f t="shared" si="307"/>
        <v>999</v>
      </c>
      <c r="AK586" s="17">
        <f t="shared" si="308"/>
        <v>999</v>
      </c>
      <c r="AL586" s="17">
        <f t="shared" si="309"/>
        <v>999</v>
      </c>
      <c r="AM586" s="10" t="s">
        <v>691</v>
      </c>
      <c r="AN586">
        <v>0</v>
      </c>
      <c r="AO586">
        <v>0</v>
      </c>
      <c r="AP586">
        <v>0</v>
      </c>
      <c r="AQ586">
        <v>4.9596</v>
      </c>
      <c r="AR586" s="8">
        <v>-0.4</v>
      </c>
      <c r="AS586" s="8">
        <v>-30.858000000000001</v>
      </c>
      <c r="AT586" s="8">
        <v>-102.54649999999999</v>
      </c>
      <c r="AU586" s="8">
        <v>-4.9596</v>
      </c>
      <c r="AV586" s="8">
        <v>-0.4</v>
      </c>
      <c r="AW586" s="8">
        <v>0.4</v>
      </c>
      <c r="AX586" s="8">
        <v>30.858000000000001</v>
      </c>
      <c r="AY586" s="8">
        <v>102.54649999999999</v>
      </c>
      <c r="AZ586" s="8">
        <v>4.9596</v>
      </c>
      <c r="BA586" s="8">
        <v>0.4</v>
      </c>
      <c r="BB586">
        <v>-0.4</v>
      </c>
      <c r="BC586">
        <v>0.4</v>
      </c>
      <c r="BD586">
        <v>-0.4</v>
      </c>
      <c r="BE586">
        <v>0.4</v>
      </c>
      <c r="BF586">
        <v>0.06</v>
      </c>
      <c r="BG586">
        <v>0.3</v>
      </c>
      <c r="BH586">
        <v>3.8</v>
      </c>
      <c r="BI586">
        <v>4</v>
      </c>
      <c r="BJ586">
        <v>7</v>
      </c>
      <c r="BK586">
        <v>4</v>
      </c>
      <c r="BM586">
        <v>4</v>
      </c>
      <c r="BN586" t="s">
        <v>1016</v>
      </c>
      <c r="BP586" t="s">
        <v>1016</v>
      </c>
      <c r="BQ586">
        <v>40</v>
      </c>
      <c r="BR586">
        <v>401010</v>
      </c>
      <c r="BS586">
        <v>1</v>
      </c>
      <c r="BU586">
        <v>1</v>
      </c>
      <c r="BW586">
        <v>4</v>
      </c>
      <c r="BY586">
        <v>7</v>
      </c>
      <c r="BZ586" t="s">
        <v>1997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 s="2">
        <v>20589023</v>
      </c>
    </row>
    <row r="587" spans="1:88">
      <c r="A587" s="10" t="str">
        <f t="shared" si="279"/>
        <v>HAFC_US</v>
      </c>
      <c r="B587" s="12">
        <f t="shared" si="280"/>
        <v>3.6000000000000004E-2</v>
      </c>
      <c r="C587" s="12">
        <v>0</v>
      </c>
      <c r="D587" s="12">
        <v>0</v>
      </c>
      <c r="E587" s="12">
        <v>0</v>
      </c>
      <c r="F587" s="12">
        <v>0</v>
      </c>
      <c r="G587" s="12">
        <v>0</v>
      </c>
      <c r="H587" s="12">
        <v>0</v>
      </c>
      <c r="I587" s="12">
        <v>0</v>
      </c>
      <c r="J587" s="13">
        <f t="shared" si="281"/>
        <v>0</v>
      </c>
      <c r="K587" s="13">
        <f t="shared" si="282"/>
        <v>0</v>
      </c>
      <c r="L587" s="16">
        <f t="shared" si="283"/>
        <v>0</v>
      </c>
      <c r="M587" s="13">
        <f t="shared" si="284"/>
        <v>0</v>
      </c>
      <c r="N587" s="16">
        <f t="shared" si="285"/>
        <v>0</v>
      </c>
      <c r="O587" s="16">
        <f t="shared" si="286"/>
        <v>0</v>
      </c>
      <c r="P587" s="16" t="str">
        <f t="shared" si="287"/>
        <v/>
      </c>
      <c r="Q587" s="20" t="str">
        <f t="shared" si="288"/>
        <v/>
      </c>
      <c r="R587" s="20" t="str">
        <f t="shared" si="289"/>
        <v/>
      </c>
      <c r="S587" s="20" t="str">
        <f t="shared" si="290"/>
        <v/>
      </c>
      <c r="T587" s="20" t="str">
        <f t="shared" si="291"/>
        <v/>
      </c>
      <c r="U587" s="16">
        <f t="shared" si="292"/>
        <v>4.0000000000000001E-3</v>
      </c>
      <c r="V587" s="20" t="str">
        <f t="shared" si="293"/>
        <v/>
      </c>
      <c r="W587" s="20" t="str">
        <f t="shared" si="294"/>
        <v/>
      </c>
      <c r="X587" s="20" t="str">
        <f t="shared" si="295"/>
        <v/>
      </c>
      <c r="Y587" s="20">
        <f t="shared" si="296"/>
        <v>4.0000000000000001E-3</v>
      </c>
      <c r="Z587" s="20" t="str">
        <f t="shared" si="297"/>
        <v/>
      </c>
      <c r="AA587" s="20" t="str">
        <f t="shared" si="298"/>
        <v/>
      </c>
      <c r="AB587" s="20">
        <f t="shared" si="299"/>
        <v>0</v>
      </c>
      <c r="AC587" s="20" t="str">
        <f t="shared" si="300"/>
        <v/>
      </c>
      <c r="AD587" s="20" t="str">
        <f t="shared" si="301"/>
        <v/>
      </c>
      <c r="AE587" s="20" t="str">
        <f t="shared" si="302"/>
        <v/>
      </c>
      <c r="AF587" s="20" t="str">
        <f t="shared" si="303"/>
        <v/>
      </c>
      <c r="AG587" s="11">
        <f t="shared" si="304"/>
        <v>999</v>
      </c>
      <c r="AH587" s="17">
        <f t="shared" si="305"/>
        <v>999</v>
      </c>
      <c r="AI587" s="17">
        <f t="shared" si="306"/>
        <v>999</v>
      </c>
      <c r="AJ587" s="17">
        <f t="shared" si="307"/>
        <v>999</v>
      </c>
      <c r="AK587" s="17">
        <f t="shared" si="308"/>
        <v>999</v>
      </c>
      <c r="AL587" s="17">
        <f t="shared" si="309"/>
        <v>999</v>
      </c>
      <c r="AM587" s="10" t="s">
        <v>544</v>
      </c>
      <c r="AN587">
        <v>0</v>
      </c>
      <c r="AO587">
        <v>0</v>
      </c>
      <c r="AP587">
        <v>0</v>
      </c>
      <c r="AQ587">
        <v>0.86729999999999996</v>
      </c>
      <c r="AR587" s="8">
        <v>-0.4</v>
      </c>
      <c r="AS587" s="8">
        <v>-3.4296000000000002</v>
      </c>
      <c r="AT587" s="8">
        <v>-27.441700000000001</v>
      </c>
      <c r="AU587" s="8">
        <v>-0.86729999999999996</v>
      </c>
      <c r="AV587" s="8">
        <v>-0.4</v>
      </c>
      <c r="AW587" s="8">
        <v>0.4</v>
      </c>
      <c r="AX587" s="8">
        <v>3.4296000000000002</v>
      </c>
      <c r="AY587" s="8">
        <v>27.441700000000001</v>
      </c>
      <c r="AZ587" s="8">
        <v>0.86729999999999996</v>
      </c>
      <c r="BA587" s="8">
        <v>0.4</v>
      </c>
      <c r="BB587">
        <v>-0.4</v>
      </c>
      <c r="BC587">
        <v>0.4</v>
      </c>
      <c r="BD587">
        <v>-0.4</v>
      </c>
      <c r="BE587">
        <v>0.4</v>
      </c>
      <c r="BF587">
        <v>0.06</v>
      </c>
      <c r="BG587">
        <v>0.3</v>
      </c>
      <c r="BH587">
        <v>3.6</v>
      </c>
      <c r="BI587">
        <v>4</v>
      </c>
      <c r="BJ587">
        <v>7</v>
      </c>
      <c r="BK587">
        <v>4</v>
      </c>
      <c r="BM587">
        <v>4</v>
      </c>
      <c r="BN587" t="s">
        <v>1016</v>
      </c>
      <c r="BP587" t="s">
        <v>1016</v>
      </c>
      <c r="BQ587">
        <v>40</v>
      </c>
      <c r="BR587">
        <v>401010</v>
      </c>
      <c r="BS587">
        <v>1</v>
      </c>
      <c r="BU587">
        <v>1</v>
      </c>
      <c r="BW587">
        <v>4</v>
      </c>
      <c r="BY587">
        <v>7</v>
      </c>
      <c r="BZ587" t="s">
        <v>1997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 s="2">
        <v>4094340</v>
      </c>
    </row>
    <row r="588" spans="1:88">
      <c r="A588" s="10" t="str">
        <f t="shared" si="279"/>
        <v>HLIT_US</v>
      </c>
      <c r="B588" s="12">
        <f t="shared" si="280"/>
        <v>5.7500000000000002E-2</v>
      </c>
      <c r="C588" s="12">
        <v>0</v>
      </c>
      <c r="D588" s="12">
        <v>0</v>
      </c>
      <c r="E588" s="12">
        <v>0</v>
      </c>
      <c r="F588" s="12">
        <v>0</v>
      </c>
      <c r="G588" s="12">
        <v>0</v>
      </c>
      <c r="H588" s="12">
        <v>0</v>
      </c>
      <c r="I588" s="12">
        <v>0</v>
      </c>
      <c r="J588" s="13">
        <f t="shared" si="281"/>
        <v>0</v>
      </c>
      <c r="K588" s="13">
        <f t="shared" si="282"/>
        <v>0</v>
      </c>
      <c r="L588" s="16">
        <f t="shared" si="283"/>
        <v>0</v>
      </c>
      <c r="M588" s="13">
        <f t="shared" si="284"/>
        <v>0</v>
      </c>
      <c r="N588" s="16">
        <f t="shared" si="285"/>
        <v>0</v>
      </c>
      <c r="O588" s="16">
        <f t="shared" si="286"/>
        <v>0</v>
      </c>
      <c r="P588" s="16" t="str">
        <f t="shared" si="287"/>
        <v/>
      </c>
      <c r="Q588" s="20" t="str">
        <f t="shared" si="288"/>
        <v/>
      </c>
      <c r="R588" s="20" t="str">
        <f t="shared" si="289"/>
        <v/>
      </c>
      <c r="S588" s="20" t="str">
        <f t="shared" si="290"/>
        <v/>
      </c>
      <c r="T588" s="20" t="str">
        <f t="shared" si="291"/>
        <v/>
      </c>
      <c r="U588" s="16">
        <f t="shared" si="292"/>
        <v>6.0000000000000001E-3</v>
      </c>
      <c r="V588" s="20" t="str">
        <f t="shared" si="293"/>
        <v/>
      </c>
      <c r="W588" s="20" t="str">
        <f t="shared" si="294"/>
        <v/>
      </c>
      <c r="X588" s="20" t="str">
        <f t="shared" si="295"/>
        <v/>
      </c>
      <c r="Y588" s="20">
        <f t="shared" si="296"/>
        <v>6.0000000000000001E-3</v>
      </c>
      <c r="Z588" s="20" t="str">
        <f t="shared" si="297"/>
        <v/>
      </c>
      <c r="AA588" s="20" t="str">
        <f t="shared" si="298"/>
        <v/>
      </c>
      <c r="AB588" s="20">
        <f t="shared" si="299"/>
        <v>0</v>
      </c>
      <c r="AC588" s="20" t="str">
        <f t="shared" si="300"/>
        <v/>
      </c>
      <c r="AD588" s="20" t="str">
        <f t="shared" si="301"/>
        <v/>
      </c>
      <c r="AE588" s="20" t="str">
        <f t="shared" si="302"/>
        <v/>
      </c>
      <c r="AF588" s="20" t="str">
        <f t="shared" si="303"/>
        <v/>
      </c>
      <c r="AG588" s="11">
        <f t="shared" si="304"/>
        <v>999</v>
      </c>
      <c r="AH588" s="17">
        <f t="shared" si="305"/>
        <v>999</v>
      </c>
      <c r="AI588" s="17">
        <f t="shared" si="306"/>
        <v>999</v>
      </c>
      <c r="AJ588" s="17">
        <f t="shared" si="307"/>
        <v>999</v>
      </c>
      <c r="AK588" s="17">
        <f t="shared" si="308"/>
        <v>999</v>
      </c>
      <c r="AL588" s="17">
        <f t="shared" si="309"/>
        <v>999</v>
      </c>
      <c r="AM588" s="10" t="s">
        <v>10</v>
      </c>
      <c r="AN588">
        <v>0</v>
      </c>
      <c r="AO588">
        <v>0</v>
      </c>
      <c r="AP588">
        <v>0</v>
      </c>
      <c r="AQ588">
        <v>0.748</v>
      </c>
      <c r="AR588" s="8">
        <v>-0.6</v>
      </c>
      <c r="AS588" s="8">
        <v>-4.2445000000000004</v>
      </c>
      <c r="AT588" s="8">
        <v>-28.191299999999998</v>
      </c>
      <c r="AU588" s="8">
        <v>-0.748</v>
      </c>
      <c r="AV588" s="8">
        <v>-0.6</v>
      </c>
      <c r="AW588" s="8">
        <v>0.6</v>
      </c>
      <c r="AX588" s="8">
        <v>4.2445000000000004</v>
      </c>
      <c r="AY588" s="8">
        <v>28.191299999999998</v>
      </c>
      <c r="AZ588" s="8">
        <v>0.748</v>
      </c>
      <c r="BA588" s="8">
        <v>0.6</v>
      </c>
      <c r="BB588">
        <v>-0.6</v>
      </c>
      <c r="BC588">
        <v>0.6</v>
      </c>
      <c r="BD588">
        <v>-0.6</v>
      </c>
      <c r="BE588">
        <v>0.6</v>
      </c>
      <c r="BF588">
        <v>0.06</v>
      </c>
      <c r="BG588">
        <v>0.3</v>
      </c>
      <c r="BH588">
        <v>5.75</v>
      </c>
      <c r="BI588">
        <v>3</v>
      </c>
      <c r="BJ588">
        <v>5</v>
      </c>
      <c r="BK588">
        <v>3</v>
      </c>
      <c r="BM588">
        <v>3</v>
      </c>
      <c r="BN588" t="s">
        <v>1016</v>
      </c>
      <c r="BP588" t="s">
        <v>1016</v>
      </c>
      <c r="BQ588">
        <v>45</v>
      </c>
      <c r="BR588">
        <v>452010</v>
      </c>
      <c r="BS588">
        <v>1</v>
      </c>
      <c r="BU588">
        <v>1</v>
      </c>
      <c r="BW588">
        <v>3</v>
      </c>
      <c r="BY588">
        <v>5</v>
      </c>
      <c r="BZ588" t="s">
        <v>1997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 s="2">
        <v>3225731</v>
      </c>
    </row>
    <row r="589" spans="1:88">
      <c r="A589" s="10" t="str">
        <f t="shared" si="279"/>
        <v>HSC_US</v>
      </c>
      <c r="B589" s="12">
        <f t="shared" si="280"/>
        <v>7.8000000000000005E-3</v>
      </c>
      <c r="C589" s="12">
        <v>0</v>
      </c>
      <c r="D589" s="12">
        <v>0</v>
      </c>
      <c r="E589" s="12">
        <v>0</v>
      </c>
      <c r="F589" s="12">
        <v>0</v>
      </c>
      <c r="G589" s="12">
        <v>0</v>
      </c>
      <c r="H589" s="12">
        <v>0</v>
      </c>
      <c r="I589" s="12">
        <v>0</v>
      </c>
      <c r="J589" s="13">
        <f t="shared" si="281"/>
        <v>0</v>
      </c>
      <c r="K589" s="13">
        <f t="shared" si="282"/>
        <v>0</v>
      </c>
      <c r="L589" s="16">
        <f t="shared" si="283"/>
        <v>0</v>
      </c>
      <c r="M589" s="13">
        <f t="shared" si="284"/>
        <v>0</v>
      </c>
      <c r="N589" s="16">
        <f t="shared" si="285"/>
        <v>0</v>
      </c>
      <c r="O589" s="16">
        <f t="shared" si="286"/>
        <v>0</v>
      </c>
      <c r="P589" s="16" t="str">
        <f t="shared" si="287"/>
        <v/>
      </c>
      <c r="Q589" s="20" t="str">
        <f t="shared" si="288"/>
        <v/>
      </c>
      <c r="R589" s="20" t="str">
        <f t="shared" si="289"/>
        <v/>
      </c>
      <c r="S589" s="20" t="str">
        <f t="shared" si="290"/>
        <v/>
      </c>
      <c r="T589" s="20" t="str">
        <f t="shared" si="291"/>
        <v/>
      </c>
      <c r="U589" s="16">
        <f t="shared" si="292"/>
        <v>6.5000000000000006E-3</v>
      </c>
      <c r="V589" s="20" t="str">
        <f t="shared" si="293"/>
        <v/>
      </c>
      <c r="W589" s="20" t="str">
        <f t="shared" si="294"/>
        <v/>
      </c>
      <c r="X589" s="20" t="str">
        <f t="shared" si="295"/>
        <v/>
      </c>
      <c r="Y589" s="20">
        <f t="shared" si="296"/>
        <v>6.5000000000000006E-3</v>
      </c>
      <c r="Z589" s="20" t="str">
        <f t="shared" si="297"/>
        <v/>
      </c>
      <c r="AA589" s="20" t="str">
        <f t="shared" si="298"/>
        <v/>
      </c>
      <c r="AB589" s="20">
        <f t="shared" si="299"/>
        <v>0</v>
      </c>
      <c r="AC589" s="20" t="str">
        <f t="shared" si="300"/>
        <v/>
      </c>
      <c r="AD589" s="20" t="str">
        <f t="shared" si="301"/>
        <v/>
      </c>
      <c r="AE589" s="20" t="str">
        <f t="shared" si="302"/>
        <v/>
      </c>
      <c r="AF589" s="20" t="str">
        <f t="shared" si="303"/>
        <v/>
      </c>
      <c r="AG589" s="11">
        <f t="shared" si="304"/>
        <v>999</v>
      </c>
      <c r="AH589" s="17">
        <f t="shared" si="305"/>
        <v>999</v>
      </c>
      <c r="AI589" s="17">
        <f t="shared" si="306"/>
        <v>999</v>
      </c>
      <c r="AJ589" s="17">
        <f t="shared" si="307"/>
        <v>999</v>
      </c>
      <c r="AK589" s="17">
        <f t="shared" si="308"/>
        <v>999</v>
      </c>
      <c r="AL589" s="17">
        <f t="shared" si="309"/>
        <v>999</v>
      </c>
      <c r="AM589" s="10" t="s">
        <v>322</v>
      </c>
      <c r="AN589">
        <v>0</v>
      </c>
      <c r="AO589">
        <v>0</v>
      </c>
      <c r="AP589">
        <v>0</v>
      </c>
      <c r="AQ589">
        <v>3.1484000000000001</v>
      </c>
      <c r="AR589" s="8">
        <v>-0.65</v>
      </c>
      <c r="AS589" s="8">
        <v>-10.894399999999999</v>
      </c>
      <c r="AT589" s="8">
        <v>-54.364899999999999</v>
      </c>
      <c r="AU589" s="8">
        <v>-3.1484000000000001</v>
      </c>
      <c r="AV589" s="8">
        <v>-0.65</v>
      </c>
      <c r="AW589" s="8">
        <v>0.65</v>
      </c>
      <c r="AX589" s="8">
        <v>10.894399999999999</v>
      </c>
      <c r="AY589" s="8">
        <v>54.364899999999999</v>
      </c>
      <c r="AZ589" s="8">
        <v>3.1484000000000001</v>
      </c>
      <c r="BA589" s="8">
        <v>0.65</v>
      </c>
      <c r="BB589">
        <v>-0.65</v>
      </c>
      <c r="BC589">
        <v>0.65</v>
      </c>
      <c r="BD589">
        <v>-0.65</v>
      </c>
      <c r="BE589">
        <v>0.65</v>
      </c>
      <c r="BF589">
        <v>0.06</v>
      </c>
      <c r="BG589">
        <v>0.3</v>
      </c>
      <c r="BH589">
        <v>0.78</v>
      </c>
      <c r="BI589">
        <v>5</v>
      </c>
      <c r="BJ589">
        <v>10</v>
      </c>
      <c r="BK589">
        <v>5</v>
      </c>
      <c r="BM589">
        <v>5</v>
      </c>
      <c r="BN589" t="s">
        <v>1016</v>
      </c>
      <c r="BP589" t="s">
        <v>1016</v>
      </c>
      <c r="BQ589">
        <v>20</v>
      </c>
      <c r="BR589">
        <v>201060</v>
      </c>
      <c r="BS589">
        <v>1</v>
      </c>
      <c r="BU589">
        <v>1</v>
      </c>
      <c r="BW589">
        <v>5</v>
      </c>
      <c r="BY589">
        <v>10</v>
      </c>
      <c r="BZ589" t="s">
        <v>1997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 s="2">
        <v>10446019</v>
      </c>
    </row>
    <row r="590" spans="1:88">
      <c r="A590" s="10" t="str">
        <f t="shared" si="279"/>
        <v>HHS_US</v>
      </c>
      <c r="B590" s="12">
        <f t="shared" si="280"/>
        <v>9.4600000000000004E-2</v>
      </c>
      <c r="C590" s="12">
        <v>0</v>
      </c>
      <c r="D590" s="12">
        <v>0</v>
      </c>
      <c r="E590" s="12">
        <v>0</v>
      </c>
      <c r="F590" s="12">
        <v>0</v>
      </c>
      <c r="G590" s="12">
        <v>0</v>
      </c>
      <c r="H590" s="12">
        <v>0</v>
      </c>
      <c r="I590" s="12">
        <v>0</v>
      </c>
      <c r="J590" s="13">
        <f t="shared" si="281"/>
        <v>0</v>
      </c>
      <c r="K590" s="13">
        <f t="shared" si="282"/>
        <v>0</v>
      </c>
      <c r="L590" s="16">
        <f t="shared" si="283"/>
        <v>0</v>
      </c>
      <c r="M590" s="13">
        <f t="shared" si="284"/>
        <v>0</v>
      </c>
      <c r="N590" s="16">
        <f t="shared" si="285"/>
        <v>0</v>
      </c>
      <c r="O590" s="16">
        <f t="shared" si="286"/>
        <v>0</v>
      </c>
      <c r="P590" s="16" t="str">
        <f t="shared" si="287"/>
        <v/>
      </c>
      <c r="Q590" s="20" t="str">
        <f t="shared" si="288"/>
        <v/>
      </c>
      <c r="R590" s="20" t="str">
        <f t="shared" si="289"/>
        <v/>
      </c>
      <c r="S590" s="20" t="str">
        <f t="shared" si="290"/>
        <v/>
      </c>
      <c r="T590" s="20" t="str">
        <f t="shared" si="291"/>
        <v/>
      </c>
      <c r="U590" s="16">
        <f t="shared" si="292"/>
        <v>6.5000000000000006E-3</v>
      </c>
      <c r="V590" s="20" t="str">
        <f t="shared" si="293"/>
        <v/>
      </c>
      <c r="W590" s="20" t="str">
        <f t="shared" si="294"/>
        <v/>
      </c>
      <c r="X590" s="20" t="str">
        <f t="shared" si="295"/>
        <v/>
      </c>
      <c r="Y590" s="20">
        <f t="shared" si="296"/>
        <v>6.5000000000000006E-3</v>
      </c>
      <c r="Z590" s="20" t="str">
        <f t="shared" si="297"/>
        <v/>
      </c>
      <c r="AA590" s="20" t="str">
        <f t="shared" si="298"/>
        <v/>
      </c>
      <c r="AB590" s="20">
        <f t="shared" si="299"/>
        <v>0</v>
      </c>
      <c r="AC590" s="20" t="str">
        <f t="shared" si="300"/>
        <v/>
      </c>
      <c r="AD590" s="20" t="str">
        <f t="shared" si="301"/>
        <v/>
      </c>
      <c r="AE590" s="20" t="str">
        <f t="shared" si="302"/>
        <v/>
      </c>
      <c r="AF590" s="20" t="str">
        <f t="shared" si="303"/>
        <v/>
      </c>
      <c r="AG590" s="11">
        <f t="shared" si="304"/>
        <v>999</v>
      </c>
      <c r="AH590" s="17">
        <f t="shared" si="305"/>
        <v>999</v>
      </c>
      <c r="AI590" s="17">
        <f t="shared" si="306"/>
        <v>999</v>
      </c>
      <c r="AJ590" s="17">
        <f t="shared" si="307"/>
        <v>999</v>
      </c>
      <c r="AK590" s="17">
        <f t="shared" si="308"/>
        <v>999</v>
      </c>
      <c r="AL590" s="17">
        <f t="shared" si="309"/>
        <v>999</v>
      </c>
      <c r="AM590" s="10" t="s">
        <v>1899</v>
      </c>
      <c r="AN590">
        <v>0</v>
      </c>
      <c r="AO590">
        <v>0</v>
      </c>
      <c r="AP590">
        <v>0</v>
      </c>
      <c r="AQ590">
        <v>0.18379999999999999</v>
      </c>
      <c r="AR590" s="8">
        <v>-0.65</v>
      </c>
      <c r="AS590" s="8">
        <v>-1.4650000000000001</v>
      </c>
      <c r="AT590" s="8">
        <v>-20.378499999999999</v>
      </c>
      <c r="AU590" s="8">
        <v>-0.18379999999999999</v>
      </c>
      <c r="AV590" s="8">
        <v>-0.65</v>
      </c>
      <c r="AW590" s="8">
        <v>0.65</v>
      </c>
      <c r="AX590" s="8">
        <v>1.4650000000000001</v>
      </c>
      <c r="AY590" s="8">
        <v>20.378499999999999</v>
      </c>
      <c r="AZ590" s="8">
        <v>0.18379999999999999</v>
      </c>
      <c r="BA590" s="8">
        <v>0.65</v>
      </c>
      <c r="BB590">
        <v>-0.18379999999999999</v>
      </c>
      <c r="BC590">
        <v>0.18379999999999999</v>
      </c>
      <c r="BD590">
        <v>-0.18379999999999999</v>
      </c>
      <c r="BE590">
        <v>0.18379999999999999</v>
      </c>
      <c r="BF590">
        <v>0.06</v>
      </c>
      <c r="BG590">
        <v>0.3</v>
      </c>
      <c r="BH590">
        <v>9.4600000000000009</v>
      </c>
      <c r="BI590">
        <v>2</v>
      </c>
      <c r="BJ590">
        <v>3</v>
      </c>
      <c r="BK590">
        <v>2</v>
      </c>
      <c r="BM590">
        <v>2</v>
      </c>
      <c r="BN590" t="s">
        <v>1016</v>
      </c>
      <c r="BP590" t="s">
        <v>1016</v>
      </c>
      <c r="BQ590">
        <v>25</v>
      </c>
      <c r="BR590">
        <v>254010</v>
      </c>
      <c r="BS590">
        <v>1</v>
      </c>
      <c r="BU590">
        <v>1</v>
      </c>
      <c r="BW590">
        <v>2</v>
      </c>
      <c r="BY590">
        <v>3</v>
      </c>
      <c r="BZ590" t="s">
        <v>1946</v>
      </c>
      <c r="CA590">
        <v>1</v>
      </c>
      <c r="CB590">
        <v>0</v>
      </c>
      <c r="CC590">
        <v>1</v>
      </c>
      <c r="CD590">
        <v>0</v>
      </c>
      <c r="CE590">
        <v>0</v>
      </c>
      <c r="CF590">
        <v>0</v>
      </c>
      <c r="CG590">
        <v>0</v>
      </c>
      <c r="CH590">
        <v>0</v>
      </c>
      <c r="CI590" s="2">
        <v>816607</v>
      </c>
    </row>
    <row r="591" spans="1:88">
      <c r="A591" s="10" t="str">
        <f t="shared" si="279"/>
        <v>HVT_US</v>
      </c>
      <c r="B591" s="12">
        <f t="shared" si="280"/>
        <v>6.2300000000000001E-2</v>
      </c>
      <c r="C591" s="12">
        <v>0</v>
      </c>
      <c r="D591" s="12">
        <v>0</v>
      </c>
      <c r="E591" s="12">
        <v>0</v>
      </c>
      <c r="F591" s="12">
        <v>0</v>
      </c>
      <c r="G591" s="12">
        <v>0</v>
      </c>
      <c r="H591" s="12">
        <v>0</v>
      </c>
      <c r="I591" s="12">
        <v>0</v>
      </c>
      <c r="J591" s="13">
        <f t="shared" si="281"/>
        <v>0</v>
      </c>
      <c r="K591" s="13">
        <f t="shared" si="282"/>
        <v>0</v>
      </c>
      <c r="L591" s="16">
        <f t="shared" si="283"/>
        <v>0</v>
      </c>
      <c r="M591" s="13">
        <f t="shared" si="284"/>
        <v>0</v>
      </c>
      <c r="N591" s="16">
        <f t="shared" si="285"/>
        <v>0</v>
      </c>
      <c r="O591" s="16">
        <f t="shared" si="286"/>
        <v>0</v>
      </c>
      <c r="P591" s="16" t="str">
        <f t="shared" si="287"/>
        <v/>
      </c>
      <c r="Q591" s="20" t="str">
        <f t="shared" si="288"/>
        <v/>
      </c>
      <c r="R591" s="20" t="str">
        <f t="shared" si="289"/>
        <v/>
      </c>
      <c r="S591" s="20" t="str">
        <f t="shared" si="290"/>
        <v/>
      </c>
      <c r="T591" s="20" t="str">
        <f t="shared" si="291"/>
        <v/>
      </c>
      <c r="U591" s="16">
        <f t="shared" si="292"/>
        <v>6.5000000000000006E-3</v>
      </c>
      <c r="V591" s="20" t="str">
        <f t="shared" si="293"/>
        <v/>
      </c>
      <c r="W591" s="20" t="str">
        <f t="shared" si="294"/>
        <v/>
      </c>
      <c r="X591" s="20" t="str">
        <f t="shared" si="295"/>
        <v/>
      </c>
      <c r="Y591" s="20">
        <f t="shared" si="296"/>
        <v>6.5000000000000006E-3</v>
      </c>
      <c r="Z591" s="20" t="str">
        <f t="shared" si="297"/>
        <v/>
      </c>
      <c r="AA591" s="20" t="str">
        <f t="shared" si="298"/>
        <v/>
      </c>
      <c r="AB591" s="20">
        <f t="shared" si="299"/>
        <v>0</v>
      </c>
      <c r="AC591" s="20" t="str">
        <f t="shared" si="300"/>
        <v/>
      </c>
      <c r="AD591" s="20" t="str">
        <f t="shared" si="301"/>
        <v/>
      </c>
      <c r="AE591" s="20" t="str">
        <f t="shared" si="302"/>
        <v/>
      </c>
      <c r="AF591" s="20" t="str">
        <f t="shared" si="303"/>
        <v/>
      </c>
      <c r="AG591" s="11">
        <f t="shared" si="304"/>
        <v>999</v>
      </c>
      <c r="AH591" s="17">
        <f t="shared" si="305"/>
        <v>999</v>
      </c>
      <c r="AI591" s="17">
        <f t="shared" si="306"/>
        <v>999</v>
      </c>
      <c r="AJ591" s="17">
        <f t="shared" si="307"/>
        <v>999</v>
      </c>
      <c r="AK591" s="17">
        <f t="shared" si="308"/>
        <v>999</v>
      </c>
      <c r="AL591" s="17">
        <f t="shared" si="309"/>
        <v>999</v>
      </c>
      <c r="AM591" s="10" t="s">
        <v>1789</v>
      </c>
      <c r="AN591">
        <v>0</v>
      </c>
      <c r="AO591">
        <v>0</v>
      </c>
      <c r="AP591">
        <v>0</v>
      </c>
      <c r="AQ591">
        <v>0.52680000000000005</v>
      </c>
      <c r="AR591" s="8">
        <v>-0.65</v>
      </c>
      <c r="AS591" s="8">
        <v>-2.5465</v>
      </c>
      <c r="AT591" s="8">
        <v>-21.263300000000001</v>
      </c>
      <c r="AU591" s="8">
        <v>-0.52680000000000005</v>
      </c>
      <c r="AV591" s="8">
        <v>-0.65</v>
      </c>
      <c r="AW591" s="8">
        <v>0.65</v>
      </c>
      <c r="AX591" s="8">
        <v>2.5465</v>
      </c>
      <c r="AY591" s="8">
        <v>21.263300000000001</v>
      </c>
      <c r="AZ591" s="8">
        <v>0.52680000000000005</v>
      </c>
      <c r="BA591" s="8">
        <v>0.65</v>
      </c>
      <c r="BB591">
        <v>-0.52680000000000005</v>
      </c>
      <c r="BC591">
        <v>0.52680000000000005</v>
      </c>
      <c r="BD591">
        <v>-0.52680000000000005</v>
      </c>
      <c r="BE591">
        <v>0.52680000000000005</v>
      </c>
      <c r="BF591">
        <v>0.06</v>
      </c>
      <c r="BG591">
        <v>0.3</v>
      </c>
      <c r="BH591">
        <v>6.23</v>
      </c>
      <c r="BI591">
        <v>3</v>
      </c>
      <c r="BJ591">
        <v>5</v>
      </c>
      <c r="BK591">
        <v>3</v>
      </c>
      <c r="BM591">
        <v>3</v>
      </c>
      <c r="BN591" t="s">
        <v>1016</v>
      </c>
      <c r="BP591" t="s">
        <v>1016</v>
      </c>
      <c r="BQ591">
        <v>25</v>
      </c>
      <c r="BR591">
        <v>255040</v>
      </c>
      <c r="BS591">
        <v>1</v>
      </c>
      <c r="BU591">
        <v>1</v>
      </c>
      <c r="BW591">
        <v>3</v>
      </c>
      <c r="BY591">
        <v>5</v>
      </c>
      <c r="BZ591" t="s">
        <v>1997</v>
      </c>
      <c r="CA591">
        <v>1</v>
      </c>
      <c r="CB591">
        <v>0</v>
      </c>
      <c r="CC591">
        <v>1</v>
      </c>
      <c r="CD591">
        <v>0</v>
      </c>
      <c r="CE591">
        <v>0</v>
      </c>
      <c r="CF591">
        <v>0</v>
      </c>
      <c r="CG591">
        <v>0</v>
      </c>
      <c r="CH591">
        <v>0</v>
      </c>
      <c r="CI591" s="2">
        <v>2052063</v>
      </c>
    </row>
    <row r="592" spans="1:88">
      <c r="A592" s="10" t="str">
        <f t="shared" si="279"/>
        <v>HE_US</v>
      </c>
      <c r="B592" s="12">
        <f t="shared" si="280"/>
        <v>9.8999999999999991E-3</v>
      </c>
      <c r="C592" s="12">
        <v>0</v>
      </c>
      <c r="D592" s="12">
        <v>0</v>
      </c>
      <c r="E592" s="12">
        <v>0</v>
      </c>
      <c r="F592" s="12">
        <v>0</v>
      </c>
      <c r="G592" s="12">
        <v>0</v>
      </c>
      <c r="H592" s="12">
        <v>0</v>
      </c>
      <c r="I592" s="12">
        <v>0</v>
      </c>
      <c r="J592" s="13">
        <f t="shared" si="281"/>
        <v>0</v>
      </c>
      <c r="K592" s="13">
        <f t="shared" si="282"/>
        <v>0</v>
      </c>
      <c r="L592" s="16">
        <f t="shared" si="283"/>
        <v>0</v>
      </c>
      <c r="M592" s="13">
        <f t="shared" si="284"/>
        <v>0</v>
      </c>
      <c r="N592" s="16">
        <f t="shared" si="285"/>
        <v>0</v>
      </c>
      <c r="O592" s="16">
        <f t="shared" si="286"/>
        <v>0</v>
      </c>
      <c r="P592" s="16" t="str">
        <f t="shared" si="287"/>
        <v/>
      </c>
      <c r="Q592" s="20" t="str">
        <f t="shared" si="288"/>
        <v/>
      </c>
      <c r="R592" s="20" t="str">
        <f t="shared" si="289"/>
        <v/>
      </c>
      <c r="S592" s="20" t="str">
        <f t="shared" si="290"/>
        <v/>
      </c>
      <c r="T592" s="20" t="str">
        <f t="shared" si="291"/>
        <v/>
      </c>
      <c r="U592" s="16">
        <f t="shared" si="292"/>
        <v>6.0000000000000001E-3</v>
      </c>
      <c r="V592" s="20" t="str">
        <f t="shared" si="293"/>
        <v/>
      </c>
      <c r="W592" s="20" t="str">
        <f t="shared" si="294"/>
        <v/>
      </c>
      <c r="X592" s="20">
        <f t="shared" si="295"/>
        <v>6.0000000000000001E-3</v>
      </c>
      <c r="Y592" s="20" t="str">
        <f t="shared" si="296"/>
        <v/>
      </c>
      <c r="Z592" s="20" t="str">
        <f t="shared" si="297"/>
        <v/>
      </c>
      <c r="AA592" s="20" t="str">
        <f t="shared" si="298"/>
        <v/>
      </c>
      <c r="AB592" s="20" t="str">
        <f t="shared" si="299"/>
        <v/>
      </c>
      <c r="AC592" s="20" t="str">
        <f t="shared" si="300"/>
        <v/>
      </c>
      <c r="AD592" s="20" t="str">
        <f t="shared" si="301"/>
        <v/>
      </c>
      <c r="AE592" s="20" t="str">
        <f t="shared" si="302"/>
        <v/>
      </c>
      <c r="AF592" s="20">
        <f t="shared" si="303"/>
        <v>0</v>
      </c>
      <c r="AG592" s="11">
        <f t="shared" si="304"/>
        <v>999</v>
      </c>
      <c r="AH592" s="17">
        <f t="shared" si="305"/>
        <v>999</v>
      </c>
      <c r="AI592" s="17">
        <f t="shared" si="306"/>
        <v>999</v>
      </c>
      <c r="AJ592" s="17">
        <f t="shared" si="307"/>
        <v>999</v>
      </c>
      <c r="AK592" s="17">
        <f t="shared" si="308"/>
        <v>999</v>
      </c>
      <c r="AL592" s="17">
        <f t="shared" si="309"/>
        <v>0</v>
      </c>
      <c r="AM592" s="10" t="s">
        <v>292</v>
      </c>
      <c r="AN592">
        <v>0</v>
      </c>
      <c r="AO592">
        <v>0</v>
      </c>
      <c r="AP592">
        <v>0</v>
      </c>
      <c r="AQ592">
        <v>3.5804999999999998</v>
      </c>
      <c r="AR592" s="8">
        <v>-0.6</v>
      </c>
      <c r="AS592" s="8">
        <v>-19.902200000000001</v>
      </c>
      <c r="AT592" s="8">
        <v>-141.6901</v>
      </c>
      <c r="AU592" s="8">
        <v>-3.5804999999999998</v>
      </c>
      <c r="AV592" s="8">
        <v>-0.6</v>
      </c>
      <c r="AW592" s="8">
        <v>0.6</v>
      </c>
      <c r="AX592" s="8">
        <v>19.902200000000001</v>
      </c>
      <c r="AY592" s="8">
        <v>141.6901</v>
      </c>
      <c r="AZ592" s="8">
        <v>3.5804999999999998</v>
      </c>
      <c r="BA592" s="8">
        <v>0.6</v>
      </c>
      <c r="BB592">
        <v>0</v>
      </c>
      <c r="BC592">
        <v>0</v>
      </c>
      <c r="BD592">
        <v>0</v>
      </c>
      <c r="BE592">
        <v>0</v>
      </c>
      <c r="BF592">
        <v>0.06</v>
      </c>
      <c r="BG592">
        <v>0.3</v>
      </c>
      <c r="BH592">
        <v>0.99</v>
      </c>
      <c r="BI592">
        <v>5</v>
      </c>
      <c r="BJ592">
        <v>10</v>
      </c>
      <c r="BK592">
        <v>5</v>
      </c>
      <c r="BM592">
        <v>5</v>
      </c>
      <c r="BN592" t="s">
        <v>1016</v>
      </c>
      <c r="BP592" t="s">
        <v>1016</v>
      </c>
      <c r="BQ592">
        <v>55</v>
      </c>
      <c r="BR592">
        <v>551010</v>
      </c>
      <c r="BS592">
        <v>0</v>
      </c>
      <c r="BU592">
        <v>1</v>
      </c>
      <c r="BW592">
        <v>5</v>
      </c>
      <c r="BY592">
        <v>10</v>
      </c>
      <c r="BZ592" t="s">
        <v>1997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1</v>
      </c>
      <c r="CG592">
        <v>0</v>
      </c>
      <c r="CH592">
        <v>0</v>
      </c>
      <c r="CI592" s="2">
        <v>13401567</v>
      </c>
      <c r="CJ592" t="s">
        <v>1017</v>
      </c>
    </row>
    <row r="593" spans="1:87">
      <c r="A593" s="10" t="str">
        <f t="shared" si="279"/>
        <v>HCSG_US</v>
      </c>
      <c r="B593" s="12">
        <f t="shared" si="280"/>
        <v>-4.1299999999999996E-2</v>
      </c>
      <c r="C593" s="12">
        <v>0</v>
      </c>
      <c r="D593" s="12">
        <v>0</v>
      </c>
      <c r="E593" s="12">
        <v>0</v>
      </c>
      <c r="F593" s="12">
        <v>0</v>
      </c>
      <c r="G593" s="12">
        <v>0</v>
      </c>
      <c r="H593" s="12">
        <v>0</v>
      </c>
      <c r="I593" s="12">
        <v>0</v>
      </c>
      <c r="J593" s="13">
        <f t="shared" si="281"/>
        <v>0</v>
      </c>
      <c r="K593" s="13">
        <f t="shared" si="282"/>
        <v>0</v>
      </c>
      <c r="L593" s="16">
        <f t="shared" si="283"/>
        <v>0</v>
      </c>
      <c r="M593" s="13">
        <f t="shared" si="284"/>
        <v>0</v>
      </c>
      <c r="N593" s="16">
        <f t="shared" si="285"/>
        <v>0</v>
      </c>
      <c r="O593" s="16">
        <f t="shared" si="286"/>
        <v>0</v>
      </c>
      <c r="P593" s="16">
        <f t="shared" si="287"/>
        <v>-6.5000000000000006E-3</v>
      </c>
      <c r="Q593" s="20" t="str">
        <f t="shared" si="288"/>
        <v/>
      </c>
      <c r="R593" s="20" t="str">
        <f t="shared" si="289"/>
        <v/>
      </c>
      <c r="S593" s="20" t="str">
        <f t="shared" si="290"/>
        <v/>
      </c>
      <c r="T593" s="20">
        <f t="shared" si="291"/>
        <v>-6.5000000000000006E-3</v>
      </c>
      <c r="U593" s="16" t="str">
        <f t="shared" si="292"/>
        <v/>
      </c>
      <c r="V593" s="20" t="str">
        <f t="shared" si="293"/>
        <v/>
      </c>
      <c r="W593" s="20" t="str">
        <f t="shared" si="294"/>
        <v/>
      </c>
      <c r="X593" s="20" t="str">
        <f t="shared" si="295"/>
        <v/>
      </c>
      <c r="Y593" s="20" t="str">
        <f t="shared" si="296"/>
        <v/>
      </c>
      <c r="Z593" s="20" t="str">
        <f t="shared" si="297"/>
        <v/>
      </c>
      <c r="AA593" s="20" t="str">
        <f t="shared" si="298"/>
        <v/>
      </c>
      <c r="AB593" s="20">
        <f t="shared" si="299"/>
        <v>0</v>
      </c>
      <c r="AC593" s="20" t="str">
        <f t="shared" si="300"/>
        <v/>
      </c>
      <c r="AD593" s="20" t="str">
        <f t="shared" si="301"/>
        <v/>
      </c>
      <c r="AE593" s="20" t="str">
        <f t="shared" si="302"/>
        <v/>
      </c>
      <c r="AF593" s="20" t="str">
        <f t="shared" si="303"/>
        <v/>
      </c>
      <c r="AG593" s="11">
        <f t="shared" si="304"/>
        <v>999</v>
      </c>
      <c r="AH593" s="17">
        <f t="shared" si="305"/>
        <v>999</v>
      </c>
      <c r="AI593" s="17">
        <f t="shared" si="306"/>
        <v>999</v>
      </c>
      <c r="AJ593" s="17">
        <f t="shared" si="307"/>
        <v>999</v>
      </c>
      <c r="AK593" s="17">
        <f t="shared" si="308"/>
        <v>999</v>
      </c>
      <c r="AL593" s="17">
        <f t="shared" si="309"/>
        <v>999</v>
      </c>
      <c r="AM593" s="10" t="s">
        <v>810</v>
      </c>
      <c r="AN593">
        <v>0</v>
      </c>
      <c r="AO593">
        <v>0</v>
      </c>
      <c r="AP593">
        <v>0</v>
      </c>
      <c r="AQ593">
        <v>2.5434000000000001</v>
      </c>
      <c r="AR593" s="8">
        <v>-0.65</v>
      </c>
      <c r="AS593" s="8">
        <v>-12.0473</v>
      </c>
      <c r="AT593" s="8">
        <v>-99.200699999999998</v>
      </c>
      <c r="AU593" s="8">
        <v>-2.5434000000000001</v>
      </c>
      <c r="AV593" s="8">
        <v>-0.65</v>
      </c>
      <c r="AW593" s="8">
        <v>0.65</v>
      </c>
      <c r="AX593" s="8">
        <v>12.0473</v>
      </c>
      <c r="AY593" s="8">
        <v>99.200699999999998</v>
      </c>
      <c r="AZ593" s="8">
        <v>2.5434000000000001</v>
      </c>
      <c r="BA593" s="8">
        <v>0.65</v>
      </c>
      <c r="BB593">
        <v>-0.65</v>
      </c>
      <c r="BC593">
        <v>0.65</v>
      </c>
      <c r="BD593">
        <v>-0.65</v>
      </c>
      <c r="BE593">
        <v>0.65</v>
      </c>
      <c r="BF593">
        <v>0.06</v>
      </c>
      <c r="BG593">
        <v>0.3</v>
      </c>
      <c r="BH593">
        <v>-4.13</v>
      </c>
      <c r="BI593">
        <v>8</v>
      </c>
      <c r="BJ593">
        <v>15</v>
      </c>
      <c r="BK593">
        <v>8</v>
      </c>
      <c r="BM593">
        <v>8</v>
      </c>
      <c r="BN593" t="s">
        <v>1016</v>
      </c>
      <c r="BP593" t="s">
        <v>1016</v>
      </c>
      <c r="BQ593">
        <v>20</v>
      </c>
      <c r="BR593">
        <v>202010</v>
      </c>
      <c r="BS593">
        <v>1</v>
      </c>
      <c r="BU593">
        <v>1</v>
      </c>
      <c r="BW593">
        <v>8</v>
      </c>
      <c r="BY593">
        <v>15</v>
      </c>
      <c r="BZ593" t="s">
        <v>1997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 s="2">
        <v>10400468</v>
      </c>
    </row>
    <row r="594" spans="1:87">
      <c r="A594" s="10" t="str">
        <f t="shared" si="279"/>
        <v>HLS_US</v>
      </c>
      <c r="B594" s="12">
        <f t="shared" si="280"/>
        <v>2.4E-2</v>
      </c>
      <c r="C594" s="12">
        <v>0</v>
      </c>
      <c r="D594" s="12">
        <v>0</v>
      </c>
      <c r="E594" s="12">
        <v>0</v>
      </c>
      <c r="F594" s="12">
        <v>0</v>
      </c>
      <c r="G594" s="12">
        <v>0</v>
      </c>
      <c r="H594" s="12">
        <v>0</v>
      </c>
      <c r="I594" s="12">
        <v>0</v>
      </c>
      <c r="J594" s="13">
        <f t="shared" si="281"/>
        <v>0</v>
      </c>
      <c r="K594" s="13">
        <f t="shared" si="282"/>
        <v>0</v>
      </c>
      <c r="L594" s="16">
        <f t="shared" si="283"/>
        <v>0</v>
      </c>
      <c r="M594" s="13">
        <f t="shared" si="284"/>
        <v>0</v>
      </c>
      <c r="N594" s="16">
        <f t="shared" si="285"/>
        <v>0</v>
      </c>
      <c r="O594" s="16">
        <f t="shared" si="286"/>
        <v>0</v>
      </c>
      <c r="P594" s="16" t="str">
        <f t="shared" si="287"/>
        <v/>
      </c>
      <c r="Q594" s="20" t="str">
        <f t="shared" si="288"/>
        <v/>
      </c>
      <c r="R594" s="20" t="str">
        <f t="shared" si="289"/>
        <v/>
      </c>
      <c r="S594" s="20" t="str">
        <f t="shared" si="290"/>
        <v/>
      </c>
      <c r="T594" s="20" t="str">
        <f t="shared" si="291"/>
        <v/>
      </c>
      <c r="U594" s="16">
        <f t="shared" si="292"/>
        <v>6.0000000000000001E-3</v>
      </c>
      <c r="V594" s="20" t="str">
        <f t="shared" si="293"/>
        <v/>
      </c>
      <c r="W594" s="20" t="str">
        <f t="shared" si="294"/>
        <v/>
      </c>
      <c r="X594" s="20" t="str">
        <f t="shared" si="295"/>
        <v/>
      </c>
      <c r="Y594" s="20">
        <f t="shared" si="296"/>
        <v>6.0000000000000001E-3</v>
      </c>
      <c r="Z594" s="20" t="str">
        <f t="shared" si="297"/>
        <v/>
      </c>
      <c r="AA594" s="20" t="str">
        <f t="shared" si="298"/>
        <v/>
      </c>
      <c r="AB594" s="20">
        <f t="shared" si="299"/>
        <v>0</v>
      </c>
      <c r="AC594" s="20" t="str">
        <f t="shared" si="300"/>
        <v/>
      </c>
      <c r="AD594" s="20" t="str">
        <f t="shared" si="301"/>
        <v/>
      </c>
      <c r="AE594" s="20" t="str">
        <f t="shared" si="302"/>
        <v/>
      </c>
      <c r="AF594" s="20" t="str">
        <f t="shared" si="303"/>
        <v/>
      </c>
      <c r="AG594" s="11">
        <f t="shared" si="304"/>
        <v>999</v>
      </c>
      <c r="AH594" s="17">
        <f t="shared" si="305"/>
        <v>999</v>
      </c>
      <c r="AI594" s="17">
        <f t="shared" si="306"/>
        <v>999</v>
      </c>
      <c r="AJ594" s="17">
        <f t="shared" si="307"/>
        <v>999</v>
      </c>
      <c r="AK594" s="17">
        <f t="shared" si="308"/>
        <v>999</v>
      </c>
      <c r="AL594" s="17">
        <f t="shared" si="309"/>
        <v>999</v>
      </c>
      <c r="AM594" s="10" t="s">
        <v>651</v>
      </c>
      <c r="AN594">
        <v>0</v>
      </c>
      <c r="AO594">
        <v>0</v>
      </c>
      <c r="AP594">
        <v>0</v>
      </c>
      <c r="AQ594">
        <v>6.2961999999999998</v>
      </c>
      <c r="AR594" s="8">
        <v>-0.6</v>
      </c>
      <c r="AS594" s="8">
        <v>-33.3093</v>
      </c>
      <c r="AT594" s="8">
        <v>-158.56270000000001</v>
      </c>
      <c r="AU594" s="8">
        <v>-6.2961999999999998</v>
      </c>
      <c r="AV594" s="8">
        <v>-0.6</v>
      </c>
      <c r="AW594" s="8">
        <v>0.6</v>
      </c>
      <c r="AX594" s="8">
        <v>33.3093</v>
      </c>
      <c r="AY594" s="8">
        <v>158.56270000000001</v>
      </c>
      <c r="AZ594" s="8">
        <v>6.2961999999999998</v>
      </c>
      <c r="BA594" s="8">
        <v>0.6</v>
      </c>
      <c r="BB594">
        <v>-0.6</v>
      </c>
      <c r="BC594">
        <v>0.6</v>
      </c>
      <c r="BD594">
        <v>-0.6</v>
      </c>
      <c r="BE594">
        <v>0.6</v>
      </c>
      <c r="BF594">
        <v>0.06</v>
      </c>
      <c r="BG594">
        <v>0.3</v>
      </c>
      <c r="BH594">
        <v>2.4</v>
      </c>
      <c r="BI594">
        <v>4</v>
      </c>
      <c r="BJ594">
        <v>8</v>
      </c>
      <c r="BK594">
        <v>4</v>
      </c>
      <c r="BM594">
        <v>4</v>
      </c>
      <c r="BN594" t="s">
        <v>1016</v>
      </c>
      <c r="BP594" t="s">
        <v>1016</v>
      </c>
      <c r="BQ594">
        <v>35</v>
      </c>
      <c r="BR594">
        <v>351020</v>
      </c>
      <c r="BS594">
        <v>1</v>
      </c>
      <c r="BU594">
        <v>1</v>
      </c>
      <c r="BW594">
        <v>4</v>
      </c>
      <c r="BY594">
        <v>8</v>
      </c>
      <c r="BZ594" t="s">
        <v>1997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 s="2">
        <v>25041664</v>
      </c>
    </row>
    <row r="595" spans="1:87">
      <c r="A595" s="10" t="str">
        <f t="shared" si="279"/>
        <v>HW_US</v>
      </c>
      <c r="B595" s="12">
        <f t="shared" si="280"/>
        <v>2.81E-2</v>
      </c>
      <c r="C595" s="12">
        <v>0</v>
      </c>
      <c r="D595" s="12">
        <v>0</v>
      </c>
      <c r="E595" s="12">
        <v>0</v>
      </c>
      <c r="F595" s="12">
        <v>0</v>
      </c>
      <c r="G595" s="12">
        <v>0</v>
      </c>
      <c r="H595" s="12">
        <v>0</v>
      </c>
      <c r="I595" s="12">
        <v>0</v>
      </c>
      <c r="J595" s="13">
        <f t="shared" si="281"/>
        <v>0</v>
      </c>
      <c r="K595" s="13">
        <f t="shared" si="282"/>
        <v>0</v>
      </c>
      <c r="L595" s="16">
        <f t="shared" si="283"/>
        <v>0</v>
      </c>
      <c r="M595" s="13">
        <f t="shared" si="284"/>
        <v>0</v>
      </c>
      <c r="N595" s="16">
        <f t="shared" si="285"/>
        <v>0</v>
      </c>
      <c r="O595" s="16">
        <f t="shared" si="286"/>
        <v>0</v>
      </c>
      <c r="P595" s="16" t="str">
        <f t="shared" si="287"/>
        <v/>
      </c>
      <c r="Q595" s="20" t="str">
        <f t="shared" si="288"/>
        <v/>
      </c>
      <c r="R595" s="20" t="str">
        <f t="shared" si="289"/>
        <v/>
      </c>
      <c r="S595" s="20" t="str">
        <f t="shared" si="290"/>
        <v/>
      </c>
      <c r="T595" s="20" t="str">
        <f t="shared" si="291"/>
        <v/>
      </c>
      <c r="U595" s="16">
        <f t="shared" si="292"/>
        <v>6.5000000000000006E-3</v>
      </c>
      <c r="V595" s="20" t="str">
        <f t="shared" si="293"/>
        <v/>
      </c>
      <c r="W595" s="20" t="str">
        <f t="shared" si="294"/>
        <v/>
      </c>
      <c r="X595" s="20" t="str">
        <f t="shared" si="295"/>
        <v/>
      </c>
      <c r="Y595" s="20">
        <f t="shared" si="296"/>
        <v>6.5000000000000006E-3</v>
      </c>
      <c r="Z595" s="20" t="str">
        <f t="shared" si="297"/>
        <v/>
      </c>
      <c r="AA595" s="20" t="str">
        <f t="shared" si="298"/>
        <v/>
      </c>
      <c r="AB595" s="20">
        <f t="shared" si="299"/>
        <v>0</v>
      </c>
      <c r="AC595" s="20" t="str">
        <f t="shared" si="300"/>
        <v/>
      </c>
      <c r="AD595" s="20" t="str">
        <f t="shared" si="301"/>
        <v/>
      </c>
      <c r="AE595" s="20" t="str">
        <f t="shared" si="302"/>
        <v/>
      </c>
      <c r="AF595" s="20" t="str">
        <f t="shared" si="303"/>
        <v/>
      </c>
      <c r="AG595" s="11">
        <f t="shared" si="304"/>
        <v>999</v>
      </c>
      <c r="AH595" s="17">
        <f t="shared" si="305"/>
        <v>999</v>
      </c>
      <c r="AI595" s="17">
        <f t="shared" si="306"/>
        <v>999</v>
      </c>
      <c r="AJ595" s="17">
        <f t="shared" si="307"/>
        <v>999</v>
      </c>
      <c r="AK595" s="17">
        <f t="shared" si="308"/>
        <v>999</v>
      </c>
      <c r="AL595" s="17">
        <f t="shared" si="309"/>
        <v>999</v>
      </c>
      <c r="AM595" s="10" t="s">
        <v>43</v>
      </c>
      <c r="AN595">
        <v>0</v>
      </c>
      <c r="AO595">
        <v>0</v>
      </c>
      <c r="AP595">
        <v>0</v>
      </c>
      <c r="AQ595">
        <v>2.8875000000000002</v>
      </c>
      <c r="AR595" s="8">
        <v>-0.65</v>
      </c>
      <c r="AS595" s="8">
        <v>-13.106199999999999</v>
      </c>
      <c r="AT595" s="8">
        <v>-52.253500000000003</v>
      </c>
      <c r="AU595" s="8">
        <v>-2.8875000000000002</v>
      </c>
      <c r="AV595" s="8">
        <v>-0.65</v>
      </c>
      <c r="AW595" s="8">
        <v>0.65</v>
      </c>
      <c r="AX595" s="8">
        <v>13.106199999999999</v>
      </c>
      <c r="AY595" s="8">
        <v>52.253500000000003</v>
      </c>
      <c r="AZ595" s="8">
        <v>2.8875000000000002</v>
      </c>
      <c r="BA595" s="8">
        <v>0.65</v>
      </c>
      <c r="BB595">
        <v>-0.65</v>
      </c>
      <c r="BC595">
        <v>0.65</v>
      </c>
      <c r="BD595">
        <v>-0.65</v>
      </c>
      <c r="BE595">
        <v>0.65</v>
      </c>
      <c r="BF595">
        <v>0.06</v>
      </c>
      <c r="BG595">
        <v>0.3</v>
      </c>
      <c r="BH595">
        <v>2.81</v>
      </c>
      <c r="BI595">
        <v>4</v>
      </c>
      <c r="BJ595">
        <v>8</v>
      </c>
      <c r="BK595">
        <v>4</v>
      </c>
      <c r="BM595">
        <v>4</v>
      </c>
      <c r="BN595" t="s">
        <v>1016</v>
      </c>
      <c r="BP595" t="s">
        <v>1016</v>
      </c>
      <c r="BQ595">
        <v>15</v>
      </c>
      <c r="BR595">
        <v>151020</v>
      </c>
      <c r="BS595">
        <v>1</v>
      </c>
      <c r="BU595">
        <v>1</v>
      </c>
      <c r="BW595">
        <v>4</v>
      </c>
      <c r="BY595">
        <v>8</v>
      </c>
      <c r="BZ595" t="s">
        <v>1997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 s="2">
        <v>11820633</v>
      </c>
    </row>
    <row r="596" spans="1:87">
      <c r="A596" s="10" t="str">
        <f t="shared" si="279"/>
        <v>HMSY_US</v>
      </c>
      <c r="B596" s="12">
        <f t="shared" si="280"/>
        <v>3.9399999999999998E-2</v>
      </c>
      <c r="C596" s="12">
        <v>0</v>
      </c>
      <c r="D596" s="12">
        <v>0</v>
      </c>
      <c r="E596" s="12">
        <v>0</v>
      </c>
      <c r="F596" s="12">
        <v>0</v>
      </c>
      <c r="G596" s="12">
        <v>0</v>
      </c>
      <c r="H596" s="12">
        <v>0</v>
      </c>
      <c r="I596" s="12">
        <v>0</v>
      </c>
      <c r="J596" s="13">
        <f t="shared" si="281"/>
        <v>0</v>
      </c>
      <c r="K596" s="13">
        <f t="shared" si="282"/>
        <v>0</v>
      </c>
      <c r="L596" s="16">
        <f t="shared" si="283"/>
        <v>0</v>
      </c>
      <c r="M596" s="13">
        <f t="shared" si="284"/>
        <v>0</v>
      </c>
      <c r="N596" s="16">
        <f t="shared" si="285"/>
        <v>0</v>
      </c>
      <c r="O596" s="16">
        <f t="shared" si="286"/>
        <v>0</v>
      </c>
      <c r="P596" s="16" t="str">
        <f t="shared" si="287"/>
        <v/>
      </c>
      <c r="Q596" s="20" t="str">
        <f t="shared" si="288"/>
        <v/>
      </c>
      <c r="R596" s="20" t="str">
        <f t="shared" si="289"/>
        <v/>
      </c>
      <c r="S596" s="20" t="str">
        <f t="shared" si="290"/>
        <v/>
      </c>
      <c r="T596" s="20" t="str">
        <f t="shared" si="291"/>
        <v/>
      </c>
      <c r="U596" s="16">
        <f t="shared" si="292"/>
        <v>6.0000000000000001E-3</v>
      </c>
      <c r="V596" s="20" t="str">
        <f t="shared" si="293"/>
        <v/>
      </c>
      <c r="W596" s="20" t="str">
        <f t="shared" si="294"/>
        <v/>
      </c>
      <c r="X596" s="20" t="str">
        <f t="shared" si="295"/>
        <v/>
      </c>
      <c r="Y596" s="20">
        <f t="shared" si="296"/>
        <v>6.0000000000000001E-3</v>
      </c>
      <c r="Z596" s="20" t="str">
        <f t="shared" si="297"/>
        <v/>
      </c>
      <c r="AA596" s="20" t="str">
        <f t="shared" si="298"/>
        <v/>
      </c>
      <c r="AB596" s="20">
        <f t="shared" si="299"/>
        <v>0</v>
      </c>
      <c r="AC596" s="20" t="str">
        <f t="shared" si="300"/>
        <v/>
      </c>
      <c r="AD596" s="20" t="str">
        <f t="shared" si="301"/>
        <v/>
      </c>
      <c r="AE596" s="20" t="str">
        <f t="shared" si="302"/>
        <v/>
      </c>
      <c r="AF596" s="20" t="str">
        <f t="shared" si="303"/>
        <v/>
      </c>
      <c r="AG596" s="11">
        <f t="shared" si="304"/>
        <v>999</v>
      </c>
      <c r="AH596" s="17">
        <f t="shared" si="305"/>
        <v>999</v>
      </c>
      <c r="AI596" s="17">
        <f t="shared" si="306"/>
        <v>999</v>
      </c>
      <c r="AJ596" s="17">
        <f t="shared" si="307"/>
        <v>999</v>
      </c>
      <c r="AK596" s="17">
        <f t="shared" si="308"/>
        <v>999</v>
      </c>
      <c r="AL596" s="17">
        <f t="shared" si="309"/>
        <v>999</v>
      </c>
      <c r="AM596" s="10" t="s">
        <v>0</v>
      </c>
      <c r="AN596">
        <v>0</v>
      </c>
      <c r="AO596">
        <v>0</v>
      </c>
      <c r="AP596">
        <v>0</v>
      </c>
      <c r="AQ596">
        <v>4.0720999999999998</v>
      </c>
      <c r="AR596" s="8">
        <v>-0.6</v>
      </c>
      <c r="AS596" s="8">
        <v>-15.314399999999999</v>
      </c>
      <c r="AT596" s="8">
        <v>-61.684699999999999</v>
      </c>
      <c r="AU596" s="8">
        <v>-4.0720999999999998</v>
      </c>
      <c r="AV596" s="8">
        <v>-0.6</v>
      </c>
      <c r="AW596" s="8">
        <v>0.6</v>
      </c>
      <c r="AX596" s="8">
        <v>15.314399999999999</v>
      </c>
      <c r="AY596" s="8">
        <v>61.684699999999999</v>
      </c>
      <c r="AZ596" s="8">
        <v>4.0720999999999998</v>
      </c>
      <c r="BA596" s="8">
        <v>0.6</v>
      </c>
      <c r="BB596">
        <v>-0.6</v>
      </c>
      <c r="BC596">
        <v>0.6</v>
      </c>
      <c r="BD596">
        <v>-0.6</v>
      </c>
      <c r="BE596">
        <v>0.6</v>
      </c>
      <c r="BF596">
        <v>0.06</v>
      </c>
      <c r="BG596">
        <v>0.3</v>
      </c>
      <c r="BH596">
        <v>3.94</v>
      </c>
      <c r="BI596">
        <v>3</v>
      </c>
      <c r="BJ596">
        <v>6</v>
      </c>
      <c r="BK596">
        <v>3</v>
      </c>
      <c r="BM596">
        <v>3</v>
      </c>
      <c r="BN596" t="s">
        <v>1016</v>
      </c>
      <c r="BP596" t="s">
        <v>1016</v>
      </c>
      <c r="BQ596">
        <v>35</v>
      </c>
      <c r="BR596">
        <v>351030</v>
      </c>
      <c r="BS596">
        <v>1</v>
      </c>
      <c r="BU596">
        <v>1</v>
      </c>
      <c r="BW596">
        <v>3</v>
      </c>
      <c r="BY596">
        <v>6</v>
      </c>
      <c r="BZ596" t="s">
        <v>1997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 s="2">
        <v>16195827</v>
      </c>
    </row>
    <row r="597" spans="1:87">
      <c r="A597" s="10" t="str">
        <f t="shared" si="279"/>
        <v>HTLD_US</v>
      </c>
      <c r="B597" s="12">
        <f t="shared" si="280"/>
        <v>-1.9199999999999998E-2</v>
      </c>
      <c r="C597" s="12">
        <v>0</v>
      </c>
      <c r="D597" s="12">
        <v>0</v>
      </c>
      <c r="E597" s="12">
        <v>0</v>
      </c>
      <c r="F597" s="12">
        <v>0</v>
      </c>
      <c r="G597" s="12">
        <v>0</v>
      </c>
      <c r="H597" s="12">
        <v>0</v>
      </c>
      <c r="I597" s="12">
        <v>0</v>
      </c>
      <c r="J597" s="13">
        <f t="shared" si="281"/>
        <v>0</v>
      </c>
      <c r="K597" s="13">
        <f t="shared" si="282"/>
        <v>0</v>
      </c>
      <c r="L597" s="16">
        <f t="shared" si="283"/>
        <v>0</v>
      </c>
      <c r="M597" s="13">
        <f t="shared" si="284"/>
        <v>0</v>
      </c>
      <c r="N597" s="16">
        <f t="shared" si="285"/>
        <v>0</v>
      </c>
      <c r="O597" s="16">
        <f t="shared" si="286"/>
        <v>0</v>
      </c>
      <c r="P597" s="16">
        <f t="shared" si="287"/>
        <v>-6.5000000000000006E-3</v>
      </c>
      <c r="Q597" s="20" t="str">
        <f t="shared" si="288"/>
        <v/>
      </c>
      <c r="R597" s="20" t="str">
        <f t="shared" si="289"/>
        <v/>
      </c>
      <c r="S597" s="20" t="str">
        <f t="shared" si="290"/>
        <v/>
      </c>
      <c r="T597" s="20">
        <f t="shared" si="291"/>
        <v>-6.5000000000000006E-3</v>
      </c>
      <c r="U597" s="16" t="str">
        <f t="shared" si="292"/>
        <v/>
      </c>
      <c r="V597" s="20" t="str">
        <f t="shared" si="293"/>
        <v/>
      </c>
      <c r="W597" s="20" t="str">
        <f t="shared" si="294"/>
        <v/>
      </c>
      <c r="X597" s="20" t="str">
        <f t="shared" si="295"/>
        <v/>
      </c>
      <c r="Y597" s="20" t="str">
        <f t="shared" si="296"/>
        <v/>
      </c>
      <c r="Z597" s="20" t="str">
        <f t="shared" si="297"/>
        <v/>
      </c>
      <c r="AA597" s="20" t="str">
        <f t="shared" si="298"/>
        <v/>
      </c>
      <c r="AB597" s="20">
        <f t="shared" si="299"/>
        <v>0</v>
      </c>
      <c r="AC597" s="20" t="str">
        <f t="shared" si="300"/>
        <v/>
      </c>
      <c r="AD597" s="20" t="str">
        <f t="shared" si="301"/>
        <v/>
      </c>
      <c r="AE597" s="20" t="str">
        <f t="shared" si="302"/>
        <v/>
      </c>
      <c r="AF597" s="20" t="str">
        <f t="shared" si="303"/>
        <v/>
      </c>
      <c r="AG597" s="11">
        <f t="shared" si="304"/>
        <v>999</v>
      </c>
      <c r="AH597" s="17">
        <f t="shared" si="305"/>
        <v>999</v>
      </c>
      <c r="AI597" s="17">
        <f t="shared" si="306"/>
        <v>999</v>
      </c>
      <c r="AJ597" s="17">
        <f t="shared" si="307"/>
        <v>999</v>
      </c>
      <c r="AK597" s="17">
        <f t="shared" si="308"/>
        <v>999</v>
      </c>
      <c r="AL597" s="17">
        <f t="shared" si="309"/>
        <v>999</v>
      </c>
      <c r="AM597" s="10" t="s">
        <v>828</v>
      </c>
      <c r="AN597">
        <v>0</v>
      </c>
      <c r="AO597">
        <v>0</v>
      </c>
      <c r="AP597">
        <v>0</v>
      </c>
      <c r="AQ597">
        <v>3.2174</v>
      </c>
      <c r="AR597" s="8">
        <v>-0.65</v>
      </c>
      <c r="AS597" s="8">
        <v>-15.245799999999999</v>
      </c>
      <c r="AT597" s="8">
        <v>-91.235399999999998</v>
      </c>
      <c r="AU597" s="8">
        <v>-3.2174</v>
      </c>
      <c r="AV597" s="8">
        <v>-0.65</v>
      </c>
      <c r="AW597" s="8">
        <v>0.65</v>
      </c>
      <c r="AX597" s="8">
        <v>15.245799999999999</v>
      </c>
      <c r="AY597" s="8">
        <v>91.235399999999998</v>
      </c>
      <c r="AZ597" s="8">
        <v>3.2174</v>
      </c>
      <c r="BA597" s="8">
        <v>0.65</v>
      </c>
      <c r="BB597">
        <v>-0.65</v>
      </c>
      <c r="BC597">
        <v>0.65</v>
      </c>
      <c r="BD597">
        <v>-0.65</v>
      </c>
      <c r="BE597">
        <v>0.65</v>
      </c>
      <c r="BF597">
        <v>0.06</v>
      </c>
      <c r="BG597">
        <v>0.3</v>
      </c>
      <c r="BH597">
        <v>-1.92</v>
      </c>
      <c r="BI597">
        <v>7</v>
      </c>
      <c r="BJ597">
        <v>14</v>
      </c>
      <c r="BK597">
        <v>7</v>
      </c>
      <c r="BM597">
        <v>7</v>
      </c>
      <c r="BN597" t="s">
        <v>1016</v>
      </c>
      <c r="BP597" t="s">
        <v>1016</v>
      </c>
      <c r="BQ597">
        <v>20</v>
      </c>
      <c r="BR597">
        <v>203040</v>
      </c>
      <c r="BS597">
        <v>1</v>
      </c>
      <c r="BU597">
        <v>1</v>
      </c>
      <c r="BW597">
        <v>7</v>
      </c>
      <c r="BY597">
        <v>14</v>
      </c>
      <c r="BZ597" t="s">
        <v>1997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 s="2">
        <v>12884121</v>
      </c>
    </row>
    <row r="598" spans="1:87">
      <c r="A598" s="10" t="str">
        <f t="shared" si="279"/>
        <v>HTLF_US</v>
      </c>
      <c r="B598" s="12">
        <f t="shared" si="280"/>
        <v>3.6299999999999999E-2</v>
      </c>
      <c r="C598" s="12">
        <v>0</v>
      </c>
      <c r="D598" s="12">
        <v>0</v>
      </c>
      <c r="E598" s="12">
        <v>0</v>
      </c>
      <c r="F598" s="12">
        <v>0</v>
      </c>
      <c r="G598" s="12">
        <v>0</v>
      </c>
      <c r="H598" s="12">
        <v>0</v>
      </c>
      <c r="I598" s="12">
        <v>0</v>
      </c>
      <c r="J598" s="13">
        <f t="shared" si="281"/>
        <v>0</v>
      </c>
      <c r="K598" s="13">
        <f t="shared" si="282"/>
        <v>0</v>
      </c>
      <c r="L598" s="16">
        <f t="shared" si="283"/>
        <v>0</v>
      </c>
      <c r="M598" s="13">
        <f t="shared" si="284"/>
        <v>0</v>
      </c>
      <c r="N598" s="16">
        <f t="shared" si="285"/>
        <v>0</v>
      </c>
      <c r="O598" s="16">
        <f t="shared" si="286"/>
        <v>0</v>
      </c>
      <c r="P598" s="16" t="str">
        <f t="shared" si="287"/>
        <v/>
      </c>
      <c r="Q598" s="20" t="str">
        <f t="shared" si="288"/>
        <v/>
      </c>
      <c r="R598" s="20" t="str">
        <f t="shared" si="289"/>
        <v/>
      </c>
      <c r="S598" s="20" t="str">
        <f t="shared" si="290"/>
        <v/>
      </c>
      <c r="T598" s="20" t="str">
        <f t="shared" si="291"/>
        <v/>
      </c>
      <c r="U598" s="16">
        <f t="shared" si="292"/>
        <v>4.0000000000000001E-3</v>
      </c>
      <c r="V598" s="20" t="str">
        <f t="shared" si="293"/>
        <v/>
      </c>
      <c r="W598" s="20" t="str">
        <f t="shared" si="294"/>
        <v/>
      </c>
      <c r="X598" s="20" t="str">
        <f t="shared" si="295"/>
        <v/>
      </c>
      <c r="Y598" s="20">
        <f t="shared" si="296"/>
        <v>4.0000000000000001E-3</v>
      </c>
      <c r="Z598" s="20" t="str">
        <f t="shared" si="297"/>
        <v/>
      </c>
      <c r="AA598" s="20" t="str">
        <f t="shared" si="298"/>
        <v/>
      </c>
      <c r="AB598" s="20">
        <f t="shared" si="299"/>
        <v>0</v>
      </c>
      <c r="AC598" s="20" t="str">
        <f t="shared" si="300"/>
        <v/>
      </c>
      <c r="AD598" s="20" t="str">
        <f t="shared" si="301"/>
        <v/>
      </c>
      <c r="AE598" s="20" t="str">
        <f t="shared" si="302"/>
        <v/>
      </c>
      <c r="AF598" s="20" t="str">
        <f t="shared" si="303"/>
        <v/>
      </c>
      <c r="AG598" s="11">
        <f t="shared" si="304"/>
        <v>999</v>
      </c>
      <c r="AH598" s="17">
        <f t="shared" si="305"/>
        <v>999</v>
      </c>
      <c r="AI598" s="17">
        <f t="shared" si="306"/>
        <v>999</v>
      </c>
      <c r="AJ598" s="17">
        <f t="shared" si="307"/>
        <v>999</v>
      </c>
      <c r="AK598" s="17">
        <f t="shared" si="308"/>
        <v>999</v>
      </c>
      <c r="AL598" s="17">
        <f t="shared" si="309"/>
        <v>999</v>
      </c>
      <c r="AM598" s="10" t="s">
        <v>1460</v>
      </c>
      <c r="AN598">
        <v>0</v>
      </c>
      <c r="AO598">
        <v>0</v>
      </c>
      <c r="AP598">
        <v>0</v>
      </c>
      <c r="AQ598">
        <v>0.4052</v>
      </c>
      <c r="AR598" s="8">
        <v>-0.4</v>
      </c>
      <c r="AS598" s="8">
        <v>-1.4904999999999999</v>
      </c>
      <c r="AT598" s="8">
        <v>-28.586300000000001</v>
      </c>
      <c r="AU598" s="8">
        <v>-0.4052</v>
      </c>
      <c r="AV598" s="8">
        <v>-0.4</v>
      </c>
      <c r="AW598" s="8">
        <v>0.4</v>
      </c>
      <c r="AX598" s="8">
        <v>1.4904999999999999</v>
      </c>
      <c r="AY598" s="8">
        <v>28.586300000000001</v>
      </c>
      <c r="AZ598" s="8">
        <v>0.4052</v>
      </c>
      <c r="BA598" s="8">
        <v>0.4</v>
      </c>
      <c r="BB598">
        <v>-0.4</v>
      </c>
      <c r="BC598">
        <v>0.4</v>
      </c>
      <c r="BD598">
        <v>-0.4</v>
      </c>
      <c r="BE598">
        <v>0.4</v>
      </c>
      <c r="BF598">
        <v>0.06</v>
      </c>
      <c r="BG598">
        <v>0.3</v>
      </c>
      <c r="BH598">
        <v>3.63</v>
      </c>
      <c r="BI598">
        <v>4</v>
      </c>
      <c r="BJ598">
        <v>7</v>
      </c>
      <c r="BK598">
        <v>4</v>
      </c>
      <c r="BM598">
        <v>4</v>
      </c>
      <c r="BN598" t="s">
        <v>1016</v>
      </c>
      <c r="BP598" t="s">
        <v>1016</v>
      </c>
      <c r="BQ598">
        <v>40</v>
      </c>
      <c r="BR598">
        <v>401010</v>
      </c>
      <c r="BS598">
        <v>1</v>
      </c>
      <c r="BU598">
        <v>1</v>
      </c>
      <c r="BW598">
        <v>4</v>
      </c>
      <c r="BY598">
        <v>7</v>
      </c>
      <c r="BZ598" t="s">
        <v>1998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 s="2">
        <v>1539568</v>
      </c>
    </row>
    <row r="599" spans="1:87">
      <c r="A599" s="10" t="str">
        <f t="shared" si="279"/>
        <v>HL_US</v>
      </c>
      <c r="B599" s="12">
        <f t="shared" si="280"/>
        <v>-7.2000000000000008E-2</v>
      </c>
      <c r="C599" s="12">
        <v>0</v>
      </c>
      <c r="D599" s="12">
        <v>0</v>
      </c>
      <c r="E599" s="12">
        <v>0</v>
      </c>
      <c r="F599" s="12">
        <v>0</v>
      </c>
      <c r="G599" s="12">
        <v>0</v>
      </c>
      <c r="H599" s="12">
        <v>0</v>
      </c>
      <c r="I599" s="12">
        <v>0</v>
      </c>
      <c r="J599" s="13">
        <f t="shared" si="281"/>
        <v>0</v>
      </c>
      <c r="K599" s="13">
        <f t="shared" si="282"/>
        <v>0</v>
      </c>
      <c r="L599" s="16">
        <f t="shared" si="283"/>
        <v>0</v>
      </c>
      <c r="M599" s="13">
        <f t="shared" si="284"/>
        <v>0</v>
      </c>
      <c r="N599" s="16">
        <f t="shared" si="285"/>
        <v>0</v>
      </c>
      <c r="O599" s="16">
        <f t="shared" si="286"/>
        <v>0</v>
      </c>
      <c r="P599" s="16">
        <f t="shared" si="287"/>
        <v>-6.5000000000000006E-3</v>
      </c>
      <c r="Q599" s="20" t="str">
        <f t="shared" si="288"/>
        <v/>
      </c>
      <c r="R599" s="20" t="str">
        <f t="shared" si="289"/>
        <v/>
      </c>
      <c r="S599" s="20" t="str">
        <f t="shared" si="290"/>
        <v/>
      </c>
      <c r="T599" s="20">
        <f t="shared" si="291"/>
        <v>-6.5000000000000006E-3</v>
      </c>
      <c r="U599" s="16" t="str">
        <f t="shared" si="292"/>
        <v/>
      </c>
      <c r="V599" s="20" t="str">
        <f t="shared" si="293"/>
        <v/>
      </c>
      <c r="W599" s="20" t="str">
        <f t="shared" si="294"/>
        <v/>
      </c>
      <c r="X599" s="20" t="str">
        <f t="shared" si="295"/>
        <v/>
      </c>
      <c r="Y599" s="20" t="str">
        <f t="shared" si="296"/>
        <v/>
      </c>
      <c r="Z599" s="20" t="str">
        <f t="shared" si="297"/>
        <v/>
      </c>
      <c r="AA599" s="20" t="str">
        <f t="shared" si="298"/>
        <v/>
      </c>
      <c r="AB599" s="20">
        <f t="shared" si="299"/>
        <v>0</v>
      </c>
      <c r="AC599" s="20" t="str">
        <f t="shared" si="300"/>
        <v/>
      </c>
      <c r="AD599" s="20" t="str">
        <f t="shared" si="301"/>
        <v/>
      </c>
      <c r="AE599" s="20" t="str">
        <f t="shared" si="302"/>
        <v/>
      </c>
      <c r="AF599" s="20" t="str">
        <f t="shared" si="303"/>
        <v/>
      </c>
      <c r="AG599" s="11">
        <f t="shared" si="304"/>
        <v>999</v>
      </c>
      <c r="AH599" s="17">
        <f t="shared" si="305"/>
        <v>999</v>
      </c>
      <c r="AI599" s="17">
        <f t="shared" si="306"/>
        <v>999</v>
      </c>
      <c r="AJ599" s="17">
        <f t="shared" si="307"/>
        <v>999</v>
      </c>
      <c r="AK599" s="17">
        <f t="shared" si="308"/>
        <v>999</v>
      </c>
      <c r="AL599" s="17">
        <f t="shared" si="309"/>
        <v>999</v>
      </c>
      <c r="AM599" s="10" t="s">
        <v>927</v>
      </c>
      <c r="AN599">
        <v>0</v>
      </c>
      <c r="AO599">
        <v>0</v>
      </c>
      <c r="AP599">
        <v>0</v>
      </c>
      <c r="AQ599">
        <v>3.6873999999999998</v>
      </c>
      <c r="AR599" s="8">
        <v>-0.65</v>
      </c>
      <c r="AS599" s="8">
        <v>-24.704799999999999</v>
      </c>
      <c r="AT599" s="8">
        <v>-45.5105</v>
      </c>
      <c r="AU599" s="8">
        <v>-3.6873999999999998</v>
      </c>
      <c r="AV599" s="8">
        <v>-0.65</v>
      </c>
      <c r="AW599" s="8">
        <v>0.65</v>
      </c>
      <c r="AX599" s="8">
        <v>24.704799999999999</v>
      </c>
      <c r="AY599" s="8">
        <v>45.5105</v>
      </c>
      <c r="AZ599" s="8">
        <v>3.6873999999999998</v>
      </c>
      <c r="BA599" s="8">
        <v>0.65</v>
      </c>
      <c r="BB599">
        <v>-0.65</v>
      </c>
      <c r="BC599">
        <v>0.65</v>
      </c>
      <c r="BD599">
        <v>-0.65</v>
      </c>
      <c r="BE599">
        <v>0.65</v>
      </c>
      <c r="BF599">
        <v>0.06</v>
      </c>
      <c r="BG599">
        <v>0.3</v>
      </c>
      <c r="BH599">
        <v>-7.2</v>
      </c>
      <c r="BI599">
        <v>9</v>
      </c>
      <c r="BJ599">
        <v>17</v>
      </c>
      <c r="BK599">
        <v>9</v>
      </c>
      <c r="BM599">
        <v>9</v>
      </c>
      <c r="BN599" t="s">
        <v>1016</v>
      </c>
      <c r="BP599" t="s">
        <v>1016</v>
      </c>
      <c r="BQ599">
        <v>15</v>
      </c>
      <c r="BR599">
        <v>151040</v>
      </c>
      <c r="BS599">
        <v>1</v>
      </c>
      <c r="BU599">
        <v>1</v>
      </c>
      <c r="BW599">
        <v>9</v>
      </c>
      <c r="BY599">
        <v>17</v>
      </c>
      <c r="BZ599" t="s">
        <v>1997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 s="2">
        <v>16744186</v>
      </c>
    </row>
    <row r="600" spans="1:87">
      <c r="A600" s="10" t="str">
        <f t="shared" si="279"/>
        <v>HEI_US</v>
      </c>
      <c r="B600" s="12">
        <f t="shared" si="280"/>
        <v>-6.8900000000000003E-2</v>
      </c>
      <c r="C600" s="12">
        <v>0</v>
      </c>
      <c r="D600" s="12">
        <v>0</v>
      </c>
      <c r="E600" s="12">
        <v>0</v>
      </c>
      <c r="F600" s="12">
        <v>0</v>
      </c>
      <c r="G600" s="12">
        <v>0</v>
      </c>
      <c r="H600" s="12">
        <v>0</v>
      </c>
      <c r="I600" s="12">
        <v>0</v>
      </c>
      <c r="J600" s="13">
        <f t="shared" si="281"/>
        <v>0</v>
      </c>
      <c r="K600" s="13">
        <f t="shared" si="282"/>
        <v>0</v>
      </c>
      <c r="L600" s="16">
        <f t="shared" si="283"/>
        <v>0</v>
      </c>
      <c r="M600" s="13">
        <f t="shared" si="284"/>
        <v>0</v>
      </c>
      <c r="N600" s="16">
        <f t="shared" si="285"/>
        <v>0</v>
      </c>
      <c r="O600" s="16">
        <f t="shared" si="286"/>
        <v>0</v>
      </c>
      <c r="P600" s="16">
        <f t="shared" si="287"/>
        <v>-6.5000000000000006E-3</v>
      </c>
      <c r="Q600" s="20" t="str">
        <f t="shared" si="288"/>
        <v/>
      </c>
      <c r="R600" s="20" t="str">
        <f t="shared" si="289"/>
        <v/>
      </c>
      <c r="S600" s="20" t="str">
        <f t="shared" si="290"/>
        <v/>
      </c>
      <c r="T600" s="20">
        <f t="shared" si="291"/>
        <v>-6.5000000000000006E-3</v>
      </c>
      <c r="U600" s="16" t="str">
        <f t="shared" si="292"/>
        <v/>
      </c>
      <c r="V600" s="20" t="str">
        <f t="shared" si="293"/>
        <v/>
      </c>
      <c r="W600" s="20" t="str">
        <f t="shared" si="294"/>
        <v/>
      </c>
      <c r="X600" s="20" t="str">
        <f t="shared" si="295"/>
        <v/>
      </c>
      <c r="Y600" s="20" t="str">
        <f t="shared" si="296"/>
        <v/>
      </c>
      <c r="Z600" s="20" t="str">
        <f t="shared" si="297"/>
        <v/>
      </c>
      <c r="AA600" s="20" t="str">
        <f t="shared" si="298"/>
        <v/>
      </c>
      <c r="AB600" s="20">
        <f t="shared" si="299"/>
        <v>0</v>
      </c>
      <c r="AC600" s="20" t="str">
        <f t="shared" si="300"/>
        <v/>
      </c>
      <c r="AD600" s="20" t="str">
        <f t="shared" si="301"/>
        <v/>
      </c>
      <c r="AE600" s="20" t="str">
        <f t="shared" si="302"/>
        <v/>
      </c>
      <c r="AF600" s="20" t="str">
        <f t="shared" si="303"/>
        <v/>
      </c>
      <c r="AG600" s="11">
        <f t="shared" si="304"/>
        <v>999</v>
      </c>
      <c r="AH600" s="17">
        <f t="shared" si="305"/>
        <v>999</v>
      </c>
      <c r="AI600" s="17">
        <f t="shared" si="306"/>
        <v>999</v>
      </c>
      <c r="AJ600" s="17">
        <f t="shared" si="307"/>
        <v>999</v>
      </c>
      <c r="AK600" s="17">
        <f t="shared" si="308"/>
        <v>999</v>
      </c>
      <c r="AL600" s="17">
        <f t="shared" si="309"/>
        <v>999</v>
      </c>
      <c r="AM600" s="10" t="s">
        <v>877</v>
      </c>
      <c r="AN600">
        <v>0</v>
      </c>
      <c r="AO600">
        <v>0</v>
      </c>
      <c r="AP600">
        <v>0</v>
      </c>
      <c r="AQ600">
        <v>2.5377000000000001</v>
      </c>
      <c r="AR600" s="8">
        <v>-0.65</v>
      </c>
      <c r="AS600" s="8">
        <v>-12.198499999999999</v>
      </c>
      <c r="AT600" s="8">
        <v>-67.606700000000004</v>
      </c>
      <c r="AU600" s="8">
        <v>-2.5377000000000001</v>
      </c>
      <c r="AV600" s="8">
        <v>-0.65</v>
      </c>
      <c r="AW600" s="8">
        <v>0.65</v>
      </c>
      <c r="AX600" s="8">
        <v>12.198499999999999</v>
      </c>
      <c r="AY600" s="8">
        <v>67.606700000000004</v>
      </c>
      <c r="AZ600" s="8">
        <v>2.5377000000000001</v>
      </c>
      <c r="BA600" s="8">
        <v>0.65</v>
      </c>
      <c r="BB600">
        <v>-0.65</v>
      </c>
      <c r="BC600">
        <v>0.65</v>
      </c>
      <c r="BD600">
        <v>-0.65</v>
      </c>
      <c r="BE600">
        <v>0.65</v>
      </c>
      <c r="BF600">
        <v>0.06</v>
      </c>
      <c r="BG600">
        <v>0.3</v>
      </c>
      <c r="BH600">
        <v>-6.89</v>
      </c>
      <c r="BI600">
        <v>9</v>
      </c>
      <c r="BJ600">
        <v>17</v>
      </c>
      <c r="BK600">
        <v>9</v>
      </c>
      <c r="BM600">
        <v>9</v>
      </c>
      <c r="BN600" t="s">
        <v>1016</v>
      </c>
      <c r="BP600" t="s">
        <v>1016</v>
      </c>
      <c r="BQ600">
        <v>20</v>
      </c>
      <c r="BR600">
        <v>201010</v>
      </c>
      <c r="BS600">
        <v>1</v>
      </c>
      <c r="BU600">
        <v>1</v>
      </c>
      <c r="BW600">
        <v>9</v>
      </c>
      <c r="BY600">
        <v>17</v>
      </c>
      <c r="BZ600" t="s">
        <v>1997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 s="2">
        <v>10092931</v>
      </c>
    </row>
    <row r="601" spans="1:87">
      <c r="A601" s="10" t="str">
        <f t="shared" si="279"/>
        <v>HXL_US</v>
      </c>
      <c r="B601" s="12">
        <f t="shared" si="280"/>
        <v>-1.6500000000000001E-2</v>
      </c>
      <c r="C601" s="12">
        <v>0</v>
      </c>
      <c r="D601" s="12">
        <v>0</v>
      </c>
      <c r="E601" s="12">
        <v>0</v>
      </c>
      <c r="F601" s="12">
        <v>0</v>
      </c>
      <c r="G601" s="12">
        <v>0</v>
      </c>
      <c r="H601" s="12">
        <v>0</v>
      </c>
      <c r="I601" s="12">
        <v>0</v>
      </c>
      <c r="J601" s="13">
        <f t="shared" si="281"/>
        <v>0</v>
      </c>
      <c r="K601" s="13">
        <f t="shared" si="282"/>
        <v>0</v>
      </c>
      <c r="L601" s="16">
        <f t="shared" si="283"/>
        <v>0</v>
      </c>
      <c r="M601" s="13">
        <f t="shared" si="284"/>
        <v>0</v>
      </c>
      <c r="N601" s="16">
        <f t="shared" si="285"/>
        <v>0</v>
      </c>
      <c r="O601" s="16">
        <f t="shared" si="286"/>
        <v>0</v>
      </c>
      <c r="P601" s="16">
        <f t="shared" si="287"/>
        <v>-6.5000000000000006E-3</v>
      </c>
      <c r="Q601" s="20" t="str">
        <f t="shared" si="288"/>
        <v/>
      </c>
      <c r="R601" s="20" t="str">
        <f t="shared" si="289"/>
        <v/>
      </c>
      <c r="S601" s="20" t="str">
        <f t="shared" si="290"/>
        <v/>
      </c>
      <c r="T601" s="20">
        <f t="shared" si="291"/>
        <v>-6.5000000000000006E-3</v>
      </c>
      <c r="U601" s="16" t="str">
        <f t="shared" si="292"/>
        <v/>
      </c>
      <c r="V601" s="20" t="str">
        <f t="shared" si="293"/>
        <v/>
      </c>
      <c r="W601" s="20" t="str">
        <f t="shared" si="294"/>
        <v/>
      </c>
      <c r="X601" s="20" t="str">
        <f t="shared" si="295"/>
        <v/>
      </c>
      <c r="Y601" s="20" t="str">
        <f t="shared" si="296"/>
        <v/>
      </c>
      <c r="Z601" s="20" t="str">
        <f t="shared" si="297"/>
        <v/>
      </c>
      <c r="AA601" s="20" t="str">
        <f t="shared" si="298"/>
        <v/>
      </c>
      <c r="AB601" s="20">
        <f t="shared" si="299"/>
        <v>0</v>
      </c>
      <c r="AC601" s="20" t="str">
        <f t="shared" si="300"/>
        <v/>
      </c>
      <c r="AD601" s="20" t="str">
        <f t="shared" si="301"/>
        <v/>
      </c>
      <c r="AE601" s="20" t="str">
        <f t="shared" si="302"/>
        <v/>
      </c>
      <c r="AF601" s="20" t="str">
        <f t="shared" si="303"/>
        <v/>
      </c>
      <c r="AG601" s="11">
        <f t="shared" si="304"/>
        <v>999</v>
      </c>
      <c r="AH601" s="17">
        <f t="shared" si="305"/>
        <v>999</v>
      </c>
      <c r="AI601" s="17">
        <f t="shared" si="306"/>
        <v>999</v>
      </c>
      <c r="AJ601" s="17">
        <f t="shared" si="307"/>
        <v>999</v>
      </c>
      <c r="AK601" s="17">
        <f t="shared" si="308"/>
        <v>999</v>
      </c>
      <c r="AL601" s="17">
        <f t="shared" si="309"/>
        <v>999</v>
      </c>
      <c r="AM601" s="10" t="s">
        <v>796</v>
      </c>
      <c r="AN601">
        <v>0</v>
      </c>
      <c r="AO601">
        <v>0</v>
      </c>
      <c r="AP601">
        <v>0</v>
      </c>
      <c r="AQ601">
        <v>5.7187999999999999</v>
      </c>
      <c r="AR601" s="8">
        <v>-0.65</v>
      </c>
      <c r="AS601" s="8">
        <v>-31.8108</v>
      </c>
      <c r="AT601" s="8">
        <v>-196.6413</v>
      </c>
      <c r="AU601" s="8">
        <v>-5.7187999999999999</v>
      </c>
      <c r="AV601" s="8">
        <v>-0.65</v>
      </c>
      <c r="AW601" s="8">
        <v>0.65</v>
      </c>
      <c r="AX601" s="8">
        <v>31.8108</v>
      </c>
      <c r="AY601" s="8">
        <v>196.6413</v>
      </c>
      <c r="AZ601" s="8">
        <v>5.7187999999999999</v>
      </c>
      <c r="BA601" s="8">
        <v>0.65</v>
      </c>
      <c r="BB601">
        <v>-0.65</v>
      </c>
      <c r="BC601">
        <v>0.65</v>
      </c>
      <c r="BD601">
        <v>-0.65</v>
      </c>
      <c r="BE601">
        <v>0.65</v>
      </c>
      <c r="BF601">
        <v>0.06</v>
      </c>
      <c r="BG601">
        <v>0.3</v>
      </c>
      <c r="BH601">
        <v>-1.65</v>
      </c>
      <c r="BI601">
        <v>7</v>
      </c>
      <c r="BJ601">
        <v>14</v>
      </c>
      <c r="BK601">
        <v>7</v>
      </c>
      <c r="BM601">
        <v>7</v>
      </c>
      <c r="BN601" t="s">
        <v>1016</v>
      </c>
      <c r="BP601" t="s">
        <v>1016</v>
      </c>
      <c r="BQ601">
        <v>20</v>
      </c>
      <c r="BR601">
        <v>201010</v>
      </c>
      <c r="BS601">
        <v>1</v>
      </c>
      <c r="BU601">
        <v>1</v>
      </c>
      <c r="BW601">
        <v>7</v>
      </c>
      <c r="BY601">
        <v>14</v>
      </c>
      <c r="BZ601" t="s">
        <v>1997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 s="2">
        <v>23098879</v>
      </c>
    </row>
    <row r="602" spans="1:87">
      <c r="A602" s="10" t="str">
        <f t="shared" si="279"/>
        <v>HIBB_US</v>
      </c>
      <c r="B602" s="12">
        <f t="shared" si="280"/>
        <v>-4.3200000000000002E-2</v>
      </c>
      <c r="C602" s="12">
        <v>0</v>
      </c>
      <c r="D602" s="12">
        <v>0</v>
      </c>
      <c r="E602" s="12">
        <v>0</v>
      </c>
      <c r="F602" s="12">
        <v>0</v>
      </c>
      <c r="G602" s="12">
        <v>0</v>
      </c>
      <c r="H602" s="12">
        <v>0</v>
      </c>
      <c r="I602" s="12">
        <v>0</v>
      </c>
      <c r="J602" s="13">
        <f t="shared" si="281"/>
        <v>0</v>
      </c>
      <c r="K602" s="13">
        <f t="shared" si="282"/>
        <v>0</v>
      </c>
      <c r="L602" s="16">
        <f t="shared" si="283"/>
        <v>0</v>
      </c>
      <c r="M602" s="13">
        <f t="shared" si="284"/>
        <v>0</v>
      </c>
      <c r="N602" s="16">
        <f t="shared" si="285"/>
        <v>0</v>
      </c>
      <c r="O602" s="16">
        <f t="shared" si="286"/>
        <v>0</v>
      </c>
      <c r="P602" s="16">
        <f t="shared" si="287"/>
        <v>-6.5000000000000006E-3</v>
      </c>
      <c r="Q602" s="20" t="str">
        <f t="shared" si="288"/>
        <v/>
      </c>
      <c r="R602" s="20" t="str">
        <f t="shared" si="289"/>
        <v/>
      </c>
      <c r="S602" s="20" t="str">
        <f t="shared" si="290"/>
        <v/>
      </c>
      <c r="T602" s="20">
        <f t="shared" si="291"/>
        <v>-6.5000000000000006E-3</v>
      </c>
      <c r="U602" s="16" t="str">
        <f t="shared" si="292"/>
        <v/>
      </c>
      <c r="V602" s="20" t="str">
        <f t="shared" si="293"/>
        <v/>
      </c>
      <c r="W602" s="20" t="str">
        <f t="shared" si="294"/>
        <v/>
      </c>
      <c r="X602" s="20" t="str">
        <f t="shared" si="295"/>
        <v/>
      </c>
      <c r="Y602" s="20" t="str">
        <f t="shared" si="296"/>
        <v/>
      </c>
      <c r="Z602" s="20" t="str">
        <f t="shared" si="297"/>
        <v/>
      </c>
      <c r="AA602" s="20" t="str">
        <f t="shared" si="298"/>
        <v/>
      </c>
      <c r="AB602" s="20">
        <f t="shared" si="299"/>
        <v>0</v>
      </c>
      <c r="AC602" s="20" t="str">
        <f t="shared" si="300"/>
        <v/>
      </c>
      <c r="AD602" s="20" t="str">
        <f t="shared" si="301"/>
        <v/>
      </c>
      <c r="AE602" s="20" t="str">
        <f t="shared" si="302"/>
        <v/>
      </c>
      <c r="AF602" s="20" t="str">
        <f t="shared" si="303"/>
        <v/>
      </c>
      <c r="AG602" s="11">
        <f t="shared" si="304"/>
        <v>999</v>
      </c>
      <c r="AH602" s="17">
        <f t="shared" si="305"/>
        <v>999</v>
      </c>
      <c r="AI602" s="17">
        <f t="shared" si="306"/>
        <v>999</v>
      </c>
      <c r="AJ602" s="17">
        <f t="shared" si="307"/>
        <v>999</v>
      </c>
      <c r="AK602" s="17">
        <f t="shared" si="308"/>
        <v>999</v>
      </c>
      <c r="AL602" s="17">
        <f t="shared" si="309"/>
        <v>999</v>
      </c>
      <c r="AM602" s="10" t="s">
        <v>894</v>
      </c>
      <c r="AN602">
        <v>0</v>
      </c>
      <c r="AO602">
        <v>0</v>
      </c>
      <c r="AP602">
        <v>0</v>
      </c>
      <c r="AQ602">
        <v>3.6206</v>
      </c>
      <c r="AR602" s="8">
        <v>-0.65</v>
      </c>
      <c r="AS602" s="8">
        <v>-18.597300000000001</v>
      </c>
      <c r="AT602" s="8">
        <v>-52.885300000000001</v>
      </c>
      <c r="AU602" s="8">
        <v>-3.6206</v>
      </c>
      <c r="AV602" s="8">
        <v>-0.65</v>
      </c>
      <c r="AW602" s="8">
        <v>0.65</v>
      </c>
      <c r="AX602" s="8">
        <v>18.597300000000001</v>
      </c>
      <c r="AY602" s="8">
        <v>52.885300000000001</v>
      </c>
      <c r="AZ602" s="8">
        <v>3.6206</v>
      </c>
      <c r="BA602" s="8">
        <v>0.65</v>
      </c>
      <c r="BB602">
        <v>-0.65</v>
      </c>
      <c r="BC602">
        <v>0.65</v>
      </c>
      <c r="BD602">
        <v>-0.65</v>
      </c>
      <c r="BE602">
        <v>0.65</v>
      </c>
      <c r="BF602">
        <v>0.06</v>
      </c>
      <c r="BG602">
        <v>0.3</v>
      </c>
      <c r="BH602">
        <v>-4.32</v>
      </c>
      <c r="BI602">
        <v>8</v>
      </c>
      <c r="BJ602">
        <v>16</v>
      </c>
      <c r="BK602">
        <v>8</v>
      </c>
      <c r="BM602">
        <v>8</v>
      </c>
      <c r="BN602" t="s">
        <v>1016</v>
      </c>
      <c r="BP602" t="s">
        <v>1016</v>
      </c>
      <c r="BQ602">
        <v>25</v>
      </c>
      <c r="BR602">
        <v>255040</v>
      </c>
      <c r="BS602">
        <v>1</v>
      </c>
      <c r="BU602">
        <v>1</v>
      </c>
      <c r="BW602">
        <v>8</v>
      </c>
      <c r="BY602">
        <v>16</v>
      </c>
      <c r="BZ602" t="s">
        <v>1997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 s="2">
        <v>11454366</v>
      </c>
    </row>
    <row r="603" spans="1:87">
      <c r="A603" s="10" t="str">
        <f t="shared" si="279"/>
        <v>HRC_US</v>
      </c>
      <c r="B603" s="12">
        <f t="shared" si="280"/>
        <v>7.4400000000000008E-2</v>
      </c>
      <c r="C603" s="12">
        <v>0</v>
      </c>
      <c r="D603" s="12">
        <v>0</v>
      </c>
      <c r="E603" s="12">
        <v>0</v>
      </c>
      <c r="F603" s="12">
        <v>0</v>
      </c>
      <c r="G603" s="12">
        <v>0</v>
      </c>
      <c r="H603" s="12">
        <v>0</v>
      </c>
      <c r="I603" s="12">
        <v>0</v>
      </c>
      <c r="J603" s="13">
        <f t="shared" si="281"/>
        <v>0</v>
      </c>
      <c r="K603" s="13">
        <f t="shared" si="282"/>
        <v>0</v>
      </c>
      <c r="L603" s="16">
        <f t="shared" si="283"/>
        <v>0</v>
      </c>
      <c r="M603" s="13">
        <f t="shared" si="284"/>
        <v>0</v>
      </c>
      <c r="N603" s="16">
        <f t="shared" si="285"/>
        <v>0</v>
      </c>
      <c r="O603" s="16">
        <f t="shared" si="286"/>
        <v>0</v>
      </c>
      <c r="P603" s="16" t="str">
        <f t="shared" si="287"/>
        <v/>
      </c>
      <c r="Q603" s="20" t="str">
        <f t="shared" si="288"/>
        <v/>
      </c>
      <c r="R603" s="20" t="str">
        <f t="shared" si="289"/>
        <v/>
      </c>
      <c r="S603" s="20" t="str">
        <f t="shared" si="290"/>
        <v/>
      </c>
      <c r="T603" s="20" t="str">
        <f t="shared" si="291"/>
        <v/>
      </c>
      <c r="U603" s="16">
        <f t="shared" si="292"/>
        <v>6.0000000000000001E-3</v>
      </c>
      <c r="V603" s="20" t="str">
        <f t="shared" si="293"/>
        <v/>
      </c>
      <c r="W603" s="20" t="str">
        <f t="shared" si="294"/>
        <v/>
      </c>
      <c r="X603" s="20" t="str">
        <f t="shared" si="295"/>
        <v/>
      </c>
      <c r="Y603" s="20">
        <f t="shared" si="296"/>
        <v>6.0000000000000001E-3</v>
      </c>
      <c r="Z603" s="20" t="str">
        <f t="shared" si="297"/>
        <v/>
      </c>
      <c r="AA603" s="20" t="str">
        <f t="shared" si="298"/>
        <v/>
      </c>
      <c r="AB603" s="20">
        <f t="shared" si="299"/>
        <v>0</v>
      </c>
      <c r="AC603" s="20" t="str">
        <f t="shared" si="300"/>
        <v/>
      </c>
      <c r="AD603" s="20" t="str">
        <f t="shared" si="301"/>
        <v/>
      </c>
      <c r="AE603" s="20" t="str">
        <f t="shared" si="302"/>
        <v/>
      </c>
      <c r="AF603" s="20" t="str">
        <f t="shared" si="303"/>
        <v/>
      </c>
      <c r="AG603" s="11">
        <f t="shared" si="304"/>
        <v>999</v>
      </c>
      <c r="AH603" s="17">
        <f t="shared" si="305"/>
        <v>999</v>
      </c>
      <c r="AI603" s="17">
        <f t="shared" si="306"/>
        <v>999</v>
      </c>
      <c r="AJ603" s="17">
        <f t="shared" si="307"/>
        <v>999</v>
      </c>
      <c r="AK603" s="17">
        <f t="shared" si="308"/>
        <v>999</v>
      </c>
      <c r="AL603" s="17">
        <f t="shared" si="309"/>
        <v>999</v>
      </c>
      <c r="AM603" s="10" t="s">
        <v>373</v>
      </c>
      <c r="AN603">
        <v>0</v>
      </c>
      <c r="AO603">
        <v>0</v>
      </c>
      <c r="AP603">
        <v>0</v>
      </c>
      <c r="AQ603">
        <v>3.4834000000000001</v>
      </c>
      <c r="AR603" s="8">
        <v>-0.6</v>
      </c>
      <c r="AS603" s="8">
        <v>-19.014399999999998</v>
      </c>
      <c r="AT603" s="8">
        <v>-114.038</v>
      </c>
      <c r="AU603" s="8">
        <v>-3.4834000000000001</v>
      </c>
      <c r="AV603" s="8">
        <v>-0.6</v>
      </c>
      <c r="AW603" s="8">
        <v>0.6</v>
      </c>
      <c r="AX603" s="8">
        <v>19.014399999999998</v>
      </c>
      <c r="AY603" s="8">
        <v>114.038</v>
      </c>
      <c r="AZ603" s="8">
        <v>3.4834000000000001</v>
      </c>
      <c r="BA603" s="8">
        <v>0.6</v>
      </c>
      <c r="BB603">
        <v>-0.6</v>
      </c>
      <c r="BC603">
        <v>0.6</v>
      </c>
      <c r="BD603">
        <v>-0.6</v>
      </c>
      <c r="BE603">
        <v>0.6</v>
      </c>
      <c r="BF603">
        <v>0.06</v>
      </c>
      <c r="BG603">
        <v>0.3</v>
      </c>
      <c r="BH603">
        <v>7.44</v>
      </c>
      <c r="BI603">
        <v>2</v>
      </c>
      <c r="BJ603">
        <v>4</v>
      </c>
      <c r="BK603">
        <v>2</v>
      </c>
      <c r="BM603">
        <v>2</v>
      </c>
      <c r="BN603" t="s">
        <v>1016</v>
      </c>
      <c r="BP603" t="s">
        <v>1016</v>
      </c>
      <c r="BQ603">
        <v>35</v>
      </c>
      <c r="BR603">
        <v>351010</v>
      </c>
      <c r="BS603">
        <v>1</v>
      </c>
      <c r="BU603">
        <v>1</v>
      </c>
      <c r="BW603">
        <v>2</v>
      </c>
      <c r="BY603">
        <v>4</v>
      </c>
      <c r="BZ603" t="s">
        <v>1997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 s="2">
        <v>13867648</v>
      </c>
    </row>
    <row r="604" spans="1:87">
      <c r="A604" s="10" t="str">
        <f t="shared" si="279"/>
        <v>HNI_US</v>
      </c>
      <c r="B604" s="12">
        <f t="shared" si="280"/>
        <v>3.7400000000000003E-2</v>
      </c>
      <c r="C604" s="12">
        <v>0</v>
      </c>
      <c r="D604" s="12">
        <v>0</v>
      </c>
      <c r="E604" s="12">
        <v>0</v>
      </c>
      <c r="F604" s="12">
        <v>0</v>
      </c>
      <c r="G604" s="12">
        <v>0</v>
      </c>
      <c r="H604" s="12">
        <v>0</v>
      </c>
      <c r="I604" s="12">
        <v>0</v>
      </c>
      <c r="J604" s="13">
        <f t="shared" si="281"/>
        <v>0</v>
      </c>
      <c r="K604" s="13">
        <f t="shared" si="282"/>
        <v>0</v>
      </c>
      <c r="L604" s="16">
        <f t="shared" si="283"/>
        <v>0</v>
      </c>
      <c r="M604" s="13">
        <f t="shared" si="284"/>
        <v>0</v>
      </c>
      <c r="N604" s="16">
        <f t="shared" si="285"/>
        <v>0</v>
      </c>
      <c r="O604" s="16">
        <f t="shared" si="286"/>
        <v>0</v>
      </c>
      <c r="P604" s="16" t="str">
        <f t="shared" si="287"/>
        <v/>
      </c>
      <c r="Q604" s="20" t="str">
        <f t="shared" si="288"/>
        <v/>
      </c>
      <c r="R604" s="20" t="str">
        <f t="shared" si="289"/>
        <v/>
      </c>
      <c r="S604" s="20" t="str">
        <f t="shared" si="290"/>
        <v/>
      </c>
      <c r="T604" s="20" t="str">
        <f t="shared" si="291"/>
        <v/>
      </c>
      <c r="U604" s="16">
        <f t="shared" si="292"/>
        <v>6.5000000000000006E-3</v>
      </c>
      <c r="V604" s="20" t="str">
        <f t="shared" si="293"/>
        <v/>
      </c>
      <c r="W604" s="20" t="str">
        <f t="shared" si="294"/>
        <v/>
      </c>
      <c r="X604" s="20" t="str">
        <f t="shared" si="295"/>
        <v/>
      </c>
      <c r="Y604" s="20">
        <f t="shared" si="296"/>
        <v>6.5000000000000006E-3</v>
      </c>
      <c r="Z604" s="20" t="str">
        <f t="shared" si="297"/>
        <v/>
      </c>
      <c r="AA604" s="20" t="str">
        <f t="shared" si="298"/>
        <v/>
      </c>
      <c r="AB604" s="20">
        <f t="shared" si="299"/>
        <v>0</v>
      </c>
      <c r="AC604" s="20" t="str">
        <f t="shared" si="300"/>
        <v/>
      </c>
      <c r="AD604" s="20" t="str">
        <f t="shared" si="301"/>
        <v/>
      </c>
      <c r="AE604" s="20" t="str">
        <f t="shared" si="302"/>
        <v/>
      </c>
      <c r="AF604" s="20" t="str">
        <f t="shared" si="303"/>
        <v/>
      </c>
      <c r="AG604" s="11">
        <f t="shared" si="304"/>
        <v>999</v>
      </c>
      <c r="AH604" s="17">
        <f t="shared" si="305"/>
        <v>999</v>
      </c>
      <c r="AI604" s="17">
        <f t="shared" si="306"/>
        <v>999</v>
      </c>
      <c r="AJ604" s="17">
        <f t="shared" si="307"/>
        <v>999</v>
      </c>
      <c r="AK604" s="17">
        <f t="shared" si="308"/>
        <v>999</v>
      </c>
      <c r="AL604" s="17">
        <f t="shared" si="309"/>
        <v>999</v>
      </c>
      <c r="AM604" s="10" t="s">
        <v>546</v>
      </c>
      <c r="AN604">
        <v>0</v>
      </c>
      <c r="AO604">
        <v>0</v>
      </c>
      <c r="AP604">
        <v>0</v>
      </c>
      <c r="AQ604">
        <v>2.3159000000000001</v>
      </c>
      <c r="AR604" s="8">
        <v>-0.65</v>
      </c>
      <c r="AS604" s="8">
        <v>-11.477499999999999</v>
      </c>
      <c r="AT604" s="8">
        <v>-96.019300000000001</v>
      </c>
      <c r="AU604" s="8">
        <v>-2.3159000000000001</v>
      </c>
      <c r="AV604" s="8">
        <v>-0.65</v>
      </c>
      <c r="AW604" s="8">
        <v>0.65</v>
      </c>
      <c r="AX604" s="8">
        <v>11.477499999999999</v>
      </c>
      <c r="AY604" s="8">
        <v>96.019300000000001</v>
      </c>
      <c r="AZ604" s="8">
        <v>2.3159000000000001</v>
      </c>
      <c r="BA604" s="8">
        <v>0.65</v>
      </c>
      <c r="BB604">
        <v>-0.65</v>
      </c>
      <c r="BC604">
        <v>0.65</v>
      </c>
      <c r="BD604">
        <v>-0.65</v>
      </c>
      <c r="BE604">
        <v>0.65</v>
      </c>
      <c r="BF604">
        <v>0.06</v>
      </c>
      <c r="BG604">
        <v>0.3</v>
      </c>
      <c r="BH604">
        <v>3.74</v>
      </c>
      <c r="BI604">
        <v>4</v>
      </c>
      <c r="BJ604">
        <v>7</v>
      </c>
      <c r="BK604">
        <v>4</v>
      </c>
      <c r="BM604">
        <v>4</v>
      </c>
      <c r="BN604" t="s">
        <v>1016</v>
      </c>
      <c r="BP604" t="s">
        <v>1016</v>
      </c>
      <c r="BQ604">
        <v>20</v>
      </c>
      <c r="BR604">
        <v>202010</v>
      </c>
      <c r="BS604">
        <v>1</v>
      </c>
      <c r="BU604">
        <v>1</v>
      </c>
      <c r="BW604">
        <v>4</v>
      </c>
      <c r="BY604">
        <v>7</v>
      </c>
      <c r="BZ604" t="s">
        <v>1997</v>
      </c>
      <c r="CA604">
        <v>0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 s="2">
        <v>9573780</v>
      </c>
    </row>
    <row r="605" spans="1:87">
      <c r="A605" s="10" t="str">
        <f t="shared" si="279"/>
        <v>HMN_US</v>
      </c>
      <c r="B605" s="12">
        <f t="shared" si="280"/>
        <v>-2.8999999999999998E-3</v>
      </c>
      <c r="C605" s="12">
        <v>0</v>
      </c>
      <c r="D605" s="12">
        <v>0</v>
      </c>
      <c r="E605" s="12">
        <v>0</v>
      </c>
      <c r="F605" s="12">
        <v>0</v>
      </c>
      <c r="G605" s="12">
        <v>0</v>
      </c>
      <c r="H605" s="12">
        <v>0</v>
      </c>
      <c r="I605" s="12">
        <v>0</v>
      </c>
      <c r="J605" s="13">
        <f t="shared" si="281"/>
        <v>0</v>
      </c>
      <c r="K605" s="13">
        <f t="shared" si="282"/>
        <v>0</v>
      </c>
      <c r="L605" s="16">
        <f t="shared" si="283"/>
        <v>0</v>
      </c>
      <c r="M605" s="13">
        <f t="shared" si="284"/>
        <v>0</v>
      </c>
      <c r="N605" s="16">
        <f t="shared" si="285"/>
        <v>0</v>
      </c>
      <c r="O605" s="16">
        <f t="shared" si="286"/>
        <v>0</v>
      </c>
      <c r="P605" s="16">
        <f t="shared" si="287"/>
        <v>-6.0000000000000001E-3</v>
      </c>
      <c r="Q605" s="20" t="str">
        <f t="shared" si="288"/>
        <v/>
      </c>
      <c r="R605" s="20" t="str">
        <f t="shared" si="289"/>
        <v/>
      </c>
      <c r="S605" s="20" t="str">
        <f t="shared" si="290"/>
        <v/>
      </c>
      <c r="T605" s="20">
        <f t="shared" si="291"/>
        <v>-6.0000000000000001E-3</v>
      </c>
      <c r="U605" s="16" t="str">
        <f t="shared" si="292"/>
        <v/>
      </c>
      <c r="V605" s="20" t="str">
        <f t="shared" si="293"/>
        <v/>
      </c>
      <c r="W605" s="20" t="str">
        <f t="shared" si="294"/>
        <v/>
      </c>
      <c r="X605" s="20" t="str">
        <f t="shared" si="295"/>
        <v/>
      </c>
      <c r="Y605" s="20" t="str">
        <f t="shared" si="296"/>
        <v/>
      </c>
      <c r="Z605" s="20" t="str">
        <f t="shared" si="297"/>
        <v/>
      </c>
      <c r="AA605" s="20" t="str">
        <f t="shared" si="298"/>
        <v/>
      </c>
      <c r="AB605" s="20">
        <f t="shared" si="299"/>
        <v>0</v>
      </c>
      <c r="AC605" s="20" t="str">
        <f t="shared" si="300"/>
        <v/>
      </c>
      <c r="AD605" s="20" t="str">
        <f t="shared" si="301"/>
        <v/>
      </c>
      <c r="AE605" s="20" t="str">
        <f t="shared" si="302"/>
        <v/>
      </c>
      <c r="AF605" s="20" t="str">
        <f t="shared" si="303"/>
        <v/>
      </c>
      <c r="AG605" s="11">
        <f t="shared" si="304"/>
        <v>999</v>
      </c>
      <c r="AH605" s="17">
        <f t="shared" si="305"/>
        <v>999</v>
      </c>
      <c r="AI605" s="17">
        <f t="shared" si="306"/>
        <v>999</v>
      </c>
      <c r="AJ605" s="17">
        <f t="shared" si="307"/>
        <v>999</v>
      </c>
      <c r="AK605" s="17">
        <f t="shared" si="308"/>
        <v>999</v>
      </c>
      <c r="AL605" s="17">
        <f t="shared" si="309"/>
        <v>999</v>
      </c>
      <c r="AM605" s="10" t="s">
        <v>525</v>
      </c>
      <c r="AN605">
        <v>0</v>
      </c>
      <c r="AO605">
        <v>0</v>
      </c>
      <c r="AP605">
        <v>0</v>
      </c>
      <c r="AQ605">
        <v>1.0707</v>
      </c>
      <c r="AR605" s="8">
        <v>-0.6</v>
      </c>
      <c r="AS605" s="8">
        <v>-5.4793000000000003</v>
      </c>
      <c r="AT605" s="8">
        <v>-57.607999999999997</v>
      </c>
      <c r="AU605" s="8">
        <v>-1.0707</v>
      </c>
      <c r="AV605" s="8">
        <v>-0.6</v>
      </c>
      <c r="AW605" s="8">
        <v>0.6</v>
      </c>
      <c r="AX605" s="8">
        <v>5.4793000000000003</v>
      </c>
      <c r="AY605" s="8">
        <v>57.607999999999997</v>
      </c>
      <c r="AZ605" s="8">
        <v>1.0707</v>
      </c>
      <c r="BA605" s="8">
        <v>0.6</v>
      </c>
      <c r="BB605">
        <v>-0.6</v>
      </c>
      <c r="BC605">
        <v>0.6</v>
      </c>
      <c r="BD605">
        <v>-0.6</v>
      </c>
      <c r="BE605">
        <v>0.6</v>
      </c>
      <c r="BF605">
        <v>0.06</v>
      </c>
      <c r="BG605">
        <v>0.3</v>
      </c>
      <c r="BH605">
        <v>-0.28999999999999998</v>
      </c>
      <c r="BI605">
        <v>6</v>
      </c>
      <c r="BJ605">
        <v>12</v>
      </c>
      <c r="BK605">
        <v>6</v>
      </c>
      <c r="BM605">
        <v>6</v>
      </c>
      <c r="BN605" t="s">
        <v>1016</v>
      </c>
      <c r="BP605" t="s">
        <v>1016</v>
      </c>
      <c r="BQ605">
        <v>40</v>
      </c>
      <c r="BR605">
        <v>403010</v>
      </c>
      <c r="BS605">
        <v>1</v>
      </c>
      <c r="BU605">
        <v>1</v>
      </c>
      <c r="BW605">
        <v>6</v>
      </c>
      <c r="BY605">
        <v>12</v>
      </c>
      <c r="BZ605" t="s">
        <v>1997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 s="2">
        <v>4258622</v>
      </c>
    </row>
    <row r="606" spans="1:87">
      <c r="A606" s="10" t="str">
        <f t="shared" si="279"/>
        <v>HBNC_US</v>
      </c>
      <c r="B606" s="12">
        <f t="shared" si="280"/>
        <v>9.1899999999999996E-2</v>
      </c>
      <c r="C606" s="12">
        <v>0</v>
      </c>
      <c r="D606" s="12">
        <v>0</v>
      </c>
      <c r="E606" s="12">
        <v>0</v>
      </c>
      <c r="F606" s="12">
        <v>0</v>
      </c>
      <c r="G606" s="12">
        <v>0</v>
      </c>
      <c r="H606" s="12">
        <v>0</v>
      </c>
      <c r="I606" s="12">
        <v>0</v>
      </c>
      <c r="J606" s="13">
        <f t="shared" si="281"/>
        <v>0</v>
      </c>
      <c r="K606" s="13">
        <f t="shared" si="282"/>
        <v>0</v>
      </c>
      <c r="L606" s="16">
        <f t="shared" si="283"/>
        <v>0</v>
      </c>
      <c r="M606" s="13">
        <f t="shared" si="284"/>
        <v>0</v>
      </c>
      <c r="N606" s="16">
        <f t="shared" si="285"/>
        <v>0</v>
      </c>
      <c r="O606" s="16">
        <f t="shared" si="286"/>
        <v>0</v>
      </c>
      <c r="P606" s="16" t="str">
        <f t="shared" si="287"/>
        <v/>
      </c>
      <c r="Q606" s="20" t="str">
        <f t="shared" si="288"/>
        <v/>
      </c>
      <c r="R606" s="20" t="str">
        <f t="shared" si="289"/>
        <v/>
      </c>
      <c r="S606" s="20" t="str">
        <f t="shared" si="290"/>
        <v/>
      </c>
      <c r="T606" s="20" t="str">
        <f t="shared" si="291"/>
        <v/>
      </c>
      <c r="U606" s="16">
        <f t="shared" si="292"/>
        <v>4.0000000000000001E-3</v>
      </c>
      <c r="V606" s="20" t="str">
        <f t="shared" si="293"/>
        <v/>
      </c>
      <c r="W606" s="20" t="str">
        <f t="shared" si="294"/>
        <v/>
      </c>
      <c r="X606" s="20" t="str">
        <f t="shared" si="295"/>
        <v/>
      </c>
      <c r="Y606" s="20">
        <f t="shared" si="296"/>
        <v>4.0000000000000001E-3</v>
      </c>
      <c r="Z606" s="20" t="str">
        <f t="shared" si="297"/>
        <v/>
      </c>
      <c r="AA606" s="20" t="str">
        <f t="shared" si="298"/>
        <v/>
      </c>
      <c r="AB606" s="20">
        <f t="shared" si="299"/>
        <v>0</v>
      </c>
      <c r="AC606" s="20" t="str">
        <f t="shared" si="300"/>
        <v/>
      </c>
      <c r="AD606" s="20" t="str">
        <f t="shared" si="301"/>
        <v/>
      </c>
      <c r="AE606" s="20" t="str">
        <f t="shared" si="302"/>
        <v/>
      </c>
      <c r="AF606" s="20" t="str">
        <f t="shared" si="303"/>
        <v/>
      </c>
      <c r="AG606" s="11">
        <f t="shared" si="304"/>
        <v>999</v>
      </c>
      <c r="AH606" s="17">
        <f t="shared" si="305"/>
        <v>999</v>
      </c>
      <c r="AI606" s="17">
        <f t="shared" si="306"/>
        <v>999</v>
      </c>
      <c r="AJ606" s="17">
        <f t="shared" si="307"/>
        <v>999</v>
      </c>
      <c r="AK606" s="17">
        <f t="shared" si="308"/>
        <v>999</v>
      </c>
      <c r="AL606" s="17">
        <f t="shared" si="309"/>
        <v>999</v>
      </c>
      <c r="AM606" s="10" t="s">
        <v>1802</v>
      </c>
      <c r="AN606">
        <v>0</v>
      </c>
      <c r="AO606">
        <v>0</v>
      </c>
      <c r="AP606">
        <v>0</v>
      </c>
      <c r="AQ606">
        <v>0.11409999999999999</v>
      </c>
      <c r="AR606" s="8">
        <v>-0.4</v>
      </c>
      <c r="AS606" s="8">
        <v>-0.51819999999999999</v>
      </c>
      <c r="AT606" s="8">
        <v>-9.2001000000000008</v>
      </c>
      <c r="AU606" s="8">
        <v>-0.11409999999999999</v>
      </c>
      <c r="AV606" s="8">
        <v>-0.4</v>
      </c>
      <c r="AW606" s="8">
        <v>0.4</v>
      </c>
      <c r="AX606" s="8">
        <v>0.51819999999999999</v>
      </c>
      <c r="AY606" s="8">
        <v>9.2001000000000008</v>
      </c>
      <c r="AZ606" s="8">
        <v>0.11409999999999999</v>
      </c>
      <c r="BA606" s="8">
        <v>0.4</v>
      </c>
      <c r="BB606">
        <v>-0.11409999999999999</v>
      </c>
      <c r="BC606">
        <v>0.11409999999999999</v>
      </c>
      <c r="BD606">
        <v>-0.11409999999999999</v>
      </c>
      <c r="BE606">
        <v>0.11409999999999999</v>
      </c>
      <c r="BF606">
        <v>0.06</v>
      </c>
      <c r="BG606">
        <v>0.3</v>
      </c>
      <c r="BH606">
        <v>9.19</v>
      </c>
      <c r="BI606">
        <v>2</v>
      </c>
      <c r="BJ606">
        <v>3</v>
      </c>
      <c r="BK606">
        <v>2</v>
      </c>
      <c r="BM606">
        <v>2</v>
      </c>
      <c r="BN606" t="s">
        <v>1016</v>
      </c>
      <c r="BP606" t="s">
        <v>1016</v>
      </c>
      <c r="BQ606">
        <v>40</v>
      </c>
      <c r="BR606">
        <v>401010</v>
      </c>
      <c r="BS606">
        <v>1</v>
      </c>
      <c r="BU606">
        <v>1</v>
      </c>
      <c r="BW606">
        <v>2</v>
      </c>
      <c r="BY606">
        <v>3</v>
      </c>
      <c r="BZ606" t="s">
        <v>1947</v>
      </c>
      <c r="CA606">
        <v>1</v>
      </c>
      <c r="CB606">
        <v>0</v>
      </c>
      <c r="CC606">
        <v>1</v>
      </c>
      <c r="CD606">
        <v>0</v>
      </c>
      <c r="CE606">
        <v>0</v>
      </c>
      <c r="CF606">
        <v>0</v>
      </c>
      <c r="CG606">
        <v>0</v>
      </c>
      <c r="CH606">
        <v>0</v>
      </c>
      <c r="CI606" s="2">
        <v>382674</v>
      </c>
    </row>
    <row r="607" spans="1:87">
      <c r="A607" s="10" t="str">
        <f t="shared" si="279"/>
        <v>HUBG_US</v>
      </c>
      <c r="B607" s="12">
        <f t="shared" si="280"/>
        <v>3.8300000000000001E-2</v>
      </c>
      <c r="C607" s="12">
        <v>0</v>
      </c>
      <c r="D607" s="12">
        <v>0</v>
      </c>
      <c r="E607" s="12">
        <v>0</v>
      </c>
      <c r="F607" s="12">
        <v>0</v>
      </c>
      <c r="G607" s="12">
        <v>0</v>
      </c>
      <c r="H607" s="12">
        <v>0</v>
      </c>
      <c r="I607" s="12">
        <v>0</v>
      </c>
      <c r="J607" s="13">
        <f t="shared" si="281"/>
        <v>0</v>
      </c>
      <c r="K607" s="13">
        <f t="shared" si="282"/>
        <v>0</v>
      </c>
      <c r="L607" s="16">
        <f t="shared" si="283"/>
        <v>0</v>
      </c>
      <c r="M607" s="13">
        <f t="shared" si="284"/>
        <v>0</v>
      </c>
      <c r="N607" s="16">
        <f t="shared" si="285"/>
        <v>0</v>
      </c>
      <c r="O607" s="16">
        <f t="shared" si="286"/>
        <v>0</v>
      </c>
      <c r="P607" s="16" t="str">
        <f t="shared" si="287"/>
        <v/>
      </c>
      <c r="Q607" s="20" t="str">
        <f t="shared" si="288"/>
        <v/>
      </c>
      <c r="R607" s="20" t="str">
        <f t="shared" si="289"/>
        <v/>
      </c>
      <c r="S607" s="20" t="str">
        <f t="shared" si="290"/>
        <v/>
      </c>
      <c r="T607" s="20" t="str">
        <f t="shared" si="291"/>
        <v/>
      </c>
      <c r="U607" s="16">
        <f t="shared" si="292"/>
        <v>6.5000000000000006E-3</v>
      </c>
      <c r="V607" s="20" t="str">
        <f t="shared" si="293"/>
        <v/>
      </c>
      <c r="W607" s="20" t="str">
        <f t="shared" si="294"/>
        <v/>
      </c>
      <c r="X607" s="20" t="str">
        <f t="shared" si="295"/>
        <v/>
      </c>
      <c r="Y607" s="20">
        <f t="shared" si="296"/>
        <v>6.5000000000000006E-3</v>
      </c>
      <c r="Z607" s="20" t="str">
        <f t="shared" si="297"/>
        <v/>
      </c>
      <c r="AA607" s="20" t="str">
        <f t="shared" si="298"/>
        <v/>
      </c>
      <c r="AB607" s="20">
        <f t="shared" si="299"/>
        <v>0</v>
      </c>
      <c r="AC607" s="20" t="str">
        <f t="shared" si="300"/>
        <v/>
      </c>
      <c r="AD607" s="20" t="str">
        <f t="shared" si="301"/>
        <v/>
      </c>
      <c r="AE607" s="20" t="str">
        <f t="shared" si="302"/>
        <v/>
      </c>
      <c r="AF607" s="20" t="str">
        <f t="shared" si="303"/>
        <v/>
      </c>
      <c r="AG607" s="11">
        <f t="shared" si="304"/>
        <v>999</v>
      </c>
      <c r="AH607" s="17">
        <f t="shared" si="305"/>
        <v>999</v>
      </c>
      <c r="AI607" s="17">
        <f t="shared" si="306"/>
        <v>999</v>
      </c>
      <c r="AJ607" s="17">
        <f t="shared" si="307"/>
        <v>999</v>
      </c>
      <c r="AK607" s="17">
        <f t="shared" si="308"/>
        <v>999</v>
      </c>
      <c r="AL607" s="17">
        <f t="shared" si="309"/>
        <v>999</v>
      </c>
      <c r="AM607" s="10" t="s">
        <v>655</v>
      </c>
      <c r="AN607">
        <v>0</v>
      </c>
      <c r="AO607">
        <v>0</v>
      </c>
      <c r="AP607">
        <v>0</v>
      </c>
      <c r="AQ607">
        <v>2.4645000000000001</v>
      </c>
      <c r="AR607" s="8">
        <v>-0.65</v>
      </c>
      <c r="AS607" s="8">
        <v>-12.529</v>
      </c>
      <c r="AT607" s="8">
        <v>-60.564900000000002</v>
      </c>
      <c r="AU607" s="8">
        <v>-2.4645000000000001</v>
      </c>
      <c r="AV607" s="8">
        <v>-0.65</v>
      </c>
      <c r="AW607" s="8">
        <v>0.65</v>
      </c>
      <c r="AX607" s="8">
        <v>12.529</v>
      </c>
      <c r="AY607" s="8">
        <v>60.564900000000002</v>
      </c>
      <c r="AZ607" s="8">
        <v>2.4645000000000001</v>
      </c>
      <c r="BA607" s="8">
        <v>0.65</v>
      </c>
      <c r="BB607">
        <v>-0.65</v>
      </c>
      <c r="BC607">
        <v>0.65</v>
      </c>
      <c r="BD607">
        <v>-0.65</v>
      </c>
      <c r="BE607">
        <v>0.65</v>
      </c>
      <c r="BF607">
        <v>0.06</v>
      </c>
      <c r="BG607">
        <v>0.3</v>
      </c>
      <c r="BH607">
        <v>3.83</v>
      </c>
      <c r="BI607">
        <v>4</v>
      </c>
      <c r="BJ607">
        <v>7</v>
      </c>
      <c r="BK607">
        <v>4</v>
      </c>
      <c r="BM607">
        <v>4</v>
      </c>
      <c r="BN607" t="s">
        <v>1016</v>
      </c>
      <c r="BP607" t="s">
        <v>1016</v>
      </c>
      <c r="BQ607">
        <v>20</v>
      </c>
      <c r="BR607">
        <v>203010</v>
      </c>
      <c r="BS607">
        <v>1</v>
      </c>
      <c r="BU607">
        <v>1</v>
      </c>
      <c r="BW607">
        <v>4</v>
      </c>
      <c r="BY607">
        <v>7</v>
      </c>
      <c r="BZ607" t="s">
        <v>1997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 s="2">
        <v>10192833</v>
      </c>
    </row>
    <row r="608" spans="1:87">
      <c r="A608" s="10" t="str">
        <f t="shared" si="279"/>
        <v>HURC_US</v>
      </c>
      <c r="B608" s="12">
        <f t="shared" si="280"/>
        <v>0.11470000000000001</v>
      </c>
      <c r="C608" s="12">
        <v>1.2529523811433E-3</v>
      </c>
      <c r="D608" s="12">
        <v>0</v>
      </c>
      <c r="E608" s="12">
        <v>0</v>
      </c>
      <c r="F608" s="12">
        <v>1.2529523811433E-3</v>
      </c>
      <c r="G608" s="12">
        <v>0</v>
      </c>
      <c r="H608" s="12">
        <v>1.2529523811433E-3</v>
      </c>
      <c r="I608" s="12">
        <v>1.2529523811433E-3</v>
      </c>
      <c r="J608" s="13">
        <f t="shared" si="281"/>
        <v>0</v>
      </c>
      <c r="K608" s="13">
        <f t="shared" si="282"/>
        <v>1</v>
      </c>
      <c r="L608" s="16">
        <f t="shared" si="283"/>
        <v>1.2529523811433E-3</v>
      </c>
      <c r="M608" s="13">
        <f t="shared" si="284"/>
        <v>0</v>
      </c>
      <c r="N608" s="16">
        <f t="shared" si="285"/>
        <v>0</v>
      </c>
      <c r="O608" s="16">
        <f t="shared" si="286"/>
        <v>0</v>
      </c>
      <c r="P608" s="16" t="str">
        <f t="shared" si="287"/>
        <v/>
      </c>
      <c r="Q608" s="20" t="str">
        <f t="shared" si="288"/>
        <v/>
      </c>
      <c r="R608" s="20" t="str">
        <f t="shared" si="289"/>
        <v/>
      </c>
      <c r="S608" s="20" t="str">
        <f t="shared" si="290"/>
        <v/>
      </c>
      <c r="T608" s="20" t="str">
        <f t="shared" si="291"/>
        <v/>
      </c>
      <c r="U608" s="16">
        <f t="shared" si="292"/>
        <v>5.2470476188567006E-3</v>
      </c>
      <c r="V608" s="20" t="str">
        <f t="shared" si="293"/>
        <v/>
      </c>
      <c r="W608" s="20" t="str">
        <f t="shared" si="294"/>
        <v/>
      </c>
      <c r="X608" s="20" t="str">
        <f t="shared" si="295"/>
        <v/>
      </c>
      <c r="Y608" s="20">
        <f t="shared" si="296"/>
        <v>5.2470476188567006E-3</v>
      </c>
      <c r="Z608" s="20" t="str">
        <f t="shared" si="297"/>
        <v/>
      </c>
      <c r="AA608" s="20" t="str">
        <f t="shared" si="298"/>
        <v/>
      </c>
      <c r="AB608" s="20">
        <f t="shared" si="299"/>
        <v>1.2529523811433E-3</v>
      </c>
      <c r="AC608" s="20" t="str">
        <f t="shared" si="300"/>
        <v/>
      </c>
      <c r="AD608" s="20" t="str">
        <f t="shared" si="301"/>
        <v/>
      </c>
      <c r="AE608" s="20" t="str">
        <f t="shared" si="302"/>
        <v/>
      </c>
      <c r="AF608" s="20" t="str">
        <f t="shared" si="303"/>
        <v/>
      </c>
      <c r="AG608" s="11">
        <f t="shared" si="304"/>
        <v>0</v>
      </c>
      <c r="AH608" s="17">
        <f t="shared" si="305"/>
        <v>1.2529523811433E-3</v>
      </c>
      <c r="AI608" s="17">
        <f t="shared" si="306"/>
        <v>999</v>
      </c>
      <c r="AJ608" s="17">
        <f t="shared" si="307"/>
        <v>999</v>
      </c>
      <c r="AK608" s="17">
        <f t="shared" si="308"/>
        <v>999</v>
      </c>
      <c r="AL608" s="17">
        <f t="shared" si="309"/>
        <v>999</v>
      </c>
      <c r="AM608" s="10" t="s">
        <v>1703</v>
      </c>
      <c r="AN608">
        <v>0</v>
      </c>
      <c r="AO608">
        <v>0</v>
      </c>
      <c r="AP608">
        <v>0</v>
      </c>
      <c r="AQ608">
        <v>0.12690000000000001</v>
      </c>
      <c r="AR608" s="8">
        <v>-0.65</v>
      </c>
      <c r="AS608" s="8">
        <v>-0.59909999999999997</v>
      </c>
      <c r="AT608" s="8">
        <v>-8.1918000000000006</v>
      </c>
      <c r="AU608" s="8">
        <v>-0.12690000000000001</v>
      </c>
      <c r="AV608" s="8">
        <v>-0.65</v>
      </c>
      <c r="AW608" s="8">
        <v>0.65</v>
      </c>
      <c r="AX608" s="8">
        <v>0.59909999999999997</v>
      </c>
      <c r="AY608" s="8">
        <v>8.1918000000000006</v>
      </c>
      <c r="AZ608" s="8">
        <v>0.12690000000000001</v>
      </c>
      <c r="BA608" s="8">
        <v>0.65</v>
      </c>
      <c r="BB608">
        <v>-0.12690000000000001</v>
      </c>
      <c r="BC608">
        <v>0.12690000000000001</v>
      </c>
      <c r="BD608">
        <v>-0.12690000000000001</v>
      </c>
      <c r="BE608">
        <v>0.12690000000000001</v>
      </c>
      <c r="BF608">
        <v>0.06</v>
      </c>
      <c r="BG608">
        <v>0.3</v>
      </c>
      <c r="BH608">
        <v>11.47</v>
      </c>
      <c r="BI608">
        <v>2</v>
      </c>
      <c r="BJ608">
        <v>3</v>
      </c>
      <c r="BK608">
        <v>2</v>
      </c>
      <c r="BM608">
        <v>2</v>
      </c>
      <c r="BN608" t="s">
        <v>1016</v>
      </c>
      <c r="BP608" t="s">
        <v>1016</v>
      </c>
      <c r="BQ608">
        <v>20</v>
      </c>
      <c r="BR608">
        <v>201060</v>
      </c>
      <c r="BS608">
        <v>1</v>
      </c>
      <c r="BU608">
        <v>1</v>
      </c>
      <c r="BW608">
        <v>2</v>
      </c>
      <c r="BY608">
        <v>3</v>
      </c>
      <c r="BZ608" t="s">
        <v>1946</v>
      </c>
      <c r="CA608">
        <v>1</v>
      </c>
      <c r="CB608">
        <v>0</v>
      </c>
      <c r="CC608">
        <v>1</v>
      </c>
      <c r="CD608">
        <v>0</v>
      </c>
      <c r="CE608">
        <v>0</v>
      </c>
      <c r="CF608">
        <v>0</v>
      </c>
      <c r="CG608">
        <v>0</v>
      </c>
      <c r="CH608">
        <v>0</v>
      </c>
      <c r="CI608" s="2">
        <v>431577</v>
      </c>
    </row>
    <row r="609" spans="1:87">
      <c r="A609" s="10" t="str">
        <f t="shared" si="279"/>
        <v>ICUI_US</v>
      </c>
      <c r="B609" s="12">
        <f t="shared" si="280"/>
        <v>0.1045</v>
      </c>
      <c r="C609" s="12">
        <v>0</v>
      </c>
      <c r="D609" s="12">
        <v>0</v>
      </c>
      <c r="E609" s="12">
        <v>0</v>
      </c>
      <c r="F609" s="12">
        <v>0</v>
      </c>
      <c r="G609" s="12">
        <v>0</v>
      </c>
      <c r="H609" s="12">
        <v>0</v>
      </c>
      <c r="I609" s="12">
        <v>0</v>
      </c>
      <c r="J609" s="13">
        <f t="shared" si="281"/>
        <v>0</v>
      </c>
      <c r="K609" s="13">
        <f t="shared" si="282"/>
        <v>0</v>
      </c>
      <c r="L609" s="16">
        <f t="shared" si="283"/>
        <v>0</v>
      </c>
      <c r="M609" s="13">
        <f t="shared" si="284"/>
        <v>0</v>
      </c>
      <c r="N609" s="16">
        <f t="shared" si="285"/>
        <v>0</v>
      </c>
      <c r="O609" s="16">
        <f t="shared" si="286"/>
        <v>0</v>
      </c>
      <c r="P609" s="16" t="str">
        <f t="shared" si="287"/>
        <v/>
      </c>
      <c r="Q609" s="20" t="str">
        <f t="shared" si="288"/>
        <v/>
      </c>
      <c r="R609" s="20" t="str">
        <f t="shared" si="289"/>
        <v/>
      </c>
      <c r="S609" s="20" t="str">
        <f t="shared" si="290"/>
        <v/>
      </c>
      <c r="T609" s="20" t="str">
        <f t="shared" si="291"/>
        <v/>
      </c>
      <c r="U609" s="16">
        <f t="shared" si="292"/>
        <v>6.0000000000000001E-3</v>
      </c>
      <c r="V609" s="20" t="str">
        <f t="shared" si="293"/>
        <v/>
      </c>
      <c r="W609" s="20" t="str">
        <f t="shared" si="294"/>
        <v/>
      </c>
      <c r="X609" s="20" t="str">
        <f t="shared" si="295"/>
        <v/>
      </c>
      <c r="Y609" s="20">
        <f t="shared" si="296"/>
        <v>6.0000000000000001E-3</v>
      </c>
      <c r="Z609" s="20" t="str">
        <f t="shared" si="297"/>
        <v/>
      </c>
      <c r="AA609" s="20" t="str">
        <f t="shared" si="298"/>
        <v/>
      </c>
      <c r="AB609" s="20">
        <f t="shared" si="299"/>
        <v>0</v>
      </c>
      <c r="AC609" s="20" t="str">
        <f t="shared" si="300"/>
        <v/>
      </c>
      <c r="AD609" s="20" t="str">
        <f t="shared" si="301"/>
        <v/>
      </c>
      <c r="AE609" s="20" t="str">
        <f t="shared" si="302"/>
        <v/>
      </c>
      <c r="AF609" s="20" t="str">
        <f t="shared" si="303"/>
        <v/>
      </c>
      <c r="AG609" s="11">
        <f t="shared" si="304"/>
        <v>999</v>
      </c>
      <c r="AH609" s="17">
        <f t="shared" si="305"/>
        <v>999</v>
      </c>
      <c r="AI609" s="17">
        <f t="shared" si="306"/>
        <v>999</v>
      </c>
      <c r="AJ609" s="17">
        <f t="shared" si="307"/>
        <v>999</v>
      </c>
      <c r="AK609" s="17">
        <f t="shared" si="308"/>
        <v>999</v>
      </c>
      <c r="AL609" s="17">
        <f t="shared" si="309"/>
        <v>999</v>
      </c>
      <c r="AM609" s="10" t="s">
        <v>483</v>
      </c>
      <c r="AN609">
        <v>0</v>
      </c>
      <c r="AO609">
        <v>0</v>
      </c>
      <c r="AP609">
        <v>0</v>
      </c>
      <c r="AQ609">
        <v>2.3645999999999998</v>
      </c>
      <c r="AR609" s="8">
        <v>-0.6</v>
      </c>
      <c r="AS609" s="8">
        <v>-12.1206</v>
      </c>
      <c r="AT609" s="8">
        <v>-59.387300000000003</v>
      </c>
      <c r="AU609" s="8">
        <v>-2.3645999999999998</v>
      </c>
      <c r="AV609" s="8">
        <v>-0.6</v>
      </c>
      <c r="AW609" s="8">
        <v>0.6</v>
      </c>
      <c r="AX609" s="8">
        <v>12.1206</v>
      </c>
      <c r="AY609" s="8">
        <v>59.387300000000003</v>
      </c>
      <c r="AZ609" s="8">
        <v>2.3645999999999998</v>
      </c>
      <c r="BA609" s="8">
        <v>0.6</v>
      </c>
      <c r="BB609">
        <v>-0.6</v>
      </c>
      <c r="BC609">
        <v>0.6</v>
      </c>
      <c r="BD609">
        <v>-0.6</v>
      </c>
      <c r="BE609">
        <v>0.6</v>
      </c>
      <c r="BF609">
        <v>0.06</v>
      </c>
      <c r="BG609">
        <v>0.3</v>
      </c>
      <c r="BH609">
        <v>10.45</v>
      </c>
      <c r="BI609">
        <v>2</v>
      </c>
      <c r="BJ609">
        <v>3</v>
      </c>
      <c r="BK609">
        <v>2</v>
      </c>
      <c r="BM609">
        <v>2</v>
      </c>
      <c r="BN609" t="s">
        <v>1016</v>
      </c>
      <c r="BP609" t="s">
        <v>1016</v>
      </c>
      <c r="BQ609">
        <v>35</v>
      </c>
      <c r="BR609">
        <v>351010</v>
      </c>
      <c r="BS609">
        <v>1</v>
      </c>
      <c r="BU609">
        <v>1</v>
      </c>
      <c r="BW609">
        <v>2</v>
      </c>
      <c r="BY609">
        <v>3</v>
      </c>
      <c r="BZ609" t="s">
        <v>1997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 s="2">
        <v>9052664</v>
      </c>
    </row>
    <row r="610" spans="1:87">
      <c r="A610" s="10" t="str">
        <f t="shared" si="279"/>
        <v>DIN_US</v>
      </c>
      <c r="B610" s="12">
        <f t="shared" si="280"/>
        <v>2.07E-2</v>
      </c>
      <c r="C610" s="12">
        <v>0</v>
      </c>
      <c r="D610" s="12">
        <v>0</v>
      </c>
      <c r="E610" s="12">
        <v>0</v>
      </c>
      <c r="F610" s="12">
        <v>0</v>
      </c>
      <c r="G610" s="12">
        <v>0</v>
      </c>
      <c r="H610" s="12">
        <v>0</v>
      </c>
      <c r="I610" s="12">
        <v>0</v>
      </c>
      <c r="J610" s="13">
        <f t="shared" si="281"/>
        <v>0</v>
      </c>
      <c r="K610" s="13">
        <f t="shared" si="282"/>
        <v>0</v>
      </c>
      <c r="L610" s="16">
        <f t="shared" si="283"/>
        <v>0</v>
      </c>
      <c r="M610" s="13">
        <f t="shared" si="284"/>
        <v>0</v>
      </c>
      <c r="N610" s="16">
        <f t="shared" si="285"/>
        <v>0</v>
      </c>
      <c r="O610" s="16">
        <f t="shared" si="286"/>
        <v>0</v>
      </c>
      <c r="P610" s="16" t="str">
        <f t="shared" si="287"/>
        <v/>
      </c>
      <c r="Q610" s="20" t="str">
        <f t="shared" si="288"/>
        <v/>
      </c>
      <c r="R610" s="20" t="str">
        <f t="shared" si="289"/>
        <v/>
      </c>
      <c r="S610" s="20" t="str">
        <f t="shared" si="290"/>
        <v/>
      </c>
      <c r="T610" s="20" t="str">
        <f t="shared" si="291"/>
        <v/>
      </c>
      <c r="U610" s="16">
        <f t="shared" si="292"/>
        <v>6.5000000000000006E-3</v>
      </c>
      <c r="V610" s="20" t="str">
        <f t="shared" si="293"/>
        <v/>
      </c>
      <c r="W610" s="20" t="str">
        <f t="shared" si="294"/>
        <v/>
      </c>
      <c r="X610" s="20" t="str">
        <f t="shared" si="295"/>
        <v/>
      </c>
      <c r="Y610" s="20">
        <f t="shared" si="296"/>
        <v>6.5000000000000006E-3</v>
      </c>
      <c r="Z610" s="20" t="str">
        <f t="shared" si="297"/>
        <v/>
      </c>
      <c r="AA610" s="20" t="str">
        <f t="shared" si="298"/>
        <v/>
      </c>
      <c r="AB610" s="20">
        <f t="shared" si="299"/>
        <v>0</v>
      </c>
      <c r="AC610" s="20" t="str">
        <f t="shared" si="300"/>
        <v/>
      </c>
      <c r="AD610" s="20" t="str">
        <f t="shared" si="301"/>
        <v/>
      </c>
      <c r="AE610" s="20" t="str">
        <f t="shared" si="302"/>
        <v/>
      </c>
      <c r="AF610" s="20" t="str">
        <f t="shared" si="303"/>
        <v/>
      </c>
      <c r="AG610" s="11">
        <f t="shared" si="304"/>
        <v>999</v>
      </c>
      <c r="AH610" s="17">
        <f t="shared" si="305"/>
        <v>999</v>
      </c>
      <c r="AI610" s="17">
        <f t="shared" si="306"/>
        <v>999</v>
      </c>
      <c r="AJ610" s="17">
        <f t="shared" si="307"/>
        <v>999</v>
      </c>
      <c r="AK610" s="17">
        <f t="shared" si="308"/>
        <v>999</v>
      </c>
      <c r="AL610" s="17">
        <f t="shared" si="309"/>
        <v>999</v>
      </c>
      <c r="AM610" s="10" t="s">
        <v>127</v>
      </c>
      <c r="AN610">
        <v>0</v>
      </c>
      <c r="AO610">
        <v>0</v>
      </c>
      <c r="AP610">
        <v>0</v>
      </c>
      <c r="AQ610">
        <v>5.4538000000000002</v>
      </c>
      <c r="AR610" s="8">
        <v>-0.65</v>
      </c>
      <c r="AS610" s="8">
        <v>-23.3079</v>
      </c>
      <c r="AT610" s="8">
        <v>-85.686000000000007</v>
      </c>
      <c r="AU610" s="8">
        <v>-5.4538000000000002</v>
      </c>
      <c r="AV610" s="8">
        <v>-0.65</v>
      </c>
      <c r="AW610" s="8">
        <v>0.65</v>
      </c>
      <c r="AX610" s="8">
        <v>23.3079</v>
      </c>
      <c r="AY610" s="8">
        <v>85.686000000000007</v>
      </c>
      <c r="AZ610" s="8">
        <v>5.4538000000000002</v>
      </c>
      <c r="BA610" s="8">
        <v>0.65</v>
      </c>
      <c r="BB610">
        <v>-0.65</v>
      </c>
      <c r="BC610">
        <v>0.65</v>
      </c>
      <c r="BD610">
        <v>-0.65</v>
      </c>
      <c r="BE610">
        <v>0.65</v>
      </c>
      <c r="BF610">
        <v>0.06</v>
      </c>
      <c r="BG610">
        <v>0.3</v>
      </c>
      <c r="BH610">
        <v>2.0699999999999998</v>
      </c>
      <c r="BI610">
        <v>4</v>
      </c>
      <c r="BJ610">
        <v>8</v>
      </c>
      <c r="BK610">
        <v>4</v>
      </c>
      <c r="BM610">
        <v>4</v>
      </c>
      <c r="BN610" t="s">
        <v>1016</v>
      </c>
      <c r="BP610" t="s">
        <v>1016</v>
      </c>
      <c r="BQ610">
        <v>25</v>
      </c>
      <c r="BR610">
        <v>253010</v>
      </c>
      <c r="BS610">
        <v>1</v>
      </c>
      <c r="BU610">
        <v>1</v>
      </c>
      <c r="BW610">
        <v>4</v>
      </c>
      <c r="BY610">
        <v>8</v>
      </c>
      <c r="BZ610" t="s">
        <v>1997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 s="2">
        <v>21073695</v>
      </c>
    </row>
    <row r="611" spans="1:87">
      <c r="A611" s="10" t="str">
        <f t="shared" si="279"/>
        <v>XXIA_US</v>
      </c>
      <c r="B611" s="12">
        <f t="shared" si="280"/>
        <v>-6.8999999999999999E-3</v>
      </c>
      <c r="C611" s="12">
        <v>0</v>
      </c>
      <c r="D611" s="12">
        <v>0</v>
      </c>
      <c r="E611" s="12">
        <v>0</v>
      </c>
      <c r="F611" s="12">
        <v>0</v>
      </c>
      <c r="G611" s="12">
        <v>0</v>
      </c>
      <c r="H611" s="12">
        <v>0</v>
      </c>
      <c r="I611" s="12">
        <v>0</v>
      </c>
      <c r="J611" s="13">
        <f t="shared" si="281"/>
        <v>0</v>
      </c>
      <c r="K611" s="13">
        <f t="shared" si="282"/>
        <v>0</v>
      </c>
      <c r="L611" s="16">
        <f t="shared" si="283"/>
        <v>0</v>
      </c>
      <c r="M611" s="13">
        <f t="shared" si="284"/>
        <v>0</v>
      </c>
      <c r="N611" s="16">
        <f t="shared" si="285"/>
        <v>0</v>
      </c>
      <c r="O611" s="16">
        <f t="shared" si="286"/>
        <v>0</v>
      </c>
      <c r="P611" s="16">
        <f t="shared" si="287"/>
        <v>-6.0000000000000001E-3</v>
      </c>
      <c r="Q611" s="20" t="str">
        <f t="shared" si="288"/>
        <v/>
      </c>
      <c r="R611" s="20" t="str">
        <f t="shared" si="289"/>
        <v/>
      </c>
      <c r="S611" s="20" t="str">
        <f t="shared" si="290"/>
        <v/>
      </c>
      <c r="T611" s="20">
        <f t="shared" si="291"/>
        <v>-6.0000000000000001E-3</v>
      </c>
      <c r="U611" s="16" t="str">
        <f t="shared" si="292"/>
        <v/>
      </c>
      <c r="V611" s="20" t="str">
        <f t="shared" si="293"/>
        <v/>
      </c>
      <c r="W611" s="20" t="str">
        <f t="shared" si="294"/>
        <v/>
      </c>
      <c r="X611" s="20" t="str">
        <f t="shared" si="295"/>
        <v/>
      </c>
      <c r="Y611" s="20" t="str">
        <f t="shared" si="296"/>
        <v/>
      </c>
      <c r="Z611" s="20" t="str">
        <f t="shared" si="297"/>
        <v/>
      </c>
      <c r="AA611" s="20" t="str">
        <f t="shared" si="298"/>
        <v/>
      </c>
      <c r="AB611" s="20">
        <f t="shared" si="299"/>
        <v>0</v>
      </c>
      <c r="AC611" s="20" t="str">
        <f t="shared" si="300"/>
        <v/>
      </c>
      <c r="AD611" s="20" t="str">
        <f t="shared" si="301"/>
        <v/>
      </c>
      <c r="AE611" s="20" t="str">
        <f t="shared" si="302"/>
        <v/>
      </c>
      <c r="AF611" s="20" t="str">
        <f t="shared" si="303"/>
        <v/>
      </c>
      <c r="AG611" s="11">
        <f t="shared" si="304"/>
        <v>999</v>
      </c>
      <c r="AH611" s="17">
        <f t="shared" si="305"/>
        <v>999</v>
      </c>
      <c r="AI611" s="17">
        <f t="shared" si="306"/>
        <v>999</v>
      </c>
      <c r="AJ611" s="17">
        <f t="shared" si="307"/>
        <v>999</v>
      </c>
      <c r="AK611" s="17">
        <f t="shared" si="308"/>
        <v>999</v>
      </c>
      <c r="AL611" s="17">
        <f t="shared" si="309"/>
        <v>999</v>
      </c>
      <c r="AM611" s="10" t="s">
        <v>969</v>
      </c>
      <c r="AN611">
        <v>0</v>
      </c>
      <c r="AO611">
        <v>0</v>
      </c>
      <c r="AP611">
        <v>0</v>
      </c>
      <c r="AQ611">
        <v>0.93889999999999996</v>
      </c>
      <c r="AR611" s="8">
        <v>-0.6</v>
      </c>
      <c r="AS611" s="8">
        <v>-4.4316000000000004</v>
      </c>
      <c r="AT611" s="8">
        <v>-40.407400000000003</v>
      </c>
      <c r="AU611" s="8">
        <v>-0.93889999999999996</v>
      </c>
      <c r="AV611" s="8">
        <v>-0.6</v>
      </c>
      <c r="AW611" s="8">
        <v>0.6</v>
      </c>
      <c r="AX611" s="8">
        <v>4.4316000000000004</v>
      </c>
      <c r="AY611" s="8">
        <v>40.407400000000003</v>
      </c>
      <c r="AZ611" s="8">
        <v>0.93889999999999996</v>
      </c>
      <c r="BA611" s="8">
        <v>0.6</v>
      </c>
      <c r="BB611">
        <v>-0.6</v>
      </c>
      <c r="BC611">
        <v>0.6</v>
      </c>
      <c r="BD611">
        <v>-0.6</v>
      </c>
      <c r="BE611">
        <v>0.6</v>
      </c>
      <c r="BF611">
        <v>0.06</v>
      </c>
      <c r="BG611">
        <v>0.3</v>
      </c>
      <c r="BH611">
        <v>-0.69</v>
      </c>
      <c r="BI611">
        <v>7</v>
      </c>
      <c r="BJ611">
        <v>13</v>
      </c>
      <c r="BK611">
        <v>7</v>
      </c>
      <c r="BM611">
        <v>7</v>
      </c>
      <c r="BN611" t="s">
        <v>1016</v>
      </c>
      <c r="BP611" t="s">
        <v>1016</v>
      </c>
      <c r="BQ611">
        <v>45</v>
      </c>
      <c r="BR611">
        <v>452010</v>
      </c>
      <c r="BS611">
        <v>1</v>
      </c>
      <c r="BU611">
        <v>1</v>
      </c>
      <c r="BW611">
        <v>7</v>
      </c>
      <c r="BY611">
        <v>13</v>
      </c>
      <c r="BZ611" t="s">
        <v>1997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 s="2">
        <v>3818025</v>
      </c>
    </row>
    <row r="612" spans="1:87">
      <c r="A612" s="10" t="str">
        <f t="shared" si="279"/>
        <v>IBKC_US</v>
      </c>
      <c r="B612" s="12">
        <f t="shared" si="280"/>
        <v>-4.1900000000000007E-2</v>
      </c>
      <c r="C612" s="12">
        <v>0</v>
      </c>
      <c r="D612" s="12">
        <v>0</v>
      </c>
      <c r="E612" s="12">
        <v>0</v>
      </c>
      <c r="F612" s="12">
        <v>0</v>
      </c>
      <c r="G612" s="12">
        <v>0</v>
      </c>
      <c r="H612" s="12">
        <v>0</v>
      </c>
      <c r="I612" s="12">
        <v>0</v>
      </c>
      <c r="J612" s="13">
        <f t="shared" si="281"/>
        <v>0</v>
      </c>
      <c r="K612" s="13">
        <f t="shared" si="282"/>
        <v>0</v>
      </c>
      <c r="L612" s="16">
        <f t="shared" si="283"/>
        <v>0</v>
      </c>
      <c r="M612" s="13">
        <f t="shared" si="284"/>
        <v>0</v>
      </c>
      <c r="N612" s="16">
        <f t="shared" si="285"/>
        <v>0</v>
      </c>
      <c r="O612" s="16">
        <f t="shared" si="286"/>
        <v>0</v>
      </c>
      <c r="P612" s="16">
        <f t="shared" si="287"/>
        <v>-4.0000000000000001E-3</v>
      </c>
      <c r="Q612" s="20" t="str">
        <f t="shared" si="288"/>
        <v/>
      </c>
      <c r="R612" s="20" t="str">
        <f t="shared" si="289"/>
        <v/>
      </c>
      <c r="S612" s="20" t="str">
        <f t="shared" si="290"/>
        <v/>
      </c>
      <c r="T612" s="20">
        <f t="shared" si="291"/>
        <v>-4.0000000000000001E-3</v>
      </c>
      <c r="U612" s="16" t="str">
        <f t="shared" si="292"/>
        <v/>
      </c>
      <c r="V612" s="20" t="str">
        <f t="shared" si="293"/>
        <v/>
      </c>
      <c r="W612" s="20" t="str">
        <f t="shared" si="294"/>
        <v/>
      </c>
      <c r="X612" s="20" t="str">
        <f t="shared" si="295"/>
        <v/>
      </c>
      <c r="Y612" s="20" t="str">
        <f t="shared" si="296"/>
        <v/>
      </c>
      <c r="Z612" s="20" t="str">
        <f t="shared" si="297"/>
        <v/>
      </c>
      <c r="AA612" s="20" t="str">
        <f t="shared" si="298"/>
        <v/>
      </c>
      <c r="AB612" s="20">
        <f t="shared" si="299"/>
        <v>0</v>
      </c>
      <c r="AC612" s="20" t="str">
        <f t="shared" si="300"/>
        <v/>
      </c>
      <c r="AD612" s="20" t="str">
        <f t="shared" si="301"/>
        <v/>
      </c>
      <c r="AE612" s="20" t="str">
        <f t="shared" si="302"/>
        <v/>
      </c>
      <c r="AF612" s="20" t="str">
        <f t="shared" si="303"/>
        <v/>
      </c>
      <c r="AG612" s="11">
        <f t="shared" si="304"/>
        <v>999</v>
      </c>
      <c r="AH612" s="17">
        <f t="shared" si="305"/>
        <v>999</v>
      </c>
      <c r="AI612" s="17">
        <f t="shared" si="306"/>
        <v>999</v>
      </c>
      <c r="AJ612" s="17">
        <f t="shared" si="307"/>
        <v>999</v>
      </c>
      <c r="AK612" s="17">
        <f t="shared" si="308"/>
        <v>999</v>
      </c>
      <c r="AL612" s="17">
        <f t="shared" si="309"/>
        <v>999</v>
      </c>
      <c r="AM612" s="10" t="s">
        <v>936</v>
      </c>
      <c r="AN612">
        <v>0</v>
      </c>
      <c r="AO612">
        <v>0</v>
      </c>
      <c r="AP612">
        <v>0</v>
      </c>
      <c r="AQ612">
        <v>3.6783999999999999</v>
      </c>
      <c r="AR612" s="8">
        <v>-0.4</v>
      </c>
      <c r="AS612" s="8">
        <v>-18.192</v>
      </c>
      <c r="AT612" s="8">
        <v>-111.9011</v>
      </c>
      <c r="AU612" s="8">
        <v>-3.6783999999999999</v>
      </c>
      <c r="AV612" s="8">
        <v>-0.4</v>
      </c>
      <c r="AW612" s="8">
        <v>0.4</v>
      </c>
      <c r="AX612" s="8">
        <v>18.192</v>
      </c>
      <c r="AY612" s="8">
        <v>111.9011</v>
      </c>
      <c r="AZ612" s="8">
        <v>3.6783999999999999</v>
      </c>
      <c r="BA612" s="8">
        <v>0.4</v>
      </c>
      <c r="BB612">
        <v>-0.4</v>
      </c>
      <c r="BC612">
        <v>0.4</v>
      </c>
      <c r="BD612">
        <v>-0.4</v>
      </c>
      <c r="BE612">
        <v>0.4</v>
      </c>
      <c r="BF612">
        <v>0.06</v>
      </c>
      <c r="BG612">
        <v>0.3</v>
      </c>
      <c r="BH612">
        <v>-4.1900000000000004</v>
      </c>
      <c r="BI612">
        <v>8</v>
      </c>
      <c r="BJ612">
        <v>16</v>
      </c>
      <c r="BK612">
        <v>8</v>
      </c>
      <c r="BM612">
        <v>8</v>
      </c>
      <c r="BN612" t="s">
        <v>1016</v>
      </c>
      <c r="BP612" t="s">
        <v>1016</v>
      </c>
      <c r="BQ612">
        <v>40</v>
      </c>
      <c r="BR612">
        <v>401010</v>
      </c>
      <c r="BS612">
        <v>1</v>
      </c>
      <c r="BU612">
        <v>1</v>
      </c>
      <c r="BW612">
        <v>8</v>
      </c>
      <c r="BY612">
        <v>16</v>
      </c>
      <c r="BZ612" t="s">
        <v>1997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 s="2">
        <v>12224654</v>
      </c>
    </row>
    <row r="613" spans="1:87">
      <c r="A613" s="10" t="str">
        <f t="shared" si="279"/>
        <v>ITT_US</v>
      </c>
      <c r="B613" s="12">
        <f t="shared" si="280"/>
        <v>-4.4000000000000003E-3</v>
      </c>
      <c r="C613" s="12">
        <v>0</v>
      </c>
      <c r="D613" s="12">
        <v>0</v>
      </c>
      <c r="E613" s="12">
        <v>0</v>
      </c>
      <c r="F613" s="12">
        <v>0</v>
      </c>
      <c r="G613" s="12">
        <v>0</v>
      </c>
      <c r="H613" s="12">
        <v>0</v>
      </c>
      <c r="I613" s="12">
        <v>0</v>
      </c>
      <c r="J613" s="13">
        <f t="shared" si="281"/>
        <v>0</v>
      </c>
      <c r="K613" s="13">
        <f t="shared" si="282"/>
        <v>0</v>
      </c>
      <c r="L613" s="16">
        <f t="shared" si="283"/>
        <v>0</v>
      </c>
      <c r="M613" s="13">
        <f t="shared" si="284"/>
        <v>0</v>
      </c>
      <c r="N613" s="16">
        <f t="shared" si="285"/>
        <v>0</v>
      </c>
      <c r="O613" s="16">
        <f t="shared" si="286"/>
        <v>0</v>
      </c>
      <c r="P613" s="16">
        <f t="shared" si="287"/>
        <v>-6.5000000000000006E-3</v>
      </c>
      <c r="Q613" s="20" t="str">
        <f t="shared" si="288"/>
        <v/>
      </c>
      <c r="R613" s="20" t="str">
        <f t="shared" si="289"/>
        <v/>
      </c>
      <c r="S613" s="20" t="str">
        <f t="shared" si="290"/>
        <v/>
      </c>
      <c r="T613" s="20">
        <f t="shared" si="291"/>
        <v>-6.5000000000000006E-3</v>
      </c>
      <c r="U613" s="16" t="str">
        <f t="shared" si="292"/>
        <v/>
      </c>
      <c r="V613" s="20" t="str">
        <f t="shared" si="293"/>
        <v/>
      </c>
      <c r="W613" s="20" t="str">
        <f t="shared" si="294"/>
        <v/>
      </c>
      <c r="X613" s="20" t="str">
        <f t="shared" si="295"/>
        <v/>
      </c>
      <c r="Y613" s="20" t="str">
        <f t="shared" si="296"/>
        <v/>
      </c>
      <c r="Z613" s="20" t="str">
        <f t="shared" si="297"/>
        <v/>
      </c>
      <c r="AA613" s="20" t="str">
        <f t="shared" si="298"/>
        <v/>
      </c>
      <c r="AB613" s="20">
        <f t="shared" si="299"/>
        <v>0</v>
      </c>
      <c r="AC613" s="20" t="str">
        <f t="shared" si="300"/>
        <v/>
      </c>
      <c r="AD613" s="20" t="str">
        <f t="shared" si="301"/>
        <v/>
      </c>
      <c r="AE613" s="20" t="str">
        <f t="shared" si="302"/>
        <v/>
      </c>
      <c r="AF613" s="20" t="str">
        <f t="shared" si="303"/>
        <v/>
      </c>
      <c r="AG613" s="11">
        <f t="shared" si="304"/>
        <v>999</v>
      </c>
      <c r="AH613" s="17">
        <f t="shared" si="305"/>
        <v>999</v>
      </c>
      <c r="AI613" s="17">
        <f t="shared" si="306"/>
        <v>999</v>
      </c>
      <c r="AJ613" s="17">
        <f t="shared" si="307"/>
        <v>999</v>
      </c>
      <c r="AK613" s="17">
        <f t="shared" si="308"/>
        <v>999</v>
      </c>
      <c r="AL613" s="17">
        <f t="shared" si="309"/>
        <v>999</v>
      </c>
      <c r="AM613" s="10" t="s">
        <v>391</v>
      </c>
      <c r="AN613">
        <v>0</v>
      </c>
      <c r="AO613">
        <v>0</v>
      </c>
      <c r="AP613">
        <v>0</v>
      </c>
      <c r="AQ613">
        <v>6.1074000000000002</v>
      </c>
      <c r="AR613" s="8">
        <v>-0.65</v>
      </c>
      <c r="AS613" s="8">
        <v>-32.893099999999997</v>
      </c>
      <c r="AT613" s="8">
        <v>-151.08430000000001</v>
      </c>
      <c r="AU613" s="8">
        <v>-6.1074000000000002</v>
      </c>
      <c r="AV613" s="8">
        <v>-0.65</v>
      </c>
      <c r="AW613" s="8">
        <v>0.65</v>
      </c>
      <c r="AX613" s="8">
        <v>32.893099999999997</v>
      </c>
      <c r="AY613" s="8">
        <v>151.08430000000001</v>
      </c>
      <c r="AZ613" s="8">
        <v>6.1074000000000002</v>
      </c>
      <c r="BA613" s="8">
        <v>0.65</v>
      </c>
      <c r="BB613">
        <v>-0.65</v>
      </c>
      <c r="BC613">
        <v>0.65</v>
      </c>
      <c r="BD613">
        <v>-0.65</v>
      </c>
      <c r="BE613">
        <v>0.65</v>
      </c>
      <c r="BF613">
        <v>0.06</v>
      </c>
      <c r="BG613">
        <v>0.3</v>
      </c>
      <c r="BH613">
        <v>-0.44</v>
      </c>
      <c r="BI613">
        <v>7</v>
      </c>
      <c r="BJ613">
        <v>13</v>
      </c>
      <c r="BK613">
        <v>7</v>
      </c>
      <c r="BM613">
        <v>7</v>
      </c>
      <c r="BN613" t="s">
        <v>1016</v>
      </c>
      <c r="BP613" t="s">
        <v>1016</v>
      </c>
      <c r="BQ613">
        <v>20</v>
      </c>
      <c r="BR613">
        <v>201060</v>
      </c>
      <c r="BS613">
        <v>1</v>
      </c>
      <c r="BU613">
        <v>1</v>
      </c>
      <c r="BW613">
        <v>7</v>
      </c>
      <c r="BY613">
        <v>13</v>
      </c>
      <c r="BZ613" t="s">
        <v>1997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 s="2">
        <v>26054568</v>
      </c>
    </row>
    <row r="614" spans="1:87">
      <c r="A614" s="10" t="str">
        <f t="shared" si="279"/>
        <v>IDA_US</v>
      </c>
      <c r="B614" s="12">
        <f t="shared" si="280"/>
        <v>7.4000000000000003E-3</v>
      </c>
      <c r="C614" s="12">
        <v>0</v>
      </c>
      <c r="D614" s="12">
        <v>0</v>
      </c>
      <c r="E614" s="12">
        <v>0</v>
      </c>
      <c r="F614" s="12">
        <v>0</v>
      </c>
      <c r="G614" s="12">
        <v>0</v>
      </c>
      <c r="H614" s="12">
        <v>0</v>
      </c>
      <c r="I614" s="12">
        <v>0</v>
      </c>
      <c r="J614" s="13">
        <f t="shared" si="281"/>
        <v>0</v>
      </c>
      <c r="K614" s="13">
        <f t="shared" si="282"/>
        <v>0</v>
      </c>
      <c r="L614" s="16">
        <f t="shared" si="283"/>
        <v>0</v>
      </c>
      <c r="M614" s="13">
        <f t="shared" si="284"/>
        <v>0</v>
      </c>
      <c r="N614" s="16">
        <f t="shared" si="285"/>
        <v>0</v>
      </c>
      <c r="O614" s="16">
        <f t="shared" si="286"/>
        <v>0</v>
      </c>
      <c r="P614" s="16" t="str">
        <f t="shared" si="287"/>
        <v/>
      </c>
      <c r="Q614" s="20" t="str">
        <f t="shared" si="288"/>
        <v/>
      </c>
      <c r="R614" s="20" t="str">
        <f t="shared" si="289"/>
        <v/>
      </c>
      <c r="S614" s="20" t="str">
        <f t="shared" si="290"/>
        <v/>
      </c>
      <c r="T614" s="20" t="str">
        <f t="shared" si="291"/>
        <v/>
      </c>
      <c r="U614" s="16">
        <f t="shared" si="292"/>
        <v>6.0000000000000001E-3</v>
      </c>
      <c r="V614" s="20" t="str">
        <f t="shared" si="293"/>
        <v/>
      </c>
      <c r="W614" s="20" t="str">
        <f t="shared" si="294"/>
        <v/>
      </c>
      <c r="X614" s="20" t="str">
        <f t="shared" si="295"/>
        <v/>
      </c>
      <c r="Y614" s="20">
        <f t="shared" si="296"/>
        <v>6.0000000000000001E-3</v>
      </c>
      <c r="Z614" s="20" t="str">
        <f t="shared" si="297"/>
        <v/>
      </c>
      <c r="AA614" s="20" t="str">
        <f t="shared" si="298"/>
        <v/>
      </c>
      <c r="AB614" s="20">
        <f t="shared" si="299"/>
        <v>0</v>
      </c>
      <c r="AC614" s="20" t="str">
        <f t="shared" si="300"/>
        <v/>
      </c>
      <c r="AD614" s="20" t="str">
        <f t="shared" si="301"/>
        <v/>
      </c>
      <c r="AE614" s="20" t="str">
        <f t="shared" si="302"/>
        <v/>
      </c>
      <c r="AF614" s="20" t="str">
        <f t="shared" si="303"/>
        <v/>
      </c>
      <c r="AG614" s="11">
        <f t="shared" si="304"/>
        <v>999</v>
      </c>
      <c r="AH614" s="17">
        <f t="shared" si="305"/>
        <v>999</v>
      </c>
      <c r="AI614" s="17">
        <f t="shared" si="306"/>
        <v>999</v>
      </c>
      <c r="AJ614" s="17">
        <f t="shared" si="307"/>
        <v>999</v>
      </c>
      <c r="AK614" s="17">
        <f t="shared" si="308"/>
        <v>999</v>
      </c>
      <c r="AL614" s="17">
        <f t="shared" si="309"/>
        <v>999</v>
      </c>
      <c r="AM614" s="10" t="s">
        <v>704</v>
      </c>
      <c r="AN614">
        <v>0</v>
      </c>
      <c r="AO614">
        <v>0</v>
      </c>
      <c r="AP614">
        <v>0</v>
      </c>
      <c r="AQ614">
        <v>3.8984000000000001</v>
      </c>
      <c r="AR614" s="8">
        <v>-0.6</v>
      </c>
      <c r="AS614" s="8">
        <v>-19.261700000000001</v>
      </c>
      <c r="AT614" s="8">
        <v>-129.31479999999999</v>
      </c>
      <c r="AU614" s="8">
        <v>-3.8984000000000001</v>
      </c>
      <c r="AV614" s="8">
        <v>-0.6</v>
      </c>
      <c r="AW614" s="8">
        <v>0.6</v>
      </c>
      <c r="AX614" s="8">
        <v>19.261700000000001</v>
      </c>
      <c r="AY614" s="8">
        <v>129.31479999999999</v>
      </c>
      <c r="AZ614" s="8">
        <v>3.8984000000000001</v>
      </c>
      <c r="BA614" s="8">
        <v>0.6</v>
      </c>
      <c r="BB614">
        <v>-0.6</v>
      </c>
      <c r="BC614">
        <v>0.6</v>
      </c>
      <c r="BD614">
        <v>-0.6</v>
      </c>
      <c r="BE614">
        <v>0.6</v>
      </c>
      <c r="BF614">
        <v>0.06</v>
      </c>
      <c r="BG614">
        <v>0.3</v>
      </c>
      <c r="BH614">
        <v>0.74</v>
      </c>
      <c r="BI614">
        <v>5</v>
      </c>
      <c r="BJ614">
        <v>10</v>
      </c>
      <c r="BK614">
        <v>5</v>
      </c>
      <c r="BM614">
        <v>5</v>
      </c>
      <c r="BN614" t="s">
        <v>1016</v>
      </c>
      <c r="BP614" t="s">
        <v>1016</v>
      </c>
      <c r="BQ614">
        <v>55</v>
      </c>
      <c r="BR614">
        <v>551010</v>
      </c>
      <c r="BS614">
        <v>1</v>
      </c>
      <c r="BU614">
        <v>1</v>
      </c>
      <c r="BW614">
        <v>5</v>
      </c>
      <c r="BY614">
        <v>10</v>
      </c>
      <c r="BZ614" t="s">
        <v>1997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 s="2">
        <v>17120101</v>
      </c>
    </row>
    <row r="615" spans="1:87">
      <c r="A615" s="10" t="str">
        <f t="shared" si="279"/>
        <v>IGTE_US</v>
      </c>
      <c r="B615" s="12">
        <f t="shared" si="280"/>
        <v>-5.6500000000000002E-2</v>
      </c>
      <c r="C615" s="12">
        <v>0</v>
      </c>
      <c r="D615" s="12">
        <v>0</v>
      </c>
      <c r="E615" s="12">
        <v>0</v>
      </c>
      <c r="F615" s="12">
        <v>0</v>
      </c>
      <c r="G615" s="12">
        <v>0</v>
      </c>
      <c r="H615" s="12">
        <v>0</v>
      </c>
      <c r="I615" s="12">
        <v>0</v>
      </c>
      <c r="J615" s="13">
        <f t="shared" si="281"/>
        <v>0</v>
      </c>
      <c r="K615" s="13">
        <f t="shared" si="282"/>
        <v>0</v>
      </c>
      <c r="L615" s="16">
        <f t="shared" si="283"/>
        <v>0</v>
      </c>
      <c r="M615" s="13">
        <f t="shared" si="284"/>
        <v>0</v>
      </c>
      <c r="N615" s="16">
        <f t="shared" si="285"/>
        <v>0</v>
      </c>
      <c r="O615" s="16">
        <f t="shared" si="286"/>
        <v>0</v>
      </c>
      <c r="P615" s="16">
        <f t="shared" si="287"/>
        <v>-6.0000000000000001E-3</v>
      </c>
      <c r="Q615" s="20" t="str">
        <f t="shared" si="288"/>
        <v/>
      </c>
      <c r="R615" s="20" t="str">
        <f t="shared" si="289"/>
        <v/>
      </c>
      <c r="S615" s="20" t="str">
        <f t="shared" si="290"/>
        <v/>
      </c>
      <c r="T615" s="20">
        <f t="shared" si="291"/>
        <v>-6.0000000000000001E-3</v>
      </c>
      <c r="U615" s="16" t="str">
        <f t="shared" si="292"/>
        <v/>
      </c>
      <c r="V615" s="20" t="str">
        <f t="shared" si="293"/>
        <v/>
      </c>
      <c r="W615" s="20" t="str">
        <f t="shared" si="294"/>
        <v/>
      </c>
      <c r="X615" s="20" t="str">
        <f t="shared" si="295"/>
        <v/>
      </c>
      <c r="Y615" s="20" t="str">
        <f t="shared" si="296"/>
        <v/>
      </c>
      <c r="Z615" s="20" t="str">
        <f t="shared" si="297"/>
        <v/>
      </c>
      <c r="AA615" s="20" t="str">
        <f t="shared" si="298"/>
        <v/>
      </c>
      <c r="AB615" s="20">
        <f t="shared" si="299"/>
        <v>0</v>
      </c>
      <c r="AC615" s="20" t="str">
        <f t="shared" si="300"/>
        <v/>
      </c>
      <c r="AD615" s="20" t="str">
        <f t="shared" si="301"/>
        <v/>
      </c>
      <c r="AE615" s="20" t="str">
        <f t="shared" si="302"/>
        <v/>
      </c>
      <c r="AF615" s="20" t="str">
        <f t="shared" si="303"/>
        <v/>
      </c>
      <c r="AG615" s="11">
        <f t="shared" si="304"/>
        <v>999</v>
      </c>
      <c r="AH615" s="17">
        <f t="shared" si="305"/>
        <v>999</v>
      </c>
      <c r="AI615" s="17">
        <f t="shared" si="306"/>
        <v>999</v>
      </c>
      <c r="AJ615" s="17">
        <f t="shared" si="307"/>
        <v>999</v>
      </c>
      <c r="AK615" s="17">
        <f t="shared" si="308"/>
        <v>999</v>
      </c>
      <c r="AL615" s="17">
        <f t="shared" si="309"/>
        <v>999</v>
      </c>
      <c r="AM615" s="10" t="s">
        <v>854</v>
      </c>
      <c r="AN615">
        <v>0</v>
      </c>
      <c r="AO615">
        <v>0</v>
      </c>
      <c r="AP615">
        <v>0</v>
      </c>
      <c r="AQ615">
        <v>3.4171</v>
      </c>
      <c r="AR615" s="8">
        <v>-0.6</v>
      </c>
      <c r="AS615" s="8">
        <v>-12.6754</v>
      </c>
      <c r="AT615" s="8">
        <v>-143.01349999999999</v>
      </c>
      <c r="AU615" s="8">
        <v>-3.4171</v>
      </c>
      <c r="AV615" s="8">
        <v>-0.6</v>
      </c>
      <c r="AW615" s="8">
        <v>0.6</v>
      </c>
      <c r="AX615" s="8">
        <v>12.6754</v>
      </c>
      <c r="AY615" s="8">
        <v>143.01349999999999</v>
      </c>
      <c r="AZ615" s="8">
        <v>3.4171</v>
      </c>
      <c r="BA615" s="8">
        <v>0.6</v>
      </c>
      <c r="BB615">
        <v>-0.6</v>
      </c>
      <c r="BC615">
        <v>0.6</v>
      </c>
      <c r="BD615">
        <v>-0.6</v>
      </c>
      <c r="BE615">
        <v>0.6</v>
      </c>
      <c r="BF615">
        <v>0.06</v>
      </c>
      <c r="BG615">
        <v>0.3</v>
      </c>
      <c r="BH615">
        <v>-5.65</v>
      </c>
      <c r="BI615">
        <v>8</v>
      </c>
      <c r="BJ615">
        <v>16</v>
      </c>
      <c r="BK615">
        <v>8</v>
      </c>
      <c r="BM615">
        <v>8</v>
      </c>
      <c r="BN615" t="s">
        <v>1016</v>
      </c>
      <c r="BP615" t="s">
        <v>1016</v>
      </c>
      <c r="BQ615">
        <v>45</v>
      </c>
      <c r="BR615">
        <v>451020</v>
      </c>
      <c r="BS615">
        <v>1</v>
      </c>
      <c r="BU615">
        <v>1</v>
      </c>
      <c r="BW615">
        <v>8</v>
      </c>
      <c r="BY615">
        <v>16</v>
      </c>
      <c r="BZ615" t="s">
        <v>1997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 s="2">
        <v>11575692</v>
      </c>
    </row>
    <row r="616" spans="1:87">
      <c r="A616" s="10" t="str">
        <f t="shared" si="279"/>
        <v>IMMR_US</v>
      </c>
      <c r="B616" s="12">
        <f t="shared" si="280"/>
        <v>-8.0799999999999997E-2</v>
      </c>
      <c r="C616" s="12">
        <v>0</v>
      </c>
      <c r="D616" s="12">
        <v>0</v>
      </c>
      <c r="E616" s="12">
        <v>0</v>
      </c>
      <c r="F616" s="12">
        <v>0</v>
      </c>
      <c r="G616" s="12">
        <v>0</v>
      </c>
      <c r="H616" s="12">
        <v>0</v>
      </c>
      <c r="I616" s="12">
        <v>0</v>
      </c>
      <c r="J616" s="13">
        <f t="shared" si="281"/>
        <v>0</v>
      </c>
      <c r="K616" s="13">
        <f t="shared" si="282"/>
        <v>0</v>
      </c>
      <c r="L616" s="16">
        <f t="shared" si="283"/>
        <v>0</v>
      </c>
      <c r="M616" s="13">
        <f t="shared" si="284"/>
        <v>0</v>
      </c>
      <c r="N616" s="16">
        <f t="shared" si="285"/>
        <v>0</v>
      </c>
      <c r="O616" s="16">
        <f t="shared" si="286"/>
        <v>0</v>
      </c>
      <c r="P616" s="16">
        <f t="shared" si="287"/>
        <v>-6.0000000000000001E-3</v>
      </c>
      <c r="Q616" s="20" t="str">
        <f t="shared" si="288"/>
        <v/>
      </c>
      <c r="R616" s="20" t="str">
        <f t="shared" si="289"/>
        <v/>
      </c>
      <c r="S616" s="20" t="str">
        <f t="shared" si="290"/>
        <v/>
      </c>
      <c r="T616" s="20">
        <f t="shared" si="291"/>
        <v>-6.0000000000000001E-3</v>
      </c>
      <c r="U616" s="16" t="str">
        <f t="shared" si="292"/>
        <v/>
      </c>
      <c r="V616" s="20" t="str">
        <f t="shared" si="293"/>
        <v/>
      </c>
      <c r="W616" s="20" t="str">
        <f t="shared" si="294"/>
        <v/>
      </c>
      <c r="X616" s="20" t="str">
        <f t="shared" si="295"/>
        <v/>
      </c>
      <c r="Y616" s="20" t="str">
        <f t="shared" si="296"/>
        <v/>
      </c>
      <c r="Z616" s="20" t="str">
        <f t="shared" si="297"/>
        <v/>
      </c>
      <c r="AA616" s="20" t="str">
        <f t="shared" si="298"/>
        <v/>
      </c>
      <c r="AB616" s="20">
        <f t="shared" si="299"/>
        <v>0</v>
      </c>
      <c r="AC616" s="20" t="str">
        <f t="shared" si="300"/>
        <v/>
      </c>
      <c r="AD616" s="20" t="str">
        <f t="shared" si="301"/>
        <v/>
      </c>
      <c r="AE616" s="20" t="str">
        <f t="shared" si="302"/>
        <v/>
      </c>
      <c r="AF616" s="20" t="str">
        <f t="shared" si="303"/>
        <v/>
      </c>
      <c r="AG616" s="11">
        <f t="shared" si="304"/>
        <v>999</v>
      </c>
      <c r="AH616" s="17">
        <f t="shared" si="305"/>
        <v>999</v>
      </c>
      <c r="AI616" s="17">
        <f t="shared" si="306"/>
        <v>999</v>
      </c>
      <c r="AJ616" s="17">
        <f t="shared" si="307"/>
        <v>999</v>
      </c>
      <c r="AK616" s="17">
        <f t="shared" si="308"/>
        <v>999</v>
      </c>
      <c r="AL616" s="17">
        <f t="shared" si="309"/>
        <v>999</v>
      </c>
      <c r="AM616" s="10" t="s">
        <v>1548</v>
      </c>
      <c r="AN616">
        <v>0</v>
      </c>
      <c r="AO616">
        <v>0</v>
      </c>
      <c r="AP616">
        <v>0</v>
      </c>
      <c r="AQ616">
        <v>0.44729999999999998</v>
      </c>
      <c r="AR616" s="8">
        <v>-0.6</v>
      </c>
      <c r="AS616" s="8">
        <v>-2.0465</v>
      </c>
      <c r="AT616" s="8">
        <v>-9.2781000000000002</v>
      </c>
      <c r="AU616" s="8">
        <v>-0.44729999999999998</v>
      </c>
      <c r="AV616" s="8">
        <v>-0.6</v>
      </c>
      <c r="AW616" s="8">
        <v>0.6</v>
      </c>
      <c r="AX616" s="8">
        <v>2.0465</v>
      </c>
      <c r="AY616" s="8">
        <v>9.2781000000000002</v>
      </c>
      <c r="AZ616" s="8">
        <v>0.44729999999999998</v>
      </c>
      <c r="BA616" s="8">
        <v>0.6</v>
      </c>
      <c r="BB616">
        <v>-0.44729999999999998</v>
      </c>
      <c r="BC616">
        <v>0.44729999999999998</v>
      </c>
      <c r="BD616">
        <v>-0.44729999999999998</v>
      </c>
      <c r="BE616">
        <v>0.44729999999999998</v>
      </c>
      <c r="BF616">
        <v>0.06</v>
      </c>
      <c r="BG616">
        <v>0.3</v>
      </c>
      <c r="BH616">
        <v>-8.08</v>
      </c>
      <c r="BI616">
        <v>9</v>
      </c>
      <c r="BJ616">
        <v>17</v>
      </c>
      <c r="BK616">
        <v>9</v>
      </c>
      <c r="BM616">
        <v>9</v>
      </c>
      <c r="BN616" t="s">
        <v>1016</v>
      </c>
      <c r="BP616" t="s">
        <v>1016</v>
      </c>
      <c r="BQ616">
        <v>45</v>
      </c>
      <c r="BR616">
        <v>452020</v>
      </c>
      <c r="BS616">
        <v>1</v>
      </c>
      <c r="BU616">
        <v>1</v>
      </c>
      <c r="BW616">
        <v>9</v>
      </c>
      <c r="BY616">
        <v>17</v>
      </c>
      <c r="BZ616" t="s">
        <v>1998</v>
      </c>
      <c r="CA616">
        <v>1</v>
      </c>
      <c r="CB616">
        <v>0</v>
      </c>
      <c r="CC616">
        <v>1</v>
      </c>
      <c r="CD616">
        <v>0</v>
      </c>
      <c r="CE616">
        <v>0</v>
      </c>
      <c r="CF616">
        <v>0</v>
      </c>
      <c r="CG616">
        <v>0</v>
      </c>
      <c r="CH616">
        <v>0</v>
      </c>
      <c r="CI616" s="2">
        <v>2079492</v>
      </c>
    </row>
    <row r="617" spans="1:87">
      <c r="A617" s="10" t="str">
        <f t="shared" si="279"/>
        <v>FSYS_US</v>
      </c>
      <c r="B617" s="12">
        <f t="shared" si="280"/>
        <v>4.24E-2</v>
      </c>
      <c r="C617" s="12">
        <v>0</v>
      </c>
      <c r="D617" s="12">
        <v>0</v>
      </c>
      <c r="E617" s="12">
        <v>0</v>
      </c>
      <c r="F617" s="12">
        <v>0</v>
      </c>
      <c r="G617" s="12">
        <v>0</v>
      </c>
      <c r="H617" s="12">
        <v>0</v>
      </c>
      <c r="I617" s="12">
        <v>0</v>
      </c>
      <c r="J617" s="13">
        <f t="shared" si="281"/>
        <v>0</v>
      </c>
      <c r="K617" s="13">
        <f t="shared" si="282"/>
        <v>0</v>
      </c>
      <c r="L617" s="16">
        <f t="shared" si="283"/>
        <v>0</v>
      </c>
      <c r="M617" s="13">
        <f t="shared" si="284"/>
        <v>0</v>
      </c>
      <c r="N617" s="16">
        <f t="shared" si="285"/>
        <v>0</v>
      </c>
      <c r="O617" s="16">
        <f t="shared" si="286"/>
        <v>0</v>
      </c>
      <c r="P617" s="16" t="str">
        <f t="shared" si="287"/>
        <v/>
      </c>
      <c r="Q617" s="20" t="str">
        <f t="shared" si="288"/>
        <v/>
      </c>
      <c r="R617" s="20" t="str">
        <f t="shared" si="289"/>
        <v/>
      </c>
      <c r="S617" s="20" t="str">
        <f t="shared" si="290"/>
        <v/>
      </c>
      <c r="T617" s="20" t="str">
        <f t="shared" si="291"/>
        <v/>
      </c>
      <c r="U617" s="16">
        <f t="shared" si="292"/>
        <v>6.5000000000000006E-3</v>
      </c>
      <c r="V617" s="20" t="str">
        <f t="shared" si="293"/>
        <v/>
      </c>
      <c r="W617" s="20" t="str">
        <f t="shared" si="294"/>
        <v/>
      </c>
      <c r="X617" s="20" t="str">
        <f t="shared" si="295"/>
        <v/>
      </c>
      <c r="Y617" s="20">
        <f t="shared" si="296"/>
        <v>6.5000000000000006E-3</v>
      </c>
      <c r="Z617" s="20" t="str">
        <f t="shared" si="297"/>
        <v/>
      </c>
      <c r="AA617" s="20" t="str">
        <f t="shared" si="298"/>
        <v/>
      </c>
      <c r="AB617" s="20">
        <f t="shared" si="299"/>
        <v>0</v>
      </c>
      <c r="AC617" s="20" t="str">
        <f t="shared" si="300"/>
        <v/>
      </c>
      <c r="AD617" s="20" t="str">
        <f t="shared" si="301"/>
        <v/>
      </c>
      <c r="AE617" s="20" t="str">
        <f t="shared" si="302"/>
        <v/>
      </c>
      <c r="AF617" s="20" t="str">
        <f t="shared" si="303"/>
        <v/>
      </c>
      <c r="AG617" s="11">
        <f t="shared" si="304"/>
        <v>999</v>
      </c>
      <c r="AH617" s="17">
        <f t="shared" si="305"/>
        <v>999</v>
      </c>
      <c r="AI617" s="17">
        <f t="shared" si="306"/>
        <v>999</v>
      </c>
      <c r="AJ617" s="17">
        <f t="shared" si="307"/>
        <v>999</v>
      </c>
      <c r="AK617" s="17">
        <f t="shared" si="308"/>
        <v>999</v>
      </c>
      <c r="AL617" s="17">
        <f t="shared" si="309"/>
        <v>999</v>
      </c>
      <c r="AM617" s="10" t="s">
        <v>1023</v>
      </c>
      <c r="AN617">
        <v>0</v>
      </c>
      <c r="AO617">
        <v>0</v>
      </c>
      <c r="AP617">
        <v>0</v>
      </c>
      <c r="AQ617">
        <v>0.25829999999999997</v>
      </c>
      <c r="AR617" s="8">
        <v>-0.65</v>
      </c>
      <c r="AS617" s="8">
        <v>-1.1465000000000001</v>
      </c>
      <c r="AT617" s="8">
        <v>-8.0846</v>
      </c>
      <c r="AU617" s="8">
        <v>-0.25829999999999997</v>
      </c>
      <c r="AV617" s="8">
        <v>-0.65</v>
      </c>
      <c r="AW617" s="8">
        <v>0.65</v>
      </c>
      <c r="AX617" s="8">
        <v>1.1465000000000001</v>
      </c>
      <c r="AY617" s="8">
        <v>8.0846</v>
      </c>
      <c r="AZ617" s="8">
        <v>0.25829999999999997</v>
      </c>
      <c r="BA617" s="8">
        <v>0.65</v>
      </c>
      <c r="BB617">
        <v>-0.25829999999999997</v>
      </c>
      <c r="BC617">
        <v>0.25829999999999997</v>
      </c>
      <c r="BD617">
        <v>-0.25829999999999997</v>
      </c>
      <c r="BE617">
        <v>0.25829999999999997</v>
      </c>
      <c r="BF617">
        <v>0.06</v>
      </c>
      <c r="BG617">
        <v>0.3</v>
      </c>
      <c r="BH617">
        <v>4.24</v>
      </c>
      <c r="BI617">
        <v>3</v>
      </c>
      <c r="BJ617">
        <v>6</v>
      </c>
      <c r="BK617">
        <v>3</v>
      </c>
      <c r="BM617">
        <v>3</v>
      </c>
      <c r="BN617" t="s">
        <v>1016</v>
      </c>
      <c r="BP617" t="s">
        <v>1016</v>
      </c>
      <c r="BQ617">
        <v>25</v>
      </c>
      <c r="BR617">
        <v>251010</v>
      </c>
      <c r="BS617">
        <v>1</v>
      </c>
      <c r="BU617">
        <v>1</v>
      </c>
      <c r="BW617">
        <v>3</v>
      </c>
      <c r="BY617">
        <v>6</v>
      </c>
      <c r="BZ617" t="s">
        <v>1998</v>
      </c>
      <c r="CA617">
        <v>1</v>
      </c>
      <c r="CB617">
        <v>0</v>
      </c>
      <c r="CC617">
        <v>1</v>
      </c>
      <c r="CD617">
        <v>0</v>
      </c>
      <c r="CE617">
        <v>0</v>
      </c>
      <c r="CF617">
        <v>0</v>
      </c>
      <c r="CG617">
        <v>0</v>
      </c>
      <c r="CH617">
        <v>0</v>
      </c>
      <c r="CI617" s="2">
        <v>926483</v>
      </c>
    </row>
    <row r="618" spans="1:87">
      <c r="A618" s="10" t="str">
        <f t="shared" si="279"/>
        <v>INDB_US</v>
      </c>
      <c r="B618" s="12">
        <f t="shared" si="280"/>
        <v>-3.5200000000000002E-2</v>
      </c>
      <c r="C618" s="12">
        <v>0</v>
      </c>
      <c r="D618" s="12">
        <v>0</v>
      </c>
      <c r="E618" s="12">
        <v>0</v>
      </c>
      <c r="F618" s="12">
        <v>0</v>
      </c>
      <c r="G618" s="12">
        <v>0</v>
      </c>
      <c r="H618" s="12">
        <v>0</v>
      </c>
      <c r="I618" s="12">
        <v>0</v>
      </c>
      <c r="J618" s="13">
        <f t="shared" si="281"/>
        <v>0</v>
      </c>
      <c r="K618" s="13">
        <f t="shared" si="282"/>
        <v>0</v>
      </c>
      <c r="L618" s="16">
        <f t="shared" si="283"/>
        <v>0</v>
      </c>
      <c r="M618" s="13">
        <f t="shared" si="284"/>
        <v>0</v>
      </c>
      <c r="N618" s="16">
        <f t="shared" si="285"/>
        <v>0</v>
      </c>
      <c r="O618" s="16">
        <f t="shared" si="286"/>
        <v>0</v>
      </c>
      <c r="P618" s="16">
        <f t="shared" si="287"/>
        <v>-4.0000000000000001E-3</v>
      </c>
      <c r="Q618" s="20" t="str">
        <f t="shared" si="288"/>
        <v/>
      </c>
      <c r="R618" s="20" t="str">
        <f t="shared" si="289"/>
        <v/>
      </c>
      <c r="S618" s="20" t="str">
        <f t="shared" si="290"/>
        <v/>
      </c>
      <c r="T618" s="20">
        <f t="shared" si="291"/>
        <v>-4.0000000000000001E-3</v>
      </c>
      <c r="U618" s="16" t="str">
        <f t="shared" si="292"/>
        <v/>
      </c>
      <c r="V618" s="20" t="str">
        <f t="shared" si="293"/>
        <v/>
      </c>
      <c r="W618" s="20" t="str">
        <f t="shared" si="294"/>
        <v/>
      </c>
      <c r="X618" s="20" t="str">
        <f t="shared" si="295"/>
        <v/>
      </c>
      <c r="Y618" s="20" t="str">
        <f t="shared" si="296"/>
        <v/>
      </c>
      <c r="Z618" s="20" t="str">
        <f t="shared" si="297"/>
        <v/>
      </c>
      <c r="AA618" s="20" t="str">
        <f t="shared" si="298"/>
        <v/>
      </c>
      <c r="AB618" s="20">
        <f t="shared" si="299"/>
        <v>0</v>
      </c>
      <c r="AC618" s="20" t="str">
        <f t="shared" si="300"/>
        <v/>
      </c>
      <c r="AD618" s="20" t="str">
        <f t="shared" si="301"/>
        <v/>
      </c>
      <c r="AE618" s="20" t="str">
        <f t="shared" si="302"/>
        <v/>
      </c>
      <c r="AF618" s="20" t="str">
        <f t="shared" si="303"/>
        <v/>
      </c>
      <c r="AG618" s="11">
        <f t="shared" si="304"/>
        <v>999</v>
      </c>
      <c r="AH618" s="17">
        <f t="shared" si="305"/>
        <v>999</v>
      </c>
      <c r="AI618" s="17">
        <f t="shared" si="306"/>
        <v>999</v>
      </c>
      <c r="AJ618" s="17">
        <f t="shared" si="307"/>
        <v>999</v>
      </c>
      <c r="AK618" s="17">
        <f t="shared" si="308"/>
        <v>999</v>
      </c>
      <c r="AL618" s="17">
        <f t="shared" si="309"/>
        <v>999</v>
      </c>
      <c r="AM618" s="10" t="s">
        <v>1343</v>
      </c>
      <c r="AN618">
        <v>0</v>
      </c>
      <c r="AO618">
        <v>0</v>
      </c>
      <c r="AP618">
        <v>0</v>
      </c>
      <c r="AQ618">
        <v>1.1444000000000001</v>
      </c>
      <c r="AR618" s="8">
        <v>-0.4</v>
      </c>
      <c r="AS618" s="8">
        <v>-4.1896000000000004</v>
      </c>
      <c r="AT618" s="8">
        <v>-50.332999999999998</v>
      </c>
      <c r="AU618" s="8">
        <v>-1.1444000000000001</v>
      </c>
      <c r="AV618" s="8">
        <v>-0.4</v>
      </c>
      <c r="AW618" s="8">
        <v>0.4</v>
      </c>
      <c r="AX618" s="8">
        <v>4.1896000000000004</v>
      </c>
      <c r="AY618" s="8">
        <v>50.332999999999998</v>
      </c>
      <c r="AZ618" s="8">
        <v>1.1444000000000001</v>
      </c>
      <c r="BA618" s="8">
        <v>0.4</v>
      </c>
      <c r="BB618">
        <v>-0.4</v>
      </c>
      <c r="BC618">
        <v>0.4</v>
      </c>
      <c r="BD618">
        <v>-0.4</v>
      </c>
      <c r="BE618">
        <v>0.4</v>
      </c>
      <c r="BF618">
        <v>0.06</v>
      </c>
      <c r="BG618">
        <v>0.3</v>
      </c>
      <c r="BH618">
        <v>-3.52</v>
      </c>
      <c r="BI618">
        <v>8</v>
      </c>
      <c r="BJ618">
        <v>15</v>
      </c>
      <c r="BK618">
        <v>8</v>
      </c>
      <c r="BM618">
        <v>8</v>
      </c>
      <c r="BN618" t="s">
        <v>1016</v>
      </c>
      <c r="BP618" t="s">
        <v>1016</v>
      </c>
      <c r="BQ618">
        <v>40</v>
      </c>
      <c r="BR618">
        <v>401010</v>
      </c>
      <c r="BS618">
        <v>1</v>
      </c>
      <c r="BU618">
        <v>1</v>
      </c>
      <c r="BW618">
        <v>8</v>
      </c>
      <c r="BY618">
        <v>15</v>
      </c>
      <c r="BZ618" t="s">
        <v>1997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 s="2">
        <v>3600919</v>
      </c>
    </row>
    <row r="619" spans="1:87">
      <c r="A619" s="10" t="str">
        <f t="shared" si="279"/>
        <v>IBCP_US</v>
      </c>
      <c r="B619" s="12">
        <f t="shared" si="280"/>
        <v>7.3000000000000001E-3</v>
      </c>
      <c r="C619" s="12">
        <v>0</v>
      </c>
      <c r="D619" s="12">
        <v>0</v>
      </c>
      <c r="E619" s="12">
        <v>0</v>
      </c>
      <c r="F619" s="12">
        <v>0</v>
      </c>
      <c r="G619" s="12">
        <v>0</v>
      </c>
      <c r="H619" s="12">
        <v>0</v>
      </c>
      <c r="I619" s="12">
        <v>0</v>
      </c>
      <c r="J619" s="13">
        <f t="shared" si="281"/>
        <v>0</v>
      </c>
      <c r="K619" s="13">
        <f t="shared" si="282"/>
        <v>0</v>
      </c>
      <c r="L619" s="16">
        <f t="shared" si="283"/>
        <v>0</v>
      </c>
      <c r="M619" s="13">
        <f t="shared" si="284"/>
        <v>0</v>
      </c>
      <c r="N619" s="16">
        <f t="shared" si="285"/>
        <v>0</v>
      </c>
      <c r="O619" s="16">
        <f t="shared" si="286"/>
        <v>0</v>
      </c>
      <c r="P619" s="16" t="str">
        <f t="shared" si="287"/>
        <v/>
      </c>
      <c r="Q619" s="20" t="str">
        <f t="shared" si="288"/>
        <v/>
      </c>
      <c r="R619" s="20" t="str">
        <f t="shared" si="289"/>
        <v/>
      </c>
      <c r="S619" s="20" t="str">
        <f t="shared" si="290"/>
        <v/>
      </c>
      <c r="T619" s="20" t="str">
        <f t="shared" si="291"/>
        <v/>
      </c>
      <c r="U619" s="16">
        <f t="shared" si="292"/>
        <v>4.0000000000000001E-3</v>
      </c>
      <c r="V619" s="20" t="str">
        <f t="shared" si="293"/>
        <v/>
      </c>
      <c r="W619" s="20" t="str">
        <f t="shared" si="294"/>
        <v/>
      </c>
      <c r="X619" s="20" t="str">
        <f t="shared" si="295"/>
        <v/>
      </c>
      <c r="Y619" s="20">
        <f t="shared" si="296"/>
        <v>4.0000000000000001E-3</v>
      </c>
      <c r="Z619" s="20" t="str">
        <f t="shared" si="297"/>
        <v/>
      </c>
      <c r="AA619" s="20" t="str">
        <f t="shared" si="298"/>
        <v/>
      </c>
      <c r="AB619" s="20">
        <f t="shared" si="299"/>
        <v>0</v>
      </c>
      <c r="AC619" s="20" t="str">
        <f t="shared" si="300"/>
        <v/>
      </c>
      <c r="AD619" s="20" t="str">
        <f t="shared" si="301"/>
        <v/>
      </c>
      <c r="AE619" s="20" t="str">
        <f t="shared" si="302"/>
        <v/>
      </c>
      <c r="AF619" s="20" t="str">
        <f t="shared" si="303"/>
        <v/>
      </c>
      <c r="AG619" s="11">
        <f t="shared" si="304"/>
        <v>999</v>
      </c>
      <c r="AH619" s="17">
        <f t="shared" si="305"/>
        <v>999</v>
      </c>
      <c r="AI619" s="17">
        <f t="shared" si="306"/>
        <v>999</v>
      </c>
      <c r="AJ619" s="17">
        <f t="shared" si="307"/>
        <v>999</v>
      </c>
      <c r="AK619" s="17">
        <f t="shared" si="308"/>
        <v>999</v>
      </c>
      <c r="AL619" s="17">
        <f t="shared" si="309"/>
        <v>999</v>
      </c>
      <c r="AM619" s="10" t="s">
        <v>2018</v>
      </c>
      <c r="AN619">
        <v>0</v>
      </c>
      <c r="AO619">
        <v>0</v>
      </c>
      <c r="AP619">
        <v>0</v>
      </c>
      <c r="AQ619">
        <v>0.16589999999999999</v>
      </c>
      <c r="AR619" s="8">
        <v>-0.4</v>
      </c>
      <c r="AS619" s="8">
        <v>-0.98609999999999998</v>
      </c>
      <c r="AT619" s="8">
        <v>-12.520899999999999</v>
      </c>
      <c r="AU619" s="8">
        <v>-0.16589999999999999</v>
      </c>
      <c r="AV619" s="8">
        <v>-0.4</v>
      </c>
      <c r="AW619" s="8">
        <v>0.4</v>
      </c>
      <c r="AX619" s="8">
        <v>0.98609999999999998</v>
      </c>
      <c r="AY619" s="8">
        <v>12.520899999999999</v>
      </c>
      <c r="AZ619" s="8">
        <v>0.16589999999999999</v>
      </c>
      <c r="BA619" s="8">
        <v>0.4</v>
      </c>
      <c r="BB619">
        <v>-0.16589999999999999</v>
      </c>
      <c r="BC619">
        <v>0.16589999999999999</v>
      </c>
      <c r="BD619">
        <v>-0.16589999999999999</v>
      </c>
      <c r="BE619">
        <v>0.16589999999999999</v>
      </c>
      <c r="BF619">
        <v>0.06</v>
      </c>
      <c r="BG619">
        <v>0.3</v>
      </c>
      <c r="BH619">
        <v>0.73</v>
      </c>
      <c r="BI619">
        <v>5</v>
      </c>
      <c r="BJ619">
        <v>10</v>
      </c>
      <c r="BK619">
        <v>5</v>
      </c>
      <c r="BM619">
        <v>5</v>
      </c>
      <c r="BN619" t="s">
        <v>1016</v>
      </c>
      <c r="BP619" t="s">
        <v>1016</v>
      </c>
      <c r="BQ619">
        <v>40</v>
      </c>
      <c r="BR619">
        <v>401010</v>
      </c>
      <c r="BS619">
        <v>1</v>
      </c>
      <c r="BU619">
        <v>1</v>
      </c>
      <c r="BW619">
        <v>5</v>
      </c>
      <c r="BY619">
        <v>10</v>
      </c>
      <c r="BZ619" t="s">
        <v>1946</v>
      </c>
      <c r="CA619">
        <v>1</v>
      </c>
      <c r="CB619">
        <v>0</v>
      </c>
      <c r="CC619">
        <v>1</v>
      </c>
      <c r="CD619">
        <v>0</v>
      </c>
      <c r="CE619">
        <v>0</v>
      </c>
      <c r="CF619">
        <v>0</v>
      </c>
      <c r="CG619">
        <v>0</v>
      </c>
      <c r="CH619">
        <v>0</v>
      </c>
      <c r="CI619" s="2">
        <v>671804</v>
      </c>
    </row>
    <row r="620" spans="1:87">
      <c r="A620" s="10" t="str">
        <f t="shared" si="279"/>
        <v>MSFG_US</v>
      </c>
      <c r="B620" s="12">
        <f t="shared" si="280"/>
        <v>6.7699999999999996E-2</v>
      </c>
      <c r="C620" s="12">
        <v>0</v>
      </c>
      <c r="D620" s="12">
        <v>0</v>
      </c>
      <c r="E620" s="12">
        <v>0</v>
      </c>
      <c r="F620" s="12">
        <v>0</v>
      </c>
      <c r="G620" s="12">
        <v>0</v>
      </c>
      <c r="H620" s="12">
        <v>0</v>
      </c>
      <c r="I620" s="12">
        <v>0</v>
      </c>
      <c r="J620" s="13">
        <f t="shared" si="281"/>
        <v>0</v>
      </c>
      <c r="K620" s="13">
        <f t="shared" si="282"/>
        <v>0</v>
      </c>
      <c r="L620" s="16">
        <f t="shared" si="283"/>
        <v>0</v>
      </c>
      <c r="M620" s="13">
        <f t="shared" si="284"/>
        <v>0</v>
      </c>
      <c r="N620" s="16">
        <f t="shared" si="285"/>
        <v>0</v>
      </c>
      <c r="O620" s="16">
        <f t="shared" si="286"/>
        <v>0</v>
      </c>
      <c r="P620" s="16" t="str">
        <f t="shared" si="287"/>
        <v/>
      </c>
      <c r="Q620" s="20" t="str">
        <f t="shared" si="288"/>
        <v/>
      </c>
      <c r="R620" s="20" t="str">
        <f t="shared" si="289"/>
        <v/>
      </c>
      <c r="S620" s="20" t="str">
        <f t="shared" si="290"/>
        <v/>
      </c>
      <c r="T620" s="20" t="str">
        <f t="shared" si="291"/>
        <v/>
      </c>
      <c r="U620" s="16">
        <f t="shared" si="292"/>
        <v>4.0000000000000001E-3</v>
      </c>
      <c r="V620" s="20" t="str">
        <f t="shared" si="293"/>
        <v/>
      </c>
      <c r="W620" s="20" t="str">
        <f t="shared" si="294"/>
        <v/>
      </c>
      <c r="X620" s="20" t="str">
        <f t="shared" si="295"/>
        <v/>
      </c>
      <c r="Y620" s="20">
        <f t="shared" si="296"/>
        <v>4.0000000000000001E-3</v>
      </c>
      <c r="Z620" s="20" t="str">
        <f t="shared" si="297"/>
        <v/>
      </c>
      <c r="AA620" s="20" t="str">
        <f t="shared" si="298"/>
        <v/>
      </c>
      <c r="AB620" s="20">
        <f t="shared" si="299"/>
        <v>0</v>
      </c>
      <c r="AC620" s="20" t="str">
        <f t="shared" si="300"/>
        <v/>
      </c>
      <c r="AD620" s="20" t="str">
        <f t="shared" si="301"/>
        <v/>
      </c>
      <c r="AE620" s="20" t="str">
        <f t="shared" si="302"/>
        <v/>
      </c>
      <c r="AF620" s="20" t="str">
        <f t="shared" si="303"/>
        <v/>
      </c>
      <c r="AG620" s="11">
        <f t="shared" si="304"/>
        <v>999</v>
      </c>
      <c r="AH620" s="17">
        <f t="shared" si="305"/>
        <v>999</v>
      </c>
      <c r="AI620" s="17">
        <f t="shared" si="306"/>
        <v>999</v>
      </c>
      <c r="AJ620" s="17">
        <f t="shared" si="307"/>
        <v>999</v>
      </c>
      <c r="AK620" s="17">
        <f t="shared" si="308"/>
        <v>999</v>
      </c>
      <c r="AL620" s="17">
        <f t="shared" si="309"/>
        <v>999</v>
      </c>
      <c r="AM620" s="10" t="s">
        <v>1891</v>
      </c>
      <c r="AN620">
        <v>0</v>
      </c>
      <c r="AO620">
        <v>0</v>
      </c>
      <c r="AP620">
        <v>0</v>
      </c>
      <c r="AQ620">
        <v>0.12709999999999999</v>
      </c>
      <c r="AR620" s="8">
        <v>-0.4</v>
      </c>
      <c r="AS620" s="8">
        <v>-0.79400000000000004</v>
      </c>
      <c r="AT620" s="8">
        <v>-17.873000000000001</v>
      </c>
      <c r="AU620" s="8">
        <v>-0.12709999999999999</v>
      </c>
      <c r="AV620" s="8">
        <v>-0.4</v>
      </c>
      <c r="AW620" s="8">
        <v>0.4</v>
      </c>
      <c r="AX620" s="8">
        <v>0.79400000000000004</v>
      </c>
      <c r="AY620" s="8">
        <v>17.873000000000001</v>
      </c>
      <c r="AZ620" s="8">
        <v>0.12709999999999999</v>
      </c>
      <c r="BA620" s="8">
        <v>0.4</v>
      </c>
      <c r="BB620">
        <v>-0.12709999999999999</v>
      </c>
      <c r="BC620">
        <v>0.12709999999999999</v>
      </c>
      <c r="BD620">
        <v>-0.12709999999999999</v>
      </c>
      <c r="BE620">
        <v>0.12709999999999999</v>
      </c>
      <c r="BF620">
        <v>0.06</v>
      </c>
      <c r="BG620">
        <v>0.3</v>
      </c>
      <c r="BH620">
        <v>6.77</v>
      </c>
      <c r="BI620">
        <v>2</v>
      </c>
      <c r="BJ620">
        <v>4</v>
      </c>
      <c r="BK620">
        <v>2</v>
      </c>
      <c r="BM620">
        <v>2</v>
      </c>
      <c r="BN620" t="s">
        <v>1016</v>
      </c>
      <c r="BP620" t="s">
        <v>1016</v>
      </c>
      <c r="BQ620">
        <v>40</v>
      </c>
      <c r="BR620">
        <v>401010</v>
      </c>
      <c r="BS620">
        <v>1</v>
      </c>
      <c r="BU620">
        <v>1</v>
      </c>
      <c r="BW620">
        <v>2</v>
      </c>
      <c r="BY620">
        <v>4</v>
      </c>
      <c r="BZ620" t="s">
        <v>1946</v>
      </c>
      <c r="CA620">
        <v>1</v>
      </c>
      <c r="CB620">
        <v>0</v>
      </c>
      <c r="CC620">
        <v>1</v>
      </c>
      <c r="CD620">
        <v>0</v>
      </c>
      <c r="CE620">
        <v>0</v>
      </c>
      <c r="CF620">
        <v>0</v>
      </c>
      <c r="CG620">
        <v>0</v>
      </c>
      <c r="CH620">
        <v>0</v>
      </c>
      <c r="CI620" s="2">
        <v>526902</v>
      </c>
    </row>
    <row r="621" spans="1:87">
      <c r="A621" s="10" t="str">
        <f t="shared" si="279"/>
        <v>INFA_US</v>
      </c>
      <c r="B621" s="12">
        <f t="shared" si="280"/>
        <v>2.53E-2</v>
      </c>
      <c r="C621" s="12">
        <v>0</v>
      </c>
      <c r="D621" s="12">
        <v>0</v>
      </c>
      <c r="E621" s="12">
        <v>0</v>
      </c>
      <c r="F621" s="12">
        <v>0</v>
      </c>
      <c r="G621" s="12">
        <v>0</v>
      </c>
      <c r="H621" s="12">
        <v>0</v>
      </c>
      <c r="I621" s="12">
        <v>0</v>
      </c>
      <c r="J621" s="13">
        <f t="shared" si="281"/>
        <v>0</v>
      </c>
      <c r="K621" s="13">
        <f t="shared" si="282"/>
        <v>0</v>
      </c>
      <c r="L621" s="16">
        <f t="shared" si="283"/>
        <v>0</v>
      </c>
      <c r="M621" s="13">
        <f t="shared" si="284"/>
        <v>0</v>
      </c>
      <c r="N621" s="16">
        <f t="shared" si="285"/>
        <v>0</v>
      </c>
      <c r="O621" s="16">
        <f t="shared" si="286"/>
        <v>0</v>
      </c>
      <c r="P621" s="16" t="str">
        <f t="shared" si="287"/>
        <v/>
      </c>
      <c r="Q621" s="20" t="str">
        <f t="shared" si="288"/>
        <v/>
      </c>
      <c r="R621" s="20" t="str">
        <f t="shared" si="289"/>
        <v/>
      </c>
      <c r="S621" s="20" t="str">
        <f t="shared" si="290"/>
        <v/>
      </c>
      <c r="T621" s="20" t="str">
        <f t="shared" si="291"/>
        <v/>
      </c>
      <c r="U621" s="16">
        <f t="shared" si="292"/>
        <v>6.0000000000000001E-3</v>
      </c>
      <c r="V621" s="20" t="str">
        <f t="shared" si="293"/>
        <v/>
      </c>
      <c r="W621" s="20" t="str">
        <f t="shared" si="294"/>
        <v/>
      </c>
      <c r="X621" s="20" t="str">
        <f t="shared" si="295"/>
        <v/>
      </c>
      <c r="Y621" s="20">
        <f t="shared" si="296"/>
        <v>6.0000000000000001E-3</v>
      </c>
      <c r="Z621" s="20" t="str">
        <f t="shared" si="297"/>
        <v/>
      </c>
      <c r="AA621" s="20" t="str">
        <f t="shared" si="298"/>
        <v/>
      </c>
      <c r="AB621" s="20">
        <f t="shared" si="299"/>
        <v>0</v>
      </c>
      <c r="AC621" s="20" t="str">
        <f t="shared" si="300"/>
        <v/>
      </c>
      <c r="AD621" s="20" t="str">
        <f t="shared" si="301"/>
        <v/>
      </c>
      <c r="AE621" s="20" t="str">
        <f t="shared" si="302"/>
        <v/>
      </c>
      <c r="AF621" s="20" t="str">
        <f t="shared" si="303"/>
        <v/>
      </c>
      <c r="AG621" s="11">
        <f t="shared" si="304"/>
        <v>999</v>
      </c>
      <c r="AH621" s="17">
        <f t="shared" si="305"/>
        <v>999</v>
      </c>
      <c r="AI621" s="17">
        <f t="shared" si="306"/>
        <v>999</v>
      </c>
      <c r="AJ621" s="17">
        <f t="shared" si="307"/>
        <v>999</v>
      </c>
      <c r="AK621" s="17">
        <f t="shared" si="308"/>
        <v>999</v>
      </c>
      <c r="AL621" s="17">
        <f t="shared" si="309"/>
        <v>999</v>
      </c>
      <c r="AM621" s="10" t="s">
        <v>218</v>
      </c>
      <c r="AN621">
        <v>0</v>
      </c>
      <c r="AO621">
        <v>0</v>
      </c>
      <c r="AP621">
        <v>0</v>
      </c>
      <c r="AQ621">
        <v>11.9559</v>
      </c>
      <c r="AR621" s="8">
        <v>-0.6</v>
      </c>
      <c r="AS621" s="8">
        <v>-70.746600000000001</v>
      </c>
      <c r="AT621" s="8">
        <v>-201.22149999999999</v>
      </c>
      <c r="AU621" s="8">
        <v>-11.9559</v>
      </c>
      <c r="AV621" s="8">
        <v>-0.6</v>
      </c>
      <c r="AW621" s="8">
        <v>0.6</v>
      </c>
      <c r="AX621" s="8">
        <v>70.746600000000001</v>
      </c>
      <c r="AY621" s="8">
        <v>201.22149999999999</v>
      </c>
      <c r="AZ621" s="8">
        <v>11.9559</v>
      </c>
      <c r="BA621" s="8">
        <v>0.6</v>
      </c>
      <c r="BB621">
        <v>-0.6</v>
      </c>
      <c r="BC621">
        <v>0.6</v>
      </c>
      <c r="BD621">
        <v>-0.6</v>
      </c>
      <c r="BE621">
        <v>0.6</v>
      </c>
      <c r="BF621">
        <v>0.06</v>
      </c>
      <c r="BG621">
        <v>0.3</v>
      </c>
      <c r="BH621">
        <v>2.5299999999999998</v>
      </c>
      <c r="BI621">
        <v>4</v>
      </c>
      <c r="BJ621">
        <v>8</v>
      </c>
      <c r="BK621">
        <v>4</v>
      </c>
      <c r="BM621">
        <v>4</v>
      </c>
      <c r="BN621" t="s">
        <v>1016</v>
      </c>
      <c r="BP621" t="s">
        <v>1016</v>
      </c>
      <c r="BQ621">
        <v>45</v>
      </c>
      <c r="BR621">
        <v>451030</v>
      </c>
      <c r="BS621">
        <v>1</v>
      </c>
      <c r="BU621">
        <v>1</v>
      </c>
      <c r="BW621">
        <v>4</v>
      </c>
      <c r="BY621">
        <v>8</v>
      </c>
      <c r="BZ621" t="s">
        <v>1997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 s="2">
        <v>48789207</v>
      </c>
    </row>
    <row r="622" spans="1:87">
      <c r="A622" s="10" t="str">
        <f t="shared" si="279"/>
        <v>BCOR_US</v>
      </c>
      <c r="B622" s="12">
        <f t="shared" si="280"/>
        <v>9.4499999999999987E-2</v>
      </c>
      <c r="C622" s="12">
        <v>1.5645561907145901E-3</v>
      </c>
      <c r="D622" s="12">
        <v>0</v>
      </c>
      <c r="E622" s="12">
        <v>0</v>
      </c>
      <c r="F622" s="12">
        <v>1.5645561907145901E-3</v>
      </c>
      <c r="G622" s="12">
        <v>0</v>
      </c>
      <c r="H622" s="12">
        <v>1.5645561907145901E-3</v>
      </c>
      <c r="I622" s="12">
        <v>1.5645561907145901E-3</v>
      </c>
      <c r="J622" s="13">
        <f t="shared" si="281"/>
        <v>0</v>
      </c>
      <c r="K622" s="13">
        <f t="shared" si="282"/>
        <v>1</v>
      </c>
      <c r="L622" s="16">
        <f t="shared" si="283"/>
        <v>1.5645561907145901E-3</v>
      </c>
      <c r="M622" s="13">
        <f t="shared" si="284"/>
        <v>0</v>
      </c>
      <c r="N622" s="16">
        <f t="shared" si="285"/>
        <v>0</v>
      </c>
      <c r="O622" s="16">
        <f t="shared" si="286"/>
        <v>0</v>
      </c>
      <c r="P622" s="16" t="str">
        <f t="shared" si="287"/>
        <v/>
      </c>
      <c r="Q622" s="20" t="str">
        <f t="shared" si="288"/>
        <v/>
      </c>
      <c r="R622" s="20" t="str">
        <f t="shared" si="289"/>
        <v/>
      </c>
      <c r="S622" s="20" t="str">
        <f t="shared" si="290"/>
        <v/>
      </c>
      <c r="T622" s="20" t="str">
        <f t="shared" si="291"/>
        <v/>
      </c>
      <c r="U622" s="16">
        <f t="shared" si="292"/>
        <v>2.4354438092854102E-3</v>
      </c>
      <c r="V622" s="20" t="str">
        <f t="shared" si="293"/>
        <v/>
      </c>
      <c r="W622" s="20" t="str">
        <f t="shared" si="294"/>
        <v/>
      </c>
      <c r="X622" s="20" t="str">
        <f t="shared" si="295"/>
        <v/>
      </c>
      <c r="Y622" s="20">
        <f t="shared" si="296"/>
        <v>2.4354438092854102E-3</v>
      </c>
      <c r="Z622" s="20" t="str">
        <f t="shared" si="297"/>
        <v/>
      </c>
      <c r="AA622" s="20" t="str">
        <f t="shared" si="298"/>
        <v/>
      </c>
      <c r="AB622" s="20">
        <f t="shared" si="299"/>
        <v>1.5645561907145901E-3</v>
      </c>
      <c r="AC622" s="20" t="str">
        <f t="shared" si="300"/>
        <v/>
      </c>
      <c r="AD622" s="20" t="str">
        <f t="shared" si="301"/>
        <v/>
      </c>
      <c r="AE622" s="20" t="str">
        <f t="shared" si="302"/>
        <v/>
      </c>
      <c r="AF622" s="20" t="str">
        <f t="shared" si="303"/>
        <v/>
      </c>
      <c r="AG622" s="11">
        <f t="shared" si="304"/>
        <v>0</v>
      </c>
      <c r="AH622" s="17">
        <f t="shared" si="305"/>
        <v>1.5645561907145901E-3</v>
      </c>
      <c r="AI622" s="17">
        <f t="shared" si="306"/>
        <v>999</v>
      </c>
      <c r="AJ622" s="17">
        <f t="shared" si="307"/>
        <v>999</v>
      </c>
      <c r="AK622" s="17">
        <f t="shared" si="308"/>
        <v>999</v>
      </c>
      <c r="AL622" s="17">
        <f t="shared" si="309"/>
        <v>999</v>
      </c>
      <c r="AM622" s="10" t="s">
        <v>72</v>
      </c>
      <c r="AN622">
        <v>0</v>
      </c>
      <c r="AO622">
        <v>0</v>
      </c>
      <c r="AP622">
        <v>0</v>
      </c>
      <c r="AQ622">
        <v>1.4448000000000001</v>
      </c>
      <c r="AR622" s="8">
        <v>-0.6</v>
      </c>
      <c r="AS622" s="8">
        <v>-7.1289999999999996</v>
      </c>
      <c r="AT622" s="8">
        <v>-24.698399999999999</v>
      </c>
      <c r="AU622" s="8">
        <v>-1.4448000000000001</v>
      </c>
      <c r="AV622" s="8">
        <v>-0.6</v>
      </c>
      <c r="AW622" s="8">
        <v>0.4</v>
      </c>
      <c r="AX622" s="8">
        <v>7.1289999999999996</v>
      </c>
      <c r="AY622" s="8">
        <v>24.698399999999999</v>
      </c>
      <c r="AZ622" s="8">
        <v>1.4448000000000001</v>
      </c>
      <c r="BA622" s="8">
        <v>0.4</v>
      </c>
      <c r="BB622">
        <v>-0.6</v>
      </c>
      <c r="BC622">
        <v>0.4</v>
      </c>
      <c r="BD622">
        <v>-0.6</v>
      </c>
      <c r="BE622">
        <v>0.4</v>
      </c>
      <c r="BF622">
        <v>0.06</v>
      </c>
      <c r="BG622">
        <v>0.3</v>
      </c>
      <c r="BH622">
        <v>9.4499999999999993</v>
      </c>
      <c r="BI622">
        <v>2</v>
      </c>
      <c r="BJ622">
        <v>3</v>
      </c>
      <c r="BK622">
        <v>2</v>
      </c>
      <c r="BM622">
        <v>2</v>
      </c>
      <c r="BN622" t="s">
        <v>1016</v>
      </c>
      <c r="BP622" t="s">
        <v>1016</v>
      </c>
      <c r="BQ622">
        <v>45</v>
      </c>
      <c r="BR622">
        <v>451010</v>
      </c>
      <c r="BS622">
        <v>1</v>
      </c>
      <c r="BU622">
        <v>1</v>
      </c>
      <c r="BW622">
        <v>2</v>
      </c>
      <c r="BY622">
        <v>3</v>
      </c>
      <c r="BZ622" t="s">
        <v>1997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 s="2">
        <v>6405996</v>
      </c>
    </row>
    <row r="623" spans="1:87">
      <c r="A623" s="10" t="str">
        <f t="shared" si="279"/>
        <v>IMKTA_US</v>
      </c>
      <c r="B623" s="12">
        <f t="shared" si="280"/>
        <v>0.124</v>
      </c>
      <c r="C623" s="12">
        <v>6.5559161914751796E-3</v>
      </c>
      <c r="D623" s="12">
        <v>0</v>
      </c>
      <c r="E623" s="12">
        <v>0</v>
      </c>
      <c r="F623" s="12">
        <v>6.5559161914751796E-3</v>
      </c>
      <c r="G623" s="12">
        <v>0</v>
      </c>
      <c r="H623" s="12">
        <v>6.5559161914751796E-3</v>
      </c>
      <c r="I623" s="12">
        <v>6.5559161914751796E-3</v>
      </c>
      <c r="J623" s="13">
        <f t="shared" si="281"/>
        <v>0</v>
      </c>
      <c r="K623" s="13">
        <f t="shared" si="282"/>
        <v>1</v>
      </c>
      <c r="L623" s="16">
        <f t="shared" si="283"/>
        <v>6.5559161914751796E-3</v>
      </c>
      <c r="M623" s="13">
        <f t="shared" si="284"/>
        <v>0</v>
      </c>
      <c r="N623" s="16">
        <f t="shared" si="285"/>
        <v>0</v>
      </c>
      <c r="O623" s="16">
        <f t="shared" si="286"/>
        <v>0</v>
      </c>
      <c r="P623" s="16" t="str">
        <f t="shared" si="287"/>
        <v/>
      </c>
      <c r="Q623" s="20" t="str">
        <f t="shared" si="288"/>
        <v/>
      </c>
      <c r="R623" s="20" t="str">
        <f t="shared" si="289"/>
        <v/>
      </c>
      <c r="S623" s="20" t="str">
        <f t="shared" si="290"/>
        <v/>
      </c>
      <c r="T623" s="20" t="str">
        <f t="shared" si="291"/>
        <v/>
      </c>
      <c r="U623" s="16" t="str">
        <f t="shared" si="292"/>
        <v/>
      </c>
      <c r="V623" s="20" t="str">
        <f t="shared" si="293"/>
        <v/>
      </c>
      <c r="W623" s="20" t="str">
        <f t="shared" si="294"/>
        <v/>
      </c>
      <c r="X623" s="20" t="str">
        <f t="shared" si="295"/>
        <v/>
      </c>
      <c r="Y623" s="20" t="str">
        <f t="shared" si="296"/>
        <v/>
      </c>
      <c r="Z623" s="20" t="str">
        <f t="shared" si="297"/>
        <v/>
      </c>
      <c r="AA623" s="20" t="str">
        <f t="shared" si="298"/>
        <v/>
      </c>
      <c r="AB623" s="20">
        <f t="shared" si="299"/>
        <v>6.5559161914751796E-3</v>
      </c>
      <c r="AC623" s="20" t="str">
        <f t="shared" si="300"/>
        <v/>
      </c>
      <c r="AD623" s="20" t="str">
        <f t="shared" si="301"/>
        <v/>
      </c>
      <c r="AE623" s="20" t="str">
        <f t="shared" si="302"/>
        <v/>
      </c>
      <c r="AF623" s="20" t="str">
        <f t="shared" si="303"/>
        <v/>
      </c>
      <c r="AG623" s="11">
        <f t="shared" si="304"/>
        <v>0</v>
      </c>
      <c r="AH623" s="17">
        <f t="shared" si="305"/>
        <v>6.5559161914751796E-3</v>
      </c>
      <c r="AI623" s="17">
        <f t="shared" si="306"/>
        <v>999</v>
      </c>
      <c r="AJ623" s="17">
        <f t="shared" si="307"/>
        <v>999</v>
      </c>
      <c r="AK623" s="17">
        <f t="shared" si="308"/>
        <v>999</v>
      </c>
      <c r="AL623" s="17">
        <f t="shared" si="309"/>
        <v>999</v>
      </c>
      <c r="AM623" s="10" t="s">
        <v>1552</v>
      </c>
      <c r="AN623">
        <v>0</v>
      </c>
      <c r="AO623">
        <v>0</v>
      </c>
      <c r="AP623">
        <v>0</v>
      </c>
      <c r="AQ623">
        <v>1.7944</v>
      </c>
      <c r="AR623" s="8">
        <v>-0.65</v>
      </c>
      <c r="AS623" s="8">
        <v>-10.486700000000001</v>
      </c>
      <c r="AT623" s="8">
        <v>-27.768899999999999</v>
      </c>
      <c r="AU623" s="8">
        <v>-1.7944</v>
      </c>
      <c r="AV623" s="8">
        <v>-0.65</v>
      </c>
      <c r="AW623" s="8">
        <v>0.65</v>
      </c>
      <c r="AX623" s="8">
        <v>10.486700000000001</v>
      </c>
      <c r="AY623" s="8">
        <v>27.768899999999999</v>
      </c>
      <c r="AZ623" s="8">
        <v>1.7944</v>
      </c>
      <c r="BA623" s="8">
        <v>0.65</v>
      </c>
      <c r="BB623">
        <v>-0.65</v>
      </c>
      <c r="BC623">
        <v>0.65</v>
      </c>
      <c r="BD623">
        <v>-0.65</v>
      </c>
      <c r="BE623">
        <v>0.65</v>
      </c>
      <c r="BF623">
        <v>0.06</v>
      </c>
      <c r="BG623">
        <v>0.3</v>
      </c>
      <c r="BH623">
        <v>12.4</v>
      </c>
      <c r="BI623">
        <v>1</v>
      </c>
      <c r="BJ623">
        <v>2</v>
      </c>
      <c r="BK623">
        <v>1</v>
      </c>
      <c r="BM623">
        <v>1</v>
      </c>
      <c r="BN623" t="s">
        <v>1016</v>
      </c>
      <c r="BP623" t="s">
        <v>1016</v>
      </c>
      <c r="BQ623">
        <v>30</v>
      </c>
      <c r="BR623">
        <v>301010</v>
      </c>
      <c r="BS623">
        <v>1</v>
      </c>
      <c r="BU623">
        <v>1</v>
      </c>
      <c r="BW623">
        <v>1</v>
      </c>
      <c r="BY623">
        <v>2</v>
      </c>
      <c r="BZ623" t="s">
        <v>1997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 s="2">
        <v>6995597</v>
      </c>
    </row>
    <row r="624" spans="1:87">
      <c r="A624" s="10" t="str">
        <f t="shared" si="279"/>
        <v>IM_US</v>
      </c>
      <c r="B624" s="12">
        <f t="shared" si="280"/>
        <v>-4.0999999999999995E-3</v>
      </c>
      <c r="C624" s="12">
        <v>0</v>
      </c>
      <c r="D624" s="12">
        <v>0</v>
      </c>
      <c r="E624" s="12">
        <v>0</v>
      </c>
      <c r="F624" s="12">
        <v>0</v>
      </c>
      <c r="G624" s="12">
        <v>0</v>
      </c>
      <c r="H624" s="12">
        <v>0</v>
      </c>
      <c r="I624" s="12">
        <v>0</v>
      </c>
      <c r="J624" s="13">
        <f t="shared" si="281"/>
        <v>0</v>
      </c>
      <c r="K624" s="13">
        <f t="shared" si="282"/>
        <v>0</v>
      </c>
      <c r="L624" s="16">
        <f t="shared" si="283"/>
        <v>0</v>
      </c>
      <c r="M624" s="13">
        <f t="shared" si="284"/>
        <v>0</v>
      </c>
      <c r="N624" s="16">
        <f t="shared" si="285"/>
        <v>0</v>
      </c>
      <c r="O624" s="16">
        <f t="shared" si="286"/>
        <v>0</v>
      </c>
      <c r="P624" s="16">
        <f t="shared" si="287"/>
        <v>-6.0000000000000001E-3</v>
      </c>
      <c r="Q624" s="20" t="str">
        <f t="shared" si="288"/>
        <v/>
      </c>
      <c r="R624" s="20" t="str">
        <f t="shared" si="289"/>
        <v/>
      </c>
      <c r="S624" s="20" t="str">
        <f t="shared" si="290"/>
        <v/>
      </c>
      <c r="T624" s="20">
        <f t="shared" si="291"/>
        <v>-6.0000000000000001E-3</v>
      </c>
      <c r="U624" s="16" t="str">
        <f t="shared" si="292"/>
        <v/>
      </c>
      <c r="V624" s="20" t="str">
        <f t="shared" si="293"/>
        <v/>
      </c>
      <c r="W624" s="20" t="str">
        <f t="shared" si="294"/>
        <v/>
      </c>
      <c r="X624" s="20" t="str">
        <f t="shared" si="295"/>
        <v/>
      </c>
      <c r="Y624" s="20" t="str">
        <f t="shared" si="296"/>
        <v/>
      </c>
      <c r="Z624" s="20" t="str">
        <f t="shared" si="297"/>
        <v/>
      </c>
      <c r="AA624" s="20" t="str">
        <f t="shared" si="298"/>
        <v/>
      </c>
      <c r="AB624" s="20">
        <f t="shared" si="299"/>
        <v>0</v>
      </c>
      <c r="AC624" s="20" t="str">
        <f t="shared" si="300"/>
        <v/>
      </c>
      <c r="AD624" s="20" t="str">
        <f t="shared" si="301"/>
        <v/>
      </c>
      <c r="AE624" s="20" t="str">
        <f t="shared" si="302"/>
        <v/>
      </c>
      <c r="AF624" s="20" t="str">
        <f t="shared" si="303"/>
        <v/>
      </c>
      <c r="AG624" s="11">
        <f t="shared" si="304"/>
        <v>999</v>
      </c>
      <c r="AH624" s="17">
        <f t="shared" si="305"/>
        <v>999</v>
      </c>
      <c r="AI624" s="17">
        <f t="shared" si="306"/>
        <v>999</v>
      </c>
      <c r="AJ624" s="17">
        <f t="shared" si="307"/>
        <v>999</v>
      </c>
      <c r="AK624" s="17">
        <f t="shared" si="308"/>
        <v>999</v>
      </c>
      <c r="AL624" s="17">
        <f t="shared" si="309"/>
        <v>999</v>
      </c>
      <c r="AM624" s="10" t="s">
        <v>268</v>
      </c>
      <c r="AN624">
        <v>0</v>
      </c>
      <c r="AO624">
        <v>0</v>
      </c>
      <c r="AP624">
        <v>0</v>
      </c>
      <c r="AQ624">
        <v>6.2088000000000001</v>
      </c>
      <c r="AR624" s="8">
        <v>-0.6</v>
      </c>
      <c r="AS624" s="8">
        <v>-21.485199999999999</v>
      </c>
      <c r="AT624" s="8">
        <v>-154.77860000000001</v>
      </c>
      <c r="AU624" s="8">
        <v>-6.2088000000000001</v>
      </c>
      <c r="AV624" s="8">
        <v>-0.6</v>
      </c>
      <c r="AW624" s="8">
        <v>0.4</v>
      </c>
      <c r="AX624" s="8">
        <v>21.485199999999999</v>
      </c>
      <c r="AY624" s="8">
        <v>154.77860000000001</v>
      </c>
      <c r="AZ624" s="8">
        <v>6.2088000000000001</v>
      </c>
      <c r="BA624" s="8">
        <v>0.4</v>
      </c>
      <c r="BB624">
        <v>-0.6</v>
      </c>
      <c r="BC624">
        <v>0.4</v>
      </c>
      <c r="BD624">
        <v>-0.6</v>
      </c>
      <c r="BE624">
        <v>0.4</v>
      </c>
      <c r="BF624">
        <v>0.06</v>
      </c>
      <c r="BG624">
        <v>0.3</v>
      </c>
      <c r="BH624">
        <v>-0.41</v>
      </c>
      <c r="BI624">
        <v>7</v>
      </c>
      <c r="BJ624">
        <v>13</v>
      </c>
      <c r="BK624">
        <v>7</v>
      </c>
      <c r="BM624">
        <v>7</v>
      </c>
      <c r="BN624" t="s">
        <v>1016</v>
      </c>
      <c r="BP624" t="s">
        <v>1016</v>
      </c>
      <c r="BQ624">
        <v>45</v>
      </c>
      <c r="BR624">
        <v>452030</v>
      </c>
      <c r="BS624">
        <v>1</v>
      </c>
      <c r="BU624">
        <v>1</v>
      </c>
      <c r="BW624">
        <v>7</v>
      </c>
      <c r="BY624">
        <v>13</v>
      </c>
      <c r="BZ624" t="s">
        <v>1997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 s="2">
        <v>19826608</v>
      </c>
    </row>
    <row r="625" spans="1:88">
      <c r="A625" s="10" t="str">
        <f t="shared" si="279"/>
        <v>NKTR_US</v>
      </c>
      <c r="B625" s="12">
        <f t="shared" si="280"/>
        <v>8.4499999999999992E-2</v>
      </c>
      <c r="C625" s="12">
        <v>0</v>
      </c>
      <c r="D625" s="12">
        <v>0</v>
      </c>
      <c r="E625" s="12">
        <v>0</v>
      </c>
      <c r="F625" s="12">
        <v>0</v>
      </c>
      <c r="G625" s="12">
        <v>0</v>
      </c>
      <c r="H625" s="12">
        <v>0</v>
      </c>
      <c r="I625" s="12">
        <v>0</v>
      </c>
      <c r="J625" s="13">
        <f t="shared" si="281"/>
        <v>0</v>
      </c>
      <c r="K625" s="13">
        <f t="shared" si="282"/>
        <v>0</v>
      </c>
      <c r="L625" s="16">
        <f t="shared" si="283"/>
        <v>0</v>
      </c>
      <c r="M625" s="13">
        <f t="shared" si="284"/>
        <v>0</v>
      </c>
      <c r="N625" s="16">
        <f t="shared" si="285"/>
        <v>0</v>
      </c>
      <c r="O625" s="16">
        <f t="shared" si="286"/>
        <v>0</v>
      </c>
      <c r="P625" s="16" t="str">
        <f t="shared" si="287"/>
        <v/>
      </c>
      <c r="Q625" s="20" t="str">
        <f t="shared" si="288"/>
        <v/>
      </c>
      <c r="R625" s="20" t="str">
        <f t="shared" si="289"/>
        <v/>
      </c>
      <c r="S625" s="20" t="str">
        <f t="shared" si="290"/>
        <v/>
      </c>
      <c r="T625" s="20" t="str">
        <f t="shared" si="291"/>
        <v/>
      </c>
      <c r="U625" s="16">
        <f t="shared" si="292"/>
        <v>6.0000000000000001E-3</v>
      </c>
      <c r="V625" s="20" t="str">
        <f t="shared" si="293"/>
        <v/>
      </c>
      <c r="W625" s="20" t="str">
        <f t="shared" si="294"/>
        <v/>
      </c>
      <c r="X625" s="20" t="str">
        <f t="shared" si="295"/>
        <v/>
      </c>
      <c r="Y625" s="20">
        <f t="shared" si="296"/>
        <v>6.0000000000000001E-3</v>
      </c>
      <c r="Z625" s="20" t="str">
        <f t="shared" si="297"/>
        <v/>
      </c>
      <c r="AA625" s="20" t="str">
        <f t="shared" si="298"/>
        <v/>
      </c>
      <c r="AB625" s="20">
        <f t="shared" si="299"/>
        <v>0</v>
      </c>
      <c r="AC625" s="20" t="str">
        <f t="shared" si="300"/>
        <v/>
      </c>
      <c r="AD625" s="20" t="str">
        <f t="shared" si="301"/>
        <v/>
      </c>
      <c r="AE625" s="20" t="str">
        <f t="shared" si="302"/>
        <v/>
      </c>
      <c r="AF625" s="20" t="str">
        <f t="shared" si="303"/>
        <v/>
      </c>
      <c r="AG625" s="11">
        <f t="shared" si="304"/>
        <v>999</v>
      </c>
      <c r="AH625" s="17">
        <f t="shared" si="305"/>
        <v>999</v>
      </c>
      <c r="AI625" s="17">
        <f t="shared" si="306"/>
        <v>999</v>
      </c>
      <c r="AJ625" s="17">
        <f t="shared" si="307"/>
        <v>999</v>
      </c>
      <c r="AK625" s="17">
        <f t="shared" si="308"/>
        <v>999</v>
      </c>
      <c r="AL625" s="17">
        <f t="shared" si="309"/>
        <v>999</v>
      </c>
      <c r="AM625" s="10" t="s">
        <v>976</v>
      </c>
      <c r="AN625">
        <v>0</v>
      </c>
      <c r="AO625">
        <v>0</v>
      </c>
      <c r="AP625">
        <v>0</v>
      </c>
      <c r="AQ625">
        <v>3.6781999999999999</v>
      </c>
      <c r="AR625" s="8">
        <v>-0.2</v>
      </c>
      <c r="AS625" s="8">
        <v>-14.7197</v>
      </c>
      <c r="AT625" s="8">
        <v>-77.792900000000003</v>
      </c>
      <c r="AU625" s="8">
        <v>-3.6781999999999999</v>
      </c>
      <c r="AV625" s="8">
        <v>-0.2</v>
      </c>
      <c r="AW625" s="8">
        <v>0.6</v>
      </c>
      <c r="AX625" s="8">
        <v>14.7197</v>
      </c>
      <c r="AY625" s="8">
        <v>77.792900000000003</v>
      </c>
      <c r="AZ625" s="8">
        <v>3.6781999999999999</v>
      </c>
      <c r="BA625" s="8">
        <v>0.6</v>
      </c>
      <c r="BB625">
        <v>-0.2</v>
      </c>
      <c r="BC625">
        <v>0.6</v>
      </c>
      <c r="BD625">
        <v>-0.2</v>
      </c>
      <c r="BE625">
        <v>0.6</v>
      </c>
      <c r="BF625">
        <v>0.06</v>
      </c>
      <c r="BG625">
        <v>0.3</v>
      </c>
      <c r="BH625">
        <v>8.4499999999999993</v>
      </c>
      <c r="BI625">
        <v>2</v>
      </c>
      <c r="BJ625">
        <v>4</v>
      </c>
      <c r="BK625">
        <v>2</v>
      </c>
      <c r="BM625">
        <v>2</v>
      </c>
      <c r="BN625" t="s">
        <v>1016</v>
      </c>
      <c r="BP625" t="s">
        <v>1016</v>
      </c>
      <c r="BQ625">
        <v>35</v>
      </c>
      <c r="BR625">
        <v>352020</v>
      </c>
      <c r="BS625">
        <v>1</v>
      </c>
      <c r="BU625">
        <v>1</v>
      </c>
      <c r="BW625">
        <v>2</v>
      </c>
      <c r="BY625">
        <v>4</v>
      </c>
      <c r="BZ625" t="s">
        <v>1997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 s="2">
        <v>13679670</v>
      </c>
    </row>
    <row r="626" spans="1:88">
      <c r="A626" s="10" t="str">
        <f t="shared" si="279"/>
        <v>IO_US</v>
      </c>
      <c r="B626" s="12">
        <f t="shared" si="280"/>
        <v>-3.8E-3</v>
      </c>
      <c r="C626" s="12">
        <v>0</v>
      </c>
      <c r="D626" s="12">
        <v>0</v>
      </c>
      <c r="E626" s="12">
        <v>0</v>
      </c>
      <c r="F626" s="12">
        <v>0</v>
      </c>
      <c r="G626" s="12">
        <v>0</v>
      </c>
      <c r="H626" s="12">
        <v>0</v>
      </c>
      <c r="I626" s="12">
        <v>0</v>
      </c>
      <c r="J626" s="13">
        <f t="shared" si="281"/>
        <v>0</v>
      </c>
      <c r="K626" s="13">
        <f t="shared" si="282"/>
        <v>0</v>
      </c>
      <c r="L626" s="16">
        <f t="shared" si="283"/>
        <v>0</v>
      </c>
      <c r="M626" s="13">
        <f t="shared" si="284"/>
        <v>0</v>
      </c>
      <c r="N626" s="16">
        <f t="shared" si="285"/>
        <v>0</v>
      </c>
      <c r="O626" s="16">
        <f t="shared" si="286"/>
        <v>0</v>
      </c>
      <c r="P626" s="16">
        <f t="shared" si="287"/>
        <v>-2E-3</v>
      </c>
      <c r="Q626" s="20" t="str">
        <f t="shared" si="288"/>
        <v/>
      </c>
      <c r="R626" s="20" t="str">
        <f t="shared" si="289"/>
        <v/>
      </c>
      <c r="S626" s="20" t="str">
        <f t="shared" si="290"/>
        <v/>
      </c>
      <c r="T626" s="20">
        <f t="shared" si="291"/>
        <v>-2E-3</v>
      </c>
      <c r="U626" s="16" t="str">
        <f t="shared" si="292"/>
        <v/>
      </c>
      <c r="V626" s="20" t="str">
        <f t="shared" si="293"/>
        <v/>
      </c>
      <c r="W626" s="20" t="str">
        <f t="shared" si="294"/>
        <v/>
      </c>
      <c r="X626" s="20" t="str">
        <f t="shared" si="295"/>
        <v/>
      </c>
      <c r="Y626" s="20" t="str">
        <f t="shared" si="296"/>
        <v/>
      </c>
      <c r="Z626" s="20" t="str">
        <f t="shared" si="297"/>
        <v/>
      </c>
      <c r="AA626" s="20" t="str">
        <f t="shared" si="298"/>
        <v/>
      </c>
      <c r="AB626" s="20">
        <f t="shared" si="299"/>
        <v>0</v>
      </c>
      <c r="AC626" s="20" t="str">
        <f t="shared" si="300"/>
        <v/>
      </c>
      <c r="AD626" s="20" t="str">
        <f t="shared" si="301"/>
        <v/>
      </c>
      <c r="AE626" s="20" t="str">
        <f t="shared" si="302"/>
        <v/>
      </c>
      <c r="AF626" s="20" t="str">
        <f t="shared" si="303"/>
        <v/>
      </c>
      <c r="AG626" s="11">
        <f t="shared" si="304"/>
        <v>999</v>
      </c>
      <c r="AH626" s="17">
        <f t="shared" si="305"/>
        <v>999</v>
      </c>
      <c r="AI626" s="17">
        <f t="shared" si="306"/>
        <v>999</v>
      </c>
      <c r="AJ626" s="17">
        <f t="shared" si="307"/>
        <v>999</v>
      </c>
      <c r="AK626" s="17">
        <f t="shared" si="308"/>
        <v>999</v>
      </c>
      <c r="AL626" s="17">
        <f t="shared" si="309"/>
        <v>999</v>
      </c>
      <c r="AM626" s="10" t="s">
        <v>560</v>
      </c>
      <c r="AN626">
        <v>0</v>
      </c>
      <c r="AO626">
        <v>0</v>
      </c>
      <c r="AP626">
        <v>0</v>
      </c>
      <c r="AQ626">
        <v>0.2651</v>
      </c>
      <c r="AR626" s="8">
        <v>-0.2</v>
      </c>
      <c r="AS626" s="8">
        <v>-1.8556999999999999</v>
      </c>
      <c r="AT626" s="8">
        <v>-15.1639</v>
      </c>
      <c r="AU626" s="8">
        <v>-0.2651</v>
      </c>
      <c r="AV626" s="8">
        <v>-0.2</v>
      </c>
      <c r="AW626" s="8">
        <v>0.2</v>
      </c>
      <c r="AX626" s="8">
        <v>1.8556999999999999</v>
      </c>
      <c r="AY626" s="8">
        <v>15.1639</v>
      </c>
      <c r="AZ626" s="8">
        <v>0.2651</v>
      </c>
      <c r="BA626" s="8">
        <v>0.2</v>
      </c>
      <c r="BB626">
        <v>-0.2</v>
      </c>
      <c r="BC626">
        <v>0.2</v>
      </c>
      <c r="BD626">
        <v>-0.2</v>
      </c>
      <c r="BE626">
        <v>0.2</v>
      </c>
      <c r="BF626">
        <v>0.06</v>
      </c>
      <c r="BG626">
        <v>0.3</v>
      </c>
      <c r="BH626">
        <v>-0.38</v>
      </c>
      <c r="BI626">
        <v>6</v>
      </c>
      <c r="BJ626">
        <v>12</v>
      </c>
      <c r="BK626">
        <v>7</v>
      </c>
      <c r="BM626">
        <v>7</v>
      </c>
      <c r="BN626" t="s">
        <v>1016</v>
      </c>
      <c r="BP626" t="s">
        <v>1016</v>
      </c>
      <c r="BQ626">
        <v>10</v>
      </c>
      <c r="BR626">
        <v>101010</v>
      </c>
      <c r="BS626">
        <v>1</v>
      </c>
      <c r="BU626">
        <v>1</v>
      </c>
      <c r="BW626">
        <v>6</v>
      </c>
      <c r="BY626">
        <v>12</v>
      </c>
      <c r="BZ626" t="s">
        <v>1998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 s="2">
        <v>1185830</v>
      </c>
    </row>
    <row r="627" spans="1:88">
      <c r="A627" s="10" t="str">
        <f t="shared" si="279"/>
        <v>AEGN_US</v>
      </c>
      <c r="B627" s="12">
        <f t="shared" si="280"/>
        <v>-4.0000000000000001E-3</v>
      </c>
      <c r="C627" s="12">
        <v>0</v>
      </c>
      <c r="D627" s="12">
        <v>0</v>
      </c>
      <c r="E627" s="12">
        <v>0</v>
      </c>
      <c r="F627" s="12">
        <v>0</v>
      </c>
      <c r="G627" s="12">
        <v>0</v>
      </c>
      <c r="H627" s="12">
        <v>0</v>
      </c>
      <c r="I627" s="12">
        <v>0</v>
      </c>
      <c r="J627" s="13">
        <f t="shared" si="281"/>
        <v>0</v>
      </c>
      <c r="K627" s="13">
        <f t="shared" si="282"/>
        <v>0</v>
      </c>
      <c r="L627" s="16">
        <f t="shared" si="283"/>
        <v>0</v>
      </c>
      <c r="M627" s="13">
        <f t="shared" si="284"/>
        <v>0</v>
      </c>
      <c r="N627" s="16">
        <f t="shared" si="285"/>
        <v>0</v>
      </c>
      <c r="O627" s="16">
        <f t="shared" si="286"/>
        <v>0</v>
      </c>
      <c r="P627" s="16">
        <f t="shared" si="287"/>
        <v>-6.5000000000000006E-3</v>
      </c>
      <c r="Q627" s="20" t="str">
        <f t="shared" si="288"/>
        <v/>
      </c>
      <c r="R627" s="20" t="str">
        <f t="shared" si="289"/>
        <v/>
      </c>
      <c r="S627" s="20" t="str">
        <f t="shared" si="290"/>
        <v/>
      </c>
      <c r="T627" s="20">
        <f t="shared" si="291"/>
        <v>-6.5000000000000006E-3</v>
      </c>
      <c r="U627" s="16" t="str">
        <f t="shared" si="292"/>
        <v/>
      </c>
      <c r="V627" s="20" t="str">
        <f t="shared" si="293"/>
        <v/>
      </c>
      <c r="W627" s="20" t="str">
        <f t="shared" si="294"/>
        <v/>
      </c>
      <c r="X627" s="20" t="str">
        <f t="shared" si="295"/>
        <v/>
      </c>
      <c r="Y627" s="20" t="str">
        <f t="shared" si="296"/>
        <v/>
      </c>
      <c r="Z627" s="20" t="str">
        <f t="shared" si="297"/>
        <v/>
      </c>
      <c r="AA627" s="20" t="str">
        <f t="shared" si="298"/>
        <v/>
      </c>
      <c r="AB627" s="20">
        <f t="shared" si="299"/>
        <v>0</v>
      </c>
      <c r="AC627" s="20" t="str">
        <f t="shared" si="300"/>
        <v/>
      </c>
      <c r="AD627" s="20" t="str">
        <f t="shared" si="301"/>
        <v/>
      </c>
      <c r="AE627" s="20" t="str">
        <f t="shared" si="302"/>
        <v/>
      </c>
      <c r="AF627" s="20" t="str">
        <f t="shared" si="303"/>
        <v/>
      </c>
      <c r="AG627" s="11">
        <f t="shared" si="304"/>
        <v>999</v>
      </c>
      <c r="AH627" s="17">
        <f t="shared" si="305"/>
        <v>999</v>
      </c>
      <c r="AI627" s="17">
        <f t="shared" si="306"/>
        <v>999</v>
      </c>
      <c r="AJ627" s="17">
        <f t="shared" si="307"/>
        <v>999</v>
      </c>
      <c r="AK627" s="17">
        <f t="shared" si="308"/>
        <v>999</v>
      </c>
      <c r="AL627" s="17">
        <f t="shared" si="309"/>
        <v>999</v>
      </c>
      <c r="AM627" s="10" t="s">
        <v>614</v>
      </c>
      <c r="AN627">
        <v>0</v>
      </c>
      <c r="AO627">
        <v>0</v>
      </c>
      <c r="AP627">
        <v>0</v>
      </c>
      <c r="AQ627">
        <v>0.94930000000000003</v>
      </c>
      <c r="AR627" s="8">
        <v>-0.65</v>
      </c>
      <c r="AS627" s="8">
        <v>-5.7732999999999999</v>
      </c>
      <c r="AT627" s="8">
        <v>-27.771699999999999</v>
      </c>
      <c r="AU627" s="8">
        <v>-0.94930000000000003</v>
      </c>
      <c r="AV627" s="8">
        <v>-0.65</v>
      </c>
      <c r="AW627" s="8">
        <v>0.65</v>
      </c>
      <c r="AX627" s="8">
        <v>5.7732999999999999</v>
      </c>
      <c r="AY627" s="8">
        <v>27.771699999999999</v>
      </c>
      <c r="AZ627" s="8">
        <v>0.94930000000000003</v>
      </c>
      <c r="BA627" s="8">
        <v>0.65</v>
      </c>
      <c r="BB627">
        <v>-0.65</v>
      </c>
      <c r="BC627">
        <v>0.65</v>
      </c>
      <c r="BD627">
        <v>-0.65</v>
      </c>
      <c r="BE627">
        <v>0.65</v>
      </c>
      <c r="BF627">
        <v>0.06</v>
      </c>
      <c r="BG627">
        <v>0.3</v>
      </c>
      <c r="BH627">
        <v>-0.4</v>
      </c>
      <c r="BI627">
        <v>7</v>
      </c>
      <c r="BJ627">
        <v>13</v>
      </c>
      <c r="BK627">
        <v>7</v>
      </c>
      <c r="BM627">
        <v>7</v>
      </c>
      <c r="BN627" t="s">
        <v>1016</v>
      </c>
      <c r="BP627" t="s">
        <v>1016</v>
      </c>
      <c r="BQ627">
        <v>20</v>
      </c>
      <c r="BR627">
        <v>201030</v>
      </c>
      <c r="BS627">
        <v>1</v>
      </c>
      <c r="BU627">
        <v>1</v>
      </c>
      <c r="BW627">
        <v>7</v>
      </c>
      <c r="BY627">
        <v>13</v>
      </c>
      <c r="BZ627" t="s">
        <v>1997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 s="2">
        <v>3550053</v>
      </c>
    </row>
    <row r="628" spans="1:88">
      <c r="A628" s="10" t="str">
        <f t="shared" si="279"/>
        <v>IART_US</v>
      </c>
      <c r="B628" s="12">
        <f t="shared" si="280"/>
        <v>5.5899999999999998E-2</v>
      </c>
      <c r="C628" s="12">
        <v>0</v>
      </c>
      <c r="D628" s="12">
        <v>0</v>
      </c>
      <c r="E628" s="12">
        <v>0</v>
      </c>
      <c r="F628" s="12">
        <v>0</v>
      </c>
      <c r="G628" s="12">
        <v>0</v>
      </c>
      <c r="H628" s="12">
        <v>0</v>
      </c>
      <c r="I628" s="12">
        <v>0</v>
      </c>
      <c r="J628" s="13">
        <f t="shared" si="281"/>
        <v>0</v>
      </c>
      <c r="K628" s="13">
        <f t="shared" si="282"/>
        <v>0</v>
      </c>
      <c r="L628" s="16">
        <f t="shared" si="283"/>
        <v>0</v>
      </c>
      <c r="M628" s="13">
        <f t="shared" si="284"/>
        <v>0</v>
      </c>
      <c r="N628" s="16">
        <f t="shared" si="285"/>
        <v>0</v>
      </c>
      <c r="O628" s="16">
        <f t="shared" si="286"/>
        <v>0</v>
      </c>
      <c r="P628" s="16" t="str">
        <f t="shared" si="287"/>
        <v/>
      </c>
      <c r="Q628" s="20" t="str">
        <f t="shared" si="288"/>
        <v/>
      </c>
      <c r="R628" s="20" t="str">
        <f t="shared" si="289"/>
        <v/>
      </c>
      <c r="S628" s="20" t="str">
        <f t="shared" si="290"/>
        <v/>
      </c>
      <c r="T628" s="20" t="str">
        <f t="shared" si="291"/>
        <v/>
      </c>
      <c r="U628" s="16">
        <f t="shared" si="292"/>
        <v>6.0000000000000001E-3</v>
      </c>
      <c r="V628" s="20" t="str">
        <f t="shared" si="293"/>
        <v/>
      </c>
      <c r="W628" s="20" t="str">
        <f t="shared" si="294"/>
        <v/>
      </c>
      <c r="X628" s="20" t="str">
        <f t="shared" si="295"/>
        <v/>
      </c>
      <c r="Y628" s="20">
        <f t="shared" si="296"/>
        <v>6.0000000000000001E-3</v>
      </c>
      <c r="Z628" s="20" t="str">
        <f t="shared" si="297"/>
        <v/>
      </c>
      <c r="AA628" s="20" t="str">
        <f t="shared" si="298"/>
        <v/>
      </c>
      <c r="AB628" s="20">
        <f t="shared" si="299"/>
        <v>0</v>
      </c>
      <c r="AC628" s="20" t="str">
        <f t="shared" si="300"/>
        <v/>
      </c>
      <c r="AD628" s="20" t="str">
        <f t="shared" si="301"/>
        <v/>
      </c>
      <c r="AE628" s="20" t="str">
        <f t="shared" si="302"/>
        <v/>
      </c>
      <c r="AF628" s="20" t="str">
        <f t="shared" si="303"/>
        <v/>
      </c>
      <c r="AG628" s="11">
        <f t="shared" si="304"/>
        <v>999</v>
      </c>
      <c r="AH628" s="17">
        <f t="shared" si="305"/>
        <v>999</v>
      </c>
      <c r="AI628" s="17">
        <f t="shared" si="306"/>
        <v>999</v>
      </c>
      <c r="AJ628" s="17">
        <f t="shared" si="307"/>
        <v>999</v>
      </c>
      <c r="AK628" s="17">
        <f t="shared" si="308"/>
        <v>999</v>
      </c>
      <c r="AL628" s="17">
        <f t="shared" si="309"/>
        <v>999</v>
      </c>
      <c r="AM628" s="10" t="s">
        <v>522</v>
      </c>
      <c r="AN628">
        <v>0</v>
      </c>
      <c r="AO628">
        <v>0</v>
      </c>
      <c r="AP628">
        <v>0</v>
      </c>
      <c r="AQ628">
        <v>2.4826999999999999</v>
      </c>
      <c r="AR628" s="8">
        <v>-0.6</v>
      </c>
      <c r="AS628" s="8">
        <v>-10.8948</v>
      </c>
      <c r="AT628" s="8">
        <v>-82.139899999999997</v>
      </c>
      <c r="AU628" s="8">
        <v>-2.4826999999999999</v>
      </c>
      <c r="AV628" s="8">
        <v>-0.6</v>
      </c>
      <c r="AW628" s="8">
        <v>0.6</v>
      </c>
      <c r="AX628" s="8">
        <v>10.8948</v>
      </c>
      <c r="AY628" s="8">
        <v>82.139899999999997</v>
      </c>
      <c r="AZ628" s="8">
        <v>2.4826999999999999</v>
      </c>
      <c r="BA628" s="8">
        <v>0.6</v>
      </c>
      <c r="BB628">
        <v>-0.6</v>
      </c>
      <c r="BC628">
        <v>0.6</v>
      </c>
      <c r="BD628">
        <v>-0.6</v>
      </c>
      <c r="BE628">
        <v>0.6</v>
      </c>
      <c r="BF628">
        <v>0.06</v>
      </c>
      <c r="BG628">
        <v>0.3</v>
      </c>
      <c r="BH628">
        <v>5.59</v>
      </c>
      <c r="BI628">
        <v>3</v>
      </c>
      <c r="BJ628">
        <v>5</v>
      </c>
      <c r="BK628">
        <v>3</v>
      </c>
      <c r="BM628">
        <v>3</v>
      </c>
      <c r="BN628" t="s">
        <v>1016</v>
      </c>
      <c r="BP628" t="s">
        <v>1016</v>
      </c>
      <c r="BQ628">
        <v>35</v>
      </c>
      <c r="BR628">
        <v>351010</v>
      </c>
      <c r="BS628">
        <v>1</v>
      </c>
      <c r="BU628">
        <v>1</v>
      </c>
      <c r="BW628">
        <v>3</v>
      </c>
      <c r="BY628">
        <v>5</v>
      </c>
      <c r="BZ628" t="s">
        <v>1997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 s="2">
        <v>10153263</v>
      </c>
    </row>
    <row r="629" spans="1:88">
      <c r="A629" s="10" t="str">
        <f t="shared" si="279"/>
        <v>IDTI_US</v>
      </c>
      <c r="B629" s="12">
        <f t="shared" si="280"/>
        <v>1E-4</v>
      </c>
      <c r="C629" s="12">
        <v>0</v>
      </c>
      <c r="D629" s="12">
        <v>0</v>
      </c>
      <c r="E629" s="12">
        <v>0</v>
      </c>
      <c r="F629" s="12">
        <v>0</v>
      </c>
      <c r="G629" s="12">
        <v>0</v>
      </c>
      <c r="H629" s="12">
        <v>0</v>
      </c>
      <c r="I629" s="12">
        <v>0</v>
      </c>
      <c r="J629" s="13">
        <f t="shared" si="281"/>
        <v>0</v>
      </c>
      <c r="K629" s="13">
        <f t="shared" si="282"/>
        <v>0</v>
      </c>
      <c r="L629" s="16">
        <f t="shared" si="283"/>
        <v>0</v>
      </c>
      <c r="M629" s="13">
        <f t="shared" si="284"/>
        <v>0</v>
      </c>
      <c r="N629" s="16">
        <f t="shared" si="285"/>
        <v>0</v>
      </c>
      <c r="O629" s="16">
        <f t="shared" si="286"/>
        <v>0</v>
      </c>
      <c r="P629" s="16" t="str">
        <f t="shared" si="287"/>
        <v/>
      </c>
      <c r="Q629" s="20" t="str">
        <f t="shared" si="288"/>
        <v/>
      </c>
      <c r="R629" s="20" t="str">
        <f t="shared" si="289"/>
        <v/>
      </c>
      <c r="S629" s="20" t="str">
        <f t="shared" si="290"/>
        <v/>
      </c>
      <c r="T629" s="20" t="str">
        <f t="shared" si="291"/>
        <v/>
      </c>
      <c r="U629" s="16">
        <f t="shared" si="292"/>
        <v>6.0000000000000001E-3</v>
      </c>
      <c r="V629" s="20" t="str">
        <f t="shared" si="293"/>
        <v/>
      </c>
      <c r="W629" s="20" t="str">
        <f t="shared" si="294"/>
        <v/>
      </c>
      <c r="X629" s="20" t="str">
        <f t="shared" si="295"/>
        <v/>
      </c>
      <c r="Y629" s="20">
        <f t="shared" si="296"/>
        <v>6.0000000000000001E-3</v>
      </c>
      <c r="Z629" s="20" t="str">
        <f t="shared" si="297"/>
        <v/>
      </c>
      <c r="AA629" s="20" t="str">
        <f t="shared" si="298"/>
        <v/>
      </c>
      <c r="AB629" s="20">
        <f t="shared" si="299"/>
        <v>0</v>
      </c>
      <c r="AC629" s="20" t="str">
        <f t="shared" si="300"/>
        <v/>
      </c>
      <c r="AD629" s="20" t="str">
        <f t="shared" si="301"/>
        <v/>
      </c>
      <c r="AE629" s="20" t="str">
        <f t="shared" si="302"/>
        <v/>
      </c>
      <c r="AF629" s="20" t="str">
        <f t="shared" si="303"/>
        <v/>
      </c>
      <c r="AG629" s="11">
        <f t="shared" si="304"/>
        <v>999</v>
      </c>
      <c r="AH629" s="17">
        <f t="shared" si="305"/>
        <v>999</v>
      </c>
      <c r="AI629" s="17">
        <f t="shared" si="306"/>
        <v>999</v>
      </c>
      <c r="AJ629" s="17">
        <f t="shared" si="307"/>
        <v>999</v>
      </c>
      <c r="AK629" s="17">
        <f t="shared" si="308"/>
        <v>999</v>
      </c>
      <c r="AL629" s="17">
        <f t="shared" si="309"/>
        <v>999</v>
      </c>
      <c r="AM629" s="10" t="s">
        <v>720</v>
      </c>
      <c r="AN629">
        <v>0</v>
      </c>
      <c r="AO629">
        <v>0</v>
      </c>
      <c r="AP629">
        <v>0</v>
      </c>
      <c r="AQ629">
        <v>10.5175</v>
      </c>
      <c r="AR629" s="8">
        <v>-0.6</v>
      </c>
      <c r="AS629" s="8">
        <v>-57.690100000000001</v>
      </c>
      <c r="AT629" s="8">
        <v>-126.9828</v>
      </c>
      <c r="AU629" s="8">
        <v>-10.5175</v>
      </c>
      <c r="AV629" s="8">
        <v>-0.6</v>
      </c>
      <c r="AW629" s="8">
        <v>0.6</v>
      </c>
      <c r="AX629" s="8">
        <v>57.690100000000001</v>
      </c>
      <c r="AY629" s="8">
        <v>126.9828</v>
      </c>
      <c r="AZ629" s="8">
        <v>10.5175</v>
      </c>
      <c r="BA629" s="8">
        <v>0.6</v>
      </c>
      <c r="BB629">
        <v>-0.6</v>
      </c>
      <c r="BC629">
        <v>0.6</v>
      </c>
      <c r="BD629">
        <v>-0.6</v>
      </c>
      <c r="BE629">
        <v>0.6</v>
      </c>
      <c r="BF629">
        <v>0.06</v>
      </c>
      <c r="BG629">
        <v>0.3</v>
      </c>
      <c r="BH629">
        <v>0.01</v>
      </c>
      <c r="BI629">
        <v>6</v>
      </c>
      <c r="BJ629">
        <v>11</v>
      </c>
      <c r="BK629">
        <v>6</v>
      </c>
      <c r="BM629">
        <v>6</v>
      </c>
      <c r="BN629" t="s">
        <v>1016</v>
      </c>
      <c r="BP629" t="s">
        <v>1016</v>
      </c>
      <c r="BQ629">
        <v>45</v>
      </c>
      <c r="BR629">
        <v>453010</v>
      </c>
      <c r="BS629">
        <v>1</v>
      </c>
      <c r="BU629">
        <v>1</v>
      </c>
      <c r="BW629">
        <v>6</v>
      </c>
      <c r="BY629">
        <v>11</v>
      </c>
      <c r="BZ629" t="s">
        <v>1997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 s="2">
        <v>44255272</v>
      </c>
    </row>
    <row r="630" spans="1:88">
      <c r="A630" s="10" t="str">
        <f t="shared" si="279"/>
        <v>ISSI_US</v>
      </c>
      <c r="B630" s="12">
        <f t="shared" si="280"/>
        <v>1E-4</v>
      </c>
      <c r="C630" s="12">
        <v>0</v>
      </c>
      <c r="D630" s="12">
        <v>0</v>
      </c>
      <c r="E630" s="12">
        <v>0</v>
      </c>
      <c r="F630" s="12">
        <v>0</v>
      </c>
      <c r="G630" s="12">
        <v>0</v>
      </c>
      <c r="H630" s="12">
        <v>0</v>
      </c>
      <c r="I630" s="12">
        <v>0</v>
      </c>
      <c r="J630" s="13">
        <f t="shared" si="281"/>
        <v>0</v>
      </c>
      <c r="K630" s="13">
        <f t="shared" si="282"/>
        <v>0</v>
      </c>
      <c r="L630" s="16">
        <f t="shared" si="283"/>
        <v>0</v>
      </c>
      <c r="M630" s="13">
        <f t="shared" si="284"/>
        <v>0</v>
      </c>
      <c r="N630" s="16">
        <f t="shared" si="285"/>
        <v>0</v>
      </c>
      <c r="O630" s="16">
        <f t="shared" si="286"/>
        <v>0</v>
      </c>
      <c r="P630" s="16" t="str">
        <f t="shared" si="287"/>
        <v/>
      </c>
      <c r="Q630" s="20" t="str">
        <f t="shared" si="288"/>
        <v/>
      </c>
      <c r="R630" s="20" t="str">
        <f t="shared" si="289"/>
        <v/>
      </c>
      <c r="S630" s="20" t="str">
        <f t="shared" si="290"/>
        <v/>
      </c>
      <c r="T630" s="20" t="str">
        <f t="shared" si="291"/>
        <v/>
      </c>
      <c r="U630" s="16">
        <f t="shared" si="292"/>
        <v>6.0000000000000001E-3</v>
      </c>
      <c r="V630" s="20" t="str">
        <f t="shared" si="293"/>
        <v/>
      </c>
      <c r="W630" s="20" t="str">
        <f t="shared" si="294"/>
        <v/>
      </c>
      <c r="X630" s="20">
        <f t="shared" si="295"/>
        <v>6.0000000000000001E-3</v>
      </c>
      <c r="Y630" s="20" t="str">
        <f t="shared" si="296"/>
        <v/>
      </c>
      <c r="Z630" s="20" t="str">
        <f t="shared" si="297"/>
        <v/>
      </c>
      <c r="AA630" s="20" t="str">
        <f t="shared" si="298"/>
        <v/>
      </c>
      <c r="AB630" s="20" t="str">
        <f t="shared" si="299"/>
        <v/>
      </c>
      <c r="AC630" s="20" t="str">
        <f t="shared" si="300"/>
        <v/>
      </c>
      <c r="AD630" s="20" t="str">
        <f t="shared" si="301"/>
        <v/>
      </c>
      <c r="AE630" s="20" t="str">
        <f t="shared" si="302"/>
        <v/>
      </c>
      <c r="AF630" s="20">
        <f t="shared" si="303"/>
        <v>0</v>
      </c>
      <c r="AG630" s="11">
        <f t="shared" si="304"/>
        <v>999</v>
      </c>
      <c r="AH630" s="17">
        <f t="shared" si="305"/>
        <v>999</v>
      </c>
      <c r="AI630" s="17">
        <f t="shared" si="306"/>
        <v>999</v>
      </c>
      <c r="AJ630" s="17">
        <f t="shared" si="307"/>
        <v>999</v>
      </c>
      <c r="AK630" s="17">
        <f t="shared" si="308"/>
        <v>999</v>
      </c>
      <c r="AL630" s="17">
        <f t="shared" si="309"/>
        <v>0</v>
      </c>
      <c r="AM630" s="10" t="s">
        <v>1465</v>
      </c>
      <c r="AN630">
        <v>0</v>
      </c>
      <c r="AO630">
        <v>0</v>
      </c>
      <c r="AP630">
        <v>0</v>
      </c>
      <c r="AQ630">
        <v>0.51819999999999999</v>
      </c>
      <c r="AR630" s="8">
        <v>-0.6</v>
      </c>
      <c r="AS630" s="8">
        <v>-2.8913000000000002</v>
      </c>
      <c r="AT630" s="8">
        <v>-24.4771</v>
      </c>
      <c r="AU630" s="8">
        <v>-0.51819999999999999</v>
      </c>
      <c r="AV630" s="8">
        <v>-0.6</v>
      </c>
      <c r="AW630" s="8">
        <v>0.6</v>
      </c>
      <c r="AX630" s="8">
        <v>2.8913000000000002</v>
      </c>
      <c r="AY630" s="8">
        <v>24.4771</v>
      </c>
      <c r="AZ630" s="8">
        <v>0.51819999999999999</v>
      </c>
      <c r="BA630" s="8">
        <v>0.6</v>
      </c>
      <c r="BB630">
        <v>0</v>
      </c>
      <c r="BC630">
        <v>0</v>
      </c>
      <c r="BD630">
        <v>0</v>
      </c>
      <c r="BE630">
        <v>0</v>
      </c>
      <c r="BF630">
        <v>0.06</v>
      </c>
      <c r="BG630">
        <v>0.3</v>
      </c>
      <c r="BH630">
        <v>0.01</v>
      </c>
      <c r="BI630">
        <v>6</v>
      </c>
      <c r="BJ630">
        <v>11</v>
      </c>
      <c r="BK630">
        <v>6</v>
      </c>
      <c r="BM630">
        <v>6</v>
      </c>
      <c r="BN630" t="s">
        <v>1016</v>
      </c>
      <c r="BP630" t="s">
        <v>1016</v>
      </c>
      <c r="BQ630">
        <v>45</v>
      </c>
      <c r="BR630">
        <v>453010</v>
      </c>
      <c r="BS630">
        <v>0</v>
      </c>
      <c r="BU630">
        <v>1</v>
      </c>
      <c r="BW630">
        <v>6</v>
      </c>
      <c r="BY630">
        <v>11</v>
      </c>
      <c r="BZ630" t="s">
        <v>1997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1</v>
      </c>
      <c r="CG630">
        <v>0</v>
      </c>
      <c r="CH630">
        <v>0</v>
      </c>
      <c r="CI630" s="2">
        <v>1790296</v>
      </c>
      <c r="CJ630" t="s">
        <v>1017</v>
      </c>
    </row>
    <row r="631" spans="1:88">
      <c r="A631" s="10" t="str">
        <f t="shared" si="279"/>
        <v>IPAR_US</v>
      </c>
      <c r="B631" s="12">
        <f t="shared" si="280"/>
        <v>-5.9800000000000006E-2</v>
      </c>
      <c r="C631" s="12">
        <v>0</v>
      </c>
      <c r="D631" s="12">
        <v>0</v>
      </c>
      <c r="E631" s="12">
        <v>0</v>
      </c>
      <c r="F631" s="12">
        <v>0</v>
      </c>
      <c r="G631" s="12">
        <v>0</v>
      </c>
      <c r="H631" s="12">
        <v>0</v>
      </c>
      <c r="I631" s="12">
        <v>0</v>
      </c>
      <c r="J631" s="13">
        <f t="shared" si="281"/>
        <v>0</v>
      </c>
      <c r="K631" s="13">
        <f t="shared" si="282"/>
        <v>0</v>
      </c>
      <c r="L631" s="16">
        <f t="shared" si="283"/>
        <v>0</v>
      </c>
      <c r="M631" s="13">
        <f t="shared" si="284"/>
        <v>0</v>
      </c>
      <c r="N631" s="16">
        <f t="shared" si="285"/>
        <v>0</v>
      </c>
      <c r="O631" s="16">
        <f t="shared" si="286"/>
        <v>0</v>
      </c>
      <c r="P631" s="16">
        <f t="shared" si="287"/>
        <v>-6.5000000000000006E-3</v>
      </c>
      <c r="Q631" s="20" t="str">
        <f t="shared" si="288"/>
        <v/>
      </c>
      <c r="R631" s="20" t="str">
        <f t="shared" si="289"/>
        <v/>
      </c>
      <c r="S631" s="20" t="str">
        <f t="shared" si="290"/>
        <v/>
      </c>
      <c r="T631" s="20">
        <f t="shared" si="291"/>
        <v>-6.5000000000000006E-3</v>
      </c>
      <c r="U631" s="16" t="str">
        <f t="shared" si="292"/>
        <v/>
      </c>
      <c r="V631" s="20" t="str">
        <f t="shared" si="293"/>
        <v/>
      </c>
      <c r="W631" s="20" t="str">
        <f t="shared" si="294"/>
        <v/>
      </c>
      <c r="X631" s="20" t="str">
        <f t="shared" si="295"/>
        <v/>
      </c>
      <c r="Y631" s="20" t="str">
        <f t="shared" si="296"/>
        <v/>
      </c>
      <c r="Z631" s="20" t="str">
        <f t="shared" si="297"/>
        <v/>
      </c>
      <c r="AA631" s="20" t="str">
        <f t="shared" si="298"/>
        <v/>
      </c>
      <c r="AB631" s="20">
        <f t="shared" si="299"/>
        <v>0</v>
      </c>
      <c r="AC631" s="20" t="str">
        <f t="shared" si="300"/>
        <v/>
      </c>
      <c r="AD631" s="20" t="str">
        <f t="shared" si="301"/>
        <v/>
      </c>
      <c r="AE631" s="20" t="str">
        <f t="shared" si="302"/>
        <v/>
      </c>
      <c r="AF631" s="20" t="str">
        <f t="shared" si="303"/>
        <v/>
      </c>
      <c r="AG631" s="11">
        <f t="shared" si="304"/>
        <v>999</v>
      </c>
      <c r="AH631" s="17">
        <f t="shared" si="305"/>
        <v>999</v>
      </c>
      <c r="AI631" s="17">
        <f t="shared" si="306"/>
        <v>999</v>
      </c>
      <c r="AJ631" s="17">
        <f t="shared" si="307"/>
        <v>999</v>
      </c>
      <c r="AK631" s="17">
        <f t="shared" si="308"/>
        <v>999</v>
      </c>
      <c r="AL631" s="17">
        <f t="shared" si="309"/>
        <v>999</v>
      </c>
      <c r="AM631" s="10" t="s">
        <v>1060</v>
      </c>
      <c r="AN631">
        <v>0</v>
      </c>
      <c r="AO631">
        <v>0</v>
      </c>
      <c r="AP631">
        <v>0</v>
      </c>
      <c r="AQ631">
        <v>0.54990000000000006</v>
      </c>
      <c r="AR631" s="8">
        <v>-0.65</v>
      </c>
      <c r="AS631" s="8">
        <v>-3.0596000000000001</v>
      </c>
      <c r="AT631" s="8">
        <v>-38.697899999999997</v>
      </c>
      <c r="AU631" s="8">
        <v>-0.54990000000000006</v>
      </c>
      <c r="AV631" s="8">
        <v>-0.65</v>
      </c>
      <c r="AW631" s="8">
        <v>0.65</v>
      </c>
      <c r="AX631" s="8">
        <v>3.0596000000000001</v>
      </c>
      <c r="AY631" s="8">
        <v>38.697899999999997</v>
      </c>
      <c r="AZ631" s="8">
        <v>0.54990000000000006</v>
      </c>
      <c r="BA631" s="8">
        <v>0.65</v>
      </c>
      <c r="BB631">
        <v>-0.54990000000000006</v>
      </c>
      <c r="BC631">
        <v>0.54990000000000006</v>
      </c>
      <c r="BD631">
        <v>-0.54990000000000006</v>
      </c>
      <c r="BE631">
        <v>0.54990000000000006</v>
      </c>
      <c r="BF631">
        <v>0.06</v>
      </c>
      <c r="BG631">
        <v>0.3</v>
      </c>
      <c r="BH631">
        <v>-5.98</v>
      </c>
      <c r="BI631">
        <v>8</v>
      </c>
      <c r="BJ631">
        <v>16</v>
      </c>
      <c r="BK631">
        <v>8</v>
      </c>
      <c r="BM631">
        <v>8</v>
      </c>
      <c r="BN631" t="s">
        <v>1016</v>
      </c>
      <c r="BP631" t="s">
        <v>1016</v>
      </c>
      <c r="BQ631">
        <v>30</v>
      </c>
      <c r="BR631">
        <v>303020</v>
      </c>
      <c r="BS631">
        <v>1</v>
      </c>
      <c r="BU631">
        <v>1</v>
      </c>
      <c r="BW631">
        <v>8</v>
      </c>
      <c r="BY631">
        <v>16</v>
      </c>
      <c r="BZ631" t="s">
        <v>1997</v>
      </c>
      <c r="CA631">
        <v>1</v>
      </c>
      <c r="CB631">
        <v>0</v>
      </c>
      <c r="CC631">
        <v>1</v>
      </c>
      <c r="CD631">
        <v>0</v>
      </c>
      <c r="CE631">
        <v>0</v>
      </c>
      <c r="CF631">
        <v>0</v>
      </c>
      <c r="CG631">
        <v>0</v>
      </c>
      <c r="CH631">
        <v>0</v>
      </c>
      <c r="CI631" s="2">
        <v>1972036</v>
      </c>
    </row>
    <row r="632" spans="1:88">
      <c r="A632" s="10" t="str">
        <f t="shared" si="279"/>
        <v>ININ_US</v>
      </c>
      <c r="B632" s="12">
        <f t="shared" si="280"/>
        <v>-1.6500000000000001E-2</v>
      </c>
      <c r="C632" s="12">
        <v>0</v>
      </c>
      <c r="D632" s="12">
        <v>0</v>
      </c>
      <c r="E632" s="12">
        <v>0</v>
      </c>
      <c r="F632" s="12">
        <v>0</v>
      </c>
      <c r="G632" s="12">
        <v>0</v>
      </c>
      <c r="H632" s="12">
        <v>0</v>
      </c>
      <c r="I632" s="12">
        <v>0</v>
      </c>
      <c r="J632" s="13">
        <f t="shared" si="281"/>
        <v>0</v>
      </c>
      <c r="K632" s="13">
        <f t="shared" si="282"/>
        <v>0</v>
      </c>
      <c r="L632" s="16">
        <f t="shared" si="283"/>
        <v>0</v>
      </c>
      <c r="M632" s="13">
        <f t="shared" si="284"/>
        <v>0</v>
      </c>
      <c r="N632" s="16">
        <f t="shared" si="285"/>
        <v>0</v>
      </c>
      <c r="O632" s="16">
        <f t="shared" si="286"/>
        <v>0</v>
      </c>
      <c r="P632" s="16">
        <f t="shared" si="287"/>
        <v>-6.0000000000000001E-3</v>
      </c>
      <c r="Q632" s="20" t="str">
        <f t="shared" si="288"/>
        <v/>
      </c>
      <c r="R632" s="20" t="str">
        <f t="shared" si="289"/>
        <v/>
      </c>
      <c r="S632" s="20" t="str">
        <f t="shared" si="290"/>
        <v/>
      </c>
      <c r="T632" s="20">
        <f t="shared" si="291"/>
        <v>-6.0000000000000001E-3</v>
      </c>
      <c r="U632" s="16" t="str">
        <f t="shared" si="292"/>
        <v/>
      </c>
      <c r="V632" s="20" t="str">
        <f t="shared" si="293"/>
        <v/>
      </c>
      <c r="W632" s="20" t="str">
        <f t="shared" si="294"/>
        <v/>
      </c>
      <c r="X632" s="20" t="str">
        <f t="shared" si="295"/>
        <v/>
      </c>
      <c r="Y632" s="20" t="str">
        <f t="shared" si="296"/>
        <v/>
      </c>
      <c r="Z632" s="20" t="str">
        <f t="shared" si="297"/>
        <v/>
      </c>
      <c r="AA632" s="20" t="str">
        <f t="shared" si="298"/>
        <v/>
      </c>
      <c r="AB632" s="20">
        <f t="shared" si="299"/>
        <v>0</v>
      </c>
      <c r="AC632" s="20" t="str">
        <f t="shared" si="300"/>
        <v/>
      </c>
      <c r="AD632" s="20" t="str">
        <f t="shared" si="301"/>
        <v/>
      </c>
      <c r="AE632" s="20" t="str">
        <f t="shared" si="302"/>
        <v/>
      </c>
      <c r="AF632" s="20" t="str">
        <f t="shared" si="303"/>
        <v/>
      </c>
      <c r="AG632" s="11">
        <f t="shared" si="304"/>
        <v>999</v>
      </c>
      <c r="AH632" s="17">
        <f t="shared" si="305"/>
        <v>999</v>
      </c>
      <c r="AI632" s="17">
        <f t="shared" si="306"/>
        <v>999</v>
      </c>
      <c r="AJ632" s="17">
        <f t="shared" si="307"/>
        <v>999</v>
      </c>
      <c r="AK632" s="17">
        <f t="shared" si="308"/>
        <v>999</v>
      </c>
      <c r="AL632" s="17">
        <f t="shared" si="309"/>
        <v>999</v>
      </c>
      <c r="AM632" s="10" t="s">
        <v>1185</v>
      </c>
      <c r="AN632">
        <v>0</v>
      </c>
      <c r="AO632">
        <v>0</v>
      </c>
      <c r="AP632">
        <v>0</v>
      </c>
      <c r="AQ632">
        <v>1.2712000000000001</v>
      </c>
      <c r="AR632" s="8">
        <v>-0.6</v>
      </c>
      <c r="AS632" s="8">
        <v>-5.7948000000000004</v>
      </c>
      <c r="AT632" s="8">
        <v>-36.676900000000003</v>
      </c>
      <c r="AU632" s="8">
        <v>-1.2712000000000001</v>
      </c>
      <c r="AV632" s="8">
        <v>-0.6</v>
      </c>
      <c r="AW632" s="8">
        <v>0.6</v>
      </c>
      <c r="AX632" s="8">
        <v>5.7948000000000004</v>
      </c>
      <c r="AY632" s="8">
        <v>36.676900000000003</v>
      </c>
      <c r="AZ632" s="8">
        <v>1.2712000000000001</v>
      </c>
      <c r="BA632" s="8">
        <v>0.6</v>
      </c>
      <c r="BB632">
        <v>-0.6</v>
      </c>
      <c r="BC632">
        <v>0.6</v>
      </c>
      <c r="BD632">
        <v>-0.6</v>
      </c>
      <c r="BE632">
        <v>0.6</v>
      </c>
      <c r="BF632">
        <v>0.06</v>
      </c>
      <c r="BG632">
        <v>0.3</v>
      </c>
      <c r="BH632">
        <v>-1.65</v>
      </c>
      <c r="BI632">
        <v>7</v>
      </c>
      <c r="BJ632">
        <v>14</v>
      </c>
      <c r="BK632">
        <v>7</v>
      </c>
      <c r="BM632">
        <v>7</v>
      </c>
      <c r="BN632" t="s">
        <v>1016</v>
      </c>
      <c r="BP632" t="s">
        <v>1016</v>
      </c>
      <c r="BQ632">
        <v>45</v>
      </c>
      <c r="BR632">
        <v>451030</v>
      </c>
      <c r="BS632">
        <v>1</v>
      </c>
      <c r="BU632">
        <v>1</v>
      </c>
      <c r="BW632">
        <v>7</v>
      </c>
      <c r="BY632">
        <v>14</v>
      </c>
      <c r="BZ632" t="s">
        <v>1997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 s="2">
        <v>4722194</v>
      </c>
    </row>
    <row r="633" spans="1:88">
      <c r="A633" s="10" t="str">
        <f t="shared" si="279"/>
        <v>TILE_US</v>
      </c>
      <c r="B633" s="12">
        <f t="shared" si="280"/>
        <v>-3.2099999999999997E-2</v>
      </c>
      <c r="C633" s="12">
        <v>0</v>
      </c>
      <c r="D633" s="12">
        <v>0</v>
      </c>
      <c r="E633" s="12">
        <v>0</v>
      </c>
      <c r="F633" s="12">
        <v>0</v>
      </c>
      <c r="G633" s="12">
        <v>0</v>
      </c>
      <c r="H633" s="12">
        <v>0</v>
      </c>
      <c r="I633" s="12">
        <v>0</v>
      </c>
      <c r="J633" s="13">
        <f t="shared" si="281"/>
        <v>0</v>
      </c>
      <c r="K633" s="13">
        <f t="shared" si="282"/>
        <v>0</v>
      </c>
      <c r="L633" s="16">
        <f t="shared" si="283"/>
        <v>0</v>
      </c>
      <c r="M633" s="13">
        <f t="shared" si="284"/>
        <v>0</v>
      </c>
      <c r="N633" s="16">
        <f t="shared" si="285"/>
        <v>0</v>
      </c>
      <c r="O633" s="16">
        <f t="shared" si="286"/>
        <v>0</v>
      </c>
      <c r="P633" s="16">
        <f t="shared" si="287"/>
        <v>-6.5000000000000006E-3</v>
      </c>
      <c r="Q633" s="20" t="str">
        <f t="shared" si="288"/>
        <v/>
      </c>
      <c r="R633" s="20" t="str">
        <f t="shared" si="289"/>
        <v/>
      </c>
      <c r="S633" s="20" t="str">
        <f t="shared" si="290"/>
        <v/>
      </c>
      <c r="T633" s="20">
        <f t="shared" si="291"/>
        <v>-6.5000000000000006E-3</v>
      </c>
      <c r="U633" s="16" t="str">
        <f t="shared" si="292"/>
        <v/>
      </c>
      <c r="V633" s="20" t="str">
        <f t="shared" si="293"/>
        <v/>
      </c>
      <c r="W633" s="20" t="str">
        <f t="shared" si="294"/>
        <v/>
      </c>
      <c r="X633" s="20" t="str">
        <f t="shared" si="295"/>
        <v/>
      </c>
      <c r="Y633" s="20" t="str">
        <f t="shared" si="296"/>
        <v/>
      </c>
      <c r="Z633" s="20" t="str">
        <f t="shared" si="297"/>
        <v/>
      </c>
      <c r="AA633" s="20" t="str">
        <f t="shared" si="298"/>
        <v/>
      </c>
      <c r="AB633" s="20">
        <f t="shared" si="299"/>
        <v>0</v>
      </c>
      <c r="AC633" s="20" t="str">
        <f t="shared" si="300"/>
        <v/>
      </c>
      <c r="AD633" s="20" t="str">
        <f t="shared" si="301"/>
        <v/>
      </c>
      <c r="AE633" s="20" t="str">
        <f t="shared" si="302"/>
        <v/>
      </c>
      <c r="AF633" s="20" t="str">
        <f t="shared" si="303"/>
        <v/>
      </c>
      <c r="AG633" s="11">
        <f t="shared" si="304"/>
        <v>999</v>
      </c>
      <c r="AH633" s="17">
        <f t="shared" si="305"/>
        <v>999</v>
      </c>
      <c r="AI633" s="17">
        <f t="shared" si="306"/>
        <v>999</v>
      </c>
      <c r="AJ633" s="17">
        <f t="shared" si="307"/>
        <v>999</v>
      </c>
      <c r="AK633" s="17">
        <f t="shared" si="308"/>
        <v>999</v>
      </c>
      <c r="AL633" s="17">
        <f t="shared" si="309"/>
        <v>999</v>
      </c>
      <c r="AM633" s="10" t="s">
        <v>798</v>
      </c>
      <c r="AN633">
        <v>0</v>
      </c>
      <c r="AO633">
        <v>0</v>
      </c>
      <c r="AP633">
        <v>0</v>
      </c>
      <c r="AQ633">
        <v>2.1469999999999998</v>
      </c>
      <c r="AR633" s="8">
        <v>-0.65</v>
      </c>
      <c r="AS633" s="8">
        <v>-11.3035</v>
      </c>
      <c r="AT633" s="8">
        <v>-55.784500000000001</v>
      </c>
      <c r="AU633" s="8">
        <v>-2.1469999999999998</v>
      </c>
      <c r="AV633" s="8">
        <v>-0.65</v>
      </c>
      <c r="AW633" s="8">
        <v>0.65</v>
      </c>
      <c r="AX633" s="8">
        <v>11.3035</v>
      </c>
      <c r="AY633" s="8">
        <v>55.784500000000001</v>
      </c>
      <c r="AZ633" s="8">
        <v>2.1469999999999998</v>
      </c>
      <c r="BA633" s="8">
        <v>0.65</v>
      </c>
      <c r="BB633">
        <v>-0.65</v>
      </c>
      <c r="BC633">
        <v>0.65</v>
      </c>
      <c r="BD633">
        <v>-0.65</v>
      </c>
      <c r="BE633">
        <v>0.65</v>
      </c>
      <c r="BF633">
        <v>0.06</v>
      </c>
      <c r="BG633">
        <v>0.3</v>
      </c>
      <c r="BH633">
        <v>-3.21</v>
      </c>
      <c r="BI633">
        <v>8</v>
      </c>
      <c r="BJ633">
        <v>15</v>
      </c>
      <c r="BK633">
        <v>8</v>
      </c>
      <c r="BM633">
        <v>8</v>
      </c>
      <c r="BN633" t="s">
        <v>1016</v>
      </c>
      <c r="BP633" t="s">
        <v>1016</v>
      </c>
      <c r="BQ633">
        <v>20</v>
      </c>
      <c r="BR633">
        <v>202010</v>
      </c>
      <c r="BS633">
        <v>1</v>
      </c>
      <c r="BU633">
        <v>1</v>
      </c>
      <c r="BW633">
        <v>8</v>
      </c>
      <c r="BY633">
        <v>15</v>
      </c>
      <c r="BZ633" t="s">
        <v>1997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 s="2">
        <v>10102610</v>
      </c>
    </row>
    <row r="634" spans="1:88">
      <c r="A634" s="10" t="str">
        <f t="shared" si="279"/>
        <v>IDCC_US</v>
      </c>
      <c r="B634" s="12">
        <f t="shared" si="280"/>
        <v>2.81E-2</v>
      </c>
      <c r="C634" s="12">
        <v>0</v>
      </c>
      <c r="D634" s="12">
        <v>0</v>
      </c>
      <c r="E634" s="12">
        <v>0</v>
      </c>
      <c r="F634" s="12">
        <v>0</v>
      </c>
      <c r="G634" s="12">
        <v>0</v>
      </c>
      <c r="H634" s="12">
        <v>0</v>
      </c>
      <c r="I634" s="12">
        <v>0</v>
      </c>
      <c r="J634" s="13">
        <f t="shared" si="281"/>
        <v>0</v>
      </c>
      <c r="K634" s="13">
        <f t="shared" si="282"/>
        <v>0</v>
      </c>
      <c r="L634" s="16">
        <f t="shared" si="283"/>
        <v>0</v>
      </c>
      <c r="M634" s="13">
        <f t="shared" si="284"/>
        <v>0</v>
      </c>
      <c r="N634" s="16">
        <f t="shared" si="285"/>
        <v>0</v>
      </c>
      <c r="O634" s="16">
        <f t="shared" si="286"/>
        <v>0</v>
      </c>
      <c r="P634" s="16" t="str">
        <f t="shared" si="287"/>
        <v/>
      </c>
      <c r="Q634" s="20" t="str">
        <f t="shared" si="288"/>
        <v/>
      </c>
      <c r="R634" s="20" t="str">
        <f t="shared" si="289"/>
        <v/>
      </c>
      <c r="S634" s="20" t="str">
        <f t="shared" si="290"/>
        <v/>
      </c>
      <c r="T634" s="20" t="str">
        <f t="shared" si="291"/>
        <v/>
      </c>
      <c r="U634" s="16">
        <f t="shared" si="292"/>
        <v>6.0000000000000001E-3</v>
      </c>
      <c r="V634" s="20" t="str">
        <f t="shared" si="293"/>
        <v/>
      </c>
      <c r="W634" s="20" t="str">
        <f t="shared" si="294"/>
        <v/>
      </c>
      <c r="X634" s="20" t="str">
        <f t="shared" si="295"/>
        <v/>
      </c>
      <c r="Y634" s="20">
        <f t="shared" si="296"/>
        <v>6.0000000000000001E-3</v>
      </c>
      <c r="Z634" s="20" t="str">
        <f t="shared" si="297"/>
        <v/>
      </c>
      <c r="AA634" s="20" t="str">
        <f t="shared" si="298"/>
        <v/>
      </c>
      <c r="AB634" s="20">
        <f t="shared" si="299"/>
        <v>0</v>
      </c>
      <c r="AC634" s="20" t="str">
        <f t="shared" si="300"/>
        <v/>
      </c>
      <c r="AD634" s="20" t="str">
        <f t="shared" si="301"/>
        <v/>
      </c>
      <c r="AE634" s="20" t="str">
        <f t="shared" si="302"/>
        <v/>
      </c>
      <c r="AF634" s="20" t="str">
        <f t="shared" si="303"/>
        <v/>
      </c>
      <c r="AG634" s="11">
        <f t="shared" si="304"/>
        <v>999</v>
      </c>
      <c r="AH634" s="17">
        <f t="shared" si="305"/>
        <v>999</v>
      </c>
      <c r="AI634" s="17">
        <f t="shared" si="306"/>
        <v>999</v>
      </c>
      <c r="AJ634" s="17">
        <f t="shared" si="307"/>
        <v>999</v>
      </c>
      <c r="AK634" s="17">
        <f t="shared" si="308"/>
        <v>999</v>
      </c>
      <c r="AL634" s="17">
        <f t="shared" si="309"/>
        <v>999</v>
      </c>
      <c r="AM634" s="10" t="s">
        <v>688</v>
      </c>
      <c r="AN634">
        <v>0</v>
      </c>
      <c r="AO634">
        <v>0</v>
      </c>
      <c r="AP634">
        <v>0</v>
      </c>
      <c r="AQ634">
        <v>7.2983000000000002</v>
      </c>
      <c r="AR634" s="8">
        <v>-0.6</v>
      </c>
      <c r="AS634" s="8">
        <v>-22.887499999999999</v>
      </c>
      <c r="AT634" s="8">
        <v>-83.379900000000006</v>
      </c>
      <c r="AU634" s="8">
        <v>-7.2983000000000002</v>
      </c>
      <c r="AV634" s="8">
        <v>-0.6</v>
      </c>
      <c r="AW634" s="8">
        <v>0.6</v>
      </c>
      <c r="AX634" s="8">
        <v>22.887499999999999</v>
      </c>
      <c r="AY634" s="8">
        <v>83.379900000000006</v>
      </c>
      <c r="AZ634" s="8">
        <v>7.2983000000000002</v>
      </c>
      <c r="BA634" s="8">
        <v>0.6</v>
      </c>
      <c r="BB634">
        <v>-0.6</v>
      </c>
      <c r="BC634">
        <v>0.6</v>
      </c>
      <c r="BD634">
        <v>-0.6</v>
      </c>
      <c r="BE634">
        <v>0.6</v>
      </c>
      <c r="BF634">
        <v>0.06</v>
      </c>
      <c r="BG634">
        <v>0.3</v>
      </c>
      <c r="BH634">
        <v>2.81</v>
      </c>
      <c r="BI634">
        <v>4</v>
      </c>
      <c r="BJ634">
        <v>8</v>
      </c>
      <c r="BK634">
        <v>4</v>
      </c>
      <c r="BM634">
        <v>4</v>
      </c>
      <c r="BN634" t="s">
        <v>1016</v>
      </c>
      <c r="BP634" t="s">
        <v>1016</v>
      </c>
      <c r="BQ634">
        <v>45</v>
      </c>
      <c r="BR634">
        <v>452010</v>
      </c>
      <c r="BS634">
        <v>1</v>
      </c>
      <c r="BU634">
        <v>1</v>
      </c>
      <c r="BW634">
        <v>4</v>
      </c>
      <c r="BY634">
        <v>8</v>
      </c>
      <c r="BZ634" t="s">
        <v>1997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 s="2">
        <v>26937881</v>
      </c>
    </row>
    <row r="635" spans="1:88">
      <c r="A635" s="10" t="str">
        <f t="shared" si="279"/>
        <v>INAP_US</v>
      </c>
      <c r="B635" s="12">
        <f t="shared" si="280"/>
        <v>5.3600000000000002E-2</v>
      </c>
      <c r="C635" s="12">
        <v>0</v>
      </c>
      <c r="D635" s="12">
        <v>0</v>
      </c>
      <c r="E635" s="12">
        <v>0</v>
      </c>
      <c r="F635" s="12">
        <v>0</v>
      </c>
      <c r="G635" s="12">
        <v>0</v>
      </c>
      <c r="H635" s="12">
        <v>0</v>
      </c>
      <c r="I635" s="12">
        <v>0</v>
      </c>
      <c r="J635" s="13">
        <f t="shared" si="281"/>
        <v>0</v>
      </c>
      <c r="K635" s="13">
        <f t="shared" si="282"/>
        <v>0</v>
      </c>
      <c r="L635" s="16">
        <f t="shared" si="283"/>
        <v>0</v>
      </c>
      <c r="M635" s="13">
        <f t="shared" si="284"/>
        <v>0</v>
      </c>
      <c r="N635" s="16">
        <f t="shared" si="285"/>
        <v>0</v>
      </c>
      <c r="O635" s="16">
        <f t="shared" si="286"/>
        <v>0</v>
      </c>
      <c r="P635" s="16" t="str">
        <f t="shared" si="287"/>
        <v/>
      </c>
      <c r="Q635" s="20" t="str">
        <f t="shared" si="288"/>
        <v/>
      </c>
      <c r="R635" s="20" t="str">
        <f t="shared" si="289"/>
        <v/>
      </c>
      <c r="S635" s="20" t="str">
        <f t="shared" si="290"/>
        <v/>
      </c>
      <c r="T635" s="20" t="str">
        <f t="shared" si="291"/>
        <v/>
      </c>
      <c r="U635" s="16">
        <f t="shared" si="292"/>
        <v>4.0000000000000001E-3</v>
      </c>
      <c r="V635" s="20" t="str">
        <f t="shared" si="293"/>
        <v/>
      </c>
      <c r="W635" s="20" t="str">
        <f t="shared" si="294"/>
        <v/>
      </c>
      <c r="X635" s="20" t="str">
        <f t="shared" si="295"/>
        <v/>
      </c>
      <c r="Y635" s="20">
        <f t="shared" si="296"/>
        <v>4.0000000000000001E-3</v>
      </c>
      <c r="Z635" s="20" t="str">
        <f t="shared" si="297"/>
        <v/>
      </c>
      <c r="AA635" s="20" t="str">
        <f t="shared" si="298"/>
        <v/>
      </c>
      <c r="AB635" s="20">
        <f t="shared" si="299"/>
        <v>0</v>
      </c>
      <c r="AC635" s="20" t="str">
        <f t="shared" si="300"/>
        <v/>
      </c>
      <c r="AD635" s="20" t="str">
        <f t="shared" si="301"/>
        <v/>
      </c>
      <c r="AE635" s="20" t="str">
        <f t="shared" si="302"/>
        <v/>
      </c>
      <c r="AF635" s="20" t="str">
        <f t="shared" si="303"/>
        <v/>
      </c>
      <c r="AG635" s="11">
        <f t="shared" si="304"/>
        <v>999</v>
      </c>
      <c r="AH635" s="17">
        <f t="shared" si="305"/>
        <v>999</v>
      </c>
      <c r="AI635" s="17">
        <f t="shared" si="306"/>
        <v>999</v>
      </c>
      <c r="AJ635" s="17">
        <f t="shared" si="307"/>
        <v>999</v>
      </c>
      <c r="AK635" s="17">
        <f t="shared" si="308"/>
        <v>999</v>
      </c>
      <c r="AL635" s="17">
        <f t="shared" si="309"/>
        <v>999</v>
      </c>
      <c r="AM635" s="10" t="s">
        <v>1455</v>
      </c>
      <c r="AN635">
        <v>0</v>
      </c>
      <c r="AO635">
        <v>0</v>
      </c>
      <c r="AP635">
        <v>0</v>
      </c>
      <c r="AQ635">
        <v>0.49390000000000001</v>
      </c>
      <c r="AR635" s="8">
        <v>-0.6</v>
      </c>
      <c r="AS635" s="8">
        <v>-2.0739000000000001</v>
      </c>
      <c r="AT635" s="8">
        <v>-22.576000000000001</v>
      </c>
      <c r="AU635" s="8">
        <v>-0.49390000000000001</v>
      </c>
      <c r="AV635" s="8">
        <v>-0.6</v>
      </c>
      <c r="AW635" s="8">
        <v>0.4</v>
      </c>
      <c r="AX635" s="8">
        <v>2.0739000000000001</v>
      </c>
      <c r="AY635" s="8">
        <v>22.576000000000001</v>
      </c>
      <c r="AZ635" s="8">
        <v>0.49390000000000001</v>
      </c>
      <c r="BA635" s="8">
        <v>0.4</v>
      </c>
      <c r="BB635">
        <v>-0.49390000000000001</v>
      </c>
      <c r="BC635">
        <v>0.4</v>
      </c>
      <c r="BD635">
        <v>-0.49390000000000001</v>
      </c>
      <c r="BE635">
        <v>0.4</v>
      </c>
      <c r="BF635">
        <v>0.06</v>
      </c>
      <c r="BG635">
        <v>0.3</v>
      </c>
      <c r="BH635">
        <v>5.36</v>
      </c>
      <c r="BI635">
        <v>3</v>
      </c>
      <c r="BJ635">
        <v>5</v>
      </c>
      <c r="BK635">
        <v>3</v>
      </c>
      <c r="BM635">
        <v>3</v>
      </c>
      <c r="BN635" t="s">
        <v>1016</v>
      </c>
      <c r="BP635" t="s">
        <v>1016</v>
      </c>
      <c r="BQ635">
        <v>45</v>
      </c>
      <c r="BR635">
        <v>451010</v>
      </c>
      <c r="BS635">
        <v>1</v>
      </c>
      <c r="BU635">
        <v>1</v>
      </c>
      <c r="BW635">
        <v>3</v>
      </c>
      <c r="BY635">
        <v>5</v>
      </c>
      <c r="BZ635" t="s">
        <v>1998</v>
      </c>
      <c r="CA635">
        <v>1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 s="2">
        <v>1976576</v>
      </c>
    </row>
    <row r="636" spans="1:88">
      <c r="A636" s="10" t="str">
        <f t="shared" si="279"/>
        <v>IBOC_US</v>
      </c>
      <c r="B636" s="12">
        <f t="shared" si="280"/>
        <v>1.29E-2</v>
      </c>
      <c r="C636" s="12">
        <v>0</v>
      </c>
      <c r="D636" s="12">
        <v>0</v>
      </c>
      <c r="E636" s="12">
        <v>0</v>
      </c>
      <c r="F636" s="12">
        <v>0</v>
      </c>
      <c r="G636" s="12">
        <v>0</v>
      </c>
      <c r="H636" s="12">
        <v>0</v>
      </c>
      <c r="I636" s="12">
        <v>0</v>
      </c>
      <c r="J636" s="13">
        <f t="shared" si="281"/>
        <v>0</v>
      </c>
      <c r="K636" s="13">
        <f t="shared" si="282"/>
        <v>0</v>
      </c>
      <c r="L636" s="16">
        <f t="shared" si="283"/>
        <v>0</v>
      </c>
      <c r="M636" s="13">
        <f t="shared" si="284"/>
        <v>0</v>
      </c>
      <c r="N636" s="16">
        <f t="shared" si="285"/>
        <v>0</v>
      </c>
      <c r="O636" s="16">
        <f t="shared" si="286"/>
        <v>0</v>
      </c>
      <c r="P636" s="16" t="str">
        <f t="shared" si="287"/>
        <v/>
      </c>
      <c r="Q636" s="20" t="str">
        <f t="shared" si="288"/>
        <v/>
      </c>
      <c r="R636" s="20" t="str">
        <f t="shared" si="289"/>
        <v/>
      </c>
      <c r="S636" s="20" t="str">
        <f t="shared" si="290"/>
        <v/>
      </c>
      <c r="T636" s="20" t="str">
        <f t="shared" si="291"/>
        <v/>
      </c>
      <c r="U636" s="16">
        <f t="shared" si="292"/>
        <v>4.0000000000000001E-3</v>
      </c>
      <c r="V636" s="20" t="str">
        <f t="shared" si="293"/>
        <v/>
      </c>
      <c r="W636" s="20" t="str">
        <f t="shared" si="294"/>
        <v/>
      </c>
      <c r="X636" s="20" t="str">
        <f t="shared" si="295"/>
        <v/>
      </c>
      <c r="Y636" s="20">
        <f t="shared" si="296"/>
        <v>4.0000000000000001E-3</v>
      </c>
      <c r="Z636" s="20" t="str">
        <f t="shared" si="297"/>
        <v/>
      </c>
      <c r="AA636" s="20" t="str">
        <f t="shared" si="298"/>
        <v/>
      </c>
      <c r="AB636" s="20">
        <f t="shared" si="299"/>
        <v>0</v>
      </c>
      <c r="AC636" s="20" t="str">
        <f t="shared" si="300"/>
        <v/>
      </c>
      <c r="AD636" s="20" t="str">
        <f t="shared" si="301"/>
        <v/>
      </c>
      <c r="AE636" s="20" t="str">
        <f t="shared" si="302"/>
        <v/>
      </c>
      <c r="AF636" s="20" t="str">
        <f t="shared" si="303"/>
        <v/>
      </c>
      <c r="AG636" s="11">
        <f t="shared" si="304"/>
        <v>999</v>
      </c>
      <c r="AH636" s="17">
        <f t="shared" si="305"/>
        <v>999</v>
      </c>
      <c r="AI636" s="17">
        <f t="shared" si="306"/>
        <v>999</v>
      </c>
      <c r="AJ636" s="17">
        <f t="shared" si="307"/>
        <v>999</v>
      </c>
      <c r="AK636" s="17">
        <f t="shared" si="308"/>
        <v>999</v>
      </c>
      <c r="AL636" s="17">
        <f t="shared" si="309"/>
        <v>999</v>
      </c>
      <c r="AM636" s="10" t="s">
        <v>801</v>
      </c>
      <c r="AN636">
        <v>0</v>
      </c>
      <c r="AO636">
        <v>0</v>
      </c>
      <c r="AP636">
        <v>0</v>
      </c>
      <c r="AQ636">
        <v>0.9042</v>
      </c>
      <c r="AR636" s="8">
        <v>-0.4</v>
      </c>
      <c r="AS636" s="8">
        <v>-5.7817999999999996</v>
      </c>
      <c r="AT636" s="8">
        <v>-72.294600000000003</v>
      </c>
      <c r="AU636" s="8">
        <v>-0.9042</v>
      </c>
      <c r="AV636" s="8">
        <v>-0.4</v>
      </c>
      <c r="AW636" s="8">
        <v>0.4</v>
      </c>
      <c r="AX636" s="8">
        <v>5.7817999999999996</v>
      </c>
      <c r="AY636" s="8">
        <v>72.294600000000003</v>
      </c>
      <c r="AZ636" s="8">
        <v>0.9042</v>
      </c>
      <c r="BA636" s="8">
        <v>0.4</v>
      </c>
      <c r="BB636">
        <v>-0.4</v>
      </c>
      <c r="BC636">
        <v>0.4</v>
      </c>
      <c r="BD636">
        <v>-0.4</v>
      </c>
      <c r="BE636">
        <v>0.4</v>
      </c>
      <c r="BF636">
        <v>0.06</v>
      </c>
      <c r="BG636">
        <v>0.3</v>
      </c>
      <c r="BH636">
        <v>1.29</v>
      </c>
      <c r="BI636">
        <v>5</v>
      </c>
      <c r="BJ636">
        <v>9</v>
      </c>
      <c r="BK636">
        <v>5</v>
      </c>
      <c r="BM636">
        <v>5</v>
      </c>
      <c r="BN636" t="s">
        <v>1016</v>
      </c>
      <c r="BP636" t="s">
        <v>1016</v>
      </c>
      <c r="BQ636">
        <v>40</v>
      </c>
      <c r="BR636">
        <v>401010</v>
      </c>
      <c r="BS636">
        <v>1</v>
      </c>
      <c r="BU636">
        <v>1</v>
      </c>
      <c r="BW636">
        <v>5</v>
      </c>
      <c r="BY636">
        <v>9</v>
      </c>
      <c r="BZ636" t="s">
        <v>1997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 s="2">
        <v>3652061</v>
      </c>
    </row>
    <row r="637" spans="1:88">
      <c r="A637" s="10" t="str">
        <f t="shared" si="279"/>
        <v>IGT_US</v>
      </c>
      <c r="B637" s="12">
        <f t="shared" si="280"/>
        <v>-4.3E-3</v>
      </c>
      <c r="C637" s="12">
        <v>0</v>
      </c>
      <c r="D637" s="12">
        <v>0</v>
      </c>
      <c r="E637" s="12">
        <v>0</v>
      </c>
      <c r="F637" s="12">
        <v>0</v>
      </c>
      <c r="G637" s="12">
        <v>0</v>
      </c>
      <c r="H637" s="12">
        <v>0</v>
      </c>
      <c r="I637" s="12">
        <v>0</v>
      </c>
      <c r="J637" s="13">
        <f t="shared" si="281"/>
        <v>0</v>
      </c>
      <c r="K637" s="13">
        <f t="shared" si="282"/>
        <v>0</v>
      </c>
      <c r="L637" s="16">
        <f t="shared" si="283"/>
        <v>0</v>
      </c>
      <c r="M637" s="13">
        <f t="shared" si="284"/>
        <v>0</v>
      </c>
      <c r="N637" s="16">
        <f t="shared" si="285"/>
        <v>0</v>
      </c>
      <c r="O637" s="16">
        <f t="shared" si="286"/>
        <v>0</v>
      </c>
      <c r="P637" s="16">
        <f t="shared" si="287"/>
        <v>-6.5000000000000006E-3</v>
      </c>
      <c r="Q637" s="20" t="str">
        <f t="shared" si="288"/>
        <v/>
      </c>
      <c r="R637" s="20" t="str">
        <f t="shared" si="289"/>
        <v/>
      </c>
      <c r="S637" s="20">
        <f t="shared" si="290"/>
        <v>-6.5000000000000006E-3</v>
      </c>
      <c r="T637" s="20" t="str">
        <f t="shared" si="291"/>
        <v/>
      </c>
      <c r="U637" s="16" t="str">
        <f t="shared" si="292"/>
        <v/>
      </c>
      <c r="V637" s="20" t="str">
        <f t="shared" si="293"/>
        <v/>
      </c>
      <c r="W637" s="20" t="str">
        <f t="shared" si="294"/>
        <v/>
      </c>
      <c r="X637" s="20" t="str">
        <f t="shared" si="295"/>
        <v/>
      </c>
      <c r="Y637" s="20" t="str">
        <f t="shared" si="296"/>
        <v/>
      </c>
      <c r="Z637" s="20" t="str">
        <f t="shared" si="297"/>
        <v/>
      </c>
      <c r="AA637" s="20" t="str">
        <f t="shared" si="298"/>
        <v/>
      </c>
      <c r="AB637" s="20" t="str">
        <f t="shared" si="299"/>
        <v/>
      </c>
      <c r="AC637" s="20" t="str">
        <f t="shared" si="300"/>
        <v/>
      </c>
      <c r="AD637" s="20" t="str">
        <f t="shared" si="301"/>
        <v/>
      </c>
      <c r="AE637" s="20" t="str">
        <f t="shared" si="302"/>
        <v/>
      </c>
      <c r="AF637" s="20">
        <f t="shared" si="303"/>
        <v>0</v>
      </c>
      <c r="AG637" s="11">
        <f t="shared" si="304"/>
        <v>999</v>
      </c>
      <c r="AH637" s="17">
        <f t="shared" si="305"/>
        <v>999</v>
      </c>
      <c r="AI637" s="17">
        <f t="shared" si="306"/>
        <v>999</v>
      </c>
      <c r="AJ637" s="17">
        <f t="shared" si="307"/>
        <v>999</v>
      </c>
      <c r="AK637" s="17">
        <f t="shared" si="308"/>
        <v>999</v>
      </c>
      <c r="AL637" s="17">
        <f t="shared" si="309"/>
        <v>0</v>
      </c>
      <c r="AM637" s="10" t="s">
        <v>389</v>
      </c>
      <c r="AN637">
        <v>0</v>
      </c>
      <c r="AO637">
        <v>0</v>
      </c>
      <c r="AP637">
        <v>0</v>
      </c>
      <c r="AQ637">
        <v>9.1757000000000009</v>
      </c>
      <c r="AR637" s="8">
        <v>-0.65</v>
      </c>
      <c r="AS637" s="8">
        <v>-41.040500000000002</v>
      </c>
      <c r="AT637" s="8">
        <v>-185.08959999999999</v>
      </c>
      <c r="AU637" s="8">
        <v>-9.1757000000000009</v>
      </c>
      <c r="AV637" s="8">
        <v>-0.65</v>
      </c>
      <c r="AW637" s="8">
        <v>0.65</v>
      </c>
      <c r="AX637" s="8">
        <v>41.040500000000002</v>
      </c>
      <c r="AY637" s="8">
        <v>185.08959999999999</v>
      </c>
      <c r="AZ637" s="8">
        <v>9.1757000000000009</v>
      </c>
      <c r="BA637" s="8">
        <v>0.65</v>
      </c>
      <c r="BB637">
        <v>0</v>
      </c>
      <c r="BC637">
        <v>0</v>
      </c>
      <c r="BD637">
        <v>0</v>
      </c>
      <c r="BE637">
        <v>0</v>
      </c>
      <c r="BF637">
        <v>0.06</v>
      </c>
      <c r="BG637">
        <v>0.3</v>
      </c>
      <c r="BH637">
        <v>-0.43</v>
      </c>
      <c r="BI637">
        <v>7</v>
      </c>
      <c r="BJ637">
        <v>13</v>
      </c>
      <c r="BK637">
        <v>7</v>
      </c>
      <c r="BM637">
        <v>7</v>
      </c>
      <c r="BN637" t="s">
        <v>1016</v>
      </c>
      <c r="BP637" t="s">
        <v>1016</v>
      </c>
      <c r="BQ637">
        <v>25</v>
      </c>
      <c r="BR637">
        <v>253010</v>
      </c>
      <c r="BS637">
        <v>0</v>
      </c>
      <c r="BU637">
        <v>1</v>
      </c>
      <c r="BW637">
        <v>7</v>
      </c>
      <c r="BY637">
        <v>13</v>
      </c>
      <c r="BZ637" t="s">
        <v>1997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1</v>
      </c>
      <c r="CG637">
        <v>0</v>
      </c>
      <c r="CH637">
        <v>0</v>
      </c>
      <c r="CI637" s="2">
        <v>38176363</v>
      </c>
      <c r="CJ637" t="s">
        <v>1017</v>
      </c>
    </row>
    <row r="638" spans="1:88">
      <c r="A638" s="10" t="str">
        <f t="shared" si="279"/>
        <v>ISCA_US</v>
      </c>
      <c r="B638" s="12">
        <f t="shared" si="280"/>
        <v>1.29E-2</v>
      </c>
      <c r="C638" s="12">
        <v>0</v>
      </c>
      <c r="D638" s="12">
        <v>0</v>
      </c>
      <c r="E638" s="12">
        <v>0</v>
      </c>
      <c r="F638" s="12">
        <v>0</v>
      </c>
      <c r="G638" s="12">
        <v>0</v>
      </c>
      <c r="H638" s="12">
        <v>0</v>
      </c>
      <c r="I638" s="12">
        <v>0</v>
      </c>
      <c r="J638" s="13">
        <f t="shared" si="281"/>
        <v>0</v>
      </c>
      <c r="K638" s="13">
        <f t="shared" si="282"/>
        <v>0</v>
      </c>
      <c r="L638" s="16">
        <f t="shared" si="283"/>
        <v>0</v>
      </c>
      <c r="M638" s="13">
        <f t="shared" si="284"/>
        <v>0</v>
      </c>
      <c r="N638" s="16">
        <f t="shared" si="285"/>
        <v>0</v>
      </c>
      <c r="O638" s="16">
        <f t="shared" si="286"/>
        <v>0</v>
      </c>
      <c r="P638" s="16" t="str">
        <f t="shared" si="287"/>
        <v/>
      </c>
      <c r="Q638" s="20" t="str">
        <f t="shared" si="288"/>
        <v/>
      </c>
      <c r="R638" s="20" t="str">
        <f t="shared" si="289"/>
        <v/>
      </c>
      <c r="S638" s="20" t="str">
        <f t="shared" si="290"/>
        <v/>
      </c>
      <c r="T638" s="20" t="str">
        <f t="shared" si="291"/>
        <v/>
      </c>
      <c r="U638" s="16">
        <f t="shared" si="292"/>
        <v>6.5000000000000006E-3</v>
      </c>
      <c r="V638" s="20" t="str">
        <f t="shared" si="293"/>
        <v/>
      </c>
      <c r="W638" s="20" t="str">
        <f t="shared" si="294"/>
        <v/>
      </c>
      <c r="X638" s="20" t="str">
        <f t="shared" si="295"/>
        <v/>
      </c>
      <c r="Y638" s="20">
        <f t="shared" si="296"/>
        <v>6.5000000000000006E-3</v>
      </c>
      <c r="Z638" s="20" t="str">
        <f t="shared" si="297"/>
        <v/>
      </c>
      <c r="AA638" s="20" t="str">
        <f t="shared" si="298"/>
        <v/>
      </c>
      <c r="AB638" s="20">
        <f t="shared" si="299"/>
        <v>0</v>
      </c>
      <c r="AC638" s="20" t="str">
        <f t="shared" si="300"/>
        <v/>
      </c>
      <c r="AD638" s="20" t="str">
        <f t="shared" si="301"/>
        <v/>
      </c>
      <c r="AE638" s="20" t="str">
        <f t="shared" si="302"/>
        <v/>
      </c>
      <c r="AF638" s="20" t="str">
        <f t="shared" si="303"/>
        <v/>
      </c>
      <c r="AG638" s="11">
        <f t="shared" si="304"/>
        <v>999</v>
      </c>
      <c r="AH638" s="17">
        <f t="shared" si="305"/>
        <v>999</v>
      </c>
      <c r="AI638" s="17">
        <f t="shared" si="306"/>
        <v>999</v>
      </c>
      <c r="AJ638" s="17">
        <f t="shared" si="307"/>
        <v>999</v>
      </c>
      <c r="AK638" s="17">
        <f t="shared" si="308"/>
        <v>999</v>
      </c>
      <c r="AL638" s="17">
        <f t="shared" si="309"/>
        <v>999</v>
      </c>
      <c r="AM638" s="10" t="s">
        <v>933</v>
      </c>
      <c r="AN638">
        <v>0</v>
      </c>
      <c r="AO638">
        <v>0</v>
      </c>
      <c r="AP638">
        <v>0</v>
      </c>
      <c r="AQ638">
        <v>0.74380000000000002</v>
      </c>
      <c r="AR638" s="8">
        <v>-0.65</v>
      </c>
      <c r="AS638" s="8">
        <v>-4.9444999999999997</v>
      </c>
      <c r="AT638" s="8">
        <v>-35.792900000000003</v>
      </c>
      <c r="AU638" s="8">
        <v>-0.74380000000000002</v>
      </c>
      <c r="AV638" s="8">
        <v>-0.65</v>
      </c>
      <c r="AW638" s="8">
        <v>0.65</v>
      </c>
      <c r="AX638" s="8">
        <v>4.9444999999999997</v>
      </c>
      <c r="AY638" s="8">
        <v>35.792900000000003</v>
      </c>
      <c r="AZ638" s="8">
        <v>0.74380000000000002</v>
      </c>
      <c r="BA638" s="8">
        <v>0.65</v>
      </c>
      <c r="BB638">
        <v>-0.65</v>
      </c>
      <c r="BC638">
        <v>0.65</v>
      </c>
      <c r="BD638">
        <v>-0.65</v>
      </c>
      <c r="BE638">
        <v>0.65</v>
      </c>
      <c r="BF638">
        <v>0.06</v>
      </c>
      <c r="BG638">
        <v>0.3</v>
      </c>
      <c r="BH638">
        <v>1.29</v>
      </c>
      <c r="BI638">
        <v>5</v>
      </c>
      <c r="BJ638">
        <v>9</v>
      </c>
      <c r="BK638">
        <v>5</v>
      </c>
      <c r="BM638">
        <v>5</v>
      </c>
      <c r="BN638" t="s">
        <v>1016</v>
      </c>
      <c r="BP638" t="s">
        <v>1016</v>
      </c>
      <c r="BQ638">
        <v>25</v>
      </c>
      <c r="BR638">
        <v>253010</v>
      </c>
      <c r="BS638">
        <v>1</v>
      </c>
      <c r="BU638">
        <v>1</v>
      </c>
      <c r="BW638">
        <v>5</v>
      </c>
      <c r="BY638">
        <v>9</v>
      </c>
      <c r="BZ638" t="s">
        <v>1997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 s="2">
        <v>2961827</v>
      </c>
    </row>
    <row r="639" spans="1:88">
      <c r="A639" s="10" t="str">
        <f t="shared" si="279"/>
        <v>ACTA_US</v>
      </c>
      <c r="B639" s="12">
        <f t="shared" si="280"/>
        <v>-9.6600000000000005E-2</v>
      </c>
      <c r="C639" s="12">
        <v>3.9547200006026196E-3</v>
      </c>
      <c r="D639" s="12">
        <v>0</v>
      </c>
      <c r="E639" s="12">
        <v>0</v>
      </c>
      <c r="F639" s="12">
        <v>-3.9547200006026196E-3</v>
      </c>
      <c r="G639" s="12">
        <v>0</v>
      </c>
      <c r="H639" s="12">
        <v>-3.9547200006026196E-3</v>
      </c>
      <c r="I639" s="12">
        <v>-3.9547200006026196E-3</v>
      </c>
      <c r="J639" s="13">
        <f t="shared" si="281"/>
        <v>0</v>
      </c>
      <c r="K639" s="13">
        <f t="shared" si="282"/>
        <v>0</v>
      </c>
      <c r="L639" s="16">
        <f t="shared" si="283"/>
        <v>0</v>
      </c>
      <c r="M639" s="13">
        <f t="shared" si="284"/>
        <v>1</v>
      </c>
      <c r="N639" s="16">
        <f t="shared" si="285"/>
        <v>0</v>
      </c>
      <c r="O639" s="16">
        <f t="shared" si="286"/>
        <v>-3.9547200006026196E-3</v>
      </c>
      <c r="P639" s="16">
        <f t="shared" si="287"/>
        <v>-2.0452799993973805E-3</v>
      </c>
      <c r="Q639" s="20">
        <f t="shared" si="288"/>
        <v>-2.0452799993973805E-3</v>
      </c>
      <c r="R639" s="20" t="str">
        <f t="shared" si="289"/>
        <v/>
      </c>
      <c r="S639" s="20" t="str">
        <f t="shared" si="290"/>
        <v/>
      </c>
      <c r="T639" s="20" t="str">
        <f t="shared" si="291"/>
        <v/>
      </c>
      <c r="U639" s="16" t="str">
        <f t="shared" si="292"/>
        <v/>
      </c>
      <c r="V639" s="20" t="str">
        <f t="shared" si="293"/>
        <v/>
      </c>
      <c r="W639" s="20" t="str">
        <f t="shared" si="294"/>
        <v/>
      </c>
      <c r="X639" s="20" t="str">
        <f t="shared" si="295"/>
        <v/>
      </c>
      <c r="Y639" s="20" t="str">
        <f t="shared" si="296"/>
        <v/>
      </c>
      <c r="Z639" s="20" t="str">
        <f t="shared" si="297"/>
        <v/>
      </c>
      <c r="AA639" s="20" t="str">
        <f t="shared" si="298"/>
        <v/>
      </c>
      <c r="AB639" s="20" t="str">
        <f t="shared" si="299"/>
        <v/>
      </c>
      <c r="AC639" s="20">
        <f t="shared" si="300"/>
        <v>-3.9547200006026196E-3</v>
      </c>
      <c r="AD639" s="20" t="str">
        <f t="shared" si="301"/>
        <v/>
      </c>
      <c r="AE639" s="20" t="str">
        <f t="shared" si="302"/>
        <v/>
      </c>
      <c r="AF639" s="20" t="str">
        <f t="shared" si="303"/>
        <v/>
      </c>
      <c r="AG639" s="11">
        <f t="shared" si="304"/>
        <v>0</v>
      </c>
      <c r="AH639" s="17">
        <f t="shared" si="305"/>
        <v>999</v>
      </c>
      <c r="AI639" s="17">
        <f t="shared" si="306"/>
        <v>-3.9547200006026196E-3</v>
      </c>
      <c r="AJ639" s="17">
        <f t="shared" si="307"/>
        <v>999</v>
      </c>
      <c r="AK639" s="17">
        <f t="shared" si="308"/>
        <v>999</v>
      </c>
      <c r="AL639" s="17">
        <f t="shared" si="309"/>
        <v>999</v>
      </c>
      <c r="AM639" s="10" t="s">
        <v>2146</v>
      </c>
      <c r="AN639">
        <v>0</v>
      </c>
      <c r="AO639">
        <v>0</v>
      </c>
      <c r="AP639">
        <v>0</v>
      </c>
      <c r="AQ639">
        <v>0.39410000000000001</v>
      </c>
      <c r="AR639" s="8">
        <v>-0.6</v>
      </c>
      <c r="AS639" s="8">
        <v>-1.6684000000000001</v>
      </c>
      <c r="AT639" s="8">
        <v>-25.388200000000001</v>
      </c>
      <c r="AU639" s="8">
        <v>-0.39410000000000001</v>
      </c>
      <c r="AV639" s="8">
        <v>-0.6</v>
      </c>
      <c r="AW639" s="8">
        <v>0.4</v>
      </c>
      <c r="AX639" s="8">
        <v>1.6684000000000001</v>
      </c>
      <c r="AY639" s="8">
        <v>25.388200000000001</v>
      </c>
      <c r="AZ639" s="8">
        <v>0.39410000000000001</v>
      </c>
      <c r="BA639" s="8">
        <v>0.4</v>
      </c>
      <c r="BB639">
        <v>-0.39410000000000001</v>
      </c>
      <c r="BC639">
        <v>0.39410000000000001</v>
      </c>
      <c r="BD639">
        <v>-0.39410000000000001</v>
      </c>
      <c r="BE639">
        <v>0.39410000000000001</v>
      </c>
      <c r="BF639">
        <v>0.06</v>
      </c>
      <c r="BG639">
        <v>0.3</v>
      </c>
      <c r="BH639">
        <v>-9.66</v>
      </c>
      <c r="BI639">
        <v>9</v>
      </c>
      <c r="BJ639">
        <v>18</v>
      </c>
      <c r="BK639">
        <v>9</v>
      </c>
      <c r="BM639">
        <v>9</v>
      </c>
      <c r="BN639" t="s">
        <v>1016</v>
      </c>
      <c r="BP639" t="s">
        <v>1016</v>
      </c>
      <c r="BQ639">
        <v>45</v>
      </c>
      <c r="BR639">
        <v>451010</v>
      </c>
      <c r="BS639">
        <v>1</v>
      </c>
      <c r="BU639">
        <v>1</v>
      </c>
      <c r="BW639">
        <v>9</v>
      </c>
      <c r="BY639">
        <v>18</v>
      </c>
      <c r="BZ639" t="s">
        <v>1998</v>
      </c>
      <c r="CA639">
        <v>1</v>
      </c>
      <c r="CB639">
        <v>0</v>
      </c>
      <c r="CC639">
        <v>1</v>
      </c>
      <c r="CD639">
        <v>0</v>
      </c>
      <c r="CE639">
        <v>0</v>
      </c>
      <c r="CF639">
        <v>0</v>
      </c>
      <c r="CG639">
        <v>0</v>
      </c>
      <c r="CH639">
        <v>0</v>
      </c>
      <c r="CI639" s="2">
        <v>1484698</v>
      </c>
    </row>
    <row r="640" spans="1:88">
      <c r="A640" s="10" t="str">
        <f t="shared" si="279"/>
        <v>ISIL_US</v>
      </c>
      <c r="B640" s="12">
        <f t="shared" si="280"/>
        <v>1E-4</v>
      </c>
      <c r="C640" s="12">
        <v>0</v>
      </c>
      <c r="D640" s="12">
        <v>0</v>
      </c>
      <c r="E640" s="12">
        <v>0</v>
      </c>
      <c r="F640" s="12">
        <v>0</v>
      </c>
      <c r="G640" s="12">
        <v>0</v>
      </c>
      <c r="H640" s="12">
        <v>0</v>
      </c>
      <c r="I640" s="12">
        <v>0</v>
      </c>
      <c r="J640" s="13">
        <f t="shared" si="281"/>
        <v>0</v>
      </c>
      <c r="K640" s="13">
        <f t="shared" si="282"/>
        <v>0</v>
      </c>
      <c r="L640" s="16">
        <f t="shared" si="283"/>
        <v>0</v>
      </c>
      <c r="M640" s="13">
        <f t="shared" si="284"/>
        <v>0</v>
      </c>
      <c r="N640" s="16">
        <f t="shared" si="285"/>
        <v>0</v>
      </c>
      <c r="O640" s="16">
        <f t="shared" si="286"/>
        <v>0</v>
      </c>
      <c r="P640" s="16" t="str">
        <f t="shared" si="287"/>
        <v/>
      </c>
      <c r="Q640" s="20" t="str">
        <f t="shared" si="288"/>
        <v/>
      </c>
      <c r="R640" s="20" t="str">
        <f t="shared" si="289"/>
        <v/>
      </c>
      <c r="S640" s="20" t="str">
        <f t="shared" si="290"/>
        <v/>
      </c>
      <c r="T640" s="20" t="str">
        <f t="shared" si="291"/>
        <v/>
      </c>
      <c r="U640" s="16">
        <f t="shared" si="292"/>
        <v>6.0000000000000001E-3</v>
      </c>
      <c r="V640" s="20" t="str">
        <f t="shared" si="293"/>
        <v/>
      </c>
      <c r="W640" s="20" t="str">
        <f t="shared" si="294"/>
        <v/>
      </c>
      <c r="X640" s="20" t="str">
        <f t="shared" si="295"/>
        <v/>
      </c>
      <c r="Y640" s="20">
        <f t="shared" si="296"/>
        <v>6.0000000000000001E-3</v>
      </c>
      <c r="Z640" s="20" t="str">
        <f t="shared" si="297"/>
        <v/>
      </c>
      <c r="AA640" s="20" t="str">
        <f t="shared" si="298"/>
        <v/>
      </c>
      <c r="AB640" s="20">
        <f t="shared" si="299"/>
        <v>0</v>
      </c>
      <c r="AC640" s="20" t="str">
        <f t="shared" si="300"/>
        <v/>
      </c>
      <c r="AD640" s="20" t="str">
        <f t="shared" si="301"/>
        <v/>
      </c>
      <c r="AE640" s="20" t="str">
        <f t="shared" si="302"/>
        <v/>
      </c>
      <c r="AF640" s="20" t="str">
        <f t="shared" si="303"/>
        <v/>
      </c>
      <c r="AG640" s="11">
        <f t="shared" si="304"/>
        <v>999</v>
      </c>
      <c r="AH640" s="17">
        <f t="shared" si="305"/>
        <v>999</v>
      </c>
      <c r="AI640" s="17">
        <f t="shared" si="306"/>
        <v>999</v>
      </c>
      <c r="AJ640" s="17">
        <f t="shared" si="307"/>
        <v>999</v>
      </c>
      <c r="AK640" s="17">
        <f t="shared" si="308"/>
        <v>999</v>
      </c>
      <c r="AL640" s="17">
        <f t="shared" si="309"/>
        <v>999</v>
      </c>
      <c r="AM640" s="10" t="s">
        <v>721</v>
      </c>
      <c r="AN640">
        <v>0</v>
      </c>
      <c r="AO640">
        <v>0</v>
      </c>
      <c r="AP640">
        <v>0</v>
      </c>
      <c r="AQ640">
        <v>3.9590999999999998</v>
      </c>
      <c r="AR640" s="8">
        <v>-0.6</v>
      </c>
      <c r="AS640" s="8">
        <v>-16.192599999999999</v>
      </c>
      <c r="AT640" s="8">
        <v>-82.561999999999998</v>
      </c>
      <c r="AU640" s="8">
        <v>-3.9590999999999998</v>
      </c>
      <c r="AV640" s="8">
        <v>-0.6</v>
      </c>
      <c r="AW640" s="8">
        <v>0.6</v>
      </c>
      <c r="AX640" s="8">
        <v>16.192599999999999</v>
      </c>
      <c r="AY640" s="8">
        <v>82.561999999999998</v>
      </c>
      <c r="AZ640" s="8">
        <v>3.9590999999999998</v>
      </c>
      <c r="BA640" s="8">
        <v>0.6</v>
      </c>
      <c r="BB640">
        <v>-0.6</v>
      </c>
      <c r="BC640">
        <v>0.6</v>
      </c>
      <c r="BD640">
        <v>-0.6</v>
      </c>
      <c r="BE640">
        <v>0.6</v>
      </c>
      <c r="BF640">
        <v>0.06</v>
      </c>
      <c r="BG640">
        <v>0.3</v>
      </c>
      <c r="BH640">
        <v>0.01</v>
      </c>
      <c r="BI640">
        <v>6</v>
      </c>
      <c r="BJ640">
        <v>11</v>
      </c>
      <c r="BK640">
        <v>6</v>
      </c>
      <c r="BM640">
        <v>6</v>
      </c>
      <c r="BN640" t="s">
        <v>1016</v>
      </c>
      <c r="BP640" t="s">
        <v>1016</v>
      </c>
      <c r="BQ640">
        <v>45</v>
      </c>
      <c r="BR640">
        <v>453010</v>
      </c>
      <c r="BS640">
        <v>1</v>
      </c>
      <c r="BU640">
        <v>1</v>
      </c>
      <c r="BW640">
        <v>6</v>
      </c>
      <c r="BY640">
        <v>11</v>
      </c>
      <c r="BZ640" t="s">
        <v>1997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 s="2">
        <v>15746438</v>
      </c>
    </row>
    <row r="641" spans="1:87">
      <c r="A641" s="10" t="str">
        <f t="shared" si="279"/>
        <v>IVC_US</v>
      </c>
      <c r="B641" s="12">
        <f t="shared" si="280"/>
        <v>0.1356</v>
      </c>
      <c r="C641" s="12">
        <v>5.4589333341651704E-4</v>
      </c>
      <c r="D641" s="12">
        <v>0</v>
      </c>
      <c r="E641" s="12">
        <v>0</v>
      </c>
      <c r="F641" s="12">
        <v>5.4589333341651704E-4</v>
      </c>
      <c r="G641" s="12">
        <v>0</v>
      </c>
      <c r="H641" s="12">
        <v>5.4589333341651704E-4</v>
      </c>
      <c r="I641" s="12">
        <v>5.4589333341651704E-4</v>
      </c>
      <c r="J641" s="13">
        <f t="shared" si="281"/>
        <v>0</v>
      </c>
      <c r="K641" s="13">
        <f t="shared" si="282"/>
        <v>1</v>
      </c>
      <c r="L641" s="16">
        <f t="shared" si="283"/>
        <v>5.4589333341651704E-4</v>
      </c>
      <c r="M641" s="13">
        <f t="shared" si="284"/>
        <v>0</v>
      </c>
      <c r="N641" s="16">
        <f t="shared" si="285"/>
        <v>0</v>
      </c>
      <c r="O641" s="16">
        <f t="shared" si="286"/>
        <v>0</v>
      </c>
      <c r="P641" s="16" t="str">
        <f t="shared" si="287"/>
        <v/>
      </c>
      <c r="Q641" s="20" t="str">
        <f t="shared" si="288"/>
        <v/>
      </c>
      <c r="R641" s="20" t="str">
        <f t="shared" si="289"/>
        <v/>
      </c>
      <c r="S641" s="20" t="str">
        <f t="shared" si="290"/>
        <v/>
      </c>
      <c r="T641" s="20" t="str">
        <f t="shared" si="291"/>
        <v/>
      </c>
      <c r="U641" s="16">
        <f t="shared" si="292"/>
        <v>5.4541066665834831E-3</v>
      </c>
      <c r="V641" s="20" t="str">
        <f t="shared" si="293"/>
        <v/>
      </c>
      <c r="W641" s="20" t="str">
        <f t="shared" si="294"/>
        <v/>
      </c>
      <c r="X641" s="20" t="str">
        <f t="shared" si="295"/>
        <v/>
      </c>
      <c r="Y641" s="20">
        <f t="shared" si="296"/>
        <v>5.4541066665834831E-3</v>
      </c>
      <c r="Z641" s="20" t="str">
        <f t="shared" si="297"/>
        <v/>
      </c>
      <c r="AA641" s="20" t="str">
        <f t="shared" si="298"/>
        <v/>
      </c>
      <c r="AB641" s="20">
        <f t="shared" si="299"/>
        <v>5.4589333341651704E-4</v>
      </c>
      <c r="AC641" s="20" t="str">
        <f t="shared" si="300"/>
        <v/>
      </c>
      <c r="AD641" s="20" t="str">
        <f t="shared" si="301"/>
        <v/>
      </c>
      <c r="AE641" s="20" t="str">
        <f t="shared" si="302"/>
        <v/>
      </c>
      <c r="AF641" s="20" t="str">
        <f t="shared" si="303"/>
        <v/>
      </c>
      <c r="AG641" s="11">
        <f t="shared" si="304"/>
        <v>0</v>
      </c>
      <c r="AH641" s="17">
        <f t="shared" si="305"/>
        <v>5.4589333341651704E-4</v>
      </c>
      <c r="AI641" s="17">
        <f t="shared" si="306"/>
        <v>999</v>
      </c>
      <c r="AJ641" s="17">
        <f t="shared" si="307"/>
        <v>999</v>
      </c>
      <c r="AK641" s="17">
        <f t="shared" si="308"/>
        <v>999</v>
      </c>
      <c r="AL641" s="17">
        <f t="shared" si="309"/>
        <v>999</v>
      </c>
      <c r="AM641" s="10" t="s">
        <v>1054</v>
      </c>
      <c r="AN641">
        <v>0</v>
      </c>
      <c r="AO641">
        <v>0</v>
      </c>
      <c r="AP641">
        <v>0</v>
      </c>
      <c r="AQ641">
        <v>0.61980000000000002</v>
      </c>
      <c r="AR641" s="8">
        <v>-0.6</v>
      </c>
      <c r="AS641" s="8">
        <v>-3.0988000000000002</v>
      </c>
      <c r="AT641" s="8">
        <v>-24.1983</v>
      </c>
      <c r="AU641" s="8">
        <v>-0.61980000000000002</v>
      </c>
      <c r="AV641" s="8">
        <v>-0.6</v>
      </c>
      <c r="AW641" s="8">
        <v>0.6</v>
      </c>
      <c r="AX641" s="8">
        <v>3.0988000000000002</v>
      </c>
      <c r="AY641" s="8">
        <v>24.1983</v>
      </c>
      <c r="AZ641" s="8">
        <v>0.61980000000000002</v>
      </c>
      <c r="BA641" s="8">
        <v>0.6</v>
      </c>
      <c r="BB641">
        <v>-0.6</v>
      </c>
      <c r="BC641">
        <v>0.6</v>
      </c>
      <c r="BD641">
        <v>-0.6</v>
      </c>
      <c r="BE641">
        <v>0.6</v>
      </c>
      <c r="BF641">
        <v>0.06</v>
      </c>
      <c r="BG641">
        <v>0.3</v>
      </c>
      <c r="BH641">
        <v>13.56</v>
      </c>
      <c r="BI641">
        <v>1</v>
      </c>
      <c r="BJ641">
        <v>2</v>
      </c>
      <c r="BK641">
        <v>1</v>
      </c>
      <c r="BM641">
        <v>1</v>
      </c>
      <c r="BN641" t="s">
        <v>1016</v>
      </c>
      <c r="BP641" t="s">
        <v>1016</v>
      </c>
      <c r="BQ641">
        <v>35</v>
      </c>
      <c r="BR641">
        <v>351010</v>
      </c>
      <c r="BS641">
        <v>1</v>
      </c>
      <c r="BU641">
        <v>1</v>
      </c>
      <c r="BW641">
        <v>1</v>
      </c>
      <c r="BY641">
        <v>2</v>
      </c>
      <c r="BZ641" t="s">
        <v>1997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 s="2">
        <v>2367853</v>
      </c>
    </row>
    <row r="642" spans="1:87">
      <c r="A642" s="10" t="str">
        <f t="shared" si="279"/>
        <v>ITG_US</v>
      </c>
      <c r="B642" s="12">
        <f t="shared" si="280"/>
        <v>1E-4</v>
      </c>
      <c r="C642" s="12">
        <v>0</v>
      </c>
      <c r="D642" s="12">
        <v>0</v>
      </c>
      <c r="E642" s="12">
        <v>0</v>
      </c>
      <c r="F642" s="12">
        <v>0</v>
      </c>
      <c r="G642" s="12">
        <v>0</v>
      </c>
      <c r="H642" s="12">
        <v>0</v>
      </c>
      <c r="I642" s="12">
        <v>0</v>
      </c>
      <c r="J642" s="13">
        <f t="shared" si="281"/>
        <v>0</v>
      </c>
      <c r="K642" s="13">
        <f t="shared" si="282"/>
        <v>0</v>
      </c>
      <c r="L642" s="16">
        <f t="shared" si="283"/>
        <v>0</v>
      </c>
      <c r="M642" s="13">
        <f t="shared" si="284"/>
        <v>0</v>
      </c>
      <c r="N642" s="16">
        <f t="shared" si="285"/>
        <v>0</v>
      </c>
      <c r="O642" s="16">
        <f t="shared" si="286"/>
        <v>0</v>
      </c>
      <c r="P642" s="16" t="str">
        <f t="shared" si="287"/>
        <v/>
      </c>
      <c r="Q642" s="20" t="str">
        <f t="shared" si="288"/>
        <v/>
      </c>
      <c r="R642" s="20" t="str">
        <f t="shared" si="289"/>
        <v/>
      </c>
      <c r="S642" s="20" t="str">
        <f t="shared" si="290"/>
        <v/>
      </c>
      <c r="T642" s="20" t="str">
        <f t="shared" si="291"/>
        <v/>
      </c>
      <c r="U642" s="16">
        <f t="shared" si="292"/>
        <v>6.0000000000000001E-3</v>
      </c>
      <c r="V642" s="20" t="str">
        <f t="shared" si="293"/>
        <v/>
      </c>
      <c r="W642" s="20" t="str">
        <f t="shared" si="294"/>
        <v/>
      </c>
      <c r="X642" s="20" t="str">
        <f t="shared" si="295"/>
        <v/>
      </c>
      <c r="Y642" s="20">
        <f t="shared" si="296"/>
        <v>6.0000000000000001E-3</v>
      </c>
      <c r="Z642" s="20" t="str">
        <f t="shared" si="297"/>
        <v/>
      </c>
      <c r="AA642" s="20" t="str">
        <f t="shared" si="298"/>
        <v/>
      </c>
      <c r="AB642" s="20">
        <f t="shared" si="299"/>
        <v>0</v>
      </c>
      <c r="AC642" s="20" t="str">
        <f t="shared" si="300"/>
        <v/>
      </c>
      <c r="AD642" s="20" t="str">
        <f t="shared" si="301"/>
        <v/>
      </c>
      <c r="AE642" s="20" t="str">
        <f t="shared" si="302"/>
        <v/>
      </c>
      <c r="AF642" s="20" t="str">
        <f t="shared" si="303"/>
        <v/>
      </c>
      <c r="AG642" s="11">
        <f t="shared" si="304"/>
        <v>999</v>
      </c>
      <c r="AH642" s="17">
        <f t="shared" si="305"/>
        <v>999</v>
      </c>
      <c r="AI642" s="17">
        <f t="shared" si="306"/>
        <v>999</v>
      </c>
      <c r="AJ642" s="17">
        <f t="shared" si="307"/>
        <v>999</v>
      </c>
      <c r="AK642" s="17">
        <f t="shared" si="308"/>
        <v>999</v>
      </c>
      <c r="AL642" s="17">
        <f t="shared" si="309"/>
        <v>999</v>
      </c>
      <c r="AM642" s="10" t="s">
        <v>722</v>
      </c>
      <c r="AN642">
        <v>0</v>
      </c>
      <c r="AO642">
        <v>0</v>
      </c>
      <c r="AP642">
        <v>0</v>
      </c>
      <c r="AQ642">
        <v>2.1777000000000002</v>
      </c>
      <c r="AR642" s="8">
        <v>-0.6</v>
      </c>
      <c r="AS642" s="8">
        <v>-6.2510000000000003</v>
      </c>
      <c r="AT642" s="8">
        <v>-42.024000000000001</v>
      </c>
      <c r="AU642" s="8">
        <v>-2.1777000000000002</v>
      </c>
      <c r="AV642" s="8">
        <v>-0.6</v>
      </c>
      <c r="AW642" s="8">
        <v>0.6</v>
      </c>
      <c r="AX642" s="8">
        <v>6.2510000000000003</v>
      </c>
      <c r="AY642" s="8">
        <v>42.024000000000001</v>
      </c>
      <c r="AZ642" s="8">
        <v>2.1777000000000002</v>
      </c>
      <c r="BA642" s="8">
        <v>0.6</v>
      </c>
      <c r="BB642">
        <v>-0.6</v>
      </c>
      <c r="BC642">
        <v>0.6</v>
      </c>
      <c r="BD642">
        <v>-0.6</v>
      </c>
      <c r="BE642">
        <v>0.6</v>
      </c>
      <c r="BF642">
        <v>0.06</v>
      </c>
      <c r="BG642">
        <v>0.3</v>
      </c>
      <c r="BH642">
        <v>0.01</v>
      </c>
      <c r="BI642">
        <v>6</v>
      </c>
      <c r="BJ642">
        <v>11</v>
      </c>
      <c r="BK642">
        <v>6</v>
      </c>
      <c r="BM642">
        <v>6</v>
      </c>
      <c r="BN642" t="s">
        <v>1016</v>
      </c>
      <c r="BP642" t="s">
        <v>1016</v>
      </c>
      <c r="BQ642">
        <v>40</v>
      </c>
      <c r="BR642">
        <v>402030</v>
      </c>
      <c r="BS642">
        <v>1</v>
      </c>
      <c r="BU642">
        <v>1</v>
      </c>
      <c r="BW642">
        <v>6</v>
      </c>
      <c r="BY642">
        <v>11</v>
      </c>
      <c r="BZ642" t="s">
        <v>1997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 s="2">
        <v>7546770</v>
      </c>
    </row>
    <row r="643" spans="1:87">
      <c r="A643" s="10" t="str">
        <f t="shared" si="279"/>
        <v>ITRI_US</v>
      </c>
      <c r="B643" s="12">
        <f t="shared" si="280"/>
        <v>2.07E-2</v>
      </c>
      <c r="C643" s="12">
        <v>0</v>
      </c>
      <c r="D643" s="12">
        <v>0</v>
      </c>
      <c r="E643" s="12">
        <v>0</v>
      </c>
      <c r="F643" s="12">
        <v>0</v>
      </c>
      <c r="G643" s="12">
        <v>0</v>
      </c>
      <c r="H643" s="12">
        <v>0</v>
      </c>
      <c r="I643" s="12">
        <v>0</v>
      </c>
      <c r="J643" s="13">
        <f t="shared" si="281"/>
        <v>0</v>
      </c>
      <c r="K643" s="13">
        <f t="shared" si="282"/>
        <v>0</v>
      </c>
      <c r="L643" s="16">
        <f t="shared" si="283"/>
        <v>0</v>
      </c>
      <c r="M643" s="13">
        <f t="shared" si="284"/>
        <v>0</v>
      </c>
      <c r="N643" s="16">
        <f t="shared" si="285"/>
        <v>0</v>
      </c>
      <c r="O643" s="16">
        <f t="shared" si="286"/>
        <v>0</v>
      </c>
      <c r="P643" s="16" t="str">
        <f t="shared" si="287"/>
        <v/>
      </c>
      <c r="Q643" s="20" t="str">
        <f t="shared" si="288"/>
        <v/>
      </c>
      <c r="R643" s="20" t="str">
        <f t="shared" si="289"/>
        <v/>
      </c>
      <c r="S643" s="20" t="str">
        <f t="shared" si="290"/>
        <v/>
      </c>
      <c r="T643" s="20" t="str">
        <f t="shared" si="291"/>
        <v/>
      </c>
      <c r="U643" s="16">
        <f t="shared" si="292"/>
        <v>4.0000000000000001E-3</v>
      </c>
      <c r="V643" s="20" t="str">
        <f t="shared" si="293"/>
        <v/>
      </c>
      <c r="W643" s="20" t="str">
        <f t="shared" si="294"/>
        <v/>
      </c>
      <c r="X643" s="20" t="str">
        <f t="shared" si="295"/>
        <v/>
      </c>
      <c r="Y643" s="20">
        <f t="shared" si="296"/>
        <v>4.0000000000000001E-3</v>
      </c>
      <c r="Z643" s="20" t="str">
        <f t="shared" si="297"/>
        <v/>
      </c>
      <c r="AA643" s="20" t="str">
        <f t="shared" si="298"/>
        <v/>
      </c>
      <c r="AB643" s="20">
        <f t="shared" si="299"/>
        <v>0</v>
      </c>
      <c r="AC643" s="20" t="str">
        <f t="shared" si="300"/>
        <v/>
      </c>
      <c r="AD643" s="20" t="str">
        <f t="shared" si="301"/>
        <v/>
      </c>
      <c r="AE643" s="20" t="str">
        <f t="shared" si="302"/>
        <v/>
      </c>
      <c r="AF643" s="20" t="str">
        <f t="shared" si="303"/>
        <v/>
      </c>
      <c r="AG643" s="11">
        <f t="shared" si="304"/>
        <v>999</v>
      </c>
      <c r="AH643" s="17">
        <f t="shared" si="305"/>
        <v>999</v>
      </c>
      <c r="AI643" s="17">
        <f t="shared" si="306"/>
        <v>999</v>
      </c>
      <c r="AJ643" s="17">
        <f t="shared" si="307"/>
        <v>999</v>
      </c>
      <c r="AK643" s="17">
        <f t="shared" si="308"/>
        <v>999</v>
      </c>
      <c r="AL643" s="17">
        <f t="shared" si="309"/>
        <v>999</v>
      </c>
      <c r="AM643" s="10" t="s">
        <v>313</v>
      </c>
      <c r="AN643">
        <v>0</v>
      </c>
      <c r="AO643">
        <v>0</v>
      </c>
      <c r="AP643">
        <v>0</v>
      </c>
      <c r="AQ643">
        <v>1.6209</v>
      </c>
      <c r="AR643" s="8">
        <v>-0.6</v>
      </c>
      <c r="AS643" s="8">
        <v>-9.6234999999999999</v>
      </c>
      <c r="AT643" s="8">
        <v>-57.803699999999999</v>
      </c>
      <c r="AU643" s="8">
        <v>-1.6209</v>
      </c>
      <c r="AV643" s="8">
        <v>-0.6</v>
      </c>
      <c r="AW643" s="8">
        <v>0.4</v>
      </c>
      <c r="AX643" s="8">
        <v>9.6234999999999999</v>
      </c>
      <c r="AY643" s="8">
        <v>57.803699999999999</v>
      </c>
      <c r="AZ643" s="8">
        <v>1.6209</v>
      </c>
      <c r="BA643" s="8">
        <v>0.4</v>
      </c>
      <c r="BB643">
        <v>-0.6</v>
      </c>
      <c r="BC643">
        <v>0.4</v>
      </c>
      <c r="BD643">
        <v>-0.6</v>
      </c>
      <c r="BE643">
        <v>0.4</v>
      </c>
      <c r="BF643">
        <v>0.06</v>
      </c>
      <c r="BG643">
        <v>0.3</v>
      </c>
      <c r="BH643">
        <v>2.0699999999999998</v>
      </c>
      <c r="BI643">
        <v>4</v>
      </c>
      <c r="BJ643">
        <v>8</v>
      </c>
      <c r="BK643">
        <v>4</v>
      </c>
      <c r="BM643">
        <v>4</v>
      </c>
      <c r="BN643" t="s">
        <v>1016</v>
      </c>
      <c r="BP643" t="s">
        <v>1016</v>
      </c>
      <c r="BQ643">
        <v>45</v>
      </c>
      <c r="BR643">
        <v>452030</v>
      </c>
      <c r="BS643">
        <v>1</v>
      </c>
      <c r="BU643">
        <v>1</v>
      </c>
      <c r="BW643">
        <v>4</v>
      </c>
      <c r="BY643">
        <v>8</v>
      </c>
      <c r="BZ643" t="s">
        <v>1997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 s="2">
        <v>7818139</v>
      </c>
    </row>
    <row r="644" spans="1:87">
      <c r="A644" s="10" t="str">
        <f t="shared" ref="A644:A707" si="310">AM644</f>
        <v>IXYS_US</v>
      </c>
      <c r="B644" s="12">
        <f t="shared" ref="B644:B707" si="311">BH644/100</f>
        <v>1E-4</v>
      </c>
      <c r="C644" s="12">
        <v>0</v>
      </c>
      <c r="D644" s="12">
        <v>0</v>
      </c>
      <c r="E644" s="12">
        <v>0</v>
      </c>
      <c r="F644" s="12">
        <v>0</v>
      </c>
      <c r="G644" s="12">
        <v>0</v>
      </c>
      <c r="H644" s="12">
        <v>0</v>
      </c>
      <c r="I644" s="12">
        <v>0</v>
      </c>
      <c r="J644" s="13">
        <f t="shared" ref="J644:J707" si="312">IF(AND(H644&lt;0,F644&gt;0),1,0)</f>
        <v>0</v>
      </c>
      <c r="K644" s="13">
        <f t="shared" ref="K644:K707" si="313">IF(H644&gt;0,1,0)</f>
        <v>0</v>
      </c>
      <c r="L644" s="16">
        <f t="shared" ref="L644:L707" si="314">IF(H644&gt;0,H644,0)</f>
        <v>0</v>
      </c>
      <c r="M644" s="13">
        <f t="shared" ref="M644:M707" si="315">IF(F644&lt;0,1,0)</f>
        <v>0</v>
      </c>
      <c r="N644" s="16">
        <f t="shared" ref="N644:N707" si="316">IF(H644&lt;0,-MIN(-H644,D644),0)</f>
        <v>0</v>
      </c>
      <c r="O644" s="16">
        <f t="shared" ref="O644:O707" si="317">IF(F644&lt;0,(H644+D644),0)</f>
        <v>0</v>
      </c>
      <c r="P644" s="16" t="str">
        <f t="shared" ref="P644:P707" si="318">IF($B644&lt;0,AV644/100-$H644,"")</f>
        <v/>
      </c>
      <c r="Q644" s="20" t="str">
        <f t="shared" ref="Q644:Q707" si="319">IF(AC644&lt;&gt;"",$P644,"")</f>
        <v/>
      </c>
      <c r="R644" s="20" t="str">
        <f t="shared" ref="R644:R707" si="320">IF(AD644&lt;&gt;"",$P644,"")</f>
        <v/>
      </c>
      <c r="S644" s="20" t="str">
        <f t="shared" ref="S644:S707" si="321">IF(AF644&lt;&gt;"",$P644,"")</f>
        <v/>
      </c>
      <c r="T644" s="20" t="str">
        <f t="shared" ref="T644:T707" si="322">IF(AND(CE644=0,Q644="",R644="",S644=""),P644,"")</f>
        <v/>
      </c>
      <c r="U644" s="16">
        <f t="shared" ref="U644:U707" si="323">IF($B644&gt;0,IF(BA644/100-$H644&gt;0.00005,MIN(BA644/100,BA644/100-$H644),""),"")</f>
        <v>6.0000000000000001E-3</v>
      </c>
      <c r="V644" s="20" t="str">
        <f t="shared" ref="V644:V707" si="324">IF(AC644&lt;&gt;"",$U644,"")</f>
        <v/>
      </c>
      <c r="W644" s="20" t="str">
        <f t="shared" ref="W644:W707" si="325">IF(AD644&lt;&gt;"",$U644,"")</f>
        <v/>
      </c>
      <c r="X644" s="20" t="str">
        <f t="shared" ref="X644:X707" si="326">IF(AF644&lt;&gt;"",$U644,"")</f>
        <v/>
      </c>
      <c r="Y644" s="20">
        <f t="shared" ref="Y644:Y707" si="327">IF(AND(CE644=0,V644="",W644="",X644=""),U644,"")</f>
        <v>6.0000000000000001E-3</v>
      </c>
      <c r="Z644" s="20" t="str">
        <f t="shared" ref="Z644:Z707" si="328">IF(CE644=1,P644,"")</f>
        <v/>
      </c>
      <c r="AA644" s="20" t="str">
        <f t="shared" ref="AA644:AA707" si="329">IF(CE644=1,U644,"")</f>
        <v/>
      </c>
      <c r="AB644" s="20">
        <f t="shared" ref="AB644:AB707" si="330">IF(AND(AC644="",AD644="",AE644="",AF644=""),$H644,"")</f>
        <v>0</v>
      </c>
      <c r="AC644" s="20" t="str">
        <f t="shared" ref="AC644:AC707" si="331">IF(AND(AF644="",$F644&lt;&gt;0),IF(OR(ROUND(AU644/($F644*100),2)=1,ROUND(AZ644/($F644*100),2)=1),$H644,""),"")</f>
        <v/>
      </c>
      <c r="AD644" s="20" t="str">
        <f t="shared" ref="AD644:AD707" si="332">IF(AND(AF644="",F644&lt;&gt;0),IF(OR(ROUND(AS644/(F644*100),2)=1,ROUND(AX644/(F644*100),2)=1),H644,""),"")</f>
        <v/>
      </c>
      <c r="AE644" s="20" t="str">
        <f t="shared" ref="AE644:AE707" si="333">IF(CE644=1,H644,"")</f>
        <v/>
      </c>
      <c r="AF644" s="20" t="str">
        <f t="shared" ref="AF644:AF707" si="334">IF(SUM(CF644:CH644)&gt;0,$H644,"")</f>
        <v/>
      </c>
      <c r="AG644" s="11">
        <f t="shared" ref="AG644:AG707" si="335">IF(AND(G644=0,H644=0),999,G644)</f>
        <v>999</v>
      </c>
      <c r="AH644" s="17">
        <f t="shared" ref="AH644:AH707" si="336">IF(OR(AND(G644=0,H644=0),AB644=""),999,AB644)</f>
        <v>999</v>
      </c>
      <c r="AI644" s="17">
        <f t="shared" ref="AI644:AI707" si="337">IF(AC644="",999,AC644)</f>
        <v>999</v>
      </c>
      <c r="AJ644" s="17">
        <f t="shared" ref="AJ644:AJ707" si="338">IF(AD644="",999,AD644)</f>
        <v>999</v>
      </c>
      <c r="AK644" s="17">
        <f t="shared" ref="AK644:AK707" si="339">IF(AE644&lt;&gt;"",AE644,999)</f>
        <v>999</v>
      </c>
      <c r="AL644" s="17">
        <f t="shared" ref="AL644:AL707" si="340">IF(AF644="",999,AF644)</f>
        <v>999</v>
      </c>
      <c r="AM644" s="10" t="s">
        <v>1544</v>
      </c>
      <c r="AN644">
        <v>0</v>
      </c>
      <c r="AO644">
        <v>0</v>
      </c>
      <c r="AP644">
        <v>0</v>
      </c>
      <c r="AQ644">
        <v>0.26669999999999999</v>
      </c>
      <c r="AR644" s="8">
        <v>-0.6</v>
      </c>
      <c r="AS644" s="8">
        <v>-1.4838</v>
      </c>
      <c r="AT644" s="8">
        <v>-15.9681</v>
      </c>
      <c r="AU644" s="8">
        <v>-0.26669999999999999</v>
      </c>
      <c r="AV644" s="8">
        <v>-0.6</v>
      </c>
      <c r="AW644" s="8">
        <v>0.6</v>
      </c>
      <c r="AX644" s="8">
        <v>1.4838</v>
      </c>
      <c r="AY644" s="8">
        <v>15.9681</v>
      </c>
      <c r="AZ644" s="8">
        <v>0.26669999999999999</v>
      </c>
      <c r="BA644" s="8">
        <v>0.6</v>
      </c>
      <c r="BB644">
        <v>-0.26669999999999999</v>
      </c>
      <c r="BC644">
        <v>0.26669999999999999</v>
      </c>
      <c r="BD644">
        <v>-0.26669999999999999</v>
      </c>
      <c r="BE644">
        <v>0.26669999999999999</v>
      </c>
      <c r="BF644">
        <v>0.06</v>
      </c>
      <c r="BG644">
        <v>0.3</v>
      </c>
      <c r="BH644">
        <v>0.01</v>
      </c>
      <c r="BI644">
        <v>6</v>
      </c>
      <c r="BJ644">
        <v>11</v>
      </c>
      <c r="BK644">
        <v>6</v>
      </c>
      <c r="BM644">
        <v>6</v>
      </c>
      <c r="BN644" t="s">
        <v>1016</v>
      </c>
      <c r="BP644" t="s">
        <v>1016</v>
      </c>
      <c r="BQ644">
        <v>45</v>
      </c>
      <c r="BR644">
        <v>453010</v>
      </c>
      <c r="BS644">
        <v>1</v>
      </c>
      <c r="BU644">
        <v>1</v>
      </c>
      <c r="BW644">
        <v>6</v>
      </c>
      <c r="BY644">
        <v>11</v>
      </c>
      <c r="BZ644" t="s">
        <v>1998</v>
      </c>
      <c r="CA644">
        <v>1</v>
      </c>
      <c r="CB644">
        <v>0</v>
      </c>
      <c r="CC644">
        <v>1</v>
      </c>
      <c r="CD644">
        <v>0</v>
      </c>
      <c r="CE644">
        <v>0</v>
      </c>
      <c r="CF644">
        <v>0</v>
      </c>
      <c r="CG644">
        <v>0</v>
      </c>
      <c r="CH644">
        <v>0</v>
      </c>
      <c r="CI644" s="2">
        <v>1006941</v>
      </c>
    </row>
    <row r="645" spans="1:87">
      <c r="A645" s="10" t="str">
        <f t="shared" si="310"/>
        <v>JJSF_US</v>
      </c>
      <c r="B645" s="12">
        <f t="shared" si="311"/>
        <v>-2.0999999999999999E-3</v>
      </c>
      <c r="C645" s="12">
        <v>0</v>
      </c>
      <c r="D645" s="12">
        <v>0</v>
      </c>
      <c r="E645" s="12">
        <v>0</v>
      </c>
      <c r="F645" s="12">
        <v>0</v>
      </c>
      <c r="G645" s="12">
        <v>0</v>
      </c>
      <c r="H645" s="12">
        <v>0</v>
      </c>
      <c r="I645" s="12">
        <v>0</v>
      </c>
      <c r="J645" s="13">
        <f t="shared" si="312"/>
        <v>0</v>
      </c>
      <c r="K645" s="13">
        <f t="shared" si="313"/>
        <v>0</v>
      </c>
      <c r="L645" s="16">
        <f t="shared" si="314"/>
        <v>0</v>
      </c>
      <c r="M645" s="13">
        <f t="shared" si="315"/>
        <v>0</v>
      </c>
      <c r="N645" s="16">
        <f t="shared" si="316"/>
        <v>0</v>
      </c>
      <c r="O645" s="16">
        <f t="shared" si="317"/>
        <v>0</v>
      </c>
      <c r="P645" s="16">
        <f t="shared" si="318"/>
        <v>-6.5000000000000006E-3</v>
      </c>
      <c r="Q645" s="20" t="str">
        <f t="shared" si="319"/>
        <v/>
      </c>
      <c r="R645" s="20" t="str">
        <f t="shared" si="320"/>
        <v/>
      </c>
      <c r="S645" s="20" t="str">
        <f t="shared" si="321"/>
        <v/>
      </c>
      <c r="T645" s="20">
        <f t="shared" si="322"/>
        <v>-6.5000000000000006E-3</v>
      </c>
      <c r="U645" s="16" t="str">
        <f t="shared" si="323"/>
        <v/>
      </c>
      <c r="V645" s="20" t="str">
        <f t="shared" si="324"/>
        <v/>
      </c>
      <c r="W645" s="20" t="str">
        <f t="shared" si="325"/>
        <v/>
      </c>
      <c r="X645" s="20" t="str">
        <f t="shared" si="326"/>
        <v/>
      </c>
      <c r="Y645" s="20" t="str">
        <f t="shared" si="327"/>
        <v/>
      </c>
      <c r="Z645" s="20" t="str">
        <f t="shared" si="328"/>
        <v/>
      </c>
      <c r="AA645" s="20" t="str">
        <f t="shared" si="329"/>
        <v/>
      </c>
      <c r="AB645" s="20">
        <f t="shared" si="330"/>
        <v>0</v>
      </c>
      <c r="AC645" s="20" t="str">
        <f t="shared" si="331"/>
        <v/>
      </c>
      <c r="AD645" s="20" t="str">
        <f t="shared" si="332"/>
        <v/>
      </c>
      <c r="AE645" s="20" t="str">
        <f t="shared" si="333"/>
        <v/>
      </c>
      <c r="AF645" s="20" t="str">
        <f t="shared" si="334"/>
        <v/>
      </c>
      <c r="AG645" s="11">
        <f t="shared" si="335"/>
        <v>999</v>
      </c>
      <c r="AH645" s="17">
        <f t="shared" si="336"/>
        <v>999</v>
      </c>
      <c r="AI645" s="17">
        <f t="shared" si="337"/>
        <v>999</v>
      </c>
      <c r="AJ645" s="17">
        <f t="shared" si="338"/>
        <v>999</v>
      </c>
      <c r="AK645" s="17">
        <f t="shared" si="339"/>
        <v>999</v>
      </c>
      <c r="AL645" s="17">
        <f t="shared" si="340"/>
        <v>999</v>
      </c>
      <c r="AM645" s="10" t="s">
        <v>601</v>
      </c>
      <c r="AN645">
        <v>0</v>
      </c>
      <c r="AO645">
        <v>0</v>
      </c>
      <c r="AP645">
        <v>0</v>
      </c>
      <c r="AQ645">
        <v>1.7626999999999999</v>
      </c>
      <c r="AR645" s="8">
        <v>-0.65</v>
      </c>
      <c r="AS645" s="8">
        <v>-7.94</v>
      </c>
      <c r="AT645" s="8">
        <v>-79.4101</v>
      </c>
      <c r="AU645" s="8">
        <v>-1.7626999999999999</v>
      </c>
      <c r="AV645" s="8">
        <v>-0.65</v>
      </c>
      <c r="AW645" s="8">
        <v>0.65</v>
      </c>
      <c r="AX645" s="8">
        <v>7.94</v>
      </c>
      <c r="AY645" s="8">
        <v>79.4101</v>
      </c>
      <c r="AZ645" s="8">
        <v>1.7626999999999999</v>
      </c>
      <c r="BA645" s="8">
        <v>0.65</v>
      </c>
      <c r="BB645">
        <v>-0.65</v>
      </c>
      <c r="BC645">
        <v>0.65</v>
      </c>
      <c r="BD645">
        <v>-0.65</v>
      </c>
      <c r="BE645">
        <v>0.65</v>
      </c>
      <c r="BF645">
        <v>0.06</v>
      </c>
      <c r="BG645">
        <v>0.3</v>
      </c>
      <c r="BH645">
        <v>-0.21</v>
      </c>
      <c r="BI645">
        <v>6</v>
      </c>
      <c r="BJ645">
        <v>12</v>
      </c>
      <c r="BK645">
        <v>6</v>
      </c>
      <c r="BM645">
        <v>6</v>
      </c>
      <c r="BN645" t="s">
        <v>1016</v>
      </c>
      <c r="BP645" t="s">
        <v>1016</v>
      </c>
      <c r="BQ645">
        <v>30</v>
      </c>
      <c r="BR645">
        <v>302020</v>
      </c>
      <c r="BS645">
        <v>1</v>
      </c>
      <c r="BU645">
        <v>1</v>
      </c>
      <c r="BW645">
        <v>6</v>
      </c>
      <c r="BY645">
        <v>12</v>
      </c>
      <c r="BZ645" t="s">
        <v>1997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 s="2">
        <v>6232855</v>
      </c>
    </row>
    <row r="646" spans="1:87">
      <c r="A646" s="10" t="str">
        <f t="shared" si="310"/>
        <v>JDSU_US</v>
      </c>
      <c r="B646" s="12">
        <f t="shared" si="311"/>
        <v>-8.8000000000000005E-3</v>
      </c>
      <c r="C646" s="12">
        <v>0</v>
      </c>
      <c r="D646" s="12">
        <v>0</v>
      </c>
      <c r="E646" s="12">
        <v>0</v>
      </c>
      <c r="F646" s="12">
        <v>0</v>
      </c>
      <c r="G646" s="12">
        <v>0</v>
      </c>
      <c r="H646" s="12">
        <v>0</v>
      </c>
      <c r="I646" s="12">
        <v>0</v>
      </c>
      <c r="J646" s="13">
        <f t="shared" si="312"/>
        <v>0</v>
      </c>
      <c r="K646" s="13">
        <f t="shared" si="313"/>
        <v>0</v>
      </c>
      <c r="L646" s="16">
        <f t="shared" si="314"/>
        <v>0</v>
      </c>
      <c r="M646" s="13">
        <f t="shared" si="315"/>
        <v>0</v>
      </c>
      <c r="N646" s="16">
        <f t="shared" si="316"/>
        <v>0</v>
      </c>
      <c r="O646" s="16">
        <f t="shared" si="317"/>
        <v>0</v>
      </c>
      <c r="P646" s="16">
        <f t="shared" si="318"/>
        <v>-6.0000000000000001E-3</v>
      </c>
      <c r="Q646" s="20" t="str">
        <f t="shared" si="319"/>
        <v/>
      </c>
      <c r="R646" s="20" t="str">
        <f t="shared" si="320"/>
        <v/>
      </c>
      <c r="S646" s="20" t="str">
        <f t="shared" si="321"/>
        <v/>
      </c>
      <c r="T646" s="20">
        <f t="shared" si="322"/>
        <v>-6.0000000000000001E-3</v>
      </c>
      <c r="U646" s="16" t="str">
        <f t="shared" si="323"/>
        <v/>
      </c>
      <c r="V646" s="20" t="str">
        <f t="shared" si="324"/>
        <v/>
      </c>
      <c r="W646" s="20" t="str">
        <f t="shared" si="325"/>
        <v/>
      </c>
      <c r="X646" s="20" t="str">
        <f t="shared" si="326"/>
        <v/>
      </c>
      <c r="Y646" s="20" t="str">
        <f t="shared" si="327"/>
        <v/>
      </c>
      <c r="Z646" s="20" t="str">
        <f t="shared" si="328"/>
        <v/>
      </c>
      <c r="AA646" s="20" t="str">
        <f t="shared" si="329"/>
        <v/>
      </c>
      <c r="AB646" s="20">
        <f t="shared" si="330"/>
        <v>0</v>
      </c>
      <c r="AC646" s="20" t="str">
        <f t="shared" si="331"/>
        <v/>
      </c>
      <c r="AD646" s="20" t="str">
        <f t="shared" si="332"/>
        <v/>
      </c>
      <c r="AE646" s="20" t="str">
        <f t="shared" si="333"/>
        <v/>
      </c>
      <c r="AF646" s="20" t="str">
        <f t="shared" si="334"/>
        <v/>
      </c>
      <c r="AG646" s="11">
        <f t="shared" si="335"/>
        <v>999</v>
      </c>
      <c r="AH646" s="17">
        <f t="shared" si="336"/>
        <v>999</v>
      </c>
      <c r="AI646" s="17">
        <f t="shared" si="337"/>
        <v>999</v>
      </c>
      <c r="AJ646" s="17">
        <f t="shared" si="338"/>
        <v>999</v>
      </c>
      <c r="AK646" s="17">
        <f t="shared" si="339"/>
        <v>999</v>
      </c>
      <c r="AL646" s="17">
        <f t="shared" si="340"/>
        <v>999</v>
      </c>
      <c r="AM646" s="10" t="s">
        <v>290</v>
      </c>
      <c r="AN646">
        <v>0</v>
      </c>
      <c r="AO646">
        <v>0</v>
      </c>
      <c r="AP646">
        <v>0</v>
      </c>
      <c r="AQ646">
        <v>7.1768000000000001</v>
      </c>
      <c r="AR646" s="8">
        <v>-0.6</v>
      </c>
      <c r="AS646" s="8">
        <v>-36.499899999999997</v>
      </c>
      <c r="AT646" s="8">
        <v>-135.5333</v>
      </c>
      <c r="AU646" s="8">
        <v>-7.1768000000000001</v>
      </c>
      <c r="AV646" s="8">
        <v>-0.6</v>
      </c>
      <c r="AW646" s="8">
        <v>0.4</v>
      </c>
      <c r="AX646" s="8">
        <v>36.499899999999997</v>
      </c>
      <c r="AY646" s="8">
        <v>135.5333</v>
      </c>
      <c r="AZ646" s="8">
        <v>7.1768000000000001</v>
      </c>
      <c r="BA646" s="8">
        <v>0.4</v>
      </c>
      <c r="BB646">
        <v>-0.6</v>
      </c>
      <c r="BC646">
        <v>0.4</v>
      </c>
      <c r="BD646">
        <v>-0.6</v>
      </c>
      <c r="BE646">
        <v>0.4</v>
      </c>
      <c r="BF646">
        <v>0.06</v>
      </c>
      <c r="BG646">
        <v>0.3</v>
      </c>
      <c r="BH646">
        <v>-0.88</v>
      </c>
      <c r="BI646">
        <v>7</v>
      </c>
      <c r="BJ646">
        <v>13</v>
      </c>
      <c r="BK646">
        <v>7</v>
      </c>
      <c r="BM646">
        <v>7</v>
      </c>
      <c r="BN646" t="s">
        <v>1016</v>
      </c>
      <c r="BP646" t="s">
        <v>1016</v>
      </c>
      <c r="BQ646">
        <v>45</v>
      </c>
      <c r="BR646">
        <v>452010</v>
      </c>
      <c r="BS646">
        <v>1</v>
      </c>
      <c r="BU646">
        <v>1</v>
      </c>
      <c r="BW646">
        <v>7</v>
      </c>
      <c r="BY646">
        <v>13</v>
      </c>
      <c r="BZ646" t="s">
        <v>1997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 s="2">
        <v>32939247</v>
      </c>
    </row>
    <row r="647" spans="1:87">
      <c r="A647" s="10" t="str">
        <f t="shared" si="310"/>
        <v>JCOM_US</v>
      </c>
      <c r="B647" s="12">
        <f t="shared" si="311"/>
        <v>3.6900000000000002E-2</v>
      </c>
      <c r="C647" s="12">
        <v>0</v>
      </c>
      <c r="D647" s="12">
        <v>0</v>
      </c>
      <c r="E647" s="12">
        <v>0</v>
      </c>
      <c r="F647" s="12">
        <v>0</v>
      </c>
      <c r="G647" s="12">
        <v>0</v>
      </c>
      <c r="H647" s="12">
        <v>0</v>
      </c>
      <c r="I647" s="12">
        <v>0</v>
      </c>
      <c r="J647" s="13">
        <f t="shared" si="312"/>
        <v>0</v>
      </c>
      <c r="K647" s="13">
        <f t="shared" si="313"/>
        <v>0</v>
      </c>
      <c r="L647" s="16">
        <f t="shared" si="314"/>
        <v>0</v>
      </c>
      <c r="M647" s="13">
        <f t="shared" si="315"/>
        <v>0</v>
      </c>
      <c r="N647" s="16">
        <f t="shared" si="316"/>
        <v>0</v>
      </c>
      <c r="O647" s="16">
        <f t="shared" si="317"/>
        <v>0</v>
      </c>
      <c r="P647" s="16" t="str">
        <f t="shared" si="318"/>
        <v/>
      </c>
      <c r="Q647" s="20" t="str">
        <f t="shared" si="319"/>
        <v/>
      </c>
      <c r="R647" s="20" t="str">
        <f t="shared" si="320"/>
        <v/>
      </c>
      <c r="S647" s="20" t="str">
        <f t="shared" si="321"/>
        <v/>
      </c>
      <c r="T647" s="20" t="str">
        <f t="shared" si="322"/>
        <v/>
      </c>
      <c r="U647" s="16">
        <f t="shared" si="323"/>
        <v>6.0000000000000001E-3</v>
      </c>
      <c r="V647" s="20" t="str">
        <f t="shared" si="324"/>
        <v/>
      </c>
      <c r="W647" s="20" t="str">
        <f t="shared" si="325"/>
        <v/>
      </c>
      <c r="X647" s="20" t="str">
        <f t="shared" si="326"/>
        <v/>
      </c>
      <c r="Y647" s="20">
        <f t="shared" si="327"/>
        <v>6.0000000000000001E-3</v>
      </c>
      <c r="Z647" s="20" t="str">
        <f t="shared" si="328"/>
        <v/>
      </c>
      <c r="AA647" s="20" t="str">
        <f t="shared" si="329"/>
        <v/>
      </c>
      <c r="AB647" s="20">
        <f t="shared" si="330"/>
        <v>0</v>
      </c>
      <c r="AC647" s="20" t="str">
        <f t="shared" si="331"/>
        <v/>
      </c>
      <c r="AD647" s="20" t="str">
        <f t="shared" si="332"/>
        <v/>
      </c>
      <c r="AE647" s="20" t="str">
        <f t="shared" si="333"/>
        <v/>
      </c>
      <c r="AF647" s="20" t="str">
        <f t="shared" si="334"/>
        <v/>
      </c>
      <c r="AG647" s="11">
        <f t="shared" si="335"/>
        <v>999</v>
      </c>
      <c r="AH647" s="17">
        <f t="shared" si="336"/>
        <v>999</v>
      </c>
      <c r="AI647" s="17">
        <f t="shared" si="337"/>
        <v>999</v>
      </c>
      <c r="AJ647" s="17">
        <f t="shared" si="338"/>
        <v>999</v>
      </c>
      <c r="AK647" s="17">
        <f t="shared" si="339"/>
        <v>999</v>
      </c>
      <c r="AL647" s="17">
        <f t="shared" si="340"/>
        <v>999</v>
      </c>
      <c r="AM647" s="10" t="s">
        <v>763</v>
      </c>
      <c r="AN647">
        <v>0</v>
      </c>
      <c r="AO647">
        <v>0</v>
      </c>
      <c r="AP647">
        <v>0</v>
      </c>
      <c r="AQ647">
        <v>4.2412999999999998</v>
      </c>
      <c r="AR647" s="8">
        <v>-0.6</v>
      </c>
      <c r="AS647" s="8">
        <v>-23.7637</v>
      </c>
      <c r="AT647" s="8">
        <v>-136.91909999999999</v>
      </c>
      <c r="AU647" s="8">
        <v>-4.2412999999999998</v>
      </c>
      <c r="AV647" s="8">
        <v>-0.6</v>
      </c>
      <c r="AW647" s="8">
        <v>0.6</v>
      </c>
      <c r="AX647" s="8">
        <v>23.7637</v>
      </c>
      <c r="AY647" s="8">
        <v>136.91909999999999</v>
      </c>
      <c r="AZ647" s="8">
        <v>4.2412999999999998</v>
      </c>
      <c r="BA647" s="8">
        <v>0.6</v>
      </c>
      <c r="BB647">
        <v>-0.6</v>
      </c>
      <c r="BC647">
        <v>0.6</v>
      </c>
      <c r="BD647">
        <v>-0.6</v>
      </c>
      <c r="BE647">
        <v>0.6</v>
      </c>
      <c r="BF647">
        <v>0.06</v>
      </c>
      <c r="BG647">
        <v>0.3</v>
      </c>
      <c r="BH647">
        <v>3.69</v>
      </c>
      <c r="BI647">
        <v>4</v>
      </c>
      <c r="BJ647">
        <v>7</v>
      </c>
      <c r="BK647">
        <v>4</v>
      </c>
      <c r="BM647">
        <v>4</v>
      </c>
      <c r="BN647" t="s">
        <v>1016</v>
      </c>
      <c r="BP647" t="s">
        <v>1016</v>
      </c>
      <c r="BQ647">
        <v>45</v>
      </c>
      <c r="BR647">
        <v>451010</v>
      </c>
      <c r="BS647">
        <v>1</v>
      </c>
      <c r="BU647">
        <v>1</v>
      </c>
      <c r="BW647">
        <v>4</v>
      </c>
      <c r="BY647">
        <v>7</v>
      </c>
      <c r="BZ647" t="s">
        <v>1997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 s="2">
        <v>18809434</v>
      </c>
    </row>
    <row r="648" spans="1:87">
      <c r="A648" s="10" t="str">
        <f t="shared" si="310"/>
        <v>JBL_US</v>
      </c>
      <c r="B648" s="12">
        <f t="shared" si="311"/>
        <v>7.2499999999999995E-2</v>
      </c>
      <c r="C648" s="12">
        <v>3.2256609528724801E-3</v>
      </c>
      <c r="D648" s="12">
        <v>0</v>
      </c>
      <c r="E648" s="12">
        <v>0</v>
      </c>
      <c r="F648" s="12">
        <v>3.2256609528724801E-3</v>
      </c>
      <c r="G648" s="12">
        <v>0</v>
      </c>
      <c r="H648" s="12">
        <v>3.2256609528724801E-3</v>
      </c>
      <c r="I648" s="12">
        <v>3.2256609528724801E-3</v>
      </c>
      <c r="J648" s="13">
        <f t="shared" si="312"/>
        <v>0</v>
      </c>
      <c r="K648" s="13">
        <f t="shared" si="313"/>
        <v>1</v>
      </c>
      <c r="L648" s="16">
        <f t="shared" si="314"/>
        <v>3.2256609528724801E-3</v>
      </c>
      <c r="M648" s="13">
        <f t="shared" si="315"/>
        <v>0</v>
      </c>
      <c r="N648" s="16">
        <f t="shared" si="316"/>
        <v>0</v>
      </c>
      <c r="O648" s="16">
        <f t="shared" si="317"/>
        <v>0</v>
      </c>
      <c r="P648" s="16" t="str">
        <f t="shared" si="318"/>
        <v/>
      </c>
      <c r="Q648" s="20" t="str">
        <f t="shared" si="319"/>
        <v/>
      </c>
      <c r="R648" s="20" t="str">
        <f t="shared" si="320"/>
        <v/>
      </c>
      <c r="S648" s="20" t="str">
        <f t="shared" si="321"/>
        <v/>
      </c>
      <c r="T648" s="20" t="str">
        <f t="shared" si="322"/>
        <v/>
      </c>
      <c r="U648" s="16">
        <f t="shared" si="323"/>
        <v>7.7433904712751996E-4</v>
      </c>
      <c r="V648" s="20" t="str">
        <f t="shared" si="324"/>
        <v/>
      </c>
      <c r="W648" s="20" t="str">
        <f t="shared" si="325"/>
        <v/>
      </c>
      <c r="X648" s="20" t="str">
        <f t="shared" si="326"/>
        <v/>
      </c>
      <c r="Y648" s="20">
        <f t="shared" si="327"/>
        <v>7.7433904712751996E-4</v>
      </c>
      <c r="Z648" s="20" t="str">
        <f t="shared" si="328"/>
        <v/>
      </c>
      <c r="AA648" s="20" t="str">
        <f t="shared" si="329"/>
        <v/>
      </c>
      <c r="AB648" s="20">
        <f t="shared" si="330"/>
        <v>3.2256609528724801E-3</v>
      </c>
      <c r="AC648" s="20" t="str">
        <f t="shared" si="331"/>
        <v/>
      </c>
      <c r="AD648" s="20" t="str">
        <f t="shared" si="332"/>
        <v/>
      </c>
      <c r="AE648" s="20" t="str">
        <f t="shared" si="333"/>
        <v/>
      </c>
      <c r="AF648" s="20" t="str">
        <f t="shared" si="334"/>
        <v/>
      </c>
      <c r="AG648" s="11">
        <f t="shared" si="335"/>
        <v>0</v>
      </c>
      <c r="AH648" s="17">
        <f t="shared" si="336"/>
        <v>3.2256609528724801E-3</v>
      </c>
      <c r="AI648" s="17">
        <f t="shared" si="337"/>
        <v>999</v>
      </c>
      <c r="AJ648" s="17">
        <f t="shared" si="338"/>
        <v>999</v>
      </c>
      <c r="AK648" s="17">
        <f t="shared" si="339"/>
        <v>999</v>
      </c>
      <c r="AL648" s="17">
        <f t="shared" si="340"/>
        <v>999</v>
      </c>
      <c r="AM648" s="10" t="s">
        <v>165</v>
      </c>
      <c r="AN648">
        <v>0</v>
      </c>
      <c r="AO648">
        <v>0</v>
      </c>
      <c r="AP648">
        <v>0</v>
      </c>
      <c r="AQ648">
        <v>6.4965000000000002</v>
      </c>
      <c r="AR648" s="8">
        <v>-0.6</v>
      </c>
      <c r="AS648" s="8">
        <v>-47.200800000000001</v>
      </c>
      <c r="AT648" s="8">
        <v>-183.3159</v>
      </c>
      <c r="AU648" s="8">
        <v>-6.4965000000000002</v>
      </c>
      <c r="AV648" s="8">
        <v>-0.6</v>
      </c>
      <c r="AW648" s="8">
        <v>0.4</v>
      </c>
      <c r="AX648" s="8">
        <v>47.200800000000001</v>
      </c>
      <c r="AY648" s="8">
        <v>183.3159</v>
      </c>
      <c r="AZ648" s="8">
        <v>6.4965000000000002</v>
      </c>
      <c r="BA648" s="8">
        <v>0.4</v>
      </c>
      <c r="BB648">
        <v>-0.6</v>
      </c>
      <c r="BC648">
        <v>0.4</v>
      </c>
      <c r="BD648">
        <v>-0.6</v>
      </c>
      <c r="BE648">
        <v>0.4</v>
      </c>
      <c r="BF648">
        <v>0.06</v>
      </c>
      <c r="BG648">
        <v>0.3</v>
      </c>
      <c r="BH648">
        <v>7.25</v>
      </c>
      <c r="BI648">
        <v>2</v>
      </c>
      <c r="BJ648">
        <v>4</v>
      </c>
      <c r="BK648">
        <v>2</v>
      </c>
      <c r="BM648">
        <v>2</v>
      </c>
      <c r="BN648" t="s">
        <v>1016</v>
      </c>
      <c r="BP648" t="s">
        <v>1016</v>
      </c>
      <c r="BQ648">
        <v>45</v>
      </c>
      <c r="BR648">
        <v>452030</v>
      </c>
      <c r="BS648">
        <v>1</v>
      </c>
      <c r="BU648">
        <v>1</v>
      </c>
      <c r="BW648">
        <v>2</v>
      </c>
      <c r="BY648">
        <v>4</v>
      </c>
      <c r="BZ648" t="s">
        <v>1997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 s="2">
        <v>26906293</v>
      </c>
    </row>
    <row r="649" spans="1:87">
      <c r="A649" s="10" t="str">
        <f t="shared" si="310"/>
        <v>JACK_US</v>
      </c>
      <c r="B649" s="12">
        <f t="shared" si="311"/>
        <v>5.57E-2</v>
      </c>
      <c r="C649" s="12">
        <v>0</v>
      </c>
      <c r="D649" s="12">
        <v>0</v>
      </c>
      <c r="E649" s="12">
        <v>0</v>
      </c>
      <c r="F649" s="12">
        <v>0</v>
      </c>
      <c r="G649" s="12">
        <v>0</v>
      </c>
      <c r="H649" s="12">
        <v>0</v>
      </c>
      <c r="I649" s="12">
        <v>0</v>
      </c>
      <c r="J649" s="13">
        <f t="shared" si="312"/>
        <v>0</v>
      </c>
      <c r="K649" s="13">
        <f t="shared" si="313"/>
        <v>0</v>
      </c>
      <c r="L649" s="16">
        <f t="shared" si="314"/>
        <v>0</v>
      </c>
      <c r="M649" s="13">
        <f t="shared" si="315"/>
        <v>0</v>
      </c>
      <c r="N649" s="16">
        <f t="shared" si="316"/>
        <v>0</v>
      </c>
      <c r="O649" s="16">
        <f t="shared" si="317"/>
        <v>0</v>
      </c>
      <c r="P649" s="16" t="str">
        <f t="shared" si="318"/>
        <v/>
      </c>
      <c r="Q649" s="20" t="str">
        <f t="shared" si="319"/>
        <v/>
      </c>
      <c r="R649" s="20" t="str">
        <f t="shared" si="320"/>
        <v/>
      </c>
      <c r="S649" s="20" t="str">
        <f t="shared" si="321"/>
        <v/>
      </c>
      <c r="T649" s="20" t="str">
        <f t="shared" si="322"/>
        <v/>
      </c>
      <c r="U649" s="16">
        <f t="shared" si="323"/>
        <v>6.5000000000000006E-3</v>
      </c>
      <c r="V649" s="20" t="str">
        <f t="shared" si="324"/>
        <v/>
      </c>
      <c r="W649" s="20" t="str">
        <f t="shared" si="325"/>
        <v/>
      </c>
      <c r="X649" s="20" t="str">
        <f t="shared" si="326"/>
        <v/>
      </c>
      <c r="Y649" s="20">
        <f t="shared" si="327"/>
        <v>6.5000000000000006E-3</v>
      </c>
      <c r="Z649" s="20" t="str">
        <f t="shared" si="328"/>
        <v/>
      </c>
      <c r="AA649" s="20" t="str">
        <f t="shared" si="329"/>
        <v/>
      </c>
      <c r="AB649" s="20">
        <f t="shared" si="330"/>
        <v>0</v>
      </c>
      <c r="AC649" s="20" t="str">
        <f t="shared" si="331"/>
        <v/>
      </c>
      <c r="AD649" s="20" t="str">
        <f t="shared" si="332"/>
        <v/>
      </c>
      <c r="AE649" s="20" t="str">
        <f t="shared" si="333"/>
        <v/>
      </c>
      <c r="AF649" s="20" t="str">
        <f t="shared" si="334"/>
        <v/>
      </c>
      <c r="AG649" s="11">
        <f t="shared" si="335"/>
        <v>999</v>
      </c>
      <c r="AH649" s="17">
        <f t="shared" si="336"/>
        <v>999</v>
      </c>
      <c r="AI649" s="17">
        <f t="shared" si="337"/>
        <v>999</v>
      </c>
      <c r="AJ649" s="17">
        <f t="shared" si="338"/>
        <v>999</v>
      </c>
      <c r="AK649" s="17">
        <f t="shared" si="339"/>
        <v>999</v>
      </c>
      <c r="AL649" s="17">
        <f t="shared" si="340"/>
        <v>999</v>
      </c>
      <c r="AM649" s="10" t="s">
        <v>511</v>
      </c>
      <c r="AN649">
        <v>0</v>
      </c>
      <c r="AO649">
        <v>0</v>
      </c>
      <c r="AP649">
        <v>0</v>
      </c>
      <c r="AQ649">
        <v>12.462199999999999</v>
      </c>
      <c r="AR649" s="8">
        <v>-0.65</v>
      </c>
      <c r="AS649" s="8">
        <v>-60.075099999999999</v>
      </c>
      <c r="AT649" s="8">
        <v>-155.69890000000001</v>
      </c>
      <c r="AU649" s="8">
        <v>-12.462199999999999</v>
      </c>
      <c r="AV649" s="8">
        <v>-0.65</v>
      </c>
      <c r="AW649" s="8">
        <v>0.65</v>
      </c>
      <c r="AX649" s="8">
        <v>60.075099999999999</v>
      </c>
      <c r="AY649" s="8">
        <v>155.69890000000001</v>
      </c>
      <c r="AZ649" s="8">
        <v>12.462199999999999</v>
      </c>
      <c r="BA649" s="8">
        <v>0.65</v>
      </c>
      <c r="BB649">
        <v>-0.65</v>
      </c>
      <c r="BC649">
        <v>0.65</v>
      </c>
      <c r="BD649">
        <v>-0.65</v>
      </c>
      <c r="BE649">
        <v>0.65</v>
      </c>
      <c r="BF649">
        <v>0.06</v>
      </c>
      <c r="BG649">
        <v>0.3</v>
      </c>
      <c r="BH649">
        <v>5.57</v>
      </c>
      <c r="BI649">
        <v>3</v>
      </c>
      <c r="BJ649">
        <v>5</v>
      </c>
      <c r="BK649">
        <v>3</v>
      </c>
      <c r="BM649">
        <v>3</v>
      </c>
      <c r="BN649" t="s">
        <v>1016</v>
      </c>
      <c r="BP649" t="s">
        <v>1016</v>
      </c>
      <c r="BQ649">
        <v>25</v>
      </c>
      <c r="BR649">
        <v>253010</v>
      </c>
      <c r="BS649">
        <v>1</v>
      </c>
      <c r="BU649">
        <v>1</v>
      </c>
      <c r="BW649">
        <v>3</v>
      </c>
      <c r="BY649">
        <v>5</v>
      </c>
      <c r="BZ649" t="s">
        <v>1997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 s="2">
        <v>50471010</v>
      </c>
    </row>
    <row r="650" spans="1:87">
      <c r="A650" s="10" t="str">
        <f t="shared" si="310"/>
        <v>KVHI_US</v>
      </c>
      <c r="B650" s="12">
        <f t="shared" si="311"/>
        <v>1.1000000000000001E-2</v>
      </c>
      <c r="C650" s="12">
        <v>0</v>
      </c>
      <c r="D650" s="12">
        <v>0</v>
      </c>
      <c r="E650" s="12">
        <v>0</v>
      </c>
      <c r="F650" s="12">
        <v>0</v>
      </c>
      <c r="G650" s="12">
        <v>0</v>
      </c>
      <c r="H650" s="12">
        <v>0</v>
      </c>
      <c r="I650" s="12">
        <v>0</v>
      </c>
      <c r="J650" s="13">
        <f t="shared" si="312"/>
        <v>0</v>
      </c>
      <c r="K650" s="13">
        <f t="shared" si="313"/>
        <v>0</v>
      </c>
      <c r="L650" s="16">
        <f t="shared" si="314"/>
        <v>0</v>
      </c>
      <c r="M650" s="13">
        <f t="shared" si="315"/>
        <v>0</v>
      </c>
      <c r="N650" s="16">
        <f t="shared" si="316"/>
        <v>0</v>
      </c>
      <c r="O650" s="16">
        <f t="shared" si="317"/>
        <v>0</v>
      </c>
      <c r="P650" s="16" t="str">
        <f t="shared" si="318"/>
        <v/>
      </c>
      <c r="Q650" s="20" t="str">
        <f t="shared" si="319"/>
        <v/>
      </c>
      <c r="R650" s="20" t="str">
        <f t="shared" si="320"/>
        <v/>
      </c>
      <c r="S650" s="20" t="str">
        <f t="shared" si="321"/>
        <v/>
      </c>
      <c r="T650" s="20" t="str">
        <f t="shared" si="322"/>
        <v/>
      </c>
      <c r="U650" s="16">
        <f t="shared" si="323"/>
        <v>6.0000000000000001E-3</v>
      </c>
      <c r="V650" s="20" t="str">
        <f t="shared" si="324"/>
        <v/>
      </c>
      <c r="W650" s="20" t="str">
        <f t="shared" si="325"/>
        <v/>
      </c>
      <c r="X650" s="20" t="str">
        <f t="shared" si="326"/>
        <v/>
      </c>
      <c r="Y650" s="20">
        <f t="shared" si="327"/>
        <v>6.0000000000000001E-3</v>
      </c>
      <c r="Z650" s="20" t="str">
        <f t="shared" si="328"/>
        <v/>
      </c>
      <c r="AA650" s="20" t="str">
        <f t="shared" si="329"/>
        <v/>
      </c>
      <c r="AB650" s="20">
        <f t="shared" si="330"/>
        <v>0</v>
      </c>
      <c r="AC650" s="20" t="str">
        <f t="shared" si="331"/>
        <v/>
      </c>
      <c r="AD650" s="20" t="str">
        <f t="shared" si="332"/>
        <v/>
      </c>
      <c r="AE650" s="20" t="str">
        <f t="shared" si="333"/>
        <v/>
      </c>
      <c r="AF650" s="20" t="str">
        <f t="shared" si="334"/>
        <v/>
      </c>
      <c r="AG650" s="11">
        <f t="shared" si="335"/>
        <v>999</v>
      </c>
      <c r="AH650" s="17">
        <f t="shared" si="336"/>
        <v>999</v>
      </c>
      <c r="AI650" s="17">
        <f t="shared" si="337"/>
        <v>999</v>
      </c>
      <c r="AJ650" s="17">
        <f t="shared" si="338"/>
        <v>999</v>
      </c>
      <c r="AK650" s="17">
        <f t="shared" si="339"/>
        <v>999</v>
      </c>
      <c r="AL650" s="17">
        <f t="shared" si="340"/>
        <v>999</v>
      </c>
      <c r="AM650" s="10" t="s">
        <v>1631</v>
      </c>
      <c r="AN650">
        <v>0</v>
      </c>
      <c r="AO650">
        <v>0</v>
      </c>
      <c r="AP650">
        <v>0</v>
      </c>
      <c r="AQ650">
        <v>7.8899999999999998E-2</v>
      </c>
      <c r="AR650" s="8">
        <v>-0.6</v>
      </c>
      <c r="AS650" s="8">
        <v>-0.43009999999999998</v>
      </c>
      <c r="AT650" s="8">
        <v>-9.2870000000000008</v>
      </c>
      <c r="AU650" s="8">
        <v>-7.8899999999999998E-2</v>
      </c>
      <c r="AV650" s="8">
        <v>-0.6</v>
      </c>
      <c r="AW650" s="8">
        <v>0.6</v>
      </c>
      <c r="AX650" s="8">
        <v>0.43009999999999998</v>
      </c>
      <c r="AY650" s="8">
        <v>9.2870000000000008</v>
      </c>
      <c r="AZ650" s="8">
        <v>7.8899999999999998E-2</v>
      </c>
      <c r="BA650" s="8">
        <v>0.6</v>
      </c>
      <c r="BB650">
        <v>-7.8899999999999998E-2</v>
      </c>
      <c r="BC650">
        <v>7.8899999999999998E-2</v>
      </c>
      <c r="BD650">
        <v>-7.8899999999999998E-2</v>
      </c>
      <c r="BE650">
        <v>7.8899999999999998E-2</v>
      </c>
      <c r="BF650">
        <v>0.06</v>
      </c>
      <c r="BG650">
        <v>0.3</v>
      </c>
      <c r="BH650">
        <v>1.1000000000000001</v>
      </c>
      <c r="BI650">
        <v>5</v>
      </c>
      <c r="BJ650">
        <v>10</v>
      </c>
      <c r="BK650">
        <v>5</v>
      </c>
      <c r="BM650">
        <v>5</v>
      </c>
      <c r="BN650" t="s">
        <v>1016</v>
      </c>
      <c r="BP650" t="s">
        <v>1016</v>
      </c>
      <c r="BQ650">
        <v>45</v>
      </c>
      <c r="BR650">
        <v>452010</v>
      </c>
      <c r="BS650">
        <v>1</v>
      </c>
      <c r="BU650">
        <v>1</v>
      </c>
      <c r="BW650">
        <v>5</v>
      </c>
      <c r="BY650">
        <v>10</v>
      </c>
      <c r="BZ650" t="s">
        <v>1947</v>
      </c>
      <c r="CA650">
        <v>1</v>
      </c>
      <c r="CB650">
        <v>0</v>
      </c>
      <c r="CC650">
        <v>1</v>
      </c>
      <c r="CD650">
        <v>0</v>
      </c>
      <c r="CE650">
        <v>0</v>
      </c>
      <c r="CF650">
        <v>0</v>
      </c>
      <c r="CG650">
        <v>0</v>
      </c>
      <c r="CH650">
        <v>0</v>
      </c>
      <c r="CI650" s="2">
        <v>235183</v>
      </c>
    </row>
    <row r="651" spans="1:87">
      <c r="A651" s="10" t="str">
        <f t="shared" si="310"/>
        <v>KAMN_US</v>
      </c>
      <c r="B651" s="12">
        <f t="shared" si="311"/>
        <v>2.0999999999999999E-3</v>
      </c>
      <c r="C651" s="12">
        <v>0</v>
      </c>
      <c r="D651" s="12">
        <v>0</v>
      </c>
      <c r="E651" s="12">
        <v>0</v>
      </c>
      <c r="F651" s="12">
        <v>0</v>
      </c>
      <c r="G651" s="12">
        <v>0</v>
      </c>
      <c r="H651" s="12">
        <v>0</v>
      </c>
      <c r="I651" s="12">
        <v>0</v>
      </c>
      <c r="J651" s="13">
        <f t="shared" si="312"/>
        <v>0</v>
      </c>
      <c r="K651" s="13">
        <f t="shared" si="313"/>
        <v>0</v>
      </c>
      <c r="L651" s="16">
        <f t="shared" si="314"/>
        <v>0</v>
      </c>
      <c r="M651" s="13">
        <f t="shared" si="315"/>
        <v>0</v>
      </c>
      <c r="N651" s="16">
        <f t="shared" si="316"/>
        <v>0</v>
      </c>
      <c r="O651" s="16">
        <f t="shared" si="317"/>
        <v>0</v>
      </c>
      <c r="P651" s="16" t="str">
        <f t="shared" si="318"/>
        <v/>
      </c>
      <c r="Q651" s="20" t="str">
        <f t="shared" si="319"/>
        <v/>
      </c>
      <c r="R651" s="20" t="str">
        <f t="shared" si="320"/>
        <v/>
      </c>
      <c r="S651" s="20" t="str">
        <f t="shared" si="321"/>
        <v/>
      </c>
      <c r="T651" s="20" t="str">
        <f t="shared" si="322"/>
        <v/>
      </c>
      <c r="U651" s="16">
        <f t="shared" si="323"/>
        <v>6.5000000000000006E-3</v>
      </c>
      <c r="V651" s="20" t="str">
        <f t="shared" si="324"/>
        <v/>
      </c>
      <c r="W651" s="20" t="str">
        <f t="shared" si="325"/>
        <v/>
      </c>
      <c r="X651" s="20" t="str">
        <f t="shared" si="326"/>
        <v/>
      </c>
      <c r="Y651" s="20">
        <f t="shared" si="327"/>
        <v>6.5000000000000006E-3</v>
      </c>
      <c r="Z651" s="20" t="str">
        <f t="shared" si="328"/>
        <v/>
      </c>
      <c r="AA651" s="20" t="str">
        <f t="shared" si="329"/>
        <v/>
      </c>
      <c r="AB651" s="20">
        <f t="shared" si="330"/>
        <v>0</v>
      </c>
      <c r="AC651" s="20" t="str">
        <f t="shared" si="331"/>
        <v/>
      </c>
      <c r="AD651" s="20" t="str">
        <f t="shared" si="332"/>
        <v/>
      </c>
      <c r="AE651" s="20" t="str">
        <f t="shared" si="333"/>
        <v/>
      </c>
      <c r="AF651" s="20" t="str">
        <f t="shared" si="334"/>
        <v/>
      </c>
      <c r="AG651" s="11">
        <f t="shared" si="335"/>
        <v>999</v>
      </c>
      <c r="AH651" s="17">
        <f t="shared" si="336"/>
        <v>999</v>
      </c>
      <c r="AI651" s="17">
        <f t="shared" si="337"/>
        <v>999</v>
      </c>
      <c r="AJ651" s="17">
        <f t="shared" si="338"/>
        <v>999</v>
      </c>
      <c r="AK651" s="17">
        <f t="shared" si="339"/>
        <v>999</v>
      </c>
      <c r="AL651" s="17">
        <f t="shared" si="340"/>
        <v>999</v>
      </c>
      <c r="AM651" s="10" t="s">
        <v>1332</v>
      </c>
      <c r="AN651">
        <v>0</v>
      </c>
      <c r="AO651">
        <v>0</v>
      </c>
      <c r="AP651">
        <v>0</v>
      </c>
      <c r="AQ651">
        <v>1.0508</v>
      </c>
      <c r="AR651" s="8">
        <v>-0.65</v>
      </c>
      <c r="AS651" s="8">
        <v>-4.2481999999999998</v>
      </c>
      <c r="AT651" s="8">
        <v>-47.686900000000001</v>
      </c>
      <c r="AU651" s="8">
        <v>-1.0508</v>
      </c>
      <c r="AV651" s="8">
        <v>-0.65</v>
      </c>
      <c r="AW651" s="8">
        <v>0.65</v>
      </c>
      <c r="AX651" s="8">
        <v>4.2481999999999998</v>
      </c>
      <c r="AY651" s="8">
        <v>47.686900000000001</v>
      </c>
      <c r="AZ651" s="8">
        <v>1.0508</v>
      </c>
      <c r="BA651" s="8">
        <v>0.65</v>
      </c>
      <c r="BB651">
        <v>-0.65</v>
      </c>
      <c r="BC651">
        <v>0.65</v>
      </c>
      <c r="BD651">
        <v>-0.65</v>
      </c>
      <c r="BE651">
        <v>0.65</v>
      </c>
      <c r="BF651">
        <v>0.06</v>
      </c>
      <c r="BG651">
        <v>0.3</v>
      </c>
      <c r="BH651">
        <v>0.21</v>
      </c>
      <c r="BI651">
        <v>6</v>
      </c>
      <c r="BJ651">
        <v>11</v>
      </c>
      <c r="BK651">
        <v>6</v>
      </c>
      <c r="BM651">
        <v>6</v>
      </c>
      <c r="BN651" t="s">
        <v>1016</v>
      </c>
      <c r="BP651" t="s">
        <v>1016</v>
      </c>
      <c r="BQ651">
        <v>20</v>
      </c>
      <c r="BR651">
        <v>201070</v>
      </c>
      <c r="BS651">
        <v>1</v>
      </c>
      <c r="BU651">
        <v>1</v>
      </c>
      <c r="BW651">
        <v>6</v>
      </c>
      <c r="BY651">
        <v>11</v>
      </c>
      <c r="BZ651" t="s">
        <v>1997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 s="2">
        <v>3924781</v>
      </c>
    </row>
    <row r="652" spans="1:87">
      <c r="A652" s="10" t="str">
        <f t="shared" si="310"/>
        <v>FRM_US</v>
      </c>
      <c r="B652" s="12">
        <f t="shared" si="311"/>
        <v>-0.1434</v>
      </c>
      <c r="C652" s="12">
        <v>2.4874666670457002E-3</v>
      </c>
      <c r="D652" s="12">
        <v>0</v>
      </c>
      <c r="E652" s="12">
        <v>0</v>
      </c>
      <c r="F652" s="12">
        <v>-2.4874666670457002E-3</v>
      </c>
      <c r="G652" s="12">
        <v>0</v>
      </c>
      <c r="H652" s="12">
        <v>-2.4874666670457002E-3</v>
      </c>
      <c r="I652" s="12">
        <v>-2.4874666670457002E-3</v>
      </c>
      <c r="J652" s="13">
        <f t="shared" si="312"/>
        <v>0</v>
      </c>
      <c r="K652" s="13">
        <f t="shared" si="313"/>
        <v>0</v>
      </c>
      <c r="L652" s="16">
        <f t="shared" si="314"/>
        <v>0</v>
      </c>
      <c r="M652" s="13">
        <f t="shared" si="315"/>
        <v>1</v>
      </c>
      <c r="N652" s="16">
        <f t="shared" si="316"/>
        <v>0</v>
      </c>
      <c r="O652" s="16">
        <f t="shared" si="317"/>
        <v>-2.4874666670457002E-3</v>
      </c>
      <c r="P652" s="16">
        <f t="shared" si="318"/>
        <v>-4.0125333329543E-3</v>
      </c>
      <c r="Q652" s="20">
        <f t="shared" si="319"/>
        <v>-4.0125333329543E-3</v>
      </c>
      <c r="R652" s="20" t="str">
        <f t="shared" si="320"/>
        <v/>
      </c>
      <c r="S652" s="20" t="str">
        <f t="shared" si="321"/>
        <v/>
      </c>
      <c r="T652" s="20" t="str">
        <f t="shared" si="322"/>
        <v/>
      </c>
      <c r="U652" s="16" t="str">
        <f t="shared" si="323"/>
        <v/>
      </c>
      <c r="V652" s="20" t="str">
        <f t="shared" si="324"/>
        <v/>
      </c>
      <c r="W652" s="20" t="str">
        <f t="shared" si="325"/>
        <v/>
      </c>
      <c r="X652" s="20" t="str">
        <f t="shared" si="326"/>
        <v/>
      </c>
      <c r="Y652" s="20" t="str">
        <f t="shared" si="327"/>
        <v/>
      </c>
      <c r="Z652" s="20" t="str">
        <f t="shared" si="328"/>
        <v/>
      </c>
      <c r="AA652" s="20" t="str">
        <f t="shared" si="329"/>
        <v/>
      </c>
      <c r="AB652" s="20" t="str">
        <f t="shared" si="330"/>
        <v/>
      </c>
      <c r="AC652" s="20">
        <f t="shared" si="331"/>
        <v>-2.4874666670457002E-3</v>
      </c>
      <c r="AD652" s="20" t="str">
        <f t="shared" si="332"/>
        <v/>
      </c>
      <c r="AE652" s="20" t="str">
        <f t="shared" si="333"/>
        <v/>
      </c>
      <c r="AF652" s="20" t="str">
        <f t="shared" si="334"/>
        <v/>
      </c>
      <c r="AG652" s="11">
        <f t="shared" si="335"/>
        <v>0</v>
      </c>
      <c r="AH652" s="17">
        <f t="shared" si="336"/>
        <v>999</v>
      </c>
      <c r="AI652" s="17">
        <f t="shared" si="337"/>
        <v>-2.4874666670457002E-3</v>
      </c>
      <c r="AJ652" s="17">
        <f t="shared" si="338"/>
        <v>999</v>
      </c>
      <c r="AK652" s="17">
        <f t="shared" si="339"/>
        <v>999</v>
      </c>
      <c r="AL652" s="17">
        <f t="shared" si="340"/>
        <v>999</v>
      </c>
      <c r="AM652" s="10" t="s">
        <v>1487</v>
      </c>
      <c r="AN652">
        <v>0</v>
      </c>
      <c r="AO652">
        <v>0</v>
      </c>
      <c r="AP652">
        <v>0</v>
      </c>
      <c r="AQ652">
        <v>0.24990000000000001</v>
      </c>
      <c r="AR652" s="8">
        <v>-0.65</v>
      </c>
      <c r="AS652" s="8">
        <v>-1.2849999999999999</v>
      </c>
      <c r="AT652" s="8">
        <v>-11.744999999999999</v>
      </c>
      <c r="AU652" s="8">
        <v>-0.24990000000000001</v>
      </c>
      <c r="AV652" s="8">
        <v>-0.65</v>
      </c>
      <c r="AW652" s="8">
        <v>0.65</v>
      </c>
      <c r="AX652" s="8">
        <v>1.2849999999999999</v>
      </c>
      <c r="AY652" s="8">
        <v>11.744999999999999</v>
      </c>
      <c r="AZ652" s="8">
        <v>0.24990000000000001</v>
      </c>
      <c r="BA652" s="8">
        <v>0.65</v>
      </c>
      <c r="BB652">
        <v>-0.24990000000000001</v>
      </c>
      <c r="BC652">
        <v>0.24990000000000001</v>
      </c>
      <c r="BD652">
        <v>-0.24990000000000001</v>
      </c>
      <c r="BE652">
        <v>0.24990000000000001</v>
      </c>
      <c r="BF652">
        <v>0.06</v>
      </c>
      <c r="BG652">
        <v>0.3</v>
      </c>
      <c r="BH652">
        <v>-14.34</v>
      </c>
      <c r="BI652">
        <v>10</v>
      </c>
      <c r="BJ652">
        <v>19</v>
      </c>
      <c r="BK652">
        <v>10</v>
      </c>
      <c r="BM652">
        <v>10</v>
      </c>
      <c r="BN652" t="s">
        <v>1016</v>
      </c>
      <c r="BP652" t="s">
        <v>1016</v>
      </c>
      <c r="BQ652">
        <v>20</v>
      </c>
      <c r="BR652">
        <v>201030</v>
      </c>
      <c r="BS652">
        <v>1</v>
      </c>
      <c r="BU652">
        <v>1</v>
      </c>
      <c r="BW652">
        <v>10</v>
      </c>
      <c r="BY652">
        <v>19</v>
      </c>
      <c r="BZ652" t="s">
        <v>1946</v>
      </c>
      <c r="CA652">
        <v>1</v>
      </c>
      <c r="CB652">
        <v>0</v>
      </c>
      <c r="CC652">
        <v>1</v>
      </c>
      <c r="CD652">
        <v>0</v>
      </c>
      <c r="CE652">
        <v>0</v>
      </c>
      <c r="CF652">
        <v>0</v>
      </c>
      <c r="CG652">
        <v>0</v>
      </c>
      <c r="CH652">
        <v>0</v>
      </c>
      <c r="CI652" s="2">
        <v>994043</v>
      </c>
    </row>
    <row r="653" spans="1:87">
      <c r="A653" s="10" t="str">
        <f t="shared" si="310"/>
        <v>KCLI_US</v>
      </c>
      <c r="B653" s="12">
        <f t="shared" si="311"/>
        <v>2.0000000000000001E-4</v>
      </c>
      <c r="C653" s="12">
        <v>0</v>
      </c>
      <c r="D653" s="12">
        <v>0</v>
      </c>
      <c r="E653" s="12">
        <v>0</v>
      </c>
      <c r="F653" s="12">
        <v>0</v>
      </c>
      <c r="G653" s="12">
        <v>0</v>
      </c>
      <c r="H653" s="12">
        <v>0</v>
      </c>
      <c r="I653" s="12">
        <v>0</v>
      </c>
      <c r="J653" s="13">
        <f t="shared" si="312"/>
        <v>0</v>
      </c>
      <c r="K653" s="13">
        <f t="shared" si="313"/>
        <v>0</v>
      </c>
      <c r="L653" s="16">
        <f t="shared" si="314"/>
        <v>0</v>
      </c>
      <c r="M653" s="13">
        <f t="shared" si="315"/>
        <v>0</v>
      </c>
      <c r="N653" s="16">
        <f t="shared" si="316"/>
        <v>0</v>
      </c>
      <c r="O653" s="16">
        <f t="shared" si="317"/>
        <v>0</v>
      </c>
      <c r="P653" s="16" t="str">
        <f t="shared" si="318"/>
        <v/>
      </c>
      <c r="Q653" s="20" t="str">
        <f t="shared" si="319"/>
        <v/>
      </c>
      <c r="R653" s="20" t="str">
        <f t="shared" si="320"/>
        <v/>
      </c>
      <c r="S653" s="20" t="str">
        <f t="shared" si="321"/>
        <v/>
      </c>
      <c r="T653" s="20" t="str">
        <f t="shared" si="322"/>
        <v/>
      </c>
      <c r="U653" s="16">
        <f t="shared" si="323"/>
        <v>6.0000000000000001E-3</v>
      </c>
      <c r="V653" s="20" t="str">
        <f t="shared" si="324"/>
        <v/>
      </c>
      <c r="W653" s="20" t="str">
        <f t="shared" si="325"/>
        <v/>
      </c>
      <c r="X653" s="20" t="str">
        <f t="shared" si="326"/>
        <v/>
      </c>
      <c r="Y653" s="20">
        <f t="shared" si="327"/>
        <v>6.0000000000000001E-3</v>
      </c>
      <c r="Z653" s="20" t="str">
        <f t="shared" si="328"/>
        <v/>
      </c>
      <c r="AA653" s="20" t="str">
        <f t="shared" si="329"/>
        <v/>
      </c>
      <c r="AB653" s="20">
        <f t="shared" si="330"/>
        <v>0</v>
      </c>
      <c r="AC653" s="20" t="str">
        <f t="shared" si="331"/>
        <v/>
      </c>
      <c r="AD653" s="20" t="str">
        <f t="shared" si="332"/>
        <v/>
      </c>
      <c r="AE653" s="20" t="str">
        <f t="shared" si="333"/>
        <v/>
      </c>
      <c r="AF653" s="20" t="str">
        <f t="shared" si="334"/>
        <v/>
      </c>
      <c r="AG653" s="11">
        <f t="shared" si="335"/>
        <v>999</v>
      </c>
      <c r="AH653" s="17">
        <f t="shared" si="336"/>
        <v>999</v>
      </c>
      <c r="AI653" s="17">
        <f t="shared" si="337"/>
        <v>999</v>
      </c>
      <c r="AJ653" s="17">
        <f t="shared" si="338"/>
        <v>999</v>
      </c>
      <c r="AK653" s="17">
        <f t="shared" si="339"/>
        <v>999</v>
      </c>
      <c r="AL653" s="17">
        <f t="shared" si="340"/>
        <v>999</v>
      </c>
      <c r="AM653" s="10" t="s">
        <v>2259</v>
      </c>
      <c r="AN653">
        <v>0</v>
      </c>
      <c r="AO653">
        <v>0</v>
      </c>
      <c r="AP653">
        <v>0</v>
      </c>
      <c r="AQ653">
        <v>7.6300000000000007E-2</v>
      </c>
      <c r="AR653" s="8">
        <v>-0.6</v>
      </c>
      <c r="AS653" s="8">
        <v>-0.27460000000000001</v>
      </c>
      <c r="AT653" s="8">
        <v>-21.084599999999998</v>
      </c>
      <c r="AU653" s="8">
        <v>-7.6300000000000007E-2</v>
      </c>
      <c r="AV653" s="8">
        <v>-0.6</v>
      </c>
      <c r="AW653" s="8">
        <v>0.6</v>
      </c>
      <c r="AX653" s="8">
        <v>0.27460000000000001</v>
      </c>
      <c r="AY653" s="8">
        <v>21.084599999999998</v>
      </c>
      <c r="AZ653" s="8">
        <v>7.6300000000000007E-2</v>
      </c>
      <c r="BA653" s="8">
        <v>0.6</v>
      </c>
      <c r="BB653">
        <v>-7.6300000000000007E-2</v>
      </c>
      <c r="BC653">
        <v>7.6300000000000007E-2</v>
      </c>
      <c r="BD653">
        <v>-7.6300000000000007E-2</v>
      </c>
      <c r="BE653">
        <v>7.6300000000000007E-2</v>
      </c>
      <c r="BF653">
        <v>0.06</v>
      </c>
      <c r="BG653">
        <v>0.3</v>
      </c>
      <c r="BH653">
        <v>0.02</v>
      </c>
      <c r="BI653">
        <v>6</v>
      </c>
      <c r="BJ653">
        <v>11</v>
      </c>
      <c r="BK653">
        <v>6</v>
      </c>
      <c r="BM653">
        <v>6</v>
      </c>
      <c r="BN653" t="s">
        <v>1016</v>
      </c>
      <c r="BP653" t="s">
        <v>1016</v>
      </c>
      <c r="BQ653">
        <v>40</v>
      </c>
      <c r="BR653">
        <v>403010</v>
      </c>
      <c r="BS653">
        <v>1</v>
      </c>
      <c r="BU653">
        <v>1</v>
      </c>
      <c r="BW653">
        <v>6</v>
      </c>
      <c r="BY653">
        <v>11</v>
      </c>
      <c r="BZ653" t="s">
        <v>1947</v>
      </c>
      <c r="CA653">
        <v>1</v>
      </c>
      <c r="CB653">
        <v>0</v>
      </c>
      <c r="CC653">
        <v>1</v>
      </c>
      <c r="CD653">
        <v>0</v>
      </c>
      <c r="CE653">
        <v>0</v>
      </c>
      <c r="CF653">
        <v>0</v>
      </c>
      <c r="CG653">
        <v>0</v>
      </c>
      <c r="CH653">
        <v>0</v>
      </c>
      <c r="CI653" s="2">
        <v>295520</v>
      </c>
    </row>
    <row r="654" spans="1:87">
      <c r="A654" s="10" t="str">
        <f t="shared" si="310"/>
        <v>GXP_US</v>
      </c>
      <c r="B654" s="12">
        <f t="shared" si="311"/>
        <v>7.7000000000000002E-3</v>
      </c>
      <c r="C654" s="12">
        <v>0</v>
      </c>
      <c r="D654" s="12">
        <v>0</v>
      </c>
      <c r="E654" s="12">
        <v>0</v>
      </c>
      <c r="F654" s="12">
        <v>0</v>
      </c>
      <c r="G654" s="12">
        <v>0</v>
      </c>
      <c r="H654" s="12">
        <v>0</v>
      </c>
      <c r="I654" s="12">
        <v>0</v>
      </c>
      <c r="J654" s="13">
        <f t="shared" si="312"/>
        <v>0</v>
      </c>
      <c r="K654" s="13">
        <f t="shared" si="313"/>
        <v>0</v>
      </c>
      <c r="L654" s="16">
        <f t="shared" si="314"/>
        <v>0</v>
      </c>
      <c r="M654" s="13">
        <f t="shared" si="315"/>
        <v>0</v>
      </c>
      <c r="N654" s="16">
        <f t="shared" si="316"/>
        <v>0</v>
      </c>
      <c r="O654" s="16">
        <f t="shared" si="317"/>
        <v>0</v>
      </c>
      <c r="P654" s="16" t="str">
        <f t="shared" si="318"/>
        <v/>
      </c>
      <c r="Q654" s="20" t="str">
        <f t="shared" si="319"/>
        <v/>
      </c>
      <c r="R654" s="20" t="str">
        <f t="shared" si="320"/>
        <v/>
      </c>
      <c r="S654" s="20" t="str">
        <f t="shared" si="321"/>
        <v/>
      </c>
      <c r="T654" s="20" t="str">
        <f t="shared" si="322"/>
        <v/>
      </c>
      <c r="U654" s="16">
        <f t="shared" si="323"/>
        <v>6.0000000000000001E-3</v>
      </c>
      <c r="V654" s="20" t="str">
        <f t="shared" si="324"/>
        <v/>
      </c>
      <c r="W654" s="20" t="str">
        <f t="shared" si="325"/>
        <v/>
      </c>
      <c r="X654" s="20" t="str">
        <f t="shared" si="326"/>
        <v/>
      </c>
      <c r="Y654" s="20">
        <f t="shared" si="327"/>
        <v>6.0000000000000001E-3</v>
      </c>
      <c r="Z654" s="20" t="str">
        <f t="shared" si="328"/>
        <v/>
      </c>
      <c r="AA654" s="20" t="str">
        <f t="shared" si="329"/>
        <v/>
      </c>
      <c r="AB654" s="20">
        <f t="shared" si="330"/>
        <v>0</v>
      </c>
      <c r="AC654" s="20" t="str">
        <f t="shared" si="331"/>
        <v/>
      </c>
      <c r="AD654" s="20" t="str">
        <f t="shared" si="332"/>
        <v/>
      </c>
      <c r="AE654" s="20" t="str">
        <f t="shared" si="333"/>
        <v/>
      </c>
      <c r="AF654" s="20" t="str">
        <f t="shared" si="334"/>
        <v/>
      </c>
      <c r="AG654" s="11">
        <f t="shared" si="335"/>
        <v>999</v>
      </c>
      <c r="AH654" s="17">
        <f t="shared" si="336"/>
        <v>999</v>
      </c>
      <c r="AI654" s="17">
        <f t="shared" si="337"/>
        <v>999</v>
      </c>
      <c r="AJ654" s="17">
        <f t="shared" si="338"/>
        <v>999</v>
      </c>
      <c r="AK654" s="17">
        <f t="shared" si="339"/>
        <v>999</v>
      </c>
      <c r="AL654" s="17">
        <f t="shared" si="340"/>
        <v>999</v>
      </c>
      <c r="AM654" s="10" t="s">
        <v>341</v>
      </c>
      <c r="AN654">
        <v>0</v>
      </c>
      <c r="AO654">
        <v>0</v>
      </c>
      <c r="AP654">
        <v>0</v>
      </c>
      <c r="AQ654">
        <v>10.612500000000001</v>
      </c>
      <c r="AR654" s="8">
        <v>-0.6</v>
      </c>
      <c r="AS654" s="8">
        <v>-48.344200000000001</v>
      </c>
      <c r="AT654" s="8">
        <v>-171.4896</v>
      </c>
      <c r="AU654" s="8">
        <v>-10.612500000000001</v>
      </c>
      <c r="AV654" s="8">
        <v>-0.6</v>
      </c>
      <c r="AW654" s="8">
        <v>0.6</v>
      </c>
      <c r="AX654" s="8">
        <v>48.344200000000001</v>
      </c>
      <c r="AY654" s="8">
        <v>171.4896</v>
      </c>
      <c r="AZ654" s="8">
        <v>10.612500000000001</v>
      </c>
      <c r="BA654" s="8">
        <v>0.6</v>
      </c>
      <c r="BB654">
        <v>-0.6</v>
      </c>
      <c r="BC654">
        <v>0.6</v>
      </c>
      <c r="BD654">
        <v>-0.6</v>
      </c>
      <c r="BE654">
        <v>0.6</v>
      </c>
      <c r="BF654">
        <v>0.06</v>
      </c>
      <c r="BG654">
        <v>0.3</v>
      </c>
      <c r="BH654">
        <v>0.77</v>
      </c>
      <c r="BI654">
        <v>5</v>
      </c>
      <c r="BJ654">
        <v>10</v>
      </c>
      <c r="BK654">
        <v>5</v>
      </c>
      <c r="BM654">
        <v>5</v>
      </c>
      <c r="BN654" t="s">
        <v>1016</v>
      </c>
      <c r="BP654" t="s">
        <v>1016</v>
      </c>
      <c r="BQ654">
        <v>55</v>
      </c>
      <c r="BR654">
        <v>551010</v>
      </c>
      <c r="BS654">
        <v>1</v>
      </c>
      <c r="BU654">
        <v>1</v>
      </c>
      <c r="BW654">
        <v>5</v>
      </c>
      <c r="BY654">
        <v>10</v>
      </c>
      <c r="BZ654" t="s">
        <v>1997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 s="2">
        <v>41410349</v>
      </c>
    </row>
    <row r="655" spans="1:87">
      <c r="A655" s="10" t="str">
        <f t="shared" si="310"/>
        <v>KBH_US</v>
      </c>
      <c r="B655" s="12">
        <f t="shared" si="311"/>
        <v>-0.1079</v>
      </c>
      <c r="C655" s="12">
        <v>2.3280190479737901E-3</v>
      </c>
      <c r="D655" s="12">
        <v>0</v>
      </c>
      <c r="E655" s="12">
        <v>0</v>
      </c>
      <c r="F655" s="12">
        <v>-2.3280190479737901E-3</v>
      </c>
      <c r="G655" s="12">
        <v>0</v>
      </c>
      <c r="H655" s="12">
        <v>-2.3280190479737901E-3</v>
      </c>
      <c r="I655" s="12">
        <v>-2.3280190479737901E-3</v>
      </c>
      <c r="J655" s="13">
        <f t="shared" si="312"/>
        <v>0</v>
      </c>
      <c r="K655" s="13">
        <f t="shared" si="313"/>
        <v>0</v>
      </c>
      <c r="L655" s="16">
        <f t="shared" si="314"/>
        <v>0</v>
      </c>
      <c r="M655" s="13">
        <f t="shared" si="315"/>
        <v>1</v>
      </c>
      <c r="N655" s="16">
        <f t="shared" si="316"/>
        <v>0</v>
      </c>
      <c r="O655" s="16">
        <f t="shared" si="317"/>
        <v>-2.3280190479737901E-3</v>
      </c>
      <c r="P655" s="16">
        <f t="shared" si="318"/>
        <v>-4.1719809520262101E-3</v>
      </c>
      <c r="Q655" s="20" t="str">
        <f t="shared" si="319"/>
        <v/>
      </c>
      <c r="R655" s="20" t="str">
        <f t="shared" si="320"/>
        <v/>
      </c>
      <c r="S655" s="20" t="str">
        <f t="shared" si="321"/>
        <v/>
      </c>
      <c r="T655" s="20">
        <f t="shared" si="322"/>
        <v>-4.1719809520262101E-3</v>
      </c>
      <c r="U655" s="16" t="str">
        <f t="shared" si="323"/>
        <v/>
      </c>
      <c r="V655" s="20" t="str">
        <f t="shared" si="324"/>
        <v/>
      </c>
      <c r="W655" s="20" t="str">
        <f t="shared" si="325"/>
        <v/>
      </c>
      <c r="X655" s="20" t="str">
        <f t="shared" si="326"/>
        <v/>
      </c>
      <c r="Y655" s="20" t="str">
        <f t="shared" si="327"/>
        <v/>
      </c>
      <c r="Z655" s="20" t="str">
        <f t="shared" si="328"/>
        <v/>
      </c>
      <c r="AA655" s="20" t="str">
        <f t="shared" si="329"/>
        <v/>
      </c>
      <c r="AB655" s="20">
        <f t="shared" si="330"/>
        <v>-2.3280190479737901E-3</v>
      </c>
      <c r="AC655" s="20" t="str">
        <f t="shared" si="331"/>
        <v/>
      </c>
      <c r="AD655" s="20" t="str">
        <f t="shared" si="332"/>
        <v/>
      </c>
      <c r="AE655" s="20" t="str">
        <f t="shared" si="333"/>
        <v/>
      </c>
      <c r="AF655" s="20" t="str">
        <f t="shared" si="334"/>
        <v/>
      </c>
      <c r="AG655" s="11">
        <f t="shared" si="335"/>
        <v>0</v>
      </c>
      <c r="AH655" s="17">
        <f t="shared" si="336"/>
        <v>-2.3280190479737901E-3</v>
      </c>
      <c r="AI655" s="17">
        <f t="shared" si="337"/>
        <v>999</v>
      </c>
      <c r="AJ655" s="17">
        <f t="shared" si="338"/>
        <v>999</v>
      </c>
      <c r="AK655" s="17">
        <f t="shared" si="339"/>
        <v>999</v>
      </c>
      <c r="AL655" s="17">
        <f t="shared" si="340"/>
        <v>999</v>
      </c>
      <c r="AM655" s="10" t="s">
        <v>871</v>
      </c>
      <c r="AN655">
        <v>0</v>
      </c>
      <c r="AO655">
        <v>0</v>
      </c>
      <c r="AP655">
        <v>0</v>
      </c>
      <c r="AQ655">
        <v>8.7898999999999994</v>
      </c>
      <c r="AR655" s="8">
        <v>-0.65</v>
      </c>
      <c r="AS655" s="8">
        <v>-65.939300000000003</v>
      </c>
      <c r="AT655" s="8">
        <v>-52.212299999999999</v>
      </c>
      <c r="AU655" s="8">
        <v>-8.7898999999999994</v>
      </c>
      <c r="AV655" s="8">
        <v>-0.65</v>
      </c>
      <c r="AW655" s="8">
        <v>0.65</v>
      </c>
      <c r="AX655" s="8">
        <v>65.939300000000003</v>
      </c>
      <c r="AY655" s="8">
        <v>52.212299999999999</v>
      </c>
      <c r="AZ655" s="8">
        <v>8.7898999999999994</v>
      </c>
      <c r="BA655" s="8">
        <v>0.65</v>
      </c>
      <c r="BB655">
        <v>-0.65</v>
      </c>
      <c r="BC655">
        <v>0.65</v>
      </c>
      <c r="BD655">
        <v>-0.65</v>
      </c>
      <c r="BE655">
        <v>0.65</v>
      </c>
      <c r="BF655">
        <v>0.06</v>
      </c>
      <c r="BG655">
        <v>0.3</v>
      </c>
      <c r="BH655">
        <v>-10.79</v>
      </c>
      <c r="BI655">
        <v>9</v>
      </c>
      <c r="BJ655">
        <v>18</v>
      </c>
      <c r="BK655">
        <v>9</v>
      </c>
      <c r="BM655">
        <v>9</v>
      </c>
      <c r="BN655" t="s">
        <v>1016</v>
      </c>
      <c r="BP655" t="s">
        <v>1016</v>
      </c>
      <c r="BQ655">
        <v>25</v>
      </c>
      <c r="BR655">
        <v>252010</v>
      </c>
      <c r="BS655">
        <v>1</v>
      </c>
      <c r="BU655">
        <v>1</v>
      </c>
      <c r="BW655">
        <v>9</v>
      </c>
      <c r="BY655">
        <v>18</v>
      </c>
      <c r="BZ655" t="s">
        <v>1997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 s="2">
        <v>38783020</v>
      </c>
    </row>
    <row r="656" spans="1:87">
      <c r="A656" s="10" t="str">
        <f t="shared" si="310"/>
        <v>KELYA_US</v>
      </c>
      <c r="B656" s="12">
        <f t="shared" si="311"/>
        <v>5.6000000000000008E-3</v>
      </c>
      <c r="C656" s="12">
        <v>0</v>
      </c>
      <c r="D656" s="12">
        <v>0</v>
      </c>
      <c r="E656" s="12">
        <v>0</v>
      </c>
      <c r="F656" s="12">
        <v>0</v>
      </c>
      <c r="G656" s="12">
        <v>0</v>
      </c>
      <c r="H656" s="12">
        <v>0</v>
      </c>
      <c r="I656" s="12">
        <v>0</v>
      </c>
      <c r="J656" s="13">
        <f t="shared" si="312"/>
        <v>0</v>
      </c>
      <c r="K656" s="13">
        <f t="shared" si="313"/>
        <v>0</v>
      </c>
      <c r="L656" s="16">
        <f t="shared" si="314"/>
        <v>0</v>
      </c>
      <c r="M656" s="13">
        <f t="shared" si="315"/>
        <v>0</v>
      </c>
      <c r="N656" s="16">
        <f t="shared" si="316"/>
        <v>0</v>
      </c>
      <c r="O656" s="16">
        <f t="shared" si="317"/>
        <v>0</v>
      </c>
      <c r="P656" s="16" t="str">
        <f t="shared" si="318"/>
        <v/>
      </c>
      <c r="Q656" s="20" t="str">
        <f t="shared" si="319"/>
        <v/>
      </c>
      <c r="R656" s="20" t="str">
        <f t="shared" si="320"/>
        <v/>
      </c>
      <c r="S656" s="20" t="str">
        <f t="shared" si="321"/>
        <v/>
      </c>
      <c r="T656" s="20" t="str">
        <f t="shared" si="322"/>
        <v/>
      </c>
      <c r="U656" s="16">
        <f t="shared" si="323"/>
        <v>6.5000000000000006E-3</v>
      </c>
      <c r="V656" s="20" t="str">
        <f t="shared" si="324"/>
        <v/>
      </c>
      <c r="W656" s="20" t="str">
        <f t="shared" si="325"/>
        <v/>
      </c>
      <c r="X656" s="20" t="str">
        <f t="shared" si="326"/>
        <v/>
      </c>
      <c r="Y656" s="20">
        <f t="shared" si="327"/>
        <v>6.5000000000000006E-3</v>
      </c>
      <c r="Z656" s="20" t="str">
        <f t="shared" si="328"/>
        <v/>
      </c>
      <c r="AA656" s="20" t="str">
        <f t="shared" si="329"/>
        <v/>
      </c>
      <c r="AB656" s="20">
        <f t="shared" si="330"/>
        <v>0</v>
      </c>
      <c r="AC656" s="20" t="str">
        <f t="shared" si="331"/>
        <v/>
      </c>
      <c r="AD656" s="20" t="str">
        <f t="shared" si="332"/>
        <v/>
      </c>
      <c r="AE656" s="20" t="str">
        <f t="shared" si="333"/>
        <v/>
      </c>
      <c r="AF656" s="20" t="str">
        <f t="shared" si="334"/>
        <v/>
      </c>
      <c r="AG656" s="11">
        <f t="shared" si="335"/>
        <v>999</v>
      </c>
      <c r="AH656" s="17">
        <f t="shared" si="336"/>
        <v>999</v>
      </c>
      <c r="AI656" s="17">
        <f t="shared" si="337"/>
        <v>999</v>
      </c>
      <c r="AJ656" s="17">
        <f t="shared" si="338"/>
        <v>999</v>
      </c>
      <c r="AK656" s="17">
        <f t="shared" si="339"/>
        <v>999</v>
      </c>
      <c r="AL656" s="17">
        <f t="shared" si="340"/>
        <v>999</v>
      </c>
      <c r="AM656" s="10" t="s">
        <v>430</v>
      </c>
      <c r="AN656">
        <v>0</v>
      </c>
      <c r="AO656">
        <v>0</v>
      </c>
      <c r="AP656">
        <v>0</v>
      </c>
      <c r="AQ656">
        <v>0.42170000000000002</v>
      </c>
      <c r="AR656" s="8">
        <v>-0.65</v>
      </c>
      <c r="AS656" s="8">
        <v>-2.6004</v>
      </c>
      <c r="AT656" s="8">
        <v>-25.550999999999998</v>
      </c>
      <c r="AU656" s="8">
        <v>-0.42170000000000002</v>
      </c>
      <c r="AV656" s="8">
        <v>-0.65</v>
      </c>
      <c r="AW656" s="8">
        <v>0.65</v>
      </c>
      <c r="AX656" s="8">
        <v>2.6004</v>
      </c>
      <c r="AY656" s="8">
        <v>25.550999999999998</v>
      </c>
      <c r="AZ656" s="8">
        <v>0.42170000000000002</v>
      </c>
      <c r="BA656" s="8">
        <v>0.65</v>
      </c>
      <c r="BB656">
        <v>-0.42170000000000002</v>
      </c>
      <c r="BC656">
        <v>0.42170000000000002</v>
      </c>
      <c r="BD656">
        <v>-0.42170000000000002</v>
      </c>
      <c r="BE656">
        <v>0.42170000000000002</v>
      </c>
      <c r="BF656">
        <v>0.06</v>
      </c>
      <c r="BG656">
        <v>0.3</v>
      </c>
      <c r="BH656">
        <v>0.56000000000000005</v>
      </c>
      <c r="BI656">
        <v>5</v>
      </c>
      <c r="BJ656">
        <v>10</v>
      </c>
      <c r="BK656">
        <v>5</v>
      </c>
      <c r="BM656">
        <v>5</v>
      </c>
      <c r="BN656" t="s">
        <v>1016</v>
      </c>
      <c r="BP656" t="s">
        <v>1016</v>
      </c>
      <c r="BQ656">
        <v>20</v>
      </c>
      <c r="BR656">
        <v>202020</v>
      </c>
      <c r="BS656">
        <v>1</v>
      </c>
      <c r="BU656">
        <v>1</v>
      </c>
      <c r="BW656">
        <v>5</v>
      </c>
      <c r="BY656">
        <v>10</v>
      </c>
      <c r="BZ656" t="s">
        <v>1998</v>
      </c>
      <c r="CA656">
        <v>1</v>
      </c>
      <c r="CB656">
        <v>0</v>
      </c>
      <c r="CC656">
        <v>1</v>
      </c>
      <c r="CD656">
        <v>0</v>
      </c>
      <c r="CE656">
        <v>0</v>
      </c>
      <c r="CF656">
        <v>0</v>
      </c>
      <c r="CG656">
        <v>0</v>
      </c>
      <c r="CH656">
        <v>0</v>
      </c>
      <c r="CI656" s="2">
        <v>1769634</v>
      </c>
    </row>
    <row r="657" spans="1:88">
      <c r="A657" s="10" t="str">
        <f t="shared" si="310"/>
        <v>KMT_US</v>
      </c>
      <c r="B657" s="12">
        <f t="shared" si="311"/>
        <v>-4.1100000000000005E-2</v>
      </c>
      <c r="C657" s="12">
        <v>0</v>
      </c>
      <c r="D657" s="12">
        <v>0</v>
      </c>
      <c r="E657" s="12">
        <v>0</v>
      </c>
      <c r="F657" s="12">
        <v>0</v>
      </c>
      <c r="G657" s="12">
        <v>0</v>
      </c>
      <c r="H657" s="12">
        <v>0</v>
      </c>
      <c r="I657" s="12">
        <v>0</v>
      </c>
      <c r="J657" s="13">
        <f t="shared" si="312"/>
        <v>0</v>
      </c>
      <c r="K657" s="13">
        <f t="shared" si="313"/>
        <v>0</v>
      </c>
      <c r="L657" s="16">
        <f t="shared" si="314"/>
        <v>0</v>
      </c>
      <c r="M657" s="13">
        <f t="shared" si="315"/>
        <v>0</v>
      </c>
      <c r="N657" s="16">
        <f t="shared" si="316"/>
        <v>0</v>
      </c>
      <c r="O657" s="16">
        <f t="shared" si="317"/>
        <v>0</v>
      </c>
      <c r="P657" s="16">
        <f t="shared" si="318"/>
        <v>-6.5000000000000006E-3</v>
      </c>
      <c r="Q657" s="20" t="str">
        <f t="shared" si="319"/>
        <v/>
      </c>
      <c r="R657" s="20" t="str">
        <f t="shared" si="320"/>
        <v/>
      </c>
      <c r="S657" s="20" t="str">
        <f t="shared" si="321"/>
        <v/>
      </c>
      <c r="T657" s="20">
        <f t="shared" si="322"/>
        <v>-6.5000000000000006E-3</v>
      </c>
      <c r="U657" s="16" t="str">
        <f t="shared" si="323"/>
        <v/>
      </c>
      <c r="V657" s="20" t="str">
        <f t="shared" si="324"/>
        <v/>
      </c>
      <c r="W657" s="20" t="str">
        <f t="shared" si="325"/>
        <v/>
      </c>
      <c r="X657" s="20" t="str">
        <f t="shared" si="326"/>
        <v/>
      </c>
      <c r="Y657" s="20" t="str">
        <f t="shared" si="327"/>
        <v/>
      </c>
      <c r="Z657" s="20" t="str">
        <f t="shared" si="328"/>
        <v/>
      </c>
      <c r="AA657" s="20" t="str">
        <f t="shared" si="329"/>
        <v/>
      </c>
      <c r="AB657" s="20">
        <f t="shared" si="330"/>
        <v>0</v>
      </c>
      <c r="AC657" s="20" t="str">
        <f t="shared" si="331"/>
        <v/>
      </c>
      <c r="AD657" s="20" t="str">
        <f t="shared" si="332"/>
        <v/>
      </c>
      <c r="AE657" s="20" t="str">
        <f t="shared" si="333"/>
        <v/>
      </c>
      <c r="AF657" s="20" t="str">
        <f t="shared" si="334"/>
        <v/>
      </c>
      <c r="AG657" s="11">
        <f t="shared" si="335"/>
        <v>999</v>
      </c>
      <c r="AH657" s="17">
        <f t="shared" si="336"/>
        <v>999</v>
      </c>
      <c r="AI657" s="17">
        <f t="shared" si="337"/>
        <v>999</v>
      </c>
      <c r="AJ657" s="17">
        <f t="shared" si="338"/>
        <v>999</v>
      </c>
      <c r="AK657" s="17">
        <f t="shared" si="339"/>
        <v>999</v>
      </c>
      <c r="AL657" s="17">
        <f t="shared" si="340"/>
        <v>999</v>
      </c>
      <c r="AM657" s="10" t="s">
        <v>259</v>
      </c>
      <c r="AN657">
        <v>0</v>
      </c>
      <c r="AO657">
        <v>0</v>
      </c>
      <c r="AP657">
        <v>0</v>
      </c>
      <c r="AQ657">
        <v>5.0392999999999999</v>
      </c>
      <c r="AR657" s="8">
        <v>-0.65</v>
      </c>
      <c r="AS657" s="8">
        <v>-28.4589</v>
      </c>
      <c r="AT657" s="8">
        <v>-109.13800000000001</v>
      </c>
      <c r="AU657" s="8">
        <v>-5.0392999999999999</v>
      </c>
      <c r="AV657" s="8">
        <v>-0.65</v>
      </c>
      <c r="AW657" s="8">
        <v>0.65</v>
      </c>
      <c r="AX657" s="8">
        <v>28.4589</v>
      </c>
      <c r="AY657" s="8">
        <v>109.13800000000001</v>
      </c>
      <c r="AZ657" s="8">
        <v>5.0392999999999999</v>
      </c>
      <c r="BA657" s="8">
        <v>0.65</v>
      </c>
      <c r="BB657">
        <v>-0.65</v>
      </c>
      <c r="BC657">
        <v>0.65</v>
      </c>
      <c r="BD657">
        <v>-0.65</v>
      </c>
      <c r="BE657">
        <v>0.65</v>
      </c>
      <c r="BF657">
        <v>0.06</v>
      </c>
      <c r="BG657">
        <v>0.3</v>
      </c>
      <c r="BH657">
        <v>-4.1100000000000003</v>
      </c>
      <c r="BI657">
        <v>8</v>
      </c>
      <c r="BJ657">
        <v>15</v>
      </c>
      <c r="BK657">
        <v>8</v>
      </c>
      <c r="BM657">
        <v>8</v>
      </c>
      <c r="BN657" t="s">
        <v>1016</v>
      </c>
      <c r="BP657" t="s">
        <v>1016</v>
      </c>
      <c r="BQ657">
        <v>20</v>
      </c>
      <c r="BR657">
        <v>201060</v>
      </c>
      <c r="BS657">
        <v>1</v>
      </c>
      <c r="BU657">
        <v>1</v>
      </c>
      <c r="BW657">
        <v>8</v>
      </c>
      <c r="BY657">
        <v>15</v>
      </c>
      <c r="BZ657" t="s">
        <v>1997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 s="2">
        <v>20042696</v>
      </c>
    </row>
    <row r="658" spans="1:88">
      <c r="A658" s="10" t="str">
        <f t="shared" si="310"/>
        <v>KERX_US</v>
      </c>
      <c r="B658" s="12">
        <f t="shared" si="311"/>
        <v>-2.0499999999999997E-2</v>
      </c>
      <c r="C658" s="12">
        <v>0</v>
      </c>
      <c r="D658" s="12">
        <v>0</v>
      </c>
      <c r="E658" s="12">
        <v>0</v>
      </c>
      <c r="F658" s="12">
        <v>0</v>
      </c>
      <c r="G658" s="12">
        <v>0</v>
      </c>
      <c r="H658" s="12">
        <v>0</v>
      </c>
      <c r="I658" s="12">
        <v>0</v>
      </c>
      <c r="J658" s="13">
        <f t="shared" si="312"/>
        <v>0</v>
      </c>
      <c r="K658" s="13">
        <f t="shared" si="313"/>
        <v>0</v>
      </c>
      <c r="L658" s="16">
        <f t="shared" si="314"/>
        <v>0</v>
      </c>
      <c r="M658" s="13">
        <f t="shared" si="315"/>
        <v>0</v>
      </c>
      <c r="N658" s="16">
        <f t="shared" si="316"/>
        <v>0</v>
      </c>
      <c r="O658" s="16">
        <f t="shared" si="317"/>
        <v>0</v>
      </c>
      <c r="P658" s="16">
        <f t="shared" si="318"/>
        <v>-2E-3</v>
      </c>
      <c r="Q658" s="20" t="str">
        <f t="shared" si="319"/>
        <v/>
      </c>
      <c r="R658" s="20" t="str">
        <f t="shared" si="320"/>
        <v/>
      </c>
      <c r="S658" s="20" t="str">
        <f t="shared" si="321"/>
        <v/>
      </c>
      <c r="T658" s="20">
        <f t="shared" si="322"/>
        <v>-2E-3</v>
      </c>
      <c r="U658" s="16" t="str">
        <f t="shared" si="323"/>
        <v/>
      </c>
      <c r="V658" s="20" t="str">
        <f t="shared" si="324"/>
        <v/>
      </c>
      <c r="W658" s="20" t="str">
        <f t="shared" si="325"/>
        <v/>
      </c>
      <c r="X658" s="20" t="str">
        <f t="shared" si="326"/>
        <v/>
      </c>
      <c r="Y658" s="20" t="str">
        <f t="shared" si="327"/>
        <v/>
      </c>
      <c r="Z658" s="20" t="str">
        <f t="shared" si="328"/>
        <v/>
      </c>
      <c r="AA658" s="20" t="str">
        <f t="shared" si="329"/>
        <v/>
      </c>
      <c r="AB658" s="20">
        <f t="shared" si="330"/>
        <v>0</v>
      </c>
      <c r="AC658" s="20" t="str">
        <f t="shared" si="331"/>
        <v/>
      </c>
      <c r="AD658" s="20" t="str">
        <f t="shared" si="332"/>
        <v/>
      </c>
      <c r="AE658" s="20" t="str">
        <f t="shared" si="333"/>
        <v/>
      </c>
      <c r="AF658" s="20" t="str">
        <f t="shared" si="334"/>
        <v/>
      </c>
      <c r="AG658" s="11">
        <f t="shared" si="335"/>
        <v>999</v>
      </c>
      <c r="AH658" s="17">
        <f t="shared" si="336"/>
        <v>999</v>
      </c>
      <c r="AI658" s="17">
        <f t="shared" si="337"/>
        <v>999</v>
      </c>
      <c r="AJ658" s="17">
        <f t="shared" si="338"/>
        <v>999</v>
      </c>
      <c r="AK658" s="17">
        <f t="shared" si="339"/>
        <v>999</v>
      </c>
      <c r="AL658" s="17">
        <f t="shared" si="340"/>
        <v>999</v>
      </c>
      <c r="AM658" s="10" t="s">
        <v>205</v>
      </c>
      <c r="AN658">
        <v>0</v>
      </c>
      <c r="AO658">
        <v>0</v>
      </c>
      <c r="AP658">
        <v>0</v>
      </c>
      <c r="AQ658">
        <v>4.8898000000000001</v>
      </c>
      <c r="AR658" s="8">
        <v>-0.2</v>
      </c>
      <c r="AS658" s="8">
        <v>-24.824200000000001</v>
      </c>
      <c r="AT658" s="8">
        <v>-56.305100000000003</v>
      </c>
      <c r="AU658" s="8">
        <v>-4.8898000000000001</v>
      </c>
      <c r="AV658" s="8">
        <v>-0.2</v>
      </c>
      <c r="AW658" s="8">
        <v>0.6</v>
      </c>
      <c r="AX658" s="8">
        <v>24.824200000000001</v>
      </c>
      <c r="AY658" s="8">
        <v>56.305100000000003</v>
      </c>
      <c r="AZ658" s="8">
        <v>4.8898000000000001</v>
      </c>
      <c r="BA658" s="8">
        <v>0.6</v>
      </c>
      <c r="BB658">
        <v>-0.2</v>
      </c>
      <c r="BC658">
        <v>0.6</v>
      </c>
      <c r="BD658">
        <v>-0.2</v>
      </c>
      <c r="BE658">
        <v>0.6</v>
      </c>
      <c r="BF658">
        <v>0.06</v>
      </c>
      <c r="BG658">
        <v>0.3</v>
      </c>
      <c r="BH658">
        <v>-2.0499999999999998</v>
      </c>
      <c r="BI658">
        <v>7</v>
      </c>
      <c r="BJ658">
        <v>14</v>
      </c>
      <c r="BK658">
        <v>7</v>
      </c>
      <c r="BM658">
        <v>7</v>
      </c>
      <c r="BN658" t="s">
        <v>1016</v>
      </c>
      <c r="BP658" t="s">
        <v>1016</v>
      </c>
      <c r="BQ658">
        <v>35</v>
      </c>
      <c r="BR658">
        <v>352010</v>
      </c>
      <c r="BS658">
        <v>1</v>
      </c>
      <c r="BU658">
        <v>1</v>
      </c>
      <c r="BW658">
        <v>7</v>
      </c>
      <c r="BY658">
        <v>14</v>
      </c>
      <c r="BZ658" t="s">
        <v>1997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 s="2">
        <v>19801072</v>
      </c>
    </row>
    <row r="659" spans="1:88">
      <c r="A659" s="10" t="str">
        <f t="shared" si="310"/>
        <v>KFRC_US</v>
      </c>
      <c r="B659" s="12">
        <f t="shared" si="311"/>
        <v>2.6000000000000002E-2</v>
      </c>
      <c r="C659" s="12">
        <v>0</v>
      </c>
      <c r="D659" s="12">
        <v>0</v>
      </c>
      <c r="E659" s="12">
        <v>0</v>
      </c>
      <c r="F659" s="12">
        <v>0</v>
      </c>
      <c r="G659" s="12">
        <v>0</v>
      </c>
      <c r="H659" s="12">
        <v>0</v>
      </c>
      <c r="I659" s="12">
        <v>0</v>
      </c>
      <c r="J659" s="13">
        <f t="shared" si="312"/>
        <v>0</v>
      </c>
      <c r="K659" s="13">
        <f t="shared" si="313"/>
        <v>0</v>
      </c>
      <c r="L659" s="16">
        <f t="shared" si="314"/>
        <v>0</v>
      </c>
      <c r="M659" s="13">
        <f t="shared" si="315"/>
        <v>0</v>
      </c>
      <c r="N659" s="16">
        <f t="shared" si="316"/>
        <v>0</v>
      </c>
      <c r="O659" s="16">
        <f t="shared" si="317"/>
        <v>0</v>
      </c>
      <c r="P659" s="16" t="str">
        <f t="shared" si="318"/>
        <v/>
      </c>
      <c r="Q659" s="20" t="str">
        <f t="shared" si="319"/>
        <v/>
      </c>
      <c r="R659" s="20" t="str">
        <f t="shared" si="320"/>
        <v/>
      </c>
      <c r="S659" s="20" t="str">
        <f t="shared" si="321"/>
        <v/>
      </c>
      <c r="T659" s="20" t="str">
        <f t="shared" si="322"/>
        <v/>
      </c>
      <c r="U659" s="16">
        <f t="shared" si="323"/>
        <v>6.5000000000000006E-3</v>
      </c>
      <c r="V659" s="20" t="str">
        <f t="shared" si="324"/>
        <v/>
      </c>
      <c r="W659" s="20" t="str">
        <f t="shared" si="325"/>
        <v/>
      </c>
      <c r="X659" s="20" t="str">
        <f t="shared" si="326"/>
        <v/>
      </c>
      <c r="Y659" s="20">
        <f t="shared" si="327"/>
        <v>6.5000000000000006E-3</v>
      </c>
      <c r="Z659" s="20" t="str">
        <f t="shared" si="328"/>
        <v/>
      </c>
      <c r="AA659" s="20" t="str">
        <f t="shared" si="329"/>
        <v/>
      </c>
      <c r="AB659" s="20">
        <f t="shared" si="330"/>
        <v>0</v>
      </c>
      <c r="AC659" s="20" t="str">
        <f t="shared" si="331"/>
        <v/>
      </c>
      <c r="AD659" s="20" t="str">
        <f t="shared" si="332"/>
        <v/>
      </c>
      <c r="AE659" s="20" t="str">
        <f t="shared" si="333"/>
        <v/>
      </c>
      <c r="AF659" s="20" t="str">
        <f t="shared" si="334"/>
        <v/>
      </c>
      <c r="AG659" s="11">
        <f t="shared" si="335"/>
        <v>999</v>
      </c>
      <c r="AH659" s="17">
        <f t="shared" si="336"/>
        <v>999</v>
      </c>
      <c r="AI659" s="17">
        <f t="shared" si="337"/>
        <v>999</v>
      </c>
      <c r="AJ659" s="17">
        <f t="shared" si="338"/>
        <v>999</v>
      </c>
      <c r="AK659" s="17">
        <f t="shared" si="339"/>
        <v>999</v>
      </c>
      <c r="AL659" s="17">
        <f t="shared" si="340"/>
        <v>999</v>
      </c>
      <c r="AM659" s="10" t="s">
        <v>1924</v>
      </c>
      <c r="AN659">
        <v>0</v>
      </c>
      <c r="AO659">
        <v>0</v>
      </c>
      <c r="AP659">
        <v>0</v>
      </c>
      <c r="AQ659">
        <v>0.63890000000000002</v>
      </c>
      <c r="AR659" s="8">
        <v>-0.65</v>
      </c>
      <c r="AS659" s="8">
        <v>-3.2105000000000001</v>
      </c>
      <c r="AT659" s="8">
        <v>-27.8657</v>
      </c>
      <c r="AU659" s="8">
        <v>-0.63890000000000002</v>
      </c>
      <c r="AV659" s="8">
        <v>-0.65</v>
      </c>
      <c r="AW659" s="8">
        <v>0.65</v>
      </c>
      <c r="AX659" s="8">
        <v>3.2105000000000001</v>
      </c>
      <c r="AY659" s="8">
        <v>27.8657</v>
      </c>
      <c r="AZ659" s="8">
        <v>0.63890000000000002</v>
      </c>
      <c r="BA659" s="8">
        <v>0.65</v>
      </c>
      <c r="BB659">
        <v>-0.63890000000000002</v>
      </c>
      <c r="BC659">
        <v>0.63890000000000002</v>
      </c>
      <c r="BD659">
        <v>-0.63890000000000002</v>
      </c>
      <c r="BE659">
        <v>0.63890000000000002</v>
      </c>
      <c r="BF659">
        <v>0.06</v>
      </c>
      <c r="BG659">
        <v>0.3</v>
      </c>
      <c r="BH659">
        <v>2.6</v>
      </c>
      <c r="BI659">
        <v>4</v>
      </c>
      <c r="BJ659">
        <v>8</v>
      </c>
      <c r="BK659">
        <v>4</v>
      </c>
      <c r="BM659">
        <v>4</v>
      </c>
      <c r="BN659" t="s">
        <v>1016</v>
      </c>
      <c r="BP659" t="s">
        <v>1016</v>
      </c>
      <c r="BQ659">
        <v>20</v>
      </c>
      <c r="BR659">
        <v>202020</v>
      </c>
      <c r="BS659">
        <v>1</v>
      </c>
      <c r="BU659">
        <v>1</v>
      </c>
      <c r="BW659">
        <v>4</v>
      </c>
      <c r="BY659">
        <v>8</v>
      </c>
      <c r="BZ659" t="s">
        <v>1997</v>
      </c>
      <c r="CA659">
        <v>1</v>
      </c>
      <c r="CB659">
        <v>0</v>
      </c>
      <c r="CC659">
        <v>1</v>
      </c>
      <c r="CD659">
        <v>0</v>
      </c>
      <c r="CE659">
        <v>0</v>
      </c>
      <c r="CF659">
        <v>0</v>
      </c>
      <c r="CG659">
        <v>0</v>
      </c>
      <c r="CH659">
        <v>0</v>
      </c>
      <c r="CI659" s="2">
        <v>2524306</v>
      </c>
    </row>
    <row r="660" spans="1:88">
      <c r="A660" s="10" t="str">
        <f t="shared" si="310"/>
        <v>KBAL_US</v>
      </c>
      <c r="B660" s="12">
        <f t="shared" si="311"/>
        <v>5.3499999999999999E-2</v>
      </c>
      <c r="C660" s="12">
        <v>0</v>
      </c>
      <c r="D660" s="12">
        <v>0</v>
      </c>
      <c r="E660" s="12">
        <v>0</v>
      </c>
      <c r="F660" s="12">
        <v>0</v>
      </c>
      <c r="G660" s="12">
        <v>0</v>
      </c>
      <c r="H660" s="12">
        <v>0</v>
      </c>
      <c r="I660" s="12">
        <v>0</v>
      </c>
      <c r="J660" s="13">
        <f t="shared" si="312"/>
        <v>0</v>
      </c>
      <c r="K660" s="13">
        <f t="shared" si="313"/>
        <v>0</v>
      </c>
      <c r="L660" s="16">
        <f t="shared" si="314"/>
        <v>0</v>
      </c>
      <c r="M660" s="13">
        <f t="shared" si="315"/>
        <v>0</v>
      </c>
      <c r="N660" s="16">
        <f t="shared" si="316"/>
        <v>0</v>
      </c>
      <c r="O660" s="16">
        <f t="shared" si="317"/>
        <v>0</v>
      </c>
      <c r="P660" s="16" t="str">
        <f t="shared" si="318"/>
        <v/>
      </c>
      <c r="Q660" s="20" t="str">
        <f t="shared" si="319"/>
        <v/>
      </c>
      <c r="R660" s="20" t="str">
        <f t="shared" si="320"/>
        <v/>
      </c>
      <c r="S660" s="20" t="str">
        <f t="shared" si="321"/>
        <v/>
      </c>
      <c r="T660" s="20" t="str">
        <f t="shared" si="322"/>
        <v/>
      </c>
      <c r="U660" s="16">
        <f t="shared" si="323"/>
        <v>6.5000000000000006E-3</v>
      </c>
      <c r="V660" s="20" t="str">
        <f t="shared" si="324"/>
        <v/>
      </c>
      <c r="W660" s="20" t="str">
        <f t="shared" si="325"/>
        <v/>
      </c>
      <c r="X660" s="20">
        <f t="shared" si="326"/>
        <v>6.5000000000000006E-3</v>
      </c>
      <c r="Y660" s="20" t="str">
        <f t="shared" si="327"/>
        <v/>
      </c>
      <c r="Z660" s="20" t="str">
        <f t="shared" si="328"/>
        <v/>
      </c>
      <c r="AA660" s="20" t="str">
        <f t="shared" si="329"/>
        <v/>
      </c>
      <c r="AB660" s="20" t="str">
        <f t="shared" si="330"/>
        <v/>
      </c>
      <c r="AC660" s="20" t="str">
        <f t="shared" si="331"/>
        <v/>
      </c>
      <c r="AD660" s="20" t="str">
        <f t="shared" si="332"/>
        <v/>
      </c>
      <c r="AE660" s="20" t="str">
        <f t="shared" si="333"/>
        <v/>
      </c>
      <c r="AF660" s="20">
        <f t="shared" si="334"/>
        <v>0</v>
      </c>
      <c r="AG660" s="11">
        <f t="shared" si="335"/>
        <v>999</v>
      </c>
      <c r="AH660" s="17">
        <f t="shared" si="336"/>
        <v>999</v>
      </c>
      <c r="AI660" s="17">
        <f t="shared" si="337"/>
        <v>999</v>
      </c>
      <c r="AJ660" s="17">
        <f t="shared" si="338"/>
        <v>999</v>
      </c>
      <c r="AK660" s="17">
        <f t="shared" si="339"/>
        <v>999</v>
      </c>
      <c r="AL660" s="17">
        <f t="shared" si="340"/>
        <v>0</v>
      </c>
      <c r="AM660" s="10" t="s">
        <v>2191</v>
      </c>
      <c r="AN660">
        <v>0</v>
      </c>
      <c r="AO660">
        <v>0</v>
      </c>
      <c r="AP660">
        <v>0</v>
      </c>
      <c r="AQ660">
        <v>0.29699999999999999</v>
      </c>
      <c r="AR660" s="8">
        <v>-0.65</v>
      </c>
      <c r="AS660" s="8">
        <v>-1.4553</v>
      </c>
      <c r="AT660" s="8">
        <v>-15.7075</v>
      </c>
      <c r="AU660" s="8">
        <v>-0.29699999999999999</v>
      </c>
      <c r="AV660" s="8">
        <v>-0.65</v>
      </c>
      <c r="AW660" s="8">
        <v>0.65</v>
      </c>
      <c r="AX660" s="8">
        <v>1.4553</v>
      </c>
      <c r="AY660" s="8">
        <v>15.7075</v>
      </c>
      <c r="AZ660" s="8">
        <v>0.29699999999999999</v>
      </c>
      <c r="BA660" s="8">
        <v>0.65</v>
      </c>
      <c r="BB660">
        <v>0</v>
      </c>
      <c r="BC660">
        <v>0</v>
      </c>
      <c r="BD660">
        <v>0</v>
      </c>
      <c r="BE660">
        <v>0</v>
      </c>
      <c r="BF660">
        <v>0.06</v>
      </c>
      <c r="BG660">
        <v>0.3</v>
      </c>
      <c r="BH660">
        <v>5.35</v>
      </c>
      <c r="BI660">
        <v>3</v>
      </c>
      <c r="BJ660">
        <v>5</v>
      </c>
      <c r="BK660">
        <v>3</v>
      </c>
      <c r="BM660">
        <v>3</v>
      </c>
      <c r="BN660" t="s">
        <v>1016</v>
      </c>
      <c r="BP660" t="s">
        <v>1016</v>
      </c>
      <c r="BQ660">
        <v>20</v>
      </c>
      <c r="BR660">
        <v>202010</v>
      </c>
      <c r="BS660">
        <v>0</v>
      </c>
      <c r="BU660">
        <v>1</v>
      </c>
      <c r="BW660">
        <v>3</v>
      </c>
      <c r="BY660">
        <v>5</v>
      </c>
      <c r="BZ660" t="s">
        <v>1998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1</v>
      </c>
      <c r="CG660">
        <v>0</v>
      </c>
      <c r="CH660">
        <v>0</v>
      </c>
      <c r="CI660" s="2">
        <v>1125491</v>
      </c>
      <c r="CJ660" t="s">
        <v>1017</v>
      </c>
    </row>
    <row r="661" spans="1:88">
      <c r="A661" s="10" t="str">
        <f t="shared" si="310"/>
        <v>KEX_US</v>
      </c>
      <c r="B661" s="12">
        <f t="shared" si="311"/>
        <v>2.4E-2</v>
      </c>
      <c r="C661" s="12">
        <v>0</v>
      </c>
      <c r="D661" s="12">
        <v>0</v>
      </c>
      <c r="E661" s="12">
        <v>0</v>
      </c>
      <c r="F661" s="12">
        <v>0</v>
      </c>
      <c r="G661" s="12">
        <v>0</v>
      </c>
      <c r="H661" s="12">
        <v>0</v>
      </c>
      <c r="I661" s="12">
        <v>0</v>
      </c>
      <c r="J661" s="13">
        <f t="shared" si="312"/>
        <v>0</v>
      </c>
      <c r="K661" s="13">
        <f t="shared" si="313"/>
        <v>0</v>
      </c>
      <c r="L661" s="16">
        <f t="shared" si="314"/>
        <v>0</v>
      </c>
      <c r="M661" s="13">
        <f t="shared" si="315"/>
        <v>0</v>
      </c>
      <c r="N661" s="16">
        <f t="shared" si="316"/>
        <v>0</v>
      </c>
      <c r="O661" s="16">
        <f t="shared" si="317"/>
        <v>0</v>
      </c>
      <c r="P661" s="16" t="str">
        <f t="shared" si="318"/>
        <v/>
      </c>
      <c r="Q661" s="20" t="str">
        <f t="shared" si="319"/>
        <v/>
      </c>
      <c r="R661" s="20" t="str">
        <f t="shared" si="320"/>
        <v/>
      </c>
      <c r="S661" s="20" t="str">
        <f t="shared" si="321"/>
        <v/>
      </c>
      <c r="T661" s="20" t="str">
        <f t="shared" si="322"/>
        <v/>
      </c>
      <c r="U661" s="16">
        <f t="shared" si="323"/>
        <v>6.5000000000000006E-3</v>
      </c>
      <c r="V661" s="20" t="str">
        <f t="shared" si="324"/>
        <v/>
      </c>
      <c r="W661" s="20" t="str">
        <f t="shared" si="325"/>
        <v/>
      </c>
      <c r="X661" s="20" t="str">
        <f t="shared" si="326"/>
        <v/>
      </c>
      <c r="Y661" s="20">
        <f t="shared" si="327"/>
        <v>6.5000000000000006E-3</v>
      </c>
      <c r="Z661" s="20" t="str">
        <f t="shared" si="328"/>
        <v/>
      </c>
      <c r="AA661" s="20" t="str">
        <f t="shared" si="329"/>
        <v/>
      </c>
      <c r="AB661" s="20">
        <f t="shared" si="330"/>
        <v>0</v>
      </c>
      <c r="AC661" s="20" t="str">
        <f t="shared" si="331"/>
        <v/>
      </c>
      <c r="AD661" s="20" t="str">
        <f t="shared" si="332"/>
        <v/>
      </c>
      <c r="AE661" s="20" t="str">
        <f t="shared" si="333"/>
        <v/>
      </c>
      <c r="AF661" s="20" t="str">
        <f t="shared" si="334"/>
        <v/>
      </c>
      <c r="AG661" s="11">
        <f t="shared" si="335"/>
        <v>999</v>
      </c>
      <c r="AH661" s="17">
        <f t="shared" si="336"/>
        <v>999</v>
      </c>
      <c r="AI661" s="17">
        <f t="shared" si="337"/>
        <v>999</v>
      </c>
      <c r="AJ661" s="17">
        <f t="shared" si="338"/>
        <v>999</v>
      </c>
      <c r="AK661" s="17">
        <f t="shared" si="339"/>
        <v>999</v>
      </c>
      <c r="AL661" s="17">
        <f t="shared" si="340"/>
        <v>999</v>
      </c>
      <c r="AM661" s="10" t="s">
        <v>216</v>
      </c>
      <c r="AN661">
        <v>0</v>
      </c>
      <c r="AO661">
        <v>0</v>
      </c>
      <c r="AP661">
        <v>0</v>
      </c>
      <c r="AQ661">
        <v>8.2943999999999996</v>
      </c>
      <c r="AR661" s="8">
        <v>-0.65</v>
      </c>
      <c r="AS661" s="8">
        <v>-55.845300000000002</v>
      </c>
      <c r="AT661" s="8">
        <v>-176.42080000000001</v>
      </c>
      <c r="AU661" s="8">
        <v>-8.2943999999999996</v>
      </c>
      <c r="AV661" s="8">
        <v>-0.65</v>
      </c>
      <c r="AW661" s="8">
        <v>0.65</v>
      </c>
      <c r="AX661" s="8">
        <v>55.845300000000002</v>
      </c>
      <c r="AY661" s="8">
        <v>176.42080000000001</v>
      </c>
      <c r="AZ661" s="8">
        <v>8.2943999999999996</v>
      </c>
      <c r="BA661" s="8">
        <v>0.65</v>
      </c>
      <c r="BB661">
        <v>-0.65</v>
      </c>
      <c r="BC661">
        <v>0.65</v>
      </c>
      <c r="BD661">
        <v>-0.65</v>
      </c>
      <c r="BE661">
        <v>0.65</v>
      </c>
      <c r="BF661">
        <v>0.06</v>
      </c>
      <c r="BG661">
        <v>0.3</v>
      </c>
      <c r="BH661">
        <v>2.4</v>
      </c>
      <c r="BI661">
        <v>4</v>
      </c>
      <c r="BJ661">
        <v>8</v>
      </c>
      <c r="BK661">
        <v>4</v>
      </c>
      <c r="BM661">
        <v>4</v>
      </c>
      <c r="BN661" t="s">
        <v>1016</v>
      </c>
      <c r="BP661" t="s">
        <v>1016</v>
      </c>
      <c r="BQ661">
        <v>20</v>
      </c>
      <c r="BR661">
        <v>203030</v>
      </c>
      <c r="BS661">
        <v>1</v>
      </c>
      <c r="BU661">
        <v>1</v>
      </c>
      <c r="BW661">
        <v>4</v>
      </c>
      <c r="BY661">
        <v>8</v>
      </c>
      <c r="BZ661" t="s">
        <v>1997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 s="2">
        <v>34300887</v>
      </c>
    </row>
    <row r="662" spans="1:88">
      <c r="A662" s="10" t="str">
        <f t="shared" si="310"/>
        <v>KNX_US</v>
      </c>
      <c r="B662" s="12">
        <f t="shared" si="311"/>
        <v>-8.0000000000000002E-3</v>
      </c>
      <c r="C662" s="12">
        <v>0</v>
      </c>
      <c r="D662" s="12">
        <v>0</v>
      </c>
      <c r="E662" s="12">
        <v>0</v>
      </c>
      <c r="F662" s="12">
        <v>0</v>
      </c>
      <c r="G662" s="12">
        <v>0</v>
      </c>
      <c r="H662" s="12">
        <v>0</v>
      </c>
      <c r="I662" s="12">
        <v>0</v>
      </c>
      <c r="J662" s="13">
        <f t="shared" si="312"/>
        <v>0</v>
      </c>
      <c r="K662" s="13">
        <f t="shared" si="313"/>
        <v>0</v>
      </c>
      <c r="L662" s="16">
        <f t="shared" si="314"/>
        <v>0</v>
      </c>
      <c r="M662" s="13">
        <f t="shared" si="315"/>
        <v>0</v>
      </c>
      <c r="N662" s="16">
        <f t="shared" si="316"/>
        <v>0</v>
      </c>
      <c r="O662" s="16">
        <f t="shared" si="317"/>
        <v>0</v>
      </c>
      <c r="P662" s="16">
        <f t="shared" si="318"/>
        <v>-6.5000000000000006E-3</v>
      </c>
      <c r="Q662" s="20" t="str">
        <f t="shared" si="319"/>
        <v/>
      </c>
      <c r="R662" s="20" t="str">
        <f t="shared" si="320"/>
        <v/>
      </c>
      <c r="S662" s="20" t="str">
        <f t="shared" si="321"/>
        <v/>
      </c>
      <c r="T662" s="20">
        <f t="shared" si="322"/>
        <v>-6.5000000000000006E-3</v>
      </c>
      <c r="U662" s="16" t="str">
        <f t="shared" si="323"/>
        <v/>
      </c>
      <c r="V662" s="20" t="str">
        <f t="shared" si="324"/>
        <v/>
      </c>
      <c r="W662" s="20" t="str">
        <f t="shared" si="325"/>
        <v/>
      </c>
      <c r="X662" s="20" t="str">
        <f t="shared" si="326"/>
        <v/>
      </c>
      <c r="Y662" s="20" t="str">
        <f t="shared" si="327"/>
        <v/>
      </c>
      <c r="Z662" s="20" t="str">
        <f t="shared" si="328"/>
        <v/>
      </c>
      <c r="AA662" s="20" t="str">
        <f t="shared" si="329"/>
        <v/>
      </c>
      <c r="AB662" s="20">
        <f t="shared" si="330"/>
        <v>0</v>
      </c>
      <c r="AC662" s="20" t="str">
        <f t="shared" si="331"/>
        <v/>
      </c>
      <c r="AD662" s="20" t="str">
        <f t="shared" si="332"/>
        <v/>
      </c>
      <c r="AE662" s="20" t="str">
        <f t="shared" si="333"/>
        <v/>
      </c>
      <c r="AF662" s="20" t="str">
        <f t="shared" si="334"/>
        <v/>
      </c>
      <c r="AG662" s="11">
        <f t="shared" si="335"/>
        <v>999</v>
      </c>
      <c r="AH662" s="17">
        <f t="shared" si="336"/>
        <v>999</v>
      </c>
      <c r="AI662" s="17">
        <f t="shared" si="337"/>
        <v>999</v>
      </c>
      <c r="AJ662" s="17">
        <f t="shared" si="338"/>
        <v>999</v>
      </c>
      <c r="AK662" s="17">
        <f t="shared" si="339"/>
        <v>999</v>
      </c>
      <c r="AL662" s="17">
        <f t="shared" si="340"/>
        <v>999</v>
      </c>
      <c r="AM662" s="10" t="s">
        <v>699</v>
      </c>
      <c r="AN662">
        <v>0</v>
      </c>
      <c r="AO662">
        <v>0</v>
      </c>
      <c r="AP662">
        <v>0</v>
      </c>
      <c r="AQ662">
        <v>5.3414000000000001</v>
      </c>
      <c r="AR662" s="8">
        <v>-0.65</v>
      </c>
      <c r="AS662" s="8">
        <v>-28.649100000000001</v>
      </c>
      <c r="AT662" s="8">
        <v>-116.1588</v>
      </c>
      <c r="AU662" s="8">
        <v>-5.3414000000000001</v>
      </c>
      <c r="AV662" s="8">
        <v>-0.65</v>
      </c>
      <c r="AW662" s="8">
        <v>0.65</v>
      </c>
      <c r="AX662" s="8">
        <v>28.649100000000001</v>
      </c>
      <c r="AY662" s="8">
        <v>116.1588</v>
      </c>
      <c r="AZ662" s="8">
        <v>5.3414000000000001</v>
      </c>
      <c r="BA662" s="8">
        <v>0.65</v>
      </c>
      <c r="BB662">
        <v>-0.65</v>
      </c>
      <c r="BC662">
        <v>0.65</v>
      </c>
      <c r="BD662">
        <v>-0.65</v>
      </c>
      <c r="BE662">
        <v>0.65</v>
      </c>
      <c r="BF662">
        <v>0.06</v>
      </c>
      <c r="BG662">
        <v>0.3</v>
      </c>
      <c r="BH662">
        <v>-0.8</v>
      </c>
      <c r="BI662">
        <v>7</v>
      </c>
      <c r="BJ662">
        <v>13</v>
      </c>
      <c r="BK662">
        <v>7</v>
      </c>
      <c r="BM662">
        <v>7</v>
      </c>
      <c r="BN662" t="s">
        <v>1016</v>
      </c>
      <c r="BP662" t="s">
        <v>1016</v>
      </c>
      <c r="BQ662">
        <v>20</v>
      </c>
      <c r="BR662">
        <v>203040</v>
      </c>
      <c r="BS662">
        <v>1</v>
      </c>
      <c r="BU662">
        <v>1</v>
      </c>
      <c r="BW662">
        <v>7</v>
      </c>
      <c r="BY662">
        <v>13</v>
      </c>
      <c r="BZ662" t="s">
        <v>1997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 s="2">
        <v>21984073</v>
      </c>
    </row>
    <row r="663" spans="1:88">
      <c r="A663" s="10" t="str">
        <f t="shared" si="310"/>
        <v>XOXO_US</v>
      </c>
      <c r="B663" s="12">
        <f t="shared" si="311"/>
        <v>7.6499999999999999E-2</v>
      </c>
      <c r="C663" s="12">
        <v>0</v>
      </c>
      <c r="D663" s="12">
        <v>0</v>
      </c>
      <c r="E663" s="12">
        <v>0</v>
      </c>
      <c r="F663" s="12">
        <v>0</v>
      </c>
      <c r="G663" s="12">
        <v>0</v>
      </c>
      <c r="H663" s="12">
        <v>0</v>
      </c>
      <c r="I663" s="12">
        <v>0</v>
      </c>
      <c r="J663" s="13">
        <f t="shared" si="312"/>
        <v>0</v>
      </c>
      <c r="K663" s="13">
        <f t="shared" si="313"/>
        <v>0</v>
      </c>
      <c r="L663" s="16">
        <f t="shared" si="314"/>
        <v>0</v>
      </c>
      <c r="M663" s="13">
        <f t="shared" si="315"/>
        <v>0</v>
      </c>
      <c r="N663" s="16">
        <f t="shared" si="316"/>
        <v>0</v>
      </c>
      <c r="O663" s="16">
        <f t="shared" si="317"/>
        <v>0</v>
      </c>
      <c r="P663" s="16" t="str">
        <f t="shared" si="318"/>
        <v/>
      </c>
      <c r="Q663" s="20" t="str">
        <f t="shared" si="319"/>
        <v/>
      </c>
      <c r="R663" s="20" t="str">
        <f t="shared" si="320"/>
        <v/>
      </c>
      <c r="S663" s="20" t="str">
        <f t="shared" si="321"/>
        <v/>
      </c>
      <c r="T663" s="20" t="str">
        <f t="shared" si="322"/>
        <v/>
      </c>
      <c r="U663" s="16">
        <f t="shared" si="323"/>
        <v>6.0000000000000001E-3</v>
      </c>
      <c r="V663" s="20" t="str">
        <f t="shared" si="324"/>
        <v/>
      </c>
      <c r="W663" s="20" t="str">
        <f t="shared" si="325"/>
        <v/>
      </c>
      <c r="X663" s="20" t="str">
        <f t="shared" si="326"/>
        <v/>
      </c>
      <c r="Y663" s="20">
        <f t="shared" si="327"/>
        <v>6.0000000000000001E-3</v>
      </c>
      <c r="Z663" s="20" t="str">
        <f t="shared" si="328"/>
        <v/>
      </c>
      <c r="AA663" s="20" t="str">
        <f t="shared" si="329"/>
        <v/>
      </c>
      <c r="AB663" s="20">
        <f t="shared" si="330"/>
        <v>0</v>
      </c>
      <c r="AC663" s="20" t="str">
        <f t="shared" si="331"/>
        <v/>
      </c>
      <c r="AD663" s="20" t="str">
        <f t="shared" si="332"/>
        <v/>
      </c>
      <c r="AE663" s="20" t="str">
        <f t="shared" si="333"/>
        <v/>
      </c>
      <c r="AF663" s="20" t="str">
        <f t="shared" si="334"/>
        <v/>
      </c>
      <c r="AG663" s="11">
        <f t="shared" si="335"/>
        <v>999</v>
      </c>
      <c r="AH663" s="17">
        <f t="shared" si="336"/>
        <v>999</v>
      </c>
      <c r="AI663" s="17">
        <f t="shared" si="337"/>
        <v>999</v>
      </c>
      <c r="AJ663" s="17">
        <f t="shared" si="338"/>
        <v>999</v>
      </c>
      <c r="AK663" s="17">
        <f t="shared" si="339"/>
        <v>999</v>
      </c>
      <c r="AL663" s="17">
        <f t="shared" si="340"/>
        <v>999</v>
      </c>
      <c r="AM663" s="10" t="s">
        <v>1842</v>
      </c>
      <c r="AN663">
        <v>0</v>
      </c>
      <c r="AO663">
        <v>0</v>
      </c>
      <c r="AP663">
        <v>0</v>
      </c>
      <c r="AQ663">
        <v>0.29559999999999997</v>
      </c>
      <c r="AR663" s="8">
        <v>-0.6</v>
      </c>
      <c r="AS663" s="8">
        <v>-1.6731</v>
      </c>
      <c r="AT663" s="8">
        <v>-18.478899999999999</v>
      </c>
      <c r="AU663" s="8">
        <v>-0.29559999999999997</v>
      </c>
      <c r="AV663" s="8">
        <v>-0.6</v>
      </c>
      <c r="AW663" s="8">
        <v>0.6</v>
      </c>
      <c r="AX663" s="8">
        <v>1.6731</v>
      </c>
      <c r="AY663" s="8">
        <v>18.478899999999999</v>
      </c>
      <c r="AZ663" s="8">
        <v>0.29559999999999997</v>
      </c>
      <c r="BA663" s="8">
        <v>0.6</v>
      </c>
      <c r="BB663">
        <v>-0.29559999999999997</v>
      </c>
      <c r="BC663">
        <v>0.29559999999999997</v>
      </c>
      <c r="BD663">
        <v>-0.29559999999999997</v>
      </c>
      <c r="BE663">
        <v>0.29559999999999997</v>
      </c>
      <c r="BF663">
        <v>0.06</v>
      </c>
      <c r="BG663">
        <v>0.3</v>
      </c>
      <c r="BH663">
        <v>7.65</v>
      </c>
      <c r="BI663">
        <v>2</v>
      </c>
      <c r="BJ663">
        <v>4</v>
      </c>
      <c r="BK663">
        <v>2</v>
      </c>
      <c r="BM663">
        <v>2</v>
      </c>
      <c r="BN663" t="s">
        <v>1016</v>
      </c>
      <c r="BP663" t="s">
        <v>1016</v>
      </c>
      <c r="BQ663">
        <v>45</v>
      </c>
      <c r="BR663">
        <v>451010</v>
      </c>
      <c r="BS663">
        <v>1</v>
      </c>
      <c r="BU663">
        <v>1</v>
      </c>
      <c r="BW663">
        <v>2</v>
      </c>
      <c r="BY663">
        <v>4</v>
      </c>
      <c r="BZ663" t="s">
        <v>1998</v>
      </c>
      <c r="CA663">
        <v>1</v>
      </c>
      <c r="CB663">
        <v>0</v>
      </c>
      <c r="CC663">
        <v>1</v>
      </c>
      <c r="CD663">
        <v>0</v>
      </c>
      <c r="CE663">
        <v>0</v>
      </c>
      <c r="CF663">
        <v>0</v>
      </c>
      <c r="CG663">
        <v>0</v>
      </c>
      <c r="CH663">
        <v>0</v>
      </c>
      <c r="CI663" s="2">
        <v>632300</v>
      </c>
    </row>
    <row r="664" spans="1:88">
      <c r="A664" s="10" t="str">
        <f t="shared" si="310"/>
        <v>KOPN_US</v>
      </c>
      <c r="B664" s="12">
        <f t="shared" si="311"/>
        <v>1E-4</v>
      </c>
      <c r="C664" s="12">
        <v>0</v>
      </c>
      <c r="D664" s="12">
        <v>0</v>
      </c>
      <c r="E664" s="12">
        <v>0</v>
      </c>
      <c r="F664" s="12">
        <v>0</v>
      </c>
      <c r="G664" s="12">
        <v>0</v>
      </c>
      <c r="H664" s="12">
        <v>0</v>
      </c>
      <c r="I664" s="12">
        <v>0</v>
      </c>
      <c r="J664" s="13">
        <f t="shared" si="312"/>
        <v>0</v>
      </c>
      <c r="K664" s="13">
        <f t="shared" si="313"/>
        <v>0</v>
      </c>
      <c r="L664" s="16">
        <f t="shared" si="314"/>
        <v>0</v>
      </c>
      <c r="M664" s="13">
        <f t="shared" si="315"/>
        <v>0</v>
      </c>
      <c r="N664" s="16">
        <f t="shared" si="316"/>
        <v>0</v>
      </c>
      <c r="O664" s="16">
        <f t="shared" si="317"/>
        <v>0</v>
      </c>
      <c r="P664" s="16" t="str">
        <f t="shared" si="318"/>
        <v/>
      </c>
      <c r="Q664" s="20" t="str">
        <f t="shared" si="319"/>
        <v/>
      </c>
      <c r="R664" s="20" t="str">
        <f t="shared" si="320"/>
        <v/>
      </c>
      <c r="S664" s="20" t="str">
        <f t="shared" si="321"/>
        <v/>
      </c>
      <c r="T664" s="20" t="str">
        <f t="shared" si="322"/>
        <v/>
      </c>
      <c r="U664" s="16">
        <f t="shared" si="323"/>
        <v>6.0000000000000001E-3</v>
      </c>
      <c r="V664" s="20" t="str">
        <f t="shared" si="324"/>
        <v/>
      </c>
      <c r="W664" s="20" t="str">
        <f t="shared" si="325"/>
        <v/>
      </c>
      <c r="X664" s="20" t="str">
        <f t="shared" si="326"/>
        <v/>
      </c>
      <c r="Y664" s="20">
        <f t="shared" si="327"/>
        <v>6.0000000000000001E-3</v>
      </c>
      <c r="Z664" s="20" t="str">
        <f t="shared" si="328"/>
        <v/>
      </c>
      <c r="AA664" s="20" t="str">
        <f t="shared" si="329"/>
        <v/>
      </c>
      <c r="AB664" s="20">
        <f t="shared" si="330"/>
        <v>0</v>
      </c>
      <c r="AC664" s="20" t="str">
        <f t="shared" si="331"/>
        <v/>
      </c>
      <c r="AD664" s="20" t="str">
        <f t="shared" si="332"/>
        <v/>
      </c>
      <c r="AE664" s="20" t="str">
        <f t="shared" si="333"/>
        <v/>
      </c>
      <c r="AF664" s="20" t="str">
        <f t="shared" si="334"/>
        <v/>
      </c>
      <c r="AG664" s="11">
        <f t="shared" si="335"/>
        <v>999</v>
      </c>
      <c r="AH664" s="17">
        <f t="shared" si="336"/>
        <v>999</v>
      </c>
      <c r="AI664" s="17">
        <f t="shared" si="337"/>
        <v>999</v>
      </c>
      <c r="AJ664" s="17">
        <f t="shared" si="338"/>
        <v>999</v>
      </c>
      <c r="AK664" s="17">
        <f t="shared" si="339"/>
        <v>999</v>
      </c>
      <c r="AL664" s="17">
        <f t="shared" si="340"/>
        <v>999</v>
      </c>
      <c r="AM664" s="10" t="s">
        <v>1568</v>
      </c>
      <c r="AN664">
        <v>0</v>
      </c>
      <c r="AO664">
        <v>0</v>
      </c>
      <c r="AP664">
        <v>0</v>
      </c>
      <c r="AQ664">
        <v>0.16250000000000001</v>
      </c>
      <c r="AR664" s="8">
        <v>-0.6</v>
      </c>
      <c r="AS664" s="8">
        <v>-0.83209999999999995</v>
      </c>
      <c r="AT664" s="8">
        <v>-10.3109</v>
      </c>
      <c r="AU664" s="8">
        <v>-0.16250000000000001</v>
      </c>
      <c r="AV664" s="8">
        <v>-0.6</v>
      </c>
      <c r="AW664" s="8">
        <v>0.6</v>
      </c>
      <c r="AX664" s="8">
        <v>0.83209999999999995</v>
      </c>
      <c r="AY664" s="8">
        <v>10.3109</v>
      </c>
      <c r="AZ664" s="8">
        <v>0.16250000000000001</v>
      </c>
      <c r="BA664" s="8">
        <v>0.6</v>
      </c>
      <c r="BB664">
        <v>-0.16250000000000001</v>
      </c>
      <c r="BC664">
        <v>0.16250000000000001</v>
      </c>
      <c r="BD664">
        <v>-0.16250000000000001</v>
      </c>
      <c r="BE664">
        <v>0.16250000000000001</v>
      </c>
      <c r="BF664">
        <v>0.06</v>
      </c>
      <c r="BG664">
        <v>0.3</v>
      </c>
      <c r="BH664">
        <v>0.01</v>
      </c>
      <c r="BI664">
        <v>6</v>
      </c>
      <c r="BJ664">
        <v>11</v>
      </c>
      <c r="BK664">
        <v>6</v>
      </c>
      <c r="BM664">
        <v>6</v>
      </c>
      <c r="BN664" t="s">
        <v>1016</v>
      </c>
      <c r="BP664" t="s">
        <v>1016</v>
      </c>
      <c r="BQ664">
        <v>45</v>
      </c>
      <c r="BR664">
        <v>453010</v>
      </c>
      <c r="BS664">
        <v>1</v>
      </c>
      <c r="BU664">
        <v>1</v>
      </c>
      <c r="BW664">
        <v>6</v>
      </c>
      <c r="BY664">
        <v>11</v>
      </c>
      <c r="BZ664" t="s">
        <v>1946</v>
      </c>
      <c r="CA664">
        <v>1</v>
      </c>
      <c r="CB664">
        <v>0</v>
      </c>
      <c r="CC664">
        <v>1</v>
      </c>
      <c r="CD664">
        <v>0</v>
      </c>
      <c r="CE664">
        <v>0</v>
      </c>
      <c r="CF664">
        <v>0</v>
      </c>
      <c r="CG664">
        <v>0</v>
      </c>
      <c r="CH664">
        <v>0</v>
      </c>
      <c r="CI664" s="2">
        <v>624262</v>
      </c>
    </row>
    <row r="665" spans="1:88">
      <c r="A665" s="10" t="str">
        <f t="shared" si="310"/>
        <v>KFY_US</v>
      </c>
      <c r="B665" s="12">
        <f t="shared" si="311"/>
        <v>3.49E-2</v>
      </c>
      <c r="C665" s="12">
        <v>0</v>
      </c>
      <c r="D665" s="12">
        <v>0</v>
      </c>
      <c r="E665" s="12">
        <v>0</v>
      </c>
      <c r="F665" s="12">
        <v>0</v>
      </c>
      <c r="G665" s="12">
        <v>0</v>
      </c>
      <c r="H665" s="12">
        <v>0</v>
      </c>
      <c r="I665" s="12">
        <v>0</v>
      </c>
      <c r="J665" s="13">
        <f t="shared" si="312"/>
        <v>0</v>
      </c>
      <c r="K665" s="13">
        <f t="shared" si="313"/>
        <v>0</v>
      </c>
      <c r="L665" s="16">
        <f t="shared" si="314"/>
        <v>0</v>
      </c>
      <c r="M665" s="13">
        <f t="shared" si="315"/>
        <v>0</v>
      </c>
      <c r="N665" s="16">
        <f t="shared" si="316"/>
        <v>0</v>
      </c>
      <c r="O665" s="16">
        <f t="shared" si="317"/>
        <v>0</v>
      </c>
      <c r="P665" s="16" t="str">
        <f t="shared" si="318"/>
        <v/>
      </c>
      <c r="Q665" s="20" t="str">
        <f t="shared" si="319"/>
        <v/>
      </c>
      <c r="R665" s="20" t="str">
        <f t="shared" si="320"/>
        <v/>
      </c>
      <c r="S665" s="20" t="str">
        <f t="shared" si="321"/>
        <v/>
      </c>
      <c r="T665" s="20" t="str">
        <f t="shared" si="322"/>
        <v/>
      </c>
      <c r="U665" s="16">
        <f t="shared" si="323"/>
        <v>6.5000000000000006E-3</v>
      </c>
      <c r="V665" s="20" t="str">
        <f t="shared" si="324"/>
        <v/>
      </c>
      <c r="W665" s="20" t="str">
        <f t="shared" si="325"/>
        <v/>
      </c>
      <c r="X665" s="20" t="str">
        <f t="shared" si="326"/>
        <v/>
      </c>
      <c r="Y665" s="20">
        <f t="shared" si="327"/>
        <v>6.5000000000000006E-3</v>
      </c>
      <c r="Z665" s="20" t="str">
        <f t="shared" si="328"/>
        <v/>
      </c>
      <c r="AA665" s="20" t="str">
        <f t="shared" si="329"/>
        <v/>
      </c>
      <c r="AB665" s="20">
        <f t="shared" si="330"/>
        <v>0</v>
      </c>
      <c r="AC665" s="20" t="str">
        <f t="shared" si="331"/>
        <v/>
      </c>
      <c r="AD665" s="20" t="str">
        <f t="shared" si="332"/>
        <v/>
      </c>
      <c r="AE665" s="20" t="str">
        <f t="shared" si="333"/>
        <v/>
      </c>
      <c r="AF665" s="20" t="str">
        <f t="shared" si="334"/>
        <v/>
      </c>
      <c r="AG665" s="11">
        <f t="shared" si="335"/>
        <v>999</v>
      </c>
      <c r="AH665" s="17">
        <f t="shared" si="336"/>
        <v>999</v>
      </c>
      <c r="AI665" s="17">
        <f t="shared" si="337"/>
        <v>999</v>
      </c>
      <c r="AJ665" s="17">
        <f t="shared" si="338"/>
        <v>999</v>
      </c>
      <c r="AK665" s="17">
        <f t="shared" si="339"/>
        <v>999</v>
      </c>
      <c r="AL665" s="17">
        <f t="shared" si="340"/>
        <v>999</v>
      </c>
      <c r="AM665" s="10" t="s">
        <v>490</v>
      </c>
      <c r="AN665">
        <v>0</v>
      </c>
      <c r="AO665">
        <v>0</v>
      </c>
      <c r="AP665">
        <v>0</v>
      </c>
      <c r="AQ665">
        <v>2.7991000000000001</v>
      </c>
      <c r="AR665" s="8">
        <v>-0.65</v>
      </c>
      <c r="AS665" s="8">
        <v>-11.032400000000001</v>
      </c>
      <c r="AT665" s="8">
        <v>-67.644099999999995</v>
      </c>
      <c r="AU665" s="8">
        <v>-2.7991000000000001</v>
      </c>
      <c r="AV665" s="8">
        <v>-0.65</v>
      </c>
      <c r="AW665" s="8">
        <v>0.65</v>
      </c>
      <c r="AX665" s="8">
        <v>11.032400000000001</v>
      </c>
      <c r="AY665" s="8">
        <v>67.644099999999995</v>
      </c>
      <c r="AZ665" s="8">
        <v>2.7991000000000001</v>
      </c>
      <c r="BA665" s="8">
        <v>0.65</v>
      </c>
      <c r="BB665">
        <v>-0.65</v>
      </c>
      <c r="BC665">
        <v>0.65</v>
      </c>
      <c r="BD665">
        <v>-0.65</v>
      </c>
      <c r="BE665">
        <v>0.65</v>
      </c>
      <c r="BF665">
        <v>0.06</v>
      </c>
      <c r="BG665">
        <v>0.3</v>
      </c>
      <c r="BH665">
        <v>3.49</v>
      </c>
      <c r="BI665">
        <v>4</v>
      </c>
      <c r="BJ665">
        <v>7</v>
      </c>
      <c r="BK665">
        <v>4</v>
      </c>
      <c r="BM665">
        <v>4</v>
      </c>
      <c r="BN665" t="s">
        <v>1016</v>
      </c>
      <c r="BP665" t="s">
        <v>1016</v>
      </c>
      <c r="BQ665">
        <v>20</v>
      </c>
      <c r="BR665">
        <v>202020</v>
      </c>
      <c r="BS665">
        <v>1</v>
      </c>
      <c r="BU665">
        <v>1</v>
      </c>
      <c r="BW665">
        <v>4</v>
      </c>
      <c r="BY665">
        <v>7</v>
      </c>
      <c r="BZ665" t="s">
        <v>1997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 s="2">
        <v>10451616</v>
      </c>
    </row>
    <row r="666" spans="1:88">
      <c r="A666" s="10" t="str">
        <f t="shared" si="310"/>
        <v>KKD_US</v>
      </c>
      <c r="B666" s="12">
        <f t="shared" si="311"/>
        <v>-2.3599999999999999E-2</v>
      </c>
      <c r="C666" s="12">
        <v>0</v>
      </c>
      <c r="D666" s="12">
        <v>0</v>
      </c>
      <c r="E666" s="12">
        <v>0</v>
      </c>
      <c r="F666" s="12">
        <v>0</v>
      </c>
      <c r="G666" s="12">
        <v>0</v>
      </c>
      <c r="H666" s="12">
        <v>0</v>
      </c>
      <c r="I666" s="12">
        <v>0</v>
      </c>
      <c r="J666" s="13">
        <f t="shared" si="312"/>
        <v>0</v>
      </c>
      <c r="K666" s="13">
        <f t="shared" si="313"/>
        <v>0</v>
      </c>
      <c r="L666" s="16">
        <f t="shared" si="314"/>
        <v>0</v>
      </c>
      <c r="M666" s="13">
        <f t="shared" si="315"/>
        <v>0</v>
      </c>
      <c r="N666" s="16">
        <f t="shared" si="316"/>
        <v>0</v>
      </c>
      <c r="O666" s="16">
        <f t="shared" si="317"/>
        <v>0</v>
      </c>
      <c r="P666" s="16">
        <f t="shared" si="318"/>
        <v>-6.5000000000000006E-3</v>
      </c>
      <c r="Q666" s="20" t="str">
        <f t="shared" si="319"/>
        <v/>
      </c>
      <c r="R666" s="20" t="str">
        <f t="shared" si="320"/>
        <v/>
      </c>
      <c r="S666" s="20" t="str">
        <f t="shared" si="321"/>
        <v/>
      </c>
      <c r="T666" s="20">
        <f t="shared" si="322"/>
        <v>-6.5000000000000006E-3</v>
      </c>
      <c r="U666" s="16" t="str">
        <f t="shared" si="323"/>
        <v/>
      </c>
      <c r="V666" s="20" t="str">
        <f t="shared" si="324"/>
        <v/>
      </c>
      <c r="W666" s="20" t="str">
        <f t="shared" si="325"/>
        <v/>
      </c>
      <c r="X666" s="20" t="str">
        <f t="shared" si="326"/>
        <v/>
      </c>
      <c r="Y666" s="20" t="str">
        <f t="shared" si="327"/>
        <v/>
      </c>
      <c r="Z666" s="20" t="str">
        <f t="shared" si="328"/>
        <v/>
      </c>
      <c r="AA666" s="20" t="str">
        <f t="shared" si="329"/>
        <v/>
      </c>
      <c r="AB666" s="20">
        <f t="shared" si="330"/>
        <v>0</v>
      </c>
      <c r="AC666" s="20" t="str">
        <f t="shared" si="331"/>
        <v/>
      </c>
      <c r="AD666" s="20" t="str">
        <f t="shared" si="332"/>
        <v/>
      </c>
      <c r="AE666" s="20" t="str">
        <f t="shared" si="333"/>
        <v/>
      </c>
      <c r="AF666" s="20" t="str">
        <f t="shared" si="334"/>
        <v/>
      </c>
      <c r="AG666" s="11">
        <f t="shared" si="335"/>
        <v>999</v>
      </c>
      <c r="AH666" s="17">
        <f t="shared" si="336"/>
        <v>999</v>
      </c>
      <c r="AI666" s="17">
        <f t="shared" si="337"/>
        <v>999</v>
      </c>
      <c r="AJ666" s="17">
        <f t="shared" si="338"/>
        <v>999</v>
      </c>
      <c r="AK666" s="17">
        <f t="shared" si="339"/>
        <v>999</v>
      </c>
      <c r="AL666" s="17">
        <f t="shared" si="340"/>
        <v>999</v>
      </c>
      <c r="AM666" s="10" t="s">
        <v>850</v>
      </c>
      <c r="AN666">
        <v>0</v>
      </c>
      <c r="AO666">
        <v>0</v>
      </c>
      <c r="AP666">
        <v>0</v>
      </c>
      <c r="AQ666">
        <v>2.4437000000000002</v>
      </c>
      <c r="AR666" s="8">
        <v>-0.65</v>
      </c>
      <c r="AS666" s="8">
        <v>-12.1782</v>
      </c>
      <c r="AT666" s="8">
        <v>-54.718499999999999</v>
      </c>
      <c r="AU666" s="8">
        <v>-2.4437000000000002</v>
      </c>
      <c r="AV666" s="8">
        <v>-0.65</v>
      </c>
      <c r="AW666" s="8">
        <v>0.65</v>
      </c>
      <c r="AX666" s="8">
        <v>12.1782</v>
      </c>
      <c r="AY666" s="8">
        <v>54.718499999999999</v>
      </c>
      <c r="AZ666" s="8">
        <v>2.4437000000000002</v>
      </c>
      <c r="BA666" s="8">
        <v>0.65</v>
      </c>
      <c r="BB666">
        <v>-0.65</v>
      </c>
      <c r="BC666">
        <v>0.65</v>
      </c>
      <c r="BD666">
        <v>-0.65</v>
      </c>
      <c r="BE666">
        <v>0.65</v>
      </c>
      <c r="BF666">
        <v>0.06</v>
      </c>
      <c r="BG666">
        <v>0.3</v>
      </c>
      <c r="BH666">
        <v>-2.36</v>
      </c>
      <c r="BI666">
        <v>7</v>
      </c>
      <c r="BJ666">
        <v>14</v>
      </c>
      <c r="BK666">
        <v>7</v>
      </c>
      <c r="BM666">
        <v>7</v>
      </c>
      <c r="BN666" t="s">
        <v>1016</v>
      </c>
      <c r="BP666" t="s">
        <v>1016</v>
      </c>
      <c r="BQ666">
        <v>25</v>
      </c>
      <c r="BR666">
        <v>253010</v>
      </c>
      <c r="BS666">
        <v>1</v>
      </c>
      <c r="BU666">
        <v>1</v>
      </c>
      <c r="BW666">
        <v>7</v>
      </c>
      <c r="BY666">
        <v>14</v>
      </c>
      <c r="BZ666" t="s">
        <v>1997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 s="2">
        <v>9085164</v>
      </c>
    </row>
    <row r="667" spans="1:88">
      <c r="A667" s="10" t="str">
        <f t="shared" si="310"/>
        <v>LMIA_US</v>
      </c>
      <c r="B667" s="12">
        <f t="shared" si="311"/>
        <v>6.7199999999999996E-2</v>
      </c>
      <c r="C667" s="12">
        <v>0</v>
      </c>
      <c r="D667" s="12">
        <v>0</v>
      </c>
      <c r="E667" s="12">
        <v>0</v>
      </c>
      <c r="F667" s="12">
        <v>0</v>
      </c>
      <c r="G667" s="12">
        <v>0</v>
      </c>
      <c r="H667" s="12">
        <v>0</v>
      </c>
      <c r="I667" s="12">
        <v>0</v>
      </c>
      <c r="J667" s="13">
        <f t="shared" si="312"/>
        <v>0</v>
      </c>
      <c r="K667" s="13">
        <f t="shared" si="313"/>
        <v>0</v>
      </c>
      <c r="L667" s="16">
        <f t="shared" si="314"/>
        <v>0</v>
      </c>
      <c r="M667" s="13">
        <f t="shared" si="315"/>
        <v>0</v>
      </c>
      <c r="N667" s="16">
        <f t="shared" si="316"/>
        <v>0</v>
      </c>
      <c r="O667" s="16">
        <f t="shared" si="317"/>
        <v>0</v>
      </c>
      <c r="P667" s="16" t="str">
        <f t="shared" si="318"/>
        <v/>
      </c>
      <c r="Q667" s="20" t="str">
        <f t="shared" si="319"/>
        <v/>
      </c>
      <c r="R667" s="20" t="str">
        <f t="shared" si="320"/>
        <v/>
      </c>
      <c r="S667" s="20" t="str">
        <f t="shared" si="321"/>
        <v/>
      </c>
      <c r="T667" s="20" t="str">
        <f t="shared" si="322"/>
        <v/>
      </c>
      <c r="U667" s="16">
        <f t="shared" si="323"/>
        <v>6.5000000000000006E-3</v>
      </c>
      <c r="V667" s="20" t="str">
        <f t="shared" si="324"/>
        <v/>
      </c>
      <c r="W667" s="20" t="str">
        <f t="shared" si="325"/>
        <v/>
      </c>
      <c r="X667" s="20" t="str">
        <f t="shared" si="326"/>
        <v/>
      </c>
      <c r="Y667" s="20">
        <f t="shared" si="327"/>
        <v>6.5000000000000006E-3</v>
      </c>
      <c r="Z667" s="20" t="str">
        <f t="shared" si="328"/>
        <v/>
      </c>
      <c r="AA667" s="20" t="str">
        <f t="shared" si="329"/>
        <v/>
      </c>
      <c r="AB667" s="20">
        <f t="shared" si="330"/>
        <v>0</v>
      </c>
      <c r="AC667" s="20" t="str">
        <f t="shared" si="331"/>
        <v/>
      </c>
      <c r="AD667" s="20" t="str">
        <f t="shared" si="332"/>
        <v/>
      </c>
      <c r="AE667" s="20" t="str">
        <f t="shared" si="333"/>
        <v/>
      </c>
      <c r="AF667" s="20" t="str">
        <f t="shared" si="334"/>
        <v/>
      </c>
      <c r="AG667" s="11">
        <f t="shared" si="335"/>
        <v>999</v>
      </c>
      <c r="AH667" s="17">
        <f t="shared" si="336"/>
        <v>999</v>
      </c>
      <c r="AI667" s="17">
        <f t="shared" si="337"/>
        <v>999</v>
      </c>
      <c r="AJ667" s="17">
        <f t="shared" si="338"/>
        <v>999</v>
      </c>
      <c r="AK667" s="17">
        <f t="shared" si="339"/>
        <v>999</v>
      </c>
      <c r="AL667" s="17">
        <f t="shared" si="340"/>
        <v>999</v>
      </c>
      <c r="AM667" s="10" t="s">
        <v>1714</v>
      </c>
      <c r="AN667">
        <v>0</v>
      </c>
      <c r="AO667">
        <v>0</v>
      </c>
      <c r="AP667">
        <v>0</v>
      </c>
      <c r="AQ667">
        <v>0.1371</v>
      </c>
      <c r="AR667" s="8">
        <v>-0.65</v>
      </c>
      <c r="AS667" s="8">
        <v>-0.65280000000000005</v>
      </c>
      <c r="AT667" s="8">
        <v>-6.7919999999999998</v>
      </c>
      <c r="AU667" s="8">
        <v>-0.1371</v>
      </c>
      <c r="AV667" s="8">
        <v>-0.65</v>
      </c>
      <c r="AW667" s="8">
        <v>0.65</v>
      </c>
      <c r="AX667" s="8">
        <v>0.65280000000000005</v>
      </c>
      <c r="AY667" s="8">
        <v>6.7919999999999998</v>
      </c>
      <c r="AZ667" s="8">
        <v>0.1371</v>
      </c>
      <c r="BA667" s="8">
        <v>0.65</v>
      </c>
      <c r="BB667">
        <v>-0.1371</v>
      </c>
      <c r="BC667">
        <v>0.1371</v>
      </c>
      <c r="BD667">
        <v>-0.1371</v>
      </c>
      <c r="BE667">
        <v>0.1371</v>
      </c>
      <c r="BF667">
        <v>0.06</v>
      </c>
      <c r="BG667">
        <v>0.3</v>
      </c>
      <c r="BH667">
        <v>6.72</v>
      </c>
      <c r="BI667">
        <v>2</v>
      </c>
      <c r="BJ667">
        <v>4</v>
      </c>
      <c r="BK667">
        <v>2</v>
      </c>
      <c r="BM667">
        <v>2</v>
      </c>
      <c r="BN667" t="s">
        <v>1016</v>
      </c>
      <c r="BP667" t="s">
        <v>1016</v>
      </c>
      <c r="BQ667">
        <v>20</v>
      </c>
      <c r="BR667">
        <v>201010</v>
      </c>
      <c r="BS667">
        <v>1</v>
      </c>
      <c r="BU667">
        <v>1</v>
      </c>
      <c r="BW667">
        <v>2</v>
      </c>
      <c r="BY667">
        <v>4</v>
      </c>
      <c r="BZ667" t="s">
        <v>1946</v>
      </c>
      <c r="CA667">
        <v>1</v>
      </c>
      <c r="CB667">
        <v>0</v>
      </c>
      <c r="CC667">
        <v>1</v>
      </c>
      <c r="CD667">
        <v>0</v>
      </c>
      <c r="CE667">
        <v>0</v>
      </c>
      <c r="CF667">
        <v>0</v>
      </c>
      <c r="CG667">
        <v>0</v>
      </c>
      <c r="CH667">
        <v>0</v>
      </c>
      <c r="CI667" s="2">
        <v>633949</v>
      </c>
    </row>
    <row r="668" spans="1:88">
      <c r="A668" s="10" t="str">
        <f t="shared" si="310"/>
        <v>XCRA_US</v>
      </c>
      <c r="B668" s="12">
        <f t="shared" si="311"/>
        <v>1E-4</v>
      </c>
      <c r="C668" s="12">
        <v>0</v>
      </c>
      <c r="D668" s="12">
        <v>0</v>
      </c>
      <c r="E668" s="12">
        <v>0</v>
      </c>
      <c r="F668" s="12">
        <v>0</v>
      </c>
      <c r="G668" s="12">
        <v>0</v>
      </c>
      <c r="H668" s="12">
        <v>0</v>
      </c>
      <c r="I668" s="12">
        <v>0</v>
      </c>
      <c r="J668" s="13">
        <f t="shared" si="312"/>
        <v>0</v>
      </c>
      <c r="K668" s="13">
        <f t="shared" si="313"/>
        <v>0</v>
      </c>
      <c r="L668" s="16">
        <f t="shared" si="314"/>
        <v>0</v>
      </c>
      <c r="M668" s="13">
        <f t="shared" si="315"/>
        <v>0</v>
      </c>
      <c r="N668" s="16">
        <f t="shared" si="316"/>
        <v>0</v>
      </c>
      <c r="O668" s="16">
        <f t="shared" si="317"/>
        <v>0</v>
      </c>
      <c r="P668" s="16" t="str">
        <f t="shared" si="318"/>
        <v/>
      </c>
      <c r="Q668" s="20" t="str">
        <f t="shared" si="319"/>
        <v/>
      </c>
      <c r="R668" s="20" t="str">
        <f t="shared" si="320"/>
        <v/>
      </c>
      <c r="S668" s="20" t="str">
        <f t="shared" si="321"/>
        <v/>
      </c>
      <c r="T668" s="20" t="str">
        <f t="shared" si="322"/>
        <v/>
      </c>
      <c r="U668" s="16">
        <f t="shared" si="323"/>
        <v>6.0000000000000001E-3</v>
      </c>
      <c r="V668" s="20" t="str">
        <f t="shared" si="324"/>
        <v/>
      </c>
      <c r="W668" s="20" t="str">
        <f t="shared" si="325"/>
        <v/>
      </c>
      <c r="X668" s="20" t="str">
        <f t="shared" si="326"/>
        <v/>
      </c>
      <c r="Y668" s="20">
        <f t="shared" si="327"/>
        <v>6.0000000000000001E-3</v>
      </c>
      <c r="Z668" s="20" t="str">
        <f t="shared" si="328"/>
        <v/>
      </c>
      <c r="AA668" s="20" t="str">
        <f t="shared" si="329"/>
        <v/>
      </c>
      <c r="AB668" s="20">
        <f t="shared" si="330"/>
        <v>0</v>
      </c>
      <c r="AC668" s="20" t="str">
        <f t="shared" si="331"/>
        <v/>
      </c>
      <c r="AD668" s="20" t="str">
        <f t="shared" si="332"/>
        <v/>
      </c>
      <c r="AE668" s="20" t="str">
        <f t="shared" si="333"/>
        <v/>
      </c>
      <c r="AF668" s="20" t="str">
        <f t="shared" si="334"/>
        <v/>
      </c>
      <c r="AG668" s="11">
        <f t="shared" si="335"/>
        <v>999</v>
      </c>
      <c r="AH668" s="17">
        <f t="shared" si="336"/>
        <v>999</v>
      </c>
      <c r="AI668" s="17">
        <f t="shared" si="337"/>
        <v>999</v>
      </c>
      <c r="AJ668" s="17">
        <f t="shared" si="338"/>
        <v>999</v>
      </c>
      <c r="AK668" s="17">
        <f t="shared" si="339"/>
        <v>999</v>
      </c>
      <c r="AL668" s="17">
        <f t="shared" si="340"/>
        <v>999</v>
      </c>
      <c r="AM668" s="10" t="s">
        <v>2004</v>
      </c>
      <c r="AN668">
        <v>0</v>
      </c>
      <c r="AO668">
        <v>0</v>
      </c>
      <c r="AP668">
        <v>0</v>
      </c>
      <c r="AQ668">
        <v>0.59250000000000003</v>
      </c>
      <c r="AR668" s="8">
        <v>-0.6</v>
      </c>
      <c r="AS668" s="8">
        <v>-2.9268000000000001</v>
      </c>
      <c r="AT668" s="8">
        <v>-21.214200000000002</v>
      </c>
      <c r="AU668" s="8">
        <v>-0.59250000000000003</v>
      </c>
      <c r="AV668" s="8">
        <v>-0.6</v>
      </c>
      <c r="AW668" s="8">
        <v>0.6</v>
      </c>
      <c r="AX668" s="8">
        <v>2.9268000000000001</v>
      </c>
      <c r="AY668" s="8">
        <v>21.214200000000002</v>
      </c>
      <c r="AZ668" s="8">
        <v>0.59250000000000003</v>
      </c>
      <c r="BA668" s="8">
        <v>0.6</v>
      </c>
      <c r="BB668">
        <v>-0.59250000000000003</v>
      </c>
      <c r="BC668">
        <v>0.59250000000000003</v>
      </c>
      <c r="BD668">
        <v>-0.59250000000000003</v>
      </c>
      <c r="BE668">
        <v>0.59250000000000003</v>
      </c>
      <c r="BF668">
        <v>0.06</v>
      </c>
      <c r="BG668">
        <v>0.3</v>
      </c>
      <c r="BH668">
        <v>0.01</v>
      </c>
      <c r="BI668">
        <v>6</v>
      </c>
      <c r="BJ668">
        <v>11</v>
      </c>
      <c r="BK668">
        <v>6</v>
      </c>
      <c r="BM668">
        <v>6</v>
      </c>
      <c r="BN668" t="s">
        <v>1016</v>
      </c>
      <c r="BP668" t="s">
        <v>1016</v>
      </c>
      <c r="BQ668">
        <v>45</v>
      </c>
      <c r="BR668">
        <v>453010</v>
      </c>
      <c r="BS668">
        <v>1</v>
      </c>
      <c r="BU668">
        <v>1</v>
      </c>
      <c r="BW668">
        <v>6</v>
      </c>
      <c r="BY668">
        <v>11</v>
      </c>
      <c r="BZ668" t="s">
        <v>1997</v>
      </c>
      <c r="CA668">
        <v>1</v>
      </c>
      <c r="CB668">
        <v>0</v>
      </c>
      <c r="CC668">
        <v>1</v>
      </c>
      <c r="CD668">
        <v>0</v>
      </c>
      <c r="CE668">
        <v>0</v>
      </c>
      <c r="CF668">
        <v>0</v>
      </c>
      <c r="CG668">
        <v>0</v>
      </c>
      <c r="CH668">
        <v>0</v>
      </c>
      <c r="CI668" s="2">
        <v>2356433</v>
      </c>
    </row>
    <row r="669" spans="1:88">
      <c r="A669" s="10" t="str">
        <f t="shared" si="310"/>
        <v>LZB_US</v>
      </c>
      <c r="B669" s="12">
        <f t="shared" si="311"/>
        <v>7.17E-2</v>
      </c>
      <c r="C669" s="12">
        <v>0</v>
      </c>
      <c r="D669" s="12">
        <v>0</v>
      </c>
      <c r="E669" s="12">
        <v>0</v>
      </c>
      <c r="F669" s="12">
        <v>0</v>
      </c>
      <c r="G669" s="12">
        <v>0</v>
      </c>
      <c r="H669" s="12">
        <v>0</v>
      </c>
      <c r="I669" s="12">
        <v>0</v>
      </c>
      <c r="J669" s="13">
        <f t="shared" si="312"/>
        <v>0</v>
      </c>
      <c r="K669" s="13">
        <f t="shared" si="313"/>
        <v>0</v>
      </c>
      <c r="L669" s="16">
        <f t="shared" si="314"/>
        <v>0</v>
      </c>
      <c r="M669" s="13">
        <f t="shared" si="315"/>
        <v>0</v>
      </c>
      <c r="N669" s="16">
        <f t="shared" si="316"/>
        <v>0</v>
      </c>
      <c r="O669" s="16">
        <f t="shared" si="317"/>
        <v>0</v>
      </c>
      <c r="P669" s="16" t="str">
        <f t="shared" si="318"/>
        <v/>
      </c>
      <c r="Q669" s="20" t="str">
        <f t="shared" si="319"/>
        <v/>
      </c>
      <c r="R669" s="20" t="str">
        <f t="shared" si="320"/>
        <v/>
      </c>
      <c r="S669" s="20" t="str">
        <f t="shared" si="321"/>
        <v/>
      </c>
      <c r="T669" s="20" t="str">
        <f t="shared" si="322"/>
        <v/>
      </c>
      <c r="U669" s="16">
        <f t="shared" si="323"/>
        <v>6.5000000000000006E-3</v>
      </c>
      <c r="V669" s="20" t="str">
        <f t="shared" si="324"/>
        <v/>
      </c>
      <c r="W669" s="20" t="str">
        <f t="shared" si="325"/>
        <v/>
      </c>
      <c r="X669" s="20" t="str">
        <f t="shared" si="326"/>
        <v/>
      </c>
      <c r="Y669" s="20">
        <f t="shared" si="327"/>
        <v>6.5000000000000006E-3</v>
      </c>
      <c r="Z669" s="20" t="str">
        <f t="shared" si="328"/>
        <v/>
      </c>
      <c r="AA669" s="20" t="str">
        <f t="shared" si="329"/>
        <v/>
      </c>
      <c r="AB669" s="20">
        <f t="shared" si="330"/>
        <v>0</v>
      </c>
      <c r="AC669" s="20" t="str">
        <f t="shared" si="331"/>
        <v/>
      </c>
      <c r="AD669" s="20" t="str">
        <f t="shared" si="332"/>
        <v/>
      </c>
      <c r="AE669" s="20" t="str">
        <f t="shared" si="333"/>
        <v/>
      </c>
      <c r="AF669" s="20" t="str">
        <f t="shared" si="334"/>
        <v/>
      </c>
      <c r="AG669" s="11">
        <f t="shared" si="335"/>
        <v>999</v>
      </c>
      <c r="AH669" s="17">
        <f t="shared" si="336"/>
        <v>999</v>
      </c>
      <c r="AI669" s="17">
        <f t="shared" si="337"/>
        <v>999</v>
      </c>
      <c r="AJ669" s="17">
        <f t="shared" si="338"/>
        <v>999</v>
      </c>
      <c r="AK669" s="17">
        <f t="shared" si="339"/>
        <v>999</v>
      </c>
      <c r="AL669" s="17">
        <f t="shared" si="340"/>
        <v>999</v>
      </c>
      <c r="AM669" s="10" t="s">
        <v>50</v>
      </c>
      <c r="AN669">
        <v>0</v>
      </c>
      <c r="AO669">
        <v>0</v>
      </c>
      <c r="AP669">
        <v>0</v>
      </c>
      <c r="AQ669">
        <v>2.2774000000000001</v>
      </c>
      <c r="AR669" s="8">
        <v>-0.65</v>
      </c>
      <c r="AS669" s="8">
        <v>-9.2507999999999999</v>
      </c>
      <c r="AT669" s="8">
        <v>-56.585900000000002</v>
      </c>
      <c r="AU669" s="8">
        <v>-2.2774000000000001</v>
      </c>
      <c r="AV669" s="8">
        <v>-0.65</v>
      </c>
      <c r="AW669" s="8">
        <v>0.65</v>
      </c>
      <c r="AX669" s="8">
        <v>9.2507999999999999</v>
      </c>
      <c r="AY669" s="8">
        <v>56.585900000000002</v>
      </c>
      <c r="AZ669" s="8">
        <v>2.2774000000000001</v>
      </c>
      <c r="BA669" s="8">
        <v>0.65</v>
      </c>
      <c r="BB669">
        <v>-0.65</v>
      </c>
      <c r="BC669">
        <v>0.65</v>
      </c>
      <c r="BD669">
        <v>-0.65</v>
      </c>
      <c r="BE669">
        <v>0.65</v>
      </c>
      <c r="BF669">
        <v>0.06</v>
      </c>
      <c r="BG669">
        <v>0.3</v>
      </c>
      <c r="BH669">
        <v>7.17</v>
      </c>
      <c r="BI669">
        <v>2</v>
      </c>
      <c r="BJ669">
        <v>4</v>
      </c>
      <c r="BK669">
        <v>2</v>
      </c>
      <c r="BM669">
        <v>2</v>
      </c>
      <c r="BN669" t="s">
        <v>1016</v>
      </c>
      <c r="BP669" t="s">
        <v>1016</v>
      </c>
      <c r="BQ669">
        <v>25</v>
      </c>
      <c r="BR669">
        <v>252010</v>
      </c>
      <c r="BS669">
        <v>1</v>
      </c>
      <c r="BU669">
        <v>1</v>
      </c>
      <c r="BW669">
        <v>2</v>
      </c>
      <c r="BY669">
        <v>4</v>
      </c>
      <c r="BZ669" t="s">
        <v>1997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 s="2">
        <v>9510887</v>
      </c>
    </row>
    <row r="670" spans="1:88">
      <c r="A670" s="10" t="str">
        <f t="shared" si="310"/>
        <v>LG_US</v>
      </c>
      <c r="B670" s="12">
        <f t="shared" si="311"/>
        <v>-3.0000000000000001E-3</v>
      </c>
      <c r="C670" s="12">
        <v>0</v>
      </c>
      <c r="D670" s="12">
        <v>0</v>
      </c>
      <c r="E670" s="12">
        <v>0</v>
      </c>
      <c r="F670" s="12">
        <v>0</v>
      </c>
      <c r="G670" s="12">
        <v>0</v>
      </c>
      <c r="H670" s="12">
        <v>0</v>
      </c>
      <c r="I670" s="12">
        <v>0</v>
      </c>
      <c r="J670" s="13">
        <f t="shared" si="312"/>
        <v>0</v>
      </c>
      <c r="K670" s="13">
        <f t="shared" si="313"/>
        <v>0</v>
      </c>
      <c r="L670" s="16">
        <f t="shared" si="314"/>
        <v>0</v>
      </c>
      <c r="M670" s="13">
        <f t="shared" si="315"/>
        <v>0</v>
      </c>
      <c r="N670" s="16">
        <f t="shared" si="316"/>
        <v>0</v>
      </c>
      <c r="O670" s="16">
        <f t="shared" si="317"/>
        <v>0</v>
      </c>
      <c r="P670" s="16">
        <f t="shared" si="318"/>
        <v>-6.0000000000000001E-3</v>
      </c>
      <c r="Q670" s="20" t="str">
        <f t="shared" si="319"/>
        <v/>
      </c>
      <c r="R670" s="20" t="str">
        <f t="shared" si="320"/>
        <v/>
      </c>
      <c r="S670" s="20" t="str">
        <f t="shared" si="321"/>
        <v/>
      </c>
      <c r="T670" s="20">
        <f t="shared" si="322"/>
        <v>-6.0000000000000001E-3</v>
      </c>
      <c r="U670" s="16" t="str">
        <f t="shared" si="323"/>
        <v/>
      </c>
      <c r="V670" s="20" t="str">
        <f t="shared" si="324"/>
        <v/>
      </c>
      <c r="W670" s="20" t="str">
        <f t="shared" si="325"/>
        <v/>
      </c>
      <c r="X670" s="20" t="str">
        <f t="shared" si="326"/>
        <v/>
      </c>
      <c r="Y670" s="20" t="str">
        <f t="shared" si="327"/>
        <v/>
      </c>
      <c r="Z670" s="20" t="str">
        <f t="shared" si="328"/>
        <v/>
      </c>
      <c r="AA670" s="20" t="str">
        <f t="shared" si="329"/>
        <v/>
      </c>
      <c r="AB670" s="20">
        <f t="shared" si="330"/>
        <v>0</v>
      </c>
      <c r="AC670" s="20" t="str">
        <f t="shared" si="331"/>
        <v/>
      </c>
      <c r="AD670" s="20" t="str">
        <f t="shared" si="332"/>
        <v/>
      </c>
      <c r="AE670" s="20" t="str">
        <f t="shared" si="333"/>
        <v/>
      </c>
      <c r="AF670" s="20" t="str">
        <f t="shared" si="334"/>
        <v/>
      </c>
      <c r="AG670" s="11">
        <f t="shared" si="335"/>
        <v>999</v>
      </c>
      <c r="AH670" s="17">
        <f t="shared" si="336"/>
        <v>999</v>
      </c>
      <c r="AI670" s="17">
        <f t="shared" si="337"/>
        <v>999</v>
      </c>
      <c r="AJ670" s="17">
        <f t="shared" si="338"/>
        <v>999</v>
      </c>
      <c r="AK670" s="17">
        <f t="shared" si="339"/>
        <v>999</v>
      </c>
      <c r="AL670" s="17">
        <f t="shared" si="340"/>
        <v>999</v>
      </c>
      <c r="AM670" s="10" t="s">
        <v>671</v>
      </c>
      <c r="AN670">
        <v>0</v>
      </c>
      <c r="AO670">
        <v>0</v>
      </c>
      <c r="AP670">
        <v>0</v>
      </c>
      <c r="AQ670">
        <v>2.4964</v>
      </c>
      <c r="AR670" s="8">
        <v>-0.6</v>
      </c>
      <c r="AS670" s="8">
        <v>-11.595499999999999</v>
      </c>
      <c r="AT670" s="8">
        <v>-91.911799999999999</v>
      </c>
      <c r="AU670" s="8">
        <v>-2.4964</v>
      </c>
      <c r="AV670" s="8">
        <v>-0.6</v>
      </c>
      <c r="AW670" s="8">
        <v>0.6</v>
      </c>
      <c r="AX670" s="8">
        <v>11.595499999999999</v>
      </c>
      <c r="AY670" s="8">
        <v>91.911799999999999</v>
      </c>
      <c r="AZ670" s="8">
        <v>2.4964</v>
      </c>
      <c r="BA670" s="8">
        <v>0.6</v>
      </c>
      <c r="BB670">
        <v>-0.6</v>
      </c>
      <c r="BC670">
        <v>0.6</v>
      </c>
      <c r="BD670">
        <v>-0.6</v>
      </c>
      <c r="BE670">
        <v>0.6</v>
      </c>
      <c r="BF670">
        <v>0.06</v>
      </c>
      <c r="BG670">
        <v>0.3</v>
      </c>
      <c r="BH670">
        <v>-0.3</v>
      </c>
      <c r="BI670">
        <v>6</v>
      </c>
      <c r="BJ670">
        <v>12</v>
      </c>
      <c r="BK670">
        <v>6</v>
      </c>
      <c r="BM670">
        <v>6</v>
      </c>
      <c r="BN670" t="s">
        <v>1016</v>
      </c>
      <c r="BP670" t="s">
        <v>1016</v>
      </c>
      <c r="BQ670">
        <v>55</v>
      </c>
      <c r="BR670">
        <v>551020</v>
      </c>
      <c r="BS670">
        <v>1</v>
      </c>
      <c r="BU670">
        <v>1</v>
      </c>
      <c r="BW670">
        <v>6</v>
      </c>
      <c r="BY670">
        <v>12</v>
      </c>
      <c r="BZ670" t="s">
        <v>1997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 s="2">
        <v>10344595</v>
      </c>
    </row>
    <row r="671" spans="1:88">
      <c r="A671" s="10" t="str">
        <f t="shared" si="310"/>
        <v>LBAI_US</v>
      </c>
      <c r="B671" s="12">
        <f t="shared" si="311"/>
        <v>5.2699999999999997E-2</v>
      </c>
      <c r="C671" s="12">
        <v>0</v>
      </c>
      <c r="D671" s="12">
        <v>0</v>
      </c>
      <c r="E671" s="12">
        <v>0</v>
      </c>
      <c r="F671" s="12">
        <v>0</v>
      </c>
      <c r="G671" s="12">
        <v>0</v>
      </c>
      <c r="H671" s="12">
        <v>0</v>
      </c>
      <c r="I671" s="12">
        <v>0</v>
      </c>
      <c r="J671" s="13">
        <f t="shared" si="312"/>
        <v>0</v>
      </c>
      <c r="K671" s="13">
        <f t="shared" si="313"/>
        <v>0</v>
      </c>
      <c r="L671" s="16">
        <f t="shared" si="314"/>
        <v>0</v>
      </c>
      <c r="M671" s="13">
        <f t="shared" si="315"/>
        <v>0</v>
      </c>
      <c r="N671" s="16">
        <f t="shared" si="316"/>
        <v>0</v>
      </c>
      <c r="O671" s="16">
        <f t="shared" si="317"/>
        <v>0</v>
      </c>
      <c r="P671" s="16" t="str">
        <f t="shared" si="318"/>
        <v/>
      </c>
      <c r="Q671" s="20" t="str">
        <f t="shared" si="319"/>
        <v/>
      </c>
      <c r="R671" s="20" t="str">
        <f t="shared" si="320"/>
        <v/>
      </c>
      <c r="S671" s="20" t="str">
        <f t="shared" si="321"/>
        <v/>
      </c>
      <c r="T671" s="20" t="str">
        <f t="shared" si="322"/>
        <v/>
      </c>
      <c r="U671" s="16">
        <f t="shared" si="323"/>
        <v>4.0000000000000001E-3</v>
      </c>
      <c r="V671" s="20" t="str">
        <f t="shared" si="324"/>
        <v/>
      </c>
      <c r="W671" s="20" t="str">
        <f t="shared" si="325"/>
        <v/>
      </c>
      <c r="X671" s="20" t="str">
        <f t="shared" si="326"/>
        <v/>
      </c>
      <c r="Y671" s="20">
        <f t="shared" si="327"/>
        <v>4.0000000000000001E-3</v>
      </c>
      <c r="Z671" s="20" t="str">
        <f t="shared" si="328"/>
        <v/>
      </c>
      <c r="AA671" s="20" t="str">
        <f t="shared" si="329"/>
        <v/>
      </c>
      <c r="AB671" s="20">
        <f t="shared" si="330"/>
        <v>0</v>
      </c>
      <c r="AC671" s="20" t="str">
        <f t="shared" si="331"/>
        <v/>
      </c>
      <c r="AD671" s="20" t="str">
        <f t="shared" si="332"/>
        <v/>
      </c>
      <c r="AE671" s="20" t="str">
        <f t="shared" si="333"/>
        <v/>
      </c>
      <c r="AF671" s="20" t="str">
        <f t="shared" si="334"/>
        <v/>
      </c>
      <c r="AG671" s="11">
        <f t="shared" si="335"/>
        <v>999</v>
      </c>
      <c r="AH671" s="17">
        <f t="shared" si="336"/>
        <v>999</v>
      </c>
      <c r="AI671" s="17">
        <f t="shared" si="337"/>
        <v>999</v>
      </c>
      <c r="AJ671" s="17">
        <f t="shared" si="338"/>
        <v>999</v>
      </c>
      <c r="AK671" s="17">
        <f t="shared" si="339"/>
        <v>999</v>
      </c>
      <c r="AL671" s="17">
        <f t="shared" si="340"/>
        <v>999</v>
      </c>
      <c r="AM671" s="10" t="s">
        <v>1762</v>
      </c>
      <c r="AN671">
        <v>0</v>
      </c>
      <c r="AO671">
        <v>0</v>
      </c>
      <c r="AP671">
        <v>0</v>
      </c>
      <c r="AQ671">
        <v>8.5500000000000007E-2</v>
      </c>
      <c r="AR671" s="8">
        <v>-0.4</v>
      </c>
      <c r="AS671" s="8">
        <v>-0.63690000000000002</v>
      </c>
      <c r="AT671" s="8">
        <v>-17.865400000000001</v>
      </c>
      <c r="AU671" s="8">
        <v>-8.5500000000000007E-2</v>
      </c>
      <c r="AV671" s="8">
        <v>-0.4</v>
      </c>
      <c r="AW671" s="8">
        <v>0.4</v>
      </c>
      <c r="AX671" s="8">
        <v>0.63690000000000002</v>
      </c>
      <c r="AY671" s="8">
        <v>17.865400000000001</v>
      </c>
      <c r="AZ671" s="8">
        <v>8.5500000000000007E-2</v>
      </c>
      <c r="BA671" s="8">
        <v>0.4</v>
      </c>
      <c r="BB671">
        <v>-8.5500000000000007E-2</v>
      </c>
      <c r="BC671">
        <v>8.5500000000000007E-2</v>
      </c>
      <c r="BD671">
        <v>-8.5500000000000007E-2</v>
      </c>
      <c r="BE671">
        <v>8.5500000000000007E-2</v>
      </c>
      <c r="BF671">
        <v>0.06</v>
      </c>
      <c r="BG671">
        <v>0.3</v>
      </c>
      <c r="BH671">
        <v>5.27</v>
      </c>
      <c r="BI671">
        <v>3</v>
      </c>
      <c r="BJ671">
        <v>5</v>
      </c>
      <c r="BK671">
        <v>3</v>
      </c>
      <c r="BM671">
        <v>3</v>
      </c>
      <c r="BN671" t="s">
        <v>1016</v>
      </c>
      <c r="BP671" t="s">
        <v>1016</v>
      </c>
      <c r="BQ671">
        <v>40</v>
      </c>
      <c r="BR671">
        <v>401010</v>
      </c>
      <c r="BS671">
        <v>1</v>
      </c>
      <c r="BU671">
        <v>1</v>
      </c>
      <c r="BW671">
        <v>3</v>
      </c>
      <c r="BY671">
        <v>5</v>
      </c>
      <c r="BZ671" t="s">
        <v>1947</v>
      </c>
      <c r="CA671">
        <v>1</v>
      </c>
      <c r="CB671">
        <v>0</v>
      </c>
      <c r="CC671">
        <v>1</v>
      </c>
      <c r="CD671">
        <v>0</v>
      </c>
      <c r="CE671">
        <v>0</v>
      </c>
      <c r="CF671">
        <v>0</v>
      </c>
      <c r="CG671">
        <v>0</v>
      </c>
      <c r="CH671">
        <v>0</v>
      </c>
      <c r="CI671" s="2">
        <v>361474</v>
      </c>
    </row>
    <row r="672" spans="1:88">
      <c r="A672" s="10" t="str">
        <f t="shared" si="310"/>
        <v>LKFN_US</v>
      </c>
      <c r="B672" s="12">
        <f t="shared" si="311"/>
        <v>5.1000000000000004E-3</v>
      </c>
      <c r="C672" s="12">
        <v>0</v>
      </c>
      <c r="D672" s="12">
        <v>0</v>
      </c>
      <c r="E672" s="12">
        <v>0</v>
      </c>
      <c r="F672" s="12">
        <v>0</v>
      </c>
      <c r="G672" s="12">
        <v>0</v>
      </c>
      <c r="H672" s="12">
        <v>0</v>
      </c>
      <c r="I672" s="12">
        <v>0</v>
      </c>
      <c r="J672" s="13">
        <f t="shared" si="312"/>
        <v>0</v>
      </c>
      <c r="K672" s="13">
        <f t="shared" si="313"/>
        <v>0</v>
      </c>
      <c r="L672" s="16">
        <f t="shared" si="314"/>
        <v>0</v>
      </c>
      <c r="M672" s="13">
        <f t="shared" si="315"/>
        <v>0</v>
      </c>
      <c r="N672" s="16">
        <f t="shared" si="316"/>
        <v>0</v>
      </c>
      <c r="O672" s="16">
        <f t="shared" si="317"/>
        <v>0</v>
      </c>
      <c r="P672" s="16" t="str">
        <f t="shared" si="318"/>
        <v/>
      </c>
      <c r="Q672" s="20" t="str">
        <f t="shared" si="319"/>
        <v/>
      </c>
      <c r="R672" s="20" t="str">
        <f t="shared" si="320"/>
        <v/>
      </c>
      <c r="S672" s="20" t="str">
        <f t="shared" si="321"/>
        <v/>
      </c>
      <c r="T672" s="20" t="str">
        <f t="shared" si="322"/>
        <v/>
      </c>
      <c r="U672" s="16">
        <f t="shared" si="323"/>
        <v>4.0000000000000001E-3</v>
      </c>
      <c r="V672" s="20" t="str">
        <f t="shared" si="324"/>
        <v/>
      </c>
      <c r="W672" s="20" t="str">
        <f t="shared" si="325"/>
        <v/>
      </c>
      <c r="X672" s="20" t="str">
        <f t="shared" si="326"/>
        <v/>
      </c>
      <c r="Y672" s="20">
        <f t="shared" si="327"/>
        <v>4.0000000000000001E-3</v>
      </c>
      <c r="Z672" s="20" t="str">
        <f t="shared" si="328"/>
        <v/>
      </c>
      <c r="AA672" s="20" t="str">
        <f t="shared" si="329"/>
        <v/>
      </c>
      <c r="AB672" s="20">
        <f t="shared" si="330"/>
        <v>0</v>
      </c>
      <c r="AC672" s="20" t="str">
        <f t="shared" si="331"/>
        <v/>
      </c>
      <c r="AD672" s="20" t="str">
        <f t="shared" si="332"/>
        <v/>
      </c>
      <c r="AE672" s="20" t="str">
        <f t="shared" si="333"/>
        <v/>
      </c>
      <c r="AF672" s="20" t="str">
        <f t="shared" si="334"/>
        <v/>
      </c>
      <c r="AG672" s="11">
        <f t="shared" si="335"/>
        <v>999</v>
      </c>
      <c r="AH672" s="17">
        <f t="shared" si="336"/>
        <v>999</v>
      </c>
      <c r="AI672" s="17">
        <f t="shared" si="337"/>
        <v>999</v>
      </c>
      <c r="AJ672" s="17">
        <f t="shared" si="338"/>
        <v>999</v>
      </c>
      <c r="AK672" s="17">
        <f t="shared" si="339"/>
        <v>999</v>
      </c>
      <c r="AL672" s="17">
        <f t="shared" si="340"/>
        <v>999</v>
      </c>
      <c r="AM672" s="10" t="s">
        <v>1374</v>
      </c>
      <c r="AN672">
        <v>0</v>
      </c>
      <c r="AO672">
        <v>0</v>
      </c>
      <c r="AP672">
        <v>0</v>
      </c>
      <c r="AQ672">
        <v>0.50919999999999999</v>
      </c>
      <c r="AR672" s="8">
        <v>-0.4</v>
      </c>
      <c r="AS672" s="8">
        <v>-2.2877999999999998</v>
      </c>
      <c r="AT672" s="8">
        <v>-28.820499999999999</v>
      </c>
      <c r="AU672" s="8">
        <v>-0.50919999999999999</v>
      </c>
      <c r="AV672" s="8">
        <v>-0.4</v>
      </c>
      <c r="AW672" s="8">
        <v>0.4</v>
      </c>
      <c r="AX672" s="8">
        <v>2.2877999999999998</v>
      </c>
      <c r="AY672" s="8">
        <v>28.820499999999999</v>
      </c>
      <c r="AZ672" s="8">
        <v>0.50919999999999999</v>
      </c>
      <c r="BA672" s="8">
        <v>0.4</v>
      </c>
      <c r="BB672">
        <v>-0.4</v>
      </c>
      <c r="BC672">
        <v>0.4</v>
      </c>
      <c r="BD672">
        <v>-0.4</v>
      </c>
      <c r="BE672">
        <v>0.4</v>
      </c>
      <c r="BF672">
        <v>0.06</v>
      </c>
      <c r="BG672">
        <v>0.3</v>
      </c>
      <c r="BH672">
        <v>0.51</v>
      </c>
      <c r="BI672">
        <v>5</v>
      </c>
      <c r="BJ672">
        <v>10</v>
      </c>
      <c r="BK672">
        <v>5</v>
      </c>
      <c r="BM672">
        <v>5</v>
      </c>
      <c r="BN672" t="s">
        <v>1016</v>
      </c>
      <c r="BP672" t="s">
        <v>1016</v>
      </c>
      <c r="BQ672">
        <v>40</v>
      </c>
      <c r="BR672">
        <v>401010</v>
      </c>
      <c r="BS672">
        <v>1</v>
      </c>
      <c r="BU672">
        <v>1</v>
      </c>
      <c r="BW672">
        <v>5</v>
      </c>
      <c r="BY672">
        <v>10</v>
      </c>
      <c r="BZ672" t="s">
        <v>1997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 s="2">
        <v>2025127</v>
      </c>
    </row>
    <row r="673" spans="1:87">
      <c r="A673" s="10" t="str">
        <f t="shared" si="310"/>
        <v>LANC_US</v>
      </c>
      <c r="B673" s="12">
        <f t="shared" si="311"/>
        <v>-2.5000000000000001E-3</v>
      </c>
      <c r="C673" s="12">
        <v>0</v>
      </c>
      <c r="D673" s="12">
        <v>0</v>
      </c>
      <c r="E673" s="12">
        <v>0</v>
      </c>
      <c r="F673" s="12">
        <v>0</v>
      </c>
      <c r="G673" s="12">
        <v>0</v>
      </c>
      <c r="H673" s="12">
        <v>0</v>
      </c>
      <c r="I673" s="12">
        <v>0</v>
      </c>
      <c r="J673" s="13">
        <f t="shared" si="312"/>
        <v>0</v>
      </c>
      <c r="K673" s="13">
        <f t="shared" si="313"/>
        <v>0</v>
      </c>
      <c r="L673" s="16">
        <f t="shared" si="314"/>
        <v>0</v>
      </c>
      <c r="M673" s="13">
        <f t="shared" si="315"/>
        <v>0</v>
      </c>
      <c r="N673" s="16">
        <f t="shared" si="316"/>
        <v>0</v>
      </c>
      <c r="O673" s="16">
        <f t="shared" si="317"/>
        <v>0</v>
      </c>
      <c r="P673" s="16">
        <f t="shared" si="318"/>
        <v>-6.5000000000000006E-3</v>
      </c>
      <c r="Q673" s="20" t="str">
        <f t="shared" si="319"/>
        <v/>
      </c>
      <c r="R673" s="20" t="str">
        <f t="shared" si="320"/>
        <v/>
      </c>
      <c r="S673" s="20" t="str">
        <f t="shared" si="321"/>
        <v/>
      </c>
      <c r="T673" s="20">
        <f t="shared" si="322"/>
        <v>-6.5000000000000006E-3</v>
      </c>
      <c r="U673" s="16" t="str">
        <f t="shared" si="323"/>
        <v/>
      </c>
      <c r="V673" s="20" t="str">
        <f t="shared" si="324"/>
        <v/>
      </c>
      <c r="W673" s="20" t="str">
        <f t="shared" si="325"/>
        <v/>
      </c>
      <c r="X673" s="20" t="str">
        <f t="shared" si="326"/>
        <v/>
      </c>
      <c r="Y673" s="20" t="str">
        <f t="shared" si="327"/>
        <v/>
      </c>
      <c r="Z673" s="20" t="str">
        <f t="shared" si="328"/>
        <v/>
      </c>
      <c r="AA673" s="20" t="str">
        <f t="shared" si="329"/>
        <v/>
      </c>
      <c r="AB673" s="20">
        <f t="shared" si="330"/>
        <v>0</v>
      </c>
      <c r="AC673" s="20" t="str">
        <f t="shared" si="331"/>
        <v/>
      </c>
      <c r="AD673" s="20" t="str">
        <f t="shared" si="332"/>
        <v/>
      </c>
      <c r="AE673" s="20" t="str">
        <f t="shared" si="333"/>
        <v/>
      </c>
      <c r="AF673" s="20" t="str">
        <f t="shared" si="334"/>
        <v/>
      </c>
      <c r="AG673" s="11">
        <f t="shared" si="335"/>
        <v>999</v>
      </c>
      <c r="AH673" s="17">
        <f t="shared" si="336"/>
        <v>999</v>
      </c>
      <c r="AI673" s="17">
        <f t="shared" si="337"/>
        <v>999</v>
      </c>
      <c r="AJ673" s="17">
        <f t="shared" si="338"/>
        <v>999</v>
      </c>
      <c r="AK673" s="17">
        <f t="shared" si="339"/>
        <v>999</v>
      </c>
      <c r="AL673" s="17">
        <f t="shared" si="340"/>
        <v>999</v>
      </c>
      <c r="AM673" s="10" t="s">
        <v>642</v>
      </c>
      <c r="AN673">
        <v>0</v>
      </c>
      <c r="AO673">
        <v>0</v>
      </c>
      <c r="AP673">
        <v>0</v>
      </c>
      <c r="AQ673">
        <v>1.4381999999999999</v>
      </c>
      <c r="AR673" s="8">
        <v>-0.65</v>
      </c>
      <c r="AS673" s="8">
        <v>-10.1416</v>
      </c>
      <c r="AT673" s="8">
        <v>-104.5774</v>
      </c>
      <c r="AU673" s="8">
        <v>-1.4381999999999999</v>
      </c>
      <c r="AV673" s="8">
        <v>-0.65</v>
      </c>
      <c r="AW673" s="8">
        <v>0.65</v>
      </c>
      <c r="AX673" s="8">
        <v>10.1416</v>
      </c>
      <c r="AY673" s="8">
        <v>104.5774</v>
      </c>
      <c r="AZ673" s="8">
        <v>1.4381999999999999</v>
      </c>
      <c r="BA673" s="8">
        <v>0.65</v>
      </c>
      <c r="BB673">
        <v>-0.65</v>
      </c>
      <c r="BC673">
        <v>0.65</v>
      </c>
      <c r="BD673">
        <v>-0.65</v>
      </c>
      <c r="BE673">
        <v>0.65</v>
      </c>
      <c r="BF673">
        <v>0.06</v>
      </c>
      <c r="BG673">
        <v>0.3</v>
      </c>
      <c r="BH673">
        <v>-0.25</v>
      </c>
      <c r="BI673">
        <v>6</v>
      </c>
      <c r="BJ673">
        <v>12</v>
      </c>
      <c r="BK673">
        <v>6</v>
      </c>
      <c r="BM673">
        <v>6</v>
      </c>
      <c r="BN673" t="s">
        <v>1016</v>
      </c>
      <c r="BP673" t="s">
        <v>1016</v>
      </c>
      <c r="BQ673">
        <v>30</v>
      </c>
      <c r="BR673">
        <v>302020</v>
      </c>
      <c r="BS673">
        <v>1</v>
      </c>
      <c r="BU673">
        <v>1</v>
      </c>
      <c r="BW673">
        <v>6</v>
      </c>
      <c r="BY673">
        <v>12</v>
      </c>
      <c r="BZ673" t="s">
        <v>1997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 s="2">
        <v>5359164</v>
      </c>
    </row>
    <row r="674" spans="1:87">
      <c r="A674" s="10" t="str">
        <f t="shared" si="310"/>
        <v>LNCE_US</v>
      </c>
      <c r="B674" s="12">
        <f t="shared" si="311"/>
        <v>-0.02</v>
      </c>
      <c r="C674" s="12">
        <v>0</v>
      </c>
      <c r="D674" s="12">
        <v>0</v>
      </c>
      <c r="E674" s="12">
        <v>0</v>
      </c>
      <c r="F674" s="12">
        <v>0</v>
      </c>
      <c r="G674" s="12">
        <v>0</v>
      </c>
      <c r="H674" s="12">
        <v>0</v>
      </c>
      <c r="I674" s="12">
        <v>0</v>
      </c>
      <c r="J674" s="13">
        <f t="shared" si="312"/>
        <v>0</v>
      </c>
      <c r="K674" s="13">
        <f t="shared" si="313"/>
        <v>0</v>
      </c>
      <c r="L674" s="16">
        <f t="shared" si="314"/>
        <v>0</v>
      </c>
      <c r="M674" s="13">
        <f t="shared" si="315"/>
        <v>0</v>
      </c>
      <c r="N674" s="16">
        <f t="shared" si="316"/>
        <v>0</v>
      </c>
      <c r="O674" s="16">
        <f t="shared" si="317"/>
        <v>0</v>
      </c>
      <c r="P674" s="16">
        <f t="shared" si="318"/>
        <v>-6.5000000000000006E-3</v>
      </c>
      <c r="Q674" s="20" t="str">
        <f t="shared" si="319"/>
        <v/>
      </c>
      <c r="R674" s="20" t="str">
        <f t="shared" si="320"/>
        <v/>
      </c>
      <c r="S674" s="20" t="str">
        <f t="shared" si="321"/>
        <v/>
      </c>
      <c r="T674" s="20">
        <f t="shared" si="322"/>
        <v>-6.5000000000000006E-3</v>
      </c>
      <c r="U674" s="16" t="str">
        <f t="shared" si="323"/>
        <v/>
      </c>
      <c r="V674" s="20" t="str">
        <f t="shared" si="324"/>
        <v/>
      </c>
      <c r="W674" s="20" t="str">
        <f t="shared" si="325"/>
        <v/>
      </c>
      <c r="X674" s="20" t="str">
        <f t="shared" si="326"/>
        <v/>
      </c>
      <c r="Y674" s="20" t="str">
        <f t="shared" si="327"/>
        <v/>
      </c>
      <c r="Z674" s="20" t="str">
        <f t="shared" si="328"/>
        <v/>
      </c>
      <c r="AA674" s="20" t="str">
        <f t="shared" si="329"/>
        <v/>
      </c>
      <c r="AB674" s="20">
        <f t="shared" si="330"/>
        <v>0</v>
      </c>
      <c r="AC674" s="20" t="str">
        <f t="shared" si="331"/>
        <v/>
      </c>
      <c r="AD674" s="20" t="str">
        <f t="shared" si="332"/>
        <v/>
      </c>
      <c r="AE674" s="20" t="str">
        <f t="shared" si="333"/>
        <v/>
      </c>
      <c r="AF674" s="20" t="str">
        <f t="shared" si="334"/>
        <v/>
      </c>
      <c r="AG674" s="11">
        <f t="shared" si="335"/>
        <v>999</v>
      </c>
      <c r="AH674" s="17">
        <f t="shared" si="336"/>
        <v>999</v>
      </c>
      <c r="AI674" s="17">
        <f t="shared" si="337"/>
        <v>999</v>
      </c>
      <c r="AJ674" s="17">
        <f t="shared" si="338"/>
        <v>999</v>
      </c>
      <c r="AK674" s="17">
        <f t="shared" si="339"/>
        <v>999</v>
      </c>
      <c r="AL674" s="17">
        <f t="shared" si="340"/>
        <v>999</v>
      </c>
      <c r="AM674" s="10" t="s">
        <v>794</v>
      </c>
      <c r="AN674">
        <v>0</v>
      </c>
      <c r="AO674">
        <v>0</v>
      </c>
      <c r="AP674">
        <v>0</v>
      </c>
      <c r="AQ674">
        <v>1.046</v>
      </c>
      <c r="AR674" s="8">
        <v>-0.65</v>
      </c>
      <c r="AS674" s="8">
        <v>-5.1542000000000003</v>
      </c>
      <c r="AT674" s="8">
        <v>-89.002600000000001</v>
      </c>
      <c r="AU674" s="8">
        <v>-1.046</v>
      </c>
      <c r="AV674" s="8">
        <v>-0.65</v>
      </c>
      <c r="AW674" s="8">
        <v>0.65</v>
      </c>
      <c r="AX674" s="8">
        <v>5.1542000000000003</v>
      </c>
      <c r="AY674" s="8">
        <v>89.002600000000001</v>
      </c>
      <c r="AZ674" s="8">
        <v>1.046</v>
      </c>
      <c r="BA674" s="8">
        <v>0.65</v>
      </c>
      <c r="BB674">
        <v>-0.65</v>
      </c>
      <c r="BC674">
        <v>0.65</v>
      </c>
      <c r="BD674">
        <v>-0.65</v>
      </c>
      <c r="BE674">
        <v>0.65</v>
      </c>
      <c r="BF674">
        <v>0.06</v>
      </c>
      <c r="BG674">
        <v>0.3</v>
      </c>
      <c r="BH674">
        <v>-2</v>
      </c>
      <c r="BI674">
        <v>7</v>
      </c>
      <c r="BJ674">
        <v>14</v>
      </c>
      <c r="BK674">
        <v>7</v>
      </c>
      <c r="BM674">
        <v>7</v>
      </c>
      <c r="BN674" t="s">
        <v>1016</v>
      </c>
      <c r="BP674" t="s">
        <v>1016</v>
      </c>
      <c r="BQ674">
        <v>30</v>
      </c>
      <c r="BR674">
        <v>302020</v>
      </c>
      <c r="BS674">
        <v>1</v>
      </c>
      <c r="BU674">
        <v>1</v>
      </c>
      <c r="BW674">
        <v>7</v>
      </c>
      <c r="BY674">
        <v>14</v>
      </c>
      <c r="BZ674" t="s">
        <v>1997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 s="2">
        <v>4214830</v>
      </c>
    </row>
    <row r="675" spans="1:87">
      <c r="A675" s="10" t="str">
        <f t="shared" si="310"/>
        <v>LNDC_US</v>
      </c>
      <c r="B675" s="12">
        <f t="shared" si="311"/>
        <v>9.0700000000000003E-2</v>
      </c>
      <c r="C675" s="12">
        <v>0</v>
      </c>
      <c r="D675" s="12">
        <v>0</v>
      </c>
      <c r="E675" s="12">
        <v>0</v>
      </c>
      <c r="F675" s="12">
        <v>0</v>
      </c>
      <c r="G675" s="12">
        <v>0</v>
      </c>
      <c r="H675" s="12">
        <v>0</v>
      </c>
      <c r="I675" s="12">
        <v>0</v>
      </c>
      <c r="J675" s="13">
        <f t="shared" si="312"/>
        <v>0</v>
      </c>
      <c r="K675" s="13">
        <f t="shared" si="313"/>
        <v>0</v>
      </c>
      <c r="L675" s="16">
        <f t="shared" si="314"/>
        <v>0</v>
      </c>
      <c r="M675" s="13">
        <f t="shared" si="315"/>
        <v>0</v>
      </c>
      <c r="N675" s="16">
        <f t="shared" si="316"/>
        <v>0</v>
      </c>
      <c r="O675" s="16">
        <f t="shared" si="317"/>
        <v>0</v>
      </c>
      <c r="P675" s="16" t="str">
        <f t="shared" si="318"/>
        <v/>
      </c>
      <c r="Q675" s="20" t="str">
        <f t="shared" si="319"/>
        <v/>
      </c>
      <c r="R675" s="20" t="str">
        <f t="shared" si="320"/>
        <v/>
      </c>
      <c r="S675" s="20" t="str">
        <f t="shared" si="321"/>
        <v/>
      </c>
      <c r="T675" s="20" t="str">
        <f t="shared" si="322"/>
        <v/>
      </c>
      <c r="U675" s="16">
        <f t="shared" si="323"/>
        <v>6.5000000000000006E-3</v>
      </c>
      <c r="V675" s="20" t="str">
        <f t="shared" si="324"/>
        <v/>
      </c>
      <c r="W675" s="20" t="str">
        <f t="shared" si="325"/>
        <v/>
      </c>
      <c r="X675" s="20" t="str">
        <f t="shared" si="326"/>
        <v/>
      </c>
      <c r="Y675" s="20">
        <f t="shared" si="327"/>
        <v>6.5000000000000006E-3</v>
      </c>
      <c r="Z675" s="20" t="str">
        <f t="shared" si="328"/>
        <v/>
      </c>
      <c r="AA675" s="20" t="str">
        <f t="shared" si="329"/>
        <v/>
      </c>
      <c r="AB675" s="20">
        <f t="shared" si="330"/>
        <v>0</v>
      </c>
      <c r="AC675" s="20" t="str">
        <f t="shared" si="331"/>
        <v/>
      </c>
      <c r="AD675" s="20" t="str">
        <f t="shared" si="332"/>
        <v/>
      </c>
      <c r="AE675" s="20" t="str">
        <f t="shared" si="333"/>
        <v/>
      </c>
      <c r="AF675" s="20" t="str">
        <f t="shared" si="334"/>
        <v/>
      </c>
      <c r="AG675" s="11">
        <f t="shared" si="335"/>
        <v>999</v>
      </c>
      <c r="AH675" s="17">
        <f t="shared" si="336"/>
        <v>999</v>
      </c>
      <c r="AI675" s="17">
        <f t="shared" si="337"/>
        <v>999</v>
      </c>
      <c r="AJ675" s="17">
        <f t="shared" si="338"/>
        <v>999</v>
      </c>
      <c r="AK675" s="17">
        <f t="shared" si="339"/>
        <v>999</v>
      </c>
      <c r="AL675" s="17">
        <f t="shared" si="340"/>
        <v>999</v>
      </c>
      <c r="AM675" s="10" t="s">
        <v>1543</v>
      </c>
      <c r="AN675">
        <v>0</v>
      </c>
      <c r="AO675">
        <v>0</v>
      </c>
      <c r="AP675">
        <v>0</v>
      </c>
      <c r="AQ675">
        <v>0.1988</v>
      </c>
      <c r="AR675" s="8">
        <v>-0.65</v>
      </c>
      <c r="AS675" s="8">
        <v>-1.0807</v>
      </c>
      <c r="AT675" s="8">
        <v>-15.587</v>
      </c>
      <c r="AU675" s="8">
        <v>-0.1988</v>
      </c>
      <c r="AV675" s="8">
        <v>-0.65</v>
      </c>
      <c r="AW675" s="8">
        <v>0.65</v>
      </c>
      <c r="AX675" s="8">
        <v>1.0807</v>
      </c>
      <c r="AY675" s="8">
        <v>15.587</v>
      </c>
      <c r="AZ675" s="8">
        <v>0.1988</v>
      </c>
      <c r="BA675" s="8">
        <v>0.65</v>
      </c>
      <c r="BB675">
        <v>-0.1988</v>
      </c>
      <c r="BC675">
        <v>0.1988</v>
      </c>
      <c r="BD675">
        <v>-0.1988</v>
      </c>
      <c r="BE675">
        <v>0.1988</v>
      </c>
      <c r="BF675">
        <v>0.06</v>
      </c>
      <c r="BG675">
        <v>0.3</v>
      </c>
      <c r="BH675">
        <v>9.07</v>
      </c>
      <c r="BI675">
        <v>2</v>
      </c>
      <c r="BJ675">
        <v>3</v>
      </c>
      <c r="BK675">
        <v>2</v>
      </c>
      <c r="BM675">
        <v>2</v>
      </c>
      <c r="BN675" t="s">
        <v>1016</v>
      </c>
      <c r="BP675" t="s">
        <v>1016</v>
      </c>
      <c r="BQ675">
        <v>30</v>
      </c>
      <c r="BR675">
        <v>302020</v>
      </c>
      <c r="BS675">
        <v>1</v>
      </c>
      <c r="BU675">
        <v>1</v>
      </c>
      <c r="BW675">
        <v>2</v>
      </c>
      <c r="BY675">
        <v>3</v>
      </c>
      <c r="BZ675" t="s">
        <v>1946</v>
      </c>
      <c r="CA675">
        <v>1</v>
      </c>
      <c r="CB675">
        <v>0</v>
      </c>
      <c r="CC675">
        <v>1</v>
      </c>
      <c r="CD675">
        <v>0</v>
      </c>
      <c r="CE675">
        <v>0</v>
      </c>
      <c r="CF675">
        <v>0</v>
      </c>
      <c r="CG675">
        <v>0</v>
      </c>
      <c r="CH675">
        <v>0</v>
      </c>
      <c r="CI675" s="2">
        <v>697674</v>
      </c>
    </row>
    <row r="676" spans="1:87">
      <c r="A676" s="10" t="str">
        <f t="shared" si="310"/>
        <v>LSTR_US</v>
      </c>
      <c r="B676" s="12">
        <f t="shared" si="311"/>
        <v>-1.6000000000000001E-3</v>
      </c>
      <c r="C676" s="12">
        <v>0</v>
      </c>
      <c r="D676" s="12">
        <v>0</v>
      </c>
      <c r="E676" s="12">
        <v>0</v>
      </c>
      <c r="F676" s="12">
        <v>0</v>
      </c>
      <c r="G676" s="12">
        <v>0</v>
      </c>
      <c r="H676" s="12">
        <v>0</v>
      </c>
      <c r="I676" s="12">
        <v>0</v>
      </c>
      <c r="J676" s="13">
        <f t="shared" si="312"/>
        <v>0</v>
      </c>
      <c r="K676" s="13">
        <f t="shared" si="313"/>
        <v>0</v>
      </c>
      <c r="L676" s="16">
        <f t="shared" si="314"/>
        <v>0</v>
      </c>
      <c r="M676" s="13">
        <f t="shared" si="315"/>
        <v>0</v>
      </c>
      <c r="N676" s="16">
        <f t="shared" si="316"/>
        <v>0</v>
      </c>
      <c r="O676" s="16">
        <f t="shared" si="317"/>
        <v>0</v>
      </c>
      <c r="P676" s="16">
        <f t="shared" si="318"/>
        <v>-6.5000000000000006E-3</v>
      </c>
      <c r="Q676" s="20" t="str">
        <f t="shared" si="319"/>
        <v/>
      </c>
      <c r="R676" s="20" t="str">
        <f t="shared" si="320"/>
        <v/>
      </c>
      <c r="S676" s="20" t="str">
        <f t="shared" si="321"/>
        <v/>
      </c>
      <c r="T676" s="20">
        <f t="shared" si="322"/>
        <v>-6.5000000000000006E-3</v>
      </c>
      <c r="U676" s="16" t="str">
        <f t="shared" si="323"/>
        <v/>
      </c>
      <c r="V676" s="20" t="str">
        <f t="shared" si="324"/>
        <v/>
      </c>
      <c r="W676" s="20" t="str">
        <f t="shared" si="325"/>
        <v/>
      </c>
      <c r="X676" s="20" t="str">
        <f t="shared" si="326"/>
        <v/>
      </c>
      <c r="Y676" s="20" t="str">
        <f t="shared" si="327"/>
        <v/>
      </c>
      <c r="Z676" s="20" t="str">
        <f t="shared" si="328"/>
        <v/>
      </c>
      <c r="AA676" s="20" t="str">
        <f t="shared" si="329"/>
        <v/>
      </c>
      <c r="AB676" s="20">
        <f t="shared" si="330"/>
        <v>0</v>
      </c>
      <c r="AC676" s="20" t="str">
        <f t="shared" si="331"/>
        <v/>
      </c>
      <c r="AD676" s="20" t="str">
        <f t="shared" si="332"/>
        <v/>
      </c>
      <c r="AE676" s="20" t="str">
        <f t="shared" si="333"/>
        <v/>
      </c>
      <c r="AF676" s="20" t="str">
        <f t="shared" si="334"/>
        <v/>
      </c>
      <c r="AG676" s="11">
        <f t="shared" si="335"/>
        <v>999</v>
      </c>
      <c r="AH676" s="17">
        <f t="shared" si="336"/>
        <v>999</v>
      </c>
      <c r="AI676" s="17">
        <f t="shared" si="337"/>
        <v>999</v>
      </c>
      <c r="AJ676" s="17">
        <f t="shared" si="338"/>
        <v>999</v>
      </c>
      <c r="AK676" s="17">
        <f t="shared" si="339"/>
        <v>999</v>
      </c>
      <c r="AL676" s="17">
        <f t="shared" si="340"/>
        <v>999</v>
      </c>
      <c r="AM676" s="10" t="s">
        <v>335</v>
      </c>
      <c r="AN676">
        <v>0</v>
      </c>
      <c r="AO676">
        <v>0</v>
      </c>
      <c r="AP676">
        <v>0</v>
      </c>
      <c r="AQ676">
        <v>8.3169000000000004</v>
      </c>
      <c r="AR676" s="8">
        <v>-0.65</v>
      </c>
      <c r="AS676" s="8">
        <v>-41.162599999999998</v>
      </c>
      <c r="AT676" s="8">
        <v>-127.69929999999999</v>
      </c>
      <c r="AU676" s="8">
        <v>-8.3169000000000004</v>
      </c>
      <c r="AV676" s="8">
        <v>-0.65</v>
      </c>
      <c r="AW676" s="8">
        <v>0.65</v>
      </c>
      <c r="AX676" s="8">
        <v>41.162599999999998</v>
      </c>
      <c r="AY676" s="8">
        <v>127.69929999999999</v>
      </c>
      <c r="AZ676" s="8">
        <v>8.3169000000000004</v>
      </c>
      <c r="BA676" s="8">
        <v>0.65</v>
      </c>
      <c r="BB676">
        <v>-0.65</v>
      </c>
      <c r="BC676">
        <v>0.65</v>
      </c>
      <c r="BD676">
        <v>-0.65</v>
      </c>
      <c r="BE676">
        <v>0.65</v>
      </c>
      <c r="BF676">
        <v>0.06</v>
      </c>
      <c r="BG676">
        <v>0.3</v>
      </c>
      <c r="BH676">
        <v>-0.16</v>
      </c>
      <c r="BI676">
        <v>6</v>
      </c>
      <c r="BJ676">
        <v>12</v>
      </c>
      <c r="BK676">
        <v>6</v>
      </c>
      <c r="BM676">
        <v>6</v>
      </c>
      <c r="BN676" t="s">
        <v>1016</v>
      </c>
      <c r="BP676" t="s">
        <v>1016</v>
      </c>
      <c r="BQ676">
        <v>20</v>
      </c>
      <c r="BR676">
        <v>203040</v>
      </c>
      <c r="BS676">
        <v>1</v>
      </c>
      <c r="BU676">
        <v>1</v>
      </c>
      <c r="BW676">
        <v>6</v>
      </c>
      <c r="BY676">
        <v>12</v>
      </c>
      <c r="BZ676" t="s">
        <v>1997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 s="2">
        <v>33078737</v>
      </c>
    </row>
    <row r="677" spans="1:87">
      <c r="A677" s="10" t="str">
        <f t="shared" si="310"/>
        <v>LSCC_US</v>
      </c>
      <c r="B677" s="12">
        <f t="shared" si="311"/>
        <v>1E-4</v>
      </c>
      <c r="C677" s="12">
        <v>0</v>
      </c>
      <c r="D677" s="12">
        <v>0</v>
      </c>
      <c r="E677" s="12">
        <v>0</v>
      </c>
      <c r="F677" s="12">
        <v>0</v>
      </c>
      <c r="G677" s="12">
        <v>0</v>
      </c>
      <c r="H677" s="12">
        <v>0</v>
      </c>
      <c r="I677" s="12">
        <v>0</v>
      </c>
      <c r="J677" s="13">
        <f t="shared" si="312"/>
        <v>0</v>
      </c>
      <c r="K677" s="13">
        <f t="shared" si="313"/>
        <v>0</v>
      </c>
      <c r="L677" s="16">
        <f t="shared" si="314"/>
        <v>0</v>
      </c>
      <c r="M677" s="13">
        <f t="shared" si="315"/>
        <v>0</v>
      </c>
      <c r="N677" s="16">
        <f t="shared" si="316"/>
        <v>0</v>
      </c>
      <c r="O677" s="16">
        <f t="shared" si="317"/>
        <v>0</v>
      </c>
      <c r="P677" s="16" t="str">
        <f t="shared" si="318"/>
        <v/>
      </c>
      <c r="Q677" s="20" t="str">
        <f t="shared" si="319"/>
        <v/>
      </c>
      <c r="R677" s="20" t="str">
        <f t="shared" si="320"/>
        <v/>
      </c>
      <c r="S677" s="20" t="str">
        <f t="shared" si="321"/>
        <v/>
      </c>
      <c r="T677" s="20" t="str">
        <f t="shared" si="322"/>
        <v/>
      </c>
      <c r="U677" s="16">
        <f t="shared" si="323"/>
        <v>6.0000000000000001E-3</v>
      </c>
      <c r="V677" s="20" t="str">
        <f t="shared" si="324"/>
        <v/>
      </c>
      <c r="W677" s="20" t="str">
        <f t="shared" si="325"/>
        <v/>
      </c>
      <c r="X677" s="20" t="str">
        <f t="shared" si="326"/>
        <v/>
      </c>
      <c r="Y677" s="20">
        <f t="shared" si="327"/>
        <v>6.0000000000000001E-3</v>
      </c>
      <c r="Z677" s="20" t="str">
        <f t="shared" si="328"/>
        <v/>
      </c>
      <c r="AA677" s="20" t="str">
        <f t="shared" si="329"/>
        <v/>
      </c>
      <c r="AB677" s="20">
        <f t="shared" si="330"/>
        <v>0</v>
      </c>
      <c r="AC677" s="20" t="str">
        <f t="shared" si="331"/>
        <v/>
      </c>
      <c r="AD677" s="20" t="str">
        <f t="shared" si="332"/>
        <v/>
      </c>
      <c r="AE677" s="20" t="str">
        <f t="shared" si="333"/>
        <v/>
      </c>
      <c r="AF677" s="20" t="str">
        <f t="shared" si="334"/>
        <v/>
      </c>
      <c r="AG677" s="11">
        <f t="shared" si="335"/>
        <v>999</v>
      </c>
      <c r="AH677" s="17">
        <f t="shared" si="336"/>
        <v>999</v>
      </c>
      <c r="AI677" s="17">
        <f t="shared" si="337"/>
        <v>999</v>
      </c>
      <c r="AJ677" s="17">
        <f t="shared" si="338"/>
        <v>999</v>
      </c>
      <c r="AK677" s="17">
        <f t="shared" si="339"/>
        <v>999</v>
      </c>
      <c r="AL677" s="17">
        <f t="shared" si="340"/>
        <v>999</v>
      </c>
      <c r="AM677" s="10" t="s">
        <v>724</v>
      </c>
      <c r="AN677">
        <v>0</v>
      </c>
      <c r="AO677">
        <v>0</v>
      </c>
      <c r="AP677">
        <v>0</v>
      </c>
      <c r="AQ677">
        <v>2.0960999999999999</v>
      </c>
      <c r="AR677" s="8">
        <v>-0.6</v>
      </c>
      <c r="AS677" s="8">
        <v>-9.2837999999999994</v>
      </c>
      <c r="AT677" s="8">
        <v>-33.214100000000002</v>
      </c>
      <c r="AU677" s="8">
        <v>-2.0960999999999999</v>
      </c>
      <c r="AV677" s="8">
        <v>-0.6</v>
      </c>
      <c r="AW677" s="8">
        <v>0.6</v>
      </c>
      <c r="AX677" s="8">
        <v>9.2837999999999994</v>
      </c>
      <c r="AY677" s="8">
        <v>33.214100000000002</v>
      </c>
      <c r="AZ677" s="8">
        <v>2.0960999999999999</v>
      </c>
      <c r="BA677" s="8">
        <v>0.6</v>
      </c>
      <c r="BB677">
        <v>-0.6</v>
      </c>
      <c r="BC677">
        <v>0.6</v>
      </c>
      <c r="BD677">
        <v>-0.6</v>
      </c>
      <c r="BE677">
        <v>0.6</v>
      </c>
      <c r="BF677">
        <v>0.06</v>
      </c>
      <c r="BG677">
        <v>0.3</v>
      </c>
      <c r="BH677">
        <v>0.01</v>
      </c>
      <c r="BI677">
        <v>6</v>
      </c>
      <c r="BJ677">
        <v>11</v>
      </c>
      <c r="BK677">
        <v>6</v>
      </c>
      <c r="BM677">
        <v>6</v>
      </c>
      <c r="BN677" t="s">
        <v>1016</v>
      </c>
      <c r="BP677" t="s">
        <v>1016</v>
      </c>
      <c r="BQ677">
        <v>45</v>
      </c>
      <c r="BR677">
        <v>453010</v>
      </c>
      <c r="BS677">
        <v>1</v>
      </c>
      <c r="BU677">
        <v>1</v>
      </c>
      <c r="BW677">
        <v>6</v>
      </c>
      <c r="BY677">
        <v>11</v>
      </c>
      <c r="BZ677" t="s">
        <v>1997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 s="2">
        <v>7620378</v>
      </c>
    </row>
    <row r="678" spans="1:87">
      <c r="A678" s="10" t="str">
        <f t="shared" si="310"/>
        <v>LII_US</v>
      </c>
      <c r="B678" s="12">
        <f t="shared" si="311"/>
        <v>-1.21E-2</v>
      </c>
      <c r="C678" s="12">
        <v>0</v>
      </c>
      <c r="D678" s="12">
        <v>0</v>
      </c>
      <c r="E678" s="12">
        <v>0</v>
      </c>
      <c r="F678" s="12">
        <v>0</v>
      </c>
      <c r="G678" s="12">
        <v>0</v>
      </c>
      <c r="H678" s="12">
        <v>0</v>
      </c>
      <c r="I678" s="12">
        <v>0</v>
      </c>
      <c r="J678" s="13">
        <f t="shared" si="312"/>
        <v>0</v>
      </c>
      <c r="K678" s="13">
        <f t="shared" si="313"/>
        <v>0</v>
      </c>
      <c r="L678" s="16">
        <f t="shared" si="314"/>
        <v>0</v>
      </c>
      <c r="M678" s="13">
        <f t="shared" si="315"/>
        <v>0</v>
      </c>
      <c r="N678" s="16">
        <f t="shared" si="316"/>
        <v>0</v>
      </c>
      <c r="O678" s="16">
        <f t="shared" si="317"/>
        <v>0</v>
      </c>
      <c r="P678" s="16">
        <f t="shared" si="318"/>
        <v>-6.5000000000000006E-3</v>
      </c>
      <c r="Q678" s="20" t="str">
        <f t="shared" si="319"/>
        <v/>
      </c>
      <c r="R678" s="20" t="str">
        <f t="shared" si="320"/>
        <v/>
      </c>
      <c r="S678" s="20" t="str">
        <f t="shared" si="321"/>
        <v/>
      </c>
      <c r="T678" s="20">
        <f t="shared" si="322"/>
        <v>-6.5000000000000006E-3</v>
      </c>
      <c r="U678" s="16" t="str">
        <f t="shared" si="323"/>
        <v/>
      </c>
      <c r="V678" s="20" t="str">
        <f t="shared" si="324"/>
        <v/>
      </c>
      <c r="W678" s="20" t="str">
        <f t="shared" si="325"/>
        <v/>
      </c>
      <c r="X678" s="20" t="str">
        <f t="shared" si="326"/>
        <v/>
      </c>
      <c r="Y678" s="20" t="str">
        <f t="shared" si="327"/>
        <v/>
      </c>
      <c r="Z678" s="20" t="str">
        <f t="shared" si="328"/>
        <v/>
      </c>
      <c r="AA678" s="20" t="str">
        <f t="shared" si="329"/>
        <v/>
      </c>
      <c r="AB678" s="20">
        <f t="shared" si="330"/>
        <v>0</v>
      </c>
      <c r="AC678" s="20" t="str">
        <f t="shared" si="331"/>
        <v/>
      </c>
      <c r="AD678" s="20" t="str">
        <f t="shared" si="332"/>
        <v/>
      </c>
      <c r="AE678" s="20" t="str">
        <f t="shared" si="333"/>
        <v/>
      </c>
      <c r="AF678" s="20" t="str">
        <f t="shared" si="334"/>
        <v/>
      </c>
      <c r="AG678" s="11">
        <f t="shared" si="335"/>
        <v>999</v>
      </c>
      <c r="AH678" s="17">
        <f t="shared" si="336"/>
        <v>999</v>
      </c>
      <c r="AI678" s="17">
        <f t="shared" si="337"/>
        <v>999</v>
      </c>
      <c r="AJ678" s="17">
        <f t="shared" si="338"/>
        <v>999</v>
      </c>
      <c r="AK678" s="17">
        <f t="shared" si="339"/>
        <v>999</v>
      </c>
      <c r="AL678" s="17">
        <f t="shared" si="340"/>
        <v>999</v>
      </c>
      <c r="AM678" s="10" t="s">
        <v>368</v>
      </c>
      <c r="AN678">
        <v>0</v>
      </c>
      <c r="AO678">
        <v>0</v>
      </c>
      <c r="AP678">
        <v>0</v>
      </c>
      <c r="AQ678">
        <v>9.9206000000000003</v>
      </c>
      <c r="AR678" s="8">
        <v>-0.65</v>
      </c>
      <c r="AS678" s="8">
        <v>-49.602899999999998</v>
      </c>
      <c r="AT678" s="8">
        <v>-202.36349999999999</v>
      </c>
      <c r="AU678" s="8">
        <v>-9.9206000000000003</v>
      </c>
      <c r="AV678" s="8">
        <v>-0.65</v>
      </c>
      <c r="AW678" s="8">
        <v>0.65</v>
      </c>
      <c r="AX678" s="8">
        <v>49.602899999999998</v>
      </c>
      <c r="AY678" s="8">
        <v>202.36349999999999</v>
      </c>
      <c r="AZ678" s="8">
        <v>9.9206000000000003</v>
      </c>
      <c r="BA678" s="8">
        <v>0.65</v>
      </c>
      <c r="BB678">
        <v>-0.65</v>
      </c>
      <c r="BC678">
        <v>0.65</v>
      </c>
      <c r="BD678">
        <v>-0.65</v>
      </c>
      <c r="BE678">
        <v>0.65</v>
      </c>
      <c r="BF678">
        <v>0.06</v>
      </c>
      <c r="BG678">
        <v>0.3</v>
      </c>
      <c r="BH678">
        <v>-1.21</v>
      </c>
      <c r="BI678">
        <v>7</v>
      </c>
      <c r="BJ678">
        <v>13</v>
      </c>
      <c r="BK678">
        <v>7</v>
      </c>
      <c r="BM678">
        <v>7</v>
      </c>
      <c r="BN678" t="s">
        <v>1016</v>
      </c>
      <c r="BP678" t="s">
        <v>1016</v>
      </c>
      <c r="BQ678">
        <v>20</v>
      </c>
      <c r="BR678">
        <v>201020</v>
      </c>
      <c r="BS678">
        <v>1</v>
      </c>
      <c r="BU678">
        <v>1</v>
      </c>
      <c r="BW678">
        <v>7</v>
      </c>
      <c r="BY678">
        <v>13</v>
      </c>
      <c r="BZ678" t="s">
        <v>1997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 s="2">
        <v>39252289</v>
      </c>
    </row>
    <row r="679" spans="1:87">
      <c r="A679" s="10" t="str">
        <f t="shared" si="310"/>
        <v>LCUT_US</v>
      </c>
      <c r="B679" s="12">
        <f t="shared" si="311"/>
        <v>5.0700000000000002E-2</v>
      </c>
      <c r="C679" s="12">
        <v>0</v>
      </c>
      <c r="D679" s="12">
        <v>0</v>
      </c>
      <c r="E679" s="12">
        <v>0</v>
      </c>
      <c r="F679" s="12">
        <v>0</v>
      </c>
      <c r="G679" s="12">
        <v>0</v>
      </c>
      <c r="H679" s="12">
        <v>0</v>
      </c>
      <c r="I679" s="12">
        <v>0</v>
      </c>
      <c r="J679" s="13">
        <f t="shared" si="312"/>
        <v>0</v>
      </c>
      <c r="K679" s="13">
        <f t="shared" si="313"/>
        <v>0</v>
      </c>
      <c r="L679" s="16">
        <f t="shared" si="314"/>
        <v>0</v>
      </c>
      <c r="M679" s="13">
        <f t="shared" si="315"/>
        <v>0</v>
      </c>
      <c r="N679" s="16">
        <f t="shared" si="316"/>
        <v>0</v>
      </c>
      <c r="O679" s="16">
        <f t="shared" si="317"/>
        <v>0</v>
      </c>
      <c r="P679" s="16" t="str">
        <f t="shared" si="318"/>
        <v/>
      </c>
      <c r="Q679" s="20" t="str">
        <f t="shared" si="319"/>
        <v/>
      </c>
      <c r="R679" s="20" t="str">
        <f t="shared" si="320"/>
        <v/>
      </c>
      <c r="S679" s="20" t="str">
        <f t="shared" si="321"/>
        <v/>
      </c>
      <c r="T679" s="20" t="str">
        <f t="shared" si="322"/>
        <v/>
      </c>
      <c r="U679" s="16">
        <f t="shared" si="323"/>
        <v>6.5000000000000006E-3</v>
      </c>
      <c r="V679" s="20" t="str">
        <f t="shared" si="324"/>
        <v/>
      </c>
      <c r="W679" s="20" t="str">
        <f t="shared" si="325"/>
        <v/>
      </c>
      <c r="X679" s="20" t="str">
        <f t="shared" si="326"/>
        <v/>
      </c>
      <c r="Y679" s="20">
        <f t="shared" si="327"/>
        <v>6.5000000000000006E-3</v>
      </c>
      <c r="Z679" s="20" t="str">
        <f t="shared" si="328"/>
        <v/>
      </c>
      <c r="AA679" s="20" t="str">
        <f t="shared" si="329"/>
        <v/>
      </c>
      <c r="AB679" s="20">
        <f t="shared" si="330"/>
        <v>0</v>
      </c>
      <c r="AC679" s="20" t="str">
        <f t="shared" si="331"/>
        <v/>
      </c>
      <c r="AD679" s="20" t="str">
        <f t="shared" si="332"/>
        <v/>
      </c>
      <c r="AE679" s="20" t="str">
        <f t="shared" si="333"/>
        <v/>
      </c>
      <c r="AF679" s="20" t="str">
        <f t="shared" si="334"/>
        <v/>
      </c>
      <c r="AG679" s="11">
        <f t="shared" si="335"/>
        <v>999</v>
      </c>
      <c r="AH679" s="17">
        <f t="shared" si="336"/>
        <v>999</v>
      </c>
      <c r="AI679" s="17">
        <f t="shared" si="337"/>
        <v>999</v>
      </c>
      <c r="AJ679" s="17">
        <f t="shared" si="338"/>
        <v>999</v>
      </c>
      <c r="AK679" s="17">
        <f t="shared" si="339"/>
        <v>999</v>
      </c>
      <c r="AL679" s="17">
        <f t="shared" si="340"/>
        <v>999</v>
      </c>
      <c r="AM679" s="10" t="s">
        <v>1881</v>
      </c>
      <c r="AN679">
        <v>0</v>
      </c>
      <c r="AO679">
        <v>0</v>
      </c>
      <c r="AP679">
        <v>0</v>
      </c>
      <c r="AQ679">
        <v>7.6300000000000007E-2</v>
      </c>
      <c r="AR679" s="8">
        <v>-0.65</v>
      </c>
      <c r="AS679" s="8">
        <v>-0.42059999999999997</v>
      </c>
      <c r="AT679" s="8">
        <v>-8.3546999999999993</v>
      </c>
      <c r="AU679" s="8">
        <v>-7.6300000000000007E-2</v>
      </c>
      <c r="AV679" s="8">
        <v>-0.65</v>
      </c>
      <c r="AW679" s="8">
        <v>0.65</v>
      </c>
      <c r="AX679" s="8">
        <v>0.42059999999999997</v>
      </c>
      <c r="AY679" s="8">
        <v>8.3546999999999993</v>
      </c>
      <c r="AZ679" s="8">
        <v>7.6300000000000007E-2</v>
      </c>
      <c r="BA679" s="8">
        <v>0.65</v>
      </c>
      <c r="BB679">
        <v>-7.6300000000000007E-2</v>
      </c>
      <c r="BC679">
        <v>7.6300000000000007E-2</v>
      </c>
      <c r="BD679">
        <v>-7.6300000000000007E-2</v>
      </c>
      <c r="BE679">
        <v>7.6300000000000007E-2</v>
      </c>
      <c r="BF679">
        <v>0.06</v>
      </c>
      <c r="BG679">
        <v>0.3</v>
      </c>
      <c r="BH679">
        <v>5.07</v>
      </c>
      <c r="BI679">
        <v>3</v>
      </c>
      <c r="BJ679">
        <v>6</v>
      </c>
      <c r="BK679">
        <v>3</v>
      </c>
      <c r="BM679">
        <v>3</v>
      </c>
      <c r="BN679" t="s">
        <v>1016</v>
      </c>
      <c r="BP679" t="s">
        <v>1016</v>
      </c>
      <c r="BQ679">
        <v>25</v>
      </c>
      <c r="BR679">
        <v>252010</v>
      </c>
      <c r="BS679">
        <v>1</v>
      </c>
      <c r="BU679">
        <v>1</v>
      </c>
      <c r="BW679">
        <v>3</v>
      </c>
      <c r="BY679">
        <v>6</v>
      </c>
      <c r="BZ679" t="s">
        <v>1947</v>
      </c>
      <c r="CA679">
        <v>1</v>
      </c>
      <c r="CB679">
        <v>0</v>
      </c>
      <c r="CC679">
        <v>1</v>
      </c>
      <c r="CD679">
        <v>0</v>
      </c>
      <c r="CE679">
        <v>0</v>
      </c>
      <c r="CF679">
        <v>0</v>
      </c>
      <c r="CG679">
        <v>0</v>
      </c>
      <c r="CH679">
        <v>0</v>
      </c>
      <c r="CI679" s="2">
        <v>284839</v>
      </c>
    </row>
    <row r="680" spans="1:87">
      <c r="A680" s="10" t="str">
        <f t="shared" si="310"/>
        <v>LPNT_US</v>
      </c>
      <c r="B680" s="12">
        <f t="shared" si="311"/>
        <v>5.0300000000000004E-2</v>
      </c>
      <c r="C680" s="12">
        <v>0</v>
      </c>
      <c r="D680" s="12">
        <v>0</v>
      </c>
      <c r="E680" s="12">
        <v>0</v>
      </c>
      <c r="F680" s="12">
        <v>0</v>
      </c>
      <c r="G680" s="12">
        <v>0</v>
      </c>
      <c r="H680" s="12">
        <v>0</v>
      </c>
      <c r="I680" s="12">
        <v>0</v>
      </c>
      <c r="J680" s="13">
        <f t="shared" si="312"/>
        <v>0</v>
      </c>
      <c r="K680" s="13">
        <f t="shared" si="313"/>
        <v>0</v>
      </c>
      <c r="L680" s="16">
        <f t="shared" si="314"/>
        <v>0</v>
      </c>
      <c r="M680" s="13">
        <f t="shared" si="315"/>
        <v>0</v>
      </c>
      <c r="N680" s="16">
        <f t="shared" si="316"/>
        <v>0</v>
      </c>
      <c r="O680" s="16">
        <f t="shared" si="317"/>
        <v>0</v>
      </c>
      <c r="P680" s="16" t="str">
        <f t="shared" si="318"/>
        <v/>
      </c>
      <c r="Q680" s="20" t="str">
        <f t="shared" si="319"/>
        <v/>
      </c>
      <c r="R680" s="20" t="str">
        <f t="shared" si="320"/>
        <v/>
      </c>
      <c r="S680" s="20" t="str">
        <f t="shared" si="321"/>
        <v/>
      </c>
      <c r="T680" s="20" t="str">
        <f t="shared" si="322"/>
        <v/>
      </c>
      <c r="U680" s="16">
        <f t="shared" si="323"/>
        <v>6.0000000000000001E-3</v>
      </c>
      <c r="V680" s="20" t="str">
        <f t="shared" si="324"/>
        <v/>
      </c>
      <c r="W680" s="20" t="str">
        <f t="shared" si="325"/>
        <v/>
      </c>
      <c r="X680" s="20" t="str">
        <f t="shared" si="326"/>
        <v/>
      </c>
      <c r="Y680" s="20">
        <f t="shared" si="327"/>
        <v>6.0000000000000001E-3</v>
      </c>
      <c r="Z680" s="20" t="str">
        <f t="shared" si="328"/>
        <v/>
      </c>
      <c r="AA680" s="20" t="str">
        <f t="shared" si="329"/>
        <v/>
      </c>
      <c r="AB680" s="20">
        <f t="shared" si="330"/>
        <v>0</v>
      </c>
      <c r="AC680" s="20" t="str">
        <f t="shared" si="331"/>
        <v/>
      </c>
      <c r="AD680" s="20" t="str">
        <f t="shared" si="332"/>
        <v/>
      </c>
      <c r="AE680" s="20" t="str">
        <f t="shared" si="333"/>
        <v/>
      </c>
      <c r="AF680" s="20" t="str">
        <f t="shared" si="334"/>
        <v/>
      </c>
      <c r="AG680" s="11">
        <f t="shared" si="335"/>
        <v>999</v>
      </c>
      <c r="AH680" s="17">
        <f t="shared" si="336"/>
        <v>999</v>
      </c>
      <c r="AI680" s="17">
        <f t="shared" si="337"/>
        <v>999</v>
      </c>
      <c r="AJ680" s="17">
        <f t="shared" si="338"/>
        <v>999</v>
      </c>
      <c r="AK680" s="17">
        <f t="shared" si="339"/>
        <v>999</v>
      </c>
      <c r="AL680" s="17">
        <f t="shared" si="340"/>
        <v>999</v>
      </c>
      <c r="AM680" s="10" t="s">
        <v>316</v>
      </c>
      <c r="AN680">
        <v>0</v>
      </c>
      <c r="AO680">
        <v>0</v>
      </c>
      <c r="AP680">
        <v>0</v>
      </c>
      <c r="AQ680">
        <v>6.0620000000000003</v>
      </c>
      <c r="AR680" s="8">
        <v>-0.6</v>
      </c>
      <c r="AS680" s="8">
        <v>-30.8156</v>
      </c>
      <c r="AT680" s="8">
        <v>-138.28030000000001</v>
      </c>
      <c r="AU680" s="8">
        <v>-6.0620000000000003</v>
      </c>
      <c r="AV680" s="8">
        <v>-0.6</v>
      </c>
      <c r="AW680" s="8">
        <v>0.6</v>
      </c>
      <c r="AX680" s="8">
        <v>30.8156</v>
      </c>
      <c r="AY680" s="8">
        <v>138.28030000000001</v>
      </c>
      <c r="AZ680" s="8">
        <v>6.0620000000000003</v>
      </c>
      <c r="BA680" s="8">
        <v>0.6</v>
      </c>
      <c r="BB680">
        <v>-0.6</v>
      </c>
      <c r="BC680">
        <v>0.6</v>
      </c>
      <c r="BD680">
        <v>-0.6</v>
      </c>
      <c r="BE680">
        <v>0.6</v>
      </c>
      <c r="BF680">
        <v>0.06</v>
      </c>
      <c r="BG680">
        <v>0.3</v>
      </c>
      <c r="BH680">
        <v>5.03</v>
      </c>
      <c r="BI680">
        <v>3</v>
      </c>
      <c r="BJ680">
        <v>6</v>
      </c>
      <c r="BK680">
        <v>3</v>
      </c>
      <c r="BM680">
        <v>3</v>
      </c>
      <c r="BN680" t="s">
        <v>1016</v>
      </c>
      <c r="BP680" t="s">
        <v>1016</v>
      </c>
      <c r="BQ680">
        <v>35</v>
      </c>
      <c r="BR680">
        <v>351020</v>
      </c>
      <c r="BS680">
        <v>1</v>
      </c>
      <c r="BU680">
        <v>1</v>
      </c>
      <c r="BW680">
        <v>3</v>
      </c>
      <c r="BY680">
        <v>6</v>
      </c>
      <c r="BZ680" t="s">
        <v>1997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 s="2">
        <v>27053126</v>
      </c>
    </row>
    <row r="681" spans="1:87">
      <c r="A681" s="10" t="str">
        <f t="shared" si="310"/>
        <v>LGND_US</v>
      </c>
      <c r="B681" s="12">
        <f t="shared" si="311"/>
        <v>6.7599999999999993E-2</v>
      </c>
      <c r="C681" s="12">
        <v>0</v>
      </c>
      <c r="D681" s="12">
        <v>0</v>
      </c>
      <c r="E681" s="12">
        <v>0</v>
      </c>
      <c r="F681" s="12">
        <v>0</v>
      </c>
      <c r="G681" s="12">
        <v>0</v>
      </c>
      <c r="H681" s="12">
        <v>0</v>
      </c>
      <c r="I681" s="12">
        <v>0</v>
      </c>
      <c r="J681" s="13">
        <f t="shared" si="312"/>
        <v>0</v>
      </c>
      <c r="K681" s="13">
        <f t="shared" si="313"/>
        <v>0</v>
      </c>
      <c r="L681" s="16">
        <f t="shared" si="314"/>
        <v>0</v>
      </c>
      <c r="M681" s="13">
        <f t="shared" si="315"/>
        <v>0</v>
      </c>
      <c r="N681" s="16">
        <f t="shared" si="316"/>
        <v>0</v>
      </c>
      <c r="O681" s="16">
        <f t="shared" si="317"/>
        <v>0</v>
      </c>
      <c r="P681" s="16" t="str">
        <f t="shared" si="318"/>
        <v/>
      </c>
      <c r="Q681" s="20" t="str">
        <f t="shared" si="319"/>
        <v/>
      </c>
      <c r="R681" s="20" t="str">
        <f t="shared" si="320"/>
        <v/>
      </c>
      <c r="S681" s="20" t="str">
        <f t="shared" si="321"/>
        <v/>
      </c>
      <c r="T681" s="20" t="str">
        <f t="shared" si="322"/>
        <v/>
      </c>
      <c r="U681" s="16">
        <f t="shared" si="323"/>
        <v>6.0000000000000001E-3</v>
      </c>
      <c r="V681" s="20" t="str">
        <f t="shared" si="324"/>
        <v/>
      </c>
      <c r="W681" s="20" t="str">
        <f t="shared" si="325"/>
        <v/>
      </c>
      <c r="X681" s="20" t="str">
        <f t="shared" si="326"/>
        <v/>
      </c>
      <c r="Y681" s="20">
        <f t="shared" si="327"/>
        <v>6.0000000000000001E-3</v>
      </c>
      <c r="Z681" s="20" t="str">
        <f t="shared" si="328"/>
        <v/>
      </c>
      <c r="AA681" s="20" t="str">
        <f t="shared" si="329"/>
        <v/>
      </c>
      <c r="AB681" s="20">
        <f t="shared" si="330"/>
        <v>0</v>
      </c>
      <c r="AC681" s="20" t="str">
        <f t="shared" si="331"/>
        <v/>
      </c>
      <c r="AD681" s="20" t="str">
        <f t="shared" si="332"/>
        <v/>
      </c>
      <c r="AE681" s="20" t="str">
        <f t="shared" si="333"/>
        <v/>
      </c>
      <c r="AF681" s="20" t="str">
        <f t="shared" si="334"/>
        <v/>
      </c>
      <c r="AG681" s="11">
        <f t="shared" si="335"/>
        <v>999</v>
      </c>
      <c r="AH681" s="17">
        <f t="shared" si="336"/>
        <v>999</v>
      </c>
      <c r="AI681" s="17">
        <f t="shared" si="337"/>
        <v>999</v>
      </c>
      <c r="AJ681" s="17">
        <f t="shared" si="338"/>
        <v>999</v>
      </c>
      <c r="AK681" s="17">
        <f t="shared" si="339"/>
        <v>999</v>
      </c>
      <c r="AL681" s="17">
        <f t="shared" si="340"/>
        <v>999</v>
      </c>
      <c r="AM681" s="10" t="s">
        <v>1039</v>
      </c>
      <c r="AN681">
        <v>0</v>
      </c>
      <c r="AO681">
        <v>0</v>
      </c>
      <c r="AP681">
        <v>0</v>
      </c>
      <c r="AQ681">
        <v>6.7096999999999998</v>
      </c>
      <c r="AR681" s="8">
        <v>-0.2</v>
      </c>
      <c r="AS681" s="8">
        <v>-22.634</v>
      </c>
      <c r="AT681" s="8">
        <v>-60.564900000000002</v>
      </c>
      <c r="AU681" s="8">
        <v>-6.7096999999999998</v>
      </c>
      <c r="AV681" s="8">
        <v>-0.2</v>
      </c>
      <c r="AW681" s="8">
        <v>0.6</v>
      </c>
      <c r="AX681" s="8">
        <v>22.634</v>
      </c>
      <c r="AY681" s="8">
        <v>60.564900000000002</v>
      </c>
      <c r="AZ681" s="8">
        <v>6.7096999999999998</v>
      </c>
      <c r="BA681" s="8">
        <v>0.6</v>
      </c>
      <c r="BB681">
        <v>-0.2</v>
      </c>
      <c r="BC681">
        <v>0.6</v>
      </c>
      <c r="BD681">
        <v>-0.2</v>
      </c>
      <c r="BE681">
        <v>0.6</v>
      </c>
      <c r="BF681">
        <v>0.06</v>
      </c>
      <c r="BG681">
        <v>0.3</v>
      </c>
      <c r="BH681">
        <v>6.76</v>
      </c>
      <c r="BI681">
        <v>2</v>
      </c>
      <c r="BJ681">
        <v>4</v>
      </c>
      <c r="BK681">
        <v>2</v>
      </c>
      <c r="BM681">
        <v>2</v>
      </c>
      <c r="BN681" t="s">
        <v>1016</v>
      </c>
      <c r="BP681" t="s">
        <v>1016</v>
      </c>
      <c r="BQ681">
        <v>35</v>
      </c>
      <c r="BR681">
        <v>352010</v>
      </c>
      <c r="BS681">
        <v>1</v>
      </c>
      <c r="BU681">
        <v>1</v>
      </c>
      <c r="BW681">
        <v>2</v>
      </c>
      <c r="BY681">
        <v>4</v>
      </c>
      <c r="BZ681" t="s">
        <v>1997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 s="2">
        <v>20019644</v>
      </c>
    </row>
    <row r="682" spans="1:87">
      <c r="A682" s="10" t="str">
        <f t="shared" si="310"/>
        <v>LNN_US</v>
      </c>
      <c r="B682" s="12">
        <f t="shared" si="311"/>
        <v>-4.2000000000000003E-2</v>
      </c>
      <c r="C682" s="12">
        <v>0</v>
      </c>
      <c r="D682" s="12">
        <v>0</v>
      </c>
      <c r="E682" s="12">
        <v>0</v>
      </c>
      <c r="F682" s="12">
        <v>0</v>
      </c>
      <c r="G682" s="12">
        <v>0</v>
      </c>
      <c r="H682" s="12">
        <v>0</v>
      </c>
      <c r="I682" s="12">
        <v>0</v>
      </c>
      <c r="J682" s="13">
        <f t="shared" si="312"/>
        <v>0</v>
      </c>
      <c r="K682" s="13">
        <f t="shared" si="313"/>
        <v>0</v>
      </c>
      <c r="L682" s="16">
        <f t="shared" si="314"/>
        <v>0</v>
      </c>
      <c r="M682" s="13">
        <f t="shared" si="315"/>
        <v>0</v>
      </c>
      <c r="N682" s="16">
        <f t="shared" si="316"/>
        <v>0</v>
      </c>
      <c r="O682" s="16">
        <f t="shared" si="317"/>
        <v>0</v>
      </c>
      <c r="P682" s="16">
        <f t="shared" si="318"/>
        <v>-6.5000000000000006E-3</v>
      </c>
      <c r="Q682" s="20" t="str">
        <f t="shared" si="319"/>
        <v/>
      </c>
      <c r="R682" s="20" t="str">
        <f t="shared" si="320"/>
        <v/>
      </c>
      <c r="S682" s="20" t="str">
        <f t="shared" si="321"/>
        <v/>
      </c>
      <c r="T682" s="20">
        <f t="shared" si="322"/>
        <v>-6.5000000000000006E-3</v>
      </c>
      <c r="U682" s="16" t="str">
        <f t="shared" si="323"/>
        <v/>
      </c>
      <c r="V682" s="20" t="str">
        <f t="shared" si="324"/>
        <v/>
      </c>
      <c r="W682" s="20" t="str">
        <f t="shared" si="325"/>
        <v/>
      </c>
      <c r="X682" s="20" t="str">
        <f t="shared" si="326"/>
        <v/>
      </c>
      <c r="Y682" s="20" t="str">
        <f t="shared" si="327"/>
        <v/>
      </c>
      <c r="Z682" s="20" t="str">
        <f t="shared" si="328"/>
        <v/>
      </c>
      <c r="AA682" s="20" t="str">
        <f t="shared" si="329"/>
        <v/>
      </c>
      <c r="AB682" s="20">
        <f t="shared" si="330"/>
        <v>0</v>
      </c>
      <c r="AC682" s="20" t="str">
        <f t="shared" si="331"/>
        <v/>
      </c>
      <c r="AD682" s="20" t="str">
        <f t="shared" si="332"/>
        <v/>
      </c>
      <c r="AE682" s="20" t="str">
        <f t="shared" si="333"/>
        <v/>
      </c>
      <c r="AF682" s="20" t="str">
        <f t="shared" si="334"/>
        <v/>
      </c>
      <c r="AG682" s="11">
        <f t="shared" si="335"/>
        <v>999</v>
      </c>
      <c r="AH682" s="17">
        <f t="shared" si="336"/>
        <v>999</v>
      </c>
      <c r="AI682" s="17">
        <f t="shared" si="337"/>
        <v>999</v>
      </c>
      <c r="AJ682" s="17">
        <f t="shared" si="338"/>
        <v>999</v>
      </c>
      <c r="AK682" s="17">
        <f t="shared" si="339"/>
        <v>999</v>
      </c>
      <c r="AL682" s="17">
        <f t="shared" si="340"/>
        <v>999</v>
      </c>
      <c r="AM682" s="10" t="s">
        <v>130</v>
      </c>
      <c r="AN682">
        <v>0</v>
      </c>
      <c r="AO682">
        <v>0</v>
      </c>
      <c r="AP682">
        <v>0</v>
      </c>
      <c r="AQ682">
        <v>1.9078999999999999</v>
      </c>
      <c r="AR682" s="8">
        <v>-0.65</v>
      </c>
      <c r="AS682" s="8">
        <v>-9.6408000000000005</v>
      </c>
      <c r="AT682" s="8">
        <v>-40.9617</v>
      </c>
      <c r="AU682" s="8">
        <v>-1.9078999999999999</v>
      </c>
      <c r="AV682" s="8">
        <v>-0.65</v>
      </c>
      <c r="AW682" s="8">
        <v>0.65</v>
      </c>
      <c r="AX682" s="8">
        <v>9.6408000000000005</v>
      </c>
      <c r="AY682" s="8">
        <v>40.9617</v>
      </c>
      <c r="AZ682" s="8">
        <v>1.9078999999999999</v>
      </c>
      <c r="BA682" s="8">
        <v>0.65</v>
      </c>
      <c r="BB682">
        <v>-0.65</v>
      </c>
      <c r="BC682">
        <v>0.65</v>
      </c>
      <c r="BD682">
        <v>-0.65</v>
      </c>
      <c r="BE682">
        <v>0.65</v>
      </c>
      <c r="BF682">
        <v>0.06</v>
      </c>
      <c r="BG682">
        <v>0.3</v>
      </c>
      <c r="BH682">
        <v>-4.2</v>
      </c>
      <c r="BI682">
        <v>8</v>
      </c>
      <c r="BJ682">
        <v>16</v>
      </c>
      <c r="BK682">
        <v>8</v>
      </c>
      <c r="BM682">
        <v>8</v>
      </c>
      <c r="BN682" t="s">
        <v>1016</v>
      </c>
      <c r="BP682" t="s">
        <v>1016</v>
      </c>
      <c r="BQ682">
        <v>20</v>
      </c>
      <c r="BR682">
        <v>201060</v>
      </c>
      <c r="BS682">
        <v>1</v>
      </c>
      <c r="BU682">
        <v>1</v>
      </c>
      <c r="BW682">
        <v>8</v>
      </c>
      <c r="BY682">
        <v>16</v>
      </c>
      <c r="BZ682" t="s">
        <v>1997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 s="2">
        <v>7588084</v>
      </c>
    </row>
    <row r="683" spans="1:87">
      <c r="A683" s="10" t="str">
        <f t="shared" si="310"/>
        <v>LGF_US</v>
      </c>
      <c r="B683" s="12">
        <f t="shared" si="311"/>
        <v>-4.3700000000000003E-2</v>
      </c>
      <c r="C683" s="12">
        <v>0</v>
      </c>
      <c r="D683" s="12">
        <v>0</v>
      </c>
      <c r="E683" s="12">
        <v>0</v>
      </c>
      <c r="F683" s="12">
        <v>0</v>
      </c>
      <c r="G683" s="12">
        <v>0</v>
      </c>
      <c r="H683" s="12">
        <v>0</v>
      </c>
      <c r="I683" s="12">
        <v>0</v>
      </c>
      <c r="J683" s="13">
        <f t="shared" si="312"/>
        <v>0</v>
      </c>
      <c r="K683" s="13">
        <f t="shared" si="313"/>
        <v>0</v>
      </c>
      <c r="L683" s="16">
        <f t="shared" si="314"/>
        <v>0</v>
      </c>
      <c r="M683" s="13">
        <f t="shared" si="315"/>
        <v>0</v>
      </c>
      <c r="N683" s="16">
        <f t="shared" si="316"/>
        <v>0</v>
      </c>
      <c r="O683" s="16">
        <f t="shared" si="317"/>
        <v>0</v>
      </c>
      <c r="P683" s="16">
        <f t="shared" si="318"/>
        <v>-6.5000000000000006E-3</v>
      </c>
      <c r="Q683" s="20" t="str">
        <f t="shared" si="319"/>
        <v/>
      </c>
      <c r="R683" s="20" t="str">
        <f t="shared" si="320"/>
        <v/>
      </c>
      <c r="S683" s="20" t="str">
        <f t="shared" si="321"/>
        <v/>
      </c>
      <c r="T683" s="20">
        <f t="shared" si="322"/>
        <v>-6.5000000000000006E-3</v>
      </c>
      <c r="U683" s="16" t="str">
        <f t="shared" si="323"/>
        <v/>
      </c>
      <c r="V683" s="20" t="str">
        <f t="shared" si="324"/>
        <v/>
      </c>
      <c r="W683" s="20" t="str">
        <f t="shared" si="325"/>
        <v/>
      </c>
      <c r="X683" s="20" t="str">
        <f t="shared" si="326"/>
        <v/>
      </c>
      <c r="Y683" s="20" t="str">
        <f t="shared" si="327"/>
        <v/>
      </c>
      <c r="Z683" s="20" t="str">
        <f t="shared" si="328"/>
        <v/>
      </c>
      <c r="AA683" s="20" t="str">
        <f t="shared" si="329"/>
        <v/>
      </c>
      <c r="AB683" s="20">
        <f t="shared" si="330"/>
        <v>0</v>
      </c>
      <c r="AC683" s="20" t="str">
        <f t="shared" si="331"/>
        <v/>
      </c>
      <c r="AD683" s="20" t="str">
        <f t="shared" si="332"/>
        <v/>
      </c>
      <c r="AE683" s="20" t="str">
        <f t="shared" si="333"/>
        <v/>
      </c>
      <c r="AF683" s="20" t="str">
        <f t="shared" si="334"/>
        <v/>
      </c>
      <c r="AG683" s="11">
        <f t="shared" si="335"/>
        <v>999</v>
      </c>
      <c r="AH683" s="17">
        <f t="shared" si="336"/>
        <v>999</v>
      </c>
      <c r="AI683" s="17">
        <f t="shared" si="337"/>
        <v>999</v>
      </c>
      <c r="AJ683" s="17">
        <f t="shared" si="338"/>
        <v>999</v>
      </c>
      <c r="AK683" s="17">
        <f t="shared" si="339"/>
        <v>999</v>
      </c>
      <c r="AL683" s="17">
        <f t="shared" si="340"/>
        <v>999</v>
      </c>
      <c r="AM683" s="10" t="s">
        <v>639</v>
      </c>
      <c r="AN683">
        <v>0</v>
      </c>
      <c r="AO683">
        <v>0</v>
      </c>
      <c r="AP683">
        <v>0</v>
      </c>
      <c r="AQ683">
        <v>7.0263</v>
      </c>
      <c r="AR683" s="8">
        <v>-0.65</v>
      </c>
      <c r="AS683" s="8">
        <v>-37.614199999999997</v>
      </c>
      <c r="AT683" s="8">
        <v>-199.49289999999999</v>
      </c>
      <c r="AU683" s="8">
        <v>-7.0263</v>
      </c>
      <c r="AV683" s="8">
        <v>-0.65</v>
      </c>
      <c r="AW683" s="8">
        <v>0.65</v>
      </c>
      <c r="AX683" s="8">
        <v>37.614199999999997</v>
      </c>
      <c r="AY683" s="8">
        <v>199.49289999999999</v>
      </c>
      <c r="AZ683" s="8">
        <v>7.0263</v>
      </c>
      <c r="BA683" s="8">
        <v>0.65</v>
      </c>
      <c r="BB683">
        <v>-0.65</v>
      </c>
      <c r="BC683">
        <v>0.65</v>
      </c>
      <c r="BD683">
        <v>-0.65</v>
      </c>
      <c r="BE683">
        <v>0.65</v>
      </c>
      <c r="BF683">
        <v>0.06</v>
      </c>
      <c r="BG683">
        <v>0.3</v>
      </c>
      <c r="BH683">
        <v>-4.37</v>
      </c>
      <c r="BI683">
        <v>8</v>
      </c>
      <c r="BJ683">
        <v>16</v>
      </c>
      <c r="BK683">
        <v>8</v>
      </c>
      <c r="BM683">
        <v>8</v>
      </c>
      <c r="BN683" t="s">
        <v>1016</v>
      </c>
      <c r="BP683" t="s">
        <v>1016</v>
      </c>
      <c r="BQ683">
        <v>25</v>
      </c>
      <c r="BR683">
        <v>254010</v>
      </c>
      <c r="BS683">
        <v>1</v>
      </c>
      <c r="BU683">
        <v>1</v>
      </c>
      <c r="BW683">
        <v>8</v>
      </c>
      <c r="BY683">
        <v>16</v>
      </c>
      <c r="BZ683" t="s">
        <v>1997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 s="2">
        <v>27379376</v>
      </c>
    </row>
    <row r="684" spans="1:87">
      <c r="A684" s="10" t="str">
        <f t="shared" si="310"/>
        <v>LAD_US</v>
      </c>
      <c r="B684" s="12">
        <f t="shared" si="311"/>
        <v>-1.2500000000000001E-2</v>
      </c>
      <c r="C684" s="12">
        <v>0</v>
      </c>
      <c r="D684" s="12">
        <v>0</v>
      </c>
      <c r="E684" s="12">
        <v>0</v>
      </c>
      <c r="F684" s="12">
        <v>0</v>
      </c>
      <c r="G684" s="12">
        <v>0</v>
      </c>
      <c r="H684" s="12">
        <v>0</v>
      </c>
      <c r="I684" s="12">
        <v>0</v>
      </c>
      <c r="J684" s="13">
        <f t="shared" si="312"/>
        <v>0</v>
      </c>
      <c r="K684" s="13">
        <f t="shared" si="313"/>
        <v>0</v>
      </c>
      <c r="L684" s="16">
        <f t="shared" si="314"/>
        <v>0</v>
      </c>
      <c r="M684" s="13">
        <f t="shared" si="315"/>
        <v>0</v>
      </c>
      <c r="N684" s="16">
        <f t="shared" si="316"/>
        <v>0</v>
      </c>
      <c r="O684" s="16">
        <f t="shared" si="317"/>
        <v>0</v>
      </c>
      <c r="P684" s="16">
        <f t="shared" si="318"/>
        <v>-6.5000000000000006E-3</v>
      </c>
      <c r="Q684" s="20" t="str">
        <f t="shared" si="319"/>
        <v/>
      </c>
      <c r="R684" s="20" t="str">
        <f t="shared" si="320"/>
        <v/>
      </c>
      <c r="S684" s="20" t="str">
        <f t="shared" si="321"/>
        <v/>
      </c>
      <c r="T684" s="20">
        <f t="shared" si="322"/>
        <v>-6.5000000000000006E-3</v>
      </c>
      <c r="U684" s="16" t="str">
        <f t="shared" si="323"/>
        <v/>
      </c>
      <c r="V684" s="20" t="str">
        <f t="shared" si="324"/>
        <v/>
      </c>
      <c r="W684" s="20" t="str">
        <f t="shared" si="325"/>
        <v/>
      </c>
      <c r="X684" s="20" t="str">
        <f t="shared" si="326"/>
        <v/>
      </c>
      <c r="Y684" s="20" t="str">
        <f t="shared" si="327"/>
        <v/>
      </c>
      <c r="Z684" s="20" t="str">
        <f t="shared" si="328"/>
        <v/>
      </c>
      <c r="AA684" s="20" t="str">
        <f t="shared" si="329"/>
        <v/>
      </c>
      <c r="AB684" s="20">
        <f t="shared" si="330"/>
        <v>0</v>
      </c>
      <c r="AC684" s="20" t="str">
        <f t="shared" si="331"/>
        <v/>
      </c>
      <c r="AD684" s="20" t="str">
        <f t="shared" si="332"/>
        <v/>
      </c>
      <c r="AE684" s="20" t="str">
        <f t="shared" si="333"/>
        <v/>
      </c>
      <c r="AF684" s="20" t="str">
        <f t="shared" si="334"/>
        <v/>
      </c>
      <c r="AG684" s="11">
        <f t="shared" si="335"/>
        <v>999</v>
      </c>
      <c r="AH684" s="17">
        <f t="shared" si="336"/>
        <v>999</v>
      </c>
      <c r="AI684" s="17">
        <f t="shared" si="337"/>
        <v>999</v>
      </c>
      <c r="AJ684" s="17">
        <f t="shared" si="338"/>
        <v>999</v>
      </c>
      <c r="AK684" s="17">
        <f t="shared" si="339"/>
        <v>999</v>
      </c>
      <c r="AL684" s="17">
        <f t="shared" si="340"/>
        <v>999</v>
      </c>
      <c r="AM684" s="10" t="s">
        <v>851</v>
      </c>
      <c r="AN684">
        <v>0</v>
      </c>
      <c r="AO684">
        <v>0</v>
      </c>
      <c r="AP684">
        <v>0</v>
      </c>
      <c r="AQ684">
        <v>5.6929999999999996</v>
      </c>
      <c r="AR684" s="8">
        <v>-0.65</v>
      </c>
      <c r="AS684" s="8">
        <v>-28.6572</v>
      </c>
      <c r="AT684" s="8">
        <v>-94.540800000000004</v>
      </c>
      <c r="AU684" s="8">
        <v>-5.6929999999999996</v>
      </c>
      <c r="AV684" s="8">
        <v>-0.65</v>
      </c>
      <c r="AW684" s="8">
        <v>0.65</v>
      </c>
      <c r="AX684" s="8">
        <v>28.6572</v>
      </c>
      <c r="AY684" s="8">
        <v>94.540800000000004</v>
      </c>
      <c r="AZ684" s="8">
        <v>5.6929999999999996</v>
      </c>
      <c r="BA684" s="8">
        <v>0.65</v>
      </c>
      <c r="BB684">
        <v>-0.65</v>
      </c>
      <c r="BC684">
        <v>0.65</v>
      </c>
      <c r="BD684">
        <v>-0.65</v>
      </c>
      <c r="BE684">
        <v>0.65</v>
      </c>
      <c r="BF684">
        <v>0.06</v>
      </c>
      <c r="BG684">
        <v>0.3</v>
      </c>
      <c r="BH684">
        <v>-1.25</v>
      </c>
      <c r="BI684">
        <v>7</v>
      </c>
      <c r="BJ684">
        <v>13</v>
      </c>
      <c r="BK684">
        <v>7</v>
      </c>
      <c r="BM684">
        <v>7</v>
      </c>
      <c r="BN684" t="s">
        <v>1016</v>
      </c>
      <c r="BP684" t="s">
        <v>1016</v>
      </c>
      <c r="BQ684">
        <v>25</v>
      </c>
      <c r="BR684">
        <v>255040</v>
      </c>
      <c r="BS684">
        <v>1</v>
      </c>
      <c r="BU684">
        <v>1</v>
      </c>
      <c r="BW684">
        <v>7</v>
      </c>
      <c r="BY684">
        <v>13</v>
      </c>
      <c r="BZ684" t="s">
        <v>1997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 s="2">
        <v>21149185</v>
      </c>
    </row>
    <row r="685" spans="1:87">
      <c r="A685" s="10" t="str">
        <f t="shared" si="310"/>
        <v>LFUS_US</v>
      </c>
      <c r="B685" s="12">
        <f t="shared" si="311"/>
        <v>-9.5999999999999992E-3</v>
      </c>
      <c r="C685" s="12">
        <v>0</v>
      </c>
      <c r="D685" s="12">
        <v>0</v>
      </c>
      <c r="E685" s="12">
        <v>0</v>
      </c>
      <c r="F685" s="12">
        <v>0</v>
      </c>
      <c r="G685" s="12">
        <v>0</v>
      </c>
      <c r="H685" s="12">
        <v>0</v>
      </c>
      <c r="I685" s="12">
        <v>0</v>
      </c>
      <c r="J685" s="13">
        <f t="shared" si="312"/>
        <v>0</v>
      </c>
      <c r="K685" s="13">
        <f t="shared" si="313"/>
        <v>0</v>
      </c>
      <c r="L685" s="16">
        <f t="shared" si="314"/>
        <v>0</v>
      </c>
      <c r="M685" s="13">
        <f t="shared" si="315"/>
        <v>0</v>
      </c>
      <c r="N685" s="16">
        <f t="shared" si="316"/>
        <v>0</v>
      </c>
      <c r="O685" s="16">
        <f t="shared" si="317"/>
        <v>0</v>
      </c>
      <c r="P685" s="16">
        <f t="shared" si="318"/>
        <v>-6.0000000000000001E-3</v>
      </c>
      <c r="Q685" s="20" t="str">
        <f t="shared" si="319"/>
        <v/>
      </c>
      <c r="R685" s="20" t="str">
        <f t="shared" si="320"/>
        <v/>
      </c>
      <c r="S685" s="20" t="str">
        <f t="shared" si="321"/>
        <v/>
      </c>
      <c r="T685" s="20">
        <f t="shared" si="322"/>
        <v>-6.0000000000000001E-3</v>
      </c>
      <c r="U685" s="16" t="str">
        <f t="shared" si="323"/>
        <v/>
      </c>
      <c r="V685" s="20" t="str">
        <f t="shared" si="324"/>
        <v/>
      </c>
      <c r="W685" s="20" t="str">
        <f t="shared" si="325"/>
        <v/>
      </c>
      <c r="X685" s="20" t="str">
        <f t="shared" si="326"/>
        <v/>
      </c>
      <c r="Y685" s="20" t="str">
        <f t="shared" si="327"/>
        <v/>
      </c>
      <c r="Z685" s="20" t="str">
        <f t="shared" si="328"/>
        <v/>
      </c>
      <c r="AA685" s="20" t="str">
        <f t="shared" si="329"/>
        <v/>
      </c>
      <c r="AB685" s="20">
        <f t="shared" si="330"/>
        <v>0</v>
      </c>
      <c r="AC685" s="20" t="str">
        <f t="shared" si="331"/>
        <v/>
      </c>
      <c r="AD685" s="20" t="str">
        <f t="shared" si="332"/>
        <v/>
      </c>
      <c r="AE685" s="20" t="str">
        <f t="shared" si="333"/>
        <v/>
      </c>
      <c r="AF685" s="20" t="str">
        <f t="shared" si="334"/>
        <v/>
      </c>
      <c r="AG685" s="11">
        <f t="shared" si="335"/>
        <v>999</v>
      </c>
      <c r="AH685" s="17">
        <f t="shared" si="336"/>
        <v>999</v>
      </c>
      <c r="AI685" s="17">
        <f t="shared" si="337"/>
        <v>999</v>
      </c>
      <c r="AJ685" s="17">
        <f t="shared" si="338"/>
        <v>999</v>
      </c>
      <c r="AK685" s="17">
        <f t="shared" si="339"/>
        <v>999</v>
      </c>
      <c r="AL685" s="17">
        <f t="shared" si="340"/>
        <v>999</v>
      </c>
      <c r="AM685" s="10" t="s">
        <v>849</v>
      </c>
      <c r="AN685">
        <v>0</v>
      </c>
      <c r="AO685">
        <v>0</v>
      </c>
      <c r="AP685">
        <v>0</v>
      </c>
      <c r="AQ685">
        <v>2.6676000000000002</v>
      </c>
      <c r="AR685" s="8">
        <v>-0.6</v>
      </c>
      <c r="AS685" s="8">
        <v>-15.396599999999999</v>
      </c>
      <c r="AT685" s="8">
        <v>-93.847300000000004</v>
      </c>
      <c r="AU685" s="8">
        <v>-2.6676000000000002</v>
      </c>
      <c r="AV685" s="8">
        <v>-0.6</v>
      </c>
      <c r="AW685" s="8">
        <v>0.6</v>
      </c>
      <c r="AX685" s="8">
        <v>15.396599999999999</v>
      </c>
      <c r="AY685" s="8">
        <v>93.847300000000004</v>
      </c>
      <c r="AZ685" s="8">
        <v>2.6676000000000002</v>
      </c>
      <c r="BA685" s="8">
        <v>0.6</v>
      </c>
      <c r="BB685">
        <v>-0.6</v>
      </c>
      <c r="BC685">
        <v>0.6</v>
      </c>
      <c r="BD685">
        <v>-0.6</v>
      </c>
      <c r="BE685">
        <v>0.6</v>
      </c>
      <c r="BF685">
        <v>0.06</v>
      </c>
      <c r="BG685">
        <v>0.3</v>
      </c>
      <c r="BH685">
        <v>-0.96</v>
      </c>
      <c r="BI685">
        <v>7</v>
      </c>
      <c r="BJ685">
        <v>13</v>
      </c>
      <c r="BK685">
        <v>7</v>
      </c>
      <c r="BM685">
        <v>7</v>
      </c>
      <c r="BN685" t="s">
        <v>1016</v>
      </c>
      <c r="BP685" t="s">
        <v>1016</v>
      </c>
      <c r="BQ685">
        <v>45</v>
      </c>
      <c r="BR685">
        <v>452030</v>
      </c>
      <c r="BS685">
        <v>1</v>
      </c>
      <c r="BU685">
        <v>1</v>
      </c>
      <c r="BW685">
        <v>7</v>
      </c>
      <c r="BY685">
        <v>13</v>
      </c>
      <c r="BZ685" t="s">
        <v>1997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 s="2">
        <v>9857614</v>
      </c>
    </row>
    <row r="686" spans="1:87">
      <c r="A686" s="10" t="str">
        <f t="shared" si="310"/>
        <v>LPX_US</v>
      </c>
      <c r="B686" s="12">
        <f t="shared" si="311"/>
        <v>-7.3800000000000004E-2</v>
      </c>
      <c r="C686" s="12">
        <v>6.4792304771777798E-3</v>
      </c>
      <c r="D686" s="12">
        <v>0</v>
      </c>
      <c r="E686" s="12">
        <v>0</v>
      </c>
      <c r="F686" s="12">
        <v>-6.4792304771777798E-3</v>
      </c>
      <c r="G686" s="12">
        <v>0</v>
      </c>
      <c r="H686" s="12">
        <v>-6.4792304771777798E-3</v>
      </c>
      <c r="I686" s="12">
        <v>-6.4792304771777798E-3</v>
      </c>
      <c r="J686" s="13">
        <f t="shared" si="312"/>
        <v>0</v>
      </c>
      <c r="K686" s="13">
        <f t="shared" si="313"/>
        <v>0</v>
      </c>
      <c r="L686" s="16">
        <f t="shared" si="314"/>
        <v>0</v>
      </c>
      <c r="M686" s="13">
        <f t="shared" si="315"/>
        <v>1</v>
      </c>
      <c r="N686" s="16">
        <f t="shared" si="316"/>
        <v>0</v>
      </c>
      <c r="O686" s="16">
        <f t="shared" si="317"/>
        <v>-6.4792304771777798E-3</v>
      </c>
      <c r="P686" s="16">
        <f t="shared" si="318"/>
        <v>-2.0769522822220755E-5</v>
      </c>
      <c r="Q686" s="20" t="str">
        <f t="shared" si="319"/>
        <v/>
      </c>
      <c r="R686" s="20" t="str">
        <f t="shared" si="320"/>
        <v/>
      </c>
      <c r="S686" s="20" t="str">
        <f t="shared" si="321"/>
        <v/>
      </c>
      <c r="T686" s="20">
        <f t="shared" si="322"/>
        <v>-2.0769522822220755E-5</v>
      </c>
      <c r="U686" s="16" t="str">
        <f t="shared" si="323"/>
        <v/>
      </c>
      <c r="V686" s="20" t="str">
        <f t="shared" si="324"/>
        <v/>
      </c>
      <c r="W686" s="20" t="str">
        <f t="shared" si="325"/>
        <v/>
      </c>
      <c r="X686" s="20" t="str">
        <f t="shared" si="326"/>
        <v/>
      </c>
      <c r="Y686" s="20" t="str">
        <f t="shared" si="327"/>
        <v/>
      </c>
      <c r="Z686" s="20" t="str">
        <f t="shared" si="328"/>
        <v/>
      </c>
      <c r="AA686" s="20" t="str">
        <f t="shared" si="329"/>
        <v/>
      </c>
      <c r="AB686" s="20">
        <f t="shared" si="330"/>
        <v>-6.4792304771777798E-3</v>
      </c>
      <c r="AC686" s="20" t="str">
        <f t="shared" si="331"/>
        <v/>
      </c>
      <c r="AD686" s="20" t="str">
        <f t="shared" si="332"/>
        <v/>
      </c>
      <c r="AE686" s="20" t="str">
        <f t="shared" si="333"/>
        <v/>
      </c>
      <c r="AF686" s="20" t="str">
        <f t="shared" si="334"/>
        <v/>
      </c>
      <c r="AG686" s="11">
        <f t="shared" si="335"/>
        <v>0</v>
      </c>
      <c r="AH686" s="17">
        <f t="shared" si="336"/>
        <v>-6.4792304771777798E-3</v>
      </c>
      <c r="AI686" s="17">
        <f t="shared" si="337"/>
        <v>999</v>
      </c>
      <c r="AJ686" s="17">
        <f t="shared" si="338"/>
        <v>999</v>
      </c>
      <c r="AK686" s="17">
        <f t="shared" si="339"/>
        <v>999</v>
      </c>
      <c r="AL686" s="17">
        <f t="shared" si="340"/>
        <v>999</v>
      </c>
      <c r="AM686" s="10" t="s">
        <v>640</v>
      </c>
      <c r="AN686">
        <v>0</v>
      </c>
      <c r="AO686">
        <v>0</v>
      </c>
      <c r="AP686">
        <v>0</v>
      </c>
      <c r="AQ686">
        <v>8.1891999999999996</v>
      </c>
      <c r="AR686" s="8">
        <v>-0.65</v>
      </c>
      <c r="AS686" s="8">
        <v>-38.903500000000001</v>
      </c>
      <c r="AT686" s="8">
        <v>-95.093900000000005</v>
      </c>
      <c r="AU686" s="8">
        <v>-8.1891999999999996</v>
      </c>
      <c r="AV686" s="8">
        <v>-0.65</v>
      </c>
      <c r="AW686" s="8">
        <v>0.65</v>
      </c>
      <c r="AX686" s="8">
        <v>38.903500000000001</v>
      </c>
      <c r="AY686" s="8">
        <v>95.093900000000005</v>
      </c>
      <c r="AZ686" s="8">
        <v>8.1891999999999996</v>
      </c>
      <c r="BA686" s="8">
        <v>0.65</v>
      </c>
      <c r="BB686">
        <v>-0.65</v>
      </c>
      <c r="BC686">
        <v>0.65</v>
      </c>
      <c r="BD686">
        <v>-0.65</v>
      </c>
      <c r="BE686">
        <v>0.65</v>
      </c>
      <c r="BF686">
        <v>0.06</v>
      </c>
      <c r="BG686">
        <v>0.3</v>
      </c>
      <c r="BH686">
        <v>-7.38</v>
      </c>
      <c r="BI686">
        <v>9</v>
      </c>
      <c r="BJ686">
        <v>17</v>
      </c>
      <c r="BK686">
        <v>9</v>
      </c>
      <c r="BM686">
        <v>9</v>
      </c>
      <c r="BN686" t="s">
        <v>1016</v>
      </c>
      <c r="BP686" t="s">
        <v>1016</v>
      </c>
      <c r="BQ686">
        <v>15</v>
      </c>
      <c r="BR686">
        <v>151050</v>
      </c>
      <c r="BS686">
        <v>1</v>
      </c>
      <c r="BU686">
        <v>1</v>
      </c>
      <c r="BW686">
        <v>9</v>
      </c>
      <c r="BY686">
        <v>17</v>
      </c>
      <c r="BZ686" t="s">
        <v>1997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 s="2">
        <v>32649240</v>
      </c>
    </row>
    <row r="687" spans="1:87">
      <c r="A687" s="10" t="str">
        <f t="shared" si="310"/>
        <v>MBI_US</v>
      </c>
      <c r="B687" s="12">
        <f t="shared" si="311"/>
        <v>-3.9300000000000002E-2</v>
      </c>
      <c r="C687" s="12">
        <v>0</v>
      </c>
      <c r="D687" s="12">
        <v>0</v>
      </c>
      <c r="E687" s="12">
        <v>0</v>
      </c>
      <c r="F687" s="12">
        <v>0</v>
      </c>
      <c r="G687" s="12">
        <v>0</v>
      </c>
      <c r="H687" s="12">
        <v>0</v>
      </c>
      <c r="I687" s="12">
        <v>0</v>
      </c>
      <c r="J687" s="13">
        <f t="shared" si="312"/>
        <v>0</v>
      </c>
      <c r="K687" s="13">
        <f t="shared" si="313"/>
        <v>0</v>
      </c>
      <c r="L687" s="16">
        <f t="shared" si="314"/>
        <v>0</v>
      </c>
      <c r="M687" s="13">
        <f t="shared" si="315"/>
        <v>0</v>
      </c>
      <c r="N687" s="16">
        <f t="shared" si="316"/>
        <v>0</v>
      </c>
      <c r="O687" s="16">
        <f t="shared" si="317"/>
        <v>0</v>
      </c>
      <c r="P687" s="16">
        <f t="shared" si="318"/>
        <v>-6.0000000000000001E-3</v>
      </c>
      <c r="Q687" s="20" t="str">
        <f t="shared" si="319"/>
        <v/>
      </c>
      <c r="R687" s="20" t="str">
        <f t="shared" si="320"/>
        <v/>
      </c>
      <c r="S687" s="20" t="str">
        <f t="shared" si="321"/>
        <v/>
      </c>
      <c r="T687" s="20">
        <f t="shared" si="322"/>
        <v>-6.0000000000000001E-3</v>
      </c>
      <c r="U687" s="16" t="str">
        <f t="shared" si="323"/>
        <v/>
      </c>
      <c r="V687" s="20" t="str">
        <f t="shared" si="324"/>
        <v/>
      </c>
      <c r="W687" s="20" t="str">
        <f t="shared" si="325"/>
        <v/>
      </c>
      <c r="X687" s="20" t="str">
        <f t="shared" si="326"/>
        <v/>
      </c>
      <c r="Y687" s="20" t="str">
        <f t="shared" si="327"/>
        <v/>
      </c>
      <c r="Z687" s="20" t="str">
        <f t="shared" si="328"/>
        <v/>
      </c>
      <c r="AA687" s="20" t="str">
        <f t="shared" si="329"/>
        <v/>
      </c>
      <c r="AB687" s="20">
        <f t="shared" si="330"/>
        <v>0</v>
      </c>
      <c r="AC687" s="20" t="str">
        <f t="shared" si="331"/>
        <v/>
      </c>
      <c r="AD687" s="20" t="str">
        <f t="shared" si="332"/>
        <v/>
      </c>
      <c r="AE687" s="20" t="str">
        <f t="shared" si="333"/>
        <v/>
      </c>
      <c r="AF687" s="20" t="str">
        <f t="shared" si="334"/>
        <v/>
      </c>
      <c r="AG687" s="11">
        <f t="shared" si="335"/>
        <v>999</v>
      </c>
      <c r="AH687" s="17">
        <f t="shared" si="336"/>
        <v>999</v>
      </c>
      <c r="AI687" s="17">
        <f t="shared" si="337"/>
        <v>999</v>
      </c>
      <c r="AJ687" s="17">
        <f t="shared" si="338"/>
        <v>999</v>
      </c>
      <c r="AK687" s="17">
        <f t="shared" si="339"/>
        <v>999</v>
      </c>
      <c r="AL687" s="17">
        <f t="shared" si="340"/>
        <v>999</v>
      </c>
      <c r="AM687" s="10" t="s">
        <v>158</v>
      </c>
      <c r="AN687">
        <v>0</v>
      </c>
      <c r="AO687">
        <v>0</v>
      </c>
      <c r="AP687">
        <v>0</v>
      </c>
      <c r="AQ687">
        <v>3.5592999999999999</v>
      </c>
      <c r="AR687" s="8">
        <v>-0.6</v>
      </c>
      <c r="AS687" s="8">
        <v>-19.317</v>
      </c>
      <c r="AT687" s="8">
        <v>-71.966700000000003</v>
      </c>
      <c r="AU687" s="8">
        <v>-3.5592999999999999</v>
      </c>
      <c r="AV687" s="8">
        <v>-0.6</v>
      </c>
      <c r="AW687" s="8">
        <v>0.6</v>
      </c>
      <c r="AX687" s="8">
        <v>19.317</v>
      </c>
      <c r="AY687" s="8">
        <v>71.966700000000003</v>
      </c>
      <c r="AZ687" s="8">
        <v>3.5592999999999999</v>
      </c>
      <c r="BA687" s="8">
        <v>0.6</v>
      </c>
      <c r="BB687">
        <v>-0.6</v>
      </c>
      <c r="BC687">
        <v>0.6</v>
      </c>
      <c r="BD687">
        <v>-0.6</v>
      </c>
      <c r="BE687">
        <v>0.6</v>
      </c>
      <c r="BF687">
        <v>0.06</v>
      </c>
      <c r="BG687">
        <v>0.3</v>
      </c>
      <c r="BH687">
        <v>-3.93</v>
      </c>
      <c r="BI687">
        <v>8</v>
      </c>
      <c r="BJ687">
        <v>15</v>
      </c>
      <c r="BK687">
        <v>8</v>
      </c>
      <c r="BM687">
        <v>8</v>
      </c>
      <c r="BN687" t="s">
        <v>1016</v>
      </c>
      <c r="BP687" t="s">
        <v>1016</v>
      </c>
      <c r="BQ687">
        <v>40</v>
      </c>
      <c r="BR687">
        <v>403010</v>
      </c>
      <c r="BS687">
        <v>1</v>
      </c>
      <c r="BU687">
        <v>1</v>
      </c>
      <c r="BW687">
        <v>8</v>
      </c>
      <c r="BY687">
        <v>15</v>
      </c>
      <c r="BZ687" t="s">
        <v>1997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 s="2">
        <v>14156362</v>
      </c>
    </row>
    <row r="688" spans="1:87">
      <c r="A688" s="10" t="str">
        <f t="shared" si="310"/>
        <v>MBFI_US</v>
      </c>
      <c r="B688" s="12">
        <f t="shared" si="311"/>
        <v>-3.1099999999999999E-2</v>
      </c>
      <c r="C688" s="12">
        <v>0</v>
      </c>
      <c r="D688" s="12">
        <v>0</v>
      </c>
      <c r="E688" s="12">
        <v>0</v>
      </c>
      <c r="F688" s="12">
        <v>0</v>
      </c>
      <c r="G688" s="12">
        <v>0</v>
      </c>
      <c r="H688" s="12">
        <v>0</v>
      </c>
      <c r="I688" s="12">
        <v>0</v>
      </c>
      <c r="J688" s="13">
        <f t="shared" si="312"/>
        <v>0</v>
      </c>
      <c r="K688" s="13">
        <f t="shared" si="313"/>
        <v>0</v>
      </c>
      <c r="L688" s="16">
        <f t="shared" si="314"/>
        <v>0</v>
      </c>
      <c r="M688" s="13">
        <f t="shared" si="315"/>
        <v>0</v>
      </c>
      <c r="N688" s="16">
        <f t="shared" si="316"/>
        <v>0</v>
      </c>
      <c r="O688" s="16">
        <f t="shared" si="317"/>
        <v>0</v>
      </c>
      <c r="P688" s="16">
        <f t="shared" si="318"/>
        <v>-4.0000000000000001E-3</v>
      </c>
      <c r="Q688" s="20" t="str">
        <f t="shared" si="319"/>
        <v/>
      </c>
      <c r="R688" s="20" t="str">
        <f t="shared" si="320"/>
        <v/>
      </c>
      <c r="S688" s="20" t="str">
        <f t="shared" si="321"/>
        <v/>
      </c>
      <c r="T688" s="20">
        <f t="shared" si="322"/>
        <v>-4.0000000000000001E-3</v>
      </c>
      <c r="U688" s="16" t="str">
        <f t="shared" si="323"/>
        <v/>
      </c>
      <c r="V688" s="20" t="str">
        <f t="shared" si="324"/>
        <v/>
      </c>
      <c r="W688" s="20" t="str">
        <f t="shared" si="325"/>
        <v/>
      </c>
      <c r="X688" s="20" t="str">
        <f t="shared" si="326"/>
        <v/>
      </c>
      <c r="Y688" s="20" t="str">
        <f t="shared" si="327"/>
        <v/>
      </c>
      <c r="Z688" s="20" t="str">
        <f t="shared" si="328"/>
        <v/>
      </c>
      <c r="AA688" s="20" t="str">
        <f t="shared" si="329"/>
        <v/>
      </c>
      <c r="AB688" s="20">
        <f t="shared" si="330"/>
        <v>0</v>
      </c>
      <c r="AC688" s="20" t="str">
        <f t="shared" si="331"/>
        <v/>
      </c>
      <c r="AD688" s="20" t="str">
        <f t="shared" si="332"/>
        <v/>
      </c>
      <c r="AE688" s="20" t="str">
        <f t="shared" si="333"/>
        <v/>
      </c>
      <c r="AF688" s="20" t="str">
        <f t="shared" si="334"/>
        <v/>
      </c>
      <c r="AG688" s="11">
        <f t="shared" si="335"/>
        <v>999</v>
      </c>
      <c r="AH688" s="17">
        <f t="shared" si="336"/>
        <v>999</v>
      </c>
      <c r="AI688" s="17">
        <f t="shared" si="337"/>
        <v>999</v>
      </c>
      <c r="AJ688" s="17">
        <f t="shared" si="338"/>
        <v>999</v>
      </c>
      <c r="AK688" s="17">
        <f t="shared" si="339"/>
        <v>999</v>
      </c>
      <c r="AL688" s="17">
        <f t="shared" si="340"/>
        <v>999</v>
      </c>
      <c r="AM688" s="10" t="s">
        <v>861</v>
      </c>
      <c r="AN688">
        <v>0</v>
      </c>
      <c r="AO688">
        <v>0</v>
      </c>
      <c r="AP688">
        <v>0</v>
      </c>
      <c r="AQ688">
        <v>1.7053</v>
      </c>
      <c r="AR688" s="8">
        <v>-0.4</v>
      </c>
      <c r="AS688" s="8">
        <v>-9.8655000000000008</v>
      </c>
      <c r="AT688" s="8">
        <v>-100.5151</v>
      </c>
      <c r="AU688" s="8">
        <v>-1.7053</v>
      </c>
      <c r="AV688" s="8">
        <v>-0.4</v>
      </c>
      <c r="AW688" s="8">
        <v>0.4</v>
      </c>
      <c r="AX688" s="8">
        <v>9.8655000000000008</v>
      </c>
      <c r="AY688" s="8">
        <v>100.5151</v>
      </c>
      <c r="AZ688" s="8">
        <v>1.7053</v>
      </c>
      <c r="BA688" s="8">
        <v>0.4</v>
      </c>
      <c r="BB688">
        <v>-0.4</v>
      </c>
      <c r="BC688">
        <v>0.4</v>
      </c>
      <c r="BD688">
        <v>-0.4</v>
      </c>
      <c r="BE688">
        <v>0.4</v>
      </c>
      <c r="BF688">
        <v>0.06</v>
      </c>
      <c r="BG688">
        <v>0.3</v>
      </c>
      <c r="BH688">
        <v>-3.11</v>
      </c>
      <c r="BI688">
        <v>8</v>
      </c>
      <c r="BJ688">
        <v>15</v>
      </c>
      <c r="BK688">
        <v>8</v>
      </c>
      <c r="BM688">
        <v>8</v>
      </c>
      <c r="BN688" t="s">
        <v>1016</v>
      </c>
      <c r="BP688" t="s">
        <v>1016</v>
      </c>
      <c r="BQ688">
        <v>40</v>
      </c>
      <c r="BR688">
        <v>401010</v>
      </c>
      <c r="BS688">
        <v>1</v>
      </c>
      <c r="BU688">
        <v>1</v>
      </c>
      <c r="BW688">
        <v>8</v>
      </c>
      <c r="BY688">
        <v>15</v>
      </c>
      <c r="BZ688" t="s">
        <v>1997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 s="2">
        <v>7270265</v>
      </c>
    </row>
    <row r="689" spans="1:87">
      <c r="A689" s="10" t="str">
        <f t="shared" si="310"/>
        <v>MDC_US</v>
      </c>
      <c r="B689" s="12">
        <f t="shared" si="311"/>
        <v>-3.7200000000000004E-2</v>
      </c>
      <c r="C689" s="12">
        <v>0</v>
      </c>
      <c r="D689" s="12">
        <v>0</v>
      </c>
      <c r="E689" s="12">
        <v>0</v>
      </c>
      <c r="F689" s="12">
        <v>0</v>
      </c>
      <c r="G689" s="12">
        <v>0</v>
      </c>
      <c r="H689" s="12">
        <v>0</v>
      </c>
      <c r="I689" s="12">
        <v>0</v>
      </c>
      <c r="J689" s="13">
        <f t="shared" si="312"/>
        <v>0</v>
      </c>
      <c r="K689" s="13">
        <f t="shared" si="313"/>
        <v>0</v>
      </c>
      <c r="L689" s="16">
        <f t="shared" si="314"/>
        <v>0</v>
      </c>
      <c r="M689" s="13">
        <f t="shared" si="315"/>
        <v>0</v>
      </c>
      <c r="N689" s="16">
        <f t="shared" si="316"/>
        <v>0</v>
      </c>
      <c r="O689" s="16">
        <f t="shared" si="317"/>
        <v>0</v>
      </c>
      <c r="P689" s="16">
        <f t="shared" si="318"/>
        <v>-6.5000000000000006E-3</v>
      </c>
      <c r="Q689" s="20" t="str">
        <f t="shared" si="319"/>
        <v/>
      </c>
      <c r="R689" s="20" t="str">
        <f t="shared" si="320"/>
        <v/>
      </c>
      <c r="S689" s="20" t="str">
        <f t="shared" si="321"/>
        <v/>
      </c>
      <c r="T689" s="20">
        <f t="shared" si="322"/>
        <v>-6.5000000000000006E-3</v>
      </c>
      <c r="U689" s="16" t="str">
        <f t="shared" si="323"/>
        <v/>
      </c>
      <c r="V689" s="20" t="str">
        <f t="shared" si="324"/>
        <v/>
      </c>
      <c r="W689" s="20" t="str">
        <f t="shared" si="325"/>
        <v/>
      </c>
      <c r="X689" s="20" t="str">
        <f t="shared" si="326"/>
        <v/>
      </c>
      <c r="Y689" s="20" t="str">
        <f t="shared" si="327"/>
        <v/>
      </c>
      <c r="Z689" s="20" t="str">
        <f t="shared" si="328"/>
        <v/>
      </c>
      <c r="AA689" s="20" t="str">
        <f t="shared" si="329"/>
        <v/>
      </c>
      <c r="AB689" s="20">
        <f t="shared" si="330"/>
        <v>0</v>
      </c>
      <c r="AC689" s="20" t="str">
        <f t="shared" si="331"/>
        <v/>
      </c>
      <c r="AD689" s="20" t="str">
        <f t="shared" si="332"/>
        <v/>
      </c>
      <c r="AE689" s="20" t="str">
        <f t="shared" si="333"/>
        <v/>
      </c>
      <c r="AF689" s="20" t="str">
        <f t="shared" si="334"/>
        <v/>
      </c>
      <c r="AG689" s="11">
        <f t="shared" si="335"/>
        <v>999</v>
      </c>
      <c r="AH689" s="17">
        <f t="shared" si="336"/>
        <v>999</v>
      </c>
      <c r="AI689" s="17">
        <f t="shared" si="337"/>
        <v>999</v>
      </c>
      <c r="AJ689" s="17">
        <f t="shared" si="338"/>
        <v>999</v>
      </c>
      <c r="AK689" s="17">
        <f t="shared" si="339"/>
        <v>999</v>
      </c>
      <c r="AL689" s="17">
        <f t="shared" si="340"/>
        <v>999</v>
      </c>
      <c r="AM689" s="10" t="s">
        <v>700</v>
      </c>
      <c r="AN689">
        <v>0</v>
      </c>
      <c r="AO689">
        <v>0</v>
      </c>
      <c r="AP689">
        <v>0</v>
      </c>
      <c r="AQ689">
        <v>4.0762999999999998</v>
      </c>
      <c r="AR689" s="8">
        <v>-0.65</v>
      </c>
      <c r="AS689" s="8">
        <v>-26.177099999999999</v>
      </c>
      <c r="AT689" s="8">
        <v>-53.837499999999999</v>
      </c>
      <c r="AU689" s="8">
        <v>-4.0762999999999998</v>
      </c>
      <c r="AV689" s="8">
        <v>-0.65</v>
      </c>
      <c r="AW689" s="8">
        <v>0.65</v>
      </c>
      <c r="AX689" s="8">
        <v>26.177099999999999</v>
      </c>
      <c r="AY689" s="8">
        <v>53.837499999999999</v>
      </c>
      <c r="AZ689" s="8">
        <v>4.0762999999999998</v>
      </c>
      <c r="BA689" s="8">
        <v>0.65</v>
      </c>
      <c r="BB689">
        <v>-0.65</v>
      </c>
      <c r="BC689">
        <v>0.65</v>
      </c>
      <c r="BD689">
        <v>-0.65</v>
      </c>
      <c r="BE689">
        <v>0.65</v>
      </c>
      <c r="BF689">
        <v>0.06</v>
      </c>
      <c r="BG689">
        <v>0.3</v>
      </c>
      <c r="BH689">
        <v>-3.72</v>
      </c>
      <c r="BI689">
        <v>8</v>
      </c>
      <c r="BJ689">
        <v>15</v>
      </c>
      <c r="BK689">
        <v>8</v>
      </c>
      <c r="BM689">
        <v>8</v>
      </c>
      <c r="BN689" t="s">
        <v>1016</v>
      </c>
      <c r="BP689" t="s">
        <v>1016</v>
      </c>
      <c r="BQ689">
        <v>25</v>
      </c>
      <c r="BR689">
        <v>252010</v>
      </c>
      <c r="BS689">
        <v>1</v>
      </c>
      <c r="BU689">
        <v>1</v>
      </c>
      <c r="BW689">
        <v>8</v>
      </c>
      <c r="BY689">
        <v>15</v>
      </c>
      <c r="BZ689" t="s">
        <v>1997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 s="2">
        <v>18030044</v>
      </c>
    </row>
    <row r="690" spans="1:87">
      <c r="A690" s="10" t="str">
        <f t="shared" si="310"/>
        <v>MDCA_US</v>
      </c>
      <c r="B690" s="12">
        <f t="shared" si="311"/>
        <v>4.1500000000000002E-2</v>
      </c>
      <c r="C690" s="12">
        <v>0</v>
      </c>
      <c r="D690" s="12">
        <v>0</v>
      </c>
      <c r="E690" s="12">
        <v>0</v>
      </c>
      <c r="F690" s="12">
        <v>0</v>
      </c>
      <c r="G690" s="12">
        <v>0</v>
      </c>
      <c r="H690" s="12">
        <v>0</v>
      </c>
      <c r="I690" s="12">
        <v>0</v>
      </c>
      <c r="J690" s="13">
        <f t="shared" si="312"/>
        <v>0</v>
      </c>
      <c r="K690" s="13">
        <f t="shared" si="313"/>
        <v>0</v>
      </c>
      <c r="L690" s="16">
        <f t="shared" si="314"/>
        <v>0</v>
      </c>
      <c r="M690" s="13">
        <f t="shared" si="315"/>
        <v>0</v>
      </c>
      <c r="N690" s="16">
        <f t="shared" si="316"/>
        <v>0</v>
      </c>
      <c r="O690" s="16">
        <f t="shared" si="317"/>
        <v>0</v>
      </c>
      <c r="P690" s="16" t="str">
        <f t="shared" si="318"/>
        <v/>
      </c>
      <c r="Q690" s="20" t="str">
        <f t="shared" si="319"/>
        <v/>
      </c>
      <c r="R690" s="20" t="str">
        <f t="shared" si="320"/>
        <v/>
      </c>
      <c r="S690" s="20" t="str">
        <f t="shared" si="321"/>
        <v/>
      </c>
      <c r="T690" s="20" t="str">
        <f t="shared" si="322"/>
        <v/>
      </c>
      <c r="U690" s="16">
        <f t="shared" si="323"/>
        <v>6.5000000000000006E-3</v>
      </c>
      <c r="V690" s="20" t="str">
        <f t="shared" si="324"/>
        <v/>
      </c>
      <c r="W690" s="20" t="str">
        <f t="shared" si="325"/>
        <v/>
      </c>
      <c r="X690" s="20" t="str">
        <f t="shared" si="326"/>
        <v/>
      </c>
      <c r="Y690" s="20">
        <f t="shared" si="327"/>
        <v>6.5000000000000006E-3</v>
      </c>
      <c r="Z690" s="20" t="str">
        <f t="shared" si="328"/>
        <v/>
      </c>
      <c r="AA690" s="20" t="str">
        <f t="shared" si="329"/>
        <v/>
      </c>
      <c r="AB690" s="20">
        <f t="shared" si="330"/>
        <v>0</v>
      </c>
      <c r="AC690" s="20" t="str">
        <f t="shared" si="331"/>
        <v/>
      </c>
      <c r="AD690" s="20" t="str">
        <f t="shared" si="332"/>
        <v/>
      </c>
      <c r="AE690" s="20" t="str">
        <f t="shared" si="333"/>
        <v/>
      </c>
      <c r="AF690" s="20" t="str">
        <f t="shared" si="334"/>
        <v/>
      </c>
      <c r="AG690" s="11">
        <f t="shared" si="335"/>
        <v>999</v>
      </c>
      <c r="AH690" s="17">
        <f t="shared" si="336"/>
        <v>999</v>
      </c>
      <c r="AI690" s="17">
        <f t="shared" si="337"/>
        <v>999</v>
      </c>
      <c r="AJ690" s="17">
        <f t="shared" si="338"/>
        <v>999</v>
      </c>
      <c r="AK690" s="17">
        <f t="shared" si="339"/>
        <v>999</v>
      </c>
      <c r="AL690" s="17">
        <f t="shared" si="340"/>
        <v>999</v>
      </c>
      <c r="AM690" s="10" t="s">
        <v>1229</v>
      </c>
      <c r="AN690">
        <v>0</v>
      </c>
      <c r="AO690">
        <v>0</v>
      </c>
      <c r="AP690">
        <v>0</v>
      </c>
      <c r="AQ690">
        <v>1.4507000000000001</v>
      </c>
      <c r="AR690" s="8">
        <v>-0.65</v>
      </c>
      <c r="AS690" s="8">
        <v>-5.9996999999999998</v>
      </c>
      <c r="AT690" s="8">
        <v>-56.917299999999997</v>
      </c>
      <c r="AU690" s="8">
        <v>-1.4507000000000001</v>
      </c>
      <c r="AV690" s="8">
        <v>-0.65</v>
      </c>
      <c r="AW690" s="8">
        <v>0.65</v>
      </c>
      <c r="AX690" s="8">
        <v>5.9996999999999998</v>
      </c>
      <c r="AY690" s="8">
        <v>56.917299999999997</v>
      </c>
      <c r="AZ690" s="8">
        <v>1.4507000000000001</v>
      </c>
      <c r="BA690" s="8">
        <v>0.65</v>
      </c>
      <c r="BB690">
        <v>-0.65</v>
      </c>
      <c r="BC690">
        <v>0.65</v>
      </c>
      <c r="BD690">
        <v>-0.65</v>
      </c>
      <c r="BE690">
        <v>0.65</v>
      </c>
      <c r="BF690">
        <v>0.06</v>
      </c>
      <c r="BG690">
        <v>0.3</v>
      </c>
      <c r="BH690">
        <v>4.1500000000000004</v>
      </c>
      <c r="BI690">
        <v>3</v>
      </c>
      <c r="BJ690">
        <v>6</v>
      </c>
      <c r="BK690">
        <v>1</v>
      </c>
      <c r="BM690">
        <v>1</v>
      </c>
      <c r="BN690" t="s">
        <v>1020</v>
      </c>
      <c r="BP690" t="s">
        <v>1020</v>
      </c>
      <c r="BQ690">
        <v>25</v>
      </c>
      <c r="BR690">
        <v>254010</v>
      </c>
      <c r="BS690">
        <v>1</v>
      </c>
      <c r="BU690">
        <v>1</v>
      </c>
      <c r="BW690">
        <v>3</v>
      </c>
      <c r="BY690">
        <v>6</v>
      </c>
      <c r="BZ690" t="s">
        <v>1997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 s="2">
        <v>5670658</v>
      </c>
    </row>
    <row r="691" spans="1:87">
      <c r="A691" s="10" t="str">
        <f t="shared" si="310"/>
        <v>MDU_US</v>
      </c>
      <c r="B691" s="12">
        <f t="shared" si="311"/>
        <v>7.4999999999999997E-3</v>
      </c>
      <c r="C691" s="12">
        <v>0</v>
      </c>
      <c r="D691" s="12">
        <v>0</v>
      </c>
      <c r="E691" s="12">
        <v>0</v>
      </c>
      <c r="F691" s="12">
        <v>0</v>
      </c>
      <c r="G691" s="12">
        <v>0</v>
      </c>
      <c r="H691" s="12">
        <v>0</v>
      </c>
      <c r="I691" s="12">
        <v>0</v>
      </c>
      <c r="J691" s="13">
        <f t="shared" si="312"/>
        <v>0</v>
      </c>
      <c r="K691" s="13">
        <f t="shared" si="313"/>
        <v>0</v>
      </c>
      <c r="L691" s="16">
        <f t="shared" si="314"/>
        <v>0</v>
      </c>
      <c r="M691" s="13">
        <f t="shared" si="315"/>
        <v>0</v>
      </c>
      <c r="N691" s="16">
        <f t="shared" si="316"/>
        <v>0</v>
      </c>
      <c r="O691" s="16">
        <f t="shared" si="317"/>
        <v>0</v>
      </c>
      <c r="P691" s="16" t="str">
        <f t="shared" si="318"/>
        <v/>
      </c>
      <c r="Q691" s="20" t="str">
        <f t="shared" si="319"/>
        <v/>
      </c>
      <c r="R691" s="20" t="str">
        <f t="shared" si="320"/>
        <v/>
      </c>
      <c r="S691" s="20" t="str">
        <f t="shared" si="321"/>
        <v/>
      </c>
      <c r="T691" s="20" t="str">
        <f t="shared" si="322"/>
        <v/>
      </c>
      <c r="U691" s="16">
        <f t="shared" si="323"/>
        <v>6.0000000000000001E-3</v>
      </c>
      <c r="V691" s="20" t="str">
        <f t="shared" si="324"/>
        <v/>
      </c>
      <c r="W691" s="20" t="str">
        <f t="shared" si="325"/>
        <v/>
      </c>
      <c r="X691" s="20" t="str">
        <f t="shared" si="326"/>
        <v/>
      </c>
      <c r="Y691" s="20">
        <f t="shared" si="327"/>
        <v>6.0000000000000001E-3</v>
      </c>
      <c r="Z691" s="20" t="str">
        <f t="shared" si="328"/>
        <v/>
      </c>
      <c r="AA691" s="20" t="str">
        <f t="shared" si="329"/>
        <v/>
      </c>
      <c r="AB691" s="20">
        <f t="shared" si="330"/>
        <v>0</v>
      </c>
      <c r="AC691" s="20" t="str">
        <f t="shared" si="331"/>
        <v/>
      </c>
      <c r="AD691" s="20" t="str">
        <f t="shared" si="332"/>
        <v/>
      </c>
      <c r="AE691" s="20" t="str">
        <f t="shared" si="333"/>
        <v/>
      </c>
      <c r="AF691" s="20" t="str">
        <f t="shared" si="334"/>
        <v/>
      </c>
      <c r="AG691" s="11">
        <f t="shared" si="335"/>
        <v>999</v>
      </c>
      <c r="AH691" s="17">
        <f t="shared" si="336"/>
        <v>999</v>
      </c>
      <c r="AI691" s="17">
        <f t="shared" si="337"/>
        <v>999</v>
      </c>
      <c r="AJ691" s="17">
        <f t="shared" si="338"/>
        <v>999</v>
      </c>
      <c r="AK691" s="17">
        <f t="shared" si="339"/>
        <v>999</v>
      </c>
      <c r="AL691" s="17">
        <f t="shared" si="340"/>
        <v>999</v>
      </c>
      <c r="AM691" s="10" t="s">
        <v>340</v>
      </c>
      <c r="AN691">
        <v>0</v>
      </c>
      <c r="AO691">
        <v>0</v>
      </c>
      <c r="AP691">
        <v>0</v>
      </c>
      <c r="AQ691">
        <v>5.8011999999999997</v>
      </c>
      <c r="AR691" s="8">
        <v>-0.6</v>
      </c>
      <c r="AS691" s="8">
        <v>-30.047899999999998</v>
      </c>
      <c r="AT691" s="8">
        <v>-171.41560000000001</v>
      </c>
      <c r="AU691" s="8">
        <v>-5.8011999999999997</v>
      </c>
      <c r="AV691" s="8">
        <v>-0.6</v>
      </c>
      <c r="AW691" s="8">
        <v>0.6</v>
      </c>
      <c r="AX691" s="8">
        <v>30.047899999999998</v>
      </c>
      <c r="AY691" s="8">
        <v>171.41560000000001</v>
      </c>
      <c r="AZ691" s="8">
        <v>5.8011999999999997</v>
      </c>
      <c r="BA691" s="8">
        <v>0.6</v>
      </c>
      <c r="BB691">
        <v>-0.6</v>
      </c>
      <c r="BC691">
        <v>0.6</v>
      </c>
      <c r="BD691">
        <v>-0.6</v>
      </c>
      <c r="BE691">
        <v>0.6</v>
      </c>
      <c r="BF691">
        <v>0.06</v>
      </c>
      <c r="BG691">
        <v>0.3</v>
      </c>
      <c r="BH691">
        <v>0.75</v>
      </c>
      <c r="BI691">
        <v>5</v>
      </c>
      <c r="BJ691">
        <v>10</v>
      </c>
      <c r="BK691">
        <v>5</v>
      </c>
      <c r="BM691">
        <v>5</v>
      </c>
      <c r="BN691" t="s">
        <v>1016</v>
      </c>
      <c r="BP691" t="s">
        <v>1016</v>
      </c>
      <c r="BQ691">
        <v>55</v>
      </c>
      <c r="BR691">
        <v>551030</v>
      </c>
      <c r="BS691">
        <v>1</v>
      </c>
      <c r="BU691">
        <v>1</v>
      </c>
      <c r="BW691">
        <v>5</v>
      </c>
      <c r="BY691">
        <v>10</v>
      </c>
      <c r="BZ691" t="s">
        <v>1997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 s="2">
        <v>23141233</v>
      </c>
    </row>
    <row r="692" spans="1:87">
      <c r="A692" s="10" t="str">
        <f t="shared" si="310"/>
        <v>ECPG_US</v>
      </c>
      <c r="B692" s="12">
        <f t="shared" si="311"/>
        <v>1E-4</v>
      </c>
      <c r="C692" s="12">
        <v>0</v>
      </c>
      <c r="D692" s="12">
        <v>0</v>
      </c>
      <c r="E692" s="12">
        <v>0</v>
      </c>
      <c r="F692" s="12">
        <v>0</v>
      </c>
      <c r="G692" s="12">
        <v>0</v>
      </c>
      <c r="H692" s="12">
        <v>0</v>
      </c>
      <c r="I692" s="12">
        <v>0</v>
      </c>
      <c r="J692" s="13">
        <f t="shared" si="312"/>
        <v>0</v>
      </c>
      <c r="K692" s="13">
        <f t="shared" si="313"/>
        <v>0</v>
      </c>
      <c r="L692" s="16">
        <f t="shared" si="314"/>
        <v>0</v>
      </c>
      <c r="M692" s="13">
        <f t="shared" si="315"/>
        <v>0</v>
      </c>
      <c r="N692" s="16">
        <f t="shared" si="316"/>
        <v>0</v>
      </c>
      <c r="O692" s="16">
        <f t="shared" si="317"/>
        <v>0</v>
      </c>
      <c r="P692" s="16" t="str">
        <f t="shared" si="318"/>
        <v/>
      </c>
      <c r="Q692" s="20" t="str">
        <f t="shared" si="319"/>
        <v/>
      </c>
      <c r="R692" s="20" t="str">
        <f t="shared" si="320"/>
        <v/>
      </c>
      <c r="S692" s="20" t="str">
        <f t="shared" si="321"/>
        <v/>
      </c>
      <c r="T692" s="20" t="str">
        <f t="shared" si="322"/>
        <v/>
      </c>
      <c r="U692" s="16">
        <f t="shared" si="323"/>
        <v>6.0000000000000001E-3</v>
      </c>
      <c r="V692" s="20" t="str">
        <f t="shared" si="324"/>
        <v/>
      </c>
      <c r="W692" s="20" t="str">
        <f t="shared" si="325"/>
        <v/>
      </c>
      <c r="X692" s="20" t="str">
        <f t="shared" si="326"/>
        <v/>
      </c>
      <c r="Y692" s="20">
        <f t="shared" si="327"/>
        <v>6.0000000000000001E-3</v>
      </c>
      <c r="Z692" s="20" t="str">
        <f t="shared" si="328"/>
        <v/>
      </c>
      <c r="AA692" s="20" t="str">
        <f t="shared" si="329"/>
        <v/>
      </c>
      <c r="AB692" s="20">
        <f t="shared" si="330"/>
        <v>0</v>
      </c>
      <c r="AC692" s="20" t="str">
        <f t="shared" si="331"/>
        <v/>
      </c>
      <c r="AD692" s="20" t="str">
        <f t="shared" si="332"/>
        <v/>
      </c>
      <c r="AE692" s="20" t="str">
        <f t="shared" si="333"/>
        <v/>
      </c>
      <c r="AF692" s="20" t="str">
        <f t="shared" si="334"/>
        <v/>
      </c>
      <c r="AG692" s="11">
        <f t="shared" si="335"/>
        <v>999</v>
      </c>
      <c r="AH692" s="17">
        <f t="shared" si="336"/>
        <v>999</v>
      </c>
      <c r="AI692" s="17">
        <f t="shared" si="337"/>
        <v>999</v>
      </c>
      <c r="AJ692" s="17">
        <f t="shared" si="338"/>
        <v>999</v>
      </c>
      <c r="AK692" s="17">
        <f t="shared" si="339"/>
        <v>999</v>
      </c>
      <c r="AL692" s="17">
        <f t="shared" si="340"/>
        <v>999</v>
      </c>
      <c r="AM692" s="10" t="s">
        <v>725</v>
      </c>
      <c r="AN692">
        <v>0</v>
      </c>
      <c r="AO692">
        <v>0</v>
      </c>
      <c r="AP692">
        <v>0</v>
      </c>
      <c r="AQ692">
        <v>2.2976999999999999</v>
      </c>
      <c r="AR692" s="8">
        <v>-0.6</v>
      </c>
      <c r="AS692" s="8">
        <v>-11.3302</v>
      </c>
      <c r="AT692" s="8">
        <v>-45.2746</v>
      </c>
      <c r="AU692" s="8">
        <v>-2.2976999999999999</v>
      </c>
      <c r="AV692" s="8">
        <v>-0.6</v>
      </c>
      <c r="AW692" s="8">
        <v>0.6</v>
      </c>
      <c r="AX692" s="8">
        <v>11.3302</v>
      </c>
      <c r="AY692" s="8">
        <v>45.2746</v>
      </c>
      <c r="AZ692" s="8">
        <v>2.2976999999999999</v>
      </c>
      <c r="BA692" s="8">
        <v>0.6</v>
      </c>
      <c r="BB692">
        <v>-0.6</v>
      </c>
      <c r="BC692">
        <v>0.6</v>
      </c>
      <c r="BD692">
        <v>-0.6</v>
      </c>
      <c r="BE692">
        <v>0.6</v>
      </c>
      <c r="BF692">
        <v>0.06</v>
      </c>
      <c r="BG692">
        <v>0.3</v>
      </c>
      <c r="BH692">
        <v>0.01</v>
      </c>
      <c r="BI692">
        <v>6</v>
      </c>
      <c r="BJ692">
        <v>11</v>
      </c>
      <c r="BK692">
        <v>6</v>
      </c>
      <c r="BM692">
        <v>6</v>
      </c>
      <c r="BN692" t="s">
        <v>1016</v>
      </c>
      <c r="BP692" t="s">
        <v>1016</v>
      </c>
      <c r="BQ692">
        <v>40</v>
      </c>
      <c r="BR692">
        <v>402020</v>
      </c>
      <c r="BS692">
        <v>1</v>
      </c>
      <c r="BU692">
        <v>1</v>
      </c>
      <c r="BW692">
        <v>6</v>
      </c>
      <c r="BY692">
        <v>11</v>
      </c>
      <c r="BZ692" t="s">
        <v>1997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 s="2">
        <v>9218267</v>
      </c>
    </row>
    <row r="693" spans="1:87">
      <c r="A693" s="10" t="str">
        <f t="shared" si="310"/>
        <v>MTG_US</v>
      </c>
      <c r="B693" s="12">
        <f t="shared" si="311"/>
        <v>1.6000000000000001E-3</v>
      </c>
      <c r="C693" s="12">
        <v>0</v>
      </c>
      <c r="D693" s="12">
        <v>0</v>
      </c>
      <c r="E693" s="12">
        <v>0</v>
      </c>
      <c r="F693" s="12">
        <v>0</v>
      </c>
      <c r="G693" s="12">
        <v>0</v>
      </c>
      <c r="H693" s="12">
        <v>0</v>
      </c>
      <c r="I693" s="12">
        <v>0</v>
      </c>
      <c r="J693" s="13">
        <f t="shared" si="312"/>
        <v>0</v>
      </c>
      <c r="K693" s="13">
        <f t="shared" si="313"/>
        <v>0</v>
      </c>
      <c r="L693" s="16">
        <f t="shared" si="314"/>
        <v>0</v>
      </c>
      <c r="M693" s="13">
        <f t="shared" si="315"/>
        <v>0</v>
      </c>
      <c r="N693" s="16">
        <f t="shared" si="316"/>
        <v>0</v>
      </c>
      <c r="O693" s="16">
        <f t="shared" si="317"/>
        <v>0</v>
      </c>
      <c r="P693" s="16" t="str">
        <f t="shared" si="318"/>
        <v/>
      </c>
      <c r="Q693" s="20" t="str">
        <f t="shared" si="319"/>
        <v/>
      </c>
      <c r="R693" s="20" t="str">
        <f t="shared" si="320"/>
        <v/>
      </c>
      <c r="S693" s="20" t="str">
        <f t="shared" si="321"/>
        <v/>
      </c>
      <c r="T693" s="20" t="str">
        <f t="shared" si="322"/>
        <v/>
      </c>
      <c r="U693" s="16">
        <f t="shared" si="323"/>
        <v>4.0000000000000001E-3</v>
      </c>
      <c r="V693" s="20" t="str">
        <f t="shared" si="324"/>
        <v/>
      </c>
      <c r="W693" s="20" t="str">
        <f t="shared" si="325"/>
        <v/>
      </c>
      <c r="X693" s="20" t="str">
        <f t="shared" si="326"/>
        <v/>
      </c>
      <c r="Y693" s="20">
        <f t="shared" si="327"/>
        <v>4.0000000000000001E-3</v>
      </c>
      <c r="Z693" s="20" t="str">
        <f t="shared" si="328"/>
        <v/>
      </c>
      <c r="AA693" s="20" t="str">
        <f t="shared" si="329"/>
        <v/>
      </c>
      <c r="AB693" s="20">
        <f t="shared" si="330"/>
        <v>0</v>
      </c>
      <c r="AC693" s="20" t="str">
        <f t="shared" si="331"/>
        <v/>
      </c>
      <c r="AD693" s="20" t="str">
        <f t="shared" si="332"/>
        <v/>
      </c>
      <c r="AE693" s="20" t="str">
        <f t="shared" si="333"/>
        <v/>
      </c>
      <c r="AF693" s="20" t="str">
        <f t="shared" si="334"/>
        <v/>
      </c>
      <c r="AG693" s="11">
        <f t="shared" si="335"/>
        <v>999</v>
      </c>
      <c r="AH693" s="17">
        <f t="shared" si="336"/>
        <v>999</v>
      </c>
      <c r="AI693" s="17">
        <f t="shared" si="337"/>
        <v>999</v>
      </c>
      <c r="AJ693" s="17">
        <f t="shared" si="338"/>
        <v>999</v>
      </c>
      <c r="AK693" s="17">
        <f t="shared" si="339"/>
        <v>999</v>
      </c>
      <c r="AL693" s="17">
        <f t="shared" si="340"/>
        <v>999</v>
      </c>
      <c r="AM693" s="10" t="s">
        <v>681</v>
      </c>
      <c r="AN693">
        <v>0</v>
      </c>
      <c r="AO693">
        <v>0</v>
      </c>
      <c r="AP693">
        <v>0</v>
      </c>
      <c r="AQ693">
        <v>9.2576999999999998</v>
      </c>
      <c r="AR693" s="8">
        <v>-0.4</v>
      </c>
      <c r="AS693" s="8">
        <v>-47.546399999999998</v>
      </c>
      <c r="AT693" s="8">
        <v>-138.04730000000001</v>
      </c>
      <c r="AU693" s="8">
        <v>-9.2576999999999998</v>
      </c>
      <c r="AV693" s="8">
        <v>-0.4</v>
      </c>
      <c r="AW693" s="8">
        <v>0.4</v>
      </c>
      <c r="AX693" s="8">
        <v>47.546399999999998</v>
      </c>
      <c r="AY693" s="8">
        <v>138.04730000000001</v>
      </c>
      <c r="AZ693" s="8">
        <v>9.2576999999999998</v>
      </c>
      <c r="BA693" s="8">
        <v>0.4</v>
      </c>
      <c r="BB693">
        <v>-0.4</v>
      </c>
      <c r="BC693">
        <v>0.4</v>
      </c>
      <c r="BD693">
        <v>-0.4</v>
      </c>
      <c r="BE693">
        <v>0.4</v>
      </c>
      <c r="BF693">
        <v>0.06</v>
      </c>
      <c r="BG693">
        <v>0.3</v>
      </c>
      <c r="BH693">
        <v>0.16</v>
      </c>
      <c r="BI693">
        <v>6</v>
      </c>
      <c r="BJ693">
        <v>11</v>
      </c>
      <c r="BK693">
        <v>6</v>
      </c>
      <c r="BM693">
        <v>6</v>
      </c>
      <c r="BN693" t="s">
        <v>1016</v>
      </c>
      <c r="BP693" t="s">
        <v>1016</v>
      </c>
      <c r="BQ693">
        <v>40</v>
      </c>
      <c r="BR693">
        <v>401020</v>
      </c>
      <c r="BS693">
        <v>1</v>
      </c>
      <c r="BU693">
        <v>1</v>
      </c>
      <c r="BW693">
        <v>6</v>
      </c>
      <c r="BY693">
        <v>11</v>
      </c>
      <c r="BZ693" t="s">
        <v>1997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 s="2">
        <v>34557929</v>
      </c>
    </row>
    <row r="694" spans="1:87">
      <c r="A694" s="10" t="str">
        <f t="shared" si="310"/>
        <v>MHO_US</v>
      </c>
      <c r="B694" s="12">
        <f t="shared" si="311"/>
        <v>-4.1399999999999999E-2</v>
      </c>
      <c r="C694" s="12">
        <v>0</v>
      </c>
      <c r="D694" s="12">
        <v>0</v>
      </c>
      <c r="E694" s="12">
        <v>0</v>
      </c>
      <c r="F694" s="12">
        <v>0</v>
      </c>
      <c r="G694" s="12">
        <v>0</v>
      </c>
      <c r="H694" s="12">
        <v>0</v>
      </c>
      <c r="I694" s="12">
        <v>0</v>
      </c>
      <c r="J694" s="13">
        <f t="shared" si="312"/>
        <v>0</v>
      </c>
      <c r="K694" s="13">
        <f t="shared" si="313"/>
        <v>0</v>
      </c>
      <c r="L694" s="16">
        <f t="shared" si="314"/>
        <v>0</v>
      </c>
      <c r="M694" s="13">
        <f t="shared" si="315"/>
        <v>0</v>
      </c>
      <c r="N694" s="16">
        <f t="shared" si="316"/>
        <v>0</v>
      </c>
      <c r="O694" s="16">
        <f t="shared" si="317"/>
        <v>0</v>
      </c>
      <c r="P694" s="16">
        <f t="shared" si="318"/>
        <v>-6.5000000000000006E-3</v>
      </c>
      <c r="Q694" s="20" t="str">
        <f t="shared" si="319"/>
        <v/>
      </c>
      <c r="R694" s="20" t="str">
        <f t="shared" si="320"/>
        <v/>
      </c>
      <c r="S694" s="20" t="str">
        <f t="shared" si="321"/>
        <v/>
      </c>
      <c r="T694" s="20">
        <f t="shared" si="322"/>
        <v>-6.5000000000000006E-3</v>
      </c>
      <c r="U694" s="16" t="str">
        <f t="shared" si="323"/>
        <v/>
      </c>
      <c r="V694" s="20" t="str">
        <f t="shared" si="324"/>
        <v/>
      </c>
      <c r="W694" s="20" t="str">
        <f t="shared" si="325"/>
        <v/>
      </c>
      <c r="X694" s="20" t="str">
        <f t="shared" si="326"/>
        <v/>
      </c>
      <c r="Y694" s="20" t="str">
        <f t="shared" si="327"/>
        <v/>
      </c>
      <c r="Z694" s="20" t="str">
        <f t="shared" si="328"/>
        <v/>
      </c>
      <c r="AA694" s="20" t="str">
        <f t="shared" si="329"/>
        <v/>
      </c>
      <c r="AB694" s="20">
        <f t="shared" si="330"/>
        <v>0</v>
      </c>
      <c r="AC694" s="20" t="str">
        <f t="shared" si="331"/>
        <v/>
      </c>
      <c r="AD694" s="20" t="str">
        <f t="shared" si="332"/>
        <v/>
      </c>
      <c r="AE694" s="20" t="str">
        <f t="shared" si="333"/>
        <v/>
      </c>
      <c r="AF694" s="20" t="str">
        <f t="shared" si="334"/>
        <v/>
      </c>
      <c r="AG694" s="11">
        <f t="shared" si="335"/>
        <v>999</v>
      </c>
      <c r="AH694" s="17">
        <f t="shared" si="336"/>
        <v>999</v>
      </c>
      <c r="AI694" s="17">
        <f t="shared" si="337"/>
        <v>999</v>
      </c>
      <c r="AJ694" s="17">
        <f t="shared" si="338"/>
        <v>999</v>
      </c>
      <c r="AK694" s="17">
        <f t="shared" si="339"/>
        <v>999</v>
      </c>
      <c r="AL694" s="17">
        <f t="shared" si="340"/>
        <v>999</v>
      </c>
      <c r="AM694" s="10" t="s">
        <v>791</v>
      </c>
      <c r="AN694">
        <v>0</v>
      </c>
      <c r="AO694">
        <v>0</v>
      </c>
      <c r="AP694">
        <v>0</v>
      </c>
      <c r="AQ694">
        <v>1.024</v>
      </c>
      <c r="AR694" s="8">
        <v>-0.65</v>
      </c>
      <c r="AS694" s="8">
        <v>-5.5431999999999997</v>
      </c>
      <c r="AT694" s="8">
        <v>-22.485600000000002</v>
      </c>
      <c r="AU694" s="8">
        <v>-1.024</v>
      </c>
      <c r="AV694" s="8">
        <v>-0.65</v>
      </c>
      <c r="AW694" s="8">
        <v>0.65</v>
      </c>
      <c r="AX694" s="8">
        <v>5.5431999999999997</v>
      </c>
      <c r="AY694" s="8">
        <v>22.485600000000002</v>
      </c>
      <c r="AZ694" s="8">
        <v>1.024</v>
      </c>
      <c r="BA694" s="8">
        <v>0.65</v>
      </c>
      <c r="BB694">
        <v>-0.65</v>
      </c>
      <c r="BC694">
        <v>0.65</v>
      </c>
      <c r="BD694">
        <v>-0.65</v>
      </c>
      <c r="BE694">
        <v>0.65</v>
      </c>
      <c r="BF694">
        <v>0.06</v>
      </c>
      <c r="BG694">
        <v>0.3</v>
      </c>
      <c r="BH694">
        <v>-4.1399999999999997</v>
      </c>
      <c r="BI694">
        <v>8</v>
      </c>
      <c r="BJ694">
        <v>15</v>
      </c>
      <c r="BK694">
        <v>8</v>
      </c>
      <c r="BM694">
        <v>8</v>
      </c>
      <c r="BN694" t="s">
        <v>1016</v>
      </c>
      <c r="BP694" t="s">
        <v>1016</v>
      </c>
      <c r="BQ694">
        <v>25</v>
      </c>
      <c r="BR694">
        <v>252010</v>
      </c>
      <c r="BS694">
        <v>1</v>
      </c>
      <c r="BU694">
        <v>1</v>
      </c>
      <c r="BW694">
        <v>8</v>
      </c>
      <c r="BY694">
        <v>15</v>
      </c>
      <c r="BZ694" t="s">
        <v>1997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 s="2">
        <v>4072766</v>
      </c>
    </row>
    <row r="695" spans="1:87">
      <c r="A695" s="10" t="str">
        <f t="shared" si="310"/>
        <v>MKSI_US</v>
      </c>
      <c r="B695" s="12">
        <f t="shared" si="311"/>
        <v>1E-4</v>
      </c>
      <c r="C695" s="12">
        <v>0</v>
      </c>
      <c r="D695" s="12">
        <v>0</v>
      </c>
      <c r="E695" s="12">
        <v>0</v>
      </c>
      <c r="F695" s="12">
        <v>0</v>
      </c>
      <c r="G695" s="12">
        <v>0</v>
      </c>
      <c r="H695" s="12">
        <v>0</v>
      </c>
      <c r="I695" s="12">
        <v>0</v>
      </c>
      <c r="J695" s="13">
        <f t="shared" si="312"/>
        <v>0</v>
      </c>
      <c r="K695" s="13">
        <f t="shared" si="313"/>
        <v>0</v>
      </c>
      <c r="L695" s="16">
        <f t="shared" si="314"/>
        <v>0</v>
      </c>
      <c r="M695" s="13">
        <f t="shared" si="315"/>
        <v>0</v>
      </c>
      <c r="N695" s="16">
        <f t="shared" si="316"/>
        <v>0</v>
      </c>
      <c r="O695" s="16">
        <f t="shared" si="317"/>
        <v>0</v>
      </c>
      <c r="P695" s="16" t="str">
        <f t="shared" si="318"/>
        <v/>
      </c>
      <c r="Q695" s="20" t="str">
        <f t="shared" si="319"/>
        <v/>
      </c>
      <c r="R695" s="20" t="str">
        <f t="shared" si="320"/>
        <v/>
      </c>
      <c r="S695" s="20" t="str">
        <f t="shared" si="321"/>
        <v/>
      </c>
      <c r="T695" s="20" t="str">
        <f t="shared" si="322"/>
        <v/>
      </c>
      <c r="U695" s="16">
        <f t="shared" si="323"/>
        <v>6.0000000000000001E-3</v>
      </c>
      <c r="V695" s="20" t="str">
        <f t="shared" si="324"/>
        <v/>
      </c>
      <c r="W695" s="20" t="str">
        <f t="shared" si="325"/>
        <v/>
      </c>
      <c r="X695" s="20" t="str">
        <f t="shared" si="326"/>
        <v/>
      </c>
      <c r="Y695" s="20">
        <f t="shared" si="327"/>
        <v>6.0000000000000001E-3</v>
      </c>
      <c r="Z695" s="20" t="str">
        <f t="shared" si="328"/>
        <v/>
      </c>
      <c r="AA695" s="20" t="str">
        <f t="shared" si="329"/>
        <v/>
      </c>
      <c r="AB695" s="20">
        <f t="shared" si="330"/>
        <v>0</v>
      </c>
      <c r="AC695" s="20" t="str">
        <f t="shared" si="331"/>
        <v/>
      </c>
      <c r="AD695" s="20" t="str">
        <f t="shared" si="332"/>
        <v/>
      </c>
      <c r="AE695" s="20" t="str">
        <f t="shared" si="333"/>
        <v/>
      </c>
      <c r="AF695" s="20" t="str">
        <f t="shared" si="334"/>
        <v/>
      </c>
      <c r="AG695" s="11">
        <f t="shared" si="335"/>
        <v>999</v>
      </c>
      <c r="AH695" s="17">
        <f t="shared" si="336"/>
        <v>999</v>
      </c>
      <c r="AI695" s="17">
        <f t="shared" si="337"/>
        <v>999</v>
      </c>
      <c r="AJ695" s="17">
        <f t="shared" si="338"/>
        <v>999</v>
      </c>
      <c r="AK695" s="17">
        <f t="shared" si="339"/>
        <v>999</v>
      </c>
      <c r="AL695" s="17">
        <f t="shared" si="340"/>
        <v>999</v>
      </c>
      <c r="AM695" s="10" t="s">
        <v>726</v>
      </c>
      <c r="AN695">
        <v>0</v>
      </c>
      <c r="AO695">
        <v>0</v>
      </c>
      <c r="AP695">
        <v>0</v>
      </c>
      <c r="AQ695">
        <v>1.3280000000000001</v>
      </c>
      <c r="AR695" s="8">
        <v>-0.6</v>
      </c>
      <c r="AS695" s="8">
        <v>-8.9804999999999993</v>
      </c>
      <c r="AT695" s="8">
        <v>-80.279200000000003</v>
      </c>
      <c r="AU695" s="8">
        <v>-1.3280000000000001</v>
      </c>
      <c r="AV695" s="8">
        <v>-0.6</v>
      </c>
      <c r="AW695" s="8">
        <v>0.6</v>
      </c>
      <c r="AX695" s="8">
        <v>8.9804999999999993</v>
      </c>
      <c r="AY695" s="8">
        <v>80.279200000000003</v>
      </c>
      <c r="AZ695" s="8">
        <v>1.3280000000000001</v>
      </c>
      <c r="BA695" s="8">
        <v>0.6</v>
      </c>
      <c r="BB695">
        <v>-0.6</v>
      </c>
      <c r="BC695">
        <v>0.6</v>
      </c>
      <c r="BD695">
        <v>-0.6</v>
      </c>
      <c r="BE695">
        <v>0.6</v>
      </c>
      <c r="BF695">
        <v>0.06</v>
      </c>
      <c r="BG695">
        <v>0.3</v>
      </c>
      <c r="BH695">
        <v>0.01</v>
      </c>
      <c r="BI695">
        <v>6</v>
      </c>
      <c r="BJ695">
        <v>11</v>
      </c>
      <c r="BK695">
        <v>6</v>
      </c>
      <c r="BM695">
        <v>6</v>
      </c>
      <c r="BN695" t="s">
        <v>1016</v>
      </c>
      <c r="BP695" t="s">
        <v>1016</v>
      </c>
      <c r="BQ695">
        <v>45</v>
      </c>
      <c r="BR695">
        <v>453010</v>
      </c>
      <c r="BS695">
        <v>1</v>
      </c>
      <c r="BU695">
        <v>1</v>
      </c>
      <c r="BW695">
        <v>6</v>
      </c>
      <c r="BY695">
        <v>11</v>
      </c>
      <c r="BZ695" t="s">
        <v>1997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 s="2">
        <v>5255836</v>
      </c>
    </row>
    <row r="696" spans="1:87">
      <c r="A696" s="10" t="str">
        <f t="shared" si="310"/>
        <v>MSM_US</v>
      </c>
      <c r="B696" s="12">
        <f t="shared" si="311"/>
        <v>-4.3799999999999999E-2</v>
      </c>
      <c r="C696" s="12">
        <v>0</v>
      </c>
      <c r="D696" s="12">
        <v>0</v>
      </c>
      <c r="E696" s="12">
        <v>0</v>
      </c>
      <c r="F696" s="12">
        <v>0</v>
      </c>
      <c r="G696" s="12">
        <v>0</v>
      </c>
      <c r="H696" s="12">
        <v>0</v>
      </c>
      <c r="I696" s="12">
        <v>0</v>
      </c>
      <c r="J696" s="13">
        <f t="shared" si="312"/>
        <v>0</v>
      </c>
      <c r="K696" s="13">
        <f t="shared" si="313"/>
        <v>0</v>
      </c>
      <c r="L696" s="16">
        <f t="shared" si="314"/>
        <v>0</v>
      </c>
      <c r="M696" s="13">
        <f t="shared" si="315"/>
        <v>0</v>
      </c>
      <c r="N696" s="16">
        <f t="shared" si="316"/>
        <v>0</v>
      </c>
      <c r="O696" s="16">
        <f t="shared" si="317"/>
        <v>0</v>
      </c>
      <c r="P696" s="16">
        <f t="shared" si="318"/>
        <v>-6.5000000000000006E-3</v>
      </c>
      <c r="Q696" s="20" t="str">
        <f t="shared" si="319"/>
        <v/>
      </c>
      <c r="R696" s="20" t="str">
        <f t="shared" si="320"/>
        <v/>
      </c>
      <c r="S696" s="20" t="str">
        <f t="shared" si="321"/>
        <v/>
      </c>
      <c r="T696" s="20">
        <f t="shared" si="322"/>
        <v>-6.5000000000000006E-3</v>
      </c>
      <c r="U696" s="16" t="str">
        <f t="shared" si="323"/>
        <v/>
      </c>
      <c r="V696" s="20" t="str">
        <f t="shared" si="324"/>
        <v/>
      </c>
      <c r="W696" s="20" t="str">
        <f t="shared" si="325"/>
        <v/>
      </c>
      <c r="X696" s="20" t="str">
        <f t="shared" si="326"/>
        <v/>
      </c>
      <c r="Y696" s="20" t="str">
        <f t="shared" si="327"/>
        <v/>
      </c>
      <c r="Z696" s="20" t="str">
        <f t="shared" si="328"/>
        <v/>
      </c>
      <c r="AA696" s="20" t="str">
        <f t="shared" si="329"/>
        <v/>
      </c>
      <c r="AB696" s="20">
        <f t="shared" si="330"/>
        <v>0</v>
      </c>
      <c r="AC696" s="20" t="str">
        <f t="shared" si="331"/>
        <v/>
      </c>
      <c r="AD696" s="20" t="str">
        <f t="shared" si="332"/>
        <v/>
      </c>
      <c r="AE696" s="20" t="str">
        <f t="shared" si="333"/>
        <v/>
      </c>
      <c r="AF696" s="20" t="str">
        <f t="shared" si="334"/>
        <v/>
      </c>
      <c r="AG696" s="11">
        <f t="shared" si="335"/>
        <v>999</v>
      </c>
      <c r="AH696" s="17">
        <f t="shared" si="336"/>
        <v>999</v>
      </c>
      <c r="AI696" s="17">
        <f t="shared" si="337"/>
        <v>999</v>
      </c>
      <c r="AJ696" s="17">
        <f t="shared" si="338"/>
        <v>999</v>
      </c>
      <c r="AK696" s="17">
        <f t="shared" si="339"/>
        <v>999</v>
      </c>
      <c r="AL696" s="17">
        <f t="shared" si="340"/>
        <v>999</v>
      </c>
      <c r="AM696" s="10" t="s">
        <v>317</v>
      </c>
      <c r="AN696">
        <v>0</v>
      </c>
      <c r="AO696">
        <v>0</v>
      </c>
      <c r="AP696">
        <v>0</v>
      </c>
      <c r="AQ696">
        <v>8.8056999999999999</v>
      </c>
      <c r="AR696" s="8">
        <v>-0.65</v>
      </c>
      <c r="AS696" s="8">
        <v>-43.7211</v>
      </c>
      <c r="AT696" s="8">
        <v>-149.4324</v>
      </c>
      <c r="AU696" s="8">
        <v>-8.8056999999999999</v>
      </c>
      <c r="AV696" s="8">
        <v>-0.65</v>
      </c>
      <c r="AW696" s="8">
        <v>0.65</v>
      </c>
      <c r="AX696" s="8">
        <v>43.7211</v>
      </c>
      <c r="AY696" s="8">
        <v>149.4324</v>
      </c>
      <c r="AZ696" s="8">
        <v>8.8056999999999999</v>
      </c>
      <c r="BA696" s="8">
        <v>0.65</v>
      </c>
      <c r="BB696">
        <v>-0.65</v>
      </c>
      <c r="BC696">
        <v>0.65</v>
      </c>
      <c r="BD696">
        <v>-0.65</v>
      </c>
      <c r="BE696">
        <v>0.65</v>
      </c>
      <c r="BF696">
        <v>0.06</v>
      </c>
      <c r="BG696">
        <v>0.3</v>
      </c>
      <c r="BH696">
        <v>-4.38</v>
      </c>
      <c r="BI696">
        <v>8</v>
      </c>
      <c r="BJ696">
        <v>16</v>
      </c>
      <c r="BK696">
        <v>8</v>
      </c>
      <c r="BM696">
        <v>8</v>
      </c>
      <c r="BN696" t="s">
        <v>1016</v>
      </c>
      <c r="BP696" t="s">
        <v>1016</v>
      </c>
      <c r="BQ696">
        <v>20</v>
      </c>
      <c r="BR696">
        <v>201070</v>
      </c>
      <c r="BS696">
        <v>1</v>
      </c>
      <c r="BU696">
        <v>1</v>
      </c>
      <c r="BW696">
        <v>8</v>
      </c>
      <c r="BY696">
        <v>16</v>
      </c>
      <c r="BZ696" t="s">
        <v>1997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 s="2">
        <v>33762690</v>
      </c>
    </row>
    <row r="697" spans="1:87">
      <c r="A697" s="10" t="str">
        <f t="shared" si="310"/>
        <v>MTSC_US</v>
      </c>
      <c r="B697" s="12">
        <f t="shared" si="311"/>
        <v>-1.47E-2</v>
      </c>
      <c r="C697" s="12">
        <v>0</v>
      </c>
      <c r="D697" s="12">
        <v>0</v>
      </c>
      <c r="E697" s="12">
        <v>0</v>
      </c>
      <c r="F697" s="12">
        <v>0</v>
      </c>
      <c r="G697" s="12">
        <v>0</v>
      </c>
      <c r="H697" s="12">
        <v>0</v>
      </c>
      <c r="I697" s="12">
        <v>0</v>
      </c>
      <c r="J697" s="13">
        <f t="shared" si="312"/>
        <v>0</v>
      </c>
      <c r="K697" s="13">
        <f t="shared" si="313"/>
        <v>0</v>
      </c>
      <c r="L697" s="16">
        <f t="shared" si="314"/>
        <v>0</v>
      </c>
      <c r="M697" s="13">
        <f t="shared" si="315"/>
        <v>0</v>
      </c>
      <c r="N697" s="16">
        <f t="shared" si="316"/>
        <v>0</v>
      </c>
      <c r="O697" s="16">
        <f t="shared" si="317"/>
        <v>0</v>
      </c>
      <c r="P697" s="16">
        <f t="shared" si="318"/>
        <v>-6.0000000000000001E-3</v>
      </c>
      <c r="Q697" s="20" t="str">
        <f t="shared" si="319"/>
        <v/>
      </c>
      <c r="R697" s="20" t="str">
        <f t="shared" si="320"/>
        <v/>
      </c>
      <c r="S697" s="20" t="str">
        <f t="shared" si="321"/>
        <v/>
      </c>
      <c r="T697" s="20">
        <f t="shared" si="322"/>
        <v>-6.0000000000000001E-3</v>
      </c>
      <c r="U697" s="16" t="str">
        <f t="shared" si="323"/>
        <v/>
      </c>
      <c r="V697" s="20" t="str">
        <f t="shared" si="324"/>
        <v/>
      </c>
      <c r="W697" s="20" t="str">
        <f t="shared" si="325"/>
        <v/>
      </c>
      <c r="X697" s="20" t="str">
        <f t="shared" si="326"/>
        <v/>
      </c>
      <c r="Y697" s="20" t="str">
        <f t="shared" si="327"/>
        <v/>
      </c>
      <c r="Z697" s="20" t="str">
        <f t="shared" si="328"/>
        <v/>
      </c>
      <c r="AA697" s="20" t="str">
        <f t="shared" si="329"/>
        <v/>
      </c>
      <c r="AB697" s="20">
        <f t="shared" si="330"/>
        <v>0</v>
      </c>
      <c r="AC697" s="20" t="str">
        <f t="shared" si="331"/>
        <v/>
      </c>
      <c r="AD697" s="20" t="str">
        <f t="shared" si="332"/>
        <v/>
      </c>
      <c r="AE697" s="20" t="str">
        <f t="shared" si="333"/>
        <v/>
      </c>
      <c r="AF697" s="20" t="str">
        <f t="shared" si="334"/>
        <v/>
      </c>
      <c r="AG697" s="11">
        <f t="shared" si="335"/>
        <v>999</v>
      </c>
      <c r="AH697" s="17">
        <f t="shared" si="336"/>
        <v>999</v>
      </c>
      <c r="AI697" s="17">
        <f t="shared" si="337"/>
        <v>999</v>
      </c>
      <c r="AJ697" s="17">
        <f t="shared" si="338"/>
        <v>999</v>
      </c>
      <c r="AK697" s="17">
        <f t="shared" si="339"/>
        <v>999</v>
      </c>
      <c r="AL697" s="17">
        <f t="shared" si="340"/>
        <v>999</v>
      </c>
      <c r="AM697" s="10" t="s">
        <v>858</v>
      </c>
      <c r="AN697">
        <v>0</v>
      </c>
      <c r="AO697">
        <v>0</v>
      </c>
      <c r="AP697">
        <v>0</v>
      </c>
      <c r="AQ697">
        <v>1.0646</v>
      </c>
      <c r="AR697" s="8">
        <v>-0.6</v>
      </c>
      <c r="AS697" s="8">
        <v>-5.367</v>
      </c>
      <c r="AT697" s="8">
        <v>-46.211399999999998</v>
      </c>
      <c r="AU697" s="8">
        <v>-1.0646</v>
      </c>
      <c r="AV697" s="8">
        <v>-0.6</v>
      </c>
      <c r="AW697" s="8">
        <v>0.6</v>
      </c>
      <c r="AX697" s="8">
        <v>5.367</v>
      </c>
      <c r="AY697" s="8">
        <v>46.211399999999998</v>
      </c>
      <c r="AZ697" s="8">
        <v>1.0646</v>
      </c>
      <c r="BA697" s="8">
        <v>0.6</v>
      </c>
      <c r="BB697">
        <v>-0.6</v>
      </c>
      <c r="BC697">
        <v>0.6</v>
      </c>
      <c r="BD697">
        <v>-0.6</v>
      </c>
      <c r="BE697">
        <v>0.6</v>
      </c>
      <c r="BF697">
        <v>0.06</v>
      </c>
      <c r="BG697">
        <v>0.3</v>
      </c>
      <c r="BH697">
        <v>-1.47</v>
      </c>
      <c r="BI697">
        <v>7</v>
      </c>
      <c r="BJ697">
        <v>14</v>
      </c>
      <c r="BK697">
        <v>7</v>
      </c>
      <c r="BM697">
        <v>7</v>
      </c>
      <c r="BN697" t="s">
        <v>1016</v>
      </c>
      <c r="BP697" t="s">
        <v>1016</v>
      </c>
      <c r="BQ697">
        <v>45</v>
      </c>
      <c r="BR697">
        <v>452030</v>
      </c>
      <c r="BS697">
        <v>1</v>
      </c>
      <c r="BU697">
        <v>1</v>
      </c>
      <c r="BW697">
        <v>7</v>
      </c>
      <c r="BY697">
        <v>14</v>
      </c>
      <c r="BZ697" t="s">
        <v>1997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 s="2">
        <v>4269171</v>
      </c>
    </row>
    <row r="698" spans="1:87">
      <c r="A698" s="10" t="str">
        <f t="shared" si="310"/>
        <v>ROVI_US</v>
      </c>
      <c r="B698" s="12">
        <f t="shared" si="311"/>
        <v>5.3699999999999998E-2</v>
      </c>
      <c r="C698" s="12">
        <v>0</v>
      </c>
      <c r="D698" s="12">
        <v>0</v>
      </c>
      <c r="E698" s="12">
        <v>0</v>
      </c>
      <c r="F698" s="12">
        <v>0</v>
      </c>
      <c r="G698" s="12">
        <v>0</v>
      </c>
      <c r="H698" s="12">
        <v>0</v>
      </c>
      <c r="I698" s="12">
        <v>0</v>
      </c>
      <c r="J698" s="13">
        <f t="shared" si="312"/>
        <v>0</v>
      </c>
      <c r="K698" s="13">
        <f t="shared" si="313"/>
        <v>0</v>
      </c>
      <c r="L698" s="16">
        <f t="shared" si="314"/>
        <v>0</v>
      </c>
      <c r="M698" s="13">
        <f t="shared" si="315"/>
        <v>0</v>
      </c>
      <c r="N698" s="16">
        <f t="shared" si="316"/>
        <v>0</v>
      </c>
      <c r="O698" s="16">
        <f t="shared" si="317"/>
        <v>0</v>
      </c>
      <c r="P698" s="16" t="str">
        <f t="shared" si="318"/>
        <v/>
      </c>
      <c r="Q698" s="20" t="str">
        <f t="shared" si="319"/>
        <v/>
      </c>
      <c r="R698" s="20" t="str">
        <f t="shared" si="320"/>
        <v/>
      </c>
      <c r="S698" s="20" t="str">
        <f t="shared" si="321"/>
        <v/>
      </c>
      <c r="T698" s="20" t="str">
        <f t="shared" si="322"/>
        <v/>
      </c>
      <c r="U698" s="16">
        <f t="shared" si="323"/>
        <v>4.0000000000000001E-3</v>
      </c>
      <c r="V698" s="20" t="str">
        <f t="shared" si="324"/>
        <v/>
      </c>
      <c r="W698" s="20" t="str">
        <f t="shared" si="325"/>
        <v/>
      </c>
      <c r="X698" s="20" t="str">
        <f t="shared" si="326"/>
        <v/>
      </c>
      <c r="Y698" s="20">
        <f t="shared" si="327"/>
        <v>4.0000000000000001E-3</v>
      </c>
      <c r="Z698" s="20" t="str">
        <f t="shared" si="328"/>
        <v/>
      </c>
      <c r="AA698" s="20" t="str">
        <f t="shared" si="329"/>
        <v/>
      </c>
      <c r="AB698" s="20">
        <f t="shared" si="330"/>
        <v>0</v>
      </c>
      <c r="AC698" s="20" t="str">
        <f t="shared" si="331"/>
        <v/>
      </c>
      <c r="AD698" s="20" t="str">
        <f t="shared" si="332"/>
        <v/>
      </c>
      <c r="AE698" s="20" t="str">
        <f t="shared" si="333"/>
        <v/>
      </c>
      <c r="AF698" s="20" t="str">
        <f t="shared" si="334"/>
        <v/>
      </c>
      <c r="AG698" s="11">
        <f t="shared" si="335"/>
        <v>999</v>
      </c>
      <c r="AH698" s="17">
        <f t="shared" si="336"/>
        <v>999</v>
      </c>
      <c r="AI698" s="17">
        <f t="shared" si="337"/>
        <v>999</v>
      </c>
      <c r="AJ698" s="17">
        <f t="shared" si="338"/>
        <v>999</v>
      </c>
      <c r="AK698" s="17">
        <f t="shared" si="339"/>
        <v>999</v>
      </c>
      <c r="AL698" s="17">
        <f t="shared" si="340"/>
        <v>999</v>
      </c>
      <c r="AM698" s="10" t="s">
        <v>308</v>
      </c>
      <c r="AN698">
        <v>0</v>
      </c>
      <c r="AO698">
        <v>0</v>
      </c>
      <c r="AP698">
        <v>0</v>
      </c>
      <c r="AQ698">
        <v>7.8120000000000003</v>
      </c>
      <c r="AR698" s="8">
        <v>-0.6</v>
      </c>
      <c r="AS698" s="8">
        <v>-17.0883</v>
      </c>
      <c r="AT698" s="8">
        <v>-79.673599999999993</v>
      </c>
      <c r="AU698" s="8">
        <v>-7.8120000000000003</v>
      </c>
      <c r="AV698" s="8">
        <v>-0.6</v>
      </c>
      <c r="AW698" s="8">
        <v>0.4</v>
      </c>
      <c r="AX698" s="8">
        <v>17.0883</v>
      </c>
      <c r="AY698" s="8">
        <v>79.673599999999993</v>
      </c>
      <c r="AZ698" s="8">
        <v>7.8120000000000003</v>
      </c>
      <c r="BA698" s="8">
        <v>0.4</v>
      </c>
      <c r="BB698">
        <v>-0.6</v>
      </c>
      <c r="BC698">
        <v>0.4</v>
      </c>
      <c r="BD698">
        <v>-0.6</v>
      </c>
      <c r="BE698">
        <v>0.4</v>
      </c>
      <c r="BF698">
        <v>0.06</v>
      </c>
      <c r="BG698">
        <v>0.3</v>
      </c>
      <c r="BH698">
        <v>5.37</v>
      </c>
      <c r="BI698">
        <v>3</v>
      </c>
      <c r="BJ698">
        <v>5</v>
      </c>
      <c r="BK698">
        <v>3</v>
      </c>
      <c r="BM698">
        <v>3</v>
      </c>
      <c r="BN698" t="s">
        <v>1016</v>
      </c>
      <c r="BP698" t="s">
        <v>1016</v>
      </c>
      <c r="BQ698">
        <v>45</v>
      </c>
      <c r="BR698">
        <v>451030</v>
      </c>
      <c r="BS698">
        <v>1</v>
      </c>
      <c r="BU698">
        <v>1</v>
      </c>
      <c r="BW698">
        <v>3</v>
      </c>
      <c r="BY698">
        <v>5</v>
      </c>
      <c r="BZ698" t="s">
        <v>1997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 s="2">
        <v>29284690</v>
      </c>
    </row>
    <row r="699" spans="1:87">
      <c r="A699" s="10" t="str">
        <f t="shared" si="310"/>
        <v>SHOO_US</v>
      </c>
      <c r="B699" s="12">
        <f t="shared" si="311"/>
        <v>1.7000000000000001E-3</v>
      </c>
      <c r="C699" s="12">
        <v>0</v>
      </c>
      <c r="D699" s="12">
        <v>0</v>
      </c>
      <c r="E699" s="12">
        <v>0</v>
      </c>
      <c r="F699" s="12">
        <v>0</v>
      </c>
      <c r="G699" s="12">
        <v>0</v>
      </c>
      <c r="H699" s="12">
        <v>0</v>
      </c>
      <c r="I699" s="12">
        <v>0</v>
      </c>
      <c r="J699" s="13">
        <f t="shared" si="312"/>
        <v>0</v>
      </c>
      <c r="K699" s="13">
        <f t="shared" si="313"/>
        <v>0</v>
      </c>
      <c r="L699" s="16">
        <f t="shared" si="314"/>
        <v>0</v>
      </c>
      <c r="M699" s="13">
        <f t="shared" si="315"/>
        <v>0</v>
      </c>
      <c r="N699" s="16">
        <f t="shared" si="316"/>
        <v>0</v>
      </c>
      <c r="O699" s="16">
        <f t="shared" si="317"/>
        <v>0</v>
      </c>
      <c r="P699" s="16" t="str">
        <f t="shared" si="318"/>
        <v/>
      </c>
      <c r="Q699" s="20" t="str">
        <f t="shared" si="319"/>
        <v/>
      </c>
      <c r="R699" s="20" t="str">
        <f t="shared" si="320"/>
        <v/>
      </c>
      <c r="S699" s="20" t="str">
        <f t="shared" si="321"/>
        <v/>
      </c>
      <c r="T699" s="20" t="str">
        <f t="shared" si="322"/>
        <v/>
      </c>
      <c r="U699" s="16">
        <f t="shared" si="323"/>
        <v>6.5000000000000006E-3</v>
      </c>
      <c r="V699" s="20" t="str">
        <f t="shared" si="324"/>
        <v/>
      </c>
      <c r="W699" s="20" t="str">
        <f t="shared" si="325"/>
        <v/>
      </c>
      <c r="X699" s="20" t="str">
        <f t="shared" si="326"/>
        <v/>
      </c>
      <c r="Y699" s="20">
        <f t="shared" si="327"/>
        <v>6.5000000000000006E-3</v>
      </c>
      <c r="Z699" s="20" t="str">
        <f t="shared" si="328"/>
        <v/>
      </c>
      <c r="AA699" s="20" t="str">
        <f t="shared" si="329"/>
        <v/>
      </c>
      <c r="AB699" s="20">
        <f t="shared" si="330"/>
        <v>0</v>
      </c>
      <c r="AC699" s="20" t="str">
        <f t="shared" si="331"/>
        <v/>
      </c>
      <c r="AD699" s="20" t="str">
        <f t="shared" si="332"/>
        <v/>
      </c>
      <c r="AE699" s="20" t="str">
        <f t="shared" si="333"/>
        <v/>
      </c>
      <c r="AF699" s="20" t="str">
        <f t="shared" si="334"/>
        <v/>
      </c>
      <c r="AG699" s="11">
        <f t="shared" si="335"/>
        <v>999</v>
      </c>
      <c r="AH699" s="17">
        <f t="shared" si="336"/>
        <v>999</v>
      </c>
      <c r="AI699" s="17">
        <f t="shared" si="337"/>
        <v>999</v>
      </c>
      <c r="AJ699" s="17">
        <f t="shared" si="338"/>
        <v>999</v>
      </c>
      <c r="AK699" s="17">
        <f t="shared" si="339"/>
        <v>999</v>
      </c>
      <c r="AL699" s="17">
        <f t="shared" si="340"/>
        <v>999</v>
      </c>
      <c r="AM699" s="10" t="s">
        <v>703</v>
      </c>
      <c r="AN699">
        <v>0</v>
      </c>
      <c r="AO699">
        <v>0</v>
      </c>
      <c r="AP699">
        <v>0</v>
      </c>
      <c r="AQ699">
        <v>5.9856999999999996</v>
      </c>
      <c r="AR699" s="8">
        <v>-0.65</v>
      </c>
      <c r="AS699" s="8">
        <v>-26.9178</v>
      </c>
      <c r="AT699" s="8">
        <v>-99.974900000000005</v>
      </c>
      <c r="AU699" s="8">
        <v>-5.9856999999999996</v>
      </c>
      <c r="AV699" s="8">
        <v>-0.65</v>
      </c>
      <c r="AW699" s="8">
        <v>0.65</v>
      </c>
      <c r="AX699" s="8">
        <v>26.9178</v>
      </c>
      <c r="AY699" s="8">
        <v>99.974900000000005</v>
      </c>
      <c r="AZ699" s="8">
        <v>5.9856999999999996</v>
      </c>
      <c r="BA699" s="8">
        <v>0.65</v>
      </c>
      <c r="BB699">
        <v>-0.65</v>
      </c>
      <c r="BC699">
        <v>0.65</v>
      </c>
      <c r="BD699">
        <v>-0.65</v>
      </c>
      <c r="BE699">
        <v>0.65</v>
      </c>
      <c r="BF699">
        <v>0.06</v>
      </c>
      <c r="BG699">
        <v>0.3</v>
      </c>
      <c r="BH699">
        <v>0.17</v>
      </c>
      <c r="BI699">
        <v>6</v>
      </c>
      <c r="BJ699">
        <v>11</v>
      </c>
      <c r="BK699">
        <v>6</v>
      </c>
      <c r="BM699">
        <v>6</v>
      </c>
      <c r="BN699" t="s">
        <v>1016</v>
      </c>
      <c r="BP699" t="s">
        <v>1016</v>
      </c>
      <c r="BQ699">
        <v>25</v>
      </c>
      <c r="BR699">
        <v>252030</v>
      </c>
      <c r="BS699">
        <v>1</v>
      </c>
      <c r="BU699">
        <v>1</v>
      </c>
      <c r="BW699">
        <v>6</v>
      </c>
      <c r="BY699">
        <v>11</v>
      </c>
      <c r="BZ699" t="s">
        <v>1997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 s="2">
        <v>23026383</v>
      </c>
    </row>
    <row r="700" spans="1:87">
      <c r="A700" s="10" t="str">
        <f t="shared" si="310"/>
        <v>MGEE_US</v>
      </c>
      <c r="B700" s="12">
        <f t="shared" si="311"/>
        <v>1.47E-2</v>
      </c>
      <c r="C700" s="12">
        <v>0</v>
      </c>
      <c r="D700" s="12">
        <v>0</v>
      </c>
      <c r="E700" s="12">
        <v>0</v>
      </c>
      <c r="F700" s="12">
        <v>0</v>
      </c>
      <c r="G700" s="12">
        <v>0</v>
      </c>
      <c r="H700" s="12">
        <v>0</v>
      </c>
      <c r="I700" s="12">
        <v>0</v>
      </c>
      <c r="J700" s="13">
        <f t="shared" si="312"/>
        <v>0</v>
      </c>
      <c r="K700" s="13">
        <f t="shared" si="313"/>
        <v>0</v>
      </c>
      <c r="L700" s="16">
        <f t="shared" si="314"/>
        <v>0</v>
      </c>
      <c r="M700" s="13">
        <f t="shared" si="315"/>
        <v>0</v>
      </c>
      <c r="N700" s="16">
        <f t="shared" si="316"/>
        <v>0</v>
      </c>
      <c r="O700" s="16">
        <f t="shared" si="317"/>
        <v>0</v>
      </c>
      <c r="P700" s="16" t="str">
        <f t="shared" si="318"/>
        <v/>
      </c>
      <c r="Q700" s="20" t="str">
        <f t="shared" si="319"/>
        <v/>
      </c>
      <c r="R700" s="20" t="str">
        <f t="shared" si="320"/>
        <v/>
      </c>
      <c r="S700" s="20" t="str">
        <f t="shared" si="321"/>
        <v/>
      </c>
      <c r="T700" s="20" t="str">
        <f t="shared" si="322"/>
        <v/>
      </c>
      <c r="U700" s="16">
        <f t="shared" si="323"/>
        <v>6.0000000000000001E-3</v>
      </c>
      <c r="V700" s="20" t="str">
        <f t="shared" si="324"/>
        <v/>
      </c>
      <c r="W700" s="20" t="str">
        <f t="shared" si="325"/>
        <v/>
      </c>
      <c r="X700" s="20" t="str">
        <f t="shared" si="326"/>
        <v/>
      </c>
      <c r="Y700" s="20">
        <f t="shared" si="327"/>
        <v>6.0000000000000001E-3</v>
      </c>
      <c r="Z700" s="20" t="str">
        <f t="shared" si="328"/>
        <v/>
      </c>
      <c r="AA700" s="20" t="str">
        <f t="shared" si="329"/>
        <v/>
      </c>
      <c r="AB700" s="20">
        <f t="shared" si="330"/>
        <v>0</v>
      </c>
      <c r="AC700" s="20" t="str">
        <f t="shared" si="331"/>
        <v/>
      </c>
      <c r="AD700" s="20" t="str">
        <f t="shared" si="332"/>
        <v/>
      </c>
      <c r="AE700" s="20" t="str">
        <f t="shared" si="333"/>
        <v/>
      </c>
      <c r="AF700" s="20" t="str">
        <f t="shared" si="334"/>
        <v/>
      </c>
      <c r="AG700" s="11">
        <f t="shared" si="335"/>
        <v>999</v>
      </c>
      <c r="AH700" s="17">
        <f t="shared" si="336"/>
        <v>999</v>
      </c>
      <c r="AI700" s="17">
        <f t="shared" si="337"/>
        <v>999</v>
      </c>
      <c r="AJ700" s="17">
        <f t="shared" si="338"/>
        <v>999</v>
      </c>
      <c r="AK700" s="17">
        <f t="shared" si="339"/>
        <v>999</v>
      </c>
      <c r="AL700" s="17">
        <f t="shared" si="340"/>
        <v>999</v>
      </c>
      <c r="AM700" s="10" t="s">
        <v>1328</v>
      </c>
      <c r="AN700">
        <v>0</v>
      </c>
      <c r="AO700">
        <v>0</v>
      </c>
      <c r="AP700">
        <v>0</v>
      </c>
      <c r="AQ700">
        <v>0.78369999999999995</v>
      </c>
      <c r="AR700" s="8">
        <v>-0.6</v>
      </c>
      <c r="AS700" s="8">
        <v>-4.0575000000000001</v>
      </c>
      <c r="AT700" s="8">
        <v>-61.728200000000001</v>
      </c>
      <c r="AU700" s="8">
        <v>-0.78369999999999995</v>
      </c>
      <c r="AV700" s="8">
        <v>-0.6</v>
      </c>
      <c r="AW700" s="8">
        <v>0.6</v>
      </c>
      <c r="AX700" s="8">
        <v>4.0575000000000001</v>
      </c>
      <c r="AY700" s="8">
        <v>61.728200000000001</v>
      </c>
      <c r="AZ700" s="8">
        <v>0.78369999999999995</v>
      </c>
      <c r="BA700" s="8">
        <v>0.6</v>
      </c>
      <c r="BB700">
        <v>-0.6</v>
      </c>
      <c r="BC700">
        <v>0.6</v>
      </c>
      <c r="BD700">
        <v>-0.6</v>
      </c>
      <c r="BE700">
        <v>0.6</v>
      </c>
      <c r="BF700">
        <v>0.06</v>
      </c>
      <c r="BG700">
        <v>0.3</v>
      </c>
      <c r="BH700">
        <v>1.47</v>
      </c>
      <c r="BI700">
        <v>5</v>
      </c>
      <c r="BJ700">
        <v>9</v>
      </c>
      <c r="BK700">
        <v>5</v>
      </c>
      <c r="BM700">
        <v>5</v>
      </c>
      <c r="BN700" t="s">
        <v>1016</v>
      </c>
      <c r="BP700" t="s">
        <v>1016</v>
      </c>
      <c r="BQ700">
        <v>55</v>
      </c>
      <c r="BR700">
        <v>551010</v>
      </c>
      <c r="BS700">
        <v>1</v>
      </c>
      <c r="BU700">
        <v>1</v>
      </c>
      <c r="BW700">
        <v>5</v>
      </c>
      <c r="BY700">
        <v>9</v>
      </c>
      <c r="BZ700" t="s">
        <v>1997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 s="2">
        <v>2848062</v>
      </c>
    </row>
    <row r="701" spans="1:87">
      <c r="A701" s="10" t="str">
        <f t="shared" si="310"/>
        <v>MGLN_US</v>
      </c>
      <c r="B701" s="12">
        <f t="shared" si="311"/>
        <v>8.2500000000000004E-2</v>
      </c>
      <c r="C701" s="12">
        <v>0</v>
      </c>
      <c r="D701" s="12">
        <v>0</v>
      </c>
      <c r="E701" s="12">
        <v>0</v>
      </c>
      <c r="F701" s="12">
        <v>0</v>
      </c>
      <c r="G701" s="12">
        <v>0</v>
      </c>
      <c r="H701" s="12">
        <v>0</v>
      </c>
      <c r="I701" s="12">
        <v>0</v>
      </c>
      <c r="J701" s="13">
        <f t="shared" si="312"/>
        <v>0</v>
      </c>
      <c r="K701" s="13">
        <f t="shared" si="313"/>
        <v>0</v>
      </c>
      <c r="L701" s="16">
        <f t="shared" si="314"/>
        <v>0</v>
      </c>
      <c r="M701" s="13">
        <f t="shared" si="315"/>
        <v>0</v>
      </c>
      <c r="N701" s="16">
        <f t="shared" si="316"/>
        <v>0</v>
      </c>
      <c r="O701" s="16">
        <f t="shared" si="317"/>
        <v>0</v>
      </c>
      <c r="P701" s="16" t="str">
        <f t="shared" si="318"/>
        <v/>
      </c>
      <c r="Q701" s="20" t="str">
        <f t="shared" si="319"/>
        <v/>
      </c>
      <c r="R701" s="20" t="str">
        <f t="shared" si="320"/>
        <v/>
      </c>
      <c r="S701" s="20" t="str">
        <f t="shared" si="321"/>
        <v/>
      </c>
      <c r="T701" s="20" t="str">
        <f t="shared" si="322"/>
        <v/>
      </c>
      <c r="U701" s="16">
        <f t="shared" si="323"/>
        <v>6.0000000000000001E-3</v>
      </c>
      <c r="V701" s="20" t="str">
        <f t="shared" si="324"/>
        <v/>
      </c>
      <c r="W701" s="20" t="str">
        <f t="shared" si="325"/>
        <v/>
      </c>
      <c r="X701" s="20" t="str">
        <f t="shared" si="326"/>
        <v/>
      </c>
      <c r="Y701" s="20">
        <f t="shared" si="327"/>
        <v>6.0000000000000001E-3</v>
      </c>
      <c r="Z701" s="20" t="str">
        <f t="shared" si="328"/>
        <v/>
      </c>
      <c r="AA701" s="20" t="str">
        <f t="shared" si="329"/>
        <v/>
      </c>
      <c r="AB701" s="20">
        <f t="shared" si="330"/>
        <v>0</v>
      </c>
      <c r="AC701" s="20" t="str">
        <f t="shared" si="331"/>
        <v/>
      </c>
      <c r="AD701" s="20" t="str">
        <f t="shared" si="332"/>
        <v/>
      </c>
      <c r="AE701" s="20" t="str">
        <f t="shared" si="333"/>
        <v/>
      </c>
      <c r="AF701" s="20" t="str">
        <f t="shared" si="334"/>
        <v/>
      </c>
      <c r="AG701" s="11">
        <f t="shared" si="335"/>
        <v>999</v>
      </c>
      <c r="AH701" s="17">
        <f t="shared" si="336"/>
        <v>999</v>
      </c>
      <c r="AI701" s="17">
        <f t="shared" si="337"/>
        <v>999</v>
      </c>
      <c r="AJ701" s="17">
        <f t="shared" si="338"/>
        <v>999</v>
      </c>
      <c r="AK701" s="17">
        <f t="shared" si="339"/>
        <v>999</v>
      </c>
      <c r="AL701" s="17">
        <f t="shared" si="340"/>
        <v>999</v>
      </c>
      <c r="AM701" s="10" t="s">
        <v>117</v>
      </c>
      <c r="AN701">
        <v>0</v>
      </c>
      <c r="AO701">
        <v>0</v>
      </c>
      <c r="AP701">
        <v>0</v>
      </c>
      <c r="AQ701">
        <v>2.2507000000000001</v>
      </c>
      <c r="AR701" s="8">
        <v>-0.6</v>
      </c>
      <c r="AS701" s="8">
        <v>-11.1631</v>
      </c>
      <c r="AT701" s="8">
        <v>-74.620500000000007</v>
      </c>
      <c r="AU701" s="8">
        <v>-2.2507000000000001</v>
      </c>
      <c r="AV701" s="8">
        <v>-0.6</v>
      </c>
      <c r="AW701" s="8">
        <v>0.6</v>
      </c>
      <c r="AX701" s="8">
        <v>11.1631</v>
      </c>
      <c r="AY701" s="8">
        <v>74.620500000000007</v>
      </c>
      <c r="AZ701" s="8">
        <v>2.2507000000000001</v>
      </c>
      <c r="BA701" s="8">
        <v>0.6</v>
      </c>
      <c r="BB701">
        <v>-0.6</v>
      </c>
      <c r="BC701">
        <v>0.6</v>
      </c>
      <c r="BD701">
        <v>-0.6</v>
      </c>
      <c r="BE701">
        <v>0.6</v>
      </c>
      <c r="BF701">
        <v>0.06</v>
      </c>
      <c r="BG701">
        <v>0.3</v>
      </c>
      <c r="BH701">
        <v>8.25</v>
      </c>
      <c r="BI701">
        <v>2</v>
      </c>
      <c r="BJ701">
        <v>4</v>
      </c>
      <c r="BK701">
        <v>2</v>
      </c>
      <c r="BM701">
        <v>2</v>
      </c>
      <c r="BN701" t="s">
        <v>1016</v>
      </c>
      <c r="BP701" t="s">
        <v>1016</v>
      </c>
      <c r="BQ701">
        <v>35</v>
      </c>
      <c r="BR701">
        <v>351020</v>
      </c>
      <c r="BS701">
        <v>1</v>
      </c>
      <c r="BU701">
        <v>1</v>
      </c>
      <c r="BW701">
        <v>2</v>
      </c>
      <c r="BY701">
        <v>4</v>
      </c>
      <c r="BZ701" t="s">
        <v>1997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 s="2">
        <v>8396450</v>
      </c>
    </row>
    <row r="702" spans="1:87">
      <c r="A702" s="10" t="str">
        <f t="shared" si="310"/>
        <v>MANH_US</v>
      </c>
      <c r="B702" s="12">
        <f t="shared" si="311"/>
        <v>2.64E-2</v>
      </c>
      <c r="C702" s="12">
        <v>0</v>
      </c>
      <c r="D702" s="12">
        <v>0</v>
      </c>
      <c r="E702" s="12">
        <v>0</v>
      </c>
      <c r="F702" s="12">
        <v>0</v>
      </c>
      <c r="G702" s="12">
        <v>0</v>
      </c>
      <c r="H702" s="12">
        <v>0</v>
      </c>
      <c r="I702" s="12">
        <v>0</v>
      </c>
      <c r="J702" s="13">
        <f t="shared" si="312"/>
        <v>0</v>
      </c>
      <c r="K702" s="13">
        <f t="shared" si="313"/>
        <v>0</v>
      </c>
      <c r="L702" s="16">
        <f t="shared" si="314"/>
        <v>0</v>
      </c>
      <c r="M702" s="13">
        <f t="shared" si="315"/>
        <v>0</v>
      </c>
      <c r="N702" s="16">
        <f t="shared" si="316"/>
        <v>0</v>
      </c>
      <c r="O702" s="16">
        <f t="shared" si="317"/>
        <v>0</v>
      </c>
      <c r="P702" s="16" t="str">
        <f t="shared" si="318"/>
        <v/>
      </c>
      <c r="Q702" s="20" t="str">
        <f t="shared" si="319"/>
        <v/>
      </c>
      <c r="R702" s="20" t="str">
        <f t="shared" si="320"/>
        <v/>
      </c>
      <c r="S702" s="20" t="str">
        <f t="shared" si="321"/>
        <v/>
      </c>
      <c r="T702" s="20" t="str">
        <f t="shared" si="322"/>
        <v/>
      </c>
      <c r="U702" s="16">
        <f t="shared" si="323"/>
        <v>6.0000000000000001E-3</v>
      </c>
      <c r="V702" s="20" t="str">
        <f t="shared" si="324"/>
        <v/>
      </c>
      <c r="W702" s="20" t="str">
        <f t="shared" si="325"/>
        <v/>
      </c>
      <c r="X702" s="20" t="str">
        <f t="shared" si="326"/>
        <v/>
      </c>
      <c r="Y702" s="20">
        <f t="shared" si="327"/>
        <v>6.0000000000000001E-3</v>
      </c>
      <c r="Z702" s="20" t="str">
        <f t="shared" si="328"/>
        <v/>
      </c>
      <c r="AA702" s="20" t="str">
        <f t="shared" si="329"/>
        <v/>
      </c>
      <c r="AB702" s="20">
        <f t="shared" si="330"/>
        <v>0</v>
      </c>
      <c r="AC702" s="20" t="str">
        <f t="shared" si="331"/>
        <v/>
      </c>
      <c r="AD702" s="20" t="str">
        <f t="shared" si="332"/>
        <v/>
      </c>
      <c r="AE702" s="20" t="str">
        <f t="shared" si="333"/>
        <v/>
      </c>
      <c r="AF702" s="20" t="str">
        <f t="shared" si="334"/>
        <v/>
      </c>
      <c r="AG702" s="11">
        <f t="shared" si="335"/>
        <v>999</v>
      </c>
      <c r="AH702" s="17">
        <f t="shared" si="336"/>
        <v>999</v>
      </c>
      <c r="AI702" s="17">
        <f t="shared" si="337"/>
        <v>999</v>
      </c>
      <c r="AJ702" s="17">
        <f t="shared" si="338"/>
        <v>999</v>
      </c>
      <c r="AK702" s="17">
        <f t="shared" si="339"/>
        <v>999</v>
      </c>
      <c r="AL702" s="17">
        <f t="shared" si="340"/>
        <v>999</v>
      </c>
      <c r="AM702" s="10" t="s">
        <v>673</v>
      </c>
      <c r="AN702">
        <v>0</v>
      </c>
      <c r="AO702">
        <v>0</v>
      </c>
      <c r="AP702">
        <v>0</v>
      </c>
      <c r="AQ702">
        <v>4.7914000000000003</v>
      </c>
      <c r="AR702" s="8">
        <v>-0.6</v>
      </c>
      <c r="AS702" s="8">
        <v>-28.2332</v>
      </c>
      <c r="AT702" s="8">
        <v>-165.3689</v>
      </c>
      <c r="AU702" s="8">
        <v>-4.7914000000000003</v>
      </c>
      <c r="AV702" s="8">
        <v>-0.6</v>
      </c>
      <c r="AW702" s="8">
        <v>0.6</v>
      </c>
      <c r="AX702" s="8">
        <v>28.2332</v>
      </c>
      <c r="AY702" s="8">
        <v>165.3689</v>
      </c>
      <c r="AZ702" s="8">
        <v>4.7914000000000003</v>
      </c>
      <c r="BA702" s="8">
        <v>0.6</v>
      </c>
      <c r="BB702">
        <v>-0.6</v>
      </c>
      <c r="BC702">
        <v>0.6</v>
      </c>
      <c r="BD702">
        <v>-0.6</v>
      </c>
      <c r="BE702">
        <v>0.6</v>
      </c>
      <c r="BF702">
        <v>0.06</v>
      </c>
      <c r="BG702">
        <v>0.3</v>
      </c>
      <c r="BH702">
        <v>2.64</v>
      </c>
      <c r="BI702">
        <v>4</v>
      </c>
      <c r="BJ702">
        <v>8</v>
      </c>
      <c r="BK702">
        <v>4</v>
      </c>
      <c r="BM702">
        <v>4</v>
      </c>
      <c r="BN702" t="s">
        <v>1016</v>
      </c>
      <c r="BP702" t="s">
        <v>1016</v>
      </c>
      <c r="BQ702">
        <v>45</v>
      </c>
      <c r="BR702">
        <v>451030</v>
      </c>
      <c r="BS702">
        <v>1</v>
      </c>
      <c r="BU702">
        <v>1</v>
      </c>
      <c r="BW702">
        <v>4</v>
      </c>
      <c r="BY702">
        <v>8</v>
      </c>
      <c r="BZ702" t="s">
        <v>1997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 s="2">
        <v>18697860</v>
      </c>
    </row>
    <row r="703" spans="1:87">
      <c r="A703" s="10" t="str">
        <f t="shared" si="310"/>
        <v>MTW_US</v>
      </c>
      <c r="B703" s="12">
        <f t="shared" si="311"/>
        <v>-9.2200000000000004E-2</v>
      </c>
      <c r="C703" s="12">
        <v>0</v>
      </c>
      <c r="D703" s="12">
        <v>0</v>
      </c>
      <c r="E703" s="12">
        <v>0</v>
      </c>
      <c r="F703" s="12">
        <v>0</v>
      </c>
      <c r="G703" s="12">
        <v>0</v>
      </c>
      <c r="H703" s="12">
        <v>0</v>
      </c>
      <c r="I703" s="12">
        <v>0</v>
      </c>
      <c r="J703" s="13">
        <f t="shared" si="312"/>
        <v>0</v>
      </c>
      <c r="K703" s="13">
        <f t="shared" si="313"/>
        <v>0</v>
      </c>
      <c r="L703" s="16">
        <f t="shared" si="314"/>
        <v>0</v>
      </c>
      <c r="M703" s="13">
        <f t="shared" si="315"/>
        <v>0</v>
      </c>
      <c r="N703" s="16">
        <f t="shared" si="316"/>
        <v>0</v>
      </c>
      <c r="O703" s="16">
        <f t="shared" si="317"/>
        <v>0</v>
      </c>
      <c r="P703" s="16">
        <f t="shared" si="318"/>
        <v>-6.5000000000000006E-3</v>
      </c>
      <c r="Q703" s="20" t="str">
        <f t="shared" si="319"/>
        <v/>
      </c>
      <c r="R703" s="20" t="str">
        <f t="shared" si="320"/>
        <v/>
      </c>
      <c r="S703" s="20" t="str">
        <f t="shared" si="321"/>
        <v/>
      </c>
      <c r="T703" s="20">
        <f t="shared" si="322"/>
        <v>-6.5000000000000006E-3</v>
      </c>
      <c r="U703" s="16" t="str">
        <f t="shared" si="323"/>
        <v/>
      </c>
      <c r="V703" s="20" t="str">
        <f t="shared" si="324"/>
        <v/>
      </c>
      <c r="W703" s="20" t="str">
        <f t="shared" si="325"/>
        <v/>
      </c>
      <c r="X703" s="20" t="str">
        <f t="shared" si="326"/>
        <v/>
      </c>
      <c r="Y703" s="20" t="str">
        <f t="shared" si="327"/>
        <v/>
      </c>
      <c r="Z703" s="20" t="str">
        <f t="shared" si="328"/>
        <v/>
      </c>
      <c r="AA703" s="20" t="str">
        <f t="shared" si="329"/>
        <v/>
      </c>
      <c r="AB703" s="20">
        <f t="shared" si="330"/>
        <v>0</v>
      </c>
      <c r="AC703" s="20" t="str">
        <f t="shared" si="331"/>
        <v/>
      </c>
      <c r="AD703" s="20" t="str">
        <f t="shared" si="332"/>
        <v/>
      </c>
      <c r="AE703" s="20" t="str">
        <f t="shared" si="333"/>
        <v/>
      </c>
      <c r="AF703" s="20" t="str">
        <f t="shared" si="334"/>
        <v/>
      </c>
      <c r="AG703" s="11">
        <f t="shared" si="335"/>
        <v>999</v>
      </c>
      <c r="AH703" s="17">
        <f t="shared" si="336"/>
        <v>999</v>
      </c>
      <c r="AI703" s="17">
        <f t="shared" si="337"/>
        <v>999</v>
      </c>
      <c r="AJ703" s="17">
        <f t="shared" si="338"/>
        <v>999</v>
      </c>
      <c r="AK703" s="17">
        <f t="shared" si="339"/>
        <v>999</v>
      </c>
      <c r="AL703" s="17">
        <f t="shared" si="340"/>
        <v>999</v>
      </c>
      <c r="AM703" s="10" t="s">
        <v>350</v>
      </c>
      <c r="AN703">
        <v>0</v>
      </c>
      <c r="AO703">
        <v>0</v>
      </c>
      <c r="AP703">
        <v>0</v>
      </c>
      <c r="AQ703">
        <v>12.6761</v>
      </c>
      <c r="AR703" s="8">
        <v>-0.65</v>
      </c>
      <c r="AS703" s="8">
        <v>-72.409300000000002</v>
      </c>
      <c r="AT703" s="8">
        <v>-122.6463</v>
      </c>
      <c r="AU703" s="8">
        <v>-12.6761</v>
      </c>
      <c r="AV703" s="8">
        <v>-0.65</v>
      </c>
      <c r="AW703" s="8">
        <v>0.65</v>
      </c>
      <c r="AX703" s="8">
        <v>72.409300000000002</v>
      </c>
      <c r="AY703" s="8">
        <v>122.6463</v>
      </c>
      <c r="AZ703" s="8">
        <v>12.6761</v>
      </c>
      <c r="BA703" s="8">
        <v>0.65</v>
      </c>
      <c r="BB703">
        <v>-0.65</v>
      </c>
      <c r="BC703">
        <v>0.65</v>
      </c>
      <c r="BD703">
        <v>-0.65</v>
      </c>
      <c r="BE703">
        <v>0.65</v>
      </c>
      <c r="BF703">
        <v>0.06</v>
      </c>
      <c r="BG703">
        <v>0.3</v>
      </c>
      <c r="BH703">
        <v>-9.2200000000000006</v>
      </c>
      <c r="BI703">
        <v>9</v>
      </c>
      <c r="BJ703">
        <v>18</v>
      </c>
      <c r="BK703">
        <v>9</v>
      </c>
      <c r="BM703">
        <v>9</v>
      </c>
      <c r="BN703" t="s">
        <v>1016</v>
      </c>
      <c r="BP703" t="s">
        <v>1016</v>
      </c>
      <c r="BQ703">
        <v>20</v>
      </c>
      <c r="BR703">
        <v>201060</v>
      </c>
      <c r="BS703">
        <v>1</v>
      </c>
      <c r="BU703">
        <v>1</v>
      </c>
      <c r="BW703">
        <v>9</v>
      </c>
      <c r="BY703">
        <v>18</v>
      </c>
      <c r="BZ703" t="s">
        <v>1997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 s="2">
        <v>48049467</v>
      </c>
    </row>
    <row r="704" spans="1:87">
      <c r="A704" s="10" t="str">
        <f t="shared" si="310"/>
        <v>MCS_US</v>
      </c>
      <c r="B704" s="12">
        <f t="shared" si="311"/>
        <v>0.10039999999999999</v>
      </c>
      <c r="C704" s="12">
        <v>0</v>
      </c>
      <c r="D704" s="12">
        <v>0</v>
      </c>
      <c r="E704" s="12">
        <v>0</v>
      </c>
      <c r="F704" s="12">
        <v>0</v>
      </c>
      <c r="G704" s="12">
        <v>0</v>
      </c>
      <c r="H704" s="12">
        <v>0</v>
      </c>
      <c r="I704" s="12">
        <v>0</v>
      </c>
      <c r="J704" s="13">
        <f t="shared" si="312"/>
        <v>0</v>
      </c>
      <c r="K704" s="13">
        <f t="shared" si="313"/>
        <v>0</v>
      </c>
      <c r="L704" s="16">
        <f t="shared" si="314"/>
        <v>0</v>
      </c>
      <c r="M704" s="13">
        <f t="shared" si="315"/>
        <v>0</v>
      </c>
      <c r="N704" s="16">
        <f t="shared" si="316"/>
        <v>0</v>
      </c>
      <c r="O704" s="16">
        <f t="shared" si="317"/>
        <v>0</v>
      </c>
      <c r="P704" s="16" t="str">
        <f t="shared" si="318"/>
        <v/>
      </c>
      <c r="Q704" s="20" t="str">
        <f t="shared" si="319"/>
        <v/>
      </c>
      <c r="R704" s="20" t="str">
        <f t="shared" si="320"/>
        <v/>
      </c>
      <c r="S704" s="20" t="str">
        <f t="shared" si="321"/>
        <v/>
      </c>
      <c r="T704" s="20" t="str">
        <f t="shared" si="322"/>
        <v/>
      </c>
      <c r="U704" s="16">
        <f t="shared" si="323"/>
        <v>6.5000000000000006E-3</v>
      </c>
      <c r="V704" s="20" t="str">
        <f t="shared" si="324"/>
        <v/>
      </c>
      <c r="W704" s="20" t="str">
        <f t="shared" si="325"/>
        <v/>
      </c>
      <c r="X704" s="20" t="str">
        <f t="shared" si="326"/>
        <v/>
      </c>
      <c r="Y704" s="20">
        <f t="shared" si="327"/>
        <v>6.5000000000000006E-3</v>
      </c>
      <c r="Z704" s="20" t="str">
        <f t="shared" si="328"/>
        <v/>
      </c>
      <c r="AA704" s="20" t="str">
        <f t="shared" si="329"/>
        <v/>
      </c>
      <c r="AB704" s="20">
        <f t="shared" si="330"/>
        <v>0</v>
      </c>
      <c r="AC704" s="20" t="str">
        <f t="shared" si="331"/>
        <v/>
      </c>
      <c r="AD704" s="20" t="str">
        <f t="shared" si="332"/>
        <v/>
      </c>
      <c r="AE704" s="20" t="str">
        <f t="shared" si="333"/>
        <v/>
      </c>
      <c r="AF704" s="20" t="str">
        <f t="shared" si="334"/>
        <v/>
      </c>
      <c r="AG704" s="11">
        <f t="shared" si="335"/>
        <v>999</v>
      </c>
      <c r="AH704" s="17">
        <f t="shared" si="336"/>
        <v>999</v>
      </c>
      <c r="AI704" s="17">
        <f t="shared" si="337"/>
        <v>999</v>
      </c>
      <c r="AJ704" s="17">
        <f t="shared" si="338"/>
        <v>999</v>
      </c>
      <c r="AK704" s="17">
        <f t="shared" si="339"/>
        <v>999</v>
      </c>
      <c r="AL704" s="17">
        <f t="shared" si="340"/>
        <v>999</v>
      </c>
      <c r="AM704" s="10" t="s">
        <v>1562</v>
      </c>
      <c r="AN704">
        <v>0</v>
      </c>
      <c r="AO704">
        <v>0</v>
      </c>
      <c r="AP704">
        <v>0</v>
      </c>
      <c r="AQ704">
        <v>0.24160000000000001</v>
      </c>
      <c r="AR704" s="8">
        <v>-0.65</v>
      </c>
      <c r="AS704" s="8">
        <v>-1.3557999999999999</v>
      </c>
      <c r="AT704" s="8">
        <v>-15.8665</v>
      </c>
      <c r="AU704" s="8">
        <v>-0.24160000000000001</v>
      </c>
      <c r="AV704" s="8">
        <v>-0.65</v>
      </c>
      <c r="AW704" s="8">
        <v>0.65</v>
      </c>
      <c r="AX704" s="8">
        <v>1.3557999999999999</v>
      </c>
      <c r="AY704" s="8">
        <v>15.8665</v>
      </c>
      <c r="AZ704" s="8">
        <v>0.24160000000000001</v>
      </c>
      <c r="BA704" s="8">
        <v>0.65</v>
      </c>
      <c r="BB704">
        <v>-0.24160000000000001</v>
      </c>
      <c r="BC704">
        <v>0.24160000000000001</v>
      </c>
      <c r="BD704">
        <v>-0.24160000000000001</v>
      </c>
      <c r="BE704">
        <v>0.24160000000000001</v>
      </c>
      <c r="BF704">
        <v>0.06</v>
      </c>
      <c r="BG704">
        <v>0.3</v>
      </c>
      <c r="BH704">
        <v>10.039999999999999</v>
      </c>
      <c r="BI704">
        <v>2</v>
      </c>
      <c r="BJ704">
        <v>3</v>
      </c>
      <c r="BK704">
        <v>2</v>
      </c>
      <c r="BM704">
        <v>2</v>
      </c>
      <c r="BN704" t="s">
        <v>1016</v>
      </c>
      <c r="BP704" t="s">
        <v>1016</v>
      </c>
      <c r="BQ704">
        <v>25</v>
      </c>
      <c r="BR704">
        <v>253010</v>
      </c>
      <c r="BS704">
        <v>1</v>
      </c>
      <c r="BU704">
        <v>1</v>
      </c>
      <c r="BW704">
        <v>2</v>
      </c>
      <c r="BY704">
        <v>3</v>
      </c>
      <c r="BZ704" t="s">
        <v>1946</v>
      </c>
      <c r="CA704">
        <v>1</v>
      </c>
      <c r="CB704">
        <v>0</v>
      </c>
      <c r="CC704">
        <v>1</v>
      </c>
      <c r="CD704">
        <v>0</v>
      </c>
      <c r="CE704">
        <v>0</v>
      </c>
      <c r="CF704">
        <v>0</v>
      </c>
      <c r="CG704">
        <v>0</v>
      </c>
      <c r="CH704">
        <v>0</v>
      </c>
      <c r="CI704" s="2">
        <v>837739</v>
      </c>
    </row>
    <row r="705" spans="1:88">
      <c r="A705" s="10" t="str">
        <f t="shared" si="310"/>
        <v>HZO_US</v>
      </c>
      <c r="B705" s="12">
        <f t="shared" si="311"/>
        <v>-3.39E-2</v>
      </c>
      <c r="C705" s="12">
        <v>0</v>
      </c>
      <c r="D705" s="12">
        <v>0</v>
      </c>
      <c r="E705" s="12">
        <v>0</v>
      </c>
      <c r="F705" s="12">
        <v>0</v>
      </c>
      <c r="G705" s="12">
        <v>0</v>
      </c>
      <c r="H705" s="12">
        <v>0</v>
      </c>
      <c r="I705" s="12">
        <v>0</v>
      </c>
      <c r="J705" s="13">
        <f t="shared" si="312"/>
        <v>0</v>
      </c>
      <c r="K705" s="13">
        <f t="shared" si="313"/>
        <v>0</v>
      </c>
      <c r="L705" s="16">
        <f t="shared" si="314"/>
        <v>0</v>
      </c>
      <c r="M705" s="13">
        <f t="shared" si="315"/>
        <v>0</v>
      </c>
      <c r="N705" s="16">
        <f t="shared" si="316"/>
        <v>0</v>
      </c>
      <c r="O705" s="16">
        <f t="shared" si="317"/>
        <v>0</v>
      </c>
      <c r="P705" s="16">
        <f t="shared" si="318"/>
        <v>-6.5000000000000006E-3</v>
      </c>
      <c r="Q705" s="20" t="str">
        <f t="shared" si="319"/>
        <v/>
      </c>
      <c r="R705" s="20" t="str">
        <f t="shared" si="320"/>
        <v/>
      </c>
      <c r="S705" s="20" t="str">
        <f t="shared" si="321"/>
        <v/>
      </c>
      <c r="T705" s="20">
        <f t="shared" si="322"/>
        <v>-6.5000000000000006E-3</v>
      </c>
      <c r="U705" s="16" t="str">
        <f t="shared" si="323"/>
        <v/>
      </c>
      <c r="V705" s="20" t="str">
        <f t="shared" si="324"/>
        <v/>
      </c>
      <c r="W705" s="20" t="str">
        <f t="shared" si="325"/>
        <v/>
      </c>
      <c r="X705" s="20" t="str">
        <f t="shared" si="326"/>
        <v/>
      </c>
      <c r="Y705" s="20" t="str">
        <f t="shared" si="327"/>
        <v/>
      </c>
      <c r="Z705" s="20" t="str">
        <f t="shared" si="328"/>
        <v/>
      </c>
      <c r="AA705" s="20" t="str">
        <f t="shared" si="329"/>
        <v/>
      </c>
      <c r="AB705" s="20">
        <f t="shared" si="330"/>
        <v>0</v>
      </c>
      <c r="AC705" s="20" t="str">
        <f t="shared" si="331"/>
        <v/>
      </c>
      <c r="AD705" s="20" t="str">
        <f t="shared" si="332"/>
        <v/>
      </c>
      <c r="AE705" s="20" t="str">
        <f t="shared" si="333"/>
        <v/>
      </c>
      <c r="AF705" s="20" t="str">
        <f t="shared" si="334"/>
        <v/>
      </c>
      <c r="AG705" s="11">
        <f t="shared" si="335"/>
        <v>999</v>
      </c>
      <c r="AH705" s="17">
        <f t="shared" si="336"/>
        <v>999</v>
      </c>
      <c r="AI705" s="17">
        <f t="shared" si="337"/>
        <v>999</v>
      </c>
      <c r="AJ705" s="17">
        <f t="shared" si="338"/>
        <v>999</v>
      </c>
      <c r="AK705" s="17">
        <f t="shared" si="339"/>
        <v>999</v>
      </c>
      <c r="AL705" s="17">
        <f t="shared" si="340"/>
        <v>999</v>
      </c>
      <c r="AM705" s="10" t="s">
        <v>1471</v>
      </c>
      <c r="AN705">
        <v>0</v>
      </c>
      <c r="AO705">
        <v>0</v>
      </c>
      <c r="AP705">
        <v>0</v>
      </c>
      <c r="AQ705">
        <v>1.1262000000000001</v>
      </c>
      <c r="AR705" s="8">
        <v>-0.65</v>
      </c>
      <c r="AS705" s="8">
        <v>-5.7701000000000002</v>
      </c>
      <c r="AT705" s="8">
        <v>-27.909400000000002</v>
      </c>
      <c r="AU705" s="8">
        <v>-1.1262000000000001</v>
      </c>
      <c r="AV705" s="8">
        <v>-0.65</v>
      </c>
      <c r="AW705" s="8">
        <v>0.65</v>
      </c>
      <c r="AX705" s="8">
        <v>5.7701000000000002</v>
      </c>
      <c r="AY705" s="8">
        <v>27.909400000000002</v>
      </c>
      <c r="AZ705" s="8">
        <v>1.1262000000000001</v>
      </c>
      <c r="BA705" s="8">
        <v>0.65</v>
      </c>
      <c r="BB705">
        <v>-0.65</v>
      </c>
      <c r="BC705">
        <v>0.65</v>
      </c>
      <c r="BD705">
        <v>-0.65</v>
      </c>
      <c r="BE705">
        <v>0.65</v>
      </c>
      <c r="BF705">
        <v>0.06</v>
      </c>
      <c r="BG705">
        <v>0.3</v>
      </c>
      <c r="BH705">
        <v>-3.39</v>
      </c>
      <c r="BI705">
        <v>8</v>
      </c>
      <c r="BJ705">
        <v>15</v>
      </c>
      <c r="BK705">
        <v>8</v>
      </c>
      <c r="BM705">
        <v>8</v>
      </c>
      <c r="BN705" t="s">
        <v>1016</v>
      </c>
      <c r="BP705" t="s">
        <v>1016</v>
      </c>
      <c r="BQ705">
        <v>25</v>
      </c>
      <c r="BR705">
        <v>255040</v>
      </c>
      <c r="BS705">
        <v>1</v>
      </c>
      <c r="BU705">
        <v>1</v>
      </c>
      <c r="BW705">
        <v>8</v>
      </c>
      <c r="BY705">
        <v>15</v>
      </c>
      <c r="BZ705" t="s">
        <v>1997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 s="2">
        <v>4680620</v>
      </c>
    </row>
    <row r="706" spans="1:88">
      <c r="A706" s="10" t="str">
        <f t="shared" si="310"/>
        <v>MRTN_US</v>
      </c>
      <c r="B706" s="12">
        <f t="shared" si="311"/>
        <v>1.2199999999999999E-2</v>
      </c>
      <c r="C706" s="12">
        <v>0</v>
      </c>
      <c r="D706" s="12">
        <v>0</v>
      </c>
      <c r="E706" s="12">
        <v>0</v>
      </c>
      <c r="F706" s="12">
        <v>0</v>
      </c>
      <c r="G706" s="12">
        <v>0</v>
      </c>
      <c r="H706" s="12">
        <v>0</v>
      </c>
      <c r="I706" s="12">
        <v>0</v>
      </c>
      <c r="J706" s="13">
        <f t="shared" si="312"/>
        <v>0</v>
      </c>
      <c r="K706" s="13">
        <f t="shared" si="313"/>
        <v>0</v>
      </c>
      <c r="L706" s="16">
        <f t="shared" si="314"/>
        <v>0</v>
      </c>
      <c r="M706" s="13">
        <f t="shared" si="315"/>
        <v>0</v>
      </c>
      <c r="N706" s="16">
        <f t="shared" si="316"/>
        <v>0</v>
      </c>
      <c r="O706" s="16">
        <f t="shared" si="317"/>
        <v>0</v>
      </c>
      <c r="P706" s="16" t="str">
        <f t="shared" si="318"/>
        <v/>
      </c>
      <c r="Q706" s="20" t="str">
        <f t="shared" si="319"/>
        <v/>
      </c>
      <c r="R706" s="20" t="str">
        <f t="shared" si="320"/>
        <v/>
      </c>
      <c r="S706" s="20" t="str">
        <f t="shared" si="321"/>
        <v/>
      </c>
      <c r="T706" s="20" t="str">
        <f t="shared" si="322"/>
        <v/>
      </c>
      <c r="U706" s="16">
        <f t="shared" si="323"/>
        <v>6.5000000000000006E-3</v>
      </c>
      <c r="V706" s="20" t="str">
        <f t="shared" si="324"/>
        <v/>
      </c>
      <c r="W706" s="20" t="str">
        <f t="shared" si="325"/>
        <v/>
      </c>
      <c r="X706" s="20" t="str">
        <f t="shared" si="326"/>
        <v/>
      </c>
      <c r="Y706" s="20">
        <f t="shared" si="327"/>
        <v>6.5000000000000006E-3</v>
      </c>
      <c r="Z706" s="20" t="str">
        <f t="shared" si="328"/>
        <v/>
      </c>
      <c r="AA706" s="20" t="str">
        <f t="shared" si="329"/>
        <v/>
      </c>
      <c r="AB706" s="20">
        <f t="shared" si="330"/>
        <v>0</v>
      </c>
      <c r="AC706" s="20" t="str">
        <f t="shared" si="331"/>
        <v/>
      </c>
      <c r="AD706" s="20" t="str">
        <f t="shared" si="332"/>
        <v/>
      </c>
      <c r="AE706" s="20" t="str">
        <f t="shared" si="333"/>
        <v/>
      </c>
      <c r="AF706" s="20" t="str">
        <f t="shared" si="334"/>
        <v/>
      </c>
      <c r="AG706" s="11">
        <f t="shared" si="335"/>
        <v>999</v>
      </c>
      <c r="AH706" s="17">
        <f t="shared" si="336"/>
        <v>999</v>
      </c>
      <c r="AI706" s="17">
        <f t="shared" si="337"/>
        <v>999</v>
      </c>
      <c r="AJ706" s="17">
        <f t="shared" si="338"/>
        <v>999</v>
      </c>
      <c r="AK706" s="17">
        <f t="shared" si="339"/>
        <v>999</v>
      </c>
      <c r="AL706" s="17">
        <f t="shared" si="340"/>
        <v>999</v>
      </c>
      <c r="AM706" s="10" t="s">
        <v>1423</v>
      </c>
      <c r="AN706">
        <v>0</v>
      </c>
      <c r="AO706">
        <v>0</v>
      </c>
      <c r="AP706">
        <v>0</v>
      </c>
      <c r="AQ706">
        <v>0.64259999999999995</v>
      </c>
      <c r="AR706" s="8">
        <v>-0.65</v>
      </c>
      <c r="AS706" s="8">
        <v>-3.6705999999999999</v>
      </c>
      <c r="AT706" s="8">
        <v>-32.755600000000001</v>
      </c>
      <c r="AU706" s="8">
        <v>-0.64259999999999995</v>
      </c>
      <c r="AV706" s="8">
        <v>-0.65</v>
      </c>
      <c r="AW706" s="8">
        <v>0.65</v>
      </c>
      <c r="AX706" s="8">
        <v>3.6705999999999999</v>
      </c>
      <c r="AY706" s="8">
        <v>32.755600000000001</v>
      </c>
      <c r="AZ706" s="8">
        <v>0.64259999999999995</v>
      </c>
      <c r="BA706" s="8">
        <v>0.65</v>
      </c>
      <c r="BB706">
        <v>-0.64259999999999995</v>
      </c>
      <c r="BC706">
        <v>0.64259999999999995</v>
      </c>
      <c r="BD706">
        <v>-0.64259999999999995</v>
      </c>
      <c r="BE706">
        <v>0.64259999999999995</v>
      </c>
      <c r="BF706">
        <v>0.06</v>
      </c>
      <c r="BG706">
        <v>0.3</v>
      </c>
      <c r="BH706">
        <v>1.22</v>
      </c>
      <c r="BI706">
        <v>5</v>
      </c>
      <c r="BJ706">
        <v>9</v>
      </c>
      <c r="BK706">
        <v>5</v>
      </c>
      <c r="BM706">
        <v>5</v>
      </c>
      <c r="BN706" t="s">
        <v>1016</v>
      </c>
      <c r="BP706" t="s">
        <v>1016</v>
      </c>
      <c r="BQ706">
        <v>20</v>
      </c>
      <c r="BR706">
        <v>203040</v>
      </c>
      <c r="BS706">
        <v>1</v>
      </c>
      <c r="BU706">
        <v>1</v>
      </c>
      <c r="BW706">
        <v>5</v>
      </c>
      <c r="BY706">
        <v>9</v>
      </c>
      <c r="BZ706" t="s">
        <v>1997</v>
      </c>
      <c r="CA706">
        <v>1</v>
      </c>
      <c r="CB706">
        <v>0</v>
      </c>
      <c r="CC706">
        <v>1</v>
      </c>
      <c r="CD706">
        <v>0</v>
      </c>
      <c r="CE706">
        <v>0</v>
      </c>
      <c r="CF706">
        <v>0</v>
      </c>
      <c r="CG706">
        <v>0</v>
      </c>
      <c r="CH706">
        <v>0</v>
      </c>
      <c r="CI706" s="2">
        <v>2495589</v>
      </c>
    </row>
    <row r="707" spans="1:88">
      <c r="A707" s="10" t="str">
        <f t="shared" si="310"/>
        <v>MSO_US</v>
      </c>
      <c r="B707" s="12">
        <f t="shared" si="311"/>
        <v>-4.1599999999999998E-2</v>
      </c>
      <c r="C707" s="12">
        <v>0</v>
      </c>
      <c r="D707" s="12">
        <v>0</v>
      </c>
      <c r="E707" s="12">
        <v>0</v>
      </c>
      <c r="F707" s="12">
        <v>0</v>
      </c>
      <c r="G707" s="12">
        <v>0</v>
      </c>
      <c r="H707" s="12">
        <v>0</v>
      </c>
      <c r="I707" s="12">
        <v>0</v>
      </c>
      <c r="J707" s="13">
        <f t="shared" si="312"/>
        <v>0</v>
      </c>
      <c r="K707" s="13">
        <f t="shared" si="313"/>
        <v>0</v>
      </c>
      <c r="L707" s="16">
        <f t="shared" si="314"/>
        <v>0</v>
      </c>
      <c r="M707" s="13">
        <f t="shared" si="315"/>
        <v>0</v>
      </c>
      <c r="N707" s="16">
        <f t="shared" si="316"/>
        <v>0</v>
      </c>
      <c r="O707" s="16">
        <f t="shared" si="317"/>
        <v>0</v>
      </c>
      <c r="P707" s="16">
        <f t="shared" si="318"/>
        <v>-6.5000000000000006E-3</v>
      </c>
      <c r="Q707" s="20" t="str">
        <f t="shared" si="319"/>
        <v/>
      </c>
      <c r="R707" s="20" t="str">
        <f t="shared" si="320"/>
        <v/>
      </c>
      <c r="S707" s="20">
        <f t="shared" si="321"/>
        <v>-6.5000000000000006E-3</v>
      </c>
      <c r="T707" s="20" t="str">
        <f t="shared" si="322"/>
        <v/>
      </c>
      <c r="U707" s="16" t="str">
        <f t="shared" si="323"/>
        <v/>
      </c>
      <c r="V707" s="20" t="str">
        <f t="shared" si="324"/>
        <v/>
      </c>
      <c r="W707" s="20" t="str">
        <f t="shared" si="325"/>
        <v/>
      </c>
      <c r="X707" s="20" t="str">
        <f t="shared" si="326"/>
        <v/>
      </c>
      <c r="Y707" s="20" t="str">
        <f t="shared" si="327"/>
        <v/>
      </c>
      <c r="Z707" s="20" t="str">
        <f t="shared" si="328"/>
        <v/>
      </c>
      <c r="AA707" s="20" t="str">
        <f t="shared" si="329"/>
        <v/>
      </c>
      <c r="AB707" s="20" t="str">
        <f t="shared" si="330"/>
        <v/>
      </c>
      <c r="AC707" s="20" t="str">
        <f t="shared" si="331"/>
        <v/>
      </c>
      <c r="AD707" s="20" t="str">
        <f t="shared" si="332"/>
        <v/>
      </c>
      <c r="AE707" s="20" t="str">
        <f t="shared" si="333"/>
        <v/>
      </c>
      <c r="AF707" s="20">
        <f t="shared" si="334"/>
        <v>0</v>
      </c>
      <c r="AG707" s="11">
        <f t="shared" si="335"/>
        <v>999</v>
      </c>
      <c r="AH707" s="17">
        <f t="shared" si="336"/>
        <v>999</v>
      </c>
      <c r="AI707" s="17">
        <f t="shared" si="337"/>
        <v>999</v>
      </c>
      <c r="AJ707" s="17">
        <f t="shared" si="338"/>
        <v>999</v>
      </c>
      <c r="AK707" s="17">
        <f t="shared" si="339"/>
        <v>999</v>
      </c>
      <c r="AL707" s="17">
        <f t="shared" si="340"/>
        <v>0</v>
      </c>
      <c r="AM707" s="10" t="s">
        <v>1748</v>
      </c>
      <c r="AN707">
        <v>0</v>
      </c>
      <c r="AO707">
        <v>0</v>
      </c>
      <c r="AP707">
        <v>0</v>
      </c>
      <c r="AQ707">
        <v>0.18110000000000001</v>
      </c>
      <c r="AR707" s="8">
        <v>-0.65</v>
      </c>
      <c r="AS707" s="8">
        <v>-0.94099999999999995</v>
      </c>
      <c r="AT707" s="8">
        <v>-8.7131000000000007</v>
      </c>
      <c r="AU707" s="8">
        <v>-0.18110000000000001</v>
      </c>
      <c r="AV707" s="8">
        <v>-0.65</v>
      </c>
      <c r="AW707" s="8">
        <v>0.65</v>
      </c>
      <c r="AX707" s="8">
        <v>0.94099999999999995</v>
      </c>
      <c r="AY707" s="8">
        <v>8.7131000000000007</v>
      </c>
      <c r="AZ707" s="8">
        <v>0.18110000000000001</v>
      </c>
      <c r="BA707" s="8">
        <v>0.65</v>
      </c>
      <c r="BB707">
        <v>0</v>
      </c>
      <c r="BC707">
        <v>0</v>
      </c>
      <c r="BD707">
        <v>0</v>
      </c>
      <c r="BE707">
        <v>0</v>
      </c>
      <c r="BF707">
        <v>0.06</v>
      </c>
      <c r="BG707">
        <v>0.3</v>
      </c>
      <c r="BH707">
        <v>-4.16</v>
      </c>
      <c r="BI707">
        <v>8</v>
      </c>
      <c r="BJ707">
        <v>15</v>
      </c>
      <c r="BK707">
        <v>8</v>
      </c>
      <c r="BM707">
        <v>8</v>
      </c>
      <c r="BN707" t="s">
        <v>1016</v>
      </c>
      <c r="BP707" t="s">
        <v>1016</v>
      </c>
      <c r="BQ707">
        <v>25</v>
      </c>
      <c r="BR707">
        <v>254010</v>
      </c>
      <c r="BS707">
        <v>0</v>
      </c>
      <c r="BU707">
        <v>1</v>
      </c>
      <c r="BW707">
        <v>8</v>
      </c>
      <c r="BY707">
        <v>15</v>
      </c>
      <c r="BZ707" t="s">
        <v>1946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1</v>
      </c>
      <c r="CG707">
        <v>0</v>
      </c>
      <c r="CH707">
        <v>0</v>
      </c>
      <c r="CI707" s="2">
        <v>619284</v>
      </c>
      <c r="CJ707" t="s">
        <v>1019</v>
      </c>
    </row>
    <row r="708" spans="1:88">
      <c r="A708" s="10" t="str">
        <f t="shared" ref="A708:A771" si="341">AM708</f>
        <v>MTZ_US</v>
      </c>
      <c r="B708" s="12">
        <f t="shared" ref="B708:B771" si="342">BH708/100</f>
        <v>-9.2300000000000007E-2</v>
      </c>
      <c r="C708" s="12">
        <v>0</v>
      </c>
      <c r="D708" s="12">
        <v>0</v>
      </c>
      <c r="E708" s="12">
        <v>0</v>
      </c>
      <c r="F708" s="12">
        <v>0</v>
      </c>
      <c r="G708" s="12">
        <v>0</v>
      </c>
      <c r="H708" s="12">
        <v>0</v>
      </c>
      <c r="I708" s="12">
        <v>0</v>
      </c>
      <c r="J708" s="13">
        <f t="shared" ref="J708:J771" si="343">IF(AND(H708&lt;0,F708&gt;0),1,0)</f>
        <v>0</v>
      </c>
      <c r="K708" s="13">
        <f t="shared" ref="K708:K771" si="344">IF(H708&gt;0,1,0)</f>
        <v>0</v>
      </c>
      <c r="L708" s="16">
        <f t="shared" ref="L708:L771" si="345">IF(H708&gt;0,H708,0)</f>
        <v>0</v>
      </c>
      <c r="M708" s="13">
        <f t="shared" ref="M708:M771" si="346">IF(F708&lt;0,1,0)</f>
        <v>0</v>
      </c>
      <c r="N708" s="16">
        <f t="shared" ref="N708:N771" si="347">IF(H708&lt;0,-MIN(-H708,D708),0)</f>
        <v>0</v>
      </c>
      <c r="O708" s="16">
        <f t="shared" ref="O708:O771" si="348">IF(F708&lt;0,(H708+D708),0)</f>
        <v>0</v>
      </c>
      <c r="P708" s="16">
        <f t="shared" ref="P708:P771" si="349">IF($B708&lt;0,AV708/100-$H708,"")</f>
        <v>-6.5000000000000006E-3</v>
      </c>
      <c r="Q708" s="20" t="str">
        <f t="shared" ref="Q708:Q771" si="350">IF(AC708&lt;&gt;"",$P708,"")</f>
        <v/>
      </c>
      <c r="R708" s="20" t="str">
        <f t="shared" ref="R708:R771" si="351">IF(AD708&lt;&gt;"",$P708,"")</f>
        <v/>
      </c>
      <c r="S708" s="20" t="str">
        <f t="shared" ref="S708:S771" si="352">IF(AF708&lt;&gt;"",$P708,"")</f>
        <v/>
      </c>
      <c r="T708" s="20">
        <f t="shared" ref="T708:T771" si="353">IF(AND(CE708=0,Q708="",R708="",S708=""),P708,"")</f>
        <v>-6.5000000000000006E-3</v>
      </c>
      <c r="U708" s="16" t="str">
        <f t="shared" ref="U708:U771" si="354">IF($B708&gt;0,IF(BA708/100-$H708&gt;0.00005,MIN(BA708/100,BA708/100-$H708),""),"")</f>
        <v/>
      </c>
      <c r="V708" s="20" t="str">
        <f t="shared" ref="V708:V771" si="355">IF(AC708&lt;&gt;"",$U708,"")</f>
        <v/>
      </c>
      <c r="W708" s="20" t="str">
        <f t="shared" ref="W708:W771" si="356">IF(AD708&lt;&gt;"",$U708,"")</f>
        <v/>
      </c>
      <c r="X708" s="20" t="str">
        <f t="shared" ref="X708:X771" si="357">IF(AF708&lt;&gt;"",$U708,"")</f>
        <v/>
      </c>
      <c r="Y708" s="20" t="str">
        <f t="shared" ref="Y708:Y771" si="358">IF(AND(CE708=0,V708="",W708="",X708=""),U708,"")</f>
        <v/>
      </c>
      <c r="Z708" s="20" t="str">
        <f t="shared" ref="Z708:Z771" si="359">IF(CE708=1,P708,"")</f>
        <v/>
      </c>
      <c r="AA708" s="20" t="str">
        <f t="shared" ref="AA708:AA771" si="360">IF(CE708=1,U708,"")</f>
        <v/>
      </c>
      <c r="AB708" s="20">
        <f t="shared" ref="AB708:AB771" si="361">IF(AND(AC708="",AD708="",AE708="",AF708=""),$H708,"")</f>
        <v>0</v>
      </c>
      <c r="AC708" s="20" t="str">
        <f t="shared" ref="AC708:AC771" si="362">IF(AND(AF708="",$F708&lt;&gt;0),IF(OR(ROUND(AU708/($F708*100),2)=1,ROUND(AZ708/($F708*100),2)=1),$H708,""),"")</f>
        <v/>
      </c>
      <c r="AD708" s="20" t="str">
        <f t="shared" ref="AD708:AD771" si="363">IF(AND(AF708="",F708&lt;&gt;0),IF(OR(ROUND(AS708/(F708*100),2)=1,ROUND(AX708/(F708*100),2)=1),H708,""),"")</f>
        <v/>
      </c>
      <c r="AE708" s="20" t="str">
        <f t="shared" ref="AE708:AE771" si="364">IF(CE708=1,H708,"")</f>
        <v/>
      </c>
      <c r="AF708" s="20" t="str">
        <f t="shared" ref="AF708:AF771" si="365">IF(SUM(CF708:CH708)&gt;0,$H708,"")</f>
        <v/>
      </c>
      <c r="AG708" s="11">
        <f t="shared" ref="AG708:AG771" si="366">IF(AND(G708=0,H708=0),999,G708)</f>
        <v>999</v>
      </c>
      <c r="AH708" s="17">
        <f t="shared" ref="AH708:AH771" si="367">IF(OR(AND(G708=0,H708=0),AB708=""),999,AB708)</f>
        <v>999</v>
      </c>
      <c r="AI708" s="17">
        <f t="shared" ref="AI708:AI771" si="368">IF(AC708="",999,AC708)</f>
        <v>999</v>
      </c>
      <c r="AJ708" s="17">
        <f t="shared" ref="AJ708:AJ771" si="369">IF(AD708="",999,AD708)</f>
        <v>999</v>
      </c>
      <c r="AK708" s="17">
        <f t="shared" ref="AK708:AK771" si="370">IF(AE708&lt;&gt;"",AE708,999)</f>
        <v>999</v>
      </c>
      <c r="AL708" s="17">
        <f t="shared" ref="AL708:AL771" si="371">IF(AF708="",999,AF708)</f>
        <v>999</v>
      </c>
      <c r="AM708" s="10" t="s">
        <v>647</v>
      </c>
      <c r="AN708">
        <v>0</v>
      </c>
      <c r="AO708">
        <v>0</v>
      </c>
      <c r="AP708">
        <v>0</v>
      </c>
      <c r="AQ708">
        <v>3.5508999999999999</v>
      </c>
      <c r="AR708" s="8">
        <v>-0.65</v>
      </c>
      <c r="AS708" s="8">
        <v>-22.5732</v>
      </c>
      <c r="AT708" s="8">
        <v>-67.5899</v>
      </c>
      <c r="AU708" s="8">
        <v>-3.5508999999999999</v>
      </c>
      <c r="AV708" s="8">
        <v>-0.65</v>
      </c>
      <c r="AW708" s="8">
        <v>0.65</v>
      </c>
      <c r="AX708" s="8">
        <v>22.5732</v>
      </c>
      <c r="AY708" s="8">
        <v>67.5899</v>
      </c>
      <c r="AZ708" s="8">
        <v>3.5508999999999999</v>
      </c>
      <c r="BA708" s="8">
        <v>0.65</v>
      </c>
      <c r="BB708">
        <v>-0.65</v>
      </c>
      <c r="BC708">
        <v>0.65</v>
      </c>
      <c r="BD708">
        <v>-0.65</v>
      </c>
      <c r="BE708">
        <v>0.65</v>
      </c>
      <c r="BF708">
        <v>0.06</v>
      </c>
      <c r="BG708">
        <v>0.3</v>
      </c>
      <c r="BH708">
        <v>-9.23</v>
      </c>
      <c r="BI708">
        <v>9</v>
      </c>
      <c r="BJ708">
        <v>18</v>
      </c>
      <c r="BK708">
        <v>9</v>
      </c>
      <c r="BM708">
        <v>9</v>
      </c>
      <c r="BN708" t="s">
        <v>1016</v>
      </c>
      <c r="BP708" t="s">
        <v>1016</v>
      </c>
      <c r="BQ708">
        <v>20</v>
      </c>
      <c r="BR708">
        <v>201030</v>
      </c>
      <c r="BS708">
        <v>1</v>
      </c>
      <c r="BU708">
        <v>1</v>
      </c>
      <c r="BW708">
        <v>9</v>
      </c>
      <c r="BY708">
        <v>18</v>
      </c>
      <c r="BZ708" t="s">
        <v>1997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 s="2">
        <v>13487575</v>
      </c>
    </row>
    <row r="709" spans="1:88">
      <c r="A709" s="10" t="str">
        <f t="shared" si="341"/>
        <v>MATW_US</v>
      </c>
      <c r="B709" s="12">
        <f t="shared" si="342"/>
        <v>-1.9599999999999999E-2</v>
      </c>
      <c r="C709" s="12">
        <v>0</v>
      </c>
      <c r="D709" s="12">
        <v>0</v>
      </c>
      <c r="E709" s="12">
        <v>0</v>
      </c>
      <c r="F709" s="12">
        <v>0</v>
      </c>
      <c r="G709" s="12">
        <v>0</v>
      </c>
      <c r="H709" s="12">
        <v>0</v>
      </c>
      <c r="I709" s="12">
        <v>0</v>
      </c>
      <c r="J709" s="13">
        <f t="shared" si="343"/>
        <v>0</v>
      </c>
      <c r="K709" s="13">
        <f t="shared" si="344"/>
        <v>0</v>
      </c>
      <c r="L709" s="16">
        <f t="shared" si="345"/>
        <v>0</v>
      </c>
      <c r="M709" s="13">
        <f t="shared" si="346"/>
        <v>0</v>
      </c>
      <c r="N709" s="16">
        <f t="shared" si="347"/>
        <v>0</v>
      </c>
      <c r="O709" s="16">
        <f t="shared" si="348"/>
        <v>0</v>
      </c>
      <c r="P709" s="16">
        <f t="shared" si="349"/>
        <v>-6.5000000000000006E-3</v>
      </c>
      <c r="Q709" s="20" t="str">
        <f t="shared" si="350"/>
        <v/>
      </c>
      <c r="R709" s="20" t="str">
        <f t="shared" si="351"/>
        <v/>
      </c>
      <c r="S709" s="20" t="str">
        <f t="shared" si="352"/>
        <v/>
      </c>
      <c r="T709" s="20">
        <f t="shared" si="353"/>
        <v>-6.5000000000000006E-3</v>
      </c>
      <c r="U709" s="16" t="str">
        <f t="shared" si="354"/>
        <v/>
      </c>
      <c r="V709" s="20" t="str">
        <f t="shared" si="355"/>
        <v/>
      </c>
      <c r="W709" s="20" t="str">
        <f t="shared" si="356"/>
        <v/>
      </c>
      <c r="X709" s="20" t="str">
        <f t="shared" si="357"/>
        <v/>
      </c>
      <c r="Y709" s="20" t="str">
        <f t="shared" si="358"/>
        <v/>
      </c>
      <c r="Z709" s="20" t="str">
        <f t="shared" si="359"/>
        <v/>
      </c>
      <c r="AA709" s="20" t="str">
        <f t="shared" si="360"/>
        <v/>
      </c>
      <c r="AB709" s="20">
        <f t="shared" si="361"/>
        <v>0</v>
      </c>
      <c r="AC709" s="20" t="str">
        <f t="shared" si="362"/>
        <v/>
      </c>
      <c r="AD709" s="20" t="str">
        <f t="shared" si="363"/>
        <v/>
      </c>
      <c r="AE709" s="20" t="str">
        <f t="shared" si="364"/>
        <v/>
      </c>
      <c r="AF709" s="20" t="str">
        <f t="shared" si="365"/>
        <v/>
      </c>
      <c r="AG709" s="11">
        <f t="shared" si="366"/>
        <v>999</v>
      </c>
      <c r="AH709" s="17">
        <f t="shared" si="367"/>
        <v>999</v>
      </c>
      <c r="AI709" s="17">
        <f t="shared" si="368"/>
        <v>999</v>
      </c>
      <c r="AJ709" s="17">
        <f t="shared" si="369"/>
        <v>999</v>
      </c>
      <c r="AK709" s="17">
        <f t="shared" si="370"/>
        <v>999</v>
      </c>
      <c r="AL709" s="17">
        <f t="shared" si="371"/>
        <v>999</v>
      </c>
      <c r="AM709" s="10" t="s">
        <v>874</v>
      </c>
      <c r="AN709">
        <v>0</v>
      </c>
      <c r="AO709">
        <v>0</v>
      </c>
      <c r="AP709">
        <v>0</v>
      </c>
      <c r="AQ709">
        <v>1.3738999999999999</v>
      </c>
      <c r="AR709" s="8">
        <v>-0.65</v>
      </c>
      <c r="AS709" s="8">
        <v>-6.7161</v>
      </c>
      <c r="AT709" s="8">
        <v>-69.107600000000005</v>
      </c>
      <c r="AU709" s="8">
        <v>-1.3738999999999999</v>
      </c>
      <c r="AV709" s="8">
        <v>-0.65</v>
      </c>
      <c r="AW709" s="8">
        <v>0.65</v>
      </c>
      <c r="AX709" s="8">
        <v>6.7161</v>
      </c>
      <c r="AY709" s="8">
        <v>69.107600000000005</v>
      </c>
      <c r="AZ709" s="8">
        <v>1.3738999999999999</v>
      </c>
      <c r="BA709" s="8">
        <v>0.65</v>
      </c>
      <c r="BB709">
        <v>-0.65</v>
      </c>
      <c r="BC709">
        <v>0.65</v>
      </c>
      <c r="BD709">
        <v>-0.65</v>
      </c>
      <c r="BE709">
        <v>0.65</v>
      </c>
      <c r="BF709">
        <v>0.06</v>
      </c>
      <c r="BG709">
        <v>0.3</v>
      </c>
      <c r="BH709">
        <v>-1.96</v>
      </c>
      <c r="BI709">
        <v>7</v>
      </c>
      <c r="BJ709">
        <v>14</v>
      </c>
      <c r="BK709">
        <v>7</v>
      </c>
      <c r="BM709">
        <v>7</v>
      </c>
      <c r="BN709" t="s">
        <v>1016</v>
      </c>
      <c r="BP709" t="s">
        <v>1016</v>
      </c>
      <c r="BQ709">
        <v>20</v>
      </c>
      <c r="BR709">
        <v>202010</v>
      </c>
      <c r="BS709">
        <v>1</v>
      </c>
      <c r="BU709">
        <v>1</v>
      </c>
      <c r="BW709">
        <v>7</v>
      </c>
      <c r="BY709">
        <v>14</v>
      </c>
      <c r="BZ709" t="s">
        <v>1997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 s="2">
        <v>5239448</v>
      </c>
    </row>
    <row r="710" spans="1:88">
      <c r="A710" s="10" t="str">
        <f t="shared" si="341"/>
        <v>MXWL_US</v>
      </c>
      <c r="B710" s="12">
        <f t="shared" si="342"/>
        <v>-0.16620000000000001</v>
      </c>
      <c r="C710" s="12">
        <v>5.9868495247217997E-3</v>
      </c>
      <c r="D710" s="12">
        <v>0</v>
      </c>
      <c r="E710" s="12">
        <v>0</v>
      </c>
      <c r="F710" s="12">
        <v>-5.9868495247217997E-3</v>
      </c>
      <c r="G710" s="12">
        <v>0</v>
      </c>
      <c r="H710" s="12">
        <v>-5.9868495247217997E-3</v>
      </c>
      <c r="I710" s="12">
        <v>-5.9868495247217997E-3</v>
      </c>
      <c r="J710" s="13">
        <f t="shared" si="343"/>
        <v>0</v>
      </c>
      <c r="K710" s="13">
        <f t="shared" si="344"/>
        <v>0</v>
      </c>
      <c r="L710" s="16">
        <f t="shared" si="345"/>
        <v>0</v>
      </c>
      <c r="M710" s="13">
        <f t="shared" si="346"/>
        <v>1</v>
      </c>
      <c r="N710" s="16">
        <f t="shared" si="347"/>
        <v>0</v>
      </c>
      <c r="O710" s="16">
        <f t="shared" si="348"/>
        <v>-5.9868495247217997E-3</v>
      </c>
      <c r="P710" s="16">
        <f t="shared" si="349"/>
        <v>-1.3150475278200444E-5</v>
      </c>
      <c r="Q710" s="20" t="str">
        <f t="shared" si="350"/>
        <v/>
      </c>
      <c r="R710" s="20" t="str">
        <f t="shared" si="351"/>
        <v/>
      </c>
      <c r="S710" s="20" t="str">
        <f t="shared" si="352"/>
        <v/>
      </c>
      <c r="T710" s="20">
        <f t="shared" si="353"/>
        <v>-1.3150475278200444E-5</v>
      </c>
      <c r="U710" s="16" t="str">
        <f t="shared" si="354"/>
        <v/>
      </c>
      <c r="V710" s="20" t="str">
        <f t="shared" si="355"/>
        <v/>
      </c>
      <c r="W710" s="20" t="str">
        <f t="shared" si="356"/>
        <v/>
      </c>
      <c r="X710" s="20" t="str">
        <f t="shared" si="357"/>
        <v/>
      </c>
      <c r="Y710" s="20" t="str">
        <f t="shared" si="358"/>
        <v/>
      </c>
      <c r="Z710" s="20" t="str">
        <f t="shared" si="359"/>
        <v/>
      </c>
      <c r="AA710" s="20" t="str">
        <f t="shared" si="360"/>
        <v/>
      </c>
      <c r="AB710" s="20">
        <f t="shared" si="361"/>
        <v>-5.9868495247217997E-3</v>
      </c>
      <c r="AC710" s="20" t="str">
        <f t="shared" si="362"/>
        <v/>
      </c>
      <c r="AD710" s="20" t="str">
        <f t="shared" si="363"/>
        <v/>
      </c>
      <c r="AE710" s="20" t="str">
        <f t="shared" si="364"/>
        <v/>
      </c>
      <c r="AF710" s="20" t="str">
        <f t="shared" si="365"/>
        <v/>
      </c>
      <c r="AG710" s="11">
        <f t="shared" si="366"/>
        <v>0</v>
      </c>
      <c r="AH710" s="17">
        <f t="shared" si="367"/>
        <v>-5.9868495247217997E-3</v>
      </c>
      <c r="AI710" s="17">
        <f t="shared" si="368"/>
        <v>999</v>
      </c>
      <c r="AJ710" s="17">
        <f t="shared" si="369"/>
        <v>999</v>
      </c>
      <c r="AK710" s="17">
        <f t="shared" si="370"/>
        <v>999</v>
      </c>
      <c r="AL710" s="17">
        <f t="shared" si="371"/>
        <v>999</v>
      </c>
      <c r="AM710" s="10" t="s">
        <v>1321</v>
      </c>
      <c r="AN710">
        <v>0</v>
      </c>
      <c r="AO710">
        <v>0</v>
      </c>
      <c r="AP710">
        <v>0</v>
      </c>
      <c r="AQ710">
        <v>0.65800000000000003</v>
      </c>
      <c r="AR710" s="8">
        <v>-0.6</v>
      </c>
      <c r="AS710" s="8">
        <v>-3.1345000000000001</v>
      </c>
      <c r="AT710" s="8">
        <v>-9.3693000000000008</v>
      </c>
      <c r="AU710" s="8">
        <v>-0.65800000000000003</v>
      </c>
      <c r="AV710" s="8">
        <v>-0.6</v>
      </c>
      <c r="AW710" s="8">
        <v>0.6</v>
      </c>
      <c r="AX710" s="8">
        <v>3.1345000000000001</v>
      </c>
      <c r="AY710" s="8">
        <v>9.3693000000000008</v>
      </c>
      <c r="AZ710" s="8">
        <v>0.65800000000000003</v>
      </c>
      <c r="BA710" s="8">
        <v>0.6</v>
      </c>
      <c r="BB710">
        <v>-0.6</v>
      </c>
      <c r="BC710">
        <v>0.6</v>
      </c>
      <c r="BD710">
        <v>-0.6</v>
      </c>
      <c r="BE710">
        <v>0.6</v>
      </c>
      <c r="BF710">
        <v>0.06</v>
      </c>
      <c r="BG710">
        <v>0.3</v>
      </c>
      <c r="BH710">
        <v>-16.62</v>
      </c>
      <c r="BI710">
        <v>10</v>
      </c>
      <c r="BJ710">
        <v>19</v>
      </c>
      <c r="BK710">
        <v>10</v>
      </c>
      <c r="BM710">
        <v>10</v>
      </c>
      <c r="BN710" t="s">
        <v>1016</v>
      </c>
      <c r="BP710" t="s">
        <v>1016</v>
      </c>
      <c r="BQ710">
        <v>45</v>
      </c>
      <c r="BR710">
        <v>452030</v>
      </c>
      <c r="BS710">
        <v>1</v>
      </c>
      <c r="BU710">
        <v>1</v>
      </c>
      <c r="BW710">
        <v>10</v>
      </c>
      <c r="BY710">
        <v>19</v>
      </c>
      <c r="BZ710" t="s">
        <v>1997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 s="2">
        <v>2795556</v>
      </c>
    </row>
    <row r="711" spans="1:88">
      <c r="A711" s="10" t="str">
        <f t="shared" si="341"/>
        <v>MMS_US</v>
      </c>
      <c r="B711" s="12">
        <f t="shared" si="342"/>
        <v>4.0999999999999995E-3</v>
      </c>
      <c r="C711" s="12">
        <v>0</v>
      </c>
      <c r="D711" s="12">
        <v>0</v>
      </c>
      <c r="E711" s="12">
        <v>0</v>
      </c>
      <c r="F711" s="12">
        <v>0</v>
      </c>
      <c r="G711" s="12">
        <v>0</v>
      </c>
      <c r="H711" s="12">
        <v>0</v>
      </c>
      <c r="I711" s="12">
        <v>0</v>
      </c>
      <c r="J711" s="13">
        <f t="shared" si="343"/>
        <v>0</v>
      </c>
      <c r="K711" s="13">
        <f t="shared" si="344"/>
        <v>0</v>
      </c>
      <c r="L711" s="16">
        <f t="shared" si="345"/>
        <v>0</v>
      </c>
      <c r="M711" s="13">
        <f t="shared" si="346"/>
        <v>0</v>
      </c>
      <c r="N711" s="16">
        <f t="shared" si="347"/>
        <v>0</v>
      </c>
      <c r="O711" s="16">
        <f t="shared" si="348"/>
        <v>0</v>
      </c>
      <c r="P711" s="16" t="str">
        <f t="shared" si="349"/>
        <v/>
      </c>
      <c r="Q711" s="20" t="str">
        <f t="shared" si="350"/>
        <v/>
      </c>
      <c r="R711" s="20" t="str">
        <f t="shared" si="351"/>
        <v/>
      </c>
      <c r="S711" s="20" t="str">
        <f t="shared" si="352"/>
        <v/>
      </c>
      <c r="T711" s="20" t="str">
        <f t="shared" si="353"/>
        <v/>
      </c>
      <c r="U711" s="16">
        <f t="shared" si="354"/>
        <v>6.0000000000000001E-3</v>
      </c>
      <c r="V711" s="20" t="str">
        <f t="shared" si="355"/>
        <v/>
      </c>
      <c r="W711" s="20" t="str">
        <f t="shared" si="356"/>
        <v/>
      </c>
      <c r="X711" s="20" t="str">
        <f t="shared" si="357"/>
        <v/>
      </c>
      <c r="Y711" s="20">
        <f t="shared" si="358"/>
        <v>6.0000000000000001E-3</v>
      </c>
      <c r="Z711" s="20" t="str">
        <f t="shared" si="359"/>
        <v/>
      </c>
      <c r="AA711" s="20" t="str">
        <f t="shared" si="360"/>
        <v/>
      </c>
      <c r="AB711" s="20">
        <f t="shared" si="361"/>
        <v>0</v>
      </c>
      <c r="AC711" s="20" t="str">
        <f t="shared" si="362"/>
        <v/>
      </c>
      <c r="AD711" s="20" t="str">
        <f t="shared" si="363"/>
        <v/>
      </c>
      <c r="AE711" s="20" t="str">
        <f t="shared" si="364"/>
        <v/>
      </c>
      <c r="AF711" s="20" t="str">
        <f t="shared" si="365"/>
        <v/>
      </c>
      <c r="AG711" s="11">
        <f t="shared" si="366"/>
        <v>999</v>
      </c>
      <c r="AH711" s="17">
        <f t="shared" si="367"/>
        <v>999</v>
      </c>
      <c r="AI711" s="17">
        <f t="shared" si="368"/>
        <v>999</v>
      </c>
      <c r="AJ711" s="17">
        <f t="shared" si="369"/>
        <v>999</v>
      </c>
      <c r="AK711" s="17">
        <f t="shared" si="370"/>
        <v>999</v>
      </c>
      <c r="AL711" s="17">
        <f t="shared" si="371"/>
        <v>999</v>
      </c>
      <c r="AM711" s="10" t="s">
        <v>815</v>
      </c>
      <c r="AN711">
        <v>0</v>
      </c>
      <c r="AO711">
        <v>0</v>
      </c>
      <c r="AP711">
        <v>0</v>
      </c>
      <c r="AQ711">
        <v>7.0122999999999998</v>
      </c>
      <c r="AR711" s="8">
        <v>-0.6</v>
      </c>
      <c r="AS711" s="8">
        <v>-27.892600000000002</v>
      </c>
      <c r="AT711" s="8">
        <v>-177.15360000000001</v>
      </c>
      <c r="AU711" s="8">
        <v>-7.0122999999999998</v>
      </c>
      <c r="AV711" s="8">
        <v>-0.6</v>
      </c>
      <c r="AW711" s="8">
        <v>0.6</v>
      </c>
      <c r="AX711" s="8">
        <v>27.892600000000002</v>
      </c>
      <c r="AY711" s="8">
        <v>177.15360000000001</v>
      </c>
      <c r="AZ711" s="8">
        <v>7.0122999999999998</v>
      </c>
      <c r="BA711" s="8">
        <v>0.6</v>
      </c>
      <c r="BB711">
        <v>-0.6</v>
      </c>
      <c r="BC711">
        <v>0.6</v>
      </c>
      <c r="BD711">
        <v>-0.6</v>
      </c>
      <c r="BE711">
        <v>0.6</v>
      </c>
      <c r="BF711">
        <v>0.06</v>
      </c>
      <c r="BG711">
        <v>0.3</v>
      </c>
      <c r="BH711">
        <v>0.41</v>
      </c>
      <c r="BI711">
        <v>5</v>
      </c>
      <c r="BJ711">
        <v>10</v>
      </c>
      <c r="BK711">
        <v>6</v>
      </c>
      <c r="BM711">
        <v>6</v>
      </c>
      <c r="BN711" t="s">
        <v>1016</v>
      </c>
      <c r="BP711" t="s">
        <v>1016</v>
      </c>
      <c r="BQ711">
        <v>45</v>
      </c>
      <c r="BR711">
        <v>451020</v>
      </c>
      <c r="BS711">
        <v>1</v>
      </c>
      <c r="BU711">
        <v>1</v>
      </c>
      <c r="BW711">
        <v>5</v>
      </c>
      <c r="BY711">
        <v>10</v>
      </c>
      <c r="BZ711" t="s">
        <v>1997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 s="2">
        <v>23682933</v>
      </c>
    </row>
    <row r="712" spans="1:88">
      <c r="A712" s="10" t="str">
        <f t="shared" si="341"/>
        <v>MGRC_US</v>
      </c>
      <c r="B712" s="12">
        <f t="shared" si="342"/>
        <v>-8.199999999999999E-3</v>
      </c>
      <c r="C712" s="12">
        <v>0</v>
      </c>
      <c r="D712" s="12">
        <v>0</v>
      </c>
      <c r="E712" s="12">
        <v>0</v>
      </c>
      <c r="F712" s="12">
        <v>0</v>
      </c>
      <c r="G712" s="12">
        <v>0</v>
      </c>
      <c r="H712" s="12">
        <v>0</v>
      </c>
      <c r="I712" s="12">
        <v>0</v>
      </c>
      <c r="J712" s="13">
        <f t="shared" si="343"/>
        <v>0</v>
      </c>
      <c r="K712" s="13">
        <f t="shared" si="344"/>
        <v>0</v>
      </c>
      <c r="L712" s="16">
        <f t="shared" si="345"/>
        <v>0</v>
      </c>
      <c r="M712" s="13">
        <f t="shared" si="346"/>
        <v>0</v>
      </c>
      <c r="N712" s="16">
        <f t="shared" si="347"/>
        <v>0</v>
      </c>
      <c r="O712" s="16">
        <f t="shared" si="348"/>
        <v>0</v>
      </c>
      <c r="P712" s="16">
        <f t="shared" si="349"/>
        <v>-6.5000000000000006E-3</v>
      </c>
      <c r="Q712" s="20" t="str">
        <f t="shared" si="350"/>
        <v/>
      </c>
      <c r="R712" s="20" t="str">
        <f t="shared" si="351"/>
        <v/>
      </c>
      <c r="S712" s="20" t="str">
        <f t="shared" si="352"/>
        <v/>
      </c>
      <c r="T712" s="20">
        <f t="shared" si="353"/>
        <v>-6.5000000000000006E-3</v>
      </c>
      <c r="U712" s="16" t="str">
        <f t="shared" si="354"/>
        <v/>
      </c>
      <c r="V712" s="20" t="str">
        <f t="shared" si="355"/>
        <v/>
      </c>
      <c r="W712" s="20" t="str">
        <f t="shared" si="356"/>
        <v/>
      </c>
      <c r="X712" s="20" t="str">
        <f t="shared" si="357"/>
        <v/>
      </c>
      <c r="Y712" s="20" t="str">
        <f t="shared" si="358"/>
        <v/>
      </c>
      <c r="Z712" s="20" t="str">
        <f t="shared" si="359"/>
        <v/>
      </c>
      <c r="AA712" s="20" t="str">
        <f t="shared" si="360"/>
        <v/>
      </c>
      <c r="AB712" s="20">
        <f t="shared" si="361"/>
        <v>0</v>
      </c>
      <c r="AC712" s="20" t="str">
        <f t="shared" si="362"/>
        <v/>
      </c>
      <c r="AD712" s="20" t="str">
        <f t="shared" si="363"/>
        <v/>
      </c>
      <c r="AE712" s="20" t="str">
        <f t="shared" si="364"/>
        <v/>
      </c>
      <c r="AF712" s="20" t="str">
        <f t="shared" si="365"/>
        <v/>
      </c>
      <c r="AG712" s="11">
        <f t="shared" si="366"/>
        <v>999</v>
      </c>
      <c r="AH712" s="17">
        <f t="shared" si="367"/>
        <v>999</v>
      </c>
      <c r="AI712" s="17">
        <f t="shared" si="368"/>
        <v>999</v>
      </c>
      <c r="AJ712" s="17">
        <f t="shared" si="369"/>
        <v>999</v>
      </c>
      <c r="AK712" s="17">
        <f t="shared" si="370"/>
        <v>999</v>
      </c>
      <c r="AL712" s="17">
        <f t="shared" si="371"/>
        <v>999</v>
      </c>
      <c r="AM712" s="10" t="s">
        <v>1346</v>
      </c>
      <c r="AN712">
        <v>0</v>
      </c>
      <c r="AO712">
        <v>0</v>
      </c>
      <c r="AP712">
        <v>0</v>
      </c>
      <c r="AQ712">
        <v>0.40949999999999998</v>
      </c>
      <c r="AR712" s="8">
        <v>-0.65</v>
      </c>
      <c r="AS712" s="8">
        <v>-1.9148000000000001</v>
      </c>
      <c r="AT712" s="8">
        <v>-33.732599999999998</v>
      </c>
      <c r="AU712" s="8">
        <v>-0.40949999999999998</v>
      </c>
      <c r="AV712" s="8">
        <v>-0.65</v>
      </c>
      <c r="AW712" s="8">
        <v>0.65</v>
      </c>
      <c r="AX712" s="8">
        <v>1.9148000000000001</v>
      </c>
      <c r="AY712" s="8">
        <v>33.732599999999998</v>
      </c>
      <c r="AZ712" s="8">
        <v>0.40949999999999998</v>
      </c>
      <c r="BA712" s="8">
        <v>0.65</v>
      </c>
      <c r="BB712">
        <v>-0.40949999999999998</v>
      </c>
      <c r="BC712">
        <v>0.40949999999999998</v>
      </c>
      <c r="BD712">
        <v>-0.40949999999999998</v>
      </c>
      <c r="BE712">
        <v>0.40949999999999998</v>
      </c>
      <c r="BF712">
        <v>0.06</v>
      </c>
      <c r="BG712">
        <v>0.3</v>
      </c>
      <c r="BH712">
        <v>-0.82</v>
      </c>
      <c r="BI712">
        <v>7</v>
      </c>
      <c r="BJ712">
        <v>13</v>
      </c>
      <c r="BK712">
        <v>7</v>
      </c>
      <c r="BM712">
        <v>7</v>
      </c>
      <c r="BN712" t="s">
        <v>1016</v>
      </c>
      <c r="BP712" t="s">
        <v>1016</v>
      </c>
      <c r="BQ712">
        <v>20</v>
      </c>
      <c r="BR712">
        <v>202010</v>
      </c>
      <c r="BS712">
        <v>1</v>
      </c>
      <c r="BU712">
        <v>1</v>
      </c>
      <c r="BW712">
        <v>7</v>
      </c>
      <c r="BY712">
        <v>13</v>
      </c>
      <c r="BZ712" t="s">
        <v>1998</v>
      </c>
      <c r="CA712">
        <v>1</v>
      </c>
      <c r="CB712">
        <v>0</v>
      </c>
      <c r="CC712">
        <v>1</v>
      </c>
      <c r="CD712">
        <v>0</v>
      </c>
      <c r="CE712">
        <v>0</v>
      </c>
      <c r="CF712">
        <v>0</v>
      </c>
      <c r="CG712">
        <v>0</v>
      </c>
      <c r="CH712">
        <v>0</v>
      </c>
      <c r="CI712" s="2">
        <v>1450276</v>
      </c>
    </row>
    <row r="713" spans="1:88">
      <c r="A713" s="10" t="str">
        <f t="shared" si="341"/>
        <v>MIG_US</v>
      </c>
      <c r="B713" s="12">
        <f t="shared" si="342"/>
        <v>7.5700000000000003E-2</v>
      </c>
      <c r="C713" s="12">
        <v>0</v>
      </c>
      <c r="D713" s="12">
        <v>0</v>
      </c>
      <c r="E713" s="12">
        <v>0</v>
      </c>
      <c r="F713" s="12">
        <v>0</v>
      </c>
      <c r="G713" s="12">
        <v>0</v>
      </c>
      <c r="H713" s="12">
        <v>0</v>
      </c>
      <c r="I713" s="12">
        <v>0</v>
      </c>
      <c r="J713" s="13">
        <f t="shared" si="343"/>
        <v>0</v>
      </c>
      <c r="K713" s="13">
        <f t="shared" si="344"/>
        <v>0</v>
      </c>
      <c r="L713" s="16">
        <f t="shared" si="345"/>
        <v>0</v>
      </c>
      <c r="M713" s="13">
        <f t="shared" si="346"/>
        <v>0</v>
      </c>
      <c r="N713" s="16">
        <f t="shared" si="347"/>
        <v>0</v>
      </c>
      <c r="O713" s="16">
        <f t="shared" si="348"/>
        <v>0</v>
      </c>
      <c r="P713" s="16" t="str">
        <f t="shared" si="349"/>
        <v/>
      </c>
      <c r="Q713" s="20" t="str">
        <f t="shared" si="350"/>
        <v/>
      </c>
      <c r="R713" s="20" t="str">
        <f t="shared" si="351"/>
        <v/>
      </c>
      <c r="S713" s="20" t="str">
        <f t="shared" si="352"/>
        <v/>
      </c>
      <c r="T713" s="20" t="str">
        <f t="shared" si="353"/>
        <v/>
      </c>
      <c r="U713" s="16">
        <f t="shared" si="354"/>
        <v>6.0000000000000001E-3</v>
      </c>
      <c r="V713" s="20" t="str">
        <f t="shared" si="355"/>
        <v/>
      </c>
      <c r="W713" s="20" t="str">
        <f t="shared" si="356"/>
        <v/>
      </c>
      <c r="X713" s="20">
        <f t="shared" si="357"/>
        <v>6.0000000000000001E-3</v>
      </c>
      <c r="Y713" s="20" t="str">
        <f t="shared" si="358"/>
        <v/>
      </c>
      <c r="Z713" s="20" t="str">
        <f t="shared" si="359"/>
        <v/>
      </c>
      <c r="AA713" s="20" t="str">
        <f t="shared" si="360"/>
        <v/>
      </c>
      <c r="AB713" s="20" t="str">
        <f t="shared" si="361"/>
        <v/>
      </c>
      <c r="AC713" s="20" t="str">
        <f t="shared" si="362"/>
        <v/>
      </c>
      <c r="AD713" s="20" t="str">
        <f t="shared" si="363"/>
        <v/>
      </c>
      <c r="AE713" s="20" t="str">
        <f t="shared" si="364"/>
        <v/>
      </c>
      <c r="AF713" s="20">
        <f t="shared" si="365"/>
        <v>0</v>
      </c>
      <c r="AG713" s="11">
        <f t="shared" si="366"/>
        <v>999</v>
      </c>
      <c r="AH713" s="17">
        <f t="shared" si="367"/>
        <v>999</v>
      </c>
      <c r="AI713" s="17">
        <f t="shared" si="368"/>
        <v>999</v>
      </c>
      <c r="AJ713" s="17">
        <f t="shared" si="369"/>
        <v>999</v>
      </c>
      <c r="AK713" s="17">
        <f t="shared" si="370"/>
        <v>999</v>
      </c>
      <c r="AL713" s="17">
        <f t="shared" si="371"/>
        <v>0</v>
      </c>
      <c r="AM713" s="10" t="s">
        <v>1549</v>
      </c>
      <c r="AN713">
        <v>0</v>
      </c>
      <c r="AO713">
        <v>0</v>
      </c>
      <c r="AP713">
        <v>0</v>
      </c>
      <c r="AQ713">
        <v>0.58289999999999997</v>
      </c>
      <c r="AR713" s="8">
        <v>-0.6</v>
      </c>
      <c r="AS713" s="8">
        <v>-4.26</v>
      </c>
      <c r="AT713" s="8">
        <v>-17.820799999999998</v>
      </c>
      <c r="AU713" s="8">
        <v>-0.58289999999999997</v>
      </c>
      <c r="AV713" s="8">
        <v>-0.6</v>
      </c>
      <c r="AW713" s="8">
        <v>0.6</v>
      </c>
      <c r="AX713" s="8">
        <v>4.26</v>
      </c>
      <c r="AY713" s="8">
        <v>17.820799999999998</v>
      </c>
      <c r="AZ713" s="8">
        <v>0.58289999999999997</v>
      </c>
      <c r="BA713" s="8">
        <v>0.6</v>
      </c>
      <c r="BB713">
        <v>0</v>
      </c>
      <c r="BC713">
        <v>0</v>
      </c>
      <c r="BD713">
        <v>0</v>
      </c>
      <c r="BE713">
        <v>0</v>
      </c>
      <c r="BF713">
        <v>0.06</v>
      </c>
      <c r="BG713">
        <v>0.3</v>
      </c>
      <c r="BH713">
        <v>7.57</v>
      </c>
      <c r="BI713">
        <v>2</v>
      </c>
      <c r="BJ713">
        <v>4</v>
      </c>
      <c r="BK713">
        <v>2</v>
      </c>
      <c r="BM713">
        <v>2</v>
      </c>
      <c r="BN713" t="s">
        <v>1016</v>
      </c>
      <c r="BP713" t="s">
        <v>1016</v>
      </c>
      <c r="BQ713">
        <v>40</v>
      </c>
      <c r="BR713">
        <v>403010</v>
      </c>
      <c r="BS713">
        <v>0</v>
      </c>
      <c r="BU713">
        <v>1</v>
      </c>
      <c r="BW713">
        <v>2</v>
      </c>
      <c r="BY713">
        <v>4</v>
      </c>
      <c r="BZ713" t="s">
        <v>1997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1</v>
      </c>
      <c r="CG713">
        <v>0</v>
      </c>
      <c r="CH713">
        <v>0</v>
      </c>
      <c r="CI713" s="2">
        <v>3135586</v>
      </c>
      <c r="CJ713" t="s">
        <v>1017</v>
      </c>
    </row>
    <row r="714" spans="1:88">
      <c r="A714" s="10" t="str">
        <f t="shared" si="341"/>
        <v>MEG_US</v>
      </c>
      <c r="B714" s="12">
        <f t="shared" si="342"/>
        <v>-7.8799999999999995E-2</v>
      </c>
      <c r="C714" s="12">
        <v>0</v>
      </c>
      <c r="D714" s="12">
        <v>0</v>
      </c>
      <c r="E714" s="12">
        <v>0</v>
      </c>
      <c r="F714" s="12">
        <v>0</v>
      </c>
      <c r="G714" s="12">
        <v>0</v>
      </c>
      <c r="H714" s="12">
        <v>0</v>
      </c>
      <c r="I714" s="12">
        <v>0</v>
      </c>
      <c r="J714" s="13">
        <f t="shared" si="343"/>
        <v>0</v>
      </c>
      <c r="K714" s="13">
        <f t="shared" si="344"/>
        <v>0</v>
      </c>
      <c r="L714" s="16">
        <f t="shared" si="345"/>
        <v>0</v>
      </c>
      <c r="M714" s="13">
        <f t="shared" si="346"/>
        <v>0</v>
      </c>
      <c r="N714" s="16">
        <f t="shared" si="347"/>
        <v>0</v>
      </c>
      <c r="O714" s="16">
        <f t="shared" si="348"/>
        <v>0</v>
      </c>
      <c r="P714" s="16">
        <f t="shared" si="349"/>
        <v>-6.5000000000000006E-3</v>
      </c>
      <c r="Q714" s="20" t="str">
        <f t="shared" si="350"/>
        <v/>
      </c>
      <c r="R714" s="20" t="str">
        <f t="shared" si="351"/>
        <v/>
      </c>
      <c r="S714" s="20">
        <f t="shared" si="352"/>
        <v>-6.5000000000000006E-3</v>
      </c>
      <c r="T714" s="20" t="str">
        <f t="shared" si="353"/>
        <v/>
      </c>
      <c r="U714" s="16" t="str">
        <f t="shared" si="354"/>
        <v/>
      </c>
      <c r="V714" s="20" t="str">
        <f t="shared" si="355"/>
        <v/>
      </c>
      <c r="W714" s="20" t="str">
        <f t="shared" si="356"/>
        <v/>
      </c>
      <c r="X714" s="20" t="str">
        <f t="shared" si="357"/>
        <v/>
      </c>
      <c r="Y714" s="20" t="str">
        <f t="shared" si="358"/>
        <v/>
      </c>
      <c r="Z714" s="20" t="str">
        <f t="shared" si="359"/>
        <v/>
      </c>
      <c r="AA714" s="20" t="str">
        <f t="shared" si="360"/>
        <v/>
      </c>
      <c r="AB714" s="20" t="str">
        <f t="shared" si="361"/>
        <v/>
      </c>
      <c r="AC714" s="20" t="str">
        <f t="shared" si="362"/>
        <v/>
      </c>
      <c r="AD714" s="20" t="str">
        <f t="shared" si="363"/>
        <v/>
      </c>
      <c r="AE714" s="20" t="str">
        <f t="shared" si="364"/>
        <v/>
      </c>
      <c r="AF714" s="20">
        <f t="shared" si="365"/>
        <v>0</v>
      </c>
      <c r="AG714" s="11">
        <f t="shared" si="366"/>
        <v>999</v>
      </c>
      <c r="AH714" s="17">
        <f t="shared" si="367"/>
        <v>999</v>
      </c>
      <c r="AI714" s="17">
        <f t="shared" si="368"/>
        <v>999</v>
      </c>
      <c r="AJ714" s="17">
        <f t="shared" si="369"/>
        <v>999</v>
      </c>
      <c r="AK714" s="17">
        <f t="shared" si="370"/>
        <v>999</v>
      </c>
      <c r="AL714" s="17">
        <f t="shared" si="371"/>
        <v>0</v>
      </c>
      <c r="AM714" s="10" t="s">
        <v>1262</v>
      </c>
      <c r="AN714">
        <v>0</v>
      </c>
      <c r="AO714">
        <v>0</v>
      </c>
      <c r="AP714">
        <v>0</v>
      </c>
      <c r="AQ714">
        <v>3.6776</v>
      </c>
      <c r="AR714" s="8">
        <v>-0.65</v>
      </c>
      <c r="AS714" s="8">
        <v>-15.583600000000001</v>
      </c>
      <c r="AT714" s="8">
        <v>-90.279399999999995</v>
      </c>
      <c r="AU714" s="8">
        <v>-3.6776</v>
      </c>
      <c r="AV714" s="8">
        <v>-0.65</v>
      </c>
      <c r="AW714" s="8">
        <v>0.65</v>
      </c>
      <c r="AX714" s="8">
        <v>15.583600000000001</v>
      </c>
      <c r="AY714" s="8">
        <v>90.279399999999995</v>
      </c>
      <c r="AZ714" s="8">
        <v>3.6776</v>
      </c>
      <c r="BA714" s="8">
        <v>0.65</v>
      </c>
      <c r="BB714">
        <v>0</v>
      </c>
      <c r="BC714">
        <v>0</v>
      </c>
      <c r="BD714">
        <v>0</v>
      </c>
      <c r="BE714">
        <v>0</v>
      </c>
      <c r="BF714">
        <v>0.06</v>
      </c>
      <c r="BG714">
        <v>0.3</v>
      </c>
      <c r="BH714">
        <v>-7.88</v>
      </c>
      <c r="BI714">
        <v>9</v>
      </c>
      <c r="BJ714">
        <v>17</v>
      </c>
      <c r="BK714">
        <v>9</v>
      </c>
      <c r="BM714">
        <v>9</v>
      </c>
      <c r="BN714" t="s">
        <v>1016</v>
      </c>
      <c r="BP714" t="s">
        <v>1016</v>
      </c>
      <c r="BQ714">
        <v>25</v>
      </c>
      <c r="BR714">
        <v>254010</v>
      </c>
      <c r="BS714">
        <v>0</v>
      </c>
      <c r="BU714">
        <v>1</v>
      </c>
      <c r="BW714">
        <v>9</v>
      </c>
      <c r="BY714">
        <v>17</v>
      </c>
      <c r="BZ714" t="s">
        <v>1997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1</v>
      </c>
      <c r="CG714">
        <v>0</v>
      </c>
      <c r="CH714">
        <v>0</v>
      </c>
      <c r="CI714" s="2">
        <v>13336662</v>
      </c>
      <c r="CJ714" t="s">
        <v>2042</v>
      </c>
    </row>
    <row r="715" spans="1:88">
      <c r="A715" s="10" t="str">
        <f t="shared" si="341"/>
        <v>PRA_US</v>
      </c>
      <c r="B715" s="12">
        <f t="shared" si="342"/>
        <v>6.8999999999999999E-3</v>
      </c>
      <c r="C715" s="12">
        <v>0</v>
      </c>
      <c r="D715" s="12">
        <v>0</v>
      </c>
      <c r="E715" s="12">
        <v>0</v>
      </c>
      <c r="F715" s="12">
        <v>0</v>
      </c>
      <c r="G715" s="12">
        <v>0</v>
      </c>
      <c r="H715" s="12">
        <v>0</v>
      </c>
      <c r="I715" s="12">
        <v>0</v>
      </c>
      <c r="J715" s="13">
        <f t="shared" si="343"/>
        <v>0</v>
      </c>
      <c r="K715" s="13">
        <f t="shared" si="344"/>
        <v>0</v>
      </c>
      <c r="L715" s="16">
        <f t="shared" si="345"/>
        <v>0</v>
      </c>
      <c r="M715" s="13">
        <f t="shared" si="346"/>
        <v>0</v>
      </c>
      <c r="N715" s="16">
        <f t="shared" si="347"/>
        <v>0</v>
      </c>
      <c r="O715" s="16">
        <f t="shared" si="348"/>
        <v>0</v>
      </c>
      <c r="P715" s="16" t="str">
        <f t="shared" si="349"/>
        <v/>
      </c>
      <c r="Q715" s="20" t="str">
        <f t="shared" si="350"/>
        <v/>
      </c>
      <c r="R715" s="20" t="str">
        <f t="shared" si="351"/>
        <v/>
      </c>
      <c r="S715" s="20" t="str">
        <f t="shared" si="352"/>
        <v/>
      </c>
      <c r="T715" s="20" t="str">
        <f t="shared" si="353"/>
        <v/>
      </c>
      <c r="U715" s="16">
        <f t="shared" si="354"/>
        <v>6.0000000000000001E-3</v>
      </c>
      <c r="V715" s="20" t="str">
        <f t="shared" si="355"/>
        <v/>
      </c>
      <c r="W715" s="20" t="str">
        <f t="shared" si="356"/>
        <v/>
      </c>
      <c r="X715" s="20" t="str">
        <f t="shared" si="357"/>
        <v/>
      </c>
      <c r="Y715" s="20">
        <f t="shared" si="358"/>
        <v>6.0000000000000001E-3</v>
      </c>
      <c r="Z715" s="20" t="str">
        <f t="shared" si="359"/>
        <v/>
      </c>
      <c r="AA715" s="20" t="str">
        <f t="shared" si="360"/>
        <v/>
      </c>
      <c r="AB715" s="20">
        <f t="shared" si="361"/>
        <v>0</v>
      </c>
      <c r="AC715" s="20" t="str">
        <f t="shared" si="362"/>
        <v/>
      </c>
      <c r="AD715" s="20" t="str">
        <f t="shared" si="363"/>
        <v/>
      </c>
      <c r="AE715" s="20" t="str">
        <f t="shared" si="364"/>
        <v/>
      </c>
      <c r="AF715" s="20" t="str">
        <f t="shared" si="365"/>
        <v/>
      </c>
      <c r="AG715" s="11">
        <f t="shared" si="366"/>
        <v>999</v>
      </c>
      <c r="AH715" s="17">
        <f t="shared" si="367"/>
        <v>999</v>
      </c>
      <c r="AI715" s="17">
        <f t="shared" si="368"/>
        <v>999</v>
      </c>
      <c r="AJ715" s="17">
        <f t="shared" si="369"/>
        <v>999</v>
      </c>
      <c r="AK715" s="17">
        <f t="shared" si="370"/>
        <v>999</v>
      </c>
      <c r="AL715" s="17">
        <f t="shared" si="371"/>
        <v>999</v>
      </c>
      <c r="AM715" s="10" t="s">
        <v>266</v>
      </c>
      <c r="AN715">
        <v>0</v>
      </c>
      <c r="AO715">
        <v>0</v>
      </c>
      <c r="AP715">
        <v>0</v>
      </c>
      <c r="AQ715">
        <v>1.9378</v>
      </c>
      <c r="AR715" s="8">
        <v>-0.6</v>
      </c>
      <c r="AS715" s="8">
        <v>-11.2447</v>
      </c>
      <c r="AT715" s="8">
        <v>-107.8463</v>
      </c>
      <c r="AU715" s="8">
        <v>-1.9378</v>
      </c>
      <c r="AV715" s="8">
        <v>-0.6</v>
      </c>
      <c r="AW715" s="8">
        <v>0.6</v>
      </c>
      <c r="AX715" s="8">
        <v>11.2447</v>
      </c>
      <c r="AY715" s="8">
        <v>107.8463</v>
      </c>
      <c r="AZ715" s="8">
        <v>1.9378</v>
      </c>
      <c r="BA715" s="8">
        <v>0.6</v>
      </c>
      <c r="BB715">
        <v>-0.6</v>
      </c>
      <c r="BC715">
        <v>0.6</v>
      </c>
      <c r="BD715">
        <v>-0.6</v>
      </c>
      <c r="BE715">
        <v>0.6</v>
      </c>
      <c r="BF715">
        <v>0.06</v>
      </c>
      <c r="BG715">
        <v>0.3</v>
      </c>
      <c r="BH715">
        <v>0.69</v>
      </c>
      <c r="BI715">
        <v>5</v>
      </c>
      <c r="BJ715">
        <v>10</v>
      </c>
      <c r="BK715">
        <v>5</v>
      </c>
      <c r="BM715">
        <v>5</v>
      </c>
      <c r="BN715" t="s">
        <v>1016</v>
      </c>
      <c r="BP715" t="s">
        <v>1016</v>
      </c>
      <c r="BQ715">
        <v>40</v>
      </c>
      <c r="BR715">
        <v>403010</v>
      </c>
      <c r="BS715">
        <v>1</v>
      </c>
      <c r="BU715">
        <v>1</v>
      </c>
      <c r="BW715">
        <v>5</v>
      </c>
      <c r="BY715">
        <v>10</v>
      </c>
      <c r="BZ715" t="s">
        <v>1997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 s="2">
        <v>7707194</v>
      </c>
    </row>
    <row r="716" spans="1:88">
      <c r="A716" s="10" t="str">
        <f t="shared" si="341"/>
        <v>MENT_US</v>
      </c>
      <c r="B716" s="12">
        <f t="shared" si="342"/>
        <v>2.7099999999999999E-2</v>
      </c>
      <c r="C716" s="12">
        <v>0</v>
      </c>
      <c r="D716" s="12">
        <v>0</v>
      </c>
      <c r="E716" s="12">
        <v>0</v>
      </c>
      <c r="F716" s="12">
        <v>0</v>
      </c>
      <c r="G716" s="12">
        <v>0</v>
      </c>
      <c r="H716" s="12">
        <v>0</v>
      </c>
      <c r="I716" s="12">
        <v>0</v>
      </c>
      <c r="J716" s="13">
        <f t="shared" si="343"/>
        <v>0</v>
      </c>
      <c r="K716" s="13">
        <f t="shared" si="344"/>
        <v>0</v>
      </c>
      <c r="L716" s="16">
        <f t="shared" si="345"/>
        <v>0</v>
      </c>
      <c r="M716" s="13">
        <f t="shared" si="346"/>
        <v>0</v>
      </c>
      <c r="N716" s="16">
        <f t="shared" si="347"/>
        <v>0</v>
      </c>
      <c r="O716" s="16">
        <f t="shared" si="348"/>
        <v>0</v>
      </c>
      <c r="P716" s="16" t="str">
        <f t="shared" si="349"/>
        <v/>
      </c>
      <c r="Q716" s="20" t="str">
        <f t="shared" si="350"/>
        <v/>
      </c>
      <c r="R716" s="20" t="str">
        <f t="shared" si="351"/>
        <v/>
      </c>
      <c r="S716" s="20" t="str">
        <f t="shared" si="352"/>
        <v/>
      </c>
      <c r="T716" s="20" t="str">
        <f t="shared" si="353"/>
        <v/>
      </c>
      <c r="U716" s="16">
        <f t="shared" si="354"/>
        <v>4.0000000000000001E-3</v>
      </c>
      <c r="V716" s="20" t="str">
        <f t="shared" si="355"/>
        <v/>
      </c>
      <c r="W716" s="20" t="str">
        <f t="shared" si="356"/>
        <v/>
      </c>
      <c r="X716" s="20" t="str">
        <f t="shared" si="357"/>
        <v/>
      </c>
      <c r="Y716" s="20">
        <f t="shared" si="358"/>
        <v>4.0000000000000001E-3</v>
      </c>
      <c r="Z716" s="20" t="str">
        <f t="shared" si="359"/>
        <v/>
      </c>
      <c r="AA716" s="20" t="str">
        <f t="shared" si="360"/>
        <v/>
      </c>
      <c r="AB716" s="20">
        <f t="shared" si="361"/>
        <v>0</v>
      </c>
      <c r="AC716" s="20" t="str">
        <f t="shared" si="362"/>
        <v/>
      </c>
      <c r="AD716" s="20" t="str">
        <f t="shared" si="363"/>
        <v/>
      </c>
      <c r="AE716" s="20" t="str">
        <f t="shared" si="364"/>
        <v/>
      </c>
      <c r="AF716" s="20" t="str">
        <f t="shared" si="365"/>
        <v/>
      </c>
      <c r="AG716" s="11">
        <f t="shared" si="366"/>
        <v>999</v>
      </c>
      <c r="AH716" s="17">
        <f t="shared" si="367"/>
        <v>999</v>
      </c>
      <c r="AI716" s="17">
        <f t="shared" si="368"/>
        <v>999</v>
      </c>
      <c r="AJ716" s="17">
        <f t="shared" si="369"/>
        <v>999</v>
      </c>
      <c r="AK716" s="17">
        <f t="shared" si="370"/>
        <v>999</v>
      </c>
      <c r="AL716" s="17">
        <f t="shared" si="371"/>
        <v>999</v>
      </c>
      <c r="AM716" s="10" t="s">
        <v>514</v>
      </c>
      <c r="AN716">
        <v>0</v>
      </c>
      <c r="AO716">
        <v>0</v>
      </c>
      <c r="AP716">
        <v>0</v>
      </c>
      <c r="AQ716">
        <v>3.9278</v>
      </c>
      <c r="AR716" s="8">
        <v>-0.6</v>
      </c>
      <c r="AS716" s="8">
        <v>-16.025400000000001</v>
      </c>
      <c r="AT716" s="8">
        <v>-115.8222</v>
      </c>
      <c r="AU716" s="8">
        <v>-3.9278</v>
      </c>
      <c r="AV716" s="8">
        <v>-0.6</v>
      </c>
      <c r="AW716" s="8">
        <v>0.4</v>
      </c>
      <c r="AX716" s="8">
        <v>16.025400000000001</v>
      </c>
      <c r="AY716" s="8">
        <v>115.8222</v>
      </c>
      <c r="AZ716" s="8">
        <v>3.9278</v>
      </c>
      <c r="BA716" s="8">
        <v>0.4</v>
      </c>
      <c r="BB716">
        <v>-0.6</v>
      </c>
      <c r="BC716">
        <v>0.4</v>
      </c>
      <c r="BD716">
        <v>-0.6</v>
      </c>
      <c r="BE716">
        <v>0.4</v>
      </c>
      <c r="BF716">
        <v>0.06</v>
      </c>
      <c r="BG716">
        <v>0.3</v>
      </c>
      <c r="BH716">
        <v>2.71</v>
      </c>
      <c r="BI716">
        <v>4</v>
      </c>
      <c r="BJ716">
        <v>8</v>
      </c>
      <c r="BK716">
        <v>4</v>
      </c>
      <c r="BM716">
        <v>4</v>
      </c>
      <c r="BN716" t="s">
        <v>1016</v>
      </c>
      <c r="BP716" t="s">
        <v>1016</v>
      </c>
      <c r="BQ716">
        <v>45</v>
      </c>
      <c r="BR716">
        <v>451030</v>
      </c>
      <c r="BS716">
        <v>1</v>
      </c>
      <c r="BU716">
        <v>1</v>
      </c>
      <c r="BW716">
        <v>4</v>
      </c>
      <c r="BY716">
        <v>8</v>
      </c>
      <c r="BZ716" t="s">
        <v>1997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 s="2">
        <v>14424646</v>
      </c>
    </row>
    <row r="717" spans="1:88">
      <c r="A717" s="10" t="str">
        <f t="shared" si="341"/>
        <v>MRCY_US</v>
      </c>
      <c r="B717" s="12">
        <f t="shared" si="342"/>
        <v>-1.5900000000000001E-2</v>
      </c>
      <c r="C717" s="12">
        <v>0</v>
      </c>
      <c r="D717" s="12">
        <v>0</v>
      </c>
      <c r="E717" s="12">
        <v>0</v>
      </c>
      <c r="F717" s="12">
        <v>0</v>
      </c>
      <c r="G717" s="12">
        <v>0</v>
      </c>
      <c r="H717" s="12">
        <v>0</v>
      </c>
      <c r="I717" s="12">
        <v>0</v>
      </c>
      <c r="J717" s="13">
        <f t="shared" si="343"/>
        <v>0</v>
      </c>
      <c r="K717" s="13">
        <f t="shared" si="344"/>
        <v>0</v>
      </c>
      <c r="L717" s="16">
        <f t="shared" si="345"/>
        <v>0</v>
      </c>
      <c r="M717" s="13">
        <f t="shared" si="346"/>
        <v>0</v>
      </c>
      <c r="N717" s="16">
        <f t="shared" si="347"/>
        <v>0</v>
      </c>
      <c r="O717" s="16">
        <f t="shared" si="348"/>
        <v>0</v>
      </c>
      <c r="P717" s="16">
        <f t="shared" si="349"/>
        <v>-6.0000000000000001E-3</v>
      </c>
      <c r="Q717" s="20" t="str">
        <f t="shared" si="350"/>
        <v/>
      </c>
      <c r="R717" s="20" t="str">
        <f t="shared" si="351"/>
        <v/>
      </c>
      <c r="S717" s="20" t="str">
        <f t="shared" si="352"/>
        <v/>
      </c>
      <c r="T717" s="20">
        <f t="shared" si="353"/>
        <v>-6.0000000000000001E-3</v>
      </c>
      <c r="U717" s="16" t="str">
        <f t="shared" si="354"/>
        <v/>
      </c>
      <c r="V717" s="20" t="str">
        <f t="shared" si="355"/>
        <v/>
      </c>
      <c r="W717" s="20" t="str">
        <f t="shared" si="356"/>
        <v/>
      </c>
      <c r="X717" s="20" t="str">
        <f t="shared" si="357"/>
        <v/>
      </c>
      <c r="Y717" s="20" t="str">
        <f t="shared" si="358"/>
        <v/>
      </c>
      <c r="Z717" s="20" t="str">
        <f t="shared" si="359"/>
        <v/>
      </c>
      <c r="AA717" s="20" t="str">
        <f t="shared" si="360"/>
        <v/>
      </c>
      <c r="AB717" s="20">
        <f t="shared" si="361"/>
        <v>0</v>
      </c>
      <c r="AC717" s="20" t="str">
        <f t="shared" si="362"/>
        <v/>
      </c>
      <c r="AD717" s="20" t="str">
        <f t="shared" si="363"/>
        <v/>
      </c>
      <c r="AE717" s="20" t="str">
        <f t="shared" si="364"/>
        <v/>
      </c>
      <c r="AF717" s="20" t="str">
        <f t="shared" si="365"/>
        <v/>
      </c>
      <c r="AG717" s="11">
        <f t="shared" si="366"/>
        <v>999</v>
      </c>
      <c r="AH717" s="17">
        <f t="shared" si="367"/>
        <v>999</v>
      </c>
      <c r="AI717" s="17">
        <f t="shared" si="368"/>
        <v>999</v>
      </c>
      <c r="AJ717" s="17">
        <f t="shared" si="369"/>
        <v>999</v>
      </c>
      <c r="AK717" s="17">
        <f t="shared" si="370"/>
        <v>999</v>
      </c>
      <c r="AL717" s="17">
        <f t="shared" si="371"/>
        <v>999</v>
      </c>
      <c r="AM717" s="10" t="s">
        <v>1494</v>
      </c>
      <c r="AN717">
        <v>0</v>
      </c>
      <c r="AO717">
        <v>0</v>
      </c>
      <c r="AP717">
        <v>0</v>
      </c>
      <c r="AQ717">
        <v>0.4642</v>
      </c>
      <c r="AR717" s="8">
        <v>-0.6</v>
      </c>
      <c r="AS717" s="8">
        <v>-2.4937</v>
      </c>
      <c r="AT717" s="8">
        <v>-22.9251</v>
      </c>
      <c r="AU717" s="8">
        <v>-0.4642</v>
      </c>
      <c r="AV717" s="8">
        <v>-0.6</v>
      </c>
      <c r="AW717" s="8">
        <v>0.4</v>
      </c>
      <c r="AX717" s="8">
        <v>2.4937</v>
      </c>
      <c r="AY717" s="8">
        <v>22.9251</v>
      </c>
      <c r="AZ717" s="8">
        <v>0.4642</v>
      </c>
      <c r="BA717" s="8">
        <v>0.4</v>
      </c>
      <c r="BB717">
        <v>-0.4642</v>
      </c>
      <c r="BC717">
        <v>0.4</v>
      </c>
      <c r="BD717">
        <v>-0.4642</v>
      </c>
      <c r="BE717">
        <v>0.4</v>
      </c>
      <c r="BF717">
        <v>0.06</v>
      </c>
      <c r="BG717">
        <v>0.3</v>
      </c>
      <c r="BH717">
        <v>-1.59</v>
      </c>
      <c r="BI717">
        <v>7</v>
      </c>
      <c r="BJ717">
        <v>14</v>
      </c>
      <c r="BK717">
        <v>7</v>
      </c>
      <c r="BM717">
        <v>7</v>
      </c>
      <c r="BN717" t="s">
        <v>1016</v>
      </c>
      <c r="BP717" t="s">
        <v>1016</v>
      </c>
      <c r="BQ717">
        <v>45</v>
      </c>
      <c r="BR717">
        <v>452030</v>
      </c>
      <c r="BS717">
        <v>1</v>
      </c>
      <c r="BU717">
        <v>1</v>
      </c>
      <c r="BW717">
        <v>7</v>
      </c>
      <c r="BY717">
        <v>14</v>
      </c>
      <c r="BZ717" t="s">
        <v>1998</v>
      </c>
      <c r="CA717">
        <v>1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 s="2">
        <v>2191512</v>
      </c>
    </row>
    <row r="718" spans="1:88">
      <c r="A718" s="10" t="str">
        <f t="shared" si="341"/>
        <v>MCY_US</v>
      </c>
      <c r="B718" s="12">
        <f t="shared" si="342"/>
        <v>2.4900000000000002E-2</v>
      </c>
      <c r="C718" s="12">
        <v>0</v>
      </c>
      <c r="D718" s="12">
        <v>0</v>
      </c>
      <c r="E718" s="12">
        <v>0</v>
      </c>
      <c r="F718" s="12">
        <v>0</v>
      </c>
      <c r="G718" s="12">
        <v>0</v>
      </c>
      <c r="H718" s="12">
        <v>0</v>
      </c>
      <c r="I718" s="12">
        <v>0</v>
      </c>
      <c r="J718" s="13">
        <f t="shared" si="343"/>
        <v>0</v>
      </c>
      <c r="K718" s="13">
        <f t="shared" si="344"/>
        <v>0</v>
      </c>
      <c r="L718" s="16">
        <f t="shared" si="345"/>
        <v>0</v>
      </c>
      <c r="M718" s="13">
        <f t="shared" si="346"/>
        <v>0</v>
      </c>
      <c r="N718" s="16">
        <f t="shared" si="347"/>
        <v>0</v>
      </c>
      <c r="O718" s="16">
        <f t="shared" si="348"/>
        <v>0</v>
      </c>
      <c r="P718" s="16" t="str">
        <f t="shared" si="349"/>
        <v/>
      </c>
      <c r="Q718" s="20" t="str">
        <f t="shared" si="350"/>
        <v/>
      </c>
      <c r="R718" s="20" t="str">
        <f t="shared" si="351"/>
        <v/>
      </c>
      <c r="S718" s="20" t="str">
        <f t="shared" si="352"/>
        <v/>
      </c>
      <c r="T718" s="20" t="str">
        <f t="shared" si="353"/>
        <v/>
      </c>
      <c r="U718" s="16">
        <f t="shared" si="354"/>
        <v>6.0000000000000001E-3</v>
      </c>
      <c r="V718" s="20" t="str">
        <f t="shared" si="355"/>
        <v/>
      </c>
      <c r="W718" s="20" t="str">
        <f t="shared" si="356"/>
        <v/>
      </c>
      <c r="X718" s="20" t="str">
        <f t="shared" si="357"/>
        <v/>
      </c>
      <c r="Y718" s="20">
        <f t="shared" si="358"/>
        <v>6.0000000000000001E-3</v>
      </c>
      <c r="Z718" s="20" t="str">
        <f t="shared" si="359"/>
        <v/>
      </c>
      <c r="AA718" s="20" t="str">
        <f t="shared" si="360"/>
        <v/>
      </c>
      <c r="AB718" s="20">
        <f t="shared" si="361"/>
        <v>0</v>
      </c>
      <c r="AC718" s="20" t="str">
        <f t="shared" si="362"/>
        <v/>
      </c>
      <c r="AD718" s="20" t="str">
        <f t="shared" si="363"/>
        <v/>
      </c>
      <c r="AE718" s="20" t="str">
        <f t="shared" si="364"/>
        <v/>
      </c>
      <c r="AF718" s="20" t="str">
        <f t="shared" si="365"/>
        <v/>
      </c>
      <c r="AG718" s="11">
        <f t="shared" si="366"/>
        <v>999</v>
      </c>
      <c r="AH718" s="17">
        <f t="shared" si="367"/>
        <v>999</v>
      </c>
      <c r="AI718" s="17">
        <f t="shared" si="368"/>
        <v>999</v>
      </c>
      <c r="AJ718" s="17">
        <f t="shared" si="369"/>
        <v>999</v>
      </c>
      <c r="AK718" s="17">
        <f t="shared" si="370"/>
        <v>999</v>
      </c>
      <c r="AL718" s="17">
        <f t="shared" si="371"/>
        <v>999</v>
      </c>
      <c r="AM718" s="10" t="s">
        <v>289</v>
      </c>
      <c r="AN718">
        <v>0</v>
      </c>
      <c r="AO718">
        <v>0</v>
      </c>
      <c r="AP718">
        <v>0</v>
      </c>
      <c r="AQ718">
        <v>2.7124999999999999</v>
      </c>
      <c r="AR718" s="8">
        <v>-0.6</v>
      </c>
      <c r="AS718" s="8">
        <v>-15.085000000000001</v>
      </c>
      <c r="AT718" s="8">
        <v>-128.7859</v>
      </c>
      <c r="AU718" s="8">
        <v>-2.7124999999999999</v>
      </c>
      <c r="AV718" s="8">
        <v>-0.6</v>
      </c>
      <c r="AW718" s="8">
        <v>0.6</v>
      </c>
      <c r="AX718" s="8">
        <v>15.085000000000001</v>
      </c>
      <c r="AY718" s="8">
        <v>128.7859</v>
      </c>
      <c r="AZ718" s="8">
        <v>2.7124999999999999</v>
      </c>
      <c r="BA718" s="8">
        <v>0.6</v>
      </c>
      <c r="BB718">
        <v>-0.6</v>
      </c>
      <c r="BC718">
        <v>0.6</v>
      </c>
      <c r="BD718">
        <v>-0.6</v>
      </c>
      <c r="BE718">
        <v>0.6</v>
      </c>
      <c r="BF718">
        <v>0.06</v>
      </c>
      <c r="BG718">
        <v>0.3</v>
      </c>
      <c r="BH718">
        <v>2.4900000000000002</v>
      </c>
      <c r="BI718">
        <v>4</v>
      </c>
      <c r="BJ718">
        <v>8</v>
      </c>
      <c r="BK718">
        <v>4</v>
      </c>
      <c r="BM718">
        <v>4</v>
      </c>
      <c r="BN718" t="s">
        <v>1016</v>
      </c>
      <c r="BP718" t="s">
        <v>1016</v>
      </c>
      <c r="BQ718">
        <v>40</v>
      </c>
      <c r="BR718">
        <v>403010</v>
      </c>
      <c r="BS718">
        <v>1</v>
      </c>
      <c r="BU718">
        <v>1</v>
      </c>
      <c r="BW718">
        <v>4</v>
      </c>
      <c r="BY718">
        <v>8</v>
      </c>
      <c r="BZ718" t="s">
        <v>1997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 s="2">
        <v>10838497</v>
      </c>
    </row>
    <row r="719" spans="1:88">
      <c r="A719" s="10" t="str">
        <f t="shared" si="341"/>
        <v>MDP_US</v>
      </c>
      <c r="B719" s="12">
        <f t="shared" si="342"/>
        <v>2.9300000000000003E-2</v>
      </c>
      <c r="C719" s="12">
        <v>0</v>
      </c>
      <c r="D719" s="12">
        <v>0</v>
      </c>
      <c r="E719" s="12">
        <v>0</v>
      </c>
      <c r="F719" s="12">
        <v>0</v>
      </c>
      <c r="G719" s="12">
        <v>0</v>
      </c>
      <c r="H719" s="12">
        <v>0</v>
      </c>
      <c r="I719" s="12">
        <v>0</v>
      </c>
      <c r="J719" s="13">
        <f t="shared" si="343"/>
        <v>0</v>
      </c>
      <c r="K719" s="13">
        <f t="shared" si="344"/>
        <v>0</v>
      </c>
      <c r="L719" s="16">
        <f t="shared" si="345"/>
        <v>0</v>
      </c>
      <c r="M719" s="13">
        <f t="shared" si="346"/>
        <v>0</v>
      </c>
      <c r="N719" s="16">
        <f t="shared" si="347"/>
        <v>0</v>
      </c>
      <c r="O719" s="16">
        <f t="shared" si="348"/>
        <v>0</v>
      </c>
      <c r="P719" s="16" t="str">
        <f t="shared" si="349"/>
        <v/>
      </c>
      <c r="Q719" s="20" t="str">
        <f t="shared" si="350"/>
        <v/>
      </c>
      <c r="R719" s="20" t="str">
        <f t="shared" si="351"/>
        <v/>
      </c>
      <c r="S719" s="20" t="str">
        <f t="shared" si="352"/>
        <v/>
      </c>
      <c r="T719" s="20" t="str">
        <f t="shared" si="353"/>
        <v/>
      </c>
      <c r="U719" s="16">
        <f t="shared" si="354"/>
        <v>6.5000000000000006E-3</v>
      </c>
      <c r="V719" s="20" t="str">
        <f t="shared" si="355"/>
        <v/>
      </c>
      <c r="W719" s="20" t="str">
        <f t="shared" si="356"/>
        <v/>
      </c>
      <c r="X719" s="20" t="str">
        <f t="shared" si="357"/>
        <v/>
      </c>
      <c r="Y719" s="20">
        <f t="shared" si="358"/>
        <v>6.5000000000000006E-3</v>
      </c>
      <c r="Z719" s="20" t="str">
        <f t="shared" si="359"/>
        <v/>
      </c>
      <c r="AA719" s="20" t="str">
        <f t="shared" si="360"/>
        <v/>
      </c>
      <c r="AB719" s="20">
        <f t="shared" si="361"/>
        <v>0</v>
      </c>
      <c r="AC719" s="20" t="str">
        <f t="shared" si="362"/>
        <v/>
      </c>
      <c r="AD719" s="20" t="str">
        <f t="shared" si="363"/>
        <v/>
      </c>
      <c r="AE719" s="20" t="str">
        <f t="shared" si="364"/>
        <v/>
      </c>
      <c r="AF719" s="20" t="str">
        <f t="shared" si="365"/>
        <v/>
      </c>
      <c r="AG719" s="11">
        <f t="shared" si="366"/>
        <v>999</v>
      </c>
      <c r="AH719" s="17">
        <f t="shared" si="367"/>
        <v>999</v>
      </c>
      <c r="AI719" s="17">
        <f t="shared" si="368"/>
        <v>999</v>
      </c>
      <c r="AJ719" s="17">
        <f t="shared" si="369"/>
        <v>999</v>
      </c>
      <c r="AK719" s="17">
        <f t="shared" si="370"/>
        <v>999</v>
      </c>
      <c r="AL719" s="17">
        <f t="shared" si="371"/>
        <v>999</v>
      </c>
      <c r="AM719" s="10" t="s">
        <v>827</v>
      </c>
      <c r="AN719">
        <v>0</v>
      </c>
      <c r="AO719">
        <v>0</v>
      </c>
      <c r="AP719">
        <v>0</v>
      </c>
      <c r="AQ719">
        <v>3.3961000000000001</v>
      </c>
      <c r="AR719" s="8">
        <v>-0.65</v>
      </c>
      <c r="AS719" s="8">
        <v>-17.241800000000001</v>
      </c>
      <c r="AT719" s="8">
        <v>-85.626300000000001</v>
      </c>
      <c r="AU719" s="8">
        <v>-3.3961000000000001</v>
      </c>
      <c r="AV719" s="8">
        <v>-0.65</v>
      </c>
      <c r="AW719" s="8">
        <v>0.65</v>
      </c>
      <c r="AX719" s="8">
        <v>17.241800000000001</v>
      </c>
      <c r="AY719" s="8">
        <v>85.626300000000001</v>
      </c>
      <c r="AZ719" s="8">
        <v>3.3961000000000001</v>
      </c>
      <c r="BA719" s="8">
        <v>0.65</v>
      </c>
      <c r="BB719">
        <v>-0.65</v>
      </c>
      <c r="BC719">
        <v>0.65</v>
      </c>
      <c r="BD719">
        <v>-0.65</v>
      </c>
      <c r="BE719">
        <v>0.65</v>
      </c>
      <c r="BF719">
        <v>0.06</v>
      </c>
      <c r="BG719">
        <v>0.3</v>
      </c>
      <c r="BH719">
        <v>2.93</v>
      </c>
      <c r="BI719">
        <v>4</v>
      </c>
      <c r="BJ719">
        <v>7</v>
      </c>
      <c r="BK719">
        <v>4</v>
      </c>
      <c r="BM719">
        <v>4</v>
      </c>
      <c r="BN719" t="s">
        <v>1016</v>
      </c>
      <c r="BP719" t="s">
        <v>1016</v>
      </c>
      <c r="BQ719">
        <v>25</v>
      </c>
      <c r="BR719">
        <v>254010</v>
      </c>
      <c r="BS719">
        <v>1</v>
      </c>
      <c r="BU719">
        <v>1</v>
      </c>
      <c r="BW719">
        <v>4</v>
      </c>
      <c r="BY719">
        <v>7</v>
      </c>
      <c r="BZ719" t="s">
        <v>1997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 s="2">
        <v>11450160</v>
      </c>
    </row>
    <row r="720" spans="1:88">
      <c r="A720" s="10" t="str">
        <f t="shared" si="341"/>
        <v>VIVO_US</v>
      </c>
      <c r="B720" s="12">
        <f t="shared" si="342"/>
        <v>5.1699999999999996E-2</v>
      </c>
      <c r="C720" s="12">
        <v>0</v>
      </c>
      <c r="D720" s="12">
        <v>0</v>
      </c>
      <c r="E720" s="12">
        <v>0</v>
      </c>
      <c r="F720" s="12">
        <v>0</v>
      </c>
      <c r="G720" s="12">
        <v>0</v>
      </c>
      <c r="H720" s="12">
        <v>0</v>
      </c>
      <c r="I720" s="12">
        <v>0</v>
      </c>
      <c r="J720" s="13">
        <f t="shared" si="343"/>
        <v>0</v>
      </c>
      <c r="K720" s="13">
        <f t="shared" si="344"/>
        <v>0</v>
      </c>
      <c r="L720" s="16">
        <f t="shared" si="345"/>
        <v>0</v>
      </c>
      <c r="M720" s="13">
        <f t="shared" si="346"/>
        <v>0</v>
      </c>
      <c r="N720" s="16">
        <f t="shared" si="347"/>
        <v>0</v>
      </c>
      <c r="O720" s="16">
        <f t="shared" si="348"/>
        <v>0</v>
      </c>
      <c r="P720" s="16" t="str">
        <f t="shared" si="349"/>
        <v/>
      </c>
      <c r="Q720" s="20" t="str">
        <f t="shared" si="350"/>
        <v/>
      </c>
      <c r="R720" s="20" t="str">
        <f t="shared" si="351"/>
        <v/>
      </c>
      <c r="S720" s="20" t="str">
        <f t="shared" si="352"/>
        <v/>
      </c>
      <c r="T720" s="20" t="str">
        <f t="shared" si="353"/>
        <v/>
      </c>
      <c r="U720" s="16">
        <f t="shared" si="354"/>
        <v>6.0000000000000001E-3</v>
      </c>
      <c r="V720" s="20" t="str">
        <f t="shared" si="355"/>
        <v/>
      </c>
      <c r="W720" s="20" t="str">
        <f t="shared" si="356"/>
        <v/>
      </c>
      <c r="X720" s="20" t="str">
        <f t="shared" si="357"/>
        <v/>
      </c>
      <c r="Y720" s="20">
        <f t="shared" si="358"/>
        <v>6.0000000000000001E-3</v>
      </c>
      <c r="Z720" s="20" t="str">
        <f t="shared" si="359"/>
        <v/>
      </c>
      <c r="AA720" s="20" t="str">
        <f t="shared" si="360"/>
        <v/>
      </c>
      <c r="AB720" s="20">
        <f t="shared" si="361"/>
        <v>0</v>
      </c>
      <c r="AC720" s="20" t="str">
        <f t="shared" si="362"/>
        <v/>
      </c>
      <c r="AD720" s="20" t="str">
        <f t="shared" si="363"/>
        <v/>
      </c>
      <c r="AE720" s="20" t="str">
        <f t="shared" si="364"/>
        <v/>
      </c>
      <c r="AF720" s="20" t="str">
        <f t="shared" si="365"/>
        <v/>
      </c>
      <c r="AG720" s="11">
        <f t="shared" si="366"/>
        <v>999</v>
      </c>
      <c r="AH720" s="17">
        <f t="shared" si="367"/>
        <v>999</v>
      </c>
      <c r="AI720" s="17">
        <f t="shared" si="368"/>
        <v>999</v>
      </c>
      <c r="AJ720" s="17">
        <f t="shared" si="369"/>
        <v>999</v>
      </c>
      <c r="AK720" s="17">
        <f t="shared" si="370"/>
        <v>999</v>
      </c>
      <c r="AL720" s="17">
        <f t="shared" si="371"/>
        <v>999</v>
      </c>
      <c r="AM720" s="10" t="s">
        <v>836</v>
      </c>
      <c r="AN720">
        <v>0</v>
      </c>
      <c r="AO720">
        <v>0</v>
      </c>
      <c r="AP720">
        <v>0</v>
      </c>
      <c r="AQ720">
        <v>1.2675000000000001</v>
      </c>
      <c r="AR720" s="8">
        <v>-0.6</v>
      </c>
      <c r="AS720" s="8">
        <v>-7.0019999999999998</v>
      </c>
      <c r="AT720" s="8">
        <v>-34.429200000000002</v>
      </c>
      <c r="AU720" s="8">
        <v>-1.2675000000000001</v>
      </c>
      <c r="AV720" s="8">
        <v>-0.6</v>
      </c>
      <c r="AW720" s="8">
        <v>0.6</v>
      </c>
      <c r="AX720" s="8">
        <v>7.0019999999999998</v>
      </c>
      <c r="AY720" s="8">
        <v>34.429200000000002</v>
      </c>
      <c r="AZ720" s="8">
        <v>1.2675000000000001</v>
      </c>
      <c r="BA720" s="8">
        <v>0.6</v>
      </c>
      <c r="BB720">
        <v>-0.6</v>
      </c>
      <c r="BC720">
        <v>0.6</v>
      </c>
      <c r="BD720">
        <v>-0.6</v>
      </c>
      <c r="BE720">
        <v>0.6</v>
      </c>
      <c r="BF720">
        <v>0.06</v>
      </c>
      <c r="BG720">
        <v>0.3</v>
      </c>
      <c r="BH720">
        <v>5.17</v>
      </c>
      <c r="BI720">
        <v>3</v>
      </c>
      <c r="BJ720">
        <v>6</v>
      </c>
      <c r="BK720">
        <v>3</v>
      </c>
      <c r="BM720">
        <v>3</v>
      </c>
      <c r="BN720" t="s">
        <v>1016</v>
      </c>
      <c r="BP720" t="s">
        <v>1016</v>
      </c>
      <c r="BQ720">
        <v>35</v>
      </c>
      <c r="BR720">
        <v>351010</v>
      </c>
      <c r="BS720">
        <v>1</v>
      </c>
      <c r="BU720">
        <v>1</v>
      </c>
      <c r="BW720">
        <v>3</v>
      </c>
      <c r="BY720">
        <v>6</v>
      </c>
      <c r="BZ720" t="s">
        <v>1997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 s="2">
        <v>5041043</v>
      </c>
    </row>
    <row r="721" spans="1:87">
      <c r="A721" s="10" t="str">
        <f t="shared" si="341"/>
        <v>MTH_US</v>
      </c>
      <c r="B721" s="12">
        <f t="shared" si="342"/>
        <v>-3.5000000000000003E-2</v>
      </c>
      <c r="C721" s="12">
        <v>0</v>
      </c>
      <c r="D721" s="12">
        <v>0</v>
      </c>
      <c r="E721" s="12">
        <v>0</v>
      </c>
      <c r="F721" s="12">
        <v>0</v>
      </c>
      <c r="G721" s="12">
        <v>0</v>
      </c>
      <c r="H721" s="12">
        <v>0</v>
      </c>
      <c r="I721" s="12">
        <v>0</v>
      </c>
      <c r="J721" s="13">
        <f t="shared" si="343"/>
        <v>0</v>
      </c>
      <c r="K721" s="13">
        <f t="shared" si="344"/>
        <v>0</v>
      </c>
      <c r="L721" s="16">
        <f t="shared" si="345"/>
        <v>0</v>
      </c>
      <c r="M721" s="13">
        <f t="shared" si="346"/>
        <v>0</v>
      </c>
      <c r="N721" s="16">
        <f t="shared" si="347"/>
        <v>0</v>
      </c>
      <c r="O721" s="16">
        <f t="shared" si="348"/>
        <v>0</v>
      </c>
      <c r="P721" s="16">
        <f t="shared" si="349"/>
        <v>-6.5000000000000006E-3</v>
      </c>
      <c r="Q721" s="20" t="str">
        <f t="shared" si="350"/>
        <v/>
      </c>
      <c r="R721" s="20" t="str">
        <f t="shared" si="351"/>
        <v/>
      </c>
      <c r="S721" s="20" t="str">
        <f t="shared" si="352"/>
        <v/>
      </c>
      <c r="T721" s="20">
        <f t="shared" si="353"/>
        <v>-6.5000000000000006E-3</v>
      </c>
      <c r="U721" s="16" t="str">
        <f t="shared" si="354"/>
        <v/>
      </c>
      <c r="V721" s="20" t="str">
        <f t="shared" si="355"/>
        <v/>
      </c>
      <c r="W721" s="20" t="str">
        <f t="shared" si="356"/>
        <v/>
      </c>
      <c r="X721" s="20" t="str">
        <f t="shared" si="357"/>
        <v/>
      </c>
      <c r="Y721" s="20" t="str">
        <f t="shared" si="358"/>
        <v/>
      </c>
      <c r="Z721" s="20" t="str">
        <f t="shared" si="359"/>
        <v/>
      </c>
      <c r="AA721" s="20" t="str">
        <f t="shared" si="360"/>
        <v/>
      </c>
      <c r="AB721" s="20">
        <f t="shared" si="361"/>
        <v>0</v>
      </c>
      <c r="AC721" s="20" t="str">
        <f t="shared" si="362"/>
        <v/>
      </c>
      <c r="AD721" s="20" t="str">
        <f t="shared" si="363"/>
        <v/>
      </c>
      <c r="AE721" s="20" t="str">
        <f t="shared" si="364"/>
        <v/>
      </c>
      <c r="AF721" s="20" t="str">
        <f t="shared" si="365"/>
        <v/>
      </c>
      <c r="AG721" s="11">
        <f t="shared" si="366"/>
        <v>999</v>
      </c>
      <c r="AH721" s="17">
        <f t="shared" si="367"/>
        <v>999</v>
      </c>
      <c r="AI721" s="17">
        <f t="shared" si="368"/>
        <v>999</v>
      </c>
      <c r="AJ721" s="17">
        <f t="shared" si="369"/>
        <v>999</v>
      </c>
      <c r="AK721" s="17">
        <f t="shared" si="370"/>
        <v>999</v>
      </c>
      <c r="AL721" s="17">
        <f t="shared" si="371"/>
        <v>999</v>
      </c>
      <c r="AM721" s="10" t="s">
        <v>780</v>
      </c>
      <c r="AN721">
        <v>0</v>
      </c>
      <c r="AO721">
        <v>0</v>
      </c>
      <c r="AP721">
        <v>0</v>
      </c>
      <c r="AQ721">
        <v>5.0751999999999997</v>
      </c>
      <c r="AR721" s="8">
        <v>-0.65</v>
      </c>
      <c r="AS721" s="8">
        <v>-29.822199999999999</v>
      </c>
      <c r="AT721" s="8">
        <v>-71.177700000000002</v>
      </c>
      <c r="AU721" s="8">
        <v>-5.0751999999999997</v>
      </c>
      <c r="AV721" s="8">
        <v>-0.65</v>
      </c>
      <c r="AW721" s="8">
        <v>0.65</v>
      </c>
      <c r="AX721" s="8">
        <v>29.822199999999999</v>
      </c>
      <c r="AY721" s="8">
        <v>71.177700000000002</v>
      </c>
      <c r="AZ721" s="8">
        <v>5.0751999999999997</v>
      </c>
      <c r="BA721" s="8">
        <v>0.65</v>
      </c>
      <c r="BB721">
        <v>-0.65</v>
      </c>
      <c r="BC721">
        <v>0.65</v>
      </c>
      <c r="BD721">
        <v>-0.65</v>
      </c>
      <c r="BE721">
        <v>0.65</v>
      </c>
      <c r="BF721">
        <v>0.06</v>
      </c>
      <c r="BG721">
        <v>0.3</v>
      </c>
      <c r="BH721">
        <v>-3.5</v>
      </c>
      <c r="BI721">
        <v>8</v>
      </c>
      <c r="BJ721">
        <v>15</v>
      </c>
      <c r="BK721">
        <v>8</v>
      </c>
      <c r="BM721">
        <v>8</v>
      </c>
      <c r="BN721" t="s">
        <v>1016</v>
      </c>
      <c r="BP721" t="s">
        <v>1016</v>
      </c>
      <c r="BQ721">
        <v>25</v>
      </c>
      <c r="BR721">
        <v>252010</v>
      </c>
      <c r="BS721">
        <v>1</v>
      </c>
      <c r="BU721">
        <v>1</v>
      </c>
      <c r="BW721">
        <v>8</v>
      </c>
      <c r="BY721">
        <v>15</v>
      </c>
      <c r="BZ721" t="s">
        <v>1997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 s="2">
        <v>22559230</v>
      </c>
    </row>
    <row r="722" spans="1:87">
      <c r="A722" s="10" t="str">
        <f t="shared" si="341"/>
        <v>MCRL_US</v>
      </c>
      <c r="B722" s="12">
        <f t="shared" si="342"/>
        <v>1E-4</v>
      </c>
      <c r="C722" s="12">
        <v>0</v>
      </c>
      <c r="D722" s="12">
        <v>0</v>
      </c>
      <c r="E722" s="12">
        <v>0</v>
      </c>
      <c r="F722" s="12">
        <v>0</v>
      </c>
      <c r="G722" s="12">
        <v>0</v>
      </c>
      <c r="H722" s="12">
        <v>0</v>
      </c>
      <c r="I722" s="12">
        <v>0</v>
      </c>
      <c r="J722" s="13">
        <f t="shared" si="343"/>
        <v>0</v>
      </c>
      <c r="K722" s="13">
        <f t="shared" si="344"/>
        <v>0</v>
      </c>
      <c r="L722" s="16">
        <f t="shared" si="345"/>
        <v>0</v>
      </c>
      <c r="M722" s="13">
        <f t="shared" si="346"/>
        <v>0</v>
      </c>
      <c r="N722" s="16">
        <f t="shared" si="347"/>
        <v>0</v>
      </c>
      <c r="O722" s="16">
        <f t="shared" si="348"/>
        <v>0</v>
      </c>
      <c r="P722" s="16" t="str">
        <f t="shared" si="349"/>
        <v/>
      </c>
      <c r="Q722" s="20" t="str">
        <f t="shared" si="350"/>
        <v/>
      </c>
      <c r="R722" s="20" t="str">
        <f t="shared" si="351"/>
        <v/>
      </c>
      <c r="S722" s="20" t="str">
        <f t="shared" si="352"/>
        <v/>
      </c>
      <c r="T722" s="20" t="str">
        <f t="shared" si="353"/>
        <v/>
      </c>
      <c r="U722" s="16">
        <f t="shared" si="354"/>
        <v>6.0000000000000001E-3</v>
      </c>
      <c r="V722" s="20" t="str">
        <f t="shared" si="355"/>
        <v/>
      </c>
      <c r="W722" s="20" t="str">
        <f t="shared" si="356"/>
        <v/>
      </c>
      <c r="X722" s="20" t="str">
        <f t="shared" si="357"/>
        <v/>
      </c>
      <c r="Y722" s="20">
        <f t="shared" si="358"/>
        <v>6.0000000000000001E-3</v>
      </c>
      <c r="Z722" s="20" t="str">
        <f t="shared" si="359"/>
        <v/>
      </c>
      <c r="AA722" s="20" t="str">
        <f t="shared" si="360"/>
        <v/>
      </c>
      <c r="AB722" s="20">
        <f t="shared" si="361"/>
        <v>0</v>
      </c>
      <c r="AC722" s="20" t="str">
        <f t="shared" si="362"/>
        <v/>
      </c>
      <c r="AD722" s="20" t="str">
        <f t="shared" si="363"/>
        <v/>
      </c>
      <c r="AE722" s="20" t="str">
        <f t="shared" si="364"/>
        <v/>
      </c>
      <c r="AF722" s="20" t="str">
        <f t="shared" si="365"/>
        <v/>
      </c>
      <c r="AG722" s="11">
        <f t="shared" si="366"/>
        <v>999</v>
      </c>
      <c r="AH722" s="17">
        <f t="shared" si="367"/>
        <v>999</v>
      </c>
      <c r="AI722" s="17">
        <f t="shared" si="368"/>
        <v>999</v>
      </c>
      <c r="AJ722" s="17">
        <f t="shared" si="369"/>
        <v>999</v>
      </c>
      <c r="AK722" s="17">
        <f t="shared" si="370"/>
        <v>999</v>
      </c>
      <c r="AL722" s="17">
        <f t="shared" si="371"/>
        <v>999</v>
      </c>
      <c r="AM722" s="10" t="s">
        <v>1422</v>
      </c>
      <c r="AN722">
        <v>0</v>
      </c>
      <c r="AO722">
        <v>0</v>
      </c>
      <c r="AP722">
        <v>0</v>
      </c>
      <c r="AQ722">
        <v>0.873</v>
      </c>
      <c r="AR722" s="8">
        <v>-0.6</v>
      </c>
      <c r="AS722" s="8">
        <v>-4.3052999999999999</v>
      </c>
      <c r="AT722" s="8">
        <v>-36.3369</v>
      </c>
      <c r="AU722" s="8">
        <v>-0.873</v>
      </c>
      <c r="AV722" s="8">
        <v>-0.6</v>
      </c>
      <c r="AW722" s="8">
        <v>0.6</v>
      </c>
      <c r="AX722" s="8">
        <v>4.3052999999999999</v>
      </c>
      <c r="AY722" s="8">
        <v>36.3369</v>
      </c>
      <c r="AZ722" s="8">
        <v>0.873</v>
      </c>
      <c r="BA722" s="8">
        <v>0.6</v>
      </c>
      <c r="BB722">
        <v>-0.6</v>
      </c>
      <c r="BC722">
        <v>0.6</v>
      </c>
      <c r="BD722">
        <v>-0.6</v>
      </c>
      <c r="BE722">
        <v>0.6</v>
      </c>
      <c r="BF722">
        <v>0.06</v>
      </c>
      <c r="BG722">
        <v>0.3</v>
      </c>
      <c r="BH722">
        <v>0.01</v>
      </c>
      <c r="BI722">
        <v>6</v>
      </c>
      <c r="BJ722">
        <v>11</v>
      </c>
      <c r="BK722">
        <v>6</v>
      </c>
      <c r="BM722">
        <v>6</v>
      </c>
      <c r="BN722" t="s">
        <v>1016</v>
      </c>
      <c r="BP722" t="s">
        <v>1016</v>
      </c>
      <c r="BQ722">
        <v>45</v>
      </c>
      <c r="BR722">
        <v>453010</v>
      </c>
      <c r="BS722">
        <v>1</v>
      </c>
      <c r="BU722">
        <v>1</v>
      </c>
      <c r="BW722">
        <v>6</v>
      </c>
      <c r="BY722">
        <v>11</v>
      </c>
      <c r="BZ722" t="s">
        <v>1997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 s="2">
        <v>3175942</v>
      </c>
    </row>
    <row r="723" spans="1:87">
      <c r="A723" s="10" t="str">
        <f t="shared" si="341"/>
        <v>MSTR_US</v>
      </c>
      <c r="B723" s="12">
        <f t="shared" si="342"/>
        <v>2.6099999999999998E-2</v>
      </c>
      <c r="C723" s="12">
        <v>0</v>
      </c>
      <c r="D723" s="12">
        <v>0</v>
      </c>
      <c r="E723" s="12">
        <v>0</v>
      </c>
      <c r="F723" s="12">
        <v>0</v>
      </c>
      <c r="G723" s="12">
        <v>0</v>
      </c>
      <c r="H723" s="12">
        <v>0</v>
      </c>
      <c r="I723" s="12">
        <v>0</v>
      </c>
      <c r="J723" s="13">
        <f t="shared" si="343"/>
        <v>0</v>
      </c>
      <c r="K723" s="13">
        <f t="shared" si="344"/>
        <v>0</v>
      </c>
      <c r="L723" s="16">
        <f t="shared" si="345"/>
        <v>0</v>
      </c>
      <c r="M723" s="13">
        <f t="shared" si="346"/>
        <v>0</v>
      </c>
      <c r="N723" s="16">
        <f t="shared" si="347"/>
        <v>0</v>
      </c>
      <c r="O723" s="16">
        <f t="shared" si="348"/>
        <v>0</v>
      </c>
      <c r="P723" s="16" t="str">
        <f t="shared" si="349"/>
        <v/>
      </c>
      <c r="Q723" s="20" t="str">
        <f t="shared" si="350"/>
        <v/>
      </c>
      <c r="R723" s="20" t="str">
        <f t="shared" si="351"/>
        <v/>
      </c>
      <c r="S723" s="20" t="str">
        <f t="shared" si="352"/>
        <v/>
      </c>
      <c r="T723" s="20" t="str">
        <f t="shared" si="353"/>
        <v/>
      </c>
      <c r="U723" s="16">
        <f t="shared" si="354"/>
        <v>6.0000000000000001E-3</v>
      </c>
      <c r="V723" s="20" t="str">
        <f t="shared" si="355"/>
        <v/>
      </c>
      <c r="W723" s="20" t="str">
        <f t="shared" si="356"/>
        <v/>
      </c>
      <c r="X723" s="20" t="str">
        <f t="shared" si="357"/>
        <v/>
      </c>
      <c r="Y723" s="20">
        <f t="shared" si="358"/>
        <v>6.0000000000000001E-3</v>
      </c>
      <c r="Z723" s="20" t="str">
        <f t="shared" si="359"/>
        <v/>
      </c>
      <c r="AA723" s="20" t="str">
        <f t="shared" si="360"/>
        <v/>
      </c>
      <c r="AB723" s="20">
        <f t="shared" si="361"/>
        <v>0</v>
      </c>
      <c r="AC723" s="20" t="str">
        <f t="shared" si="362"/>
        <v/>
      </c>
      <c r="AD723" s="20" t="str">
        <f t="shared" si="363"/>
        <v/>
      </c>
      <c r="AE723" s="20" t="str">
        <f t="shared" si="364"/>
        <v/>
      </c>
      <c r="AF723" s="20" t="str">
        <f t="shared" si="365"/>
        <v/>
      </c>
      <c r="AG723" s="11">
        <f t="shared" si="366"/>
        <v>999</v>
      </c>
      <c r="AH723" s="17">
        <f t="shared" si="367"/>
        <v>999</v>
      </c>
      <c r="AI723" s="17">
        <f t="shared" si="368"/>
        <v>999</v>
      </c>
      <c r="AJ723" s="17">
        <f t="shared" si="369"/>
        <v>999</v>
      </c>
      <c r="AK723" s="17">
        <f t="shared" si="370"/>
        <v>999</v>
      </c>
      <c r="AL723" s="17">
        <f t="shared" si="371"/>
        <v>999</v>
      </c>
      <c r="AM723" s="10" t="s">
        <v>624</v>
      </c>
      <c r="AN723">
        <v>0</v>
      </c>
      <c r="AO723">
        <v>0</v>
      </c>
      <c r="AP723">
        <v>0</v>
      </c>
      <c r="AQ723">
        <v>3.4396</v>
      </c>
      <c r="AR723" s="8">
        <v>-0.6</v>
      </c>
      <c r="AS723" s="8">
        <v>-16.365100000000002</v>
      </c>
      <c r="AT723" s="8">
        <v>-66.170699999999997</v>
      </c>
      <c r="AU723" s="8">
        <v>-3.4396</v>
      </c>
      <c r="AV723" s="8">
        <v>-0.6</v>
      </c>
      <c r="AW723" s="8">
        <v>0.6</v>
      </c>
      <c r="AX723" s="8">
        <v>16.365100000000002</v>
      </c>
      <c r="AY723" s="8">
        <v>66.170699999999997</v>
      </c>
      <c r="AZ723" s="8">
        <v>3.4396</v>
      </c>
      <c r="BA723" s="8">
        <v>0.6</v>
      </c>
      <c r="BB723">
        <v>-0.6</v>
      </c>
      <c r="BC723">
        <v>0.6</v>
      </c>
      <c r="BD723">
        <v>-0.6</v>
      </c>
      <c r="BE723">
        <v>0.6</v>
      </c>
      <c r="BF723">
        <v>0.06</v>
      </c>
      <c r="BG723">
        <v>0.3</v>
      </c>
      <c r="BH723">
        <v>2.61</v>
      </c>
      <c r="BI723">
        <v>4</v>
      </c>
      <c r="BJ723">
        <v>8</v>
      </c>
      <c r="BK723">
        <v>4</v>
      </c>
      <c r="BM723">
        <v>4</v>
      </c>
      <c r="BN723" t="s">
        <v>1016</v>
      </c>
      <c r="BP723" t="s">
        <v>1016</v>
      </c>
      <c r="BQ723">
        <v>45</v>
      </c>
      <c r="BR723">
        <v>451030</v>
      </c>
      <c r="BS723">
        <v>1</v>
      </c>
      <c r="BU723">
        <v>1</v>
      </c>
      <c r="BW723">
        <v>4</v>
      </c>
      <c r="BY723">
        <v>8</v>
      </c>
      <c r="BZ723" t="s">
        <v>1997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 s="2">
        <v>11801937</v>
      </c>
    </row>
    <row r="724" spans="1:87">
      <c r="A724" s="10" t="str">
        <f t="shared" si="341"/>
        <v>MSCC_US</v>
      </c>
      <c r="B724" s="12">
        <f t="shared" si="342"/>
        <v>1E-4</v>
      </c>
      <c r="C724" s="12">
        <v>0</v>
      </c>
      <c r="D724" s="12">
        <v>0</v>
      </c>
      <c r="E724" s="12">
        <v>0</v>
      </c>
      <c r="F724" s="12">
        <v>0</v>
      </c>
      <c r="G724" s="12">
        <v>0</v>
      </c>
      <c r="H724" s="12">
        <v>0</v>
      </c>
      <c r="I724" s="12">
        <v>0</v>
      </c>
      <c r="J724" s="13">
        <f t="shared" si="343"/>
        <v>0</v>
      </c>
      <c r="K724" s="13">
        <f t="shared" si="344"/>
        <v>0</v>
      </c>
      <c r="L724" s="16">
        <f t="shared" si="345"/>
        <v>0</v>
      </c>
      <c r="M724" s="13">
        <f t="shared" si="346"/>
        <v>0</v>
      </c>
      <c r="N724" s="16">
        <f t="shared" si="347"/>
        <v>0</v>
      </c>
      <c r="O724" s="16">
        <f t="shared" si="348"/>
        <v>0</v>
      </c>
      <c r="P724" s="16" t="str">
        <f t="shared" si="349"/>
        <v/>
      </c>
      <c r="Q724" s="20" t="str">
        <f t="shared" si="350"/>
        <v/>
      </c>
      <c r="R724" s="20" t="str">
        <f t="shared" si="351"/>
        <v/>
      </c>
      <c r="S724" s="20" t="str">
        <f t="shared" si="352"/>
        <v/>
      </c>
      <c r="T724" s="20" t="str">
        <f t="shared" si="353"/>
        <v/>
      </c>
      <c r="U724" s="16">
        <f t="shared" si="354"/>
        <v>6.0000000000000001E-3</v>
      </c>
      <c r="V724" s="20" t="str">
        <f t="shared" si="355"/>
        <v/>
      </c>
      <c r="W724" s="20" t="str">
        <f t="shared" si="356"/>
        <v/>
      </c>
      <c r="X724" s="20" t="str">
        <f t="shared" si="357"/>
        <v/>
      </c>
      <c r="Y724" s="20">
        <f t="shared" si="358"/>
        <v>6.0000000000000001E-3</v>
      </c>
      <c r="Z724" s="20" t="str">
        <f t="shared" si="359"/>
        <v/>
      </c>
      <c r="AA724" s="20" t="str">
        <f t="shared" si="360"/>
        <v/>
      </c>
      <c r="AB724" s="20">
        <f t="shared" si="361"/>
        <v>0</v>
      </c>
      <c r="AC724" s="20" t="str">
        <f t="shared" si="362"/>
        <v/>
      </c>
      <c r="AD724" s="20" t="str">
        <f t="shared" si="363"/>
        <v/>
      </c>
      <c r="AE724" s="20" t="str">
        <f t="shared" si="364"/>
        <v/>
      </c>
      <c r="AF724" s="20" t="str">
        <f t="shared" si="365"/>
        <v/>
      </c>
      <c r="AG724" s="11">
        <f t="shared" si="366"/>
        <v>999</v>
      </c>
      <c r="AH724" s="17">
        <f t="shared" si="367"/>
        <v>999</v>
      </c>
      <c r="AI724" s="17">
        <f t="shared" si="368"/>
        <v>999</v>
      </c>
      <c r="AJ724" s="17">
        <f t="shared" si="369"/>
        <v>999</v>
      </c>
      <c r="AK724" s="17">
        <f t="shared" si="370"/>
        <v>999</v>
      </c>
      <c r="AL724" s="17">
        <f t="shared" si="371"/>
        <v>999</v>
      </c>
      <c r="AM724" s="10" t="s">
        <v>727</v>
      </c>
      <c r="AN724">
        <v>0</v>
      </c>
      <c r="AO724">
        <v>0</v>
      </c>
      <c r="AP724">
        <v>0</v>
      </c>
      <c r="AQ724">
        <v>3.8487</v>
      </c>
      <c r="AR724" s="8">
        <v>-0.6</v>
      </c>
      <c r="AS724" s="8">
        <v>-22.526</v>
      </c>
      <c r="AT724" s="8">
        <v>-134.93639999999999</v>
      </c>
      <c r="AU724" s="8">
        <v>-3.8487</v>
      </c>
      <c r="AV724" s="8">
        <v>-0.6</v>
      </c>
      <c r="AW724" s="8">
        <v>0.6</v>
      </c>
      <c r="AX724" s="8">
        <v>22.526</v>
      </c>
      <c r="AY724" s="8">
        <v>134.93639999999999</v>
      </c>
      <c r="AZ724" s="8">
        <v>3.8487</v>
      </c>
      <c r="BA724" s="8">
        <v>0.6</v>
      </c>
      <c r="BB724">
        <v>-0.6</v>
      </c>
      <c r="BC724">
        <v>0.6</v>
      </c>
      <c r="BD724">
        <v>-0.6</v>
      </c>
      <c r="BE724">
        <v>0.6</v>
      </c>
      <c r="BF724">
        <v>0.06</v>
      </c>
      <c r="BG724">
        <v>0.3</v>
      </c>
      <c r="BH724">
        <v>0.01</v>
      </c>
      <c r="BI724">
        <v>6</v>
      </c>
      <c r="BJ724">
        <v>11</v>
      </c>
      <c r="BK724">
        <v>6</v>
      </c>
      <c r="BM724">
        <v>6</v>
      </c>
      <c r="BN724" t="s">
        <v>1016</v>
      </c>
      <c r="BP724" t="s">
        <v>1016</v>
      </c>
      <c r="BQ724">
        <v>45</v>
      </c>
      <c r="BR724">
        <v>453010</v>
      </c>
      <c r="BS724">
        <v>1</v>
      </c>
      <c r="BU724">
        <v>1</v>
      </c>
      <c r="BW724">
        <v>6</v>
      </c>
      <c r="BY724">
        <v>11</v>
      </c>
      <c r="BZ724" t="s">
        <v>1997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 s="2">
        <v>15786836</v>
      </c>
    </row>
    <row r="725" spans="1:87">
      <c r="A725" s="10" t="str">
        <f t="shared" si="341"/>
        <v>MSEX_US</v>
      </c>
      <c r="B725" s="12">
        <f t="shared" si="342"/>
        <v>3.27E-2</v>
      </c>
      <c r="C725" s="12">
        <v>0</v>
      </c>
      <c r="D725" s="12">
        <v>0</v>
      </c>
      <c r="E725" s="12">
        <v>0</v>
      </c>
      <c r="F725" s="12">
        <v>0</v>
      </c>
      <c r="G725" s="12">
        <v>0</v>
      </c>
      <c r="H725" s="12">
        <v>0</v>
      </c>
      <c r="I725" s="12">
        <v>0</v>
      </c>
      <c r="J725" s="13">
        <f t="shared" si="343"/>
        <v>0</v>
      </c>
      <c r="K725" s="13">
        <f t="shared" si="344"/>
        <v>0</v>
      </c>
      <c r="L725" s="16">
        <f t="shared" si="345"/>
        <v>0</v>
      </c>
      <c r="M725" s="13">
        <f t="shared" si="346"/>
        <v>0</v>
      </c>
      <c r="N725" s="16">
        <f t="shared" si="347"/>
        <v>0</v>
      </c>
      <c r="O725" s="16">
        <f t="shared" si="348"/>
        <v>0</v>
      </c>
      <c r="P725" s="16" t="str">
        <f t="shared" si="349"/>
        <v/>
      </c>
      <c r="Q725" s="20" t="str">
        <f t="shared" si="350"/>
        <v/>
      </c>
      <c r="R725" s="20" t="str">
        <f t="shared" si="351"/>
        <v/>
      </c>
      <c r="S725" s="20" t="str">
        <f t="shared" si="352"/>
        <v/>
      </c>
      <c r="T725" s="20" t="str">
        <f t="shared" si="353"/>
        <v/>
      </c>
      <c r="U725" s="16">
        <f t="shared" si="354"/>
        <v>6.0000000000000001E-3</v>
      </c>
      <c r="V725" s="20" t="str">
        <f t="shared" si="355"/>
        <v/>
      </c>
      <c r="W725" s="20" t="str">
        <f t="shared" si="356"/>
        <v/>
      </c>
      <c r="X725" s="20" t="str">
        <f t="shared" si="357"/>
        <v/>
      </c>
      <c r="Y725" s="20">
        <f t="shared" si="358"/>
        <v>6.0000000000000001E-3</v>
      </c>
      <c r="Z725" s="20" t="str">
        <f t="shared" si="359"/>
        <v/>
      </c>
      <c r="AA725" s="20" t="str">
        <f t="shared" si="360"/>
        <v/>
      </c>
      <c r="AB725" s="20">
        <f t="shared" si="361"/>
        <v>0</v>
      </c>
      <c r="AC725" s="20" t="str">
        <f t="shared" si="362"/>
        <v/>
      </c>
      <c r="AD725" s="20" t="str">
        <f t="shared" si="363"/>
        <v/>
      </c>
      <c r="AE725" s="20" t="str">
        <f t="shared" si="364"/>
        <v/>
      </c>
      <c r="AF725" s="20" t="str">
        <f t="shared" si="365"/>
        <v/>
      </c>
      <c r="AG725" s="11">
        <f t="shared" si="366"/>
        <v>999</v>
      </c>
      <c r="AH725" s="17">
        <f t="shared" si="367"/>
        <v>999</v>
      </c>
      <c r="AI725" s="17">
        <f t="shared" si="368"/>
        <v>999</v>
      </c>
      <c r="AJ725" s="17">
        <f t="shared" si="369"/>
        <v>999</v>
      </c>
      <c r="AK725" s="17">
        <f t="shared" si="370"/>
        <v>999</v>
      </c>
      <c r="AL725" s="17">
        <f t="shared" si="371"/>
        <v>999</v>
      </c>
      <c r="AM725" s="10" t="s">
        <v>1512</v>
      </c>
      <c r="AN725">
        <v>0</v>
      </c>
      <c r="AO725">
        <v>0</v>
      </c>
      <c r="AP725">
        <v>0</v>
      </c>
      <c r="AQ725">
        <v>0.1575</v>
      </c>
      <c r="AR725" s="8">
        <v>-0.6</v>
      </c>
      <c r="AS725" s="8">
        <v>-0.7964</v>
      </c>
      <c r="AT725" s="8">
        <v>-14.882999999999999</v>
      </c>
      <c r="AU725" s="8">
        <v>-0.1575</v>
      </c>
      <c r="AV725" s="8">
        <v>-0.6</v>
      </c>
      <c r="AW725" s="8">
        <v>0.6</v>
      </c>
      <c r="AX725" s="8">
        <v>0.7964</v>
      </c>
      <c r="AY725" s="8">
        <v>14.882999999999999</v>
      </c>
      <c r="AZ725" s="8">
        <v>0.1575</v>
      </c>
      <c r="BA725" s="8">
        <v>0.6</v>
      </c>
      <c r="BB725">
        <v>-0.1575</v>
      </c>
      <c r="BC725">
        <v>0.1575</v>
      </c>
      <c r="BD725">
        <v>-0.1575</v>
      </c>
      <c r="BE725">
        <v>0.1575</v>
      </c>
      <c r="BF725">
        <v>0.06</v>
      </c>
      <c r="BG725">
        <v>0.3</v>
      </c>
      <c r="BH725">
        <v>3.27</v>
      </c>
      <c r="BI725">
        <v>4</v>
      </c>
      <c r="BJ725">
        <v>7</v>
      </c>
      <c r="BK725">
        <v>4</v>
      </c>
      <c r="BM725">
        <v>4</v>
      </c>
      <c r="BN725" t="s">
        <v>1016</v>
      </c>
      <c r="BP725" t="s">
        <v>1016</v>
      </c>
      <c r="BQ725">
        <v>55</v>
      </c>
      <c r="BR725">
        <v>551040</v>
      </c>
      <c r="BS725">
        <v>1</v>
      </c>
      <c r="BU725">
        <v>1</v>
      </c>
      <c r="BW725">
        <v>4</v>
      </c>
      <c r="BY725">
        <v>7</v>
      </c>
      <c r="BZ725" t="s">
        <v>1946</v>
      </c>
      <c r="CA725">
        <v>1</v>
      </c>
      <c r="CB725">
        <v>0</v>
      </c>
      <c r="CC725">
        <v>1</v>
      </c>
      <c r="CD725">
        <v>0</v>
      </c>
      <c r="CE725">
        <v>0</v>
      </c>
      <c r="CF725">
        <v>0</v>
      </c>
      <c r="CG725">
        <v>0</v>
      </c>
      <c r="CH725">
        <v>0</v>
      </c>
      <c r="CI725" s="2">
        <v>629431</v>
      </c>
    </row>
    <row r="726" spans="1:87">
      <c r="A726" s="10" t="str">
        <f t="shared" si="341"/>
        <v>MLHR_US</v>
      </c>
      <c r="B726" s="12">
        <f t="shared" si="342"/>
        <v>7.4999999999999997E-3</v>
      </c>
      <c r="C726" s="12">
        <v>0</v>
      </c>
      <c r="D726" s="12">
        <v>0</v>
      </c>
      <c r="E726" s="12">
        <v>0</v>
      </c>
      <c r="F726" s="12">
        <v>0</v>
      </c>
      <c r="G726" s="12">
        <v>0</v>
      </c>
      <c r="H726" s="12">
        <v>0</v>
      </c>
      <c r="I726" s="12">
        <v>0</v>
      </c>
      <c r="J726" s="13">
        <f t="shared" si="343"/>
        <v>0</v>
      </c>
      <c r="K726" s="13">
        <f t="shared" si="344"/>
        <v>0</v>
      </c>
      <c r="L726" s="16">
        <f t="shared" si="345"/>
        <v>0</v>
      </c>
      <c r="M726" s="13">
        <f t="shared" si="346"/>
        <v>0</v>
      </c>
      <c r="N726" s="16">
        <f t="shared" si="347"/>
        <v>0</v>
      </c>
      <c r="O726" s="16">
        <f t="shared" si="348"/>
        <v>0</v>
      </c>
      <c r="P726" s="16" t="str">
        <f t="shared" si="349"/>
        <v/>
      </c>
      <c r="Q726" s="20" t="str">
        <f t="shared" si="350"/>
        <v/>
      </c>
      <c r="R726" s="20" t="str">
        <f t="shared" si="351"/>
        <v/>
      </c>
      <c r="S726" s="20" t="str">
        <f t="shared" si="352"/>
        <v/>
      </c>
      <c r="T726" s="20" t="str">
        <f t="shared" si="353"/>
        <v/>
      </c>
      <c r="U726" s="16">
        <f t="shared" si="354"/>
        <v>6.5000000000000006E-3</v>
      </c>
      <c r="V726" s="20" t="str">
        <f t="shared" si="355"/>
        <v/>
      </c>
      <c r="W726" s="20" t="str">
        <f t="shared" si="356"/>
        <v/>
      </c>
      <c r="X726" s="20" t="str">
        <f t="shared" si="357"/>
        <v/>
      </c>
      <c r="Y726" s="20">
        <f t="shared" si="358"/>
        <v>6.5000000000000006E-3</v>
      </c>
      <c r="Z726" s="20" t="str">
        <f t="shared" si="359"/>
        <v/>
      </c>
      <c r="AA726" s="20" t="str">
        <f t="shared" si="360"/>
        <v/>
      </c>
      <c r="AB726" s="20">
        <f t="shared" si="361"/>
        <v>0</v>
      </c>
      <c r="AC726" s="20" t="str">
        <f t="shared" si="362"/>
        <v/>
      </c>
      <c r="AD726" s="20" t="str">
        <f t="shared" si="363"/>
        <v/>
      </c>
      <c r="AE726" s="20" t="str">
        <f t="shared" si="364"/>
        <v/>
      </c>
      <c r="AF726" s="20" t="str">
        <f t="shared" si="365"/>
        <v/>
      </c>
      <c r="AG726" s="11">
        <f t="shared" si="366"/>
        <v>999</v>
      </c>
      <c r="AH726" s="17">
        <f t="shared" si="367"/>
        <v>999</v>
      </c>
      <c r="AI726" s="17">
        <f t="shared" si="368"/>
        <v>999</v>
      </c>
      <c r="AJ726" s="17">
        <f t="shared" si="369"/>
        <v>999</v>
      </c>
      <c r="AK726" s="17">
        <f t="shared" si="370"/>
        <v>999</v>
      </c>
      <c r="AL726" s="17">
        <f t="shared" si="371"/>
        <v>999</v>
      </c>
      <c r="AM726" s="10" t="s">
        <v>613</v>
      </c>
      <c r="AN726">
        <v>0</v>
      </c>
      <c r="AO726">
        <v>0</v>
      </c>
      <c r="AP726">
        <v>0</v>
      </c>
      <c r="AQ726">
        <v>2.3896000000000002</v>
      </c>
      <c r="AR726" s="8">
        <v>-0.65</v>
      </c>
      <c r="AS726" s="8">
        <v>-11.2675</v>
      </c>
      <c r="AT726" s="8">
        <v>-71.7971</v>
      </c>
      <c r="AU726" s="8">
        <v>-2.3896000000000002</v>
      </c>
      <c r="AV726" s="8">
        <v>-0.65</v>
      </c>
      <c r="AW726" s="8">
        <v>0.65</v>
      </c>
      <c r="AX726" s="8">
        <v>11.2675</v>
      </c>
      <c r="AY726" s="8">
        <v>71.7971</v>
      </c>
      <c r="AZ726" s="8">
        <v>2.3896000000000002</v>
      </c>
      <c r="BA726" s="8">
        <v>0.65</v>
      </c>
      <c r="BB726">
        <v>-0.65</v>
      </c>
      <c r="BC726">
        <v>0.65</v>
      </c>
      <c r="BD726">
        <v>-0.65</v>
      </c>
      <c r="BE726">
        <v>0.65</v>
      </c>
      <c r="BF726">
        <v>0.06</v>
      </c>
      <c r="BG726">
        <v>0.3</v>
      </c>
      <c r="BH726">
        <v>0.75</v>
      </c>
      <c r="BI726">
        <v>5</v>
      </c>
      <c r="BJ726">
        <v>10</v>
      </c>
      <c r="BK726">
        <v>5</v>
      </c>
      <c r="BM726">
        <v>5</v>
      </c>
      <c r="BN726" t="s">
        <v>1016</v>
      </c>
      <c r="BP726" t="s">
        <v>1016</v>
      </c>
      <c r="BQ726">
        <v>20</v>
      </c>
      <c r="BR726">
        <v>202010</v>
      </c>
      <c r="BS726">
        <v>1</v>
      </c>
      <c r="BU726">
        <v>1</v>
      </c>
      <c r="BW726">
        <v>5</v>
      </c>
      <c r="BY726">
        <v>10</v>
      </c>
      <c r="BZ726" t="s">
        <v>1997</v>
      </c>
      <c r="CA726">
        <v>0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 s="2">
        <v>8989564</v>
      </c>
    </row>
    <row r="727" spans="1:87">
      <c r="A727" s="10" t="str">
        <f t="shared" si="341"/>
        <v>MLR_US</v>
      </c>
      <c r="B727" s="12">
        <f t="shared" si="342"/>
        <v>1.5600000000000001E-2</v>
      </c>
      <c r="C727" s="12">
        <v>0</v>
      </c>
      <c r="D727" s="12">
        <v>0</v>
      </c>
      <c r="E727" s="12">
        <v>0</v>
      </c>
      <c r="F727" s="12">
        <v>0</v>
      </c>
      <c r="G727" s="12">
        <v>0</v>
      </c>
      <c r="H727" s="12">
        <v>0</v>
      </c>
      <c r="I727" s="12">
        <v>0</v>
      </c>
      <c r="J727" s="13">
        <f t="shared" si="343"/>
        <v>0</v>
      </c>
      <c r="K727" s="13">
        <f t="shared" si="344"/>
        <v>0</v>
      </c>
      <c r="L727" s="16">
        <f t="shared" si="345"/>
        <v>0</v>
      </c>
      <c r="M727" s="13">
        <f t="shared" si="346"/>
        <v>0</v>
      </c>
      <c r="N727" s="16">
        <f t="shared" si="347"/>
        <v>0</v>
      </c>
      <c r="O727" s="16">
        <f t="shared" si="348"/>
        <v>0</v>
      </c>
      <c r="P727" s="16" t="str">
        <f t="shared" si="349"/>
        <v/>
      </c>
      <c r="Q727" s="20" t="str">
        <f t="shared" si="350"/>
        <v/>
      </c>
      <c r="R727" s="20" t="str">
        <f t="shared" si="351"/>
        <v/>
      </c>
      <c r="S727" s="20" t="str">
        <f t="shared" si="352"/>
        <v/>
      </c>
      <c r="T727" s="20" t="str">
        <f t="shared" si="353"/>
        <v/>
      </c>
      <c r="U727" s="16">
        <f t="shared" si="354"/>
        <v>6.5000000000000006E-3</v>
      </c>
      <c r="V727" s="20" t="str">
        <f t="shared" si="355"/>
        <v/>
      </c>
      <c r="W727" s="20" t="str">
        <f t="shared" si="356"/>
        <v/>
      </c>
      <c r="X727" s="20" t="str">
        <f t="shared" si="357"/>
        <v/>
      </c>
      <c r="Y727" s="20">
        <f t="shared" si="358"/>
        <v>6.5000000000000006E-3</v>
      </c>
      <c r="Z727" s="20" t="str">
        <f t="shared" si="359"/>
        <v/>
      </c>
      <c r="AA727" s="20" t="str">
        <f t="shared" si="360"/>
        <v/>
      </c>
      <c r="AB727" s="20">
        <f t="shared" si="361"/>
        <v>0</v>
      </c>
      <c r="AC727" s="20" t="str">
        <f t="shared" si="362"/>
        <v/>
      </c>
      <c r="AD727" s="20" t="str">
        <f t="shared" si="363"/>
        <v/>
      </c>
      <c r="AE727" s="20" t="str">
        <f t="shared" si="364"/>
        <v/>
      </c>
      <c r="AF727" s="20" t="str">
        <f t="shared" si="365"/>
        <v/>
      </c>
      <c r="AG727" s="11">
        <f t="shared" si="366"/>
        <v>999</v>
      </c>
      <c r="AH727" s="17">
        <f t="shared" si="367"/>
        <v>999</v>
      </c>
      <c r="AI727" s="17">
        <f t="shared" si="368"/>
        <v>999</v>
      </c>
      <c r="AJ727" s="17">
        <f t="shared" si="369"/>
        <v>999</v>
      </c>
      <c r="AK727" s="17">
        <f t="shared" si="370"/>
        <v>999</v>
      </c>
      <c r="AL727" s="17">
        <f t="shared" si="371"/>
        <v>999</v>
      </c>
      <c r="AM727" s="10" t="s">
        <v>1626</v>
      </c>
      <c r="AN727">
        <v>0</v>
      </c>
      <c r="AO727">
        <v>0</v>
      </c>
      <c r="AP727">
        <v>0</v>
      </c>
      <c r="AQ727">
        <v>0.17810000000000001</v>
      </c>
      <c r="AR727" s="8">
        <v>-0.65</v>
      </c>
      <c r="AS727" s="8">
        <v>-0.77610000000000001</v>
      </c>
      <c r="AT727" s="8">
        <v>-10.9358</v>
      </c>
      <c r="AU727" s="8">
        <v>-0.17810000000000001</v>
      </c>
      <c r="AV727" s="8">
        <v>-0.65</v>
      </c>
      <c r="AW727" s="8">
        <v>0.65</v>
      </c>
      <c r="AX727" s="8">
        <v>0.77610000000000001</v>
      </c>
      <c r="AY727" s="8">
        <v>10.9358</v>
      </c>
      <c r="AZ727" s="8">
        <v>0.17810000000000001</v>
      </c>
      <c r="BA727" s="8">
        <v>0.65</v>
      </c>
      <c r="BB727">
        <v>-0.17810000000000001</v>
      </c>
      <c r="BC727">
        <v>0.17810000000000001</v>
      </c>
      <c r="BD727">
        <v>-0.17810000000000001</v>
      </c>
      <c r="BE727">
        <v>0.17810000000000001</v>
      </c>
      <c r="BF727">
        <v>0.06</v>
      </c>
      <c r="BG727">
        <v>0.3</v>
      </c>
      <c r="BH727">
        <v>1.56</v>
      </c>
      <c r="BI727">
        <v>5</v>
      </c>
      <c r="BJ727">
        <v>9</v>
      </c>
      <c r="BK727">
        <v>5</v>
      </c>
      <c r="BM727">
        <v>5</v>
      </c>
      <c r="BN727" t="s">
        <v>1016</v>
      </c>
      <c r="BP727" t="s">
        <v>1016</v>
      </c>
      <c r="BQ727">
        <v>20</v>
      </c>
      <c r="BR727">
        <v>201060</v>
      </c>
      <c r="BS727">
        <v>1</v>
      </c>
      <c r="BU727">
        <v>1</v>
      </c>
      <c r="BW727">
        <v>5</v>
      </c>
      <c r="BY727">
        <v>9</v>
      </c>
      <c r="BZ727" t="s">
        <v>1946</v>
      </c>
      <c r="CA727">
        <v>1</v>
      </c>
      <c r="CB727">
        <v>0</v>
      </c>
      <c r="CC727">
        <v>1</v>
      </c>
      <c r="CD727">
        <v>0</v>
      </c>
      <c r="CE727">
        <v>0</v>
      </c>
      <c r="CF727">
        <v>0</v>
      </c>
      <c r="CG727">
        <v>0</v>
      </c>
      <c r="CH727">
        <v>0</v>
      </c>
      <c r="CI727" s="2">
        <v>686261</v>
      </c>
    </row>
    <row r="728" spans="1:87">
      <c r="A728" s="10" t="str">
        <f t="shared" si="341"/>
        <v>MSA_US</v>
      </c>
      <c r="B728" s="12">
        <f t="shared" si="342"/>
        <v>-4.3799999999999999E-2</v>
      </c>
      <c r="C728" s="12">
        <v>0</v>
      </c>
      <c r="D728" s="12">
        <v>0</v>
      </c>
      <c r="E728" s="12">
        <v>0</v>
      </c>
      <c r="F728" s="12">
        <v>0</v>
      </c>
      <c r="G728" s="12">
        <v>0</v>
      </c>
      <c r="H728" s="12">
        <v>0</v>
      </c>
      <c r="I728" s="12">
        <v>0</v>
      </c>
      <c r="J728" s="13">
        <f t="shared" si="343"/>
        <v>0</v>
      </c>
      <c r="K728" s="13">
        <f t="shared" si="344"/>
        <v>0</v>
      </c>
      <c r="L728" s="16">
        <f t="shared" si="345"/>
        <v>0</v>
      </c>
      <c r="M728" s="13">
        <f t="shared" si="346"/>
        <v>0</v>
      </c>
      <c r="N728" s="16">
        <f t="shared" si="347"/>
        <v>0</v>
      </c>
      <c r="O728" s="16">
        <f t="shared" si="348"/>
        <v>0</v>
      </c>
      <c r="P728" s="16">
        <f t="shared" si="349"/>
        <v>-6.5000000000000006E-3</v>
      </c>
      <c r="Q728" s="20" t="str">
        <f t="shared" si="350"/>
        <v/>
      </c>
      <c r="R728" s="20" t="str">
        <f t="shared" si="351"/>
        <v/>
      </c>
      <c r="S728" s="20" t="str">
        <f t="shared" si="352"/>
        <v/>
      </c>
      <c r="T728" s="20">
        <f t="shared" si="353"/>
        <v>-6.5000000000000006E-3</v>
      </c>
      <c r="U728" s="16" t="str">
        <f t="shared" si="354"/>
        <v/>
      </c>
      <c r="V728" s="20" t="str">
        <f t="shared" si="355"/>
        <v/>
      </c>
      <c r="W728" s="20" t="str">
        <f t="shared" si="356"/>
        <v/>
      </c>
      <c r="X728" s="20" t="str">
        <f t="shared" si="357"/>
        <v/>
      </c>
      <c r="Y728" s="20" t="str">
        <f t="shared" si="358"/>
        <v/>
      </c>
      <c r="Z728" s="20" t="str">
        <f t="shared" si="359"/>
        <v/>
      </c>
      <c r="AA728" s="20" t="str">
        <f t="shared" si="360"/>
        <v/>
      </c>
      <c r="AB728" s="20">
        <f t="shared" si="361"/>
        <v>0</v>
      </c>
      <c r="AC728" s="20" t="str">
        <f t="shared" si="362"/>
        <v/>
      </c>
      <c r="AD728" s="20" t="str">
        <f t="shared" si="363"/>
        <v/>
      </c>
      <c r="AE728" s="20" t="str">
        <f t="shared" si="364"/>
        <v/>
      </c>
      <c r="AF728" s="20" t="str">
        <f t="shared" si="365"/>
        <v/>
      </c>
      <c r="AG728" s="11">
        <f t="shared" si="366"/>
        <v>999</v>
      </c>
      <c r="AH728" s="17">
        <f t="shared" si="367"/>
        <v>999</v>
      </c>
      <c r="AI728" s="17">
        <f t="shared" si="368"/>
        <v>999</v>
      </c>
      <c r="AJ728" s="17">
        <f t="shared" si="369"/>
        <v>999</v>
      </c>
      <c r="AK728" s="17">
        <f t="shared" si="370"/>
        <v>999</v>
      </c>
      <c r="AL728" s="17">
        <f t="shared" si="371"/>
        <v>999</v>
      </c>
      <c r="AM728" s="10" t="s">
        <v>790</v>
      </c>
      <c r="AN728">
        <v>0</v>
      </c>
      <c r="AO728">
        <v>0</v>
      </c>
      <c r="AP728">
        <v>0</v>
      </c>
      <c r="AQ728">
        <v>1.8625</v>
      </c>
      <c r="AR728" s="8">
        <v>-0.65</v>
      </c>
      <c r="AS728" s="8">
        <v>-8.4452999999999996</v>
      </c>
      <c r="AT728" s="8">
        <v>-78.125399999999999</v>
      </c>
      <c r="AU728" s="8">
        <v>-1.8625</v>
      </c>
      <c r="AV728" s="8">
        <v>-0.65</v>
      </c>
      <c r="AW728" s="8">
        <v>0.65</v>
      </c>
      <c r="AX728" s="8">
        <v>8.4452999999999996</v>
      </c>
      <c r="AY728" s="8">
        <v>78.125399999999999</v>
      </c>
      <c r="AZ728" s="8">
        <v>1.8625</v>
      </c>
      <c r="BA728" s="8">
        <v>0.65</v>
      </c>
      <c r="BB728">
        <v>-0.65</v>
      </c>
      <c r="BC728">
        <v>0.65</v>
      </c>
      <c r="BD728">
        <v>-0.65</v>
      </c>
      <c r="BE728">
        <v>0.65</v>
      </c>
      <c r="BF728">
        <v>0.06</v>
      </c>
      <c r="BG728">
        <v>0.3</v>
      </c>
      <c r="BH728">
        <v>-4.38</v>
      </c>
      <c r="BI728">
        <v>8</v>
      </c>
      <c r="BJ728">
        <v>16</v>
      </c>
      <c r="BK728">
        <v>8</v>
      </c>
      <c r="BM728">
        <v>8</v>
      </c>
      <c r="BN728" t="s">
        <v>1016</v>
      </c>
      <c r="BP728" t="s">
        <v>1016</v>
      </c>
      <c r="BQ728">
        <v>20</v>
      </c>
      <c r="BR728">
        <v>202010</v>
      </c>
      <c r="BS728">
        <v>1</v>
      </c>
      <c r="BU728">
        <v>1</v>
      </c>
      <c r="BW728">
        <v>8</v>
      </c>
      <c r="BY728">
        <v>16</v>
      </c>
      <c r="BZ728" t="s">
        <v>1997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 s="2">
        <v>7055270</v>
      </c>
    </row>
    <row r="729" spans="1:87">
      <c r="A729" s="10" t="str">
        <f t="shared" si="341"/>
        <v>MTX_US</v>
      </c>
      <c r="B729" s="12">
        <f t="shared" si="342"/>
        <v>1.66E-2</v>
      </c>
      <c r="C729" s="12">
        <v>0</v>
      </c>
      <c r="D729" s="12">
        <v>0</v>
      </c>
      <c r="E729" s="12">
        <v>0</v>
      </c>
      <c r="F729" s="12">
        <v>0</v>
      </c>
      <c r="G729" s="12">
        <v>0</v>
      </c>
      <c r="H729" s="12">
        <v>0</v>
      </c>
      <c r="I729" s="12">
        <v>0</v>
      </c>
      <c r="J729" s="13">
        <f t="shared" si="343"/>
        <v>0</v>
      </c>
      <c r="K729" s="13">
        <f t="shared" si="344"/>
        <v>0</v>
      </c>
      <c r="L729" s="16">
        <f t="shared" si="345"/>
        <v>0</v>
      </c>
      <c r="M729" s="13">
        <f t="shared" si="346"/>
        <v>0</v>
      </c>
      <c r="N729" s="16">
        <f t="shared" si="347"/>
        <v>0</v>
      </c>
      <c r="O729" s="16">
        <f t="shared" si="348"/>
        <v>0</v>
      </c>
      <c r="P729" s="16" t="str">
        <f t="shared" si="349"/>
        <v/>
      </c>
      <c r="Q729" s="20" t="str">
        <f t="shared" si="350"/>
        <v/>
      </c>
      <c r="R729" s="20" t="str">
        <f t="shared" si="351"/>
        <v/>
      </c>
      <c r="S729" s="20" t="str">
        <f t="shared" si="352"/>
        <v/>
      </c>
      <c r="T729" s="20" t="str">
        <f t="shared" si="353"/>
        <v/>
      </c>
      <c r="U729" s="16">
        <f t="shared" si="354"/>
        <v>6.5000000000000006E-3</v>
      </c>
      <c r="V729" s="20" t="str">
        <f t="shared" si="355"/>
        <v/>
      </c>
      <c r="W729" s="20" t="str">
        <f t="shared" si="356"/>
        <v/>
      </c>
      <c r="X729" s="20" t="str">
        <f t="shared" si="357"/>
        <v/>
      </c>
      <c r="Y729" s="20">
        <f t="shared" si="358"/>
        <v>6.5000000000000006E-3</v>
      </c>
      <c r="Z729" s="20" t="str">
        <f t="shared" si="359"/>
        <v/>
      </c>
      <c r="AA729" s="20" t="str">
        <f t="shared" si="360"/>
        <v/>
      </c>
      <c r="AB729" s="20">
        <f t="shared" si="361"/>
        <v>0</v>
      </c>
      <c r="AC729" s="20" t="str">
        <f t="shared" si="362"/>
        <v/>
      </c>
      <c r="AD729" s="20" t="str">
        <f t="shared" si="363"/>
        <v/>
      </c>
      <c r="AE729" s="20" t="str">
        <f t="shared" si="364"/>
        <v/>
      </c>
      <c r="AF729" s="20" t="str">
        <f t="shared" si="365"/>
        <v/>
      </c>
      <c r="AG729" s="11">
        <f t="shared" si="366"/>
        <v>999</v>
      </c>
      <c r="AH729" s="17">
        <f t="shared" si="367"/>
        <v>999</v>
      </c>
      <c r="AI729" s="17">
        <f t="shared" si="368"/>
        <v>999</v>
      </c>
      <c r="AJ729" s="17">
        <f t="shared" si="369"/>
        <v>999</v>
      </c>
      <c r="AK729" s="17">
        <f t="shared" si="370"/>
        <v>999</v>
      </c>
      <c r="AL729" s="17">
        <f t="shared" si="371"/>
        <v>999</v>
      </c>
      <c r="AM729" s="10" t="s">
        <v>565</v>
      </c>
      <c r="AN729">
        <v>0</v>
      </c>
      <c r="AO729">
        <v>0</v>
      </c>
      <c r="AP729">
        <v>0</v>
      </c>
      <c r="AQ729">
        <v>2.992</v>
      </c>
      <c r="AR729" s="8">
        <v>-0.65</v>
      </c>
      <c r="AS729" s="8">
        <v>-20.1142</v>
      </c>
      <c r="AT729" s="8">
        <v>-103.0732</v>
      </c>
      <c r="AU729" s="8">
        <v>-2.992</v>
      </c>
      <c r="AV729" s="8">
        <v>-0.65</v>
      </c>
      <c r="AW729" s="8">
        <v>0.65</v>
      </c>
      <c r="AX729" s="8">
        <v>20.1142</v>
      </c>
      <c r="AY729" s="8">
        <v>103.0732</v>
      </c>
      <c r="AZ729" s="8">
        <v>2.992</v>
      </c>
      <c r="BA729" s="8">
        <v>0.65</v>
      </c>
      <c r="BB729">
        <v>-0.65</v>
      </c>
      <c r="BC729">
        <v>0.65</v>
      </c>
      <c r="BD729">
        <v>-0.65</v>
      </c>
      <c r="BE729">
        <v>0.65</v>
      </c>
      <c r="BF729">
        <v>0.06</v>
      </c>
      <c r="BG729">
        <v>0.3</v>
      </c>
      <c r="BH729">
        <v>1.66</v>
      </c>
      <c r="BI729">
        <v>5</v>
      </c>
      <c r="BJ729">
        <v>9</v>
      </c>
      <c r="BK729">
        <v>5</v>
      </c>
      <c r="BM729">
        <v>5</v>
      </c>
      <c r="BN729" t="s">
        <v>1016</v>
      </c>
      <c r="BP729" t="s">
        <v>1016</v>
      </c>
      <c r="BQ729">
        <v>15</v>
      </c>
      <c r="BR729">
        <v>151010</v>
      </c>
      <c r="BS729">
        <v>1</v>
      </c>
      <c r="BU729">
        <v>1</v>
      </c>
      <c r="BW729">
        <v>5</v>
      </c>
      <c r="BY729">
        <v>9</v>
      </c>
      <c r="BZ729" t="s">
        <v>1997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 s="2">
        <v>12551891</v>
      </c>
    </row>
    <row r="730" spans="1:87">
      <c r="A730" s="10" t="str">
        <f t="shared" si="341"/>
        <v>MOD_US</v>
      </c>
      <c r="B730" s="12">
        <f t="shared" si="342"/>
        <v>3.85E-2</v>
      </c>
      <c r="C730" s="12">
        <v>0</v>
      </c>
      <c r="D730" s="12">
        <v>0</v>
      </c>
      <c r="E730" s="12">
        <v>0</v>
      </c>
      <c r="F730" s="12">
        <v>0</v>
      </c>
      <c r="G730" s="12">
        <v>0</v>
      </c>
      <c r="H730" s="12">
        <v>0</v>
      </c>
      <c r="I730" s="12">
        <v>0</v>
      </c>
      <c r="J730" s="13">
        <f t="shared" si="343"/>
        <v>0</v>
      </c>
      <c r="K730" s="13">
        <f t="shared" si="344"/>
        <v>0</v>
      </c>
      <c r="L730" s="16">
        <f t="shared" si="345"/>
        <v>0</v>
      </c>
      <c r="M730" s="13">
        <f t="shared" si="346"/>
        <v>0</v>
      </c>
      <c r="N730" s="16">
        <f t="shared" si="347"/>
        <v>0</v>
      </c>
      <c r="O730" s="16">
        <f t="shared" si="348"/>
        <v>0</v>
      </c>
      <c r="P730" s="16" t="str">
        <f t="shared" si="349"/>
        <v/>
      </c>
      <c r="Q730" s="20" t="str">
        <f t="shared" si="350"/>
        <v/>
      </c>
      <c r="R730" s="20" t="str">
        <f t="shared" si="351"/>
        <v/>
      </c>
      <c r="S730" s="20" t="str">
        <f t="shared" si="352"/>
        <v/>
      </c>
      <c r="T730" s="20" t="str">
        <f t="shared" si="353"/>
        <v/>
      </c>
      <c r="U730" s="16">
        <f t="shared" si="354"/>
        <v>6.5000000000000006E-3</v>
      </c>
      <c r="V730" s="20" t="str">
        <f t="shared" si="355"/>
        <v/>
      </c>
      <c r="W730" s="20" t="str">
        <f t="shared" si="356"/>
        <v/>
      </c>
      <c r="X730" s="20" t="str">
        <f t="shared" si="357"/>
        <v/>
      </c>
      <c r="Y730" s="20">
        <f t="shared" si="358"/>
        <v>6.5000000000000006E-3</v>
      </c>
      <c r="Z730" s="20" t="str">
        <f t="shared" si="359"/>
        <v/>
      </c>
      <c r="AA730" s="20" t="str">
        <f t="shared" si="360"/>
        <v/>
      </c>
      <c r="AB730" s="20">
        <f t="shared" si="361"/>
        <v>0</v>
      </c>
      <c r="AC730" s="20" t="str">
        <f t="shared" si="362"/>
        <v/>
      </c>
      <c r="AD730" s="20" t="str">
        <f t="shared" si="363"/>
        <v/>
      </c>
      <c r="AE730" s="20" t="str">
        <f t="shared" si="364"/>
        <v/>
      </c>
      <c r="AF730" s="20" t="str">
        <f t="shared" si="365"/>
        <v/>
      </c>
      <c r="AG730" s="11">
        <f t="shared" si="366"/>
        <v>999</v>
      </c>
      <c r="AH730" s="17">
        <f t="shared" si="367"/>
        <v>999</v>
      </c>
      <c r="AI730" s="17">
        <f t="shared" si="368"/>
        <v>999</v>
      </c>
      <c r="AJ730" s="17">
        <f t="shared" si="369"/>
        <v>999</v>
      </c>
      <c r="AK730" s="17">
        <f t="shared" si="370"/>
        <v>999</v>
      </c>
      <c r="AL730" s="17">
        <f t="shared" si="371"/>
        <v>999</v>
      </c>
      <c r="AM730" s="10" t="s">
        <v>1492</v>
      </c>
      <c r="AN730">
        <v>0</v>
      </c>
      <c r="AO730">
        <v>0</v>
      </c>
      <c r="AP730">
        <v>0</v>
      </c>
      <c r="AQ730">
        <v>0.31269999999999998</v>
      </c>
      <c r="AR730" s="8">
        <v>-0.65</v>
      </c>
      <c r="AS730" s="8">
        <v>-1.8764000000000001</v>
      </c>
      <c r="AT730" s="8">
        <v>-26.3812</v>
      </c>
      <c r="AU730" s="8">
        <v>-0.31269999999999998</v>
      </c>
      <c r="AV730" s="8">
        <v>-0.65</v>
      </c>
      <c r="AW730" s="8">
        <v>0.65</v>
      </c>
      <c r="AX730" s="8">
        <v>1.8764000000000001</v>
      </c>
      <c r="AY730" s="8">
        <v>26.3812</v>
      </c>
      <c r="AZ730" s="8">
        <v>0.31269999999999998</v>
      </c>
      <c r="BA730" s="8">
        <v>0.65</v>
      </c>
      <c r="BB730">
        <v>-0.31269999999999998</v>
      </c>
      <c r="BC730">
        <v>0.31269999999999998</v>
      </c>
      <c r="BD730">
        <v>-0.31269999999999998</v>
      </c>
      <c r="BE730">
        <v>0.31269999999999998</v>
      </c>
      <c r="BF730">
        <v>0.06</v>
      </c>
      <c r="BG730">
        <v>0.3</v>
      </c>
      <c r="BH730">
        <v>3.85</v>
      </c>
      <c r="BI730">
        <v>4</v>
      </c>
      <c r="BJ730">
        <v>7</v>
      </c>
      <c r="BK730">
        <v>4</v>
      </c>
      <c r="BM730">
        <v>4</v>
      </c>
      <c r="BN730" t="s">
        <v>1016</v>
      </c>
      <c r="BP730" t="s">
        <v>1016</v>
      </c>
      <c r="BQ730">
        <v>25</v>
      </c>
      <c r="BR730">
        <v>251010</v>
      </c>
      <c r="BS730">
        <v>1</v>
      </c>
      <c r="BU730">
        <v>1</v>
      </c>
      <c r="BW730">
        <v>4</v>
      </c>
      <c r="BY730">
        <v>7</v>
      </c>
      <c r="BZ730" t="s">
        <v>1998</v>
      </c>
      <c r="CA730">
        <v>1</v>
      </c>
      <c r="CB730">
        <v>0</v>
      </c>
      <c r="CC730">
        <v>1</v>
      </c>
      <c r="CD730">
        <v>0</v>
      </c>
      <c r="CE730">
        <v>0</v>
      </c>
      <c r="CF730">
        <v>0</v>
      </c>
      <c r="CG730">
        <v>0</v>
      </c>
      <c r="CH730">
        <v>0</v>
      </c>
      <c r="CI730" s="2">
        <v>1243845</v>
      </c>
    </row>
    <row r="731" spans="1:87">
      <c r="A731" s="10" t="str">
        <f t="shared" si="341"/>
        <v>MOG/A_US</v>
      </c>
      <c r="B731" s="12">
        <f t="shared" si="342"/>
        <v>1.09E-2</v>
      </c>
      <c r="C731" s="12">
        <v>0</v>
      </c>
      <c r="D731" s="12">
        <v>0</v>
      </c>
      <c r="E731" s="12">
        <v>0</v>
      </c>
      <c r="F731" s="12">
        <v>0</v>
      </c>
      <c r="G731" s="12">
        <v>0</v>
      </c>
      <c r="H731" s="12">
        <v>0</v>
      </c>
      <c r="I731" s="12">
        <v>0</v>
      </c>
      <c r="J731" s="13">
        <f t="shared" si="343"/>
        <v>0</v>
      </c>
      <c r="K731" s="13">
        <f t="shared" si="344"/>
        <v>0</v>
      </c>
      <c r="L731" s="16">
        <f t="shared" si="345"/>
        <v>0</v>
      </c>
      <c r="M731" s="13">
        <f t="shared" si="346"/>
        <v>0</v>
      </c>
      <c r="N731" s="16">
        <f t="shared" si="347"/>
        <v>0</v>
      </c>
      <c r="O731" s="16">
        <f t="shared" si="348"/>
        <v>0</v>
      </c>
      <c r="P731" s="16" t="str">
        <f t="shared" si="349"/>
        <v/>
      </c>
      <c r="Q731" s="20" t="str">
        <f t="shared" si="350"/>
        <v/>
      </c>
      <c r="R731" s="20" t="str">
        <f t="shared" si="351"/>
        <v/>
      </c>
      <c r="S731" s="20" t="str">
        <f t="shared" si="352"/>
        <v/>
      </c>
      <c r="T731" s="20" t="str">
        <f t="shared" si="353"/>
        <v/>
      </c>
      <c r="U731" s="16">
        <f t="shared" si="354"/>
        <v>6.5000000000000006E-3</v>
      </c>
      <c r="V731" s="20" t="str">
        <f t="shared" si="355"/>
        <v/>
      </c>
      <c r="W731" s="20" t="str">
        <f t="shared" si="356"/>
        <v/>
      </c>
      <c r="X731" s="20" t="str">
        <f t="shared" si="357"/>
        <v/>
      </c>
      <c r="Y731" s="20">
        <f t="shared" si="358"/>
        <v>6.5000000000000006E-3</v>
      </c>
      <c r="Z731" s="20" t="str">
        <f t="shared" si="359"/>
        <v/>
      </c>
      <c r="AA731" s="20" t="str">
        <f t="shared" si="360"/>
        <v/>
      </c>
      <c r="AB731" s="20">
        <f t="shared" si="361"/>
        <v>0</v>
      </c>
      <c r="AC731" s="20" t="str">
        <f t="shared" si="362"/>
        <v/>
      </c>
      <c r="AD731" s="20" t="str">
        <f t="shared" si="363"/>
        <v/>
      </c>
      <c r="AE731" s="20" t="str">
        <f t="shared" si="364"/>
        <v/>
      </c>
      <c r="AF731" s="20" t="str">
        <f t="shared" si="365"/>
        <v/>
      </c>
      <c r="AG731" s="11">
        <f t="shared" si="366"/>
        <v>999</v>
      </c>
      <c r="AH731" s="17">
        <f t="shared" si="367"/>
        <v>999</v>
      </c>
      <c r="AI731" s="17">
        <f t="shared" si="368"/>
        <v>999</v>
      </c>
      <c r="AJ731" s="17">
        <f t="shared" si="369"/>
        <v>999</v>
      </c>
      <c r="AK731" s="17">
        <f t="shared" si="370"/>
        <v>999</v>
      </c>
      <c r="AL731" s="17">
        <f t="shared" si="371"/>
        <v>999</v>
      </c>
      <c r="AM731" s="10" t="s">
        <v>701</v>
      </c>
      <c r="AN731">
        <v>0</v>
      </c>
      <c r="AO731">
        <v>0</v>
      </c>
      <c r="AP731">
        <v>0</v>
      </c>
      <c r="AQ731">
        <v>2.2669999999999999</v>
      </c>
      <c r="AR731" s="8">
        <v>-0.65</v>
      </c>
      <c r="AS731" s="8">
        <v>-12.0906</v>
      </c>
      <c r="AT731" s="8">
        <v>-113.62949999999999</v>
      </c>
      <c r="AU731" s="8">
        <v>-2.2669999999999999</v>
      </c>
      <c r="AV731" s="8">
        <v>-0.65</v>
      </c>
      <c r="AW731" s="8">
        <v>0.65</v>
      </c>
      <c r="AX731" s="8">
        <v>12.0906</v>
      </c>
      <c r="AY731" s="8">
        <v>113.62949999999999</v>
      </c>
      <c r="AZ731" s="8">
        <v>2.2669999999999999</v>
      </c>
      <c r="BA731" s="8">
        <v>0.65</v>
      </c>
      <c r="BB731">
        <v>-0.65</v>
      </c>
      <c r="BC731">
        <v>0.65</v>
      </c>
      <c r="BD731">
        <v>-0.65</v>
      </c>
      <c r="BE731">
        <v>0.65</v>
      </c>
      <c r="BF731">
        <v>0.06</v>
      </c>
      <c r="BG731">
        <v>0.3</v>
      </c>
      <c r="BH731">
        <v>1.0900000000000001</v>
      </c>
      <c r="BI731">
        <v>5</v>
      </c>
      <c r="BJ731">
        <v>10</v>
      </c>
      <c r="BK731">
        <v>5</v>
      </c>
      <c r="BM731">
        <v>5</v>
      </c>
      <c r="BN731" t="s">
        <v>1016</v>
      </c>
      <c r="BP731" t="s">
        <v>1016</v>
      </c>
      <c r="BQ731">
        <v>20</v>
      </c>
      <c r="BR731">
        <v>201010</v>
      </c>
      <c r="BS731">
        <v>1</v>
      </c>
      <c r="BU731">
        <v>1</v>
      </c>
      <c r="BW731">
        <v>5</v>
      </c>
      <c r="BY731">
        <v>10</v>
      </c>
      <c r="BZ731" t="s">
        <v>1997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 s="2">
        <v>8283218</v>
      </c>
    </row>
    <row r="732" spans="1:87">
      <c r="A732" s="10" t="str">
        <f t="shared" si="341"/>
        <v>DEST_US</v>
      </c>
      <c r="B732" s="12">
        <f t="shared" si="342"/>
        <v>0.107</v>
      </c>
      <c r="C732" s="12">
        <v>2.5907200003947701E-3</v>
      </c>
      <c r="D732" s="12">
        <v>0</v>
      </c>
      <c r="E732" s="12">
        <v>0</v>
      </c>
      <c r="F732" s="12">
        <v>2.5907200003947701E-3</v>
      </c>
      <c r="G732" s="12">
        <v>0</v>
      </c>
      <c r="H732" s="12">
        <v>2.5907200003947701E-3</v>
      </c>
      <c r="I732" s="12">
        <v>2.5907200003947701E-3</v>
      </c>
      <c r="J732" s="13">
        <f t="shared" si="343"/>
        <v>0</v>
      </c>
      <c r="K732" s="13">
        <f t="shared" si="344"/>
        <v>1</v>
      </c>
      <c r="L732" s="16">
        <f t="shared" si="345"/>
        <v>2.5907200003947701E-3</v>
      </c>
      <c r="M732" s="13">
        <f t="shared" si="346"/>
        <v>0</v>
      </c>
      <c r="N732" s="16">
        <f t="shared" si="347"/>
        <v>0</v>
      </c>
      <c r="O732" s="16">
        <f t="shared" si="348"/>
        <v>0</v>
      </c>
      <c r="P732" s="16" t="str">
        <f t="shared" si="349"/>
        <v/>
      </c>
      <c r="Q732" s="20" t="str">
        <f t="shared" si="350"/>
        <v/>
      </c>
      <c r="R732" s="20" t="str">
        <f t="shared" si="351"/>
        <v/>
      </c>
      <c r="S732" s="20" t="str">
        <f t="shared" si="352"/>
        <v/>
      </c>
      <c r="T732" s="20" t="str">
        <f t="shared" si="353"/>
        <v/>
      </c>
      <c r="U732" s="16">
        <f t="shared" si="354"/>
        <v>3.9092799996052301E-3</v>
      </c>
      <c r="V732" s="20">
        <f t="shared" si="355"/>
        <v>3.9092799996052301E-3</v>
      </c>
      <c r="W732" s="20" t="str">
        <f t="shared" si="356"/>
        <v/>
      </c>
      <c r="X732" s="20" t="str">
        <f t="shared" si="357"/>
        <v/>
      </c>
      <c r="Y732" s="20" t="str">
        <f t="shared" si="358"/>
        <v/>
      </c>
      <c r="Z732" s="20" t="str">
        <f t="shared" si="359"/>
        <v/>
      </c>
      <c r="AA732" s="20" t="str">
        <f t="shared" si="360"/>
        <v/>
      </c>
      <c r="AB732" s="20" t="str">
        <f t="shared" si="361"/>
        <v/>
      </c>
      <c r="AC732" s="20">
        <f t="shared" si="362"/>
        <v>2.5907200003947701E-3</v>
      </c>
      <c r="AD732" s="20" t="str">
        <f t="shared" si="363"/>
        <v/>
      </c>
      <c r="AE732" s="20" t="str">
        <f t="shared" si="364"/>
        <v/>
      </c>
      <c r="AF732" s="20" t="str">
        <f t="shared" si="365"/>
        <v/>
      </c>
      <c r="AG732" s="11">
        <f t="shared" si="366"/>
        <v>0</v>
      </c>
      <c r="AH732" s="17">
        <f t="shared" si="367"/>
        <v>999</v>
      </c>
      <c r="AI732" s="17">
        <f t="shared" si="368"/>
        <v>2.5907200003947701E-3</v>
      </c>
      <c r="AJ732" s="17">
        <f t="shared" si="369"/>
        <v>999</v>
      </c>
      <c r="AK732" s="17">
        <f t="shared" si="370"/>
        <v>999</v>
      </c>
      <c r="AL732" s="17">
        <f t="shared" si="371"/>
        <v>999</v>
      </c>
      <c r="AM732" s="10" t="s">
        <v>1473</v>
      </c>
      <c r="AN732">
        <v>0</v>
      </c>
      <c r="AO732">
        <v>0</v>
      </c>
      <c r="AP732">
        <v>0</v>
      </c>
      <c r="AQ732">
        <v>0.25979999999999998</v>
      </c>
      <c r="AR732" s="8">
        <v>-0.65</v>
      </c>
      <c r="AS732" s="8">
        <v>-1.3231999999999999</v>
      </c>
      <c r="AT732" s="8">
        <v>-8.5111000000000008</v>
      </c>
      <c r="AU732" s="8">
        <v>-0.25979999999999998</v>
      </c>
      <c r="AV732" s="8">
        <v>-0.65</v>
      </c>
      <c r="AW732" s="8">
        <v>0.65</v>
      </c>
      <c r="AX732" s="8">
        <v>1.3231999999999999</v>
      </c>
      <c r="AY732" s="8">
        <v>8.5111000000000008</v>
      </c>
      <c r="AZ732" s="8">
        <v>0.25979999999999998</v>
      </c>
      <c r="BA732" s="8">
        <v>0.65</v>
      </c>
      <c r="BB732">
        <v>-0.25979999999999998</v>
      </c>
      <c r="BC732">
        <v>0.25979999999999998</v>
      </c>
      <c r="BD732">
        <v>-0.25979999999999998</v>
      </c>
      <c r="BE732">
        <v>0.25979999999999998</v>
      </c>
      <c r="BF732">
        <v>0.06</v>
      </c>
      <c r="BG732">
        <v>0.3</v>
      </c>
      <c r="BH732">
        <v>10.7</v>
      </c>
      <c r="BI732">
        <v>2</v>
      </c>
      <c r="BJ732">
        <v>3</v>
      </c>
      <c r="BK732">
        <v>2</v>
      </c>
      <c r="BM732">
        <v>2</v>
      </c>
      <c r="BN732" t="s">
        <v>1016</v>
      </c>
      <c r="BP732" t="s">
        <v>1016</v>
      </c>
      <c r="BQ732">
        <v>25</v>
      </c>
      <c r="BR732">
        <v>255040</v>
      </c>
      <c r="BS732">
        <v>1</v>
      </c>
      <c r="BU732">
        <v>1</v>
      </c>
      <c r="BW732">
        <v>2</v>
      </c>
      <c r="BY732">
        <v>3</v>
      </c>
      <c r="BZ732" t="s">
        <v>1998</v>
      </c>
      <c r="CA732">
        <v>1</v>
      </c>
      <c r="CB732">
        <v>0</v>
      </c>
      <c r="CC732">
        <v>1</v>
      </c>
      <c r="CD732">
        <v>0</v>
      </c>
      <c r="CE732">
        <v>0</v>
      </c>
      <c r="CF732">
        <v>0</v>
      </c>
      <c r="CG732">
        <v>0</v>
      </c>
      <c r="CH732">
        <v>0</v>
      </c>
      <c r="CI732" s="2">
        <v>986225</v>
      </c>
    </row>
    <row r="733" spans="1:87">
      <c r="A733" s="10" t="str">
        <f t="shared" si="341"/>
        <v>MOV_US</v>
      </c>
      <c r="B733" s="12">
        <f t="shared" si="342"/>
        <v>-4.0000000000000002E-4</v>
      </c>
      <c r="C733" s="12">
        <v>0</v>
      </c>
      <c r="D733" s="12">
        <v>0</v>
      </c>
      <c r="E733" s="12">
        <v>0</v>
      </c>
      <c r="F733" s="12">
        <v>0</v>
      </c>
      <c r="G733" s="12">
        <v>0</v>
      </c>
      <c r="H733" s="12">
        <v>0</v>
      </c>
      <c r="I733" s="12">
        <v>0</v>
      </c>
      <c r="J733" s="13">
        <f t="shared" si="343"/>
        <v>0</v>
      </c>
      <c r="K733" s="13">
        <f t="shared" si="344"/>
        <v>0</v>
      </c>
      <c r="L733" s="16">
        <f t="shared" si="345"/>
        <v>0</v>
      </c>
      <c r="M733" s="13">
        <f t="shared" si="346"/>
        <v>0</v>
      </c>
      <c r="N733" s="16">
        <f t="shared" si="347"/>
        <v>0</v>
      </c>
      <c r="O733" s="16">
        <f t="shared" si="348"/>
        <v>0</v>
      </c>
      <c r="P733" s="16">
        <f t="shared" si="349"/>
        <v>-6.5000000000000006E-3</v>
      </c>
      <c r="Q733" s="20" t="str">
        <f t="shared" si="350"/>
        <v/>
      </c>
      <c r="R733" s="20" t="str">
        <f t="shared" si="351"/>
        <v/>
      </c>
      <c r="S733" s="20" t="str">
        <f t="shared" si="352"/>
        <v/>
      </c>
      <c r="T733" s="20">
        <f t="shared" si="353"/>
        <v>-6.5000000000000006E-3</v>
      </c>
      <c r="U733" s="16" t="str">
        <f t="shared" si="354"/>
        <v/>
      </c>
      <c r="V733" s="20" t="str">
        <f t="shared" si="355"/>
        <v/>
      </c>
      <c r="W733" s="20" t="str">
        <f t="shared" si="356"/>
        <v/>
      </c>
      <c r="X733" s="20" t="str">
        <f t="shared" si="357"/>
        <v/>
      </c>
      <c r="Y733" s="20" t="str">
        <f t="shared" si="358"/>
        <v/>
      </c>
      <c r="Z733" s="20" t="str">
        <f t="shared" si="359"/>
        <v/>
      </c>
      <c r="AA733" s="20" t="str">
        <f t="shared" si="360"/>
        <v/>
      </c>
      <c r="AB733" s="20">
        <f t="shared" si="361"/>
        <v>0</v>
      </c>
      <c r="AC733" s="20" t="str">
        <f t="shared" si="362"/>
        <v/>
      </c>
      <c r="AD733" s="20" t="str">
        <f t="shared" si="363"/>
        <v/>
      </c>
      <c r="AE733" s="20" t="str">
        <f t="shared" si="364"/>
        <v/>
      </c>
      <c r="AF733" s="20" t="str">
        <f t="shared" si="365"/>
        <v/>
      </c>
      <c r="AG733" s="11">
        <f t="shared" si="366"/>
        <v>999</v>
      </c>
      <c r="AH733" s="17">
        <f t="shared" si="367"/>
        <v>999</v>
      </c>
      <c r="AI733" s="17">
        <f t="shared" si="368"/>
        <v>999</v>
      </c>
      <c r="AJ733" s="17">
        <f t="shared" si="369"/>
        <v>999</v>
      </c>
      <c r="AK733" s="17">
        <f t="shared" si="370"/>
        <v>999</v>
      </c>
      <c r="AL733" s="17">
        <f t="shared" si="371"/>
        <v>999</v>
      </c>
      <c r="AM733" s="10" t="s">
        <v>114</v>
      </c>
      <c r="AN733">
        <v>0</v>
      </c>
      <c r="AO733">
        <v>0</v>
      </c>
      <c r="AP733">
        <v>0</v>
      </c>
      <c r="AQ733">
        <v>0.69159999999999999</v>
      </c>
      <c r="AR733" s="8">
        <v>-0.65</v>
      </c>
      <c r="AS733" s="8">
        <v>-4.5316999999999998</v>
      </c>
      <c r="AT733" s="8">
        <v>-18.2151</v>
      </c>
      <c r="AU733" s="8">
        <v>-0.69159999999999999</v>
      </c>
      <c r="AV733" s="8">
        <v>-0.65</v>
      </c>
      <c r="AW733" s="8">
        <v>0.65</v>
      </c>
      <c r="AX733" s="8">
        <v>4.5316999999999998</v>
      </c>
      <c r="AY733" s="8">
        <v>18.2151</v>
      </c>
      <c r="AZ733" s="8">
        <v>0.69159999999999999</v>
      </c>
      <c r="BA733" s="8">
        <v>0.65</v>
      </c>
      <c r="BB733">
        <v>-0.65</v>
      </c>
      <c r="BC733">
        <v>0.65</v>
      </c>
      <c r="BD733">
        <v>-0.65</v>
      </c>
      <c r="BE733">
        <v>0.65</v>
      </c>
      <c r="BF733">
        <v>0.06</v>
      </c>
      <c r="BG733">
        <v>0.3</v>
      </c>
      <c r="BH733">
        <v>-0.04</v>
      </c>
      <c r="BI733">
        <v>6</v>
      </c>
      <c r="BJ733">
        <v>12</v>
      </c>
      <c r="BK733">
        <v>6</v>
      </c>
      <c r="BM733">
        <v>6</v>
      </c>
      <c r="BN733" t="s">
        <v>1016</v>
      </c>
      <c r="BP733" t="s">
        <v>1016</v>
      </c>
      <c r="BQ733">
        <v>25</v>
      </c>
      <c r="BR733">
        <v>252030</v>
      </c>
      <c r="BS733">
        <v>1</v>
      </c>
      <c r="BU733">
        <v>1</v>
      </c>
      <c r="BW733">
        <v>6</v>
      </c>
      <c r="BY733">
        <v>12</v>
      </c>
      <c r="BZ733" t="s">
        <v>1997</v>
      </c>
      <c r="CA733">
        <v>0</v>
      </c>
      <c r="CB733">
        <v>0</v>
      </c>
      <c r="CC733">
        <v>0</v>
      </c>
      <c r="CD733">
        <v>0</v>
      </c>
      <c r="CE733">
        <v>0</v>
      </c>
      <c r="CF733">
        <v>0</v>
      </c>
      <c r="CG733">
        <v>0</v>
      </c>
      <c r="CH733">
        <v>0</v>
      </c>
      <c r="CI733" s="2">
        <v>2921448</v>
      </c>
    </row>
    <row r="734" spans="1:87">
      <c r="A734" s="10" t="str">
        <f t="shared" si="341"/>
        <v>MLI_US</v>
      </c>
      <c r="B734" s="12">
        <f t="shared" si="342"/>
        <v>1.5300000000000001E-2</v>
      </c>
      <c r="C734" s="12">
        <v>0</v>
      </c>
      <c r="D734" s="12">
        <v>0</v>
      </c>
      <c r="E734" s="12">
        <v>0</v>
      </c>
      <c r="F734" s="12">
        <v>0</v>
      </c>
      <c r="G734" s="12">
        <v>0</v>
      </c>
      <c r="H734" s="12">
        <v>0</v>
      </c>
      <c r="I734" s="12">
        <v>0</v>
      </c>
      <c r="J734" s="13">
        <f t="shared" si="343"/>
        <v>0</v>
      </c>
      <c r="K734" s="13">
        <f t="shared" si="344"/>
        <v>0</v>
      </c>
      <c r="L734" s="16">
        <f t="shared" si="345"/>
        <v>0</v>
      </c>
      <c r="M734" s="13">
        <f t="shared" si="346"/>
        <v>0</v>
      </c>
      <c r="N734" s="16">
        <f t="shared" si="347"/>
        <v>0</v>
      </c>
      <c r="O734" s="16">
        <f t="shared" si="348"/>
        <v>0</v>
      </c>
      <c r="P734" s="16" t="str">
        <f t="shared" si="349"/>
        <v/>
      </c>
      <c r="Q734" s="20" t="str">
        <f t="shared" si="350"/>
        <v/>
      </c>
      <c r="R734" s="20" t="str">
        <f t="shared" si="351"/>
        <v/>
      </c>
      <c r="S734" s="20" t="str">
        <f t="shared" si="352"/>
        <v/>
      </c>
      <c r="T734" s="20" t="str">
        <f t="shared" si="353"/>
        <v/>
      </c>
      <c r="U734" s="16">
        <f t="shared" si="354"/>
        <v>6.5000000000000006E-3</v>
      </c>
      <c r="V734" s="20" t="str">
        <f t="shared" si="355"/>
        <v/>
      </c>
      <c r="W734" s="20" t="str">
        <f t="shared" si="356"/>
        <v/>
      </c>
      <c r="X734" s="20" t="str">
        <f t="shared" si="357"/>
        <v/>
      </c>
      <c r="Y734" s="20">
        <f t="shared" si="358"/>
        <v>6.5000000000000006E-3</v>
      </c>
      <c r="Z734" s="20" t="str">
        <f t="shared" si="359"/>
        <v/>
      </c>
      <c r="AA734" s="20" t="str">
        <f t="shared" si="360"/>
        <v/>
      </c>
      <c r="AB734" s="20">
        <f t="shared" si="361"/>
        <v>0</v>
      </c>
      <c r="AC734" s="20" t="str">
        <f t="shared" si="362"/>
        <v/>
      </c>
      <c r="AD734" s="20" t="str">
        <f t="shared" si="363"/>
        <v/>
      </c>
      <c r="AE734" s="20" t="str">
        <f t="shared" si="364"/>
        <v/>
      </c>
      <c r="AF734" s="20" t="str">
        <f t="shared" si="365"/>
        <v/>
      </c>
      <c r="AG734" s="11">
        <f t="shared" si="366"/>
        <v>999</v>
      </c>
      <c r="AH734" s="17">
        <f t="shared" si="367"/>
        <v>999</v>
      </c>
      <c r="AI734" s="17">
        <f t="shared" si="368"/>
        <v>999</v>
      </c>
      <c r="AJ734" s="17">
        <f t="shared" si="369"/>
        <v>999</v>
      </c>
      <c r="AK734" s="17">
        <f t="shared" si="370"/>
        <v>999</v>
      </c>
      <c r="AL734" s="17">
        <f t="shared" si="371"/>
        <v>999</v>
      </c>
      <c r="AM734" s="10" t="s">
        <v>499</v>
      </c>
      <c r="AN734">
        <v>0</v>
      </c>
      <c r="AO734">
        <v>0</v>
      </c>
      <c r="AP734">
        <v>0</v>
      </c>
      <c r="AQ734">
        <v>1.1906000000000001</v>
      </c>
      <c r="AR734" s="8">
        <v>-0.65</v>
      </c>
      <c r="AS734" s="8">
        <v>-6.5686</v>
      </c>
      <c r="AT734" s="8">
        <v>-83.727800000000002</v>
      </c>
      <c r="AU734" s="8">
        <v>-1.1906000000000001</v>
      </c>
      <c r="AV734" s="8">
        <v>-0.65</v>
      </c>
      <c r="AW734" s="8">
        <v>0.65</v>
      </c>
      <c r="AX734" s="8">
        <v>6.5686</v>
      </c>
      <c r="AY734" s="8">
        <v>83.727800000000002</v>
      </c>
      <c r="AZ734" s="8">
        <v>1.1906000000000001</v>
      </c>
      <c r="BA734" s="8">
        <v>0.65</v>
      </c>
      <c r="BB734">
        <v>-0.65</v>
      </c>
      <c r="BC734">
        <v>0.65</v>
      </c>
      <c r="BD734">
        <v>-0.65</v>
      </c>
      <c r="BE734">
        <v>0.65</v>
      </c>
      <c r="BF734">
        <v>0.06</v>
      </c>
      <c r="BG734">
        <v>0.3</v>
      </c>
      <c r="BH734">
        <v>1.53</v>
      </c>
      <c r="BI734">
        <v>5</v>
      </c>
      <c r="BJ734">
        <v>9</v>
      </c>
      <c r="BK734">
        <v>5</v>
      </c>
      <c r="BM734">
        <v>5</v>
      </c>
      <c r="BN734" t="s">
        <v>1016</v>
      </c>
      <c r="BP734" t="s">
        <v>1016</v>
      </c>
      <c r="BQ734">
        <v>20</v>
      </c>
      <c r="BR734">
        <v>201060</v>
      </c>
      <c r="BS734">
        <v>1</v>
      </c>
      <c r="BU734">
        <v>1</v>
      </c>
      <c r="BW734">
        <v>5</v>
      </c>
      <c r="BY734">
        <v>9</v>
      </c>
      <c r="BZ734" t="s">
        <v>1997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 s="2">
        <v>5254646</v>
      </c>
    </row>
    <row r="735" spans="1:87">
      <c r="A735" s="10" t="str">
        <f t="shared" si="341"/>
        <v>LABL_US</v>
      </c>
      <c r="B735" s="12">
        <f t="shared" si="342"/>
        <v>3.0200000000000001E-2</v>
      </c>
      <c r="C735" s="12">
        <v>0</v>
      </c>
      <c r="D735" s="12">
        <v>0</v>
      </c>
      <c r="E735" s="12">
        <v>0</v>
      </c>
      <c r="F735" s="12">
        <v>0</v>
      </c>
      <c r="G735" s="12">
        <v>0</v>
      </c>
      <c r="H735" s="12">
        <v>0</v>
      </c>
      <c r="I735" s="12">
        <v>0</v>
      </c>
      <c r="J735" s="13">
        <f t="shared" si="343"/>
        <v>0</v>
      </c>
      <c r="K735" s="13">
        <f t="shared" si="344"/>
        <v>0</v>
      </c>
      <c r="L735" s="16">
        <f t="shared" si="345"/>
        <v>0</v>
      </c>
      <c r="M735" s="13">
        <f t="shared" si="346"/>
        <v>0</v>
      </c>
      <c r="N735" s="16">
        <f t="shared" si="347"/>
        <v>0</v>
      </c>
      <c r="O735" s="16">
        <f t="shared" si="348"/>
        <v>0</v>
      </c>
      <c r="P735" s="16" t="str">
        <f t="shared" si="349"/>
        <v/>
      </c>
      <c r="Q735" s="20" t="str">
        <f t="shared" si="350"/>
        <v/>
      </c>
      <c r="R735" s="20" t="str">
        <f t="shared" si="351"/>
        <v/>
      </c>
      <c r="S735" s="20" t="str">
        <f t="shared" si="352"/>
        <v/>
      </c>
      <c r="T735" s="20" t="str">
        <f t="shared" si="353"/>
        <v/>
      </c>
      <c r="U735" s="16">
        <f t="shared" si="354"/>
        <v>6.5000000000000006E-3</v>
      </c>
      <c r="V735" s="20" t="str">
        <f t="shared" si="355"/>
        <v/>
      </c>
      <c r="W735" s="20" t="str">
        <f t="shared" si="356"/>
        <v/>
      </c>
      <c r="X735" s="20" t="str">
        <f t="shared" si="357"/>
        <v/>
      </c>
      <c r="Y735" s="20">
        <f t="shared" si="358"/>
        <v>6.5000000000000006E-3</v>
      </c>
      <c r="Z735" s="20" t="str">
        <f t="shared" si="359"/>
        <v/>
      </c>
      <c r="AA735" s="20" t="str">
        <f t="shared" si="360"/>
        <v/>
      </c>
      <c r="AB735" s="20">
        <f t="shared" si="361"/>
        <v>0</v>
      </c>
      <c r="AC735" s="20" t="str">
        <f t="shared" si="362"/>
        <v/>
      </c>
      <c r="AD735" s="20" t="str">
        <f t="shared" si="363"/>
        <v/>
      </c>
      <c r="AE735" s="20" t="str">
        <f t="shared" si="364"/>
        <v/>
      </c>
      <c r="AF735" s="20" t="str">
        <f t="shared" si="365"/>
        <v/>
      </c>
      <c r="AG735" s="11">
        <f t="shared" si="366"/>
        <v>999</v>
      </c>
      <c r="AH735" s="17">
        <f t="shared" si="367"/>
        <v>999</v>
      </c>
      <c r="AI735" s="17">
        <f t="shared" si="368"/>
        <v>999</v>
      </c>
      <c r="AJ735" s="17">
        <f t="shared" si="369"/>
        <v>999</v>
      </c>
      <c r="AK735" s="17">
        <f t="shared" si="370"/>
        <v>999</v>
      </c>
      <c r="AL735" s="17">
        <f t="shared" si="371"/>
        <v>999</v>
      </c>
      <c r="AM735" s="10" t="s">
        <v>1439</v>
      </c>
      <c r="AN735">
        <v>0</v>
      </c>
      <c r="AO735">
        <v>0</v>
      </c>
      <c r="AP735">
        <v>0</v>
      </c>
      <c r="AQ735">
        <v>1.5146999999999999</v>
      </c>
      <c r="AR735" s="8">
        <v>-0.65</v>
      </c>
      <c r="AS735" s="8">
        <v>-6.5563000000000002</v>
      </c>
      <c r="AT735" s="8">
        <v>-47.667700000000004</v>
      </c>
      <c r="AU735" s="8">
        <v>-1.5146999999999999</v>
      </c>
      <c r="AV735" s="8">
        <v>-0.65</v>
      </c>
      <c r="AW735" s="8">
        <v>0.65</v>
      </c>
      <c r="AX735" s="8">
        <v>6.5563000000000002</v>
      </c>
      <c r="AY735" s="8">
        <v>47.667700000000004</v>
      </c>
      <c r="AZ735" s="8">
        <v>1.5146999999999999</v>
      </c>
      <c r="BA735" s="8">
        <v>0.65</v>
      </c>
      <c r="BB735">
        <v>-0.65</v>
      </c>
      <c r="BC735">
        <v>0.65</v>
      </c>
      <c r="BD735">
        <v>-0.65</v>
      </c>
      <c r="BE735">
        <v>0.65</v>
      </c>
      <c r="BF735">
        <v>0.06</v>
      </c>
      <c r="BG735">
        <v>0.3</v>
      </c>
      <c r="BH735">
        <v>3.02</v>
      </c>
      <c r="BI735">
        <v>4</v>
      </c>
      <c r="BJ735">
        <v>7</v>
      </c>
      <c r="BK735">
        <v>4</v>
      </c>
      <c r="BM735">
        <v>4</v>
      </c>
      <c r="BN735" t="s">
        <v>1016</v>
      </c>
      <c r="BP735" t="s">
        <v>1016</v>
      </c>
      <c r="BQ735">
        <v>20</v>
      </c>
      <c r="BR735">
        <v>202010</v>
      </c>
      <c r="BS735">
        <v>1</v>
      </c>
      <c r="BU735">
        <v>1</v>
      </c>
      <c r="BW735">
        <v>4</v>
      </c>
      <c r="BY735">
        <v>7</v>
      </c>
      <c r="BZ735" t="s">
        <v>1997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 s="2">
        <v>6019088</v>
      </c>
    </row>
    <row r="736" spans="1:87">
      <c r="A736" s="10" t="str">
        <f t="shared" si="341"/>
        <v>MYE_US</v>
      </c>
      <c r="B736" s="12">
        <f t="shared" si="342"/>
        <v>-5.4299999999999994E-2</v>
      </c>
      <c r="C736" s="12">
        <v>0</v>
      </c>
      <c r="D736" s="12">
        <v>0</v>
      </c>
      <c r="E736" s="12">
        <v>0</v>
      </c>
      <c r="F736" s="12">
        <v>0</v>
      </c>
      <c r="G736" s="12">
        <v>0</v>
      </c>
      <c r="H736" s="12">
        <v>0</v>
      </c>
      <c r="I736" s="12">
        <v>0</v>
      </c>
      <c r="J736" s="13">
        <f t="shared" si="343"/>
        <v>0</v>
      </c>
      <c r="K736" s="13">
        <f t="shared" si="344"/>
        <v>0</v>
      </c>
      <c r="L736" s="16">
        <f t="shared" si="345"/>
        <v>0</v>
      </c>
      <c r="M736" s="13">
        <f t="shared" si="346"/>
        <v>0</v>
      </c>
      <c r="N736" s="16">
        <f t="shared" si="347"/>
        <v>0</v>
      </c>
      <c r="O736" s="16">
        <f t="shared" si="348"/>
        <v>0</v>
      </c>
      <c r="P736" s="16">
        <f t="shared" si="349"/>
        <v>-6.5000000000000006E-3</v>
      </c>
      <c r="Q736" s="20" t="str">
        <f t="shared" si="350"/>
        <v/>
      </c>
      <c r="R736" s="20" t="str">
        <f t="shared" si="351"/>
        <v/>
      </c>
      <c r="S736" s="20" t="str">
        <f t="shared" si="352"/>
        <v/>
      </c>
      <c r="T736" s="20">
        <f t="shared" si="353"/>
        <v>-6.5000000000000006E-3</v>
      </c>
      <c r="U736" s="16" t="str">
        <f t="shared" si="354"/>
        <v/>
      </c>
      <c r="V736" s="20" t="str">
        <f t="shared" si="355"/>
        <v/>
      </c>
      <c r="W736" s="20" t="str">
        <f t="shared" si="356"/>
        <v/>
      </c>
      <c r="X736" s="20" t="str">
        <f t="shared" si="357"/>
        <v/>
      </c>
      <c r="Y736" s="20" t="str">
        <f t="shared" si="358"/>
        <v/>
      </c>
      <c r="Z736" s="20" t="str">
        <f t="shared" si="359"/>
        <v/>
      </c>
      <c r="AA736" s="20" t="str">
        <f t="shared" si="360"/>
        <v/>
      </c>
      <c r="AB736" s="20">
        <f t="shared" si="361"/>
        <v>0</v>
      </c>
      <c r="AC736" s="20" t="str">
        <f t="shared" si="362"/>
        <v/>
      </c>
      <c r="AD736" s="20" t="str">
        <f t="shared" si="363"/>
        <v/>
      </c>
      <c r="AE736" s="20" t="str">
        <f t="shared" si="364"/>
        <v/>
      </c>
      <c r="AF736" s="20" t="str">
        <f t="shared" si="365"/>
        <v/>
      </c>
      <c r="AG736" s="11">
        <f t="shared" si="366"/>
        <v>999</v>
      </c>
      <c r="AH736" s="17">
        <f t="shared" si="367"/>
        <v>999</v>
      </c>
      <c r="AI736" s="17">
        <f t="shared" si="368"/>
        <v>999</v>
      </c>
      <c r="AJ736" s="17">
        <f t="shared" si="369"/>
        <v>999</v>
      </c>
      <c r="AK736" s="17">
        <f t="shared" si="370"/>
        <v>999</v>
      </c>
      <c r="AL736" s="17">
        <f t="shared" si="371"/>
        <v>999</v>
      </c>
      <c r="AM736" s="10" t="s">
        <v>1398</v>
      </c>
      <c r="AN736">
        <v>0</v>
      </c>
      <c r="AO736">
        <v>0</v>
      </c>
      <c r="AP736">
        <v>0</v>
      </c>
      <c r="AQ736">
        <v>0.47970000000000002</v>
      </c>
      <c r="AR736" s="8">
        <v>-0.65</v>
      </c>
      <c r="AS736" s="8">
        <v>-2.0800999999999998</v>
      </c>
      <c r="AT736" s="8">
        <v>-23.8217</v>
      </c>
      <c r="AU736" s="8">
        <v>-0.47970000000000002</v>
      </c>
      <c r="AV736" s="8">
        <v>-0.65</v>
      </c>
      <c r="AW736" s="8">
        <v>0.65</v>
      </c>
      <c r="AX736" s="8">
        <v>2.0800999999999998</v>
      </c>
      <c r="AY736" s="8">
        <v>23.8217</v>
      </c>
      <c r="AZ736" s="8">
        <v>0.47970000000000002</v>
      </c>
      <c r="BA736" s="8">
        <v>0.65</v>
      </c>
      <c r="BB736">
        <v>-0.47970000000000002</v>
      </c>
      <c r="BC736">
        <v>0.47970000000000002</v>
      </c>
      <c r="BD736">
        <v>-0.47970000000000002</v>
      </c>
      <c r="BE736">
        <v>0.47970000000000002</v>
      </c>
      <c r="BF736">
        <v>0.06</v>
      </c>
      <c r="BG736">
        <v>0.3</v>
      </c>
      <c r="BH736">
        <v>-5.43</v>
      </c>
      <c r="BI736">
        <v>8</v>
      </c>
      <c r="BJ736">
        <v>16</v>
      </c>
      <c r="BK736">
        <v>8</v>
      </c>
      <c r="BM736">
        <v>8</v>
      </c>
      <c r="BN736" t="s">
        <v>1016</v>
      </c>
      <c r="BP736" t="s">
        <v>1016</v>
      </c>
      <c r="BQ736">
        <v>15</v>
      </c>
      <c r="BR736">
        <v>151030</v>
      </c>
      <c r="BS736">
        <v>1</v>
      </c>
      <c r="BU736">
        <v>1</v>
      </c>
      <c r="BW736">
        <v>8</v>
      </c>
      <c r="BY736">
        <v>16</v>
      </c>
      <c r="BZ736" t="s">
        <v>1998</v>
      </c>
      <c r="CA736">
        <v>1</v>
      </c>
      <c r="CB736">
        <v>0</v>
      </c>
      <c r="CC736">
        <v>1</v>
      </c>
      <c r="CD736">
        <v>0</v>
      </c>
      <c r="CE736">
        <v>0</v>
      </c>
      <c r="CF736">
        <v>0</v>
      </c>
      <c r="CG736">
        <v>0</v>
      </c>
      <c r="CH736">
        <v>0</v>
      </c>
      <c r="CI736" s="2">
        <v>1873147</v>
      </c>
    </row>
    <row r="737" spans="1:87">
      <c r="A737" s="10" t="str">
        <f t="shared" si="341"/>
        <v>MYGN_US</v>
      </c>
      <c r="B737" s="12">
        <f t="shared" si="342"/>
        <v>0.16269999999999998</v>
      </c>
      <c r="C737" s="12">
        <v>0</v>
      </c>
      <c r="D737" s="12">
        <v>0</v>
      </c>
      <c r="E737" s="12">
        <v>0</v>
      </c>
      <c r="F737" s="12">
        <v>0</v>
      </c>
      <c r="G737" s="12">
        <v>0</v>
      </c>
      <c r="H737" s="12">
        <v>0</v>
      </c>
      <c r="I737" s="12">
        <v>0</v>
      </c>
      <c r="J737" s="13">
        <f t="shared" si="343"/>
        <v>0</v>
      </c>
      <c r="K737" s="13">
        <f t="shared" si="344"/>
        <v>0</v>
      </c>
      <c r="L737" s="16">
        <f t="shared" si="345"/>
        <v>0</v>
      </c>
      <c r="M737" s="13">
        <f t="shared" si="346"/>
        <v>0</v>
      </c>
      <c r="N737" s="16">
        <f t="shared" si="347"/>
        <v>0</v>
      </c>
      <c r="O737" s="16">
        <f t="shared" si="348"/>
        <v>0</v>
      </c>
      <c r="P737" s="16" t="str">
        <f t="shared" si="349"/>
        <v/>
      </c>
      <c r="Q737" s="20" t="str">
        <f t="shared" si="350"/>
        <v/>
      </c>
      <c r="R737" s="20" t="str">
        <f t="shared" si="351"/>
        <v/>
      </c>
      <c r="S737" s="20" t="str">
        <f t="shared" si="352"/>
        <v/>
      </c>
      <c r="T737" s="20" t="str">
        <f t="shared" si="353"/>
        <v/>
      </c>
      <c r="U737" s="16">
        <f t="shared" si="354"/>
        <v>6.0000000000000001E-3</v>
      </c>
      <c r="V737" s="20" t="str">
        <f t="shared" si="355"/>
        <v/>
      </c>
      <c r="W737" s="20" t="str">
        <f t="shared" si="356"/>
        <v/>
      </c>
      <c r="X737" s="20" t="str">
        <f t="shared" si="357"/>
        <v/>
      </c>
      <c r="Y737" s="20">
        <f t="shared" si="358"/>
        <v>6.0000000000000001E-3</v>
      </c>
      <c r="Z737" s="20" t="str">
        <f t="shared" si="359"/>
        <v/>
      </c>
      <c r="AA737" s="20" t="str">
        <f t="shared" si="360"/>
        <v/>
      </c>
      <c r="AB737" s="20">
        <f t="shared" si="361"/>
        <v>0</v>
      </c>
      <c r="AC737" s="20" t="str">
        <f t="shared" si="362"/>
        <v/>
      </c>
      <c r="AD737" s="20" t="str">
        <f t="shared" si="363"/>
        <v/>
      </c>
      <c r="AE737" s="20" t="str">
        <f t="shared" si="364"/>
        <v/>
      </c>
      <c r="AF737" s="20" t="str">
        <f t="shared" si="365"/>
        <v/>
      </c>
      <c r="AG737" s="11">
        <f t="shared" si="366"/>
        <v>999</v>
      </c>
      <c r="AH737" s="17">
        <f t="shared" si="367"/>
        <v>999</v>
      </c>
      <c r="AI737" s="17">
        <f t="shared" si="368"/>
        <v>999</v>
      </c>
      <c r="AJ737" s="17">
        <f t="shared" si="369"/>
        <v>999</v>
      </c>
      <c r="AK737" s="17">
        <f t="shared" si="370"/>
        <v>999</v>
      </c>
      <c r="AL737" s="17">
        <f t="shared" si="371"/>
        <v>999</v>
      </c>
      <c r="AM737" s="10" t="s">
        <v>152</v>
      </c>
      <c r="AN737">
        <v>0</v>
      </c>
      <c r="AO737">
        <v>0</v>
      </c>
      <c r="AP737">
        <v>0</v>
      </c>
      <c r="AQ737">
        <v>4.9202000000000004</v>
      </c>
      <c r="AR737" s="8">
        <v>-0.2</v>
      </c>
      <c r="AS737" s="8">
        <v>-34.388800000000003</v>
      </c>
      <c r="AT737" s="8">
        <v>-111.2658</v>
      </c>
      <c r="AU737" s="8">
        <v>-4.9202000000000004</v>
      </c>
      <c r="AV737" s="8">
        <v>-0.2</v>
      </c>
      <c r="AW737" s="8">
        <v>0.6</v>
      </c>
      <c r="AX737" s="8">
        <v>34.388800000000003</v>
      </c>
      <c r="AY737" s="8">
        <v>111.2658</v>
      </c>
      <c r="AZ737" s="8">
        <v>4.9202000000000004</v>
      </c>
      <c r="BA737" s="8">
        <v>0.6</v>
      </c>
      <c r="BB737">
        <v>-0.2</v>
      </c>
      <c r="BC737">
        <v>0.6</v>
      </c>
      <c r="BD737">
        <v>-0.2</v>
      </c>
      <c r="BE737">
        <v>0.6</v>
      </c>
      <c r="BF737">
        <v>0.06</v>
      </c>
      <c r="BG737">
        <v>0.3</v>
      </c>
      <c r="BH737">
        <v>16.27</v>
      </c>
      <c r="BI737">
        <v>1</v>
      </c>
      <c r="BJ737">
        <v>1</v>
      </c>
      <c r="BK737">
        <v>1</v>
      </c>
      <c r="BM737">
        <v>1</v>
      </c>
      <c r="BN737" t="s">
        <v>1016</v>
      </c>
      <c r="BP737" t="s">
        <v>1016</v>
      </c>
      <c r="BQ737">
        <v>35</v>
      </c>
      <c r="BR737">
        <v>352010</v>
      </c>
      <c r="BS737">
        <v>1</v>
      </c>
      <c r="BU737">
        <v>1</v>
      </c>
      <c r="BW737">
        <v>1</v>
      </c>
      <c r="BY737">
        <v>1</v>
      </c>
      <c r="BZ737" t="s">
        <v>1997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 s="2">
        <v>20294128</v>
      </c>
    </row>
    <row r="738" spans="1:87">
      <c r="A738" s="10" t="str">
        <f t="shared" si="341"/>
        <v>NBTB_US</v>
      </c>
      <c r="B738" s="12">
        <f t="shared" si="342"/>
        <v>-6.5000000000000006E-3</v>
      </c>
      <c r="C738" s="12">
        <v>0</v>
      </c>
      <c r="D738" s="12">
        <v>0</v>
      </c>
      <c r="E738" s="12">
        <v>0</v>
      </c>
      <c r="F738" s="12">
        <v>0</v>
      </c>
      <c r="G738" s="12">
        <v>0</v>
      </c>
      <c r="H738" s="12">
        <v>0</v>
      </c>
      <c r="I738" s="12">
        <v>0</v>
      </c>
      <c r="J738" s="13">
        <f t="shared" si="343"/>
        <v>0</v>
      </c>
      <c r="K738" s="13">
        <f t="shared" si="344"/>
        <v>0</v>
      </c>
      <c r="L738" s="16">
        <f t="shared" si="345"/>
        <v>0</v>
      </c>
      <c r="M738" s="13">
        <f t="shared" si="346"/>
        <v>0</v>
      </c>
      <c r="N738" s="16">
        <f t="shared" si="347"/>
        <v>0</v>
      </c>
      <c r="O738" s="16">
        <f t="shared" si="348"/>
        <v>0</v>
      </c>
      <c r="P738" s="16">
        <f t="shared" si="349"/>
        <v>-4.0000000000000001E-3</v>
      </c>
      <c r="Q738" s="20" t="str">
        <f t="shared" si="350"/>
        <v/>
      </c>
      <c r="R738" s="20" t="str">
        <f t="shared" si="351"/>
        <v/>
      </c>
      <c r="S738" s="20" t="str">
        <f t="shared" si="352"/>
        <v/>
      </c>
      <c r="T738" s="20">
        <f t="shared" si="353"/>
        <v>-4.0000000000000001E-3</v>
      </c>
      <c r="U738" s="16" t="str">
        <f t="shared" si="354"/>
        <v/>
      </c>
      <c r="V738" s="20" t="str">
        <f t="shared" si="355"/>
        <v/>
      </c>
      <c r="W738" s="20" t="str">
        <f t="shared" si="356"/>
        <v/>
      </c>
      <c r="X738" s="20" t="str">
        <f t="shared" si="357"/>
        <v/>
      </c>
      <c r="Y738" s="20" t="str">
        <f t="shared" si="358"/>
        <v/>
      </c>
      <c r="Z738" s="20" t="str">
        <f t="shared" si="359"/>
        <v/>
      </c>
      <c r="AA738" s="20" t="str">
        <f t="shared" si="360"/>
        <v/>
      </c>
      <c r="AB738" s="20">
        <f t="shared" si="361"/>
        <v>0</v>
      </c>
      <c r="AC738" s="20" t="str">
        <f t="shared" si="362"/>
        <v/>
      </c>
      <c r="AD738" s="20" t="str">
        <f t="shared" si="363"/>
        <v/>
      </c>
      <c r="AE738" s="20" t="str">
        <f t="shared" si="364"/>
        <v/>
      </c>
      <c r="AF738" s="20" t="str">
        <f t="shared" si="365"/>
        <v/>
      </c>
      <c r="AG738" s="11">
        <f t="shared" si="366"/>
        <v>999</v>
      </c>
      <c r="AH738" s="17">
        <f t="shared" si="367"/>
        <v>999</v>
      </c>
      <c r="AI738" s="17">
        <f t="shared" si="368"/>
        <v>999</v>
      </c>
      <c r="AJ738" s="17">
        <f t="shared" si="369"/>
        <v>999</v>
      </c>
      <c r="AK738" s="17">
        <f t="shared" si="370"/>
        <v>999</v>
      </c>
      <c r="AL738" s="17">
        <f t="shared" si="371"/>
        <v>999</v>
      </c>
      <c r="AM738" s="10" t="s">
        <v>1335</v>
      </c>
      <c r="AN738">
        <v>0</v>
      </c>
      <c r="AO738">
        <v>0</v>
      </c>
      <c r="AP738">
        <v>0</v>
      </c>
      <c r="AQ738">
        <v>0.52400000000000002</v>
      </c>
      <c r="AR738" s="8">
        <v>-0.4</v>
      </c>
      <c r="AS738" s="8">
        <v>-2.915</v>
      </c>
      <c r="AT738" s="8">
        <v>-46.115299999999998</v>
      </c>
      <c r="AU738" s="8">
        <v>-0.52400000000000002</v>
      </c>
      <c r="AV738" s="8">
        <v>-0.4</v>
      </c>
      <c r="AW738" s="8">
        <v>0.4</v>
      </c>
      <c r="AX738" s="8">
        <v>2.915</v>
      </c>
      <c r="AY738" s="8">
        <v>46.115299999999998</v>
      </c>
      <c r="AZ738" s="8">
        <v>0.52400000000000002</v>
      </c>
      <c r="BA738" s="8">
        <v>0.4</v>
      </c>
      <c r="BB738">
        <v>-0.4</v>
      </c>
      <c r="BC738">
        <v>0.4</v>
      </c>
      <c r="BD738">
        <v>-0.4</v>
      </c>
      <c r="BE738">
        <v>0.4</v>
      </c>
      <c r="BF738">
        <v>0.06</v>
      </c>
      <c r="BG738">
        <v>0.3</v>
      </c>
      <c r="BH738">
        <v>-0.65</v>
      </c>
      <c r="BI738">
        <v>7</v>
      </c>
      <c r="BJ738">
        <v>13</v>
      </c>
      <c r="BK738">
        <v>7</v>
      </c>
      <c r="BM738">
        <v>7</v>
      </c>
      <c r="BN738" t="s">
        <v>1016</v>
      </c>
      <c r="BP738" t="s">
        <v>1016</v>
      </c>
      <c r="BQ738">
        <v>40</v>
      </c>
      <c r="BR738">
        <v>401010</v>
      </c>
      <c r="BS738">
        <v>1</v>
      </c>
      <c r="BU738">
        <v>1</v>
      </c>
      <c r="BW738">
        <v>7</v>
      </c>
      <c r="BY738">
        <v>13</v>
      </c>
      <c r="BZ738" t="s">
        <v>1997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 s="2">
        <v>1901745</v>
      </c>
    </row>
    <row r="739" spans="1:87">
      <c r="A739" s="10" t="str">
        <f t="shared" si="341"/>
        <v>NCS_US</v>
      </c>
      <c r="B739" s="12">
        <f t="shared" si="342"/>
        <v>1.3600000000000001E-2</v>
      </c>
      <c r="C739" s="12">
        <v>0</v>
      </c>
      <c r="D739" s="12">
        <v>0</v>
      </c>
      <c r="E739" s="12">
        <v>0</v>
      </c>
      <c r="F739" s="12">
        <v>0</v>
      </c>
      <c r="G739" s="12">
        <v>0</v>
      </c>
      <c r="H739" s="12">
        <v>0</v>
      </c>
      <c r="I739" s="12">
        <v>0</v>
      </c>
      <c r="J739" s="13">
        <f t="shared" si="343"/>
        <v>0</v>
      </c>
      <c r="K739" s="13">
        <f t="shared" si="344"/>
        <v>0</v>
      </c>
      <c r="L739" s="16">
        <f t="shared" si="345"/>
        <v>0</v>
      </c>
      <c r="M739" s="13">
        <f t="shared" si="346"/>
        <v>0</v>
      </c>
      <c r="N739" s="16">
        <f t="shared" si="347"/>
        <v>0</v>
      </c>
      <c r="O739" s="16">
        <f t="shared" si="348"/>
        <v>0</v>
      </c>
      <c r="P739" s="16" t="str">
        <f t="shared" si="349"/>
        <v/>
      </c>
      <c r="Q739" s="20" t="str">
        <f t="shared" si="350"/>
        <v/>
      </c>
      <c r="R739" s="20" t="str">
        <f t="shared" si="351"/>
        <v/>
      </c>
      <c r="S739" s="20" t="str">
        <f t="shared" si="352"/>
        <v/>
      </c>
      <c r="T739" s="20" t="str">
        <f t="shared" si="353"/>
        <v/>
      </c>
      <c r="U739" s="16">
        <f t="shared" si="354"/>
        <v>6.5000000000000006E-3</v>
      </c>
      <c r="V739" s="20" t="str">
        <f t="shared" si="355"/>
        <v/>
      </c>
      <c r="W739" s="20" t="str">
        <f t="shared" si="356"/>
        <v/>
      </c>
      <c r="X739" s="20" t="str">
        <f t="shared" si="357"/>
        <v/>
      </c>
      <c r="Y739" s="20">
        <f t="shared" si="358"/>
        <v>6.5000000000000006E-3</v>
      </c>
      <c r="Z739" s="20" t="str">
        <f t="shared" si="359"/>
        <v/>
      </c>
      <c r="AA739" s="20" t="str">
        <f t="shared" si="360"/>
        <v/>
      </c>
      <c r="AB739" s="20">
        <f t="shared" si="361"/>
        <v>0</v>
      </c>
      <c r="AC739" s="20" t="str">
        <f t="shared" si="362"/>
        <v/>
      </c>
      <c r="AD739" s="20" t="str">
        <f t="shared" si="363"/>
        <v/>
      </c>
      <c r="AE739" s="20" t="str">
        <f t="shared" si="364"/>
        <v/>
      </c>
      <c r="AF739" s="20" t="str">
        <f t="shared" si="365"/>
        <v/>
      </c>
      <c r="AG739" s="11">
        <f t="shared" si="366"/>
        <v>999</v>
      </c>
      <c r="AH739" s="17">
        <f t="shared" si="367"/>
        <v>999</v>
      </c>
      <c r="AI739" s="17">
        <f t="shared" si="368"/>
        <v>999</v>
      </c>
      <c r="AJ739" s="17">
        <f t="shared" si="369"/>
        <v>999</v>
      </c>
      <c r="AK739" s="17">
        <f t="shared" si="370"/>
        <v>999</v>
      </c>
      <c r="AL739" s="17">
        <f t="shared" si="371"/>
        <v>999</v>
      </c>
      <c r="AM739" s="10" t="s">
        <v>1278</v>
      </c>
      <c r="AN739">
        <v>0</v>
      </c>
      <c r="AO739">
        <v>0</v>
      </c>
      <c r="AP739">
        <v>0</v>
      </c>
      <c r="AQ739">
        <v>0.997</v>
      </c>
      <c r="AR739" s="8">
        <v>-0.65</v>
      </c>
      <c r="AS739" s="8">
        <v>-4.2777000000000003</v>
      </c>
      <c r="AT739" s="8">
        <v>-52.2759</v>
      </c>
      <c r="AU739" s="8">
        <v>-0.997</v>
      </c>
      <c r="AV739" s="8">
        <v>-0.65</v>
      </c>
      <c r="AW739" s="8">
        <v>0.65</v>
      </c>
      <c r="AX739" s="8">
        <v>4.2777000000000003</v>
      </c>
      <c r="AY739" s="8">
        <v>52.2759</v>
      </c>
      <c r="AZ739" s="8">
        <v>0.997</v>
      </c>
      <c r="BA739" s="8">
        <v>0.65</v>
      </c>
      <c r="BB739">
        <v>-0.65</v>
      </c>
      <c r="BC739">
        <v>0.65</v>
      </c>
      <c r="BD739">
        <v>-0.65</v>
      </c>
      <c r="BE739">
        <v>0.65</v>
      </c>
      <c r="BF739">
        <v>0.06</v>
      </c>
      <c r="BG739">
        <v>0.3</v>
      </c>
      <c r="BH739">
        <v>1.36</v>
      </c>
      <c r="BI739">
        <v>5</v>
      </c>
      <c r="BJ739">
        <v>9</v>
      </c>
      <c r="BK739">
        <v>5</v>
      </c>
      <c r="BM739">
        <v>5</v>
      </c>
      <c r="BN739" t="s">
        <v>1016</v>
      </c>
      <c r="BP739" t="s">
        <v>1016</v>
      </c>
      <c r="BQ739">
        <v>20</v>
      </c>
      <c r="BR739">
        <v>201020</v>
      </c>
      <c r="BS739">
        <v>1</v>
      </c>
      <c r="BU739">
        <v>1</v>
      </c>
      <c r="BW739">
        <v>5</v>
      </c>
      <c r="BY739">
        <v>9</v>
      </c>
      <c r="BZ739" t="s">
        <v>1997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 s="2">
        <v>3912991</v>
      </c>
    </row>
    <row r="740" spans="1:87">
      <c r="A740" s="10" t="str">
        <f t="shared" si="341"/>
        <v>NVEC_US</v>
      </c>
      <c r="B740" s="12">
        <f t="shared" si="342"/>
        <v>1E-4</v>
      </c>
      <c r="C740" s="12">
        <v>0</v>
      </c>
      <c r="D740" s="12">
        <v>0</v>
      </c>
      <c r="E740" s="12">
        <v>0</v>
      </c>
      <c r="F740" s="12">
        <v>0</v>
      </c>
      <c r="G740" s="12">
        <v>0</v>
      </c>
      <c r="H740" s="12">
        <v>0</v>
      </c>
      <c r="I740" s="12">
        <v>0</v>
      </c>
      <c r="J740" s="13">
        <f t="shared" si="343"/>
        <v>0</v>
      </c>
      <c r="K740" s="13">
        <f t="shared" si="344"/>
        <v>0</v>
      </c>
      <c r="L740" s="16">
        <f t="shared" si="345"/>
        <v>0</v>
      </c>
      <c r="M740" s="13">
        <f t="shared" si="346"/>
        <v>0</v>
      </c>
      <c r="N740" s="16">
        <f t="shared" si="347"/>
        <v>0</v>
      </c>
      <c r="O740" s="16">
        <f t="shared" si="348"/>
        <v>0</v>
      </c>
      <c r="P740" s="16" t="str">
        <f t="shared" si="349"/>
        <v/>
      </c>
      <c r="Q740" s="20" t="str">
        <f t="shared" si="350"/>
        <v/>
      </c>
      <c r="R740" s="20" t="str">
        <f t="shared" si="351"/>
        <v/>
      </c>
      <c r="S740" s="20" t="str">
        <f t="shared" si="352"/>
        <v/>
      </c>
      <c r="T740" s="20" t="str">
        <f t="shared" si="353"/>
        <v/>
      </c>
      <c r="U740" s="16">
        <f t="shared" si="354"/>
        <v>6.0000000000000001E-3</v>
      </c>
      <c r="V740" s="20" t="str">
        <f t="shared" si="355"/>
        <v/>
      </c>
      <c r="W740" s="20" t="str">
        <f t="shared" si="356"/>
        <v/>
      </c>
      <c r="X740" s="20" t="str">
        <f t="shared" si="357"/>
        <v/>
      </c>
      <c r="Y740" s="20">
        <f t="shared" si="358"/>
        <v>6.0000000000000001E-3</v>
      </c>
      <c r="Z740" s="20" t="str">
        <f t="shared" si="359"/>
        <v/>
      </c>
      <c r="AA740" s="20" t="str">
        <f t="shared" si="360"/>
        <v/>
      </c>
      <c r="AB740" s="20">
        <f t="shared" si="361"/>
        <v>0</v>
      </c>
      <c r="AC740" s="20" t="str">
        <f t="shared" si="362"/>
        <v/>
      </c>
      <c r="AD740" s="20" t="str">
        <f t="shared" si="363"/>
        <v/>
      </c>
      <c r="AE740" s="20" t="str">
        <f t="shared" si="364"/>
        <v/>
      </c>
      <c r="AF740" s="20" t="str">
        <f t="shared" si="365"/>
        <v/>
      </c>
      <c r="AG740" s="11">
        <f t="shared" si="366"/>
        <v>999</v>
      </c>
      <c r="AH740" s="17">
        <f t="shared" si="367"/>
        <v>999</v>
      </c>
      <c r="AI740" s="17">
        <f t="shared" si="368"/>
        <v>999</v>
      </c>
      <c r="AJ740" s="17">
        <f t="shared" si="369"/>
        <v>999</v>
      </c>
      <c r="AK740" s="17">
        <f t="shared" si="370"/>
        <v>999</v>
      </c>
      <c r="AL740" s="17">
        <f t="shared" si="371"/>
        <v>999</v>
      </c>
      <c r="AM740" s="10" t="s">
        <v>1550</v>
      </c>
      <c r="AN740">
        <v>0</v>
      </c>
      <c r="AO740">
        <v>0</v>
      </c>
      <c r="AP740">
        <v>0</v>
      </c>
      <c r="AQ740">
        <v>0.1003</v>
      </c>
      <c r="AR740" s="8">
        <v>-0.6</v>
      </c>
      <c r="AS740" s="8">
        <v>-0.65659999999999996</v>
      </c>
      <c r="AT740" s="8">
        <v>-13.5314</v>
      </c>
      <c r="AU740" s="8">
        <v>-0.1003</v>
      </c>
      <c r="AV740" s="8">
        <v>-0.6</v>
      </c>
      <c r="AW740" s="8">
        <v>0.6</v>
      </c>
      <c r="AX740" s="8">
        <v>0.65659999999999996</v>
      </c>
      <c r="AY740" s="8">
        <v>13.5314</v>
      </c>
      <c r="AZ740" s="8">
        <v>0.1003</v>
      </c>
      <c r="BA740" s="8">
        <v>0.6</v>
      </c>
      <c r="BB740">
        <v>-0.1003</v>
      </c>
      <c r="BC740">
        <v>0.1003</v>
      </c>
      <c r="BD740">
        <v>-0.1003</v>
      </c>
      <c r="BE740">
        <v>0.1003</v>
      </c>
      <c r="BF740">
        <v>0.06</v>
      </c>
      <c r="BG740">
        <v>0.3</v>
      </c>
      <c r="BH740">
        <v>0.01</v>
      </c>
      <c r="BI740">
        <v>6</v>
      </c>
      <c r="BJ740">
        <v>11</v>
      </c>
      <c r="BK740">
        <v>6</v>
      </c>
      <c r="BM740">
        <v>6</v>
      </c>
      <c r="BN740" t="s">
        <v>1016</v>
      </c>
      <c r="BP740" t="s">
        <v>1016</v>
      </c>
      <c r="BQ740">
        <v>45</v>
      </c>
      <c r="BR740">
        <v>453010</v>
      </c>
      <c r="BS740">
        <v>1</v>
      </c>
      <c r="BU740">
        <v>1</v>
      </c>
      <c r="BW740">
        <v>6</v>
      </c>
      <c r="BY740">
        <v>11</v>
      </c>
      <c r="BZ740" t="s">
        <v>1947</v>
      </c>
      <c r="CA740">
        <v>1</v>
      </c>
      <c r="CB740">
        <v>0</v>
      </c>
      <c r="CC740">
        <v>1</v>
      </c>
      <c r="CD740">
        <v>0</v>
      </c>
      <c r="CE740">
        <v>0</v>
      </c>
      <c r="CF740">
        <v>0</v>
      </c>
      <c r="CG740">
        <v>0</v>
      </c>
      <c r="CH740">
        <v>0</v>
      </c>
      <c r="CI740" s="2">
        <v>484035</v>
      </c>
    </row>
    <row r="741" spans="1:87">
      <c r="A741" s="10" t="str">
        <f t="shared" si="341"/>
        <v>NANO_US</v>
      </c>
      <c r="B741" s="12">
        <f t="shared" si="342"/>
        <v>1E-4</v>
      </c>
      <c r="C741" s="12">
        <v>0</v>
      </c>
      <c r="D741" s="12">
        <v>0</v>
      </c>
      <c r="E741" s="12">
        <v>0</v>
      </c>
      <c r="F741" s="12">
        <v>0</v>
      </c>
      <c r="G741" s="12">
        <v>0</v>
      </c>
      <c r="H741" s="12">
        <v>0</v>
      </c>
      <c r="I741" s="12">
        <v>0</v>
      </c>
      <c r="J741" s="13">
        <f t="shared" si="343"/>
        <v>0</v>
      </c>
      <c r="K741" s="13">
        <f t="shared" si="344"/>
        <v>0</v>
      </c>
      <c r="L741" s="16">
        <f t="shared" si="345"/>
        <v>0</v>
      </c>
      <c r="M741" s="13">
        <f t="shared" si="346"/>
        <v>0</v>
      </c>
      <c r="N741" s="16">
        <f t="shared" si="347"/>
        <v>0</v>
      </c>
      <c r="O741" s="16">
        <f t="shared" si="348"/>
        <v>0</v>
      </c>
      <c r="P741" s="16" t="str">
        <f t="shared" si="349"/>
        <v/>
      </c>
      <c r="Q741" s="20" t="str">
        <f t="shared" si="350"/>
        <v/>
      </c>
      <c r="R741" s="20" t="str">
        <f t="shared" si="351"/>
        <v/>
      </c>
      <c r="S741" s="20" t="str">
        <f t="shared" si="352"/>
        <v/>
      </c>
      <c r="T741" s="20" t="str">
        <f t="shared" si="353"/>
        <v/>
      </c>
      <c r="U741" s="16">
        <f t="shared" si="354"/>
        <v>6.0000000000000001E-3</v>
      </c>
      <c r="V741" s="20" t="str">
        <f t="shared" si="355"/>
        <v/>
      </c>
      <c r="W741" s="20" t="str">
        <f t="shared" si="356"/>
        <v/>
      </c>
      <c r="X741" s="20" t="str">
        <f t="shared" si="357"/>
        <v/>
      </c>
      <c r="Y741" s="20">
        <f t="shared" si="358"/>
        <v>6.0000000000000001E-3</v>
      </c>
      <c r="Z741" s="20" t="str">
        <f t="shared" si="359"/>
        <v/>
      </c>
      <c r="AA741" s="20" t="str">
        <f t="shared" si="360"/>
        <v/>
      </c>
      <c r="AB741" s="20">
        <f t="shared" si="361"/>
        <v>0</v>
      </c>
      <c r="AC741" s="20" t="str">
        <f t="shared" si="362"/>
        <v/>
      </c>
      <c r="AD741" s="20" t="str">
        <f t="shared" si="363"/>
        <v/>
      </c>
      <c r="AE741" s="20" t="str">
        <f t="shared" si="364"/>
        <v/>
      </c>
      <c r="AF741" s="20" t="str">
        <f t="shared" si="365"/>
        <v/>
      </c>
      <c r="AG741" s="11">
        <f t="shared" si="366"/>
        <v>999</v>
      </c>
      <c r="AH741" s="17">
        <f t="shared" si="367"/>
        <v>999</v>
      </c>
      <c r="AI741" s="17">
        <f t="shared" si="368"/>
        <v>999</v>
      </c>
      <c r="AJ741" s="17">
        <f t="shared" si="369"/>
        <v>999</v>
      </c>
      <c r="AK741" s="17">
        <f t="shared" si="370"/>
        <v>999</v>
      </c>
      <c r="AL741" s="17">
        <f t="shared" si="371"/>
        <v>999</v>
      </c>
      <c r="AM741" s="10" t="s">
        <v>1436</v>
      </c>
      <c r="AN741">
        <v>0</v>
      </c>
      <c r="AO741">
        <v>0</v>
      </c>
      <c r="AP741">
        <v>0</v>
      </c>
      <c r="AQ741">
        <v>0.30830000000000002</v>
      </c>
      <c r="AR741" s="8">
        <v>-0.6</v>
      </c>
      <c r="AS741" s="8">
        <v>-2.024</v>
      </c>
      <c r="AT741" s="8">
        <v>-18.062000000000001</v>
      </c>
      <c r="AU741" s="8">
        <v>-0.30830000000000002</v>
      </c>
      <c r="AV741" s="8">
        <v>-0.6</v>
      </c>
      <c r="AW741" s="8">
        <v>0.6</v>
      </c>
      <c r="AX741" s="8">
        <v>2.024</v>
      </c>
      <c r="AY741" s="8">
        <v>18.062000000000001</v>
      </c>
      <c r="AZ741" s="8">
        <v>0.30830000000000002</v>
      </c>
      <c r="BA741" s="8">
        <v>0.6</v>
      </c>
      <c r="BB741">
        <v>-0.30830000000000002</v>
      </c>
      <c r="BC741">
        <v>0.30830000000000002</v>
      </c>
      <c r="BD741">
        <v>-0.30830000000000002</v>
      </c>
      <c r="BE741">
        <v>0.30830000000000002</v>
      </c>
      <c r="BF741">
        <v>0.06</v>
      </c>
      <c r="BG741">
        <v>0.3</v>
      </c>
      <c r="BH741">
        <v>0.01</v>
      </c>
      <c r="BI741">
        <v>6</v>
      </c>
      <c r="BJ741">
        <v>11</v>
      </c>
      <c r="BK741">
        <v>6</v>
      </c>
      <c r="BM741">
        <v>6</v>
      </c>
      <c r="BN741" t="s">
        <v>1016</v>
      </c>
      <c r="BP741" t="s">
        <v>1016</v>
      </c>
      <c r="BQ741">
        <v>45</v>
      </c>
      <c r="BR741">
        <v>453010</v>
      </c>
      <c r="BS741">
        <v>1</v>
      </c>
      <c r="BU741">
        <v>1</v>
      </c>
      <c r="BW741">
        <v>6</v>
      </c>
      <c r="BY741">
        <v>11</v>
      </c>
      <c r="BZ741" t="s">
        <v>1998</v>
      </c>
      <c r="CA741">
        <v>1</v>
      </c>
      <c r="CB741">
        <v>0</v>
      </c>
      <c r="CC741">
        <v>1</v>
      </c>
      <c r="CD741">
        <v>0</v>
      </c>
      <c r="CE741">
        <v>0</v>
      </c>
      <c r="CF741">
        <v>0</v>
      </c>
      <c r="CG741">
        <v>0</v>
      </c>
      <c r="CH741">
        <v>0</v>
      </c>
      <c r="CI741" s="2">
        <v>1226185</v>
      </c>
    </row>
    <row r="742" spans="1:87">
      <c r="A742" s="10" t="str">
        <f t="shared" si="341"/>
        <v>BBCN_US</v>
      </c>
      <c r="B742" s="12">
        <f t="shared" si="342"/>
        <v>1.5E-3</v>
      </c>
      <c r="C742" s="12">
        <v>0</v>
      </c>
      <c r="D742" s="12">
        <v>0</v>
      </c>
      <c r="E742" s="12">
        <v>0</v>
      </c>
      <c r="F742" s="12">
        <v>0</v>
      </c>
      <c r="G742" s="12">
        <v>0</v>
      </c>
      <c r="H742" s="12">
        <v>0</v>
      </c>
      <c r="I742" s="12">
        <v>0</v>
      </c>
      <c r="J742" s="13">
        <f t="shared" si="343"/>
        <v>0</v>
      </c>
      <c r="K742" s="13">
        <f t="shared" si="344"/>
        <v>0</v>
      </c>
      <c r="L742" s="16">
        <f t="shared" si="345"/>
        <v>0</v>
      </c>
      <c r="M742" s="13">
        <f t="shared" si="346"/>
        <v>0</v>
      </c>
      <c r="N742" s="16">
        <f t="shared" si="347"/>
        <v>0</v>
      </c>
      <c r="O742" s="16">
        <f t="shared" si="348"/>
        <v>0</v>
      </c>
      <c r="P742" s="16" t="str">
        <f t="shared" si="349"/>
        <v/>
      </c>
      <c r="Q742" s="20" t="str">
        <f t="shared" si="350"/>
        <v/>
      </c>
      <c r="R742" s="20" t="str">
        <f t="shared" si="351"/>
        <v/>
      </c>
      <c r="S742" s="20" t="str">
        <f t="shared" si="352"/>
        <v/>
      </c>
      <c r="T742" s="20" t="str">
        <f t="shared" si="353"/>
        <v/>
      </c>
      <c r="U742" s="16">
        <f t="shared" si="354"/>
        <v>4.0000000000000001E-3</v>
      </c>
      <c r="V742" s="20" t="str">
        <f t="shared" si="355"/>
        <v/>
      </c>
      <c r="W742" s="20" t="str">
        <f t="shared" si="356"/>
        <v/>
      </c>
      <c r="X742" s="20" t="str">
        <f t="shared" si="357"/>
        <v/>
      </c>
      <c r="Y742" s="20">
        <f t="shared" si="358"/>
        <v>4.0000000000000001E-3</v>
      </c>
      <c r="Z742" s="20" t="str">
        <f t="shared" si="359"/>
        <v/>
      </c>
      <c r="AA742" s="20" t="str">
        <f t="shared" si="360"/>
        <v/>
      </c>
      <c r="AB742" s="20">
        <f t="shared" si="361"/>
        <v>0</v>
      </c>
      <c r="AC742" s="20" t="str">
        <f t="shared" si="362"/>
        <v/>
      </c>
      <c r="AD742" s="20" t="str">
        <f t="shared" si="363"/>
        <v/>
      </c>
      <c r="AE742" s="20" t="str">
        <f t="shared" si="364"/>
        <v/>
      </c>
      <c r="AF742" s="20" t="str">
        <f t="shared" si="365"/>
        <v/>
      </c>
      <c r="AG742" s="11">
        <f t="shared" si="366"/>
        <v>999</v>
      </c>
      <c r="AH742" s="17">
        <f t="shared" si="367"/>
        <v>999</v>
      </c>
      <c r="AI742" s="17">
        <f t="shared" si="368"/>
        <v>999</v>
      </c>
      <c r="AJ742" s="17">
        <f t="shared" si="369"/>
        <v>999</v>
      </c>
      <c r="AK742" s="17">
        <f t="shared" si="370"/>
        <v>999</v>
      </c>
      <c r="AL742" s="17">
        <f t="shared" si="371"/>
        <v>999</v>
      </c>
      <c r="AM742" s="10" t="s">
        <v>643</v>
      </c>
      <c r="AN742">
        <v>0</v>
      </c>
      <c r="AO742">
        <v>0</v>
      </c>
      <c r="AP742">
        <v>0</v>
      </c>
      <c r="AQ742">
        <v>0.93020000000000003</v>
      </c>
      <c r="AR742" s="8">
        <v>-0.4</v>
      </c>
      <c r="AS742" s="8">
        <v>-6.5453000000000001</v>
      </c>
      <c r="AT742" s="8">
        <v>-47.711199999999998</v>
      </c>
      <c r="AU742" s="8">
        <v>-0.93020000000000003</v>
      </c>
      <c r="AV742" s="8">
        <v>-0.4</v>
      </c>
      <c r="AW742" s="8">
        <v>0.4</v>
      </c>
      <c r="AX742" s="8">
        <v>6.5453000000000001</v>
      </c>
      <c r="AY742" s="8">
        <v>47.711199999999998</v>
      </c>
      <c r="AZ742" s="8">
        <v>0.93020000000000003</v>
      </c>
      <c r="BA742" s="8">
        <v>0.4</v>
      </c>
      <c r="BB742">
        <v>-0.4</v>
      </c>
      <c r="BC742">
        <v>0.4</v>
      </c>
      <c r="BD742">
        <v>-0.4</v>
      </c>
      <c r="BE742">
        <v>0.4</v>
      </c>
      <c r="BF742">
        <v>0.06</v>
      </c>
      <c r="BG742">
        <v>0.3</v>
      </c>
      <c r="BH742">
        <v>0.15</v>
      </c>
      <c r="BI742">
        <v>6</v>
      </c>
      <c r="BJ742">
        <v>11</v>
      </c>
      <c r="BK742">
        <v>6</v>
      </c>
      <c r="BM742">
        <v>6</v>
      </c>
      <c r="BN742" t="s">
        <v>1016</v>
      </c>
      <c r="BP742" t="s">
        <v>1016</v>
      </c>
      <c r="BQ742">
        <v>40</v>
      </c>
      <c r="BR742">
        <v>401010</v>
      </c>
      <c r="BS742">
        <v>1</v>
      </c>
      <c r="BU742">
        <v>1</v>
      </c>
      <c r="BW742">
        <v>6</v>
      </c>
      <c r="BY742">
        <v>11</v>
      </c>
      <c r="BZ742" t="s">
        <v>1997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 s="2">
        <v>3699515</v>
      </c>
    </row>
    <row r="743" spans="1:87">
      <c r="A743" s="10" t="str">
        <f t="shared" si="341"/>
        <v>NHC_US</v>
      </c>
      <c r="B743" s="12">
        <f t="shared" si="342"/>
        <v>5.8899999999999994E-2</v>
      </c>
      <c r="C743" s="12">
        <v>0</v>
      </c>
      <c r="D743" s="12">
        <v>0</v>
      </c>
      <c r="E743" s="12">
        <v>0</v>
      </c>
      <c r="F743" s="12">
        <v>0</v>
      </c>
      <c r="G743" s="12">
        <v>0</v>
      </c>
      <c r="H743" s="12">
        <v>0</v>
      </c>
      <c r="I743" s="12">
        <v>0</v>
      </c>
      <c r="J743" s="13">
        <f t="shared" si="343"/>
        <v>0</v>
      </c>
      <c r="K743" s="13">
        <f t="shared" si="344"/>
        <v>0</v>
      </c>
      <c r="L743" s="16">
        <f t="shared" si="345"/>
        <v>0</v>
      </c>
      <c r="M743" s="13">
        <f t="shared" si="346"/>
        <v>0</v>
      </c>
      <c r="N743" s="16">
        <f t="shared" si="347"/>
        <v>0</v>
      </c>
      <c r="O743" s="16">
        <f t="shared" si="348"/>
        <v>0</v>
      </c>
      <c r="P743" s="16" t="str">
        <f t="shared" si="349"/>
        <v/>
      </c>
      <c r="Q743" s="20" t="str">
        <f t="shared" si="350"/>
        <v/>
      </c>
      <c r="R743" s="20" t="str">
        <f t="shared" si="351"/>
        <v/>
      </c>
      <c r="S743" s="20" t="str">
        <f t="shared" si="352"/>
        <v/>
      </c>
      <c r="T743" s="20" t="str">
        <f t="shared" si="353"/>
        <v/>
      </c>
      <c r="U743" s="16">
        <f t="shared" si="354"/>
        <v>6.0000000000000001E-3</v>
      </c>
      <c r="V743" s="20" t="str">
        <f t="shared" si="355"/>
        <v/>
      </c>
      <c r="W743" s="20" t="str">
        <f t="shared" si="356"/>
        <v/>
      </c>
      <c r="X743" s="20" t="str">
        <f t="shared" si="357"/>
        <v/>
      </c>
      <c r="Y743" s="20">
        <f t="shared" si="358"/>
        <v>6.0000000000000001E-3</v>
      </c>
      <c r="Z743" s="20" t="str">
        <f t="shared" si="359"/>
        <v/>
      </c>
      <c r="AA743" s="20" t="str">
        <f t="shared" si="360"/>
        <v/>
      </c>
      <c r="AB743" s="20">
        <f t="shared" si="361"/>
        <v>0</v>
      </c>
      <c r="AC743" s="20" t="str">
        <f t="shared" si="362"/>
        <v/>
      </c>
      <c r="AD743" s="20" t="str">
        <f t="shared" si="363"/>
        <v/>
      </c>
      <c r="AE743" s="20" t="str">
        <f t="shared" si="364"/>
        <v/>
      </c>
      <c r="AF743" s="20" t="str">
        <f t="shared" si="365"/>
        <v/>
      </c>
      <c r="AG743" s="11">
        <f t="shared" si="366"/>
        <v>999</v>
      </c>
      <c r="AH743" s="17">
        <f t="shared" si="367"/>
        <v>999</v>
      </c>
      <c r="AI743" s="17">
        <f t="shared" si="368"/>
        <v>999</v>
      </c>
      <c r="AJ743" s="17">
        <f t="shared" si="369"/>
        <v>999</v>
      </c>
      <c r="AK743" s="17">
        <f t="shared" si="370"/>
        <v>999</v>
      </c>
      <c r="AL743" s="17">
        <f t="shared" si="371"/>
        <v>999</v>
      </c>
      <c r="AM743" s="10" t="s">
        <v>1402</v>
      </c>
      <c r="AN743">
        <v>0</v>
      </c>
      <c r="AO743">
        <v>0</v>
      </c>
      <c r="AP743">
        <v>0</v>
      </c>
      <c r="AQ743">
        <v>0.18260000000000001</v>
      </c>
      <c r="AR743" s="8">
        <v>-0.6</v>
      </c>
      <c r="AS743" s="8">
        <v>-0.86870000000000003</v>
      </c>
      <c r="AT743" s="8">
        <v>-38.186900000000001</v>
      </c>
      <c r="AU743" s="8">
        <v>-0.18260000000000001</v>
      </c>
      <c r="AV743" s="8">
        <v>-0.6</v>
      </c>
      <c r="AW743" s="8">
        <v>0.6</v>
      </c>
      <c r="AX743" s="8">
        <v>0.86870000000000003</v>
      </c>
      <c r="AY743" s="8">
        <v>38.186900000000001</v>
      </c>
      <c r="AZ743" s="8">
        <v>0.18260000000000001</v>
      </c>
      <c r="BA743" s="8">
        <v>0.6</v>
      </c>
      <c r="BB743">
        <v>-0.18260000000000001</v>
      </c>
      <c r="BC743">
        <v>0.18260000000000001</v>
      </c>
      <c r="BD743">
        <v>-0.18260000000000001</v>
      </c>
      <c r="BE743">
        <v>0.18260000000000001</v>
      </c>
      <c r="BF743">
        <v>0.06</v>
      </c>
      <c r="BG743">
        <v>0.3</v>
      </c>
      <c r="BH743">
        <v>5.89</v>
      </c>
      <c r="BI743">
        <v>3</v>
      </c>
      <c r="BJ743">
        <v>5</v>
      </c>
      <c r="BK743">
        <v>3</v>
      </c>
      <c r="BM743">
        <v>3</v>
      </c>
      <c r="BN743" t="s">
        <v>1016</v>
      </c>
      <c r="BP743" t="s">
        <v>1016</v>
      </c>
      <c r="BQ743">
        <v>35</v>
      </c>
      <c r="BR743">
        <v>351020</v>
      </c>
      <c r="BS743">
        <v>1</v>
      </c>
      <c r="BU743">
        <v>1</v>
      </c>
      <c r="BW743">
        <v>3</v>
      </c>
      <c r="BY743">
        <v>5</v>
      </c>
      <c r="BZ743" t="s">
        <v>1946</v>
      </c>
      <c r="CA743">
        <v>1</v>
      </c>
      <c r="CB743">
        <v>0</v>
      </c>
      <c r="CC743">
        <v>1</v>
      </c>
      <c r="CD743">
        <v>0</v>
      </c>
      <c r="CE743">
        <v>0</v>
      </c>
      <c r="CF743">
        <v>0</v>
      </c>
      <c r="CG743">
        <v>0</v>
      </c>
      <c r="CH743">
        <v>0</v>
      </c>
      <c r="CI743" s="2">
        <v>707603</v>
      </c>
    </row>
    <row r="744" spans="1:87">
      <c r="A744" s="10" t="str">
        <f t="shared" si="341"/>
        <v>EGOV_US</v>
      </c>
      <c r="B744" s="12">
        <f t="shared" si="342"/>
        <v>7.3000000000000001E-3</v>
      </c>
      <c r="C744" s="12">
        <v>0</v>
      </c>
      <c r="D744" s="12">
        <v>0</v>
      </c>
      <c r="E744" s="12">
        <v>0</v>
      </c>
      <c r="F744" s="12">
        <v>0</v>
      </c>
      <c r="G744" s="12">
        <v>0</v>
      </c>
      <c r="H744" s="12">
        <v>0</v>
      </c>
      <c r="I744" s="12">
        <v>0</v>
      </c>
      <c r="J744" s="13">
        <f t="shared" si="343"/>
        <v>0</v>
      </c>
      <c r="K744" s="13">
        <f t="shared" si="344"/>
        <v>0</v>
      </c>
      <c r="L744" s="16">
        <f t="shared" si="345"/>
        <v>0</v>
      </c>
      <c r="M744" s="13">
        <f t="shared" si="346"/>
        <v>0</v>
      </c>
      <c r="N744" s="16">
        <f t="shared" si="347"/>
        <v>0</v>
      </c>
      <c r="O744" s="16">
        <f t="shared" si="348"/>
        <v>0</v>
      </c>
      <c r="P744" s="16" t="str">
        <f t="shared" si="349"/>
        <v/>
      </c>
      <c r="Q744" s="20" t="str">
        <f t="shared" si="350"/>
        <v/>
      </c>
      <c r="R744" s="20" t="str">
        <f t="shared" si="351"/>
        <v/>
      </c>
      <c r="S744" s="20" t="str">
        <f t="shared" si="352"/>
        <v/>
      </c>
      <c r="T744" s="20" t="str">
        <f t="shared" si="353"/>
        <v/>
      </c>
      <c r="U744" s="16">
        <f t="shared" si="354"/>
        <v>6.0000000000000001E-3</v>
      </c>
      <c r="V744" s="20" t="str">
        <f t="shared" si="355"/>
        <v/>
      </c>
      <c r="W744" s="20" t="str">
        <f t="shared" si="356"/>
        <v/>
      </c>
      <c r="X744" s="20" t="str">
        <f t="shared" si="357"/>
        <v/>
      </c>
      <c r="Y744" s="20">
        <f t="shared" si="358"/>
        <v>6.0000000000000001E-3</v>
      </c>
      <c r="Z744" s="20" t="str">
        <f t="shared" si="359"/>
        <v/>
      </c>
      <c r="AA744" s="20" t="str">
        <f t="shared" si="360"/>
        <v/>
      </c>
      <c r="AB744" s="20">
        <f t="shared" si="361"/>
        <v>0</v>
      </c>
      <c r="AC744" s="20" t="str">
        <f t="shared" si="362"/>
        <v/>
      </c>
      <c r="AD744" s="20" t="str">
        <f t="shared" si="363"/>
        <v/>
      </c>
      <c r="AE744" s="20" t="str">
        <f t="shared" si="364"/>
        <v/>
      </c>
      <c r="AF744" s="20" t="str">
        <f t="shared" si="365"/>
        <v/>
      </c>
      <c r="AG744" s="11">
        <f t="shared" si="366"/>
        <v>999</v>
      </c>
      <c r="AH744" s="17">
        <f t="shared" si="367"/>
        <v>999</v>
      </c>
      <c r="AI744" s="17">
        <f t="shared" si="368"/>
        <v>999</v>
      </c>
      <c r="AJ744" s="17">
        <f t="shared" si="369"/>
        <v>999</v>
      </c>
      <c r="AK744" s="17">
        <f t="shared" si="370"/>
        <v>999</v>
      </c>
      <c r="AL744" s="17">
        <f t="shared" si="371"/>
        <v>999</v>
      </c>
      <c r="AM744" s="10" t="s">
        <v>924</v>
      </c>
      <c r="AN744">
        <v>0</v>
      </c>
      <c r="AO744">
        <v>0</v>
      </c>
      <c r="AP744">
        <v>0</v>
      </c>
      <c r="AQ744">
        <v>0.9607</v>
      </c>
      <c r="AR744" s="8">
        <v>-0.6</v>
      </c>
      <c r="AS744" s="8">
        <v>-4.8033000000000001</v>
      </c>
      <c r="AT744" s="8">
        <v>-47.4724</v>
      </c>
      <c r="AU744" s="8">
        <v>-0.9607</v>
      </c>
      <c r="AV744" s="8">
        <v>-0.6</v>
      </c>
      <c r="AW744" s="8">
        <v>0.6</v>
      </c>
      <c r="AX744" s="8">
        <v>4.8033000000000001</v>
      </c>
      <c r="AY744" s="8">
        <v>47.4724</v>
      </c>
      <c r="AZ744" s="8">
        <v>0.9607</v>
      </c>
      <c r="BA744" s="8">
        <v>0.6</v>
      </c>
      <c r="BB744">
        <v>-0.6</v>
      </c>
      <c r="BC744">
        <v>0.6</v>
      </c>
      <c r="BD744">
        <v>-0.6</v>
      </c>
      <c r="BE744">
        <v>0.6</v>
      </c>
      <c r="BF744">
        <v>0.06</v>
      </c>
      <c r="BG744">
        <v>0.3</v>
      </c>
      <c r="BH744">
        <v>0.73</v>
      </c>
      <c r="BI744">
        <v>5</v>
      </c>
      <c r="BJ744">
        <v>10</v>
      </c>
      <c r="BK744">
        <v>5</v>
      </c>
      <c r="BM744">
        <v>5</v>
      </c>
      <c r="BN744" t="s">
        <v>1016</v>
      </c>
      <c r="BP744" t="s">
        <v>1016</v>
      </c>
      <c r="BQ744">
        <v>45</v>
      </c>
      <c r="BR744">
        <v>451010</v>
      </c>
      <c r="BS744">
        <v>1</v>
      </c>
      <c r="BU744">
        <v>1</v>
      </c>
      <c r="BW744">
        <v>5</v>
      </c>
      <c r="BY744">
        <v>10</v>
      </c>
      <c r="BZ744" t="s">
        <v>1997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 s="2">
        <v>4105642</v>
      </c>
    </row>
    <row r="745" spans="1:87">
      <c r="A745" s="10" t="str">
        <f t="shared" si="341"/>
        <v>NATI_US</v>
      </c>
      <c r="B745" s="12">
        <f t="shared" si="342"/>
        <v>-2.0299999999999999E-2</v>
      </c>
      <c r="C745" s="12">
        <v>0</v>
      </c>
      <c r="D745" s="12">
        <v>0</v>
      </c>
      <c r="E745" s="12">
        <v>0</v>
      </c>
      <c r="F745" s="12">
        <v>0</v>
      </c>
      <c r="G745" s="12">
        <v>0</v>
      </c>
      <c r="H745" s="12">
        <v>0</v>
      </c>
      <c r="I745" s="12">
        <v>0</v>
      </c>
      <c r="J745" s="13">
        <f t="shared" si="343"/>
        <v>0</v>
      </c>
      <c r="K745" s="13">
        <f t="shared" si="344"/>
        <v>0</v>
      </c>
      <c r="L745" s="16">
        <f t="shared" si="345"/>
        <v>0</v>
      </c>
      <c r="M745" s="13">
        <f t="shared" si="346"/>
        <v>0</v>
      </c>
      <c r="N745" s="16">
        <f t="shared" si="347"/>
        <v>0</v>
      </c>
      <c r="O745" s="16">
        <f t="shared" si="348"/>
        <v>0</v>
      </c>
      <c r="P745" s="16">
        <f t="shared" si="349"/>
        <v>-6.0000000000000001E-3</v>
      </c>
      <c r="Q745" s="20" t="str">
        <f t="shared" si="350"/>
        <v/>
      </c>
      <c r="R745" s="20" t="str">
        <f t="shared" si="351"/>
        <v/>
      </c>
      <c r="S745" s="20" t="str">
        <f t="shared" si="352"/>
        <v/>
      </c>
      <c r="T745" s="20">
        <f t="shared" si="353"/>
        <v>-6.0000000000000001E-3</v>
      </c>
      <c r="U745" s="16" t="str">
        <f t="shared" si="354"/>
        <v/>
      </c>
      <c r="V745" s="20" t="str">
        <f t="shared" si="355"/>
        <v/>
      </c>
      <c r="W745" s="20" t="str">
        <f t="shared" si="356"/>
        <v/>
      </c>
      <c r="X745" s="20" t="str">
        <f t="shared" si="357"/>
        <v/>
      </c>
      <c r="Y745" s="20" t="str">
        <f t="shared" si="358"/>
        <v/>
      </c>
      <c r="Z745" s="20" t="str">
        <f t="shared" si="359"/>
        <v/>
      </c>
      <c r="AA745" s="20" t="str">
        <f t="shared" si="360"/>
        <v/>
      </c>
      <c r="AB745" s="20">
        <f t="shared" si="361"/>
        <v>0</v>
      </c>
      <c r="AC745" s="20" t="str">
        <f t="shared" si="362"/>
        <v/>
      </c>
      <c r="AD745" s="20" t="str">
        <f t="shared" si="363"/>
        <v/>
      </c>
      <c r="AE745" s="20" t="str">
        <f t="shared" si="364"/>
        <v/>
      </c>
      <c r="AF745" s="20" t="str">
        <f t="shared" si="365"/>
        <v/>
      </c>
      <c r="AG745" s="11">
        <f t="shared" si="366"/>
        <v>999</v>
      </c>
      <c r="AH745" s="17">
        <f t="shared" si="367"/>
        <v>999</v>
      </c>
      <c r="AI745" s="17">
        <f t="shared" si="368"/>
        <v>999</v>
      </c>
      <c r="AJ745" s="17">
        <f t="shared" si="369"/>
        <v>999</v>
      </c>
      <c r="AK745" s="17">
        <f t="shared" si="370"/>
        <v>999</v>
      </c>
      <c r="AL745" s="17">
        <f t="shared" si="371"/>
        <v>999</v>
      </c>
      <c r="AM745" s="10" t="s">
        <v>226</v>
      </c>
      <c r="AN745">
        <v>0</v>
      </c>
      <c r="AO745">
        <v>0</v>
      </c>
      <c r="AP745">
        <v>0</v>
      </c>
      <c r="AQ745">
        <v>2.9634</v>
      </c>
      <c r="AR745" s="8">
        <v>-0.6</v>
      </c>
      <c r="AS745" s="8">
        <v>-12.463200000000001</v>
      </c>
      <c r="AT745" s="8">
        <v>-174.18879999999999</v>
      </c>
      <c r="AU745" s="8">
        <v>-2.9634</v>
      </c>
      <c r="AV745" s="8">
        <v>-0.6</v>
      </c>
      <c r="AW745" s="8">
        <v>0.6</v>
      </c>
      <c r="AX745" s="8">
        <v>12.463200000000001</v>
      </c>
      <c r="AY745" s="8">
        <v>174.18879999999999</v>
      </c>
      <c r="AZ745" s="8">
        <v>2.9634</v>
      </c>
      <c r="BA745" s="8">
        <v>0.6</v>
      </c>
      <c r="BB745">
        <v>-0.6</v>
      </c>
      <c r="BC745">
        <v>0.6</v>
      </c>
      <c r="BD745">
        <v>-0.6</v>
      </c>
      <c r="BE745">
        <v>0.6</v>
      </c>
      <c r="BF745">
        <v>0.06</v>
      </c>
      <c r="BG745">
        <v>0.3</v>
      </c>
      <c r="BH745">
        <v>-2.0299999999999998</v>
      </c>
      <c r="BI745">
        <v>7</v>
      </c>
      <c r="BJ745">
        <v>14</v>
      </c>
      <c r="BK745">
        <v>7</v>
      </c>
      <c r="BM745">
        <v>7</v>
      </c>
      <c r="BN745" t="s">
        <v>1016</v>
      </c>
      <c r="BP745" t="s">
        <v>1016</v>
      </c>
      <c r="BQ745">
        <v>45</v>
      </c>
      <c r="BR745">
        <v>452030</v>
      </c>
      <c r="BS745">
        <v>1</v>
      </c>
      <c r="BU745">
        <v>1</v>
      </c>
      <c r="BW745">
        <v>7</v>
      </c>
      <c r="BY745">
        <v>14</v>
      </c>
      <c r="BZ745" t="s">
        <v>1997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 s="2">
        <v>11768664</v>
      </c>
    </row>
    <row r="746" spans="1:87">
      <c r="A746" s="10" t="str">
        <f t="shared" si="341"/>
        <v>NPBC_US</v>
      </c>
      <c r="B746" s="12">
        <f t="shared" si="342"/>
        <v>1.7000000000000001E-2</v>
      </c>
      <c r="C746" s="12">
        <v>0</v>
      </c>
      <c r="D746" s="12">
        <v>0</v>
      </c>
      <c r="E746" s="12">
        <v>0</v>
      </c>
      <c r="F746" s="12">
        <v>0</v>
      </c>
      <c r="G746" s="12">
        <v>0</v>
      </c>
      <c r="H746" s="12">
        <v>0</v>
      </c>
      <c r="I746" s="12">
        <v>0</v>
      </c>
      <c r="J746" s="13">
        <f t="shared" si="343"/>
        <v>0</v>
      </c>
      <c r="K746" s="13">
        <f t="shared" si="344"/>
        <v>0</v>
      </c>
      <c r="L746" s="16">
        <f t="shared" si="345"/>
        <v>0</v>
      </c>
      <c r="M746" s="13">
        <f t="shared" si="346"/>
        <v>0</v>
      </c>
      <c r="N746" s="16">
        <f t="shared" si="347"/>
        <v>0</v>
      </c>
      <c r="O746" s="16">
        <f t="shared" si="348"/>
        <v>0</v>
      </c>
      <c r="P746" s="16" t="str">
        <f t="shared" si="349"/>
        <v/>
      </c>
      <c r="Q746" s="20" t="str">
        <f t="shared" si="350"/>
        <v/>
      </c>
      <c r="R746" s="20" t="str">
        <f t="shared" si="351"/>
        <v/>
      </c>
      <c r="S746" s="20" t="str">
        <f t="shared" si="352"/>
        <v/>
      </c>
      <c r="T746" s="20" t="str">
        <f t="shared" si="353"/>
        <v/>
      </c>
      <c r="U746" s="16">
        <f t="shared" si="354"/>
        <v>4.0000000000000001E-3</v>
      </c>
      <c r="V746" s="20" t="str">
        <f t="shared" si="355"/>
        <v/>
      </c>
      <c r="W746" s="20" t="str">
        <f t="shared" si="356"/>
        <v/>
      </c>
      <c r="X746" s="20" t="str">
        <f t="shared" si="357"/>
        <v/>
      </c>
      <c r="Y746" s="20">
        <f t="shared" si="358"/>
        <v>4.0000000000000001E-3</v>
      </c>
      <c r="Z746" s="20" t="str">
        <f t="shared" si="359"/>
        <v/>
      </c>
      <c r="AA746" s="20" t="str">
        <f t="shared" si="360"/>
        <v/>
      </c>
      <c r="AB746" s="20">
        <f t="shared" si="361"/>
        <v>0</v>
      </c>
      <c r="AC746" s="20" t="str">
        <f t="shared" si="362"/>
        <v/>
      </c>
      <c r="AD746" s="20" t="str">
        <f t="shared" si="363"/>
        <v/>
      </c>
      <c r="AE746" s="20" t="str">
        <f t="shared" si="364"/>
        <v/>
      </c>
      <c r="AF746" s="20" t="str">
        <f t="shared" si="365"/>
        <v/>
      </c>
      <c r="AG746" s="11">
        <f t="shared" si="366"/>
        <v>999</v>
      </c>
      <c r="AH746" s="17">
        <f t="shared" si="367"/>
        <v>999</v>
      </c>
      <c r="AI746" s="17">
        <f t="shared" si="368"/>
        <v>999</v>
      </c>
      <c r="AJ746" s="17">
        <f t="shared" si="369"/>
        <v>999</v>
      </c>
      <c r="AK746" s="17">
        <f t="shared" si="370"/>
        <v>999</v>
      </c>
      <c r="AL746" s="17">
        <f t="shared" si="371"/>
        <v>999</v>
      </c>
      <c r="AM746" s="10" t="s">
        <v>632</v>
      </c>
      <c r="AN746">
        <v>0</v>
      </c>
      <c r="AO746">
        <v>0</v>
      </c>
      <c r="AP746">
        <v>0</v>
      </c>
      <c r="AQ746">
        <v>1.4444999999999999</v>
      </c>
      <c r="AR746" s="8">
        <v>-0.4</v>
      </c>
      <c r="AS746" s="8">
        <v>-8.2096</v>
      </c>
      <c r="AT746" s="8">
        <v>-62.211300000000001</v>
      </c>
      <c r="AU746" s="8">
        <v>-1.4444999999999999</v>
      </c>
      <c r="AV746" s="8">
        <v>-0.4</v>
      </c>
      <c r="AW746" s="8">
        <v>0.4</v>
      </c>
      <c r="AX746" s="8">
        <v>8.2096</v>
      </c>
      <c r="AY746" s="8">
        <v>62.211300000000001</v>
      </c>
      <c r="AZ746" s="8">
        <v>1.4444999999999999</v>
      </c>
      <c r="BA746" s="8">
        <v>0.4</v>
      </c>
      <c r="BB746">
        <v>-0.4</v>
      </c>
      <c r="BC746">
        <v>0.4</v>
      </c>
      <c r="BD746">
        <v>-0.4</v>
      </c>
      <c r="BE746">
        <v>0.4</v>
      </c>
      <c r="BF746">
        <v>0.06</v>
      </c>
      <c r="BG746">
        <v>0.3</v>
      </c>
      <c r="BH746">
        <v>1.7</v>
      </c>
      <c r="BI746">
        <v>5</v>
      </c>
      <c r="BJ746">
        <v>9</v>
      </c>
      <c r="BK746">
        <v>5</v>
      </c>
      <c r="BM746">
        <v>5</v>
      </c>
      <c r="BN746" t="s">
        <v>1016</v>
      </c>
      <c r="BP746" t="s">
        <v>1016</v>
      </c>
      <c r="BQ746">
        <v>40</v>
      </c>
      <c r="BR746">
        <v>401010</v>
      </c>
      <c r="BS746">
        <v>1</v>
      </c>
      <c r="BU746">
        <v>1</v>
      </c>
      <c r="BW746">
        <v>5</v>
      </c>
      <c r="BY746">
        <v>9</v>
      </c>
      <c r="BZ746" t="s">
        <v>1997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 s="2">
        <v>5762632</v>
      </c>
    </row>
    <row r="747" spans="1:87">
      <c r="A747" s="10" t="str">
        <f t="shared" si="341"/>
        <v>NPK_US</v>
      </c>
      <c r="B747" s="12">
        <f t="shared" si="342"/>
        <v>2.1400000000000002E-2</v>
      </c>
      <c r="C747" s="12">
        <v>0</v>
      </c>
      <c r="D747" s="12">
        <v>0</v>
      </c>
      <c r="E747" s="12">
        <v>0</v>
      </c>
      <c r="F747" s="12">
        <v>0</v>
      </c>
      <c r="G747" s="12">
        <v>0</v>
      </c>
      <c r="H747" s="12">
        <v>0</v>
      </c>
      <c r="I747" s="12">
        <v>0</v>
      </c>
      <c r="J747" s="13">
        <f t="shared" si="343"/>
        <v>0</v>
      </c>
      <c r="K747" s="13">
        <f t="shared" si="344"/>
        <v>0</v>
      </c>
      <c r="L747" s="16">
        <f t="shared" si="345"/>
        <v>0</v>
      </c>
      <c r="M747" s="13">
        <f t="shared" si="346"/>
        <v>0</v>
      </c>
      <c r="N747" s="16">
        <f t="shared" si="347"/>
        <v>0</v>
      </c>
      <c r="O747" s="16">
        <f t="shared" si="348"/>
        <v>0</v>
      </c>
      <c r="P747" s="16" t="str">
        <f t="shared" si="349"/>
        <v/>
      </c>
      <c r="Q747" s="20" t="str">
        <f t="shared" si="350"/>
        <v/>
      </c>
      <c r="R747" s="20" t="str">
        <f t="shared" si="351"/>
        <v/>
      </c>
      <c r="S747" s="20" t="str">
        <f t="shared" si="352"/>
        <v/>
      </c>
      <c r="T747" s="20" t="str">
        <f t="shared" si="353"/>
        <v/>
      </c>
      <c r="U747" s="16">
        <f t="shared" si="354"/>
        <v>6.5000000000000006E-3</v>
      </c>
      <c r="V747" s="20" t="str">
        <f t="shared" si="355"/>
        <v/>
      </c>
      <c r="W747" s="20" t="str">
        <f t="shared" si="356"/>
        <v/>
      </c>
      <c r="X747" s="20" t="str">
        <f t="shared" si="357"/>
        <v/>
      </c>
      <c r="Y747" s="20">
        <f t="shared" si="358"/>
        <v>6.5000000000000006E-3</v>
      </c>
      <c r="Z747" s="20" t="str">
        <f t="shared" si="359"/>
        <v/>
      </c>
      <c r="AA747" s="20" t="str">
        <f t="shared" si="360"/>
        <v/>
      </c>
      <c r="AB747" s="20">
        <f t="shared" si="361"/>
        <v>0</v>
      </c>
      <c r="AC747" s="20" t="str">
        <f t="shared" si="362"/>
        <v/>
      </c>
      <c r="AD747" s="20" t="str">
        <f t="shared" si="363"/>
        <v/>
      </c>
      <c r="AE747" s="20" t="str">
        <f t="shared" si="364"/>
        <v/>
      </c>
      <c r="AF747" s="20" t="str">
        <f t="shared" si="365"/>
        <v/>
      </c>
      <c r="AG747" s="11">
        <f t="shared" si="366"/>
        <v>999</v>
      </c>
      <c r="AH747" s="17">
        <f t="shared" si="367"/>
        <v>999</v>
      </c>
      <c r="AI747" s="17">
        <f t="shared" si="368"/>
        <v>999</v>
      </c>
      <c r="AJ747" s="17">
        <f t="shared" si="369"/>
        <v>999</v>
      </c>
      <c r="AK747" s="17">
        <f t="shared" si="370"/>
        <v>999</v>
      </c>
      <c r="AL747" s="17">
        <f t="shared" si="371"/>
        <v>999</v>
      </c>
      <c r="AM747" s="10" t="s">
        <v>1477</v>
      </c>
      <c r="AN747">
        <v>0</v>
      </c>
      <c r="AO747">
        <v>0</v>
      </c>
      <c r="AP747">
        <v>0</v>
      </c>
      <c r="AQ747">
        <v>0.2989</v>
      </c>
      <c r="AR747" s="8">
        <v>-0.65</v>
      </c>
      <c r="AS747" s="8">
        <v>-1.4039999999999999</v>
      </c>
      <c r="AT747" s="8">
        <v>-17.174499999999998</v>
      </c>
      <c r="AU747" s="8">
        <v>-0.2989</v>
      </c>
      <c r="AV747" s="8">
        <v>-0.65</v>
      </c>
      <c r="AW747" s="8">
        <v>0.65</v>
      </c>
      <c r="AX747" s="8">
        <v>1.4039999999999999</v>
      </c>
      <c r="AY747" s="8">
        <v>17.174499999999998</v>
      </c>
      <c r="AZ747" s="8">
        <v>0.2989</v>
      </c>
      <c r="BA747" s="8">
        <v>0.65</v>
      </c>
      <c r="BB747">
        <v>-0.2989</v>
      </c>
      <c r="BC747">
        <v>0.2989</v>
      </c>
      <c r="BD747">
        <v>-0.2989</v>
      </c>
      <c r="BE747">
        <v>0.2989</v>
      </c>
      <c r="BF747">
        <v>0.06</v>
      </c>
      <c r="BG747">
        <v>0.3</v>
      </c>
      <c r="BH747">
        <v>2.14</v>
      </c>
      <c r="BI747">
        <v>4</v>
      </c>
      <c r="BJ747">
        <v>8</v>
      </c>
      <c r="BK747">
        <v>4</v>
      </c>
      <c r="BM747">
        <v>4</v>
      </c>
      <c r="BN747" t="s">
        <v>1016</v>
      </c>
      <c r="BP747" t="s">
        <v>1016</v>
      </c>
      <c r="BQ747">
        <v>20</v>
      </c>
      <c r="BR747">
        <v>201010</v>
      </c>
      <c r="BS747">
        <v>1</v>
      </c>
      <c r="BU747">
        <v>1</v>
      </c>
      <c r="BW747">
        <v>4</v>
      </c>
      <c r="BY747">
        <v>8</v>
      </c>
      <c r="BZ747" t="s">
        <v>1998</v>
      </c>
      <c r="CA747">
        <v>1</v>
      </c>
      <c r="CB747">
        <v>0</v>
      </c>
      <c r="CC747">
        <v>1</v>
      </c>
      <c r="CD747">
        <v>0</v>
      </c>
      <c r="CE747">
        <v>0</v>
      </c>
      <c r="CF747">
        <v>0</v>
      </c>
      <c r="CG747">
        <v>0</v>
      </c>
      <c r="CH747">
        <v>0</v>
      </c>
      <c r="CI747" s="2">
        <v>1261314</v>
      </c>
    </row>
    <row r="748" spans="1:87">
      <c r="A748" s="10" t="str">
        <f t="shared" si="341"/>
        <v>NWLI_US</v>
      </c>
      <c r="B748" s="12">
        <f t="shared" si="342"/>
        <v>2.35E-2</v>
      </c>
      <c r="C748" s="12">
        <v>0</v>
      </c>
      <c r="D748" s="12">
        <v>0</v>
      </c>
      <c r="E748" s="12">
        <v>0</v>
      </c>
      <c r="F748" s="12">
        <v>0</v>
      </c>
      <c r="G748" s="12">
        <v>0</v>
      </c>
      <c r="H748" s="12">
        <v>0</v>
      </c>
      <c r="I748" s="12">
        <v>0</v>
      </c>
      <c r="J748" s="13">
        <f t="shared" si="343"/>
        <v>0</v>
      </c>
      <c r="K748" s="13">
        <f t="shared" si="344"/>
        <v>0</v>
      </c>
      <c r="L748" s="16">
        <f t="shared" si="345"/>
        <v>0</v>
      </c>
      <c r="M748" s="13">
        <f t="shared" si="346"/>
        <v>0</v>
      </c>
      <c r="N748" s="16">
        <f t="shared" si="347"/>
        <v>0</v>
      </c>
      <c r="O748" s="16">
        <f t="shared" si="348"/>
        <v>0</v>
      </c>
      <c r="P748" s="16" t="str">
        <f t="shared" si="349"/>
        <v/>
      </c>
      <c r="Q748" s="20" t="str">
        <f t="shared" si="350"/>
        <v/>
      </c>
      <c r="R748" s="20" t="str">
        <f t="shared" si="351"/>
        <v/>
      </c>
      <c r="S748" s="20" t="str">
        <f t="shared" si="352"/>
        <v/>
      </c>
      <c r="T748" s="20" t="str">
        <f t="shared" si="353"/>
        <v/>
      </c>
      <c r="U748" s="16">
        <f t="shared" si="354"/>
        <v>6.0000000000000001E-3</v>
      </c>
      <c r="V748" s="20" t="str">
        <f t="shared" si="355"/>
        <v/>
      </c>
      <c r="W748" s="20" t="str">
        <f t="shared" si="356"/>
        <v/>
      </c>
      <c r="X748" s="20" t="str">
        <f t="shared" si="357"/>
        <v/>
      </c>
      <c r="Y748" s="20">
        <f t="shared" si="358"/>
        <v>6.0000000000000001E-3</v>
      </c>
      <c r="Z748" s="20" t="str">
        <f t="shared" si="359"/>
        <v/>
      </c>
      <c r="AA748" s="20" t="str">
        <f t="shared" si="360"/>
        <v/>
      </c>
      <c r="AB748" s="20">
        <f t="shared" si="361"/>
        <v>0</v>
      </c>
      <c r="AC748" s="20" t="str">
        <f t="shared" si="362"/>
        <v/>
      </c>
      <c r="AD748" s="20" t="str">
        <f t="shared" si="363"/>
        <v/>
      </c>
      <c r="AE748" s="20" t="str">
        <f t="shared" si="364"/>
        <v/>
      </c>
      <c r="AF748" s="20" t="str">
        <f t="shared" si="365"/>
        <v/>
      </c>
      <c r="AG748" s="11">
        <f t="shared" si="366"/>
        <v>999</v>
      </c>
      <c r="AH748" s="17">
        <f t="shared" si="367"/>
        <v>999</v>
      </c>
      <c r="AI748" s="17">
        <f t="shared" si="368"/>
        <v>999</v>
      </c>
      <c r="AJ748" s="17">
        <f t="shared" si="369"/>
        <v>999</v>
      </c>
      <c r="AK748" s="17">
        <f t="shared" si="370"/>
        <v>999</v>
      </c>
      <c r="AL748" s="17">
        <f t="shared" si="371"/>
        <v>999</v>
      </c>
      <c r="AM748" s="10" t="s">
        <v>1413</v>
      </c>
      <c r="AN748">
        <v>0</v>
      </c>
      <c r="AO748">
        <v>0</v>
      </c>
      <c r="AP748">
        <v>0</v>
      </c>
      <c r="AQ748">
        <v>0.30890000000000001</v>
      </c>
      <c r="AR748" s="8">
        <v>-0.6</v>
      </c>
      <c r="AS748" s="8">
        <v>-1.0609999999999999</v>
      </c>
      <c r="AT748" s="8">
        <v>-36.487499999999997</v>
      </c>
      <c r="AU748" s="8">
        <v>-0.30890000000000001</v>
      </c>
      <c r="AV748" s="8">
        <v>-0.6</v>
      </c>
      <c r="AW748" s="8">
        <v>0.6</v>
      </c>
      <c r="AX748" s="8">
        <v>1.0609999999999999</v>
      </c>
      <c r="AY748" s="8">
        <v>36.487499999999997</v>
      </c>
      <c r="AZ748" s="8">
        <v>0.30890000000000001</v>
      </c>
      <c r="BA748" s="8">
        <v>0.6</v>
      </c>
      <c r="BB748">
        <v>-0.30890000000000001</v>
      </c>
      <c r="BC748">
        <v>0.30890000000000001</v>
      </c>
      <c r="BD748">
        <v>-0.30890000000000001</v>
      </c>
      <c r="BE748">
        <v>0.30890000000000001</v>
      </c>
      <c r="BF748">
        <v>0.06</v>
      </c>
      <c r="BG748">
        <v>0.3</v>
      </c>
      <c r="BH748">
        <v>2.35</v>
      </c>
      <c r="BI748">
        <v>4</v>
      </c>
      <c r="BJ748">
        <v>8</v>
      </c>
      <c r="BK748">
        <v>4</v>
      </c>
      <c r="BM748">
        <v>4</v>
      </c>
      <c r="BN748" t="s">
        <v>1016</v>
      </c>
      <c r="BP748" t="s">
        <v>1016</v>
      </c>
      <c r="BQ748">
        <v>40</v>
      </c>
      <c r="BR748">
        <v>403010</v>
      </c>
      <c r="BS748">
        <v>1</v>
      </c>
      <c r="BU748">
        <v>1</v>
      </c>
      <c r="BW748">
        <v>4</v>
      </c>
      <c r="BY748">
        <v>8</v>
      </c>
      <c r="BZ748" t="s">
        <v>1998</v>
      </c>
      <c r="CA748">
        <v>1</v>
      </c>
      <c r="CB748">
        <v>0</v>
      </c>
      <c r="CC748">
        <v>1</v>
      </c>
      <c r="CD748">
        <v>0</v>
      </c>
      <c r="CE748">
        <v>0</v>
      </c>
      <c r="CF748">
        <v>0</v>
      </c>
      <c r="CG748">
        <v>0</v>
      </c>
      <c r="CH748">
        <v>0</v>
      </c>
      <c r="CI748" s="2">
        <v>1036406</v>
      </c>
    </row>
    <row r="749" spans="1:87">
      <c r="A749" s="10" t="str">
        <f t="shared" si="341"/>
        <v>NAVG_US</v>
      </c>
      <c r="B749" s="12">
        <f t="shared" si="342"/>
        <v>4.41E-2</v>
      </c>
      <c r="C749" s="12">
        <v>0</v>
      </c>
      <c r="D749" s="12">
        <v>0</v>
      </c>
      <c r="E749" s="12">
        <v>0</v>
      </c>
      <c r="F749" s="12">
        <v>0</v>
      </c>
      <c r="G749" s="12">
        <v>0</v>
      </c>
      <c r="H749" s="12">
        <v>0</v>
      </c>
      <c r="I749" s="12">
        <v>0</v>
      </c>
      <c r="J749" s="13">
        <f t="shared" si="343"/>
        <v>0</v>
      </c>
      <c r="K749" s="13">
        <f t="shared" si="344"/>
        <v>0</v>
      </c>
      <c r="L749" s="16">
        <f t="shared" si="345"/>
        <v>0</v>
      </c>
      <c r="M749" s="13">
        <f t="shared" si="346"/>
        <v>0</v>
      </c>
      <c r="N749" s="16">
        <f t="shared" si="347"/>
        <v>0</v>
      </c>
      <c r="O749" s="16">
        <f t="shared" si="348"/>
        <v>0</v>
      </c>
      <c r="P749" s="16" t="str">
        <f t="shared" si="349"/>
        <v/>
      </c>
      <c r="Q749" s="20" t="str">
        <f t="shared" si="350"/>
        <v/>
      </c>
      <c r="R749" s="20" t="str">
        <f t="shared" si="351"/>
        <v/>
      </c>
      <c r="S749" s="20" t="str">
        <f t="shared" si="352"/>
        <v/>
      </c>
      <c r="T749" s="20" t="str">
        <f t="shared" si="353"/>
        <v/>
      </c>
      <c r="U749" s="16">
        <f t="shared" si="354"/>
        <v>6.0000000000000001E-3</v>
      </c>
      <c r="V749" s="20" t="str">
        <f t="shared" si="355"/>
        <v/>
      </c>
      <c r="W749" s="20" t="str">
        <f t="shared" si="356"/>
        <v/>
      </c>
      <c r="X749" s="20" t="str">
        <f t="shared" si="357"/>
        <v/>
      </c>
      <c r="Y749" s="20">
        <f t="shared" si="358"/>
        <v>6.0000000000000001E-3</v>
      </c>
      <c r="Z749" s="20" t="str">
        <f t="shared" si="359"/>
        <v/>
      </c>
      <c r="AA749" s="20" t="str">
        <f t="shared" si="360"/>
        <v/>
      </c>
      <c r="AB749" s="20">
        <f t="shared" si="361"/>
        <v>0</v>
      </c>
      <c r="AC749" s="20" t="str">
        <f t="shared" si="362"/>
        <v/>
      </c>
      <c r="AD749" s="20" t="str">
        <f t="shared" si="363"/>
        <v/>
      </c>
      <c r="AE749" s="20" t="str">
        <f t="shared" si="364"/>
        <v/>
      </c>
      <c r="AF749" s="20" t="str">
        <f t="shared" si="365"/>
        <v/>
      </c>
      <c r="AG749" s="11">
        <f t="shared" si="366"/>
        <v>999</v>
      </c>
      <c r="AH749" s="17">
        <f t="shared" si="367"/>
        <v>999</v>
      </c>
      <c r="AI749" s="17">
        <f t="shared" si="368"/>
        <v>999</v>
      </c>
      <c r="AJ749" s="17">
        <f t="shared" si="369"/>
        <v>999</v>
      </c>
      <c r="AK749" s="17">
        <f t="shared" si="370"/>
        <v>999</v>
      </c>
      <c r="AL749" s="17">
        <f t="shared" si="371"/>
        <v>999</v>
      </c>
      <c r="AM749" s="10" t="s">
        <v>1383</v>
      </c>
      <c r="AN749">
        <v>0</v>
      </c>
      <c r="AO749">
        <v>0</v>
      </c>
      <c r="AP749">
        <v>0</v>
      </c>
      <c r="AQ749">
        <v>0.66290000000000004</v>
      </c>
      <c r="AR749" s="8">
        <v>-0.6</v>
      </c>
      <c r="AS749" s="8">
        <v>-3.8052999999999999</v>
      </c>
      <c r="AT749" s="8">
        <v>-46.785600000000002</v>
      </c>
      <c r="AU749" s="8">
        <v>-0.66290000000000004</v>
      </c>
      <c r="AV749" s="8">
        <v>-0.6</v>
      </c>
      <c r="AW749" s="8">
        <v>0.6</v>
      </c>
      <c r="AX749" s="8">
        <v>3.8052999999999999</v>
      </c>
      <c r="AY749" s="8">
        <v>46.785600000000002</v>
      </c>
      <c r="AZ749" s="8">
        <v>0.66290000000000004</v>
      </c>
      <c r="BA749" s="8">
        <v>0.6</v>
      </c>
      <c r="BB749">
        <v>-0.6</v>
      </c>
      <c r="BC749">
        <v>0.6</v>
      </c>
      <c r="BD749">
        <v>-0.6</v>
      </c>
      <c r="BE749">
        <v>0.6</v>
      </c>
      <c r="BF749">
        <v>0.06</v>
      </c>
      <c r="BG749">
        <v>0.3</v>
      </c>
      <c r="BH749">
        <v>4.41</v>
      </c>
      <c r="BI749">
        <v>3</v>
      </c>
      <c r="BJ749">
        <v>6</v>
      </c>
      <c r="BK749">
        <v>3</v>
      </c>
      <c r="BM749">
        <v>3</v>
      </c>
      <c r="BN749" t="s">
        <v>1016</v>
      </c>
      <c r="BP749" t="s">
        <v>1016</v>
      </c>
      <c r="BQ749">
        <v>40</v>
      </c>
      <c r="BR749">
        <v>403010</v>
      </c>
      <c r="BS749">
        <v>1</v>
      </c>
      <c r="BU749">
        <v>1</v>
      </c>
      <c r="BW749">
        <v>3</v>
      </c>
      <c r="BY749">
        <v>6</v>
      </c>
      <c r="BZ749" t="s">
        <v>1997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 s="2">
        <v>2915968</v>
      </c>
    </row>
    <row r="750" spans="1:87">
      <c r="A750" s="10" t="str">
        <f t="shared" si="341"/>
        <v>NCI_US</v>
      </c>
      <c r="B750" s="12">
        <f t="shared" si="342"/>
        <v>6.1900000000000004E-2</v>
      </c>
      <c r="C750" s="12">
        <v>0</v>
      </c>
      <c r="D750" s="12">
        <v>0</v>
      </c>
      <c r="E750" s="12">
        <v>0</v>
      </c>
      <c r="F750" s="12">
        <v>0</v>
      </c>
      <c r="G750" s="12">
        <v>0</v>
      </c>
      <c r="H750" s="12">
        <v>0</v>
      </c>
      <c r="I750" s="12">
        <v>0</v>
      </c>
      <c r="J750" s="13">
        <f t="shared" si="343"/>
        <v>0</v>
      </c>
      <c r="K750" s="13">
        <f t="shared" si="344"/>
        <v>0</v>
      </c>
      <c r="L750" s="16">
        <f t="shared" si="345"/>
        <v>0</v>
      </c>
      <c r="M750" s="13">
        <f t="shared" si="346"/>
        <v>0</v>
      </c>
      <c r="N750" s="16">
        <f t="shared" si="347"/>
        <v>0</v>
      </c>
      <c r="O750" s="16">
        <f t="shared" si="348"/>
        <v>0</v>
      </c>
      <c r="P750" s="16" t="str">
        <f t="shared" si="349"/>
        <v/>
      </c>
      <c r="Q750" s="20" t="str">
        <f t="shared" si="350"/>
        <v/>
      </c>
      <c r="R750" s="20" t="str">
        <f t="shared" si="351"/>
        <v/>
      </c>
      <c r="S750" s="20" t="str">
        <f t="shared" si="352"/>
        <v/>
      </c>
      <c r="T750" s="20" t="str">
        <f t="shared" si="353"/>
        <v/>
      </c>
      <c r="U750" s="16">
        <f t="shared" si="354"/>
        <v>6.5000000000000006E-3</v>
      </c>
      <c r="V750" s="20" t="str">
        <f t="shared" si="355"/>
        <v/>
      </c>
      <c r="W750" s="20" t="str">
        <f t="shared" si="356"/>
        <v/>
      </c>
      <c r="X750" s="20" t="str">
        <f t="shared" si="357"/>
        <v/>
      </c>
      <c r="Y750" s="20">
        <f t="shared" si="358"/>
        <v>6.5000000000000006E-3</v>
      </c>
      <c r="Z750" s="20" t="str">
        <f t="shared" si="359"/>
        <v/>
      </c>
      <c r="AA750" s="20" t="str">
        <f t="shared" si="360"/>
        <v/>
      </c>
      <c r="AB750" s="20">
        <f t="shared" si="361"/>
        <v>0</v>
      </c>
      <c r="AC750" s="20" t="str">
        <f t="shared" si="362"/>
        <v/>
      </c>
      <c r="AD750" s="20" t="str">
        <f t="shared" si="363"/>
        <v/>
      </c>
      <c r="AE750" s="20" t="str">
        <f t="shared" si="364"/>
        <v/>
      </c>
      <c r="AF750" s="20" t="str">
        <f t="shared" si="365"/>
        <v/>
      </c>
      <c r="AG750" s="11">
        <f t="shared" si="366"/>
        <v>999</v>
      </c>
      <c r="AH750" s="17">
        <f t="shared" si="367"/>
        <v>999</v>
      </c>
      <c r="AI750" s="17">
        <f t="shared" si="368"/>
        <v>999</v>
      </c>
      <c r="AJ750" s="17">
        <f t="shared" si="369"/>
        <v>999</v>
      </c>
      <c r="AK750" s="17">
        <f t="shared" si="370"/>
        <v>999</v>
      </c>
      <c r="AL750" s="17">
        <f t="shared" si="371"/>
        <v>999</v>
      </c>
      <c r="AM750" s="10" t="s">
        <v>1341</v>
      </c>
      <c r="AN750">
        <v>0</v>
      </c>
      <c r="AO750">
        <v>0</v>
      </c>
      <c r="AP750">
        <v>0</v>
      </c>
      <c r="AQ750">
        <v>0.97840000000000005</v>
      </c>
      <c r="AR750" s="8">
        <v>-0.65</v>
      </c>
      <c r="AS750" s="8">
        <v>-3.6701999999999999</v>
      </c>
      <c r="AT750" s="8">
        <v>-26.921299999999999</v>
      </c>
      <c r="AU750" s="8">
        <v>-0.97840000000000005</v>
      </c>
      <c r="AV750" s="8">
        <v>-0.65</v>
      </c>
      <c r="AW750" s="8">
        <v>0.65</v>
      </c>
      <c r="AX750" s="8">
        <v>3.6701999999999999</v>
      </c>
      <c r="AY750" s="8">
        <v>26.921299999999999</v>
      </c>
      <c r="AZ750" s="8">
        <v>0.97840000000000005</v>
      </c>
      <c r="BA750" s="8">
        <v>0.65</v>
      </c>
      <c r="BB750">
        <v>-0.65</v>
      </c>
      <c r="BC750">
        <v>0.65</v>
      </c>
      <c r="BD750">
        <v>-0.65</v>
      </c>
      <c r="BE750">
        <v>0.65</v>
      </c>
      <c r="BF750">
        <v>0.06</v>
      </c>
      <c r="BG750">
        <v>0.3</v>
      </c>
      <c r="BH750">
        <v>6.19</v>
      </c>
      <c r="BI750">
        <v>3</v>
      </c>
      <c r="BJ750">
        <v>5</v>
      </c>
      <c r="BK750">
        <v>3</v>
      </c>
      <c r="BM750">
        <v>3</v>
      </c>
      <c r="BN750" t="s">
        <v>1016</v>
      </c>
      <c r="BP750" t="s">
        <v>1016</v>
      </c>
      <c r="BQ750">
        <v>20</v>
      </c>
      <c r="BR750">
        <v>202020</v>
      </c>
      <c r="BS750">
        <v>1</v>
      </c>
      <c r="BU750">
        <v>1</v>
      </c>
      <c r="BW750">
        <v>3</v>
      </c>
      <c r="BY750">
        <v>5</v>
      </c>
      <c r="BZ750" t="s">
        <v>1997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 s="2">
        <v>3891534</v>
      </c>
    </row>
    <row r="751" spans="1:87">
      <c r="A751" s="10" t="str">
        <f t="shared" si="341"/>
        <v>NEOG_US</v>
      </c>
      <c r="B751" s="12">
        <f t="shared" si="342"/>
        <v>1.5700000000000002E-2</v>
      </c>
      <c r="C751" s="12">
        <v>0</v>
      </c>
      <c r="D751" s="12">
        <v>0</v>
      </c>
      <c r="E751" s="12">
        <v>0</v>
      </c>
      <c r="F751" s="12">
        <v>0</v>
      </c>
      <c r="G751" s="12">
        <v>0</v>
      </c>
      <c r="H751" s="12">
        <v>0</v>
      </c>
      <c r="I751" s="12">
        <v>0</v>
      </c>
      <c r="J751" s="13">
        <f t="shared" si="343"/>
        <v>0</v>
      </c>
      <c r="K751" s="13">
        <f t="shared" si="344"/>
        <v>0</v>
      </c>
      <c r="L751" s="16">
        <f t="shared" si="345"/>
        <v>0</v>
      </c>
      <c r="M751" s="13">
        <f t="shared" si="346"/>
        <v>0</v>
      </c>
      <c r="N751" s="16">
        <f t="shared" si="347"/>
        <v>0</v>
      </c>
      <c r="O751" s="16">
        <f t="shared" si="348"/>
        <v>0</v>
      </c>
      <c r="P751" s="16" t="str">
        <f t="shared" si="349"/>
        <v/>
      </c>
      <c r="Q751" s="20" t="str">
        <f t="shared" si="350"/>
        <v/>
      </c>
      <c r="R751" s="20" t="str">
        <f t="shared" si="351"/>
        <v/>
      </c>
      <c r="S751" s="20" t="str">
        <f t="shared" si="352"/>
        <v/>
      </c>
      <c r="T751" s="20" t="str">
        <f t="shared" si="353"/>
        <v/>
      </c>
      <c r="U751" s="16">
        <f t="shared" si="354"/>
        <v>6.0000000000000001E-3</v>
      </c>
      <c r="V751" s="20" t="str">
        <f t="shared" si="355"/>
        <v/>
      </c>
      <c r="W751" s="20" t="str">
        <f t="shared" si="356"/>
        <v/>
      </c>
      <c r="X751" s="20" t="str">
        <f t="shared" si="357"/>
        <v/>
      </c>
      <c r="Y751" s="20">
        <f t="shared" si="358"/>
        <v>6.0000000000000001E-3</v>
      </c>
      <c r="Z751" s="20" t="str">
        <f t="shared" si="359"/>
        <v/>
      </c>
      <c r="AA751" s="20" t="str">
        <f t="shared" si="360"/>
        <v/>
      </c>
      <c r="AB751" s="20">
        <f t="shared" si="361"/>
        <v>0</v>
      </c>
      <c r="AC751" s="20" t="str">
        <f t="shared" si="362"/>
        <v/>
      </c>
      <c r="AD751" s="20" t="str">
        <f t="shared" si="363"/>
        <v/>
      </c>
      <c r="AE751" s="20" t="str">
        <f t="shared" si="364"/>
        <v/>
      </c>
      <c r="AF751" s="20" t="str">
        <f t="shared" si="365"/>
        <v/>
      </c>
      <c r="AG751" s="11">
        <f t="shared" si="366"/>
        <v>999</v>
      </c>
      <c r="AH751" s="17">
        <f t="shared" si="367"/>
        <v>999</v>
      </c>
      <c r="AI751" s="17">
        <f t="shared" si="368"/>
        <v>999</v>
      </c>
      <c r="AJ751" s="17">
        <f t="shared" si="369"/>
        <v>999</v>
      </c>
      <c r="AK751" s="17">
        <f t="shared" si="370"/>
        <v>999</v>
      </c>
      <c r="AL751" s="17">
        <f t="shared" si="371"/>
        <v>999</v>
      </c>
      <c r="AM751" s="10" t="s">
        <v>797</v>
      </c>
      <c r="AN751">
        <v>0</v>
      </c>
      <c r="AO751">
        <v>0</v>
      </c>
      <c r="AP751">
        <v>0</v>
      </c>
      <c r="AQ751">
        <v>1.4642999999999999</v>
      </c>
      <c r="AR751" s="8">
        <v>-0.6</v>
      </c>
      <c r="AS751" s="8">
        <v>-8.2138000000000009</v>
      </c>
      <c r="AT751" s="8">
        <v>-76.335400000000007</v>
      </c>
      <c r="AU751" s="8">
        <v>-1.4642999999999999</v>
      </c>
      <c r="AV751" s="8">
        <v>-0.6</v>
      </c>
      <c r="AW751" s="8">
        <v>0.6</v>
      </c>
      <c r="AX751" s="8">
        <v>8.2138000000000009</v>
      </c>
      <c r="AY751" s="8">
        <v>76.335400000000007</v>
      </c>
      <c r="AZ751" s="8">
        <v>1.4642999999999999</v>
      </c>
      <c r="BA751" s="8">
        <v>0.6</v>
      </c>
      <c r="BB751">
        <v>-0.6</v>
      </c>
      <c r="BC751">
        <v>0.6</v>
      </c>
      <c r="BD751">
        <v>-0.6</v>
      </c>
      <c r="BE751">
        <v>0.6</v>
      </c>
      <c r="BF751">
        <v>0.06</v>
      </c>
      <c r="BG751">
        <v>0.3</v>
      </c>
      <c r="BH751">
        <v>1.57</v>
      </c>
      <c r="BI751">
        <v>5</v>
      </c>
      <c r="BJ751">
        <v>9</v>
      </c>
      <c r="BK751">
        <v>5</v>
      </c>
      <c r="BM751">
        <v>5</v>
      </c>
      <c r="BN751" t="s">
        <v>1016</v>
      </c>
      <c r="BP751" t="s">
        <v>1016</v>
      </c>
      <c r="BQ751">
        <v>35</v>
      </c>
      <c r="BR751">
        <v>351010</v>
      </c>
      <c r="BS751">
        <v>1</v>
      </c>
      <c r="BU751">
        <v>1</v>
      </c>
      <c r="BW751">
        <v>5</v>
      </c>
      <c r="BY751">
        <v>9</v>
      </c>
      <c r="BZ751" t="s">
        <v>1997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 s="2">
        <v>5384785</v>
      </c>
    </row>
    <row r="752" spans="1:87">
      <c r="A752" s="10" t="str">
        <f t="shared" si="341"/>
        <v>SPPI_US</v>
      </c>
      <c r="B752" s="12">
        <f t="shared" si="342"/>
        <v>0.16269999999999998</v>
      </c>
      <c r="C752" s="12">
        <v>0</v>
      </c>
      <c r="D752" s="12">
        <v>0</v>
      </c>
      <c r="E752" s="12">
        <v>0</v>
      </c>
      <c r="F752" s="12">
        <v>0</v>
      </c>
      <c r="G752" s="12">
        <v>0</v>
      </c>
      <c r="H752" s="12">
        <v>0</v>
      </c>
      <c r="I752" s="12">
        <v>0</v>
      </c>
      <c r="J752" s="13">
        <f t="shared" si="343"/>
        <v>0</v>
      </c>
      <c r="K752" s="13">
        <f t="shared" si="344"/>
        <v>0</v>
      </c>
      <c r="L752" s="16">
        <f t="shared" si="345"/>
        <v>0</v>
      </c>
      <c r="M752" s="13">
        <f t="shared" si="346"/>
        <v>0</v>
      </c>
      <c r="N752" s="16">
        <f t="shared" si="347"/>
        <v>0</v>
      </c>
      <c r="O752" s="16">
        <f t="shared" si="348"/>
        <v>0</v>
      </c>
      <c r="P752" s="16" t="str">
        <f t="shared" si="349"/>
        <v/>
      </c>
      <c r="Q752" s="20" t="str">
        <f t="shared" si="350"/>
        <v/>
      </c>
      <c r="R752" s="20" t="str">
        <f t="shared" si="351"/>
        <v/>
      </c>
      <c r="S752" s="20" t="str">
        <f t="shared" si="352"/>
        <v/>
      </c>
      <c r="T752" s="20" t="str">
        <f t="shared" si="353"/>
        <v/>
      </c>
      <c r="U752" s="16">
        <f t="shared" si="354"/>
        <v>6.0000000000000001E-3</v>
      </c>
      <c r="V752" s="20" t="str">
        <f t="shared" si="355"/>
        <v/>
      </c>
      <c r="W752" s="20" t="str">
        <f t="shared" si="356"/>
        <v/>
      </c>
      <c r="X752" s="20" t="str">
        <f t="shared" si="357"/>
        <v/>
      </c>
      <c r="Y752" s="20">
        <f t="shared" si="358"/>
        <v>6.0000000000000001E-3</v>
      </c>
      <c r="Z752" s="20" t="str">
        <f t="shared" si="359"/>
        <v/>
      </c>
      <c r="AA752" s="20" t="str">
        <f t="shared" si="360"/>
        <v/>
      </c>
      <c r="AB752" s="20">
        <f t="shared" si="361"/>
        <v>0</v>
      </c>
      <c r="AC752" s="20" t="str">
        <f t="shared" si="362"/>
        <v/>
      </c>
      <c r="AD752" s="20" t="str">
        <f t="shared" si="363"/>
        <v/>
      </c>
      <c r="AE752" s="20" t="str">
        <f t="shared" si="364"/>
        <v/>
      </c>
      <c r="AF752" s="20" t="str">
        <f t="shared" si="365"/>
        <v/>
      </c>
      <c r="AG752" s="11">
        <f t="shared" si="366"/>
        <v>999</v>
      </c>
      <c r="AH752" s="17">
        <f t="shared" si="367"/>
        <v>999</v>
      </c>
      <c r="AI752" s="17">
        <f t="shared" si="368"/>
        <v>999</v>
      </c>
      <c r="AJ752" s="17">
        <f t="shared" si="369"/>
        <v>999</v>
      </c>
      <c r="AK752" s="17">
        <f t="shared" si="370"/>
        <v>999</v>
      </c>
      <c r="AL752" s="17">
        <f t="shared" si="371"/>
        <v>999</v>
      </c>
      <c r="AM752" s="10" t="s">
        <v>192</v>
      </c>
      <c r="AN752">
        <v>0</v>
      </c>
      <c r="AO752">
        <v>0</v>
      </c>
      <c r="AP752">
        <v>0</v>
      </c>
      <c r="AQ752">
        <v>2.4990000000000001</v>
      </c>
      <c r="AR752" s="8">
        <v>-0.2</v>
      </c>
      <c r="AS752" s="8">
        <v>-6.5872999999999999</v>
      </c>
      <c r="AT752" s="8">
        <v>-17.8642</v>
      </c>
      <c r="AU752" s="8">
        <v>-2.4990000000000001</v>
      </c>
      <c r="AV752" s="8">
        <v>-0.2</v>
      </c>
      <c r="AW752" s="8">
        <v>0.6</v>
      </c>
      <c r="AX752" s="8">
        <v>6.5872999999999999</v>
      </c>
      <c r="AY752" s="8">
        <v>17.8642</v>
      </c>
      <c r="AZ752" s="8">
        <v>2.4990000000000001</v>
      </c>
      <c r="BA752" s="8">
        <v>0.6</v>
      </c>
      <c r="BB752">
        <v>-0.2</v>
      </c>
      <c r="BC752">
        <v>0.6</v>
      </c>
      <c r="BD752">
        <v>-0.2</v>
      </c>
      <c r="BE752">
        <v>0.6</v>
      </c>
      <c r="BF752">
        <v>0.06</v>
      </c>
      <c r="BG752">
        <v>0.3</v>
      </c>
      <c r="BH752">
        <v>16.27</v>
      </c>
      <c r="BI752">
        <v>1</v>
      </c>
      <c r="BJ752">
        <v>1</v>
      </c>
      <c r="BK752">
        <v>1</v>
      </c>
      <c r="BM752">
        <v>1</v>
      </c>
      <c r="BN752" t="s">
        <v>1016</v>
      </c>
      <c r="BP752" t="s">
        <v>1016</v>
      </c>
      <c r="BQ752">
        <v>35</v>
      </c>
      <c r="BR752">
        <v>352010</v>
      </c>
      <c r="BS752">
        <v>1</v>
      </c>
      <c r="BU752">
        <v>1</v>
      </c>
      <c r="BW752">
        <v>1</v>
      </c>
      <c r="BY752">
        <v>1</v>
      </c>
      <c r="BZ752" t="s">
        <v>1997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 s="2">
        <v>8766871</v>
      </c>
    </row>
    <row r="753" spans="1:87">
      <c r="A753" s="10" t="str">
        <f t="shared" si="341"/>
        <v>NBIX_US</v>
      </c>
      <c r="B753" s="12">
        <f t="shared" si="342"/>
        <v>-1.11E-2</v>
      </c>
      <c r="C753" s="12">
        <v>0</v>
      </c>
      <c r="D753" s="12">
        <v>0</v>
      </c>
      <c r="E753" s="12">
        <v>0</v>
      </c>
      <c r="F753" s="12">
        <v>0</v>
      </c>
      <c r="G753" s="12">
        <v>0</v>
      </c>
      <c r="H753" s="12">
        <v>0</v>
      </c>
      <c r="I753" s="12">
        <v>0</v>
      </c>
      <c r="J753" s="13">
        <f t="shared" si="343"/>
        <v>0</v>
      </c>
      <c r="K753" s="13">
        <f t="shared" si="344"/>
        <v>0</v>
      </c>
      <c r="L753" s="16">
        <f t="shared" si="345"/>
        <v>0</v>
      </c>
      <c r="M753" s="13">
        <f t="shared" si="346"/>
        <v>0</v>
      </c>
      <c r="N753" s="16">
        <f t="shared" si="347"/>
        <v>0</v>
      </c>
      <c r="O753" s="16">
        <f t="shared" si="348"/>
        <v>0</v>
      </c>
      <c r="P753" s="16">
        <f t="shared" si="349"/>
        <v>-2E-3</v>
      </c>
      <c r="Q753" s="20" t="str">
        <f t="shared" si="350"/>
        <v/>
      </c>
      <c r="R753" s="20" t="str">
        <f t="shared" si="351"/>
        <v/>
      </c>
      <c r="S753" s="20" t="str">
        <f t="shared" si="352"/>
        <v/>
      </c>
      <c r="T753" s="20">
        <f t="shared" si="353"/>
        <v>-2E-3</v>
      </c>
      <c r="U753" s="16" t="str">
        <f t="shared" si="354"/>
        <v/>
      </c>
      <c r="V753" s="20" t="str">
        <f t="shared" si="355"/>
        <v/>
      </c>
      <c r="W753" s="20" t="str">
        <f t="shared" si="356"/>
        <v/>
      </c>
      <c r="X753" s="20" t="str">
        <f t="shared" si="357"/>
        <v/>
      </c>
      <c r="Y753" s="20" t="str">
        <f t="shared" si="358"/>
        <v/>
      </c>
      <c r="Z753" s="20" t="str">
        <f t="shared" si="359"/>
        <v/>
      </c>
      <c r="AA753" s="20" t="str">
        <f t="shared" si="360"/>
        <v/>
      </c>
      <c r="AB753" s="20">
        <f t="shared" si="361"/>
        <v>0</v>
      </c>
      <c r="AC753" s="20" t="str">
        <f t="shared" si="362"/>
        <v/>
      </c>
      <c r="AD753" s="20" t="str">
        <f t="shared" si="363"/>
        <v/>
      </c>
      <c r="AE753" s="20" t="str">
        <f t="shared" si="364"/>
        <v/>
      </c>
      <c r="AF753" s="20" t="str">
        <f t="shared" si="365"/>
        <v/>
      </c>
      <c r="AG753" s="11">
        <f t="shared" si="366"/>
        <v>999</v>
      </c>
      <c r="AH753" s="17">
        <f t="shared" si="367"/>
        <v>999</v>
      </c>
      <c r="AI753" s="17">
        <f t="shared" si="368"/>
        <v>999</v>
      </c>
      <c r="AJ753" s="17">
        <f t="shared" si="369"/>
        <v>999</v>
      </c>
      <c r="AK753" s="17">
        <f t="shared" si="370"/>
        <v>999</v>
      </c>
      <c r="AL753" s="17">
        <f t="shared" si="371"/>
        <v>999</v>
      </c>
      <c r="AM753" s="10" t="s">
        <v>494</v>
      </c>
      <c r="AN753">
        <v>0</v>
      </c>
      <c r="AO753">
        <v>0</v>
      </c>
      <c r="AP753">
        <v>0</v>
      </c>
      <c r="AQ753">
        <v>11.070399999999999</v>
      </c>
      <c r="AR753" s="8">
        <v>-0.2</v>
      </c>
      <c r="AS753" s="8">
        <v>-55.055300000000003</v>
      </c>
      <c r="AT753" s="8">
        <v>-148.654</v>
      </c>
      <c r="AU753" s="8">
        <v>-11.070399999999999</v>
      </c>
      <c r="AV753" s="8">
        <v>-0.2</v>
      </c>
      <c r="AW753" s="8">
        <v>0.6</v>
      </c>
      <c r="AX753" s="8">
        <v>55.055300000000003</v>
      </c>
      <c r="AY753" s="8">
        <v>148.654</v>
      </c>
      <c r="AZ753" s="8">
        <v>11.070399999999999</v>
      </c>
      <c r="BA753" s="8">
        <v>0.6</v>
      </c>
      <c r="BB753">
        <v>-0.2</v>
      </c>
      <c r="BC753">
        <v>0.6</v>
      </c>
      <c r="BD753">
        <v>-0.2</v>
      </c>
      <c r="BE753">
        <v>0.6</v>
      </c>
      <c r="BF753">
        <v>0.06</v>
      </c>
      <c r="BG753">
        <v>0.3</v>
      </c>
      <c r="BH753">
        <v>-1.1100000000000001</v>
      </c>
      <c r="BI753">
        <v>7</v>
      </c>
      <c r="BJ753">
        <v>13</v>
      </c>
      <c r="BK753">
        <v>7</v>
      </c>
      <c r="BM753">
        <v>7</v>
      </c>
      <c r="BN753" t="s">
        <v>1016</v>
      </c>
      <c r="BP753" t="s">
        <v>1016</v>
      </c>
      <c r="BQ753">
        <v>35</v>
      </c>
      <c r="BR753">
        <v>352010</v>
      </c>
      <c r="BS753">
        <v>1</v>
      </c>
      <c r="BU753">
        <v>1</v>
      </c>
      <c r="BW753">
        <v>7</v>
      </c>
      <c r="BY753">
        <v>13</v>
      </c>
      <c r="BZ753" t="s">
        <v>1997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 s="2">
        <v>44726887</v>
      </c>
    </row>
    <row r="754" spans="1:87">
      <c r="A754" s="10" t="str">
        <f t="shared" si="341"/>
        <v>NJR_US</v>
      </c>
      <c r="B754" s="12">
        <f t="shared" si="342"/>
        <v>0.04</v>
      </c>
      <c r="C754" s="12">
        <v>0</v>
      </c>
      <c r="D754" s="12">
        <v>0</v>
      </c>
      <c r="E754" s="12">
        <v>0</v>
      </c>
      <c r="F754" s="12">
        <v>0</v>
      </c>
      <c r="G754" s="12">
        <v>0</v>
      </c>
      <c r="H754" s="12">
        <v>0</v>
      </c>
      <c r="I754" s="12">
        <v>0</v>
      </c>
      <c r="J754" s="13">
        <f t="shared" si="343"/>
        <v>0</v>
      </c>
      <c r="K754" s="13">
        <f t="shared" si="344"/>
        <v>0</v>
      </c>
      <c r="L754" s="16">
        <f t="shared" si="345"/>
        <v>0</v>
      </c>
      <c r="M754" s="13">
        <f t="shared" si="346"/>
        <v>0</v>
      </c>
      <c r="N754" s="16">
        <f t="shared" si="347"/>
        <v>0</v>
      </c>
      <c r="O754" s="16">
        <f t="shared" si="348"/>
        <v>0</v>
      </c>
      <c r="P754" s="16" t="str">
        <f t="shared" si="349"/>
        <v/>
      </c>
      <c r="Q754" s="20" t="str">
        <f t="shared" si="350"/>
        <v/>
      </c>
      <c r="R754" s="20" t="str">
        <f t="shared" si="351"/>
        <v/>
      </c>
      <c r="S754" s="20" t="str">
        <f t="shared" si="352"/>
        <v/>
      </c>
      <c r="T754" s="20" t="str">
        <f t="shared" si="353"/>
        <v/>
      </c>
      <c r="U754" s="16">
        <f t="shared" si="354"/>
        <v>6.0000000000000001E-3</v>
      </c>
      <c r="V754" s="20" t="str">
        <f t="shared" si="355"/>
        <v/>
      </c>
      <c r="W754" s="20" t="str">
        <f t="shared" si="356"/>
        <v/>
      </c>
      <c r="X754" s="20" t="str">
        <f t="shared" si="357"/>
        <v/>
      </c>
      <c r="Y754" s="20">
        <f t="shared" si="358"/>
        <v>6.0000000000000001E-3</v>
      </c>
      <c r="Z754" s="20" t="str">
        <f t="shared" si="359"/>
        <v/>
      </c>
      <c r="AA754" s="20" t="str">
        <f t="shared" si="360"/>
        <v/>
      </c>
      <c r="AB754" s="20">
        <f t="shared" si="361"/>
        <v>0</v>
      </c>
      <c r="AC754" s="20" t="str">
        <f t="shared" si="362"/>
        <v/>
      </c>
      <c r="AD754" s="20" t="str">
        <f t="shared" si="363"/>
        <v/>
      </c>
      <c r="AE754" s="20" t="str">
        <f t="shared" si="364"/>
        <v/>
      </c>
      <c r="AF754" s="20" t="str">
        <f t="shared" si="365"/>
        <v/>
      </c>
      <c r="AG754" s="11">
        <f t="shared" si="366"/>
        <v>999</v>
      </c>
      <c r="AH754" s="17">
        <f t="shared" si="367"/>
        <v>999</v>
      </c>
      <c r="AI754" s="17">
        <f t="shared" si="368"/>
        <v>999</v>
      </c>
      <c r="AJ754" s="17">
        <f t="shared" si="369"/>
        <v>999</v>
      </c>
      <c r="AK754" s="17">
        <f t="shared" si="370"/>
        <v>999</v>
      </c>
      <c r="AL754" s="17">
        <f t="shared" si="371"/>
        <v>999</v>
      </c>
      <c r="AM754" s="10" t="s">
        <v>817</v>
      </c>
      <c r="AN754">
        <v>0</v>
      </c>
      <c r="AO754">
        <v>0</v>
      </c>
      <c r="AP754">
        <v>0</v>
      </c>
      <c r="AQ754">
        <v>2.9923000000000002</v>
      </c>
      <c r="AR754" s="8">
        <v>-0.6</v>
      </c>
      <c r="AS754" s="8">
        <v>-15.1114</v>
      </c>
      <c r="AT754" s="8">
        <v>-108.0288</v>
      </c>
      <c r="AU754" s="8">
        <v>-2.9923000000000002</v>
      </c>
      <c r="AV754" s="8">
        <v>-0.6</v>
      </c>
      <c r="AW754" s="8">
        <v>0.6</v>
      </c>
      <c r="AX754" s="8">
        <v>15.1114</v>
      </c>
      <c r="AY754" s="8">
        <v>108.0288</v>
      </c>
      <c r="AZ754" s="8">
        <v>2.9923000000000002</v>
      </c>
      <c r="BA754" s="8">
        <v>0.6</v>
      </c>
      <c r="BB754">
        <v>-0.6</v>
      </c>
      <c r="BC754">
        <v>0.6</v>
      </c>
      <c r="BD754">
        <v>-0.6</v>
      </c>
      <c r="BE754">
        <v>0.6</v>
      </c>
      <c r="BF754">
        <v>0.06</v>
      </c>
      <c r="BG754">
        <v>0.3</v>
      </c>
      <c r="BH754">
        <v>4</v>
      </c>
      <c r="BI754">
        <v>3</v>
      </c>
      <c r="BJ754">
        <v>6</v>
      </c>
      <c r="BK754">
        <v>3</v>
      </c>
      <c r="BM754">
        <v>3</v>
      </c>
      <c r="BN754" t="s">
        <v>1016</v>
      </c>
      <c r="BP754" t="s">
        <v>1016</v>
      </c>
      <c r="BQ754">
        <v>55</v>
      </c>
      <c r="BR754">
        <v>551020</v>
      </c>
      <c r="BS754">
        <v>1</v>
      </c>
      <c r="BU754">
        <v>1</v>
      </c>
      <c r="BW754">
        <v>3</v>
      </c>
      <c r="BY754">
        <v>6</v>
      </c>
      <c r="BZ754" t="s">
        <v>1997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 s="2">
        <v>11729608</v>
      </c>
    </row>
    <row r="755" spans="1:87">
      <c r="A755" s="10" t="str">
        <f t="shared" si="341"/>
        <v>NR_US</v>
      </c>
      <c r="B755" s="12">
        <f t="shared" si="342"/>
        <v>-1.09E-2</v>
      </c>
      <c r="C755" s="12">
        <v>0</v>
      </c>
      <c r="D755" s="12">
        <v>0</v>
      </c>
      <c r="E755" s="12">
        <v>0</v>
      </c>
      <c r="F755" s="12">
        <v>0</v>
      </c>
      <c r="G755" s="12">
        <v>0</v>
      </c>
      <c r="H755" s="12">
        <v>0</v>
      </c>
      <c r="I755" s="12">
        <v>0</v>
      </c>
      <c r="J755" s="13">
        <f t="shared" si="343"/>
        <v>0</v>
      </c>
      <c r="K755" s="13">
        <f t="shared" si="344"/>
        <v>0</v>
      </c>
      <c r="L755" s="16">
        <f t="shared" si="345"/>
        <v>0</v>
      </c>
      <c r="M755" s="13">
        <f t="shared" si="346"/>
        <v>0</v>
      </c>
      <c r="N755" s="16">
        <f t="shared" si="347"/>
        <v>0</v>
      </c>
      <c r="O755" s="16">
        <f t="shared" si="348"/>
        <v>0</v>
      </c>
      <c r="P755" s="16">
        <f t="shared" si="349"/>
        <v>-2E-3</v>
      </c>
      <c r="Q755" s="20" t="str">
        <f t="shared" si="350"/>
        <v/>
      </c>
      <c r="R755" s="20" t="str">
        <f t="shared" si="351"/>
        <v/>
      </c>
      <c r="S755" s="20" t="str">
        <f t="shared" si="352"/>
        <v/>
      </c>
      <c r="T755" s="20">
        <f t="shared" si="353"/>
        <v>-2E-3</v>
      </c>
      <c r="U755" s="16" t="str">
        <f t="shared" si="354"/>
        <v/>
      </c>
      <c r="V755" s="20" t="str">
        <f t="shared" si="355"/>
        <v/>
      </c>
      <c r="W755" s="20" t="str">
        <f t="shared" si="356"/>
        <v/>
      </c>
      <c r="X755" s="20" t="str">
        <f t="shared" si="357"/>
        <v/>
      </c>
      <c r="Y755" s="20" t="str">
        <f t="shared" si="358"/>
        <v/>
      </c>
      <c r="Z755" s="20" t="str">
        <f t="shared" si="359"/>
        <v/>
      </c>
      <c r="AA755" s="20" t="str">
        <f t="shared" si="360"/>
        <v/>
      </c>
      <c r="AB755" s="20">
        <f t="shared" si="361"/>
        <v>0</v>
      </c>
      <c r="AC755" s="20" t="str">
        <f t="shared" si="362"/>
        <v/>
      </c>
      <c r="AD755" s="20" t="str">
        <f t="shared" si="363"/>
        <v/>
      </c>
      <c r="AE755" s="20" t="str">
        <f t="shared" si="364"/>
        <v/>
      </c>
      <c r="AF755" s="20" t="str">
        <f t="shared" si="365"/>
        <v/>
      </c>
      <c r="AG755" s="11">
        <f t="shared" si="366"/>
        <v>999</v>
      </c>
      <c r="AH755" s="17">
        <f t="shared" si="367"/>
        <v>999</v>
      </c>
      <c r="AI755" s="17">
        <f t="shared" si="368"/>
        <v>999</v>
      </c>
      <c r="AJ755" s="17">
        <f t="shared" si="369"/>
        <v>999</v>
      </c>
      <c r="AK755" s="17">
        <f t="shared" si="370"/>
        <v>999</v>
      </c>
      <c r="AL755" s="17">
        <f t="shared" si="371"/>
        <v>999</v>
      </c>
      <c r="AM755" s="10" t="s">
        <v>531</v>
      </c>
      <c r="AN755">
        <v>0</v>
      </c>
      <c r="AO755">
        <v>0</v>
      </c>
      <c r="AP755">
        <v>0</v>
      </c>
      <c r="AQ755">
        <v>1.2544</v>
      </c>
      <c r="AR755" s="8">
        <v>-0.2</v>
      </c>
      <c r="AS755" s="8">
        <v>-7.3643000000000001</v>
      </c>
      <c r="AT755" s="8">
        <v>-31.776599999999998</v>
      </c>
      <c r="AU755" s="8">
        <v>-1.2544</v>
      </c>
      <c r="AV755" s="8">
        <v>-0.2</v>
      </c>
      <c r="AW755" s="8">
        <v>0.2</v>
      </c>
      <c r="AX755" s="8">
        <v>7.3643000000000001</v>
      </c>
      <c r="AY755" s="8">
        <v>31.776599999999998</v>
      </c>
      <c r="AZ755" s="8">
        <v>1.2544</v>
      </c>
      <c r="BA755" s="8">
        <v>0.2</v>
      </c>
      <c r="BB755">
        <v>-0.2</v>
      </c>
      <c r="BC755">
        <v>0.2</v>
      </c>
      <c r="BD755">
        <v>-0.2</v>
      </c>
      <c r="BE755">
        <v>0.2</v>
      </c>
      <c r="BF755">
        <v>0.06</v>
      </c>
      <c r="BG755">
        <v>0.3</v>
      </c>
      <c r="BH755">
        <v>-1.0900000000000001</v>
      </c>
      <c r="BI755">
        <v>7</v>
      </c>
      <c r="BJ755">
        <v>13</v>
      </c>
      <c r="BK755">
        <v>7</v>
      </c>
      <c r="BM755">
        <v>7</v>
      </c>
      <c r="BN755" t="s">
        <v>1016</v>
      </c>
      <c r="BP755" t="s">
        <v>1016</v>
      </c>
      <c r="BQ755">
        <v>10</v>
      </c>
      <c r="BR755">
        <v>101010</v>
      </c>
      <c r="BS755">
        <v>1</v>
      </c>
      <c r="BU755">
        <v>1</v>
      </c>
      <c r="BW755">
        <v>7</v>
      </c>
      <c r="BY755">
        <v>13</v>
      </c>
      <c r="BZ755" t="s">
        <v>1997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 s="2">
        <v>4989282</v>
      </c>
    </row>
    <row r="756" spans="1:87">
      <c r="A756" s="10" t="str">
        <f t="shared" si="341"/>
        <v>NEWP_US</v>
      </c>
      <c r="B756" s="12">
        <f t="shared" si="342"/>
        <v>2.86E-2</v>
      </c>
      <c r="C756" s="12">
        <v>0</v>
      </c>
      <c r="D756" s="12">
        <v>0</v>
      </c>
      <c r="E756" s="12">
        <v>0</v>
      </c>
      <c r="F756" s="12">
        <v>0</v>
      </c>
      <c r="G756" s="12">
        <v>0</v>
      </c>
      <c r="H756" s="12">
        <v>0</v>
      </c>
      <c r="I756" s="12">
        <v>0</v>
      </c>
      <c r="J756" s="13">
        <f t="shared" si="343"/>
        <v>0</v>
      </c>
      <c r="K756" s="13">
        <f t="shared" si="344"/>
        <v>0</v>
      </c>
      <c r="L756" s="16">
        <f t="shared" si="345"/>
        <v>0</v>
      </c>
      <c r="M756" s="13">
        <f t="shared" si="346"/>
        <v>0</v>
      </c>
      <c r="N756" s="16">
        <f t="shared" si="347"/>
        <v>0</v>
      </c>
      <c r="O756" s="16">
        <f t="shared" si="348"/>
        <v>0</v>
      </c>
      <c r="P756" s="16" t="str">
        <f t="shared" si="349"/>
        <v/>
      </c>
      <c r="Q756" s="20" t="str">
        <f t="shared" si="350"/>
        <v/>
      </c>
      <c r="R756" s="20" t="str">
        <f t="shared" si="351"/>
        <v/>
      </c>
      <c r="S756" s="20" t="str">
        <f t="shared" si="352"/>
        <v/>
      </c>
      <c r="T756" s="20" t="str">
        <f t="shared" si="353"/>
        <v/>
      </c>
      <c r="U756" s="16">
        <f t="shared" si="354"/>
        <v>6.0000000000000001E-3</v>
      </c>
      <c r="V756" s="20" t="str">
        <f t="shared" si="355"/>
        <v/>
      </c>
      <c r="W756" s="20" t="str">
        <f t="shared" si="356"/>
        <v/>
      </c>
      <c r="X756" s="20" t="str">
        <f t="shared" si="357"/>
        <v/>
      </c>
      <c r="Y756" s="20">
        <f t="shared" si="358"/>
        <v>6.0000000000000001E-3</v>
      </c>
      <c r="Z756" s="20" t="str">
        <f t="shared" si="359"/>
        <v/>
      </c>
      <c r="AA756" s="20" t="str">
        <f t="shared" si="360"/>
        <v/>
      </c>
      <c r="AB756" s="20">
        <f t="shared" si="361"/>
        <v>0</v>
      </c>
      <c r="AC756" s="20" t="str">
        <f t="shared" si="362"/>
        <v/>
      </c>
      <c r="AD756" s="20" t="str">
        <f t="shared" si="363"/>
        <v/>
      </c>
      <c r="AE756" s="20" t="str">
        <f t="shared" si="364"/>
        <v/>
      </c>
      <c r="AF756" s="20" t="str">
        <f t="shared" si="365"/>
        <v/>
      </c>
      <c r="AG756" s="11">
        <f t="shared" si="366"/>
        <v>999</v>
      </c>
      <c r="AH756" s="17">
        <f t="shared" si="367"/>
        <v>999</v>
      </c>
      <c r="AI756" s="17">
        <f t="shared" si="368"/>
        <v>999</v>
      </c>
      <c r="AJ756" s="17">
        <f t="shared" si="369"/>
        <v>999</v>
      </c>
      <c r="AK756" s="17">
        <f t="shared" si="370"/>
        <v>999</v>
      </c>
      <c r="AL756" s="17">
        <f t="shared" si="371"/>
        <v>999</v>
      </c>
      <c r="AM756" s="10" t="s">
        <v>1348</v>
      </c>
      <c r="AN756">
        <v>0</v>
      </c>
      <c r="AO756">
        <v>0</v>
      </c>
      <c r="AP756">
        <v>0</v>
      </c>
      <c r="AQ756">
        <v>0.66810000000000003</v>
      </c>
      <c r="AR756" s="8">
        <v>-0.6</v>
      </c>
      <c r="AS756" s="8">
        <v>-3.2261000000000002</v>
      </c>
      <c r="AT756" s="8">
        <v>-32.130099999999999</v>
      </c>
      <c r="AU756" s="8">
        <v>-0.66810000000000003</v>
      </c>
      <c r="AV756" s="8">
        <v>-0.6</v>
      </c>
      <c r="AW756" s="8">
        <v>0.6</v>
      </c>
      <c r="AX756" s="8">
        <v>3.2261000000000002</v>
      </c>
      <c r="AY756" s="8">
        <v>32.130099999999999</v>
      </c>
      <c r="AZ756" s="8">
        <v>0.66810000000000003</v>
      </c>
      <c r="BA756" s="8">
        <v>0.6</v>
      </c>
      <c r="BB756">
        <v>-0.6</v>
      </c>
      <c r="BC756">
        <v>0.6</v>
      </c>
      <c r="BD756">
        <v>-0.6</v>
      </c>
      <c r="BE756">
        <v>0.6</v>
      </c>
      <c r="BF756">
        <v>0.06</v>
      </c>
      <c r="BG756">
        <v>0.3</v>
      </c>
      <c r="BH756">
        <v>2.86</v>
      </c>
      <c r="BI756">
        <v>4</v>
      </c>
      <c r="BJ756">
        <v>8</v>
      </c>
      <c r="BK756">
        <v>4</v>
      </c>
      <c r="BM756">
        <v>4</v>
      </c>
      <c r="BN756" t="s">
        <v>1016</v>
      </c>
      <c r="BP756" t="s">
        <v>1016</v>
      </c>
      <c r="BQ756">
        <v>45</v>
      </c>
      <c r="BR756">
        <v>452030</v>
      </c>
      <c r="BS756">
        <v>1</v>
      </c>
      <c r="BU756">
        <v>1</v>
      </c>
      <c r="BW756">
        <v>4</v>
      </c>
      <c r="BY756">
        <v>8</v>
      </c>
      <c r="BZ756" t="s">
        <v>1997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 s="2">
        <v>2811187</v>
      </c>
    </row>
    <row r="757" spans="1:87">
      <c r="A757" s="10" t="str">
        <f t="shared" si="341"/>
        <v>NICK_US</v>
      </c>
      <c r="B757" s="12">
        <f t="shared" si="342"/>
        <v>1E-4</v>
      </c>
      <c r="C757" s="12">
        <v>0</v>
      </c>
      <c r="D757" s="12">
        <v>0</v>
      </c>
      <c r="E757" s="12">
        <v>0</v>
      </c>
      <c r="F757" s="12">
        <v>0</v>
      </c>
      <c r="G757" s="12">
        <v>0</v>
      </c>
      <c r="H757" s="12">
        <v>0</v>
      </c>
      <c r="I757" s="12">
        <v>0</v>
      </c>
      <c r="J757" s="13">
        <f t="shared" si="343"/>
        <v>0</v>
      </c>
      <c r="K757" s="13">
        <f t="shared" si="344"/>
        <v>0</v>
      </c>
      <c r="L757" s="16">
        <f t="shared" si="345"/>
        <v>0</v>
      </c>
      <c r="M757" s="13">
        <f t="shared" si="346"/>
        <v>0</v>
      </c>
      <c r="N757" s="16">
        <f t="shared" si="347"/>
        <v>0</v>
      </c>
      <c r="O757" s="16">
        <f t="shared" si="348"/>
        <v>0</v>
      </c>
      <c r="P757" s="16" t="str">
        <f t="shared" si="349"/>
        <v/>
      </c>
      <c r="Q757" s="20" t="str">
        <f t="shared" si="350"/>
        <v/>
      </c>
      <c r="R757" s="20" t="str">
        <f t="shared" si="351"/>
        <v/>
      </c>
      <c r="S757" s="20" t="str">
        <f t="shared" si="352"/>
        <v/>
      </c>
      <c r="T757" s="20" t="str">
        <f t="shared" si="353"/>
        <v/>
      </c>
      <c r="U757" s="16">
        <f t="shared" si="354"/>
        <v>6.0000000000000001E-3</v>
      </c>
      <c r="V757" s="20" t="str">
        <f t="shared" si="355"/>
        <v/>
      </c>
      <c r="W757" s="20" t="str">
        <f t="shared" si="356"/>
        <v/>
      </c>
      <c r="X757" s="20" t="str">
        <f t="shared" si="357"/>
        <v/>
      </c>
      <c r="Y757" s="20">
        <f t="shared" si="358"/>
        <v>6.0000000000000001E-3</v>
      </c>
      <c r="Z757" s="20" t="str">
        <f t="shared" si="359"/>
        <v/>
      </c>
      <c r="AA757" s="20" t="str">
        <f t="shared" si="360"/>
        <v/>
      </c>
      <c r="AB757" s="20">
        <f t="shared" si="361"/>
        <v>0</v>
      </c>
      <c r="AC757" s="20" t="str">
        <f t="shared" si="362"/>
        <v/>
      </c>
      <c r="AD757" s="20" t="str">
        <f t="shared" si="363"/>
        <v/>
      </c>
      <c r="AE757" s="20" t="str">
        <f t="shared" si="364"/>
        <v/>
      </c>
      <c r="AF757" s="20" t="str">
        <f t="shared" si="365"/>
        <v/>
      </c>
      <c r="AG757" s="11">
        <f t="shared" si="366"/>
        <v>999</v>
      </c>
      <c r="AH757" s="17">
        <f t="shared" si="367"/>
        <v>999</v>
      </c>
      <c r="AI757" s="17">
        <f t="shared" si="368"/>
        <v>999</v>
      </c>
      <c r="AJ757" s="17">
        <f t="shared" si="369"/>
        <v>999</v>
      </c>
      <c r="AK757" s="17">
        <f t="shared" si="370"/>
        <v>999</v>
      </c>
      <c r="AL757" s="17">
        <f t="shared" si="371"/>
        <v>999</v>
      </c>
      <c r="AM757" s="10" t="s">
        <v>1706</v>
      </c>
      <c r="AN757">
        <v>0</v>
      </c>
      <c r="AO757">
        <v>0</v>
      </c>
      <c r="AP757">
        <v>0</v>
      </c>
      <c r="AQ757">
        <v>0.15240000000000001</v>
      </c>
      <c r="AR757" s="8">
        <v>-0.6</v>
      </c>
      <c r="AS757" s="8">
        <v>-0.95779999999999998</v>
      </c>
      <c r="AT757" s="8">
        <v>-7.5420999999999996</v>
      </c>
      <c r="AU757" s="8">
        <v>-0.15240000000000001</v>
      </c>
      <c r="AV757" s="8">
        <v>-0.6</v>
      </c>
      <c r="AW757" s="8">
        <v>0.6</v>
      </c>
      <c r="AX757" s="8">
        <v>0.95779999999999998</v>
      </c>
      <c r="AY757" s="8">
        <v>7.5420999999999996</v>
      </c>
      <c r="AZ757" s="8">
        <v>0.15240000000000001</v>
      </c>
      <c r="BA757" s="8">
        <v>0.6</v>
      </c>
      <c r="BB757">
        <v>-0.15240000000000001</v>
      </c>
      <c r="BC757">
        <v>0.15240000000000001</v>
      </c>
      <c r="BD757">
        <v>-0.15240000000000001</v>
      </c>
      <c r="BE757">
        <v>0.15240000000000001</v>
      </c>
      <c r="BF757">
        <v>0.06</v>
      </c>
      <c r="BG757">
        <v>0.3</v>
      </c>
      <c r="BH757">
        <v>0.01</v>
      </c>
      <c r="BI757">
        <v>6</v>
      </c>
      <c r="BJ757">
        <v>11</v>
      </c>
      <c r="BK757">
        <v>6</v>
      </c>
      <c r="BM757">
        <v>6</v>
      </c>
      <c r="BN757" t="s">
        <v>1016</v>
      </c>
      <c r="BP757" t="s">
        <v>1016</v>
      </c>
      <c r="BQ757">
        <v>40</v>
      </c>
      <c r="BR757">
        <v>402020</v>
      </c>
      <c r="BS757">
        <v>1</v>
      </c>
      <c r="BU757">
        <v>1</v>
      </c>
      <c r="BW757">
        <v>6</v>
      </c>
      <c r="BY757">
        <v>11</v>
      </c>
      <c r="BZ757" t="s">
        <v>1946</v>
      </c>
      <c r="CA757">
        <v>1</v>
      </c>
      <c r="CB757">
        <v>0</v>
      </c>
      <c r="CC757">
        <v>1</v>
      </c>
      <c r="CD757">
        <v>0</v>
      </c>
      <c r="CE757">
        <v>0</v>
      </c>
      <c r="CF757">
        <v>0</v>
      </c>
      <c r="CG757">
        <v>0</v>
      </c>
      <c r="CH757">
        <v>0</v>
      </c>
      <c r="CI757" s="2">
        <v>636343</v>
      </c>
    </row>
    <row r="758" spans="1:87">
      <c r="A758" s="10" t="str">
        <f t="shared" si="341"/>
        <v>NDSN_US</v>
      </c>
      <c r="B758" s="12">
        <f t="shared" si="342"/>
        <v>-2.0400000000000001E-2</v>
      </c>
      <c r="C758" s="12">
        <v>0</v>
      </c>
      <c r="D758" s="12">
        <v>0</v>
      </c>
      <c r="E758" s="12">
        <v>0</v>
      </c>
      <c r="F758" s="12">
        <v>0</v>
      </c>
      <c r="G758" s="12">
        <v>0</v>
      </c>
      <c r="H758" s="12">
        <v>0</v>
      </c>
      <c r="I758" s="12">
        <v>0</v>
      </c>
      <c r="J758" s="13">
        <f t="shared" si="343"/>
        <v>0</v>
      </c>
      <c r="K758" s="13">
        <f t="shared" si="344"/>
        <v>0</v>
      </c>
      <c r="L758" s="16">
        <f t="shared" si="345"/>
        <v>0</v>
      </c>
      <c r="M758" s="13">
        <f t="shared" si="346"/>
        <v>0</v>
      </c>
      <c r="N758" s="16">
        <f t="shared" si="347"/>
        <v>0</v>
      </c>
      <c r="O758" s="16">
        <f t="shared" si="348"/>
        <v>0</v>
      </c>
      <c r="P758" s="16">
        <f t="shared" si="349"/>
        <v>-6.5000000000000006E-3</v>
      </c>
      <c r="Q758" s="20" t="str">
        <f t="shared" si="350"/>
        <v/>
      </c>
      <c r="R758" s="20" t="str">
        <f t="shared" si="351"/>
        <v/>
      </c>
      <c r="S758" s="20" t="str">
        <f t="shared" si="352"/>
        <v/>
      </c>
      <c r="T758" s="20">
        <f t="shared" si="353"/>
        <v>-6.5000000000000006E-3</v>
      </c>
      <c r="U758" s="16" t="str">
        <f t="shared" si="354"/>
        <v/>
      </c>
      <c r="V758" s="20" t="str">
        <f t="shared" si="355"/>
        <v/>
      </c>
      <c r="W758" s="20" t="str">
        <f t="shared" si="356"/>
        <v/>
      </c>
      <c r="X758" s="20" t="str">
        <f t="shared" si="357"/>
        <v/>
      </c>
      <c r="Y758" s="20" t="str">
        <f t="shared" si="358"/>
        <v/>
      </c>
      <c r="Z758" s="20" t="str">
        <f t="shared" si="359"/>
        <v/>
      </c>
      <c r="AA758" s="20" t="str">
        <f t="shared" si="360"/>
        <v/>
      </c>
      <c r="AB758" s="20">
        <f t="shared" si="361"/>
        <v>0</v>
      </c>
      <c r="AC758" s="20" t="str">
        <f t="shared" si="362"/>
        <v/>
      </c>
      <c r="AD758" s="20" t="str">
        <f t="shared" si="363"/>
        <v/>
      </c>
      <c r="AE758" s="20" t="str">
        <f t="shared" si="364"/>
        <v/>
      </c>
      <c r="AF758" s="20" t="str">
        <f t="shared" si="365"/>
        <v/>
      </c>
      <c r="AG758" s="11">
        <f t="shared" si="366"/>
        <v>999</v>
      </c>
      <c r="AH758" s="17">
        <f t="shared" si="367"/>
        <v>999</v>
      </c>
      <c r="AI758" s="17">
        <f t="shared" si="368"/>
        <v>999</v>
      </c>
      <c r="AJ758" s="17">
        <f t="shared" si="369"/>
        <v>999</v>
      </c>
      <c r="AK758" s="17">
        <f t="shared" si="370"/>
        <v>999</v>
      </c>
      <c r="AL758" s="17">
        <f t="shared" si="371"/>
        <v>999</v>
      </c>
      <c r="AM758" s="10" t="s">
        <v>163</v>
      </c>
      <c r="AN758">
        <v>0</v>
      </c>
      <c r="AO758">
        <v>0</v>
      </c>
      <c r="AP758">
        <v>0</v>
      </c>
      <c r="AQ758">
        <v>3.8988</v>
      </c>
      <c r="AR758" s="8">
        <v>-0.65</v>
      </c>
      <c r="AS758" s="8">
        <v>-21.8828</v>
      </c>
      <c r="AT758" s="8">
        <v>-200.6996</v>
      </c>
      <c r="AU758" s="8">
        <v>-3.8988</v>
      </c>
      <c r="AV758" s="8">
        <v>-0.65</v>
      </c>
      <c r="AW758" s="8">
        <v>0.65</v>
      </c>
      <c r="AX758" s="8">
        <v>21.8828</v>
      </c>
      <c r="AY758" s="8">
        <v>200.6996</v>
      </c>
      <c r="AZ758" s="8">
        <v>3.8988</v>
      </c>
      <c r="BA758" s="8">
        <v>0.65</v>
      </c>
      <c r="BB758">
        <v>-0.65</v>
      </c>
      <c r="BC758">
        <v>0.65</v>
      </c>
      <c r="BD758">
        <v>-0.65</v>
      </c>
      <c r="BE758">
        <v>0.65</v>
      </c>
      <c r="BF758">
        <v>0.06</v>
      </c>
      <c r="BG758">
        <v>0.3</v>
      </c>
      <c r="BH758">
        <v>-2.04</v>
      </c>
      <c r="BI758">
        <v>7</v>
      </c>
      <c r="BJ758">
        <v>14</v>
      </c>
      <c r="BK758">
        <v>7</v>
      </c>
      <c r="BM758">
        <v>7</v>
      </c>
      <c r="BN758" t="s">
        <v>1016</v>
      </c>
      <c r="BP758" t="s">
        <v>1016</v>
      </c>
      <c r="BQ758">
        <v>20</v>
      </c>
      <c r="BR758">
        <v>201060</v>
      </c>
      <c r="BS758">
        <v>1</v>
      </c>
      <c r="BU758">
        <v>1</v>
      </c>
      <c r="BW758">
        <v>7</v>
      </c>
      <c r="BY758">
        <v>14</v>
      </c>
      <c r="BZ758" t="s">
        <v>1997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 s="2">
        <v>13512460</v>
      </c>
    </row>
    <row r="759" spans="1:87">
      <c r="A759" s="10" t="str">
        <f t="shared" si="341"/>
        <v>NWBI_US</v>
      </c>
      <c r="B759" s="12">
        <f t="shared" si="342"/>
        <v>-2.5600000000000001E-2</v>
      </c>
      <c r="C759" s="12">
        <v>0</v>
      </c>
      <c r="D759" s="12">
        <v>0</v>
      </c>
      <c r="E759" s="12">
        <v>0</v>
      </c>
      <c r="F759" s="12">
        <v>0</v>
      </c>
      <c r="G759" s="12">
        <v>0</v>
      </c>
      <c r="H759" s="12">
        <v>0</v>
      </c>
      <c r="I759" s="12">
        <v>0</v>
      </c>
      <c r="J759" s="13">
        <f t="shared" si="343"/>
        <v>0</v>
      </c>
      <c r="K759" s="13">
        <f t="shared" si="344"/>
        <v>0</v>
      </c>
      <c r="L759" s="16">
        <f t="shared" si="345"/>
        <v>0</v>
      </c>
      <c r="M759" s="13">
        <f t="shared" si="346"/>
        <v>0</v>
      </c>
      <c r="N759" s="16">
        <f t="shared" si="347"/>
        <v>0</v>
      </c>
      <c r="O759" s="16">
        <f t="shared" si="348"/>
        <v>0</v>
      </c>
      <c r="P759" s="16">
        <f t="shared" si="349"/>
        <v>-4.0000000000000001E-3</v>
      </c>
      <c r="Q759" s="20" t="str">
        <f t="shared" si="350"/>
        <v/>
      </c>
      <c r="R759" s="20" t="str">
        <f t="shared" si="351"/>
        <v/>
      </c>
      <c r="S759" s="20" t="str">
        <f t="shared" si="352"/>
        <v/>
      </c>
      <c r="T759" s="20">
        <f t="shared" si="353"/>
        <v>-4.0000000000000001E-3</v>
      </c>
      <c r="U759" s="16" t="str">
        <f t="shared" si="354"/>
        <v/>
      </c>
      <c r="V759" s="20" t="str">
        <f t="shared" si="355"/>
        <v/>
      </c>
      <c r="W759" s="20" t="str">
        <f t="shared" si="356"/>
        <v/>
      </c>
      <c r="X759" s="20" t="str">
        <f t="shared" si="357"/>
        <v/>
      </c>
      <c r="Y759" s="20" t="str">
        <f t="shared" si="358"/>
        <v/>
      </c>
      <c r="Z759" s="20" t="str">
        <f t="shared" si="359"/>
        <v/>
      </c>
      <c r="AA759" s="20" t="str">
        <f t="shared" si="360"/>
        <v/>
      </c>
      <c r="AB759" s="20">
        <f t="shared" si="361"/>
        <v>0</v>
      </c>
      <c r="AC759" s="20" t="str">
        <f t="shared" si="362"/>
        <v/>
      </c>
      <c r="AD759" s="20" t="str">
        <f t="shared" si="363"/>
        <v/>
      </c>
      <c r="AE759" s="20" t="str">
        <f t="shared" si="364"/>
        <v/>
      </c>
      <c r="AF759" s="20" t="str">
        <f t="shared" si="365"/>
        <v/>
      </c>
      <c r="AG759" s="11">
        <f t="shared" si="366"/>
        <v>999</v>
      </c>
      <c r="AH759" s="17">
        <f t="shared" si="367"/>
        <v>999</v>
      </c>
      <c r="AI759" s="17">
        <f t="shared" si="368"/>
        <v>999</v>
      </c>
      <c r="AJ759" s="17">
        <f t="shared" si="369"/>
        <v>999</v>
      </c>
      <c r="AK759" s="17">
        <f t="shared" si="370"/>
        <v>999</v>
      </c>
      <c r="AL759" s="17">
        <f t="shared" si="371"/>
        <v>999</v>
      </c>
      <c r="AM759" s="10" t="s">
        <v>760</v>
      </c>
      <c r="AN759">
        <v>0</v>
      </c>
      <c r="AO759">
        <v>0</v>
      </c>
      <c r="AP759">
        <v>0</v>
      </c>
      <c r="AQ759">
        <v>1.5461</v>
      </c>
      <c r="AR759" s="8">
        <v>-0.4</v>
      </c>
      <c r="AS759" s="8">
        <v>-8.8888999999999996</v>
      </c>
      <c r="AT759" s="8">
        <v>-47.611800000000002</v>
      </c>
      <c r="AU759" s="8">
        <v>-1.5461</v>
      </c>
      <c r="AV759" s="8">
        <v>-0.4</v>
      </c>
      <c r="AW759" s="8">
        <v>0.4</v>
      </c>
      <c r="AX759" s="8">
        <v>8.8888999999999996</v>
      </c>
      <c r="AY759" s="8">
        <v>47.611800000000002</v>
      </c>
      <c r="AZ759" s="8">
        <v>1.5461</v>
      </c>
      <c r="BA759" s="8">
        <v>0.4</v>
      </c>
      <c r="BB759">
        <v>-0.4</v>
      </c>
      <c r="BC759">
        <v>0.4</v>
      </c>
      <c r="BD759">
        <v>-0.4</v>
      </c>
      <c r="BE759">
        <v>0.4</v>
      </c>
      <c r="BF759">
        <v>0.06</v>
      </c>
      <c r="BG759">
        <v>0.3</v>
      </c>
      <c r="BH759">
        <v>-2.56</v>
      </c>
      <c r="BI759">
        <v>7</v>
      </c>
      <c r="BJ759">
        <v>14</v>
      </c>
      <c r="BK759">
        <v>8</v>
      </c>
      <c r="BM759">
        <v>8</v>
      </c>
      <c r="BN759" t="s">
        <v>1016</v>
      </c>
      <c r="BP759" t="s">
        <v>1016</v>
      </c>
      <c r="BQ759">
        <v>40</v>
      </c>
      <c r="BR759">
        <v>401020</v>
      </c>
      <c r="BS759">
        <v>1</v>
      </c>
      <c r="BU759">
        <v>1</v>
      </c>
      <c r="BW759">
        <v>7</v>
      </c>
      <c r="BY759">
        <v>14</v>
      </c>
      <c r="BZ759" t="s">
        <v>1997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 s="2">
        <v>6921360</v>
      </c>
    </row>
    <row r="760" spans="1:87">
      <c r="A760" s="10" t="str">
        <f t="shared" si="341"/>
        <v>NWN_US</v>
      </c>
      <c r="B760" s="12">
        <f t="shared" si="342"/>
        <v>-1.7000000000000001E-3</v>
      </c>
      <c r="C760" s="12">
        <v>0</v>
      </c>
      <c r="D760" s="12">
        <v>0</v>
      </c>
      <c r="E760" s="12">
        <v>0</v>
      </c>
      <c r="F760" s="12">
        <v>0</v>
      </c>
      <c r="G760" s="12">
        <v>0</v>
      </c>
      <c r="H760" s="12">
        <v>0</v>
      </c>
      <c r="I760" s="12">
        <v>0</v>
      </c>
      <c r="J760" s="13">
        <f t="shared" si="343"/>
        <v>0</v>
      </c>
      <c r="K760" s="13">
        <f t="shared" si="344"/>
        <v>0</v>
      </c>
      <c r="L760" s="16">
        <f t="shared" si="345"/>
        <v>0</v>
      </c>
      <c r="M760" s="13">
        <f t="shared" si="346"/>
        <v>0</v>
      </c>
      <c r="N760" s="16">
        <f t="shared" si="347"/>
        <v>0</v>
      </c>
      <c r="O760" s="16">
        <f t="shared" si="348"/>
        <v>0</v>
      </c>
      <c r="P760" s="16">
        <f t="shared" si="349"/>
        <v>-6.0000000000000001E-3</v>
      </c>
      <c r="Q760" s="20" t="str">
        <f t="shared" si="350"/>
        <v/>
      </c>
      <c r="R760" s="20" t="str">
        <f t="shared" si="351"/>
        <v/>
      </c>
      <c r="S760" s="20" t="str">
        <f t="shared" si="352"/>
        <v/>
      </c>
      <c r="T760" s="20">
        <f t="shared" si="353"/>
        <v>-6.0000000000000001E-3</v>
      </c>
      <c r="U760" s="16" t="str">
        <f t="shared" si="354"/>
        <v/>
      </c>
      <c r="V760" s="20" t="str">
        <f t="shared" si="355"/>
        <v/>
      </c>
      <c r="W760" s="20" t="str">
        <f t="shared" si="356"/>
        <v/>
      </c>
      <c r="X760" s="20" t="str">
        <f t="shared" si="357"/>
        <v/>
      </c>
      <c r="Y760" s="20" t="str">
        <f t="shared" si="358"/>
        <v/>
      </c>
      <c r="Z760" s="20" t="str">
        <f t="shared" si="359"/>
        <v/>
      </c>
      <c r="AA760" s="20" t="str">
        <f t="shared" si="360"/>
        <v/>
      </c>
      <c r="AB760" s="20">
        <f t="shared" si="361"/>
        <v>0</v>
      </c>
      <c r="AC760" s="20" t="str">
        <f t="shared" si="362"/>
        <v/>
      </c>
      <c r="AD760" s="20" t="str">
        <f t="shared" si="363"/>
        <v/>
      </c>
      <c r="AE760" s="20" t="str">
        <f t="shared" si="364"/>
        <v/>
      </c>
      <c r="AF760" s="20" t="str">
        <f t="shared" si="365"/>
        <v/>
      </c>
      <c r="AG760" s="11">
        <f t="shared" si="366"/>
        <v>999</v>
      </c>
      <c r="AH760" s="17">
        <f t="shared" si="367"/>
        <v>999</v>
      </c>
      <c r="AI760" s="17">
        <f t="shared" si="368"/>
        <v>999</v>
      </c>
      <c r="AJ760" s="17">
        <f t="shared" si="369"/>
        <v>999</v>
      </c>
      <c r="AK760" s="17">
        <f t="shared" si="370"/>
        <v>999</v>
      </c>
      <c r="AL760" s="17">
        <f t="shared" si="371"/>
        <v>999</v>
      </c>
      <c r="AM760" s="10" t="s">
        <v>803</v>
      </c>
      <c r="AN760">
        <v>0</v>
      </c>
      <c r="AO760">
        <v>0</v>
      </c>
      <c r="AP760">
        <v>0</v>
      </c>
      <c r="AQ760">
        <v>1.3453999999999999</v>
      </c>
      <c r="AR760" s="8">
        <v>-0.6</v>
      </c>
      <c r="AS760" s="8">
        <v>-5.9471999999999996</v>
      </c>
      <c r="AT760" s="8">
        <v>-52.7121</v>
      </c>
      <c r="AU760" s="8">
        <v>-1.3453999999999999</v>
      </c>
      <c r="AV760" s="8">
        <v>-0.6</v>
      </c>
      <c r="AW760" s="8">
        <v>0.6</v>
      </c>
      <c r="AX760" s="8">
        <v>5.9471999999999996</v>
      </c>
      <c r="AY760" s="8">
        <v>52.7121</v>
      </c>
      <c r="AZ760" s="8">
        <v>1.3453999999999999</v>
      </c>
      <c r="BA760" s="8">
        <v>0.6</v>
      </c>
      <c r="BB760">
        <v>-0.6</v>
      </c>
      <c r="BC760">
        <v>0.6</v>
      </c>
      <c r="BD760">
        <v>-0.6</v>
      </c>
      <c r="BE760">
        <v>0.6</v>
      </c>
      <c r="BF760">
        <v>0.06</v>
      </c>
      <c r="BG760">
        <v>0.3</v>
      </c>
      <c r="BH760">
        <v>-0.17</v>
      </c>
      <c r="BI760">
        <v>6</v>
      </c>
      <c r="BJ760">
        <v>12</v>
      </c>
      <c r="BK760">
        <v>6</v>
      </c>
      <c r="BM760">
        <v>6</v>
      </c>
      <c r="BN760" t="s">
        <v>1016</v>
      </c>
      <c r="BP760" t="s">
        <v>1016</v>
      </c>
      <c r="BQ760">
        <v>55</v>
      </c>
      <c r="BR760">
        <v>551020</v>
      </c>
      <c r="BS760">
        <v>1</v>
      </c>
      <c r="BU760">
        <v>1</v>
      </c>
      <c r="BW760">
        <v>6</v>
      </c>
      <c r="BY760">
        <v>12</v>
      </c>
      <c r="BZ760" t="s">
        <v>1997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 s="2">
        <v>4737539</v>
      </c>
    </row>
    <row r="761" spans="1:87">
      <c r="A761" s="10" t="str">
        <f t="shared" si="341"/>
        <v>NWPX_US</v>
      </c>
      <c r="B761" s="12">
        <f t="shared" si="342"/>
        <v>-6.0000000000000001E-3</v>
      </c>
      <c r="C761" s="12">
        <v>0</v>
      </c>
      <c r="D761" s="12">
        <v>0</v>
      </c>
      <c r="E761" s="12">
        <v>0</v>
      </c>
      <c r="F761" s="12">
        <v>0</v>
      </c>
      <c r="G761" s="12">
        <v>0</v>
      </c>
      <c r="H761" s="12">
        <v>0</v>
      </c>
      <c r="I761" s="12">
        <v>0</v>
      </c>
      <c r="J761" s="13">
        <f t="shared" si="343"/>
        <v>0</v>
      </c>
      <c r="K761" s="13">
        <f t="shared" si="344"/>
        <v>0</v>
      </c>
      <c r="L761" s="16">
        <f t="shared" si="345"/>
        <v>0</v>
      </c>
      <c r="M761" s="13">
        <f t="shared" si="346"/>
        <v>0</v>
      </c>
      <c r="N761" s="16">
        <f t="shared" si="347"/>
        <v>0</v>
      </c>
      <c r="O761" s="16">
        <f t="shared" si="348"/>
        <v>0</v>
      </c>
      <c r="P761" s="16">
        <f t="shared" si="349"/>
        <v>-6.5000000000000006E-3</v>
      </c>
      <c r="Q761" s="20" t="str">
        <f t="shared" si="350"/>
        <v/>
      </c>
      <c r="R761" s="20" t="str">
        <f t="shared" si="351"/>
        <v/>
      </c>
      <c r="S761" s="20" t="str">
        <f t="shared" si="352"/>
        <v/>
      </c>
      <c r="T761" s="20">
        <f t="shared" si="353"/>
        <v>-6.5000000000000006E-3</v>
      </c>
      <c r="U761" s="16" t="str">
        <f t="shared" si="354"/>
        <v/>
      </c>
      <c r="V761" s="20" t="str">
        <f t="shared" si="355"/>
        <v/>
      </c>
      <c r="W761" s="20" t="str">
        <f t="shared" si="356"/>
        <v/>
      </c>
      <c r="X761" s="20" t="str">
        <f t="shared" si="357"/>
        <v/>
      </c>
      <c r="Y761" s="20" t="str">
        <f t="shared" si="358"/>
        <v/>
      </c>
      <c r="Z761" s="20" t="str">
        <f t="shared" si="359"/>
        <v/>
      </c>
      <c r="AA761" s="20" t="str">
        <f t="shared" si="360"/>
        <v/>
      </c>
      <c r="AB761" s="20">
        <f t="shared" si="361"/>
        <v>0</v>
      </c>
      <c r="AC761" s="20" t="str">
        <f t="shared" si="362"/>
        <v/>
      </c>
      <c r="AD761" s="20" t="str">
        <f t="shared" si="363"/>
        <v/>
      </c>
      <c r="AE761" s="20" t="str">
        <f t="shared" si="364"/>
        <v/>
      </c>
      <c r="AF761" s="20" t="str">
        <f t="shared" si="365"/>
        <v/>
      </c>
      <c r="AG761" s="11">
        <f t="shared" si="366"/>
        <v>999</v>
      </c>
      <c r="AH761" s="17">
        <f t="shared" si="367"/>
        <v>999</v>
      </c>
      <c r="AI761" s="17">
        <f t="shared" si="368"/>
        <v>999</v>
      </c>
      <c r="AJ761" s="17">
        <f t="shared" si="369"/>
        <v>999</v>
      </c>
      <c r="AK761" s="17">
        <f t="shared" si="370"/>
        <v>999</v>
      </c>
      <c r="AL761" s="17">
        <f t="shared" si="371"/>
        <v>999</v>
      </c>
      <c r="AM761" s="10" t="s">
        <v>1506</v>
      </c>
      <c r="AN761">
        <v>0</v>
      </c>
      <c r="AO761">
        <v>0</v>
      </c>
      <c r="AP761">
        <v>0</v>
      </c>
      <c r="AQ761">
        <v>0.16350000000000001</v>
      </c>
      <c r="AR761" s="8">
        <v>-0.65</v>
      </c>
      <c r="AS761" s="8">
        <v>-1.0344</v>
      </c>
      <c r="AT761" s="8">
        <v>-9.0962999999999994</v>
      </c>
      <c r="AU761" s="8">
        <v>-0.16350000000000001</v>
      </c>
      <c r="AV761" s="8">
        <v>-0.65</v>
      </c>
      <c r="AW761" s="8">
        <v>0.65</v>
      </c>
      <c r="AX761" s="8">
        <v>1.0344</v>
      </c>
      <c r="AY761" s="8">
        <v>9.0962999999999994</v>
      </c>
      <c r="AZ761" s="8">
        <v>0.16350000000000001</v>
      </c>
      <c r="BA761" s="8">
        <v>0.65</v>
      </c>
      <c r="BB761">
        <v>-0.16350000000000001</v>
      </c>
      <c r="BC761">
        <v>0.16350000000000001</v>
      </c>
      <c r="BD761">
        <v>-0.16350000000000001</v>
      </c>
      <c r="BE761">
        <v>0.16350000000000001</v>
      </c>
      <c r="BF761">
        <v>0.06</v>
      </c>
      <c r="BG761">
        <v>0.3</v>
      </c>
      <c r="BH761">
        <v>-0.6</v>
      </c>
      <c r="BI761">
        <v>7</v>
      </c>
      <c r="BJ761">
        <v>13</v>
      </c>
      <c r="BK761">
        <v>7</v>
      </c>
      <c r="BM761">
        <v>7</v>
      </c>
      <c r="BN761" t="s">
        <v>1016</v>
      </c>
      <c r="BP761" t="s">
        <v>1016</v>
      </c>
      <c r="BQ761">
        <v>20</v>
      </c>
      <c r="BR761">
        <v>201030</v>
      </c>
      <c r="BS761">
        <v>1</v>
      </c>
      <c r="BU761">
        <v>1</v>
      </c>
      <c r="BW761">
        <v>7</v>
      </c>
      <c r="BY761">
        <v>13</v>
      </c>
      <c r="BZ761" t="s">
        <v>1946</v>
      </c>
      <c r="CA761">
        <v>1</v>
      </c>
      <c r="CB761">
        <v>0</v>
      </c>
      <c r="CC761">
        <v>1</v>
      </c>
      <c r="CD761">
        <v>0</v>
      </c>
      <c r="CE761">
        <v>0</v>
      </c>
      <c r="CF761">
        <v>0</v>
      </c>
      <c r="CG761">
        <v>0</v>
      </c>
      <c r="CH761">
        <v>0</v>
      </c>
      <c r="CI761" s="2">
        <v>594185</v>
      </c>
    </row>
    <row r="762" spans="1:87">
      <c r="A762" s="10" t="str">
        <f t="shared" si="341"/>
        <v>NVAX_US</v>
      </c>
      <c r="B762" s="12">
        <f t="shared" si="342"/>
        <v>7.0199999999999999E-2</v>
      </c>
      <c r="C762" s="12">
        <v>0</v>
      </c>
      <c r="D762" s="12">
        <v>0</v>
      </c>
      <c r="E762" s="12">
        <v>0</v>
      </c>
      <c r="F762" s="12">
        <v>0</v>
      </c>
      <c r="G762" s="12">
        <v>0</v>
      </c>
      <c r="H762" s="12">
        <v>0</v>
      </c>
      <c r="I762" s="12">
        <v>0</v>
      </c>
      <c r="J762" s="13">
        <f t="shared" si="343"/>
        <v>0</v>
      </c>
      <c r="K762" s="13">
        <f t="shared" si="344"/>
        <v>0</v>
      </c>
      <c r="L762" s="16">
        <f t="shared" si="345"/>
        <v>0</v>
      </c>
      <c r="M762" s="13">
        <f t="shared" si="346"/>
        <v>0</v>
      </c>
      <c r="N762" s="16">
        <f t="shared" si="347"/>
        <v>0</v>
      </c>
      <c r="O762" s="16">
        <f t="shared" si="348"/>
        <v>0</v>
      </c>
      <c r="P762" s="16" t="str">
        <f t="shared" si="349"/>
        <v/>
      </c>
      <c r="Q762" s="20" t="str">
        <f t="shared" si="350"/>
        <v/>
      </c>
      <c r="R762" s="20" t="str">
        <f t="shared" si="351"/>
        <v/>
      </c>
      <c r="S762" s="20" t="str">
        <f t="shared" si="352"/>
        <v/>
      </c>
      <c r="T762" s="20" t="str">
        <f t="shared" si="353"/>
        <v/>
      </c>
      <c r="U762" s="16">
        <f t="shared" si="354"/>
        <v>6.0000000000000001E-3</v>
      </c>
      <c r="V762" s="20" t="str">
        <f t="shared" si="355"/>
        <v/>
      </c>
      <c r="W762" s="20" t="str">
        <f t="shared" si="356"/>
        <v/>
      </c>
      <c r="X762" s="20" t="str">
        <f t="shared" si="357"/>
        <v/>
      </c>
      <c r="Y762" s="20">
        <f t="shared" si="358"/>
        <v>6.0000000000000001E-3</v>
      </c>
      <c r="Z762" s="20" t="str">
        <f t="shared" si="359"/>
        <v/>
      </c>
      <c r="AA762" s="20" t="str">
        <f t="shared" si="360"/>
        <v/>
      </c>
      <c r="AB762" s="20">
        <f t="shared" si="361"/>
        <v>0</v>
      </c>
      <c r="AC762" s="20" t="str">
        <f t="shared" si="362"/>
        <v/>
      </c>
      <c r="AD762" s="20" t="str">
        <f t="shared" si="363"/>
        <v/>
      </c>
      <c r="AE762" s="20" t="str">
        <f t="shared" si="364"/>
        <v/>
      </c>
      <c r="AF762" s="20" t="str">
        <f t="shared" si="365"/>
        <v/>
      </c>
      <c r="AG762" s="11">
        <f t="shared" si="366"/>
        <v>999</v>
      </c>
      <c r="AH762" s="17">
        <f t="shared" si="367"/>
        <v>999</v>
      </c>
      <c r="AI762" s="17">
        <f t="shared" si="368"/>
        <v>999</v>
      </c>
      <c r="AJ762" s="17">
        <f t="shared" si="369"/>
        <v>999</v>
      </c>
      <c r="AK762" s="17">
        <f t="shared" si="370"/>
        <v>999</v>
      </c>
      <c r="AL762" s="17">
        <f t="shared" si="371"/>
        <v>999</v>
      </c>
      <c r="AM762" s="10" t="s">
        <v>1187</v>
      </c>
      <c r="AN762">
        <v>0</v>
      </c>
      <c r="AO762">
        <v>0</v>
      </c>
      <c r="AP762">
        <v>0</v>
      </c>
      <c r="AQ762">
        <v>9.6328999999999994</v>
      </c>
      <c r="AR762" s="8">
        <v>-0.2</v>
      </c>
      <c r="AS762" s="8">
        <v>-47.147500000000001</v>
      </c>
      <c r="AT762" s="8">
        <v>-94.593800000000002</v>
      </c>
      <c r="AU762" s="8">
        <v>-9.6328999999999994</v>
      </c>
      <c r="AV762" s="8">
        <v>-0.2</v>
      </c>
      <c r="AW762" s="8">
        <v>0.6</v>
      </c>
      <c r="AX762" s="8">
        <v>47.147500000000001</v>
      </c>
      <c r="AY762" s="8">
        <v>94.593800000000002</v>
      </c>
      <c r="AZ762" s="8">
        <v>9.6328999999999994</v>
      </c>
      <c r="BA762" s="8">
        <v>0.6</v>
      </c>
      <c r="BB762">
        <v>-0.2</v>
      </c>
      <c r="BC762">
        <v>0.6</v>
      </c>
      <c r="BD762">
        <v>-0.2</v>
      </c>
      <c r="BE762">
        <v>0.6</v>
      </c>
      <c r="BF762">
        <v>0.06</v>
      </c>
      <c r="BG762">
        <v>0.3</v>
      </c>
      <c r="BH762">
        <v>7.02</v>
      </c>
      <c r="BI762">
        <v>2</v>
      </c>
      <c r="BJ762">
        <v>4</v>
      </c>
      <c r="BK762">
        <v>2</v>
      </c>
      <c r="BM762">
        <v>2</v>
      </c>
      <c r="BN762" t="s">
        <v>1016</v>
      </c>
      <c r="BP762" t="s">
        <v>1016</v>
      </c>
      <c r="BQ762">
        <v>35</v>
      </c>
      <c r="BR762">
        <v>352010</v>
      </c>
      <c r="BS762">
        <v>1</v>
      </c>
      <c r="BU762">
        <v>1</v>
      </c>
      <c r="BW762">
        <v>2</v>
      </c>
      <c r="BY762">
        <v>4</v>
      </c>
      <c r="BZ762" t="s">
        <v>1997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 s="2">
        <v>41903021</v>
      </c>
    </row>
    <row r="763" spans="1:87">
      <c r="A763" s="10" t="str">
        <f t="shared" si="341"/>
        <v>NUTR_US</v>
      </c>
      <c r="B763" s="12">
        <f t="shared" si="342"/>
        <v>6.4299999999999996E-2</v>
      </c>
      <c r="C763" s="12">
        <v>0</v>
      </c>
      <c r="D763" s="12">
        <v>0</v>
      </c>
      <c r="E763" s="12">
        <v>0</v>
      </c>
      <c r="F763" s="12">
        <v>0</v>
      </c>
      <c r="G763" s="12">
        <v>0</v>
      </c>
      <c r="H763" s="12">
        <v>0</v>
      </c>
      <c r="I763" s="12">
        <v>0</v>
      </c>
      <c r="J763" s="13">
        <f t="shared" si="343"/>
        <v>0</v>
      </c>
      <c r="K763" s="13">
        <f t="shared" si="344"/>
        <v>0</v>
      </c>
      <c r="L763" s="16">
        <f t="shared" si="345"/>
        <v>0</v>
      </c>
      <c r="M763" s="13">
        <f t="shared" si="346"/>
        <v>0</v>
      </c>
      <c r="N763" s="16">
        <f t="shared" si="347"/>
        <v>0</v>
      </c>
      <c r="O763" s="16">
        <f t="shared" si="348"/>
        <v>0</v>
      </c>
      <c r="P763" s="16" t="str">
        <f t="shared" si="349"/>
        <v/>
      </c>
      <c r="Q763" s="20" t="str">
        <f t="shared" si="350"/>
        <v/>
      </c>
      <c r="R763" s="20" t="str">
        <f t="shared" si="351"/>
        <v/>
      </c>
      <c r="S763" s="20" t="str">
        <f t="shared" si="352"/>
        <v/>
      </c>
      <c r="T763" s="20" t="str">
        <f t="shared" si="353"/>
        <v/>
      </c>
      <c r="U763" s="16">
        <f t="shared" si="354"/>
        <v>6.5000000000000006E-3</v>
      </c>
      <c r="V763" s="20" t="str">
        <f t="shared" si="355"/>
        <v/>
      </c>
      <c r="W763" s="20" t="str">
        <f t="shared" si="356"/>
        <v/>
      </c>
      <c r="X763" s="20" t="str">
        <f t="shared" si="357"/>
        <v/>
      </c>
      <c r="Y763" s="20">
        <f t="shared" si="358"/>
        <v>6.5000000000000006E-3</v>
      </c>
      <c r="Z763" s="20" t="str">
        <f t="shared" si="359"/>
        <v/>
      </c>
      <c r="AA763" s="20" t="str">
        <f t="shared" si="360"/>
        <v/>
      </c>
      <c r="AB763" s="20">
        <f t="shared" si="361"/>
        <v>0</v>
      </c>
      <c r="AC763" s="20" t="str">
        <f t="shared" si="362"/>
        <v/>
      </c>
      <c r="AD763" s="20" t="str">
        <f t="shared" si="363"/>
        <v/>
      </c>
      <c r="AE763" s="20" t="str">
        <f t="shared" si="364"/>
        <v/>
      </c>
      <c r="AF763" s="20" t="str">
        <f t="shared" si="365"/>
        <v/>
      </c>
      <c r="AG763" s="11">
        <f t="shared" si="366"/>
        <v>999</v>
      </c>
      <c r="AH763" s="17">
        <f t="shared" si="367"/>
        <v>999</v>
      </c>
      <c r="AI763" s="17">
        <f t="shared" si="368"/>
        <v>999</v>
      </c>
      <c r="AJ763" s="17">
        <f t="shared" si="369"/>
        <v>999</v>
      </c>
      <c r="AK763" s="17">
        <f t="shared" si="370"/>
        <v>999</v>
      </c>
      <c r="AL763" s="17">
        <f t="shared" si="371"/>
        <v>999</v>
      </c>
      <c r="AM763" s="10" t="s">
        <v>1608</v>
      </c>
      <c r="AN763">
        <v>0</v>
      </c>
      <c r="AO763">
        <v>0</v>
      </c>
      <c r="AP763">
        <v>0</v>
      </c>
      <c r="AQ763">
        <v>8.8700000000000001E-2</v>
      </c>
      <c r="AR763" s="8">
        <v>-0.65</v>
      </c>
      <c r="AS763" s="8">
        <v>-0.3422</v>
      </c>
      <c r="AT763" s="8">
        <v>-7.5502000000000002</v>
      </c>
      <c r="AU763" s="8">
        <v>-8.8700000000000001E-2</v>
      </c>
      <c r="AV763" s="8">
        <v>-0.65</v>
      </c>
      <c r="AW763" s="8">
        <v>0.65</v>
      </c>
      <c r="AX763" s="8">
        <v>0.3422</v>
      </c>
      <c r="AY763" s="8">
        <v>7.5502000000000002</v>
      </c>
      <c r="AZ763" s="8">
        <v>8.8700000000000001E-2</v>
      </c>
      <c r="BA763" s="8">
        <v>0.65</v>
      </c>
      <c r="BB763">
        <v>-8.8700000000000001E-2</v>
      </c>
      <c r="BC763">
        <v>8.8700000000000001E-2</v>
      </c>
      <c r="BD763">
        <v>-8.8700000000000001E-2</v>
      </c>
      <c r="BE763">
        <v>8.8700000000000001E-2</v>
      </c>
      <c r="BF763">
        <v>0.06</v>
      </c>
      <c r="BG763">
        <v>0.3</v>
      </c>
      <c r="BH763">
        <v>6.43</v>
      </c>
      <c r="BI763">
        <v>3</v>
      </c>
      <c r="BJ763">
        <v>5</v>
      </c>
      <c r="BK763">
        <v>3</v>
      </c>
      <c r="BM763">
        <v>3</v>
      </c>
      <c r="BN763" t="s">
        <v>1016</v>
      </c>
      <c r="BP763" t="s">
        <v>1016</v>
      </c>
      <c r="BQ763">
        <v>30</v>
      </c>
      <c r="BR763">
        <v>303020</v>
      </c>
      <c r="BS763">
        <v>1</v>
      </c>
      <c r="BU763">
        <v>1</v>
      </c>
      <c r="BW763">
        <v>3</v>
      </c>
      <c r="BY763">
        <v>5</v>
      </c>
      <c r="BZ763" t="s">
        <v>1947</v>
      </c>
      <c r="CA763">
        <v>1</v>
      </c>
      <c r="CB763">
        <v>0</v>
      </c>
      <c r="CC763">
        <v>1</v>
      </c>
      <c r="CD763">
        <v>0</v>
      </c>
      <c r="CE763">
        <v>0</v>
      </c>
      <c r="CF763">
        <v>0</v>
      </c>
      <c r="CG763">
        <v>0</v>
      </c>
      <c r="CH763">
        <v>0</v>
      </c>
      <c r="CI763" s="2">
        <v>397964</v>
      </c>
    </row>
    <row r="764" spans="1:87">
      <c r="A764" s="10" t="str">
        <f t="shared" si="341"/>
        <v>NTRI_US</v>
      </c>
      <c r="B764" s="12">
        <f t="shared" si="342"/>
        <v>1.7000000000000001E-2</v>
      </c>
      <c r="C764" s="12">
        <v>0</v>
      </c>
      <c r="D764" s="12">
        <v>0</v>
      </c>
      <c r="E764" s="12">
        <v>0</v>
      </c>
      <c r="F764" s="12">
        <v>0</v>
      </c>
      <c r="G764" s="12">
        <v>0</v>
      </c>
      <c r="H764" s="12">
        <v>0</v>
      </c>
      <c r="I764" s="12">
        <v>0</v>
      </c>
      <c r="J764" s="13">
        <f t="shared" si="343"/>
        <v>0</v>
      </c>
      <c r="K764" s="13">
        <f t="shared" si="344"/>
        <v>0</v>
      </c>
      <c r="L764" s="16">
        <f t="shared" si="345"/>
        <v>0</v>
      </c>
      <c r="M764" s="13">
        <f t="shared" si="346"/>
        <v>0</v>
      </c>
      <c r="N764" s="16">
        <f t="shared" si="347"/>
        <v>0</v>
      </c>
      <c r="O764" s="16">
        <f t="shared" si="348"/>
        <v>0</v>
      </c>
      <c r="P764" s="16" t="str">
        <f t="shared" si="349"/>
        <v/>
      </c>
      <c r="Q764" s="20" t="str">
        <f t="shared" si="350"/>
        <v/>
      </c>
      <c r="R764" s="20" t="str">
        <f t="shared" si="351"/>
        <v/>
      </c>
      <c r="S764" s="20" t="str">
        <f t="shared" si="352"/>
        <v/>
      </c>
      <c r="T764" s="20" t="str">
        <f t="shared" si="353"/>
        <v/>
      </c>
      <c r="U764" s="16">
        <f t="shared" si="354"/>
        <v>6.5000000000000006E-3</v>
      </c>
      <c r="V764" s="20" t="str">
        <f t="shared" si="355"/>
        <v/>
      </c>
      <c r="W764" s="20" t="str">
        <f t="shared" si="356"/>
        <v/>
      </c>
      <c r="X764" s="20" t="str">
        <f t="shared" si="357"/>
        <v/>
      </c>
      <c r="Y764" s="20">
        <f t="shared" si="358"/>
        <v>6.5000000000000006E-3</v>
      </c>
      <c r="Z764" s="20" t="str">
        <f t="shared" si="359"/>
        <v/>
      </c>
      <c r="AA764" s="20" t="str">
        <f t="shared" si="360"/>
        <v/>
      </c>
      <c r="AB764" s="20">
        <f t="shared" si="361"/>
        <v>0</v>
      </c>
      <c r="AC764" s="20" t="str">
        <f t="shared" si="362"/>
        <v/>
      </c>
      <c r="AD764" s="20" t="str">
        <f t="shared" si="363"/>
        <v/>
      </c>
      <c r="AE764" s="20" t="str">
        <f t="shared" si="364"/>
        <v/>
      </c>
      <c r="AF764" s="20" t="str">
        <f t="shared" si="365"/>
        <v/>
      </c>
      <c r="AG764" s="11">
        <f t="shared" si="366"/>
        <v>999</v>
      </c>
      <c r="AH764" s="17">
        <f t="shared" si="367"/>
        <v>999</v>
      </c>
      <c r="AI764" s="17">
        <f t="shared" si="368"/>
        <v>999</v>
      </c>
      <c r="AJ764" s="17">
        <f t="shared" si="369"/>
        <v>999</v>
      </c>
      <c r="AK764" s="17">
        <f t="shared" si="370"/>
        <v>999</v>
      </c>
      <c r="AL764" s="17">
        <f t="shared" si="371"/>
        <v>999</v>
      </c>
      <c r="AM764" s="10" t="s">
        <v>1188</v>
      </c>
      <c r="AN764">
        <v>0</v>
      </c>
      <c r="AO764">
        <v>0</v>
      </c>
      <c r="AP764">
        <v>0</v>
      </c>
      <c r="AQ764">
        <v>1.4722999999999999</v>
      </c>
      <c r="AR764" s="8">
        <v>-0.65</v>
      </c>
      <c r="AS764" s="8">
        <v>-6.8522999999999996</v>
      </c>
      <c r="AT764" s="8">
        <v>-23.934200000000001</v>
      </c>
      <c r="AU764" s="8">
        <v>-1.4722999999999999</v>
      </c>
      <c r="AV764" s="8">
        <v>-0.65</v>
      </c>
      <c r="AW764" s="8">
        <v>0.65</v>
      </c>
      <c r="AX764" s="8">
        <v>6.8522999999999996</v>
      </c>
      <c r="AY764" s="8">
        <v>23.934200000000001</v>
      </c>
      <c r="AZ764" s="8">
        <v>1.4722999999999999</v>
      </c>
      <c r="BA764" s="8">
        <v>0.65</v>
      </c>
      <c r="BB764">
        <v>-0.65</v>
      </c>
      <c r="BC764">
        <v>0.65</v>
      </c>
      <c r="BD764">
        <v>-0.65</v>
      </c>
      <c r="BE764">
        <v>0.65</v>
      </c>
      <c r="BF764">
        <v>0.06</v>
      </c>
      <c r="BG764">
        <v>0.3</v>
      </c>
      <c r="BH764">
        <v>1.7</v>
      </c>
      <c r="BI764">
        <v>5</v>
      </c>
      <c r="BJ764">
        <v>9</v>
      </c>
      <c r="BK764">
        <v>5</v>
      </c>
      <c r="BM764">
        <v>5</v>
      </c>
      <c r="BN764" t="s">
        <v>1016</v>
      </c>
      <c r="BP764" t="s">
        <v>1016</v>
      </c>
      <c r="BQ764">
        <v>25</v>
      </c>
      <c r="BR764">
        <v>255020</v>
      </c>
      <c r="BS764">
        <v>1</v>
      </c>
      <c r="BU764">
        <v>1</v>
      </c>
      <c r="BW764">
        <v>5</v>
      </c>
      <c r="BY764">
        <v>9</v>
      </c>
      <c r="BZ764" t="s">
        <v>1997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 s="2">
        <v>5074774</v>
      </c>
    </row>
    <row r="765" spans="1:87">
      <c r="A765" s="10" t="str">
        <f t="shared" si="341"/>
        <v>OMG_US</v>
      </c>
      <c r="B765" s="12">
        <f t="shared" si="342"/>
        <v>4.9400000000000006E-2</v>
      </c>
      <c r="C765" s="12">
        <v>0</v>
      </c>
      <c r="D765" s="12">
        <v>0</v>
      </c>
      <c r="E765" s="12">
        <v>0</v>
      </c>
      <c r="F765" s="12">
        <v>0</v>
      </c>
      <c r="G765" s="12">
        <v>0</v>
      </c>
      <c r="H765" s="12">
        <v>0</v>
      </c>
      <c r="I765" s="12">
        <v>0</v>
      </c>
      <c r="J765" s="13">
        <f t="shared" si="343"/>
        <v>0</v>
      </c>
      <c r="K765" s="13">
        <f t="shared" si="344"/>
        <v>0</v>
      </c>
      <c r="L765" s="16">
        <f t="shared" si="345"/>
        <v>0</v>
      </c>
      <c r="M765" s="13">
        <f t="shared" si="346"/>
        <v>0</v>
      </c>
      <c r="N765" s="16">
        <f t="shared" si="347"/>
        <v>0</v>
      </c>
      <c r="O765" s="16">
        <f t="shared" si="348"/>
        <v>0</v>
      </c>
      <c r="P765" s="16" t="str">
        <f t="shared" si="349"/>
        <v/>
      </c>
      <c r="Q765" s="20" t="str">
        <f t="shared" si="350"/>
        <v/>
      </c>
      <c r="R765" s="20" t="str">
        <f t="shared" si="351"/>
        <v/>
      </c>
      <c r="S765" s="20" t="str">
        <f t="shared" si="352"/>
        <v/>
      </c>
      <c r="T765" s="20" t="str">
        <f t="shared" si="353"/>
        <v/>
      </c>
      <c r="U765" s="16">
        <f t="shared" si="354"/>
        <v>6.5000000000000006E-3</v>
      </c>
      <c r="V765" s="20" t="str">
        <f t="shared" si="355"/>
        <v/>
      </c>
      <c r="W765" s="20" t="str">
        <f t="shared" si="356"/>
        <v/>
      </c>
      <c r="X765" s="20" t="str">
        <f t="shared" si="357"/>
        <v/>
      </c>
      <c r="Y765" s="20">
        <f t="shared" si="358"/>
        <v>6.5000000000000006E-3</v>
      </c>
      <c r="Z765" s="20" t="str">
        <f t="shared" si="359"/>
        <v/>
      </c>
      <c r="AA765" s="20" t="str">
        <f t="shared" si="360"/>
        <v/>
      </c>
      <c r="AB765" s="20">
        <f t="shared" si="361"/>
        <v>0</v>
      </c>
      <c r="AC765" s="20" t="str">
        <f t="shared" si="362"/>
        <v/>
      </c>
      <c r="AD765" s="20" t="str">
        <f t="shared" si="363"/>
        <v/>
      </c>
      <c r="AE765" s="20" t="str">
        <f t="shared" si="364"/>
        <v/>
      </c>
      <c r="AF765" s="20" t="str">
        <f t="shared" si="365"/>
        <v/>
      </c>
      <c r="AG765" s="11">
        <f t="shared" si="366"/>
        <v>999</v>
      </c>
      <c r="AH765" s="17">
        <f t="shared" si="367"/>
        <v>999</v>
      </c>
      <c r="AI765" s="17">
        <f t="shared" si="368"/>
        <v>999</v>
      </c>
      <c r="AJ765" s="17">
        <f t="shared" si="369"/>
        <v>999</v>
      </c>
      <c r="AK765" s="17">
        <f t="shared" si="370"/>
        <v>999</v>
      </c>
      <c r="AL765" s="17">
        <f t="shared" si="371"/>
        <v>999</v>
      </c>
      <c r="AM765" s="10" t="s">
        <v>129</v>
      </c>
      <c r="AN765">
        <v>0</v>
      </c>
      <c r="AO765">
        <v>0</v>
      </c>
      <c r="AP765">
        <v>0</v>
      </c>
      <c r="AQ765">
        <v>1.7005999999999999</v>
      </c>
      <c r="AR765" s="8">
        <v>-0.65</v>
      </c>
      <c r="AS765" s="8">
        <v>-7.2816000000000001</v>
      </c>
      <c r="AT765" s="8">
        <v>-35.735599999999998</v>
      </c>
      <c r="AU765" s="8">
        <v>-1.7005999999999999</v>
      </c>
      <c r="AV765" s="8">
        <v>-0.65</v>
      </c>
      <c r="AW765" s="8">
        <v>0.65</v>
      </c>
      <c r="AX765" s="8">
        <v>7.2816000000000001</v>
      </c>
      <c r="AY765" s="8">
        <v>35.735599999999998</v>
      </c>
      <c r="AZ765" s="8">
        <v>1.7005999999999999</v>
      </c>
      <c r="BA765" s="8">
        <v>0.65</v>
      </c>
      <c r="BB765">
        <v>-0.65</v>
      </c>
      <c r="BC765">
        <v>0.65</v>
      </c>
      <c r="BD765">
        <v>-0.65</v>
      </c>
      <c r="BE765">
        <v>0.65</v>
      </c>
      <c r="BF765">
        <v>0.06</v>
      </c>
      <c r="BG765">
        <v>0.3</v>
      </c>
      <c r="BH765">
        <v>4.9400000000000004</v>
      </c>
      <c r="BI765">
        <v>3</v>
      </c>
      <c r="BJ765">
        <v>6</v>
      </c>
      <c r="BK765">
        <v>3</v>
      </c>
      <c r="BM765">
        <v>3</v>
      </c>
      <c r="BN765" t="s">
        <v>1016</v>
      </c>
      <c r="BP765" t="s">
        <v>1016</v>
      </c>
      <c r="BQ765">
        <v>15</v>
      </c>
      <c r="BR765">
        <v>151010</v>
      </c>
      <c r="BS765">
        <v>1</v>
      </c>
      <c r="BU765">
        <v>1</v>
      </c>
      <c r="BW765">
        <v>3</v>
      </c>
      <c r="BY765">
        <v>6</v>
      </c>
      <c r="BZ765" t="s">
        <v>1997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 s="2">
        <v>6786372</v>
      </c>
    </row>
    <row r="766" spans="1:87">
      <c r="A766" s="10" t="str">
        <f t="shared" si="341"/>
        <v>OSIS_US</v>
      </c>
      <c r="B766" s="12">
        <f t="shared" si="342"/>
        <v>2.4E-2</v>
      </c>
      <c r="C766" s="12">
        <v>0</v>
      </c>
      <c r="D766" s="12">
        <v>0</v>
      </c>
      <c r="E766" s="12">
        <v>0</v>
      </c>
      <c r="F766" s="12">
        <v>0</v>
      </c>
      <c r="G766" s="12">
        <v>0</v>
      </c>
      <c r="H766" s="12">
        <v>0</v>
      </c>
      <c r="I766" s="12">
        <v>0</v>
      </c>
      <c r="J766" s="13">
        <f t="shared" si="343"/>
        <v>0</v>
      </c>
      <c r="K766" s="13">
        <f t="shared" si="344"/>
        <v>0</v>
      </c>
      <c r="L766" s="16">
        <f t="shared" si="345"/>
        <v>0</v>
      </c>
      <c r="M766" s="13">
        <f t="shared" si="346"/>
        <v>0</v>
      </c>
      <c r="N766" s="16">
        <f t="shared" si="347"/>
        <v>0</v>
      </c>
      <c r="O766" s="16">
        <f t="shared" si="348"/>
        <v>0</v>
      </c>
      <c r="P766" s="16" t="str">
        <f t="shared" si="349"/>
        <v/>
      </c>
      <c r="Q766" s="20" t="str">
        <f t="shared" si="350"/>
        <v/>
      </c>
      <c r="R766" s="20" t="str">
        <f t="shared" si="351"/>
        <v/>
      </c>
      <c r="S766" s="20" t="str">
        <f t="shared" si="352"/>
        <v/>
      </c>
      <c r="T766" s="20" t="str">
        <f t="shared" si="353"/>
        <v/>
      </c>
      <c r="U766" s="16">
        <f t="shared" si="354"/>
        <v>6.0000000000000001E-3</v>
      </c>
      <c r="V766" s="20" t="str">
        <f t="shared" si="355"/>
        <v/>
      </c>
      <c r="W766" s="20" t="str">
        <f t="shared" si="356"/>
        <v/>
      </c>
      <c r="X766" s="20" t="str">
        <f t="shared" si="357"/>
        <v/>
      </c>
      <c r="Y766" s="20">
        <f t="shared" si="358"/>
        <v>6.0000000000000001E-3</v>
      </c>
      <c r="Z766" s="20" t="str">
        <f t="shared" si="359"/>
        <v/>
      </c>
      <c r="AA766" s="20" t="str">
        <f t="shared" si="360"/>
        <v/>
      </c>
      <c r="AB766" s="20">
        <f t="shared" si="361"/>
        <v>0</v>
      </c>
      <c r="AC766" s="20" t="str">
        <f t="shared" si="362"/>
        <v/>
      </c>
      <c r="AD766" s="20" t="str">
        <f t="shared" si="363"/>
        <v/>
      </c>
      <c r="AE766" s="20" t="str">
        <f t="shared" si="364"/>
        <v/>
      </c>
      <c r="AF766" s="20" t="str">
        <f t="shared" si="365"/>
        <v/>
      </c>
      <c r="AG766" s="11">
        <f t="shared" si="366"/>
        <v>999</v>
      </c>
      <c r="AH766" s="17">
        <f t="shared" si="367"/>
        <v>999</v>
      </c>
      <c r="AI766" s="17">
        <f t="shared" si="368"/>
        <v>999</v>
      </c>
      <c r="AJ766" s="17">
        <f t="shared" si="369"/>
        <v>999</v>
      </c>
      <c r="AK766" s="17">
        <f t="shared" si="370"/>
        <v>999</v>
      </c>
      <c r="AL766" s="17">
        <f t="shared" si="371"/>
        <v>999</v>
      </c>
      <c r="AM766" s="10" t="s">
        <v>534</v>
      </c>
      <c r="AN766">
        <v>0</v>
      </c>
      <c r="AO766">
        <v>0</v>
      </c>
      <c r="AP766">
        <v>0</v>
      </c>
      <c r="AQ766">
        <v>2.0781999999999998</v>
      </c>
      <c r="AR766" s="8">
        <v>-0.6</v>
      </c>
      <c r="AS766" s="8">
        <v>-10.8484</v>
      </c>
      <c r="AT766" s="8">
        <v>-60.791699999999999</v>
      </c>
      <c r="AU766" s="8">
        <v>-2.0781999999999998</v>
      </c>
      <c r="AV766" s="8">
        <v>-0.6</v>
      </c>
      <c r="AW766" s="8">
        <v>0.6</v>
      </c>
      <c r="AX766" s="8">
        <v>10.8484</v>
      </c>
      <c r="AY766" s="8">
        <v>60.791699999999999</v>
      </c>
      <c r="AZ766" s="8">
        <v>2.0781999999999998</v>
      </c>
      <c r="BA766" s="8">
        <v>0.6</v>
      </c>
      <c r="BB766">
        <v>-0.6</v>
      </c>
      <c r="BC766">
        <v>0.6</v>
      </c>
      <c r="BD766">
        <v>-0.6</v>
      </c>
      <c r="BE766">
        <v>0.6</v>
      </c>
      <c r="BF766">
        <v>0.06</v>
      </c>
      <c r="BG766">
        <v>0.3</v>
      </c>
      <c r="BH766">
        <v>2.4</v>
      </c>
      <c r="BI766">
        <v>4</v>
      </c>
      <c r="BJ766">
        <v>8</v>
      </c>
      <c r="BK766">
        <v>4</v>
      </c>
      <c r="BM766">
        <v>4</v>
      </c>
      <c r="BN766" t="s">
        <v>1016</v>
      </c>
      <c r="BP766" t="s">
        <v>1016</v>
      </c>
      <c r="BQ766">
        <v>45</v>
      </c>
      <c r="BR766">
        <v>452030</v>
      </c>
      <c r="BS766">
        <v>1</v>
      </c>
      <c r="BU766">
        <v>1</v>
      </c>
      <c r="BW766">
        <v>4</v>
      </c>
      <c r="BY766">
        <v>8</v>
      </c>
      <c r="BZ766" t="s">
        <v>1997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 s="2">
        <v>9001143</v>
      </c>
    </row>
    <row r="767" spans="1:87">
      <c r="A767" s="10" t="str">
        <f t="shared" si="341"/>
        <v>GEOS_US</v>
      </c>
      <c r="B767" s="12">
        <f t="shared" si="342"/>
        <v>-0.20039999999999999</v>
      </c>
      <c r="C767" s="12">
        <v>1.23568761923591E-3</v>
      </c>
      <c r="D767" s="12">
        <v>0</v>
      </c>
      <c r="E767" s="12">
        <v>0</v>
      </c>
      <c r="F767" s="12">
        <v>-1.23568761923591E-3</v>
      </c>
      <c r="G767" s="12">
        <v>0</v>
      </c>
      <c r="H767" s="12">
        <v>-1.23568761923591E-3</v>
      </c>
      <c r="I767" s="12">
        <v>-1.23568761923591E-3</v>
      </c>
      <c r="J767" s="13">
        <f t="shared" si="343"/>
        <v>0</v>
      </c>
      <c r="K767" s="13">
        <f t="shared" si="344"/>
        <v>0</v>
      </c>
      <c r="L767" s="16">
        <f t="shared" si="345"/>
        <v>0</v>
      </c>
      <c r="M767" s="13">
        <f t="shared" si="346"/>
        <v>1</v>
      </c>
      <c r="N767" s="16">
        <f t="shared" si="347"/>
        <v>0</v>
      </c>
      <c r="O767" s="16">
        <f t="shared" si="348"/>
        <v>-1.23568761923591E-3</v>
      </c>
      <c r="P767" s="16">
        <f t="shared" si="349"/>
        <v>-7.6431238076409003E-4</v>
      </c>
      <c r="Q767" s="20" t="str">
        <f t="shared" si="350"/>
        <v/>
      </c>
      <c r="R767" s="20" t="str">
        <f t="shared" si="351"/>
        <v/>
      </c>
      <c r="S767" s="20" t="str">
        <f t="shared" si="352"/>
        <v/>
      </c>
      <c r="T767" s="20">
        <f t="shared" si="353"/>
        <v>-7.6431238076409003E-4</v>
      </c>
      <c r="U767" s="16" t="str">
        <f t="shared" si="354"/>
        <v/>
      </c>
      <c r="V767" s="20" t="str">
        <f t="shared" si="355"/>
        <v/>
      </c>
      <c r="W767" s="20" t="str">
        <f t="shared" si="356"/>
        <v/>
      </c>
      <c r="X767" s="20" t="str">
        <f t="shared" si="357"/>
        <v/>
      </c>
      <c r="Y767" s="20" t="str">
        <f t="shared" si="358"/>
        <v/>
      </c>
      <c r="Z767" s="20" t="str">
        <f t="shared" si="359"/>
        <v/>
      </c>
      <c r="AA767" s="20" t="str">
        <f t="shared" si="360"/>
        <v/>
      </c>
      <c r="AB767" s="20">
        <f t="shared" si="361"/>
        <v>-1.23568761923591E-3</v>
      </c>
      <c r="AC767" s="20" t="str">
        <f t="shared" si="362"/>
        <v/>
      </c>
      <c r="AD767" s="20" t="str">
        <f t="shared" si="363"/>
        <v/>
      </c>
      <c r="AE767" s="20" t="str">
        <f t="shared" si="364"/>
        <v/>
      </c>
      <c r="AF767" s="20" t="str">
        <f t="shared" si="365"/>
        <v/>
      </c>
      <c r="AG767" s="11">
        <f t="shared" si="366"/>
        <v>0</v>
      </c>
      <c r="AH767" s="17">
        <f t="shared" si="367"/>
        <v>-1.23568761923591E-3</v>
      </c>
      <c r="AI767" s="17">
        <f t="shared" si="368"/>
        <v>999</v>
      </c>
      <c r="AJ767" s="17">
        <f t="shared" si="369"/>
        <v>999</v>
      </c>
      <c r="AK767" s="17">
        <f t="shared" si="370"/>
        <v>999</v>
      </c>
      <c r="AL767" s="17">
        <f t="shared" si="371"/>
        <v>999</v>
      </c>
      <c r="AM767" s="10" t="s">
        <v>98</v>
      </c>
      <c r="AN767">
        <v>0</v>
      </c>
      <c r="AO767">
        <v>0</v>
      </c>
      <c r="AP767">
        <v>0</v>
      </c>
      <c r="AQ767">
        <v>0.93779999999999997</v>
      </c>
      <c r="AR767" s="8">
        <v>-0.2</v>
      </c>
      <c r="AS767" s="8">
        <v>-4.7115</v>
      </c>
      <c r="AT767" s="8">
        <v>-8.5498999999999992</v>
      </c>
      <c r="AU767" s="8">
        <v>-0.93779999999999997</v>
      </c>
      <c r="AV767" s="8">
        <v>-0.2</v>
      </c>
      <c r="AW767" s="8">
        <v>0.2</v>
      </c>
      <c r="AX767" s="8">
        <v>4.7115</v>
      </c>
      <c r="AY767" s="8">
        <v>8.5498999999999992</v>
      </c>
      <c r="AZ767" s="8">
        <v>0.93779999999999997</v>
      </c>
      <c r="BA767" s="8">
        <v>0.2</v>
      </c>
      <c r="BB767">
        <v>-0.2</v>
      </c>
      <c r="BC767">
        <v>0.2</v>
      </c>
      <c r="BD767">
        <v>-0.2</v>
      </c>
      <c r="BE767">
        <v>0.2</v>
      </c>
      <c r="BF767">
        <v>0.06</v>
      </c>
      <c r="BG767">
        <v>0.3</v>
      </c>
      <c r="BH767">
        <v>-20.04</v>
      </c>
      <c r="BI767">
        <v>10</v>
      </c>
      <c r="BJ767">
        <v>20</v>
      </c>
      <c r="BK767">
        <v>10</v>
      </c>
      <c r="BM767">
        <v>10</v>
      </c>
      <c r="BN767" t="s">
        <v>1016</v>
      </c>
      <c r="BP767" t="s">
        <v>1016</v>
      </c>
      <c r="BQ767">
        <v>10</v>
      </c>
      <c r="BR767">
        <v>101010</v>
      </c>
      <c r="BS767">
        <v>1</v>
      </c>
      <c r="BU767">
        <v>1</v>
      </c>
      <c r="BW767">
        <v>10</v>
      </c>
      <c r="BY767">
        <v>20</v>
      </c>
      <c r="BZ767" t="s">
        <v>1997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 s="2">
        <v>3732482</v>
      </c>
    </row>
    <row r="768" spans="1:87">
      <c r="A768" s="10" t="str">
        <f t="shared" si="341"/>
        <v>OII_US</v>
      </c>
      <c r="B768" s="12">
        <f t="shared" si="342"/>
        <v>-2.35E-2</v>
      </c>
      <c r="C768" s="12">
        <v>0</v>
      </c>
      <c r="D768" s="12">
        <v>0</v>
      </c>
      <c r="E768" s="12">
        <v>0</v>
      </c>
      <c r="F768" s="12">
        <v>0</v>
      </c>
      <c r="G768" s="12">
        <v>0</v>
      </c>
      <c r="H768" s="12">
        <v>0</v>
      </c>
      <c r="I768" s="12">
        <v>0</v>
      </c>
      <c r="J768" s="13">
        <f t="shared" si="343"/>
        <v>0</v>
      </c>
      <c r="K768" s="13">
        <f t="shared" si="344"/>
        <v>0</v>
      </c>
      <c r="L768" s="16">
        <f t="shared" si="345"/>
        <v>0</v>
      </c>
      <c r="M768" s="13">
        <f t="shared" si="346"/>
        <v>0</v>
      </c>
      <c r="N768" s="16">
        <f t="shared" si="347"/>
        <v>0</v>
      </c>
      <c r="O768" s="16">
        <f t="shared" si="348"/>
        <v>0</v>
      </c>
      <c r="P768" s="16">
        <f t="shared" si="349"/>
        <v>-2E-3</v>
      </c>
      <c r="Q768" s="20" t="str">
        <f t="shared" si="350"/>
        <v/>
      </c>
      <c r="R768" s="20" t="str">
        <f t="shared" si="351"/>
        <v/>
      </c>
      <c r="S768" s="20" t="str">
        <f t="shared" si="352"/>
        <v/>
      </c>
      <c r="T768" s="20">
        <f t="shared" si="353"/>
        <v>-2E-3</v>
      </c>
      <c r="U768" s="16" t="str">
        <f t="shared" si="354"/>
        <v/>
      </c>
      <c r="V768" s="20" t="str">
        <f t="shared" si="355"/>
        <v/>
      </c>
      <c r="W768" s="20" t="str">
        <f t="shared" si="356"/>
        <v/>
      </c>
      <c r="X768" s="20" t="str">
        <f t="shared" si="357"/>
        <v/>
      </c>
      <c r="Y768" s="20" t="str">
        <f t="shared" si="358"/>
        <v/>
      </c>
      <c r="Z768" s="20" t="str">
        <f t="shared" si="359"/>
        <v/>
      </c>
      <c r="AA768" s="20" t="str">
        <f t="shared" si="360"/>
        <v/>
      </c>
      <c r="AB768" s="20">
        <f t="shared" si="361"/>
        <v>0</v>
      </c>
      <c r="AC768" s="20" t="str">
        <f t="shared" si="362"/>
        <v/>
      </c>
      <c r="AD768" s="20" t="str">
        <f t="shared" si="363"/>
        <v/>
      </c>
      <c r="AE768" s="20" t="str">
        <f t="shared" si="364"/>
        <v/>
      </c>
      <c r="AF768" s="20" t="str">
        <f t="shared" si="365"/>
        <v/>
      </c>
      <c r="AG768" s="11">
        <f t="shared" si="366"/>
        <v>999</v>
      </c>
      <c r="AH768" s="17">
        <f t="shared" si="367"/>
        <v>999</v>
      </c>
      <c r="AI768" s="17">
        <f t="shared" si="368"/>
        <v>999</v>
      </c>
      <c r="AJ768" s="17">
        <f t="shared" si="369"/>
        <v>999</v>
      </c>
      <c r="AK768" s="17">
        <f t="shared" si="370"/>
        <v>999</v>
      </c>
      <c r="AL768" s="17">
        <f t="shared" si="371"/>
        <v>999</v>
      </c>
      <c r="AM768" s="10" t="s">
        <v>288</v>
      </c>
      <c r="AN768">
        <v>0</v>
      </c>
      <c r="AO768">
        <v>0</v>
      </c>
      <c r="AP768">
        <v>0</v>
      </c>
      <c r="AQ768">
        <v>21.291</v>
      </c>
      <c r="AR768" s="8">
        <v>-0.2</v>
      </c>
      <c r="AS768" s="8">
        <v>-94.914699999999996</v>
      </c>
      <c r="AT768" s="8">
        <v>-208.65649999999999</v>
      </c>
      <c r="AU768" s="8">
        <v>-21.291</v>
      </c>
      <c r="AV768" s="8">
        <v>-0.2</v>
      </c>
      <c r="AW768" s="8">
        <v>0.2</v>
      </c>
      <c r="AX768" s="8">
        <v>94.914699999999996</v>
      </c>
      <c r="AY768" s="8">
        <v>208.65649999999999</v>
      </c>
      <c r="AZ768" s="8">
        <v>21.291</v>
      </c>
      <c r="BA768" s="8">
        <v>0.2</v>
      </c>
      <c r="BB768">
        <v>-0.2</v>
      </c>
      <c r="BC768">
        <v>0.2</v>
      </c>
      <c r="BD768">
        <v>-0.2</v>
      </c>
      <c r="BE768">
        <v>0.2</v>
      </c>
      <c r="BF768">
        <v>0.06</v>
      </c>
      <c r="BG768">
        <v>0.3</v>
      </c>
      <c r="BH768">
        <v>-2.35</v>
      </c>
      <c r="BI768">
        <v>7</v>
      </c>
      <c r="BJ768">
        <v>14</v>
      </c>
      <c r="BK768">
        <v>7</v>
      </c>
      <c r="BM768">
        <v>7</v>
      </c>
      <c r="BN768" t="s">
        <v>1016</v>
      </c>
      <c r="BP768" t="s">
        <v>1016</v>
      </c>
      <c r="BQ768">
        <v>10</v>
      </c>
      <c r="BR768">
        <v>101010</v>
      </c>
      <c r="BS768">
        <v>1</v>
      </c>
      <c r="BU768">
        <v>1</v>
      </c>
      <c r="BW768">
        <v>7</v>
      </c>
      <c r="BY768">
        <v>14</v>
      </c>
      <c r="BZ768" t="s">
        <v>1997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 s="2">
        <v>84680189</v>
      </c>
    </row>
    <row r="769" spans="1:88">
      <c r="A769" s="10" t="str">
        <f t="shared" si="341"/>
        <v>OCFC_US</v>
      </c>
      <c r="B769" s="12">
        <f t="shared" si="342"/>
        <v>5.2600000000000001E-2</v>
      </c>
      <c r="C769" s="12">
        <v>0</v>
      </c>
      <c r="D769" s="12">
        <v>0</v>
      </c>
      <c r="E769" s="12">
        <v>0</v>
      </c>
      <c r="F769" s="12">
        <v>0</v>
      </c>
      <c r="G769" s="12">
        <v>0</v>
      </c>
      <c r="H769" s="12">
        <v>0</v>
      </c>
      <c r="I769" s="12">
        <v>0</v>
      </c>
      <c r="J769" s="13">
        <f t="shared" si="343"/>
        <v>0</v>
      </c>
      <c r="K769" s="13">
        <f t="shared" si="344"/>
        <v>0</v>
      </c>
      <c r="L769" s="16">
        <f t="shared" si="345"/>
        <v>0</v>
      </c>
      <c r="M769" s="13">
        <f t="shared" si="346"/>
        <v>0</v>
      </c>
      <c r="N769" s="16">
        <f t="shared" si="347"/>
        <v>0</v>
      </c>
      <c r="O769" s="16">
        <f t="shared" si="348"/>
        <v>0</v>
      </c>
      <c r="P769" s="16" t="str">
        <f t="shared" si="349"/>
        <v/>
      </c>
      <c r="Q769" s="20" t="str">
        <f t="shared" si="350"/>
        <v/>
      </c>
      <c r="R769" s="20" t="str">
        <f t="shared" si="351"/>
        <v/>
      </c>
      <c r="S769" s="20" t="str">
        <f t="shared" si="352"/>
        <v/>
      </c>
      <c r="T769" s="20" t="str">
        <f t="shared" si="353"/>
        <v/>
      </c>
      <c r="U769" s="16">
        <f t="shared" si="354"/>
        <v>4.0000000000000001E-3</v>
      </c>
      <c r="V769" s="20" t="str">
        <f t="shared" si="355"/>
        <v/>
      </c>
      <c r="W769" s="20" t="str">
        <f t="shared" si="356"/>
        <v/>
      </c>
      <c r="X769" s="20" t="str">
        <f t="shared" si="357"/>
        <v/>
      </c>
      <c r="Y769" s="20">
        <f t="shared" si="358"/>
        <v>4.0000000000000001E-3</v>
      </c>
      <c r="Z769" s="20" t="str">
        <f t="shared" si="359"/>
        <v/>
      </c>
      <c r="AA769" s="20" t="str">
        <f t="shared" si="360"/>
        <v/>
      </c>
      <c r="AB769" s="20">
        <f t="shared" si="361"/>
        <v>0</v>
      </c>
      <c r="AC769" s="20" t="str">
        <f t="shared" si="362"/>
        <v/>
      </c>
      <c r="AD769" s="20" t="str">
        <f t="shared" si="363"/>
        <v/>
      </c>
      <c r="AE769" s="20" t="str">
        <f t="shared" si="364"/>
        <v/>
      </c>
      <c r="AF769" s="20" t="str">
        <f t="shared" si="365"/>
        <v/>
      </c>
      <c r="AG769" s="11">
        <f t="shared" si="366"/>
        <v>999</v>
      </c>
      <c r="AH769" s="17">
        <f t="shared" si="367"/>
        <v>999</v>
      </c>
      <c r="AI769" s="17">
        <f t="shared" si="368"/>
        <v>999</v>
      </c>
      <c r="AJ769" s="17">
        <f t="shared" si="369"/>
        <v>999</v>
      </c>
      <c r="AK769" s="17">
        <f t="shared" si="370"/>
        <v>999</v>
      </c>
      <c r="AL769" s="17">
        <f t="shared" si="371"/>
        <v>999</v>
      </c>
      <c r="AM769" s="10" t="s">
        <v>1588</v>
      </c>
      <c r="AN769">
        <v>0</v>
      </c>
      <c r="AO769">
        <v>0</v>
      </c>
      <c r="AP769">
        <v>0</v>
      </c>
      <c r="AQ769">
        <v>6.5699999999999995E-2</v>
      </c>
      <c r="AR769" s="8">
        <v>-0.4</v>
      </c>
      <c r="AS769" s="8">
        <v>-0.39240000000000003</v>
      </c>
      <c r="AT769" s="8">
        <v>-12.288</v>
      </c>
      <c r="AU769" s="8">
        <v>-6.5699999999999995E-2</v>
      </c>
      <c r="AV769" s="8">
        <v>-0.4</v>
      </c>
      <c r="AW769" s="8">
        <v>0.4</v>
      </c>
      <c r="AX769" s="8">
        <v>0.39240000000000003</v>
      </c>
      <c r="AY769" s="8">
        <v>12.288</v>
      </c>
      <c r="AZ769" s="8">
        <v>6.5699999999999995E-2</v>
      </c>
      <c r="BA769" s="8">
        <v>0.4</v>
      </c>
      <c r="BB769">
        <v>-6.5699999999999995E-2</v>
      </c>
      <c r="BC769">
        <v>6.5699999999999995E-2</v>
      </c>
      <c r="BD769">
        <v>-6.5699999999999995E-2</v>
      </c>
      <c r="BE769">
        <v>6.5699999999999995E-2</v>
      </c>
      <c r="BF769">
        <v>0.06</v>
      </c>
      <c r="BG769">
        <v>0.3</v>
      </c>
      <c r="BH769">
        <v>5.26</v>
      </c>
      <c r="BI769">
        <v>3</v>
      </c>
      <c r="BJ769">
        <v>5</v>
      </c>
      <c r="BK769">
        <v>3</v>
      </c>
      <c r="BM769">
        <v>3</v>
      </c>
      <c r="BN769" t="s">
        <v>1016</v>
      </c>
      <c r="BP769" t="s">
        <v>1016</v>
      </c>
      <c r="BQ769">
        <v>40</v>
      </c>
      <c r="BR769">
        <v>401020</v>
      </c>
      <c r="BS769">
        <v>1</v>
      </c>
      <c r="BU769">
        <v>1</v>
      </c>
      <c r="BW769">
        <v>3</v>
      </c>
      <c r="BY769">
        <v>5</v>
      </c>
      <c r="BZ769" t="s">
        <v>1947</v>
      </c>
      <c r="CA769">
        <v>1</v>
      </c>
      <c r="CB769">
        <v>0</v>
      </c>
      <c r="CC769">
        <v>1</v>
      </c>
      <c r="CD769">
        <v>0</v>
      </c>
      <c r="CE769">
        <v>0</v>
      </c>
      <c r="CF769">
        <v>0</v>
      </c>
      <c r="CG769">
        <v>0</v>
      </c>
      <c r="CH769">
        <v>0</v>
      </c>
      <c r="CI769" s="2">
        <v>261126</v>
      </c>
    </row>
    <row r="770" spans="1:88">
      <c r="A770" s="10" t="str">
        <f t="shared" si="341"/>
        <v>IOSP_US</v>
      </c>
      <c r="B770" s="12">
        <f t="shared" si="342"/>
        <v>6.6500000000000004E-2</v>
      </c>
      <c r="C770" s="12">
        <v>0</v>
      </c>
      <c r="D770" s="12">
        <v>0</v>
      </c>
      <c r="E770" s="12">
        <v>0</v>
      </c>
      <c r="F770" s="12">
        <v>0</v>
      </c>
      <c r="G770" s="12">
        <v>0</v>
      </c>
      <c r="H770" s="12">
        <v>0</v>
      </c>
      <c r="I770" s="12">
        <v>0</v>
      </c>
      <c r="J770" s="13">
        <f t="shared" si="343"/>
        <v>0</v>
      </c>
      <c r="K770" s="13">
        <f t="shared" si="344"/>
        <v>0</v>
      </c>
      <c r="L770" s="16">
        <f t="shared" si="345"/>
        <v>0</v>
      </c>
      <c r="M770" s="13">
        <f t="shared" si="346"/>
        <v>0</v>
      </c>
      <c r="N770" s="16">
        <f t="shared" si="347"/>
        <v>0</v>
      </c>
      <c r="O770" s="16">
        <f t="shared" si="348"/>
        <v>0</v>
      </c>
      <c r="P770" s="16" t="str">
        <f t="shared" si="349"/>
        <v/>
      </c>
      <c r="Q770" s="20" t="str">
        <f t="shared" si="350"/>
        <v/>
      </c>
      <c r="R770" s="20" t="str">
        <f t="shared" si="351"/>
        <v/>
      </c>
      <c r="S770" s="20" t="str">
        <f t="shared" si="352"/>
        <v/>
      </c>
      <c r="T770" s="20" t="str">
        <f t="shared" si="353"/>
        <v/>
      </c>
      <c r="U770" s="16">
        <f t="shared" si="354"/>
        <v>6.5000000000000006E-3</v>
      </c>
      <c r="V770" s="20" t="str">
        <f t="shared" si="355"/>
        <v/>
      </c>
      <c r="W770" s="20" t="str">
        <f t="shared" si="356"/>
        <v/>
      </c>
      <c r="X770" s="20" t="str">
        <f t="shared" si="357"/>
        <v/>
      </c>
      <c r="Y770" s="20">
        <f t="shared" si="358"/>
        <v>6.5000000000000006E-3</v>
      </c>
      <c r="Z770" s="20" t="str">
        <f t="shared" si="359"/>
        <v/>
      </c>
      <c r="AA770" s="20" t="str">
        <f t="shared" si="360"/>
        <v/>
      </c>
      <c r="AB770" s="20">
        <f t="shared" si="361"/>
        <v>0</v>
      </c>
      <c r="AC770" s="20" t="str">
        <f t="shared" si="362"/>
        <v/>
      </c>
      <c r="AD770" s="20" t="str">
        <f t="shared" si="363"/>
        <v/>
      </c>
      <c r="AE770" s="20" t="str">
        <f t="shared" si="364"/>
        <v/>
      </c>
      <c r="AF770" s="20" t="str">
        <f t="shared" si="365"/>
        <v/>
      </c>
      <c r="AG770" s="11">
        <f t="shared" si="366"/>
        <v>999</v>
      </c>
      <c r="AH770" s="17">
        <f t="shared" si="367"/>
        <v>999</v>
      </c>
      <c r="AI770" s="17">
        <f t="shared" si="368"/>
        <v>999</v>
      </c>
      <c r="AJ770" s="17">
        <f t="shared" si="369"/>
        <v>999</v>
      </c>
      <c r="AK770" s="17">
        <f t="shared" si="370"/>
        <v>999</v>
      </c>
      <c r="AL770" s="17">
        <f t="shared" si="371"/>
        <v>999</v>
      </c>
      <c r="AM770" s="10" t="s">
        <v>618</v>
      </c>
      <c r="AN770">
        <v>0</v>
      </c>
      <c r="AO770">
        <v>0</v>
      </c>
      <c r="AP770">
        <v>0</v>
      </c>
      <c r="AQ770">
        <v>1.1955</v>
      </c>
      <c r="AR770" s="8">
        <v>-0.65</v>
      </c>
      <c r="AS770" s="8">
        <v>-5.9775</v>
      </c>
      <c r="AT770" s="8">
        <v>-44.982100000000003</v>
      </c>
      <c r="AU770" s="8">
        <v>-1.1955</v>
      </c>
      <c r="AV770" s="8">
        <v>-0.65</v>
      </c>
      <c r="AW770" s="8">
        <v>0.65</v>
      </c>
      <c r="AX770" s="8">
        <v>5.9775</v>
      </c>
      <c r="AY770" s="8">
        <v>44.982100000000003</v>
      </c>
      <c r="AZ770" s="8">
        <v>1.1955</v>
      </c>
      <c r="BA770" s="8">
        <v>0.65</v>
      </c>
      <c r="BB770">
        <v>-0.65</v>
      </c>
      <c r="BC770">
        <v>0.65</v>
      </c>
      <c r="BD770">
        <v>-0.65</v>
      </c>
      <c r="BE770">
        <v>0.65</v>
      </c>
      <c r="BF770">
        <v>0.06</v>
      </c>
      <c r="BG770">
        <v>0.3</v>
      </c>
      <c r="BH770">
        <v>6.65</v>
      </c>
      <c r="BI770">
        <v>2</v>
      </c>
      <c r="BJ770">
        <v>4</v>
      </c>
      <c r="BK770">
        <v>2</v>
      </c>
      <c r="BM770">
        <v>2</v>
      </c>
      <c r="BN770" t="s">
        <v>1016</v>
      </c>
      <c r="BP770" t="s">
        <v>1016</v>
      </c>
      <c r="BQ770">
        <v>15</v>
      </c>
      <c r="BR770">
        <v>151010</v>
      </c>
      <c r="BS770">
        <v>1</v>
      </c>
      <c r="BU770">
        <v>1</v>
      </c>
      <c r="BW770">
        <v>2</v>
      </c>
      <c r="BY770">
        <v>4</v>
      </c>
      <c r="BZ770" t="s">
        <v>1997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 s="2">
        <v>4702851</v>
      </c>
    </row>
    <row r="771" spans="1:88">
      <c r="A771" s="10" t="str">
        <f t="shared" si="341"/>
        <v>OCN_US</v>
      </c>
      <c r="B771" s="12">
        <f t="shared" si="342"/>
        <v>-0.1618</v>
      </c>
      <c r="C771" s="12">
        <v>0</v>
      </c>
      <c r="D771" s="12">
        <v>0</v>
      </c>
      <c r="E771" s="12">
        <v>0</v>
      </c>
      <c r="F771" s="12">
        <v>0</v>
      </c>
      <c r="G771" s="12">
        <v>0</v>
      </c>
      <c r="H771" s="12">
        <v>0</v>
      </c>
      <c r="I771" s="12">
        <v>0</v>
      </c>
      <c r="J771" s="13">
        <f t="shared" si="343"/>
        <v>0</v>
      </c>
      <c r="K771" s="13">
        <f t="shared" si="344"/>
        <v>0</v>
      </c>
      <c r="L771" s="16">
        <f t="shared" si="345"/>
        <v>0</v>
      </c>
      <c r="M771" s="13">
        <f t="shared" si="346"/>
        <v>0</v>
      </c>
      <c r="N771" s="16">
        <f t="shared" si="347"/>
        <v>0</v>
      </c>
      <c r="O771" s="16">
        <f t="shared" si="348"/>
        <v>0</v>
      </c>
      <c r="P771" s="16">
        <f t="shared" si="349"/>
        <v>-4.0000000000000001E-3</v>
      </c>
      <c r="Q771" s="20" t="str">
        <f t="shared" si="350"/>
        <v/>
      </c>
      <c r="R771" s="20" t="str">
        <f t="shared" si="351"/>
        <v/>
      </c>
      <c r="S771" s="20" t="str">
        <f t="shared" si="352"/>
        <v/>
      </c>
      <c r="T771" s="20">
        <f t="shared" si="353"/>
        <v>-4.0000000000000001E-3</v>
      </c>
      <c r="U771" s="16" t="str">
        <f t="shared" si="354"/>
        <v/>
      </c>
      <c r="V771" s="20" t="str">
        <f t="shared" si="355"/>
        <v/>
      </c>
      <c r="W771" s="20" t="str">
        <f t="shared" si="356"/>
        <v/>
      </c>
      <c r="X771" s="20" t="str">
        <f t="shared" si="357"/>
        <v/>
      </c>
      <c r="Y771" s="20" t="str">
        <f t="shared" si="358"/>
        <v/>
      </c>
      <c r="Z771" s="20" t="str">
        <f t="shared" si="359"/>
        <v/>
      </c>
      <c r="AA771" s="20" t="str">
        <f t="shared" si="360"/>
        <v/>
      </c>
      <c r="AB771" s="20">
        <f t="shared" si="361"/>
        <v>0</v>
      </c>
      <c r="AC771" s="20" t="str">
        <f t="shared" si="362"/>
        <v/>
      </c>
      <c r="AD771" s="20" t="str">
        <f t="shared" si="363"/>
        <v/>
      </c>
      <c r="AE771" s="20" t="str">
        <f t="shared" si="364"/>
        <v/>
      </c>
      <c r="AF771" s="20" t="str">
        <f t="shared" si="365"/>
        <v/>
      </c>
      <c r="AG771" s="11">
        <f t="shared" si="366"/>
        <v>999</v>
      </c>
      <c r="AH771" s="17">
        <f t="shared" si="367"/>
        <v>999</v>
      </c>
      <c r="AI771" s="17">
        <f t="shared" si="368"/>
        <v>999</v>
      </c>
      <c r="AJ771" s="17">
        <f t="shared" si="369"/>
        <v>999</v>
      </c>
      <c r="AK771" s="17">
        <f t="shared" si="370"/>
        <v>999</v>
      </c>
      <c r="AL771" s="17">
        <f t="shared" si="371"/>
        <v>999</v>
      </c>
      <c r="AM771" s="10" t="s">
        <v>682</v>
      </c>
      <c r="AN771">
        <v>0</v>
      </c>
      <c r="AO771">
        <v>0</v>
      </c>
      <c r="AP771">
        <v>0</v>
      </c>
      <c r="AQ771">
        <v>12.752000000000001</v>
      </c>
      <c r="AR771" s="8">
        <v>-0.4</v>
      </c>
      <c r="AS771" s="8">
        <v>-69.504300000000001</v>
      </c>
      <c r="AT771" s="8">
        <v>-47.397399999999998</v>
      </c>
      <c r="AU771" s="8">
        <v>-12.752000000000001</v>
      </c>
      <c r="AV771" s="8">
        <v>-0.4</v>
      </c>
      <c r="AW771" s="8">
        <v>0.4</v>
      </c>
      <c r="AX771" s="8">
        <v>69.504300000000001</v>
      </c>
      <c r="AY771" s="8">
        <v>47.397399999999998</v>
      </c>
      <c r="AZ771" s="8">
        <v>12.752000000000001</v>
      </c>
      <c r="BA771" s="8">
        <v>0.4</v>
      </c>
      <c r="BB771">
        <v>-0.4</v>
      </c>
      <c r="BC771">
        <v>0.4</v>
      </c>
      <c r="BD771">
        <v>-0.4</v>
      </c>
      <c r="BE771">
        <v>0.4</v>
      </c>
      <c r="BF771">
        <v>0.06</v>
      </c>
      <c r="BG771">
        <v>0.3</v>
      </c>
      <c r="BH771">
        <v>-16.18</v>
      </c>
      <c r="BI771">
        <v>10</v>
      </c>
      <c r="BJ771">
        <v>19</v>
      </c>
      <c r="BK771">
        <v>10</v>
      </c>
      <c r="BM771">
        <v>10</v>
      </c>
      <c r="BN771" t="s">
        <v>1016</v>
      </c>
      <c r="BP771" t="s">
        <v>1016</v>
      </c>
      <c r="BQ771">
        <v>40</v>
      </c>
      <c r="BR771">
        <v>401020</v>
      </c>
      <c r="BS771">
        <v>1</v>
      </c>
      <c r="BU771">
        <v>1</v>
      </c>
      <c r="BW771">
        <v>10</v>
      </c>
      <c r="BY771">
        <v>19</v>
      </c>
      <c r="BZ771" t="s">
        <v>1997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 s="2">
        <v>47572486</v>
      </c>
    </row>
    <row r="772" spans="1:88">
      <c r="A772" s="10" t="str">
        <f t="shared" ref="A772:A835" si="372">AM772</f>
        <v>BRS_US</v>
      </c>
      <c r="B772" s="12">
        <f t="shared" ref="B772:B835" si="373">BH772/100</f>
        <v>-6.0100000000000001E-2</v>
      </c>
      <c r="C772" s="12">
        <v>0</v>
      </c>
      <c r="D772" s="12">
        <v>0</v>
      </c>
      <c r="E772" s="12">
        <v>0</v>
      </c>
      <c r="F772" s="12">
        <v>0</v>
      </c>
      <c r="G772" s="12">
        <v>0</v>
      </c>
      <c r="H772" s="12">
        <v>0</v>
      </c>
      <c r="I772" s="12">
        <v>0</v>
      </c>
      <c r="J772" s="13">
        <f t="shared" ref="J772:J835" si="374">IF(AND(H772&lt;0,F772&gt;0),1,0)</f>
        <v>0</v>
      </c>
      <c r="K772" s="13">
        <f t="shared" ref="K772:K835" si="375">IF(H772&gt;0,1,0)</f>
        <v>0</v>
      </c>
      <c r="L772" s="16">
        <f t="shared" ref="L772:L835" si="376">IF(H772&gt;0,H772,0)</f>
        <v>0</v>
      </c>
      <c r="M772" s="13">
        <f t="shared" ref="M772:M835" si="377">IF(F772&lt;0,1,0)</f>
        <v>0</v>
      </c>
      <c r="N772" s="16">
        <f t="shared" ref="N772:N835" si="378">IF(H772&lt;0,-MIN(-H772,D772),0)</f>
        <v>0</v>
      </c>
      <c r="O772" s="16">
        <f t="shared" ref="O772:O835" si="379">IF(F772&lt;0,(H772+D772),0)</f>
        <v>0</v>
      </c>
      <c r="P772" s="16">
        <f t="shared" ref="P772:P835" si="380">IF($B772&lt;0,AV772/100-$H772,"")</f>
        <v>-2E-3</v>
      </c>
      <c r="Q772" s="20" t="str">
        <f t="shared" ref="Q772:Q835" si="381">IF(AC772&lt;&gt;"",$P772,"")</f>
        <v/>
      </c>
      <c r="R772" s="20" t="str">
        <f t="shared" ref="R772:R835" si="382">IF(AD772&lt;&gt;"",$P772,"")</f>
        <v/>
      </c>
      <c r="S772" s="20" t="str">
        <f t="shared" ref="S772:S835" si="383">IF(AF772&lt;&gt;"",$P772,"")</f>
        <v/>
      </c>
      <c r="T772" s="20">
        <f t="shared" ref="T772:T835" si="384">IF(AND(CE772=0,Q772="",R772="",S772=""),P772,"")</f>
        <v>-2E-3</v>
      </c>
      <c r="U772" s="16" t="str">
        <f t="shared" ref="U772:U835" si="385">IF($B772&gt;0,IF(BA772/100-$H772&gt;0.00005,MIN(BA772/100,BA772/100-$H772),""),"")</f>
        <v/>
      </c>
      <c r="V772" s="20" t="str">
        <f t="shared" ref="V772:V835" si="386">IF(AC772&lt;&gt;"",$U772,"")</f>
        <v/>
      </c>
      <c r="W772" s="20" t="str">
        <f t="shared" ref="W772:W835" si="387">IF(AD772&lt;&gt;"",$U772,"")</f>
        <v/>
      </c>
      <c r="X772" s="20" t="str">
        <f t="shared" ref="X772:X835" si="388">IF(AF772&lt;&gt;"",$U772,"")</f>
        <v/>
      </c>
      <c r="Y772" s="20" t="str">
        <f t="shared" ref="Y772:Y835" si="389">IF(AND(CE772=0,V772="",W772="",X772=""),U772,"")</f>
        <v/>
      </c>
      <c r="Z772" s="20" t="str">
        <f t="shared" ref="Z772:Z835" si="390">IF(CE772=1,P772,"")</f>
        <v/>
      </c>
      <c r="AA772" s="20" t="str">
        <f t="shared" ref="AA772:AA835" si="391">IF(CE772=1,U772,"")</f>
        <v/>
      </c>
      <c r="AB772" s="20">
        <f t="shared" ref="AB772:AB835" si="392">IF(AND(AC772="",AD772="",AE772="",AF772=""),$H772,"")</f>
        <v>0</v>
      </c>
      <c r="AC772" s="20" t="str">
        <f t="shared" ref="AC772:AC835" si="393">IF(AND(AF772="",$F772&lt;&gt;0),IF(OR(ROUND(AU772/($F772*100),2)=1,ROUND(AZ772/($F772*100),2)=1),$H772,""),"")</f>
        <v/>
      </c>
      <c r="AD772" s="20" t="str">
        <f t="shared" ref="AD772:AD835" si="394">IF(AND(AF772="",F772&lt;&gt;0),IF(OR(ROUND(AS772/(F772*100),2)=1,ROUND(AX772/(F772*100),2)=1),H772,""),"")</f>
        <v/>
      </c>
      <c r="AE772" s="20" t="str">
        <f t="shared" ref="AE772:AE835" si="395">IF(CE772=1,H772,"")</f>
        <v/>
      </c>
      <c r="AF772" s="20" t="str">
        <f t="shared" ref="AF772:AF835" si="396">IF(SUM(CF772:CH772)&gt;0,$H772,"")</f>
        <v/>
      </c>
      <c r="AG772" s="11">
        <f t="shared" ref="AG772:AG835" si="397">IF(AND(G772=0,H772=0),999,G772)</f>
        <v>999</v>
      </c>
      <c r="AH772" s="17">
        <f t="shared" ref="AH772:AH835" si="398">IF(OR(AND(G772=0,H772=0),AB772=""),999,AB772)</f>
        <v>999</v>
      </c>
      <c r="AI772" s="17">
        <f t="shared" ref="AI772:AI835" si="399">IF(AC772="",999,AC772)</f>
        <v>999</v>
      </c>
      <c r="AJ772" s="17">
        <f t="shared" ref="AJ772:AJ835" si="400">IF(AD772="",999,AD772)</f>
        <v>999</v>
      </c>
      <c r="AK772" s="17">
        <f t="shared" ref="AK772:AK835" si="401">IF(AE772&lt;&gt;"",AE772,999)</f>
        <v>999</v>
      </c>
      <c r="AL772" s="17">
        <f t="shared" ref="AL772:AL835" si="402">IF(AF772="",999,AF772)</f>
        <v>999</v>
      </c>
      <c r="AM772" s="10" t="s">
        <v>599</v>
      </c>
      <c r="AN772">
        <v>0</v>
      </c>
      <c r="AO772">
        <v>0</v>
      </c>
      <c r="AP772">
        <v>0</v>
      </c>
      <c r="AQ772">
        <v>4.9701000000000004</v>
      </c>
      <c r="AR772" s="8">
        <v>-0.2</v>
      </c>
      <c r="AS772" s="8">
        <v>-24.692399999999999</v>
      </c>
      <c r="AT772" s="8">
        <v>-83.715999999999994</v>
      </c>
      <c r="AU772" s="8">
        <v>-4.9701000000000004</v>
      </c>
      <c r="AV772" s="8">
        <v>-0.2</v>
      </c>
      <c r="AW772" s="8">
        <v>0.2</v>
      </c>
      <c r="AX772" s="8">
        <v>24.692399999999999</v>
      </c>
      <c r="AY772" s="8">
        <v>83.715999999999994</v>
      </c>
      <c r="AZ772" s="8">
        <v>4.9701000000000004</v>
      </c>
      <c r="BA772" s="8">
        <v>0.2</v>
      </c>
      <c r="BB772">
        <v>-0.2</v>
      </c>
      <c r="BC772">
        <v>0.2</v>
      </c>
      <c r="BD772">
        <v>-0.2</v>
      </c>
      <c r="BE772">
        <v>0.2</v>
      </c>
      <c r="BF772">
        <v>0.06</v>
      </c>
      <c r="BG772">
        <v>0.3</v>
      </c>
      <c r="BH772">
        <v>-6.01</v>
      </c>
      <c r="BI772">
        <v>8</v>
      </c>
      <c r="BJ772">
        <v>16</v>
      </c>
      <c r="BK772">
        <v>8</v>
      </c>
      <c r="BM772">
        <v>8</v>
      </c>
      <c r="BN772" t="s">
        <v>1016</v>
      </c>
      <c r="BP772" t="s">
        <v>1016</v>
      </c>
      <c r="BQ772">
        <v>10</v>
      </c>
      <c r="BR772">
        <v>101010</v>
      </c>
      <c r="BS772">
        <v>1</v>
      </c>
      <c r="BU772">
        <v>1</v>
      </c>
      <c r="BW772">
        <v>8</v>
      </c>
      <c r="BY772">
        <v>16</v>
      </c>
      <c r="BZ772" t="s">
        <v>1997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 s="2">
        <v>19767401</v>
      </c>
    </row>
    <row r="773" spans="1:88">
      <c r="A773" s="10" t="str">
        <f t="shared" si="372"/>
        <v>OIS_US</v>
      </c>
      <c r="B773" s="12">
        <f t="shared" si="373"/>
        <v>1.11E-2</v>
      </c>
      <c r="C773" s="12">
        <v>0</v>
      </c>
      <c r="D773" s="12">
        <v>0</v>
      </c>
      <c r="E773" s="12">
        <v>0</v>
      </c>
      <c r="F773" s="12">
        <v>0</v>
      </c>
      <c r="G773" s="12">
        <v>0</v>
      </c>
      <c r="H773" s="12">
        <v>0</v>
      </c>
      <c r="I773" s="12">
        <v>0</v>
      </c>
      <c r="J773" s="13">
        <f t="shared" si="374"/>
        <v>0</v>
      </c>
      <c r="K773" s="13">
        <f t="shared" si="375"/>
        <v>0</v>
      </c>
      <c r="L773" s="16">
        <f t="shared" si="376"/>
        <v>0</v>
      </c>
      <c r="M773" s="13">
        <f t="shared" si="377"/>
        <v>0</v>
      </c>
      <c r="N773" s="16">
        <f t="shared" si="378"/>
        <v>0</v>
      </c>
      <c r="O773" s="16">
        <f t="shared" si="379"/>
        <v>0</v>
      </c>
      <c r="P773" s="16" t="str">
        <f t="shared" si="380"/>
        <v/>
      </c>
      <c r="Q773" s="20" t="str">
        <f t="shared" si="381"/>
        <v/>
      </c>
      <c r="R773" s="20" t="str">
        <f t="shared" si="382"/>
        <v/>
      </c>
      <c r="S773" s="20" t="str">
        <f t="shared" si="383"/>
        <v/>
      </c>
      <c r="T773" s="20" t="str">
        <f t="shared" si="384"/>
        <v/>
      </c>
      <c r="U773" s="16">
        <f t="shared" si="385"/>
        <v>2E-3</v>
      </c>
      <c r="V773" s="20" t="str">
        <f t="shared" si="386"/>
        <v/>
      </c>
      <c r="W773" s="20" t="str">
        <f t="shared" si="387"/>
        <v/>
      </c>
      <c r="X773" s="20">
        <f t="shared" si="388"/>
        <v>2E-3</v>
      </c>
      <c r="Y773" s="20" t="str">
        <f t="shared" si="389"/>
        <v/>
      </c>
      <c r="Z773" s="20" t="str">
        <f t="shared" si="390"/>
        <v/>
      </c>
      <c r="AA773" s="20" t="str">
        <f t="shared" si="391"/>
        <v/>
      </c>
      <c r="AB773" s="20" t="str">
        <f t="shared" si="392"/>
        <v/>
      </c>
      <c r="AC773" s="20" t="str">
        <f t="shared" si="393"/>
        <v/>
      </c>
      <c r="AD773" s="20" t="str">
        <f t="shared" si="394"/>
        <v/>
      </c>
      <c r="AE773" s="20" t="str">
        <f t="shared" si="395"/>
        <v/>
      </c>
      <c r="AF773" s="20">
        <f t="shared" si="396"/>
        <v>0</v>
      </c>
      <c r="AG773" s="11">
        <f t="shared" si="397"/>
        <v>999</v>
      </c>
      <c r="AH773" s="17">
        <f t="shared" si="398"/>
        <v>999</v>
      </c>
      <c r="AI773" s="17">
        <f t="shared" si="399"/>
        <v>999</v>
      </c>
      <c r="AJ773" s="17">
        <f t="shared" si="400"/>
        <v>999</v>
      </c>
      <c r="AK773" s="17">
        <f t="shared" si="401"/>
        <v>999</v>
      </c>
      <c r="AL773" s="17">
        <f t="shared" si="402"/>
        <v>0</v>
      </c>
      <c r="AM773" s="10" t="s">
        <v>402</v>
      </c>
      <c r="AN773">
        <v>0</v>
      </c>
      <c r="AO773">
        <v>0</v>
      </c>
      <c r="AP773">
        <v>0</v>
      </c>
      <c r="AQ773">
        <v>11.542</v>
      </c>
      <c r="AR773" s="8">
        <v>-0.2</v>
      </c>
      <c r="AS773" s="8">
        <v>-50.682699999999997</v>
      </c>
      <c r="AT773" s="8">
        <v>-84.902600000000007</v>
      </c>
      <c r="AU773" s="8">
        <v>-11.542</v>
      </c>
      <c r="AV773" s="8">
        <v>-0.2</v>
      </c>
      <c r="AW773" s="8">
        <v>0.2</v>
      </c>
      <c r="AX773" s="8">
        <v>50.682699999999997</v>
      </c>
      <c r="AY773" s="8">
        <v>84.902600000000007</v>
      </c>
      <c r="AZ773" s="8">
        <v>11.542</v>
      </c>
      <c r="BA773" s="8">
        <v>0.2</v>
      </c>
      <c r="BB773">
        <v>0</v>
      </c>
      <c r="BC773">
        <v>0</v>
      </c>
      <c r="BD773">
        <v>0</v>
      </c>
      <c r="BE773">
        <v>0</v>
      </c>
      <c r="BF773">
        <v>0.06</v>
      </c>
      <c r="BG773">
        <v>0.3</v>
      </c>
      <c r="BH773">
        <v>1.1100000000000001</v>
      </c>
      <c r="BI773">
        <v>5</v>
      </c>
      <c r="BJ773">
        <v>10</v>
      </c>
      <c r="BK773">
        <v>5</v>
      </c>
      <c r="BM773">
        <v>5</v>
      </c>
      <c r="BN773" t="s">
        <v>1016</v>
      </c>
      <c r="BP773" t="s">
        <v>1016</v>
      </c>
      <c r="BQ773">
        <v>10</v>
      </c>
      <c r="BR773">
        <v>101010</v>
      </c>
      <c r="BS773">
        <v>0</v>
      </c>
      <c r="BU773">
        <v>1</v>
      </c>
      <c r="BW773">
        <v>5</v>
      </c>
      <c r="BY773">
        <v>10</v>
      </c>
      <c r="BZ773" t="s">
        <v>1997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1</v>
      </c>
      <c r="CG773">
        <v>0</v>
      </c>
      <c r="CH773">
        <v>0</v>
      </c>
      <c r="CI773" s="2">
        <v>50730136</v>
      </c>
      <c r="CJ773" t="s">
        <v>1017</v>
      </c>
    </row>
    <row r="774" spans="1:88">
      <c r="A774" s="10" t="str">
        <f t="shared" si="372"/>
        <v>ONB_US</v>
      </c>
      <c r="B774" s="12">
        <f t="shared" si="373"/>
        <v>-2.2099999999999998E-2</v>
      </c>
      <c r="C774" s="12">
        <v>0</v>
      </c>
      <c r="D774" s="12">
        <v>0</v>
      </c>
      <c r="E774" s="12">
        <v>0</v>
      </c>
      <c r="F774" s="12">
        <v>0</v>
      </c>
      <c r="G774" s="12">
        <v>0</v>
      </c>
      <c r="H774" s="12">
        <v>0</v>
      </c>
      <c r="I774" s="12">
        <v>0</v>
      </c>
      <c r="J774" s="13">
        <f t="shared" si="374"/>
        <v>0</v>
      </c>
      <c r="K774" s="13">
        <f t="shared" si="375"/>
        <v>0</v>
      </c>
      <c r="L774" s="16">
        <f t="shared" si="376"/>
        <v>0</v>
      </c>
      <c r="M774" s="13">
        <f t="shared" si="377"/>
        <v>0</v>
      </c>
      <c r="N774" s="16">
        <f t="shared" si="378"/>
        <v>0</v>
      </c>
      <c r="O774" s="16">
        <f t="shared" si="379"/>
        <v>0</v>
      </c>
      <c r="P774" s="16">
        <f t="shared" si="380"/>
        <v>-4.0000000000000001E-3</v>
      </c>
      <c r="Q774" s="20" t="str">
        <f t="shared" si="381"/>
        <v/>
      </c>
      <c r="R774" s="20" t="str">
        <f t="shared" si="382"/>
        <v/>
      </c>
      <c r="S774" s="20" t="str">
        <f t="shared" si="383"/>
        <v/>
      </c>
      <c r="T774" s="20">
        <f t="shared" si="384"/>
        <v>-4.0000000000000001E-3</v>
      </c>
      <c r="U774" s="16" t="str">
        <f t="shared" si="385"/>
        <v/>
      </c>
      <c r="V774" s="20" t="str">
        <f t="shared" si="386"/>
        <v/>
      </c>
      <c r="W774" s="20" t="str">
        <f t="shared" si="387"/>
        <v/>
      </c>
      <c r="X774" s="20" t="str">
        <f t="shared" si="388"/>
        <v/>
      </c>
      <c r="Y774" s="20" t="str">
        <f t="shared" si="389"/>
        <v/>
      </c>
      <c r="Z774" s="20" t="str">
        <f t="shared" si="390"/>
        <v/>
      </c>
      <c r="AA774" s="20" t="str">
        <f t="shared" si="391"/>
        <v/>
      </c>
      <c r="AB774" s="20">
        <f t="shared" si="392"/>
        <v>0</v>
      </c>
      <c r="AC774" s="20" t="str">
        <f t="shared" si="393"/>
        <v/>
      </c>
      <c r="AD774" s="20" t="str">
        <f t="shared" si="394"/>
        <v/>
      </c>
      <c r="AE774" s="20" t="str">
        <f t="shared" si="395"/>
        <v/>
      </c>
      <c r="AF774" s="20" t="str">
        <f t="shared" si="396"/>
        <v/>
      </c>
      <c r="AG774" s="11">
        <f t="shared" si="397"/>
        <v>999</v>
      </c>
      <c r="AH774" s="17">
        <f t="shared" si="398"/>
        <v>999</v>
      </c>
      <c r="AI774" s="17">
        <f t="shared" si="399"/>
        <v>999</v>
      </c>
      <c r="AJ774" s="17">
        <f t="shared" si="400"/>
        <v>999</v>
      </c>
      <c r="AK774" s="17">
        <f t="shared" si="401"/>
        <v>999</v>
      </c>
      <c r="AL774" s="17">
        <f t="shared" si="402"/>
        <v>999</v>
      </c>
      <c r="AM774" s="10" t="s">
        <v>910</v>
      </c>
      <c r="AN774">
        <v>0</v>
      </c>
      <c r="AO774">
        <v>0</v>
      </c>
      <c r="AP774">
        <v>0</v>
      </c>
      <c r="AQ774">
        <v>2.0341</v>
      </c>
      <c r="AR774" s="8">
        <v>-0.4</v>
      </c>
      <c r="AS774" s="8">
        <v>-10.913600000000001</v>
      </c>
      <c r="AT774" s="8">
        <v>-70.965900000000005</v>
      </c>
      <c r="AU774" s="8">
        <v>-2.0341</v>
      </c>
      <c r="AV774" s="8">
        <v>-0.4</v>
      </c>
      <c r="AW774" s="8">
        <v>0.4</v>
      </c>
      <c r="AX774" s="8">
        <v>10.913600000000001</v>
      </c>
      <c r="AY774" s="8">
        <v>70.965900000000005</v>
      </c>
      <c r="AZ774" s="8">
        <v>2.0341</v>
      </c>
      <c r="BA774" s="8">
        <v>0.4</v>
      </c>
      <c r="BB774">
        <v>-0.4</v>
      </c>
      <c r="BC774">
        <v>0.4</v>
      </c>
      <c r="BD774">
        <v>-0.4</v>
      </c>
      <c r="BE774">
        <v>0.4</v>
      </c>
      <c r="BF774">
        <v>0.06</v>
      </c>
      <c r="BG774">
        <v>0.3</v>
      </c>
      <c r="BH774">
        <v>-2.21</v>
      </c>
      <c r="BI774">
        <v>7</v>
      </c>
      <c r="BJ774">
        <v>14</v>
      </c>
      <c r="BK774">
        <v>7</v>
      </c>
      <c r="BM774">
        <v>7</v>
      </c>
      <c r="BN774" t="s">
        <v>1016</v>
      </c>
      <c r="BP774" t="s">
        <v>1016</v>
      </c>
      <c r="BQ774">
        <v>40</v>
      </c>
      <c r="BR774">
        <v>401010</v>
      </c>
      <c r="BS774">
        <v>1</v>
      </c>
      <c r="BU774">
        <v>1</v>
      </c>
      <c r="BW774">
        <v>7</v>
      </c>
      <c r="BY774">
        <v>14</v>
      </c>
      <c r="BZ774" t="s">
        <v>1997</v>
      </c>
      <c r="CA774">
        <v>0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 s="2">
        <v>7764204</v>
      </c>
    </row>
    <row r="775" spans="1:88">
      <c r="A775" s="10" t="str">
        <f t="shared" si="372"/>
        <v>ORI_US</v>
      </c>
      <c r="B775" s="12">
        <f t="shared" si="373"/>
        <v>2.4700000000000003E-2</v>
      </c>
      <c r="C775" s="12">
        <v>0</v>
      </c>
      <c r="D775" s="12">
        <v>0</v>
      </c>
      <c r="E775" s="12">
        <v>0</v>
      </c>
      <c r="F775" s="12">
        <v>0</v>
      </c>
      <c r="G775" s="12">
        <v>0</v>
      </c>
      <c r="H775" s="12">
        <v>0</v>
      </c>
      <c r="I775" s="12">
        <v>0</v>
      </c>
      <c r="J775" s="13">
        <f t="shared" si="374"/>
        <v>0</v>
      </c>
      <c r="K775" s="13">
        <f t="shared" si="375"/>
        <v>0</v>
      </c>
      <c r="L775" s="16">
        <f t="shared" si="376"/>
        <v>0</v>
      </c>
      <c r="M775" s="13">
        <f t="shared" si="377"/>
        <v>0</v>
      </c>
      <c r="N775" s="16">
        <f t="shared" si="378"/>
        <v>0</v>
      </c>
      <c r="O775" s="16">
        <f t="shared" si="379"/>
        <v>0</v>
      </c>
      <c r="P775" s="16" t="str">
        <f t="shared" si="380"/>
        <v/>
      </c>
      <c r="Q775" s="20" t="str">
        <f t="shared" si="381"/>
        <v/>
      </c>
      <c r="R775" s="20" t="str">
        <f t="shared" si="382"/>
        <v/>
      </c>
      <c r="S775" s="20" t="str">
        <f t="shared" si="383"/>
        <v/>
      </c>
      <c r="T775" s="20" t="str">
        <f t="shared" si="384"/>
        <v/>
      </c>
      <c r="U775" s="16">
        <f t="shared" si="385"/>
        <v>6.0000000000000001E-3</v>
      </c>
      <c r="V775" s="20" t="str">
        <f t="shared" si="386"/>
        <v/>
      </c>
      <c r="W775" s="20" t="str">
        <f t="shared" si="387"/>
        <v/>
      </c>
      <c r="X775" s="20" t="str">
        <f t="shared" si="388"/>
        <v/>
      </c>
      <c r="Y775" s="20">
        <f t="shared" si="389"/>
        <v>6.0000000000000001E-3</v>
      </c>
      <c r="Z775" s="20" t="str">
        <f t="shared" si="390"/>
        <v/>
      </c>
      <c r="AA775" s="20" t="str">
        <f t="shared" si="391"/>
        <v/>
      </c>
      <c r="AB775" s="20">
        <f t="shared" si="392"/>
        <v>0</v>
      </c>
      <c r="AC775" s="20" t="str">
        <f t="shared" si="393"/>
        <v/>
      </c>
      <c r="AD775" s="20" t="str">
        <f t="shared" si="394"/>
        <v/>
      </c>
      <c r="AE775" s="20" t="str">
        <f t="shared" si="395"/>
        <v/>
      </c>
      <c r="AF775" s="20" t="str">
        <f t="shared" si="396"/>
        <v/>
      </c>
      <c r="AG775" s="11">
        <f t="shared" si="397"/>
        <v>999</v>
      </c>
      <c r="AH775" s="17">
        <f t="shared" si="398"/>
        <v>999</v>
      </c>
      <c r="AI775" s="17">
        <f t="shared" si="399"/>
        <v>999</v>
      </c>
      <c r="AJ775" s="17">
        <f t="shared" si="400"/>
        <v>999</v>
      </c>
      <c r="AK775" s="17">
        <f t="shared" si="401"/>
        <v>999</v>
      </c>
      <c r="AL775" s="17">
        <f t="shared" si="402"/>
        <v>999</v>
      </c>
      <c r="AM775" s="10" t="s">
        <v>236</v>
      </c>
      <c r="AN775">
        <v>0</v>
      </c>
      <c r="AO775">
        <v>0</v>
      </c>
      <c r="AP775">
        <v>0</v>
      </c>
      <c r="AQ775">
        <v>3.5857999999999999</v>
      </c>
      <c r="AR775" s="8">
        <v>-0.6</v>
      </c>
      <c r="AS775" s="8">
        <v>-18.750399999999999</v>
      </c>
      <c r="AT775" s="8">
        <v>-164.93100000000001</v>
      </c>
      <c r="AU775" s="8">
        <v>-3.5857999999999999</v>
      </c>
      <c r="AV775" s="8">
        <v>-0.6</v>
      </c>
      <c r="AW775" s="8">
        <v>0.6</v>
      </c>
      <c r="AX775" s="8">
        <v>18.750399999999999</v>
      </c>
      <c r="AY775" s="8">
        <v>164.93100000000001</v>
      </c>
      <c r="AZ775" s="8">
        <v>3.5857999999999999</v>
      </c>
      <c r="BA775" s="8">
        <v>0.6</v>
      </c>
      <c r="BB775">
        <v>-0.6</v>
      </c>
      <c r="BC775">
        <v>0.6</v>
      </c>
      <c r="BD775">
        <v>-0.6</v>
      </c>
      <c r="BE775">
        <v>0.6</v>
      </c>
      <c r="BF775">
        <v>0.06</v>
      </c>
      <c r="BG775">
        <v>0.3</v>
      </c>
      <c r="BH775">
        <v>2.4700000000000002</v>
      </c>
      <c r="BI775">
        <v>4</v>
      </c>
      <c r="BJ775">
        <v>8</v>
      </c>
      <c r="BK775">
        <v>4</v>
      </c>
      <c r="BM775">
        <v>4</v>
      </c>
      <c r="BN775" t="s">
        <v>1016</v>
      </c>
      <c r="BP775" t="s">
        <v>1016</v>
      </c>
      <c r="BQ775">
        <v>40</v>
      </c>
      <c r="BR775">
        <v>403010</v>
      </c>
      <c r="BS775">
        <v>1</v>
      </c>
      <c r="BU775">
        <v>1</v>
      </c>
      <c r="BW775">
        <v>4</v>
      </c>
      <c r="BY775">
        <v>8</v>
      </c>
      <c r="BZ775" t="s">
        <v>1997</v>
      </c>
      <c r="CA775">
        <v>0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 s="2">
        <v>13354840</v>
      </c>
    </row>
    <row r="776" spans="1:88">
      <c r="A776" s="10" t="str">
        <f t="shared" si="372"/>
        <v>OLN_US</v>
      </c>
      <c r="B776" s="12">
        <f t="shared" si="373"/>
        <v>-1.7100000000000001E-2</v>
      </c>
      <c r="C776" s="12">
        <v>0</v>
      </c>
      <c r="D776" s="12">
        <v>0</v>
      </c>
      <c r="E776" s="12">
        <v>0</v>
      </c>
      <c r="F776" s="12">
        <v>0</v>
      </c>
      <c r="G776" s="12">
        <v>0</v>
      </c>
      <c r="H776" s="12">
        <v>0</v>
      </c>
      <c r="I776" s="12">
        <v>0</v>
      </c>
      <c r="J776" s="13">
        <f t="shared" si="374"/>
        <v>0</v>
      </c>
      <c r="K776" s="13">
        <f t="shared" si="375"/>
        <v>0</v>
      </c>
      <c r="L776" s="16">
        <f t="shared" si="376"/>
        <v>0</v>
      </c>
      <c r="M776" s="13">
        <f t="shared" si="377"/>
        <v>0</v>
      </c>
      <c r="N776" s="16">
        <f t="shared" si="378"/>
        <v>0</v>
      </c>
      <c r="O776" s="16">
        <f t="shared" si="379"/>
        <v>0</v>
      </c>
      <c r="P776" s="16">
        <f t="shared" si="380"/>
        <v>-6.5000000000000006E-3</v>
      </c>
      <c r="Q776" s="20" t="str">
        <f t="shared" si="381"/>
        <v/>
      </c>
      <c r="R776" s="20" t="str">
        <f t="shared" si="382"/>
        <v/>
      </c>
      <c r="S776" s="20" t="str">
        <f t="shared" si="383"/>
        <v/>
      </c>
      <c r="T776" s="20">
        <f t="shared" si="384"/>
        <v>-6.5000000000000006E-3</v>
      </c>
      <c r="U776" s="16" t="str">
        <f t="shared" si="385"/>
        <v/>
      </c>
      <c r="V776" s="20" t="str">
        <f t="shared" si="386"/>
        <v/>
      </c>
      <c r="W776" s="20" t="str">
        <f t="shared" si="387"/>
        <v/>
      </c>
      <c r="X776" s="20" t="str">
        <f t="shared" si="388"/>
        <v/>
      </c>
      <c r="Y776" s="20" t="str">
        <f t="shared" si="389"/>
        <v/>
      </c>
      <c r="Z776" s="20" t="str">
        <f t="shared" si="390"/>
        <v/>
      </c>
      <c r="AA776" s="20" t="str">
        <f t="shared" si="391"/>
        <v/>
      </c>
      <c r="AB776" s="20">
        <f t="shared" si="392"/>
        <v>0</v>
      </c>
      <c r="AC776" s="20" t="str">
        <f t="shared" si="393"/>
        <v/>
      </c>
      <c r="AD776" s="20" t="str">
        <f t="shared" si="394"/>
        <v/>
      </c>
      <c r="AE776" s="20" t="str">
        <f t="shared" si="395"/>
        <v/>
      </c>
      <c r="AF776" s="20" t="str">
        <f t="shared" si="396"/>
        <v/>
      </c>
      <c r="AG776" s="11">
        <f t="shared" si="397"/>
        <v>999</v>
      </c>
      <c r="AH776" s="17">
        <f t="shared" si="398"/>
        <v>999</v>
      </c>
      <c r="AI776" s="17">
        <f t="shared" si="399"/>
        <v>999</v>
      </c>
      <c r="AJ776" s="17">
        <f t="shared" si="400"/>
        <v>999</v>
      </c>
      <c r="AK776" s="17">
        <f t="shared" si="401"/>
        <v>999</v>
      </c>
      <c r="AL776" s="17">
        <f t="shared" si="402"/>
        <v>999</v>
      </c>
      <c r="AM776" s="10" t="s">
        <v>629</v>
      </c>
      <c r="AN776">
        <v>0</v>
      </c>
      <c r="AO776">
        <v>0</v>
      </c>
      <c r="AP776">
        <v>0</v>
      </c>
      <c r="AQ776">
        <v>4.7327000000000004</v>
      </c>
      <c r="AR776" s="8">
        <v>-0.65</v>
      </c>
      <c r="AS776" s="8">
        <v>-25.1129</v>
      </c>
      <c r="AT776" s="8">
        <v>-94.072800000000001</v>
      </c>
      <c r="AU776" s="8">
        <v>-4.7327000000000004</v>
      </c>
      <c r="AV776" s="8">
        <v>-0.65</v>
      </c>
      <c r="AW776" s="8">
        <v>0.65</v>
      </c>
      <c r="AX776" s="8">
        <v>25.1129</v>
      </c>
      <c r="AY776" s="8">
        <v>94.072800000000001</v>
      </c>
      <c r="AZ776" s="8">
        <v>4.7327000000000004</v>
      </c>
      <c r="BA776" s="8">
        <v>0.65</v>
      </c>
      <c r="BB776">
        <v>-0.65</v>
      </c>
      <c r="BC776">
        <v>0.65</v>
      </c>
      <c r="BD776">
        <v>-0.65</v>
      </c>
      <c r="BE776">
        <v>0.65</v>
      </c>
      <c r="BF776">
        <v>0.06</v>
      </c>
      <c r="BG776">
        <v>0.3</v>
      </c>
      <c r="BH776">
        <v>-1.71</v>
      </c>
      <c r="BI776">
        <v>7</v>
      </c>
      <c r="BJ776">
        <v>14</v>
      </c>
      <c r="BK776">
        <v>7</v>
      </c>
      <c r="BM776">
        <v>7</v>
      </c>
      <c r="BN776" t="s">
        <v>1016</v>
      </c>
      <c r="BP776" t="s">
        <v>1016</v>
      </c>
      <c r="BQ776">
        <v>15</v>
      </c>
      <c r="BR776">
        <v>151010</v>
      </c>
      <c r="BS776">
        <v>1</v>
      </c>
      <c r="BU776">
        <v>1</v>
      </c>
      <c r="BW776">
        <v>7</v>
      </c>
      <c r="BY776">
        <v>14</v>
      </c>
      <c r="BZ776" t="s">
        <v>1997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 s="2">
        <v>19168782</v>
      </c>
    </row>
    <row r="777" spans="1:88">
      <c r="A777" s="10" t="str">
        <f t="shared" si="372"/>
        <v>ZEUS_US</v>
      </c>
      <c r="B777" s="12">
        <f t="shared" si="373"/>
        <v>-7.8899999999999998E-2</v>
      </c>
      <c r="C777" s="12">
        <v>0</v>
      </c>
      <c r="D777" s="12">
        <v>0</v>
      </c>
      <c r="E777" s="12">
        <v>0</v>
      </c>
      <c r="F777" s="12">
        <v>0</v>
      </c>
      <c r="G777" s="12">
        <v>0</v>
      </c>
      <c r="H777" s="12">
        <v>0</v>
      </c>
      <c r="I777" s="12">
        <v>0</v>
      </c>
      <c r="J777" s="13">
        <f t="shared" si="374"/>
        <v>0</v>
      </c>
      <c r="K777" s="13">
        <f t="shared" si="375"/>
        <v>0</v>
      </c>
      <c r="L777" s="16">
        <f t="shared" si="376"/>
        <v>0</v>
      </c>
      <c r="M777" s="13">
        <f t="shared" si="377"/>
        <v>0</v>
      </c>
      <c r="N777" s="16">
        <f t="shared" si="378"/>
        <v>0</v>
      </c>
      <c r="O777" s="16">
        <f t="shared" si="379"/>
        <v>0</v>
      </c>
      <c r="P777" s="16">
        <f t="shared" si="380"/>
        <v>-6.5000000000000006E-3</v>
      </c>
      <c r="Q777" s="20" t="str">
        <f t="shared" si="381"/>
        <v/>
      </c>
      <c r="R777" s="20" t="str">
        <f t="shared" si="382"/>
        <v/>
      </c>
      <c r="S777" s="20" t="str">
        <f t="shared" si="383"/>
        <v/>
      </c>
      <c r="T777" s="20">
        <f t="shared" si="384"/>
        <v>-6.5000000000000006E-3</v>
      </c>
      <c r="U777" s="16" t="str">
        <f t="shared" si="385"/>
        <v/>
      </c>
      <c r="V777" s="20" t="str">
        <f t="shared" si="386"/>
        <v/>
      </c>
      <c r="W777" s="20" t="str">
        <f t="shared" si="387"/>
        <v/>
      </c>
      <c r="X777" s="20" t="str">
        <f t="shared" si="388"/>
        <v/>
      </c>
      <c r="Y777" s="20" t="str">
        <f t="shared" si="389"/>
        <v/>
      </c>
      <c r="Z777" s="20" t="str">
        <f t="shared" si="390"/>
        <v/>
      </c>
      <c r="AA777" s="20" t="str">
        <f t="shared" si="391"/>
        <v/>
      </c>
      <c r="AB777" s="20">
        <f t="shared" si="392"/>
        <v>0</v>
      </c>
      <c r="AC777" s="20" t="str">
        <f t="shared" si="393"/>
        <v/>
      </c>
      <c r="AD777" s="20" t="str">
        <f t="shared" si="394"/>
        <v/>
      </c>
      <c r="AE777" s="20" t="str">
        <f t="shared" si="395"/>
        <v/>
      </c>
      <c r="AF777" s="20" t="str">
        <f t="shared" si="396"/>
        <v/>
      </c>
      <c r="AG777" s="11">
        <f t="shared" si="397"/>
        <v>999</v>
      </c>
      <c r="AH777" s="17">
        <f t="shared" si="398"/>
        <v>999</v>
      </c>
      <c r="AI777" s="17">
        <f t="shared" si="399"/>
        <v>999</v>
      </c>
      <c r="AJ777" s="17">
        <f t="shared" si="400"/>
        <v>999</v>
      </c>
      <c r="AK777" s="17">
        <f t="shared" si="401"/>
        <v>999</v>
      </c>
      <c r="AL777" s="17">
        <f t="shared" si="402"/>
        <v>999</v>
      </c>
      <c r="AM777" s="10" t="s">
        <v>1933</v>
      </c>
      <c r="AN777">
        <v>0</v>
      </c>
      <c r="AO777">
        <v>0</v>
      </c>
      <c r="AP777">
        <v>0</v>
      </c>
      <c r="AQ777">
        <v>0.17680000000000001</v>
      </c>
      <c r="AR777" s="8">
        <v>-0.65</v>
      </c>
      <c r="AS777" s="8">
        <v>-0.8196</v>
      </c>
      <c r="AT777" s="8">
        <v>-6.3929</v>
      </c>
      <c r="AU777" s="8">
        <v>-0.17680000000000001</v>
      </c>
      <c r="AV777" s="8">
        <v>-0.65</v>
      </c>
      <c r="AW777" s="8">
        <v>0.65</v>
      </c>
      <c r="AX777" s="8">
        <v>0.8196</v>
      </c>
      <c r="AY777" s="8">
        <v>6.3929</v>
      </c>
      <c r="AZ777" s="8">
        <v>0.17680000000000001</v>
      </c>
      <c r="BA777" s="8">
        <v>0.65</v>
      </c>
      <c r="BB777">
        <v>-0.17680000000000001</v>
      </c>
      <c r="BC777">
        <v>0.17680000000000001</v>
      </c>
      <c r="BD777">
        <v>-0.17680000000000001</v>
      </c>
      <c r="BE777">
        <v>0.17680000000000001</v>
      </c>
      <c r="BF777">
        <v>0.06</v>
      </c>
      <c r="BG777">
        <v>0.3</v>
      </c>
      <c r="BH777">
        <v>-7.89</v>
      </c>
      <c r="BI777">
        <v>9</v>
      </c>
      <c r="BJ777">
        <v>17</v>
      </c>
      <c r="BK777">
        <v>9</v>
      </c>
      <c r="BM777">
        <v>9</v>
      </c>
      <c r="BN777" t="s">
        <v>1016</v>
      </c>
      <c r="BP777" t="s">
        <v>1016</v>
      </c>
      <c r="BQ777">
        <v>15</v>
      </c>
      <c r="BR777">
        <v>151040</v>
      </c>
      <c r="BS777">
        <v>1</v>
      </c>
      <c r="BU777">
        <v>1</v>
      </c>
      <c r="BW777">
        <v>9</v>
      </c>
      <c r="BY777">
        <v>17</v>
      </c>
      <c r="BZ777" t="s">
        <v>1946</v>
      </c>
      <c r="CA777">
        <v>1</v>
      </c>
      <c r="CB777">
        <v>0</v>
      </c>
      <c r="CC777">
        <v>1</v>
      </c>
      <c r="CD777">
        <v>0</v>
      </c>
      <c r="CE777">
        <v>0</v>
      </c>
      <c r="CF777">
        <v>0</v>
      </c>
      <c r="CG777">
        <v>0</v>
      </c>
      <c r="CH777">
        <v>0</v>
      </c>
      <c r="CI777" s="2">
        <v>616300</v>
      </c>
    </row>
    <row r="778" spans="1:88">
      <c r="A778" s="10" t="str">
        <f t="shared" si="372"/>
        <v>OVTI_US</v>
      </c>
      <c r="B778" s="12">
        <f t="shared" si="373"/>
        <v>1E-4</v>
      </c>
      <c r="C778" s="12">
        <v>0</v>
      </c>
      <c r="D778" s="12">
        <v>0</v>
      </c>
      <c r="E778" s="12">
        <v>0</v>
      </c>
      <c r="F778" s="12">
        <v>0</v>
      </c>
      <c r="G778" s="12">
        <v>0</v>
      </c>
      <c r="H778" s="12">
        <v>0</v>
      </c>
      <c r="I778" s="12">
        <v>0</v>
      </c>
      <c r="J778" s="13">
        <f t="shared" si="374"/>
        <v>0</v>
      </c>
      <c r="K778" s="13">
        <f t="shared" si="375"/>
        <v>0</v>
      </c>
      <c r="L778" s="16">
        <f t="shared" si="376"/>
        <v>0</v>
      </c>
      <c r="M778" s="13">
        <f t="shared" si="377"/>
        <v>0</v>
      </c>
      <c r="N778" s="16">
        <f t="shared" si="378"/>
        <v>0</v>
      </c>
      <c r="O778" s="16">
        <f t="shared" si="379"/>
        <v>0</v>
      </c>
      <c r="P778" s="16" t="str">
        <f t="shared" si="380"/>
        <v/>
      </c>
      <c r="Q778" s="20" t="str">
        <f t="shared" si="381"/>
        <v/>
      </c>
      <c r="R778" s="20" t="str">
        <f t="shared" si="382"/>
        <v/>
      </c>
      <c r="S778" s="20" t="str">
        <f t="shared" si="383"/>
        <v/>
      </c>
      <c r="T778" s="20" t="str">
        <f t="shared" si="384"/>
        <v/>
      </c>
      <c r="U778" s="16">
        <f t="shared" si="385"/>
        <v>6.0000000000000001E-3</v>
      </c>
      <c r="V778" s="20" t="str">
        <f t="shared" si="386"/>
        <v/>
      </c>
      <c r="W778" s="20" t="str">
        <f t="shared" si="387"/>
        <v/>
      </c>
      <c r="X778" s="20" t="str">
        <f t="shared" si="388"/>
        <v/>
      </c>
      <c r="Y778" s="20">
        <f t="shared" si="389"/>
        <v>6.0000000000000001E-3</v>
      </c>
      <c r="Z778" s="20" t="str">
        <f t="shared" si="390"/>
        <v/>
      </c>
      <c r="AA778" s="20" t="str">
        <f t="shared" si="391"/>
        <v/>
      </c>
      <c r="AB778" s="20">
        <f t="shared" si="392"/>
        <v>0</v>
      </c>
      <c r="AC778" s="20" t="str">
        <f t="shared" si="393"/>
        <v/>
      </c>
      <c r="AD778" s="20" t="str">
        <f t="shared" si="394"/>
        <v/>
      </c>
      <c r="AE778" s="20" t="str">
        <f t="shared" si="395"/>
        <v/>
      </c>
      <c r="AF778" s="20" t="str">
        <f t="shared" si="396"/>
        <v/>
      </c>
      <c r="AG778" s="11">
        <f t="shared" si="397"/>
        <v>999</v>
      </c>
      <c r="AH778" s="17">
        <f t="shared" si="398"/>
        <v>999</v>
      </c>
      <c r="AI778" s="17">
        <f t="shared" si="399"/>
        <v>999</v>
      </c>
      <c r="AJ778" s="17">
        <f t="shared" si="400"/>
        <v>999</v>
      </c>
      <c r="AK778" s="17">
        <f t="shared" si="401"/>
        <v>999</v>
      </c>
      <c r="AL778" s="17">
        <f t="shared" si="402"/>
        <v>999</v>
      </c>
      <c r="AM778" s="10" t="s">
        <v>728</v>
      </c>
      <c r="AN778">
        <v>0</v>
      </c>
      <c r="AO778">
        <v>0</v>
      </c>
      <c r="AP778">
        <v>0</v>
      </c>
      <c r="AQ778">
        <v>4.0533000000000001</v>
      </c>
      <c r="AR778" s="8">
        <v>-0.6</v>
      </c>
      <c r="AS778" s="8">
        <v>-15.069000000000001</v>
      </c>
      <c r="AT778" s="8">
        <v>-62.163899999999998</v>
      </c>
      <c r="AU778" s="8">
        <v>-4.0533000000000001</v>
      </c>
      <c r="AV778" s="8">
        <v>-0.6</v>
      </c>
      <c r="AW778" s="8">
        <v>0.6</v>
      </c>
      <c r="AX778" s="8">
        <v>15.069000000000001</v>
      </c>
      <c r="AY778" s="8">
        <v>62.163899999999998</v>
      </c>
      <c r="AZ778" s="8">
        <v>4.0533000000000001</v>
      </c>
      <c r="BA778" s="8">
        <v>0.6</v>
      </c>
      <c r="BB778">
        <v>-0.6</v>
      </c>
      <c r="BC778">
        <v>0.6</v>
      </c>
      <c r="BD778">
        <v>-0.6</v>
      </c>
      <c r="BE778">
        <v>0.6</v>
      </c>
      <c r="BF778">
        <v>0.06</v>
      </c>
      <c r="BG778">
        <v>0.3</v>
      </c>
      <c r="BH778">
        <v>0.01</v>
      </c>
      <c r="BI778">
        <v>6</v>
      </c>
      <c r="BJ778">
        <v>11</v>
      </c>
      <c r="BK778">
        <v>6</v>
      </c>
      <c r="BM778">
        <v>6</v>
      </c>
      <c r="BN778" t="s">
        <v>1016</v>
      </c>
      <c r="BP778" t="s">
        <v>1016</v>
      </c>
      <c r="BQ778">
        <v>45</v>
      </c>
      <c r="BR778">
        <v>453010</v>
      </c>
      <c r="BS778">
        <v>1</v>
      </c>
      <c r="BU778">
        <v>1</v>
      </c>
      <c r="BW778">
        <v>6</v>
      </c>
      <c r="BY778">
        <v>11</v>
      </c>
      <c r="BZ778" t="s">
        <v>1997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 s="2">
        <v>15296006</v>
      </c>
    </row>
    <row r="779" spans="1:88">
      <c r="A779" s="10" t="str">
        <f t="shared" si="372"/>
        <v>OMN_US</v>
      </c>
      <c r="B779" s="12">
        <f t="shared" si="373"/>
        <v>-3.5999999999999999E-3</v>
      </c>
      <c r="C779" s="12">
        <v>0</v>
      </c>
      <c r="D779" s="12">
        <v>0</v>
      </c>
      <c r="E779" s="12">
        <v>0</v>
      </c>
      <c r="F779" s="12">
        <v>0</v>
      </c>
      <c r="G779" s="12">
        <v>0</v>
      </c>
      <c r="H779" s="12">
        <v>0</v>
      </c>
      <c r="I779" s="12">
        <v>0</v>
      </c>
      <c r="J779" s="13">
        <f t="shared" si="374"/>
        <v>0</v>
      </c>
      <c r="K779" s="13">
        <f t="shared" si="375"/>
        <v>0</v>
      </c>
      <c r="L779" s="16">
        <f t="shared" si="376"/>
        <v>0</v>
      </c>
      <c r="M779" s="13">
        <f t="shared" si="377"/>
        <v>0</v>
      </c>
      <c r="N779" s="16">
        <f t="shared" si="378"/>
        <v>0</v>
      </c>
      <c r="O779" s="16">
        <f t="shared" si="379"/>
        <v>0</v>
      </c>
      <c r="P779" s="16">
        <f t="shared" si="380"/>
        <v>-6.5000000000000006E-3</v>
      </c>
      <c r="Q779" s="20" t="str">
        <f t="shared" si="381"/>
        <v/>
      </c>
      <c r="R779" s="20" t="str">
        <f t="shared" si="382"/>
        <v/>
      </c>
      <c r="S779" s="20" t="str">
        <f t="shared" si="383"/>
        <v/>
      </c>
      <c r="T779" s="20">
        <f t="shared" si="384"/>
        <v>-6.5000000000000006E-3</v>
      </c>
      <c r="U779" s="16" t="str">
        <f t="shared" si="385"/>
        <v/>
      </c>
      <c r="V779" s="20" t="str">
        <f t="shared" si="386"/>
        <v/>
      </c>
      <c r="W779" s="20" t="str">
        <f t="shared" si="387"/>
        <v/>
      </c>
      <c r="X779" s="20" t="str">
        <f t="shared" si="388"/>
        <v/>
      </c>
      <c r="Y779" s="20" t="str">
        <f t="shared" si="389"/>
        <v/>
      </c>
      <c r="Z779" s="20" t="str">
        <f t="shared" si="390"/>
        <v/>
      </c>
      <c r="AA779" s="20" t="str">
        <f t="shared" si="391"/>
        <v/>
      </c>
      <c r="AB779" s="20">
        <f t="shared" si="392"/>
        <v>0</v>
      </c>
      <c r="AC779" s="20" t="str">
        <f t="shared" si="393"/>
        <v/>
      </c>
      <c r="AD779" s="20" t="str">
        <f t="shared" si="394"/>
        <v/>
      </c>
      <c r="AE779" s="20" t="str">
        <f t="shared" si="395"/>
        <v/>
      </c>
      <c r="AF779" s="20" t="str">
        <f t="shared" si="396"/>
        <v/>
      </c>
      <c r="AG779" s="11">
        <f t="shared" si="397"/>
        <v>999</v>
      </c>
      <c r="AH779" s="17">
        <f t="shared" si="398"/>
        <v>999</v>
      </c>
      <c r="AI779" s="17">
        <f t="shared" si="399"/>
        <v>999</v>
      </c>
      <c r="AJ779" s="17">
        <f t="shared" si="400"/>
        <v>999</v>
      </c>
      <c r="AK779" s="17">
        <f t="shared" si="401"/>
        <v>999</v>
      </c>
      <c r="AL779" s="17">
        <f t="shared" si="402"/>
        <v>999</v>
      </c>
      <c r="AM779" s="10" t="s">
        <v>1421</v>
      </c>
      <c r="AN779">
        <v>0</v>
      </c>
      <c r="AO779">
        <v>0</v>
      </c>
      <c r="AP779">
        <v>0</v>
      </c>
      <c r="AQ779">
        <v>0.17849999999999999</v>
      </c>
      <c r="AR779" s="8">
        <v>-0.65</v>
      </c>
      <c r="AS779" s="8">
        <v>-1.1008</v>
      </c>
      <c r="AT779" s="8">
        <v>-15.855499999999999</v>
      </c>
      <c r="AU779" s="8">
        <v>-0.17849999999999999</v>
      </c>
      <c r="AV779" s="8">
        <v>-0.65</v>
      </c>
      <c r="AW779" s="8">
        <v>0.65</v>
      </c>
      <c r="AX779" s="8">
        <v>1.1008</v>
      </c>
      <c r="AY779" s="8">
        <v>15.855499999999999</v>
      </c>
      <c r="AZ779" s="8">
        <v>0.17849999999999999</v>
      </c>
      <c r="BA779" s="8">
        <v>0.65</v>
      </c>
      <c r="BB779">
        <v>-0.17849999999999999</v>
      </c>
      <c r="BC779">
        <v>0.17849999999999999</v>
      </c>
      <c r="BD779">
        <v>-0.17849999999999999</v>
      </c>
      <c r="BE779">
        <v>0.17849999999999999</v>
      </c>
      <c r="BF779">
        <v>0.06</v>
      </c>
      <c r="BG779">
        <v>0.3</v>
      </c>
      <c r="BH779">
        <v>-0.36</v>
      </c>
      <c r="BI779">
        <v>6</v>
      </c>
      <c r="BJ779">
        <v>12</v>
      </c>
      <c r="BK779">
        <v>7</v>
      </c>
      <c r="BM779">
        <v>7</v>
      </c>
      <c r="BN779" t="s">
        <v>1016</v>
      </c>
      <c r="BP779" t="s">
        <v>1016</v>
      </c>
      <c r="BQ779">
        <v>15</v>
      </c>
      <c r="BR779">
        <v>151010</v>
      </c>
      <c r="BS779">
        <v>1</v>
      </c>
      <c r="BU779">
        <v>1</v>
      </c>
      <c r="BW779">
        <v>6</v>
      </c>
      <c r="BY779">
        <v>12</v>
      </c>
      <c r="BZ779" t="s">
        <v>1946</v>
      </c>
      <c r="CA779">
        <v>1</v>
      </c>
      <c r="CB779">
        <v>0</v>
      </c>
      <c r="CC779">
        <v>1</v>
      </c>
      <c r="CD779">
        <v>0</v>
      </c>
      <c r="CE779">
        <v>0</v>
      </c>
      <c r="CF779">
        <v>0</v>
      </c>
      <c r="CG779">
        <v>0</v>
      </c>
      <c r="CH779">
        <v>0</v>
      </c>
      <c r="CI779" s="2">
        <v>707453</v>
      </c>
    </row>
    <row r="780" spans="1:88">
      <c r="A780" s="10" t="str">
        <f t="shared" si="372"/>
        <v>ASGN_US</v>
      </c>
      <c r="B780" s="12">
        <f t="shared" si="373"/>
        <v>6.3E-3</v>
      </c>
      <c r="C780" s="12">
        <v>0</v>
      </c>
      <c r="D780" s="12">
        <v>0</v>
      </c>
      <c r="E780" s="12">
        <v>0</v>
      </c>
      <c r="F780" s="12">
        <v>0</v>
      </c>
      <c r="G780" s="12">
        <v>0</v>
      </c>
      <c r="H780" s="12">
        <v>0</v>
      </c>
      <c r="I780" s="12">
        <v>0</v>
      </c>
      <c r="J780" s="13">
        <f t="shared" si="374"/>
        <v>0</v>
      </c>
      <c r="K780" s="13">
        <f t="shared" si="375"/>
        <v>0</v>
      </c>
      <c r="L780" s="16">
        <f t="shared" si="376"/>
        <v>0</v>
      </c>
      <c r="M780" s="13">
        <f t="shared" si="377"/>
        <v>0</v>
      </c>
      <c r="N780" s="16">
        <f t="shared" si="378"/>
        <v>0</v>
      </c>
      <c r="O780" s="16">
        <f t="shared" si="379"/>
        <v>0</v>
      </c>
      <c r="P780" s="16" t="str">
        <f t="shared" si="380"/>
        <v/>
      </c>
      <c r="Q780" s="20" t="str">
        <f t="shared" si="381"/>
        <v/>
      </c>
      <c r="R780" s="20" t="str">
        <f t="shared" si="382"/>
        <v/>
      </c>
      <c r="S780" s="20" t="str">
        <f t="shared" si="383"/>
        <v/>
      </c>
      <c r="T780" s="20" t="str">
        <f t="shared" si="384"/>
        <v/>
      </c>
      <c r="U780" s="16">
        <f t="shared" si="385"/>
        <v>6.5000000000000006E-3</v>
      </c>
      <c r="V780" s="20" t="str">
        <f t="shared" si="386"/>
        <v/>
      </c>
      <c r="W780" s="20" t="str">
        <f t="shared" si="387"/>
        <v/>
      </c>
      <c r="X780" s="20" t="str">
        <f t="shared" si="388"/>
        <v/>
      </c>
      <c r="Y780" s="20">
        <f t="shared" si="389"/>
        <v>6.5000000000000006E-3</v>
      </c>
      <c r="Z780" s="20" t="str">
        <f t="shared" si="390"/>
        <v/>
      </c>
      <c r="AA780" s="20" t="str">
        <f t="shared" si="391"/>
        <v/>
      </c>
      <c r="AB780" s="20">
        <f t="shared" si="392"/>
        <v>0</v>
      </c>
      <c r="AC780" s="20" t="str">
        <f t="shared" si="393"/>
        <v/>
      </c>
      <c r="AD780" s="20" t="str">
        <f t="shared" si="394"/>
        <v/>
      </c>
      <c r="AE780" s="20" t="str">
        <f t="shared" si="395"/>
        <v/>
      </c>
      <c r="AF780" s="20" t="str">
        <f t="shared" si="396"/>
        <v/>
      </c>
      <c r="AG780" s="11">
        <f t="shared" si="397"/>
        <v>999</v>
      </c>
      <c r="AH780" s="17">
        <f t="shared" si="398"/>
        <v>999</v>
      </c>
      <c r="AI780" s="17">
        <f t="shared" si="399"/>
        <v>999</v>
      </c>
      <c r="AJ780" s="17">
        <f t="shared" si="400"/>
        <v>999</v>
      </c>
      <c r="AK780" s="17">
        <f t="shared" si="401"/>
        <v>999</v>
      </c>
      <c r="AL780" s="17">
        <f t="shared" si="402"/>
        <v>999</v>
      </c>
      <c r="AM780" s="10" t="s">
        <v>831</v>
      </c>
      <c r="AN780">
        <v>0</v>
      </c>
      <c r="AO780">
        <v>0</v>
      </c>
      <c r="AP780">
        <v>0</v>
      </c>
      <c r="AQ780">
        <v>2.9222999999999999</v>
      </c>
      <c r="AR780" s="8">
        <v>-0.65</v>
      </c>
      <c r="AS780" s="8">
        <v>-15.660500000000001</v>
      </c>
      <c r="AT780" s="8">
        <v>-82.554000000000002</v>
      </c>
      <c r="AU780" s="8">
        <v>-2.9222999999999999</v>
      </c>
      <c r="AV780" s="8">
        <v>-0.65</v>
      </c>
      <c r="AW780" s="8">
        <v>0.65</v>
      </c>
      <c r="AX780" s="8">
        <v>15.660500000000001</v>
      </c>
      <c r="AY780" s="8">
        <v>82.554000000000002</v>
      </c>
      <c r="AZ780" s="8">
        <v>2.9222999999999999</v>
      </c>
      <c r="BA780" s="8">
        <v>0.65</v>
      </c>
      <c r="BB780">
        <v>-0.65</v>
      </c>
      <c r="BC780">
        <v>0.65</v>
      </c>
      <c r="BD780">
        <v>-0.65</v>
      </c>
      <c r="BE780">
        <v>0.65</v>
      </c>
      <c r="BF780">
        <v>0.06</v>
      </c>
      <c r="BG780">
        <v>0.3</v>
      </c>
      <c r="BH780">
        <v>0.63</v>
      </c>
      <c r="BI780">
        <v>5</v>
      </c>
      <c r="BJ780">
        <v>10</v>
      </c>
      <c r="BK780">
        <v>5</v>
      </c>
      <c r="BM780">
        <v>5</v>
      </c>
      <c r="BN780" t="s">
        <v>1016</v>
      </c>
      <c r="BP780" t="s">
        <v>1016</v>
      </c>
      <c r="BQ780">
        <v>20</v>
      </c>
      <c r="BR780">
        <v>202020</v>
      </c>
      <c r="BS780">
        <v>1</v>
      </c>
      <c r="BU780">
        <v>1</v>
      </c>
      <c r="BW780">
        <v>5</v>
      </c>
      <c r="BY780">
        <v>10</v>
      </c>
      <c r="BZ780" t="s">
        <v>1997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 s="2">
        <v>12123918</v>
      </c>
    </row>
    <row r="781" spans="1:88">
      <c r="A781" s="10" t="str">
        <f t="shared" si="372"/>
        <v>OSUR_US</v>
      </c>
      <c r="B781" s="12">
        <f t="shared" si="373"/>
        <v>7.9299999999999995E-2</v>
      </c>
      <c r="C781" s="12">
        <v>1.1101409525501101E-3</v>
      </c>
      <c r="D781" s="12">
        <v>0</v>
      </c>
      <c r="E781" s="12">
        <v>0</v>
      </c>
      <c r="F781" s="12">
        <v>1.1101409525501101E-3</v>
      </c>
      <c r="G781" s="12">
        <v>0</v>
      </c>
      <c r="H781" s="12">
        <v>1.1101409525501101E-3</v>
      </c>
      <c r="I781" s="12">
        <v>1.1101409525501101E-3</v>
      </c>
      <c r="J781" s="13">
        <f t="shared" si="374"/>
        <v>0</v>
      </c>
      <c r="K781" s="13">
        <f t="shared" si="375"/>
        <v>1</v>
      </c>
      <c r="L781" s="16">
        <f t="shared" si="376"/>
        <v>1.1101409525501101E-3</v>
      </c>
      <c r="M781" s="13">
        <f t="shared" si="377"/>
        <v>0</v>
      </c>
      <c r="N781" s="16">
        <f t="shared" si="378"/>
        <v>0</v>
      </c>
      <c r="O781" s="16">
        <f t="shared" si="379"/>
        <v>0</v>
      </c>
      <c r="P781" s="16" t="str">
        <f t="shared" si="380"/>
        <v/>
      </c>
      <c r="Q781" s="20" t="str">
        <f t="shared" si="381"/>
        <v/>
      </c>
      <c r="R781" s="20" t="str">
        <f t="shared" si="382"/>
        <v/>
      </c>
      <c r="S781" s="20" t="str">
        <f t="shared" si="383"/>
        <v/>
      </c>
      <c r="T781" s="20" t="str">
        <f t="shared" si="384"/>
        <v/>
      </c>
      <c r="U781" s="16">
        <f t="shared" si="385"/>
        <v>4.8898590474498902E-3</v>
      </c>
      <c r="V781" s="20" t="str">
        <f t="shared" si="386"/>
        <v/>
      </c>
      <c r="W781" s="20" t="str">
        <f t="shared" si="387"/>
        <v/>
      </c>
      <c r="X781" s="20" t="str">
        <f t="shared" si="388"/>
        <v/>
      </c>
      <c r="Y781" s="20">
        <f t="shared" si="389"/>
        <v>4.8898590474498902E-3</v>
      </c>
      <c r="Z781" s="20" t="str">
        <f t="shared" si="390"/>
        <v/>
      </c>
      <c r="AA781" s="20" t="str">
        <f t="shared" si="391"/>
        <v/>
      </c>
      <c r="AB781" s="20">
        <f t="shared" si="392"/>
        <v>1.1101409525501101E-3</v>
      </c>
      <c r="AC781" s="20" t="str">
        <f t="shared" si="393"/>
        <v/>
      </c>
      <c r="AD781" s="20" t="str">
        <f t="shared" si="394"/>
        <v/>
      </c>
      <c r="AE781" s="20" t="str">
        <f t="shared" si="395"/>
        <v/>
      </c>
      <c r="AF781" s="20" t="str">
        <f t="shared" si="396"/>
        <v/>
      </c>
      <c r="AG781" s="11">
        <f t="shared" si="397"/>
        <v>0</v>
      </c>
      <c r="AH781" s="17">
        <f t="shared" si="398"/>
        <v>1.1101409525501101E-3</v>
      </c>
      <c r="AI781" s="17">
        <f t="shared" si="399"/>
        <v>999</v>
      </c>
      <c r="AJ781" s="17">
        <f t="shared" si="400"/>
        <v>999</v>
      </c>
      <c r="AK781" s="17">
        <f t="shared" si="401"/>
        <v>999</v>
      </c>
      <c r="AL781" s="17">
        <f t="shared" si="402"/>
        <v>999</v>
      </c>
      <c r="AM781" s="10" t="s">
        <v>1312</v>
      </c>
      <c r="AN781">
        <v>0</v>
      </c>
      <c r="AO781">
        <v>0</v>
      </c>
      <c r="AP781">
        <v>0</v>
      </c>
      <c r="AQ781">
        <v>1.0979000000000001</v>
      </c>
      <c r="AR781" s="8">
        <v>-0.6</v>
      </c>
      <c r="AS781" s="8">
        <v>-4.6801000000000004</v>
      </c>
      <c r="AT781" s="8">
        <v>-16.9269</v>
      </c>
      <c r="AU781" s="8">
        <v>-1.0979000000000001</v>
      </c>
      <c r="AV781" s="8">
        <v>-0.6</v>
      </c>
      <c r="AW781" s="8">
        <v>0.6</v>
      </c>
      <c r="AX781" s="8">
        <v>4.6801000000000004</v>
      </c>
      <c r="AY781" s="8">
        <v>16.9269</v>
      </c>
      <c r="AZ781" s="8">
        <v>1.0979000000000001</v>
      </c>
      <c r="BA781" s="8">
        <v>0.6</v>
      </c>
      <c r="BB781">
        <v>-0.6</v>
      </c>
      <c r="BC781">
        <v>0.6</v>
      </c>
      <c r="BD781">
        <v>-0.6</v>
      </c>
      <c r="BE781">
        <v>0.6</v>
      </c>
      <c r="BF781">
        <v>0.06</v>
      </c>
      <c r="BG781">
        <v>0.3</v>
      </c>
      <c r="BH781">
        <v>7.93</v>
      </c>
      <c r="BI781">
        <v>2</v>
      </c>
      <c r="BJ781">
        <v>4</v>
      </c>
      <c r="BK781">
        <v>2</v>
      </c>
      <c r="BM781">
        <v>2</v>
      </c>
      <c r="BN781" t="s">
        <v>1016</v>
      </c>
      <c r="BP781" t="s">
        <v>1016</v>
      </c>
      <c r="BQ781">
        <v>35</v>
      </c>
      <c r="BR781">
        <v>351010</v>
      </c>
      <c r="BS781">
        <v>1</v>
      </c>
      <c r="BU781">
        <v>1</v>
      </c>
      <c r="BW781">
        <v>2</v>
      </c>
      <c r="BY781">
        <v>4</v>
      </c>
      <c r="BZ781" t="s">
        <v>1997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 s="2">
        <v>4505480</v>
      </c>
    </row>
    <row r="782" spans="1:88">
      <c r="A782" s="10" t="str">
        <f t="shared" si="372"/>
        <v>OFG_US</v>
      </c>
      <c r="B782" s="12">
        <f t="shared" si="373"/>
        <v>7.2999999999999995E-2</v>
      </c>
      <c r="C782" s="12">
        <v>0</v>
      </c>
      <c r="D782" s="12">
        <v>0</v>
      </c>
      <c r="E782" s="12">
        <v>0</v>
      </c>
      <c r="F782" s="12">
        <v>0</v>
      </c>
      <c r="G782" s="12">
        <v>0</v>
      </c>
      <c r="H782" s="12">
        <v>0</v>
      </c>
      <c r="I782" s="12">
        <v>0</v>
      </c>
      <c r="J782" s="13">
        <f t="shared" si="374"/>
        <v>0</v>
      </c>
      <c r="K782" s="13">
        <f t="shared" si="375"/>
        <v>0</v>
      </c>
      <c r="L782" s="16">
        <f t="shared" si="376"/>
        <v>0</v>
      </c>
      <c r="M782" s="13">
        <f t="shared" si="377"/>
        <v>0</v>
      </c>
      <c r="N782" s="16">
        <f t="shared" si="378"/>
        <v>0</v>
      </c>
      <c r="O782" s="16">
        <f t="shared" si="379"/>
        <v>0</v>
      </c>
      <c r="P782" s="16" t="str">
        <f t="shared" si="380"/>
        <v/>
      </c>
      <c r="Q782" s="20" t="str">
        <f t="shared" si="381"/>
        <v/>
      </c>
      <c r="R782" s="20" t="str">
        <f t="shared" si="382"/>
        <v/>
      </c>
      <c r="S782" s="20" t="str">
        <f t="shared" si="383"/>
        <v/>
      </c>
      <c r="T782" s="20" t="str">
        <f t="shared" si="384"/>
        <v/>
      </c>
      <c r="U782" s="16">
        <f t="shared" si="385"/>
        <v>4.0000000000000001E-3</v>
      </c>
      <c r="V782" s="20" t="str">
        <f t="shared" si="386"/>
        <v/>
      </c>
      <c r="W782" s="20" t="str">
        <f t="shared" si="387"/>
        <v/>
      </c>
      <c r="X782" s="20">
        <f t="shared" si="388"/>
        <v>4.0000000000000001E-3</v>
      </c>
      <c r="Y782" s="20" t="str">
        <f t="shared" si="389"/>
        <v/>
      </c>
      <c r="Z782" s="20" t="str">
        <f t="shared" si="390"/>
        <v/>
      </c>
      <c r="AA782" s="20" t="str">
        <f t="shared" si="391"/>
        <v/>
      </c>
      <c r="AB782" s="20" t="str">
        <f t="shared" si="392"/>
        <v/>
      </c>
      <c r="AC782" s="20" t="str">
        <f t="shared" si="393"/>
        <v/>
      </c>
      <c r="AD782" s="20" t="str">
        <f t="shared" si="394"/>
        <v/>
      </c>
      <c r="AE782" s="20" t="str">
        <f t="shared" si="395"/>
        <v/>
      </c>
      <c r="AF782" s="20">
        <f t="shared" si="396"/>
        <v>0</v>
      </c>
      <c r="AG782" s="11">
        <f t="shared" si="397"/>
        <v>999</v>
      </c>
      <c r="AH782" s="17">
        <f t="shared" si="398"/>
        <v>999</v>
      </c>
      <c r="AI782" s="17">
        <f t="shared" si="399"/>
        <v>999</v>
      </c>
      <c r="AJ782" s="17">
        <f t="shared" si="400"/>
        <v>999</v>
      </c>
      <c r="AK782" s="17">
        <f t="shared" si="401"/>
        <v>999</v>
      </c>
      <c r="AL782" s="17">
        <f t="shared" si="402"/>
        <v>0</v>
      </c>
      <c r="AM782" s="10" t="s">
        <v>123</v>
      </c>
      <c r="AN782">
        <v>0</v>
      </c>
      <c r="AO782">
        <v>0</v>
      </c>
      <c r="AP782">
        <v>0</v>
      </c>
      <c r="AQ782">
        <v>1.7683</v>
      </c>
      <c r="AR782" s="8">
        <v>-0.4</v>
      </c>
      <c r="AS782" s="8">
        <v>-8.7187999999999999</v>
      </c>
      <c r="AT782" s="8">
        <v>-32.582799999999999</v>
      </c>
      <c r="AU782" s="8">
        <v>-1.7683</v>
      </c>
      <c r="AV782" s="8">
        <v>-0.4</v>
      </c>
      <c r="AW782" s="8">
        <v>0.4</v>
      </c>
      <c r="AX782" s="8">
        <v>8.7187999999999999</v>
      </c>
      <c r="AY782" s="8">
        <v>32.582799999999999</v>
      </c>
      <c r="AZ782" s="8">
        <v>1.7683</v>
      </c>
      <c r="BA782" s="8">
        <v>0.4</v>
      </c>
      <c r="BB782">
        <v>0</v>
      </c>
      <c r="BC782">
        <v>0</v>
      </c>
      <c r="BD782">
        <v>0</v>
      </c>
      <c r="BE782">
        <v>0</v>
      </c>
      <c r="BF782">
        <v>0.06</v>
      </c>
      <c r="BG782">
        <v>0.3</v>
      </c>
      <c r="BH782">
        <v>7.3</v>
      </c>
      <c r="BI782">
        <v>2</v>
      </c>
      <c r="BJ782">
        <v>4</v>
      </c>
      <c r="BK782">
        <v>2</v>
      </c>
      <c r="BM782">
        <v>2</v>
      </c>
      <c r="BN782" t="s">
        <v>1016</v>
      </c>
      <c r="BP782" t="s">
        <v>1016</v>
      </c>
      <c r="BQ782">
        <v>40</v>
      </c>
      <c r="BR782">
        <v>401010</v>
      </c>
      <c r="BS782">
        <v>0</v>
      </c>
      <c r="BU782">
        <v>1</v>
      </c>
      <c r="BW782">
        <v>2</v>
      </c>
      <c r="BY782">
        <v>4</v>
      </c>
      <c r="BZ782" t="s">
        <v>1997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1</v>
      </c>
      <c r="CG782">
        <v>0</v>
      </c>
      <c r="CH782">
        <v>0</v>
      </c>
      <c r="CI782" s="2">
        <v>6659360</v>
      </c>
      <c r="CJ782" t="s">
        <v>1309</v>
      </c>
    </row>
    <row r="783" spans="1:88">
      <c r="A783" s="10" t="str">
        <f t="shared" si="372"/>
        <v>OSK_US</v>
      </c>
      <c r="B783" s="12">
        <f t="shared" si="373"/>
        <v>-2.1099999999999997E-2</v>
      </c>
      <c r="C783" s="12">
        <v>0</v>
      </c>
      <c r="D783" s="12">
        <v>0</v>
      </c>
      <c r="E783" s="12">
        <v>0</v>
      </c>
      <c r="F783" s="12">
        <v>0</v>
      </c>
      <c r="G783" s="12">
        <v>0</v>
      </c>
      <c r="H783" s="12">
        <v>0</v>
      </c>
      <c r="I783" s="12">
        <v>0</v>
      </c>
      <c r="J783" s="13">
        <f t="shared" si="374"/>
        <v>0</v>
      </c>
      <c r="K783" s="13">
        <f t="shared" si="375"/>
        <v>0</v>
      </c>
      <c r="L783" s="16">
        <f t="shared" si="376"/>
        <v>0</v>
      </c>
      <c r="M783" s="13">
        <f t="shared" si="377"/>
        <v>0</v>
      </c>
      <c r="N783" s="16">
        <f t="shared" si="378"/>
        <v>0</v>
      </c>
      <c r="O783" s="16">
        <f t="shared" si="379"/>
        <v>0</v>
      </c>
      <c r="P783" s="16">
        <f t="shared" si="380"/>
        <v>-6.5000000000000006E-3</v>
      </c>
      <c r="Q783" s="20" t="str">
        <f t="shared" si="381"/>
        <v/>
      </c>
      <c r="R783" s="20" t="str">
        <f t="shared" si="382"/>
        <v/>
      </c>
      <c r="S783" s="20" t="str">
        <f t="shared" si="383"/>
        <v/>
      </c>
      <c r="T783" s="20">
        <f t="shared" si="384"/>
        <v>-6.5000000000000006E-3</v>
      </c>
      <c r="U783" s="16" t="str">
        <f t="shared" si="385"/>
        <v/>
      </c>
      <c r="V783" s="20" t="str">
        <f t="shared" si="386"/>
        <v/>
      </c>
      <c r="W783" s="20" t="str">
        <f t="shared" si="387"/>
        <v/>
      </c>
      <c r="X783" s="20" t="str">
        <f t="shared" si="388"/>
        <v/>
      </c>
      <c r="Y783" s="20" t="str">
        <f t="shared" si="389"/>
        <v/>
      </c>
      <c r="Z783" s="20" t="str">
        <f t="shared" si="390"/>
        <v/>
      </c>
      <c r="AA783" s="20" t="str">
        <f t="shared" si="391"/>
        <v/>
      </c>
      <c r="AB783" s="20">
        <f t="shared" si="392"/>
        <v>0</v>
      </c>
      <c r="AC783" s="20" t="str">
        <f t="shared" si="393"/>
        <v/>
      </c>
      <c r="AD783" s="20" t="str">
        <f t="shared" si="394"/>
        <v/>
      </c>
      <c r="AE783" s="20" t="str">
        <f t="shared" si="395"/>
        <v/>
      </c>
      <c r="AF783" s="20" t="str">
        <f t="shared" si="396"/>
        <v/>
      </c>
      <c r="AG783" s="11">
        <f t="shared" si="397"/>
        <v>999</v>
      </c>
      <c r="AH783" s="17">
        <f t="shared" si="398"/>
        <v>999</v>
      </c>
      <c r="AI783" s="17">
        <f t="shared" si="399"/>
        <v>999</v>
      </c>
      <c r="AJ783" s="17">
        <f t="shared" si="400"/>
        <v>999</v>
      </c>
      <c r="AK783" s="17">
        <f t="shared" si="401"/>
        <v>999</v>
      </c>
      <c r="AL783" s="17">
        <f t="shared" si="402"/>
        <v>999</v>
      </c>
      <c r="AM783" s="10" t="s">
        <v>170</v>
      </c>
      <c r="AN783">
        <v>0</v>
      </c>
      <c r="AO783">
        <v>0</v>
      </c>
      <c r="AP783">
        <v>0</v>
      </c>
      <c r="AQ783">
        <v>7.9179000000000004</v>
      </c>
      <c r="AR783" s="8">
        <v>-0.65</v>
      </c>
      <c r="AS783" s="8">
        <v>-40.604100000000003</v>
      </c>
      <c r="AT783" s="8">
        <v>-156.38800000000001</v>
      </c>
      <c r="AU783" s="8">
        <v>-7.9179000000000004</v>
      </c>
      <c r="AV783" s="8">
        <v>-0.65</v>
      </c>
      <c r="AW783" s="8">
        <v>0.65</v>
      </c>
      <c r="AX783" s="8">
        <v>40.604100000000003</v>
      </c>
      <c r="AY783" s="8">
        <v>156.38800000000001</v>
      </c>
      <c r="AZ783" s="8">
        <v>7.9179000000000004</v>
      </c>
      <c r="BA783" s="8">
        <v>0.65</v>
      </c>
      <c r="BB783">
        <v>-0.65</v>
      </c>
      <c r="BC783">
        <v>0.65</v>
      </c>
      <c r="BD783">
        <v>-0.65</v>
      </c>
      <c r="BE783">
        <v>0.65</v>
      </c>
      <c r="BF783">
        <v>0.06</v>
      </c>
      <c r="BG783">
        <v>0.3</v>
      </c>
      <c r="BH783">
        <v>-2.11</v>
      </c>
      <c r="BI783">
        <v>7</v>
      </c>
      <c r="BJ783">
        <v>14</v>
      </c>
      <c r="BK783">
        <v>7</v>
      </c>
      <c r="BM783">
        <v>7</v>
      </c>
      <c r="BN783" t="s">
        <v>1016</v>
      </c>
      <c r="BP783" t="s">
        <v>1016</v>
      </c>
      <c r="BQ783">
        <v>20</v>
      </c>
      <c r="BR783">
        <v>201060</v>
      </c>
      <c r="BS783">
        <v>1</v>
      </c>
      <c r="BU783">
        <v>1</v>
      </c>
      <c r="BW783">
        <v>7</v>
      </c>
      <c r="BY783">
        <v>14</v>
      </c>
      <c r="BZ783" t="s">
        <v>1997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 s="2">
        <v>28837369</v>
      </c>
    </row>
    <row r="784" spans="1:88">
      <c r="A784" s="10" t="str">
        <f t="shared" si="372"/>
        <v>OTTR_US</v>
      </c>
      <c r="B784" s="12">
        <f t="shared" si="373"/>
        <v>5.7999999999999996E-3</v>
      </c>
      <c r="C784" s="12">
        <v>0</v>
      </c>
      <c r="D784" s="12">
        <v>0</v>
      </c>
      <c r="E784" s="12">
        <v>0</v>
      </c>
      <c r="F784" s="12">
        <v>0</v>
      </c>
      <c r="G784" s="12">
        <v>0</v>
      </c>
      <c r="H784" s="12">
        <v>0</v>
      </c>
      <c r="I784" s="12">
        <v>0</v>
      </c>
      <c r="J784" s="13">
        <f t="shared" si="374"/>
        <v>0</v>
      </c>
      <c r="K784" s="13">
        <f t="shared" si="375"/>
        <v>0</v>
      </c>
      <c r="L784" s="16">
        <f t="shared" si="376"/>
        <v>0</v>
      </c>
      <c r="M784" s="13">
        <f t="shared" si="377"/>
        <v>0</v>
      </c>
      <c r="N784" s="16">
        <f t="shared" si="378"/>
        <v>0</v>
      </c>
      <c r="O784" s="16">
        <f t="shared" si="379"/>
        <v>0</v>
      </c>
      <c r="P784" s="16" t="str">
        <f t="shared" si="380"/>
        <v/>
      </c>
      <c r="Q784" s="20" t="str">
        <f t="shared" si="381"/>
        <v/>
      </c>
      <c r="R784" s="20" t="str">
        <f t="shared" si="382"/>
        <v/>
      </c>
      <c r="S784" s="20" t="str">
        <f t="shared" si="383"/>
        <v/>
      </c>
      <c r="T784" s="20" t="str">
        <f t="shared" si="384"/>
        <v/>
      </c>
      <c r="U784" s="16">
        <f t="shared" si="385"/>
        <v>6.0000000000000001E-3</v>
      </c>
      <c r="V784" s="20" t="str">
        <f t="shared" si="386"/>
        <v/>
      </c>
      <c r="W784" s="20" t="str">
        <f t="shared" si="387"/>
        <v/>
      </c>
      <c r="X784" s="20" t="str">
        <f t="shared" si="388"/>
        <v/>
      </c>
      <c r="Y784" s="20">
        <f t="shared" si="389"/>
        <v>6.0000000000000001E-3</v>
      </c>
      <c r="Z784" s="20" t="str">
        <f t="shared" si="390"/>
        <v/>
      </c>
      <c r="AA784" s="20" t="str">
        <f t="shared" si="391"/>
        <v/>
      </c>
      <c r="AB784" s="20">
        <f t="shared" si="392"/>
        <v>0</v>
      </c>
      <c r="AC784" s="20" t="str">
        <f t="shared" si="393"/>
        <v/>
      </c>
      <c r="AD784" s="20" t="str">
        <f t="shared" si="394"/>
        <v/>
      </c>
      <c r="AE784" s="20" t="str">
        <f t="shared" si="395"/>
        <v/>
      </c>
      <c r="AF784" s="20" t="str">
        <f t="shared" si="396"/>
        <v/>
      </c>
      <c r="AG784" s="11">
        <f t="shared" si="397"/>
        <v>999</v>
      </c>
      <c r="AH784" s="17">
        <f t="shared" si="398"/>
        <v>999</v>
      </c>
      <c r="AI784" s="17">
        <f t="shared" si="399"/>
        <v>999</v>
      </c>
      <c r="AJ784" s="17">
        <f t="shared" si="400"/>
        <v>999</v>
      </c>
      <c r="AK784" s="17">
        <f t="shared" si="401"/>
        <v>999</v>
      </c>
      <c r="AL784" s="17">
        <f t="shared" si="402"/>
        <v>999</v>
      </c>
      <c r="AM784" s="10" t="s">
        <v>556</v>
      </c>
      <c r="AN784">
        <v>0</v>
      </c>
      <c r="AO784">
        <v>0</v>
      </c>
      <c r="AP784">
        <v>0</v>
      </c>
      <c r="AQ784">
        <v>0.70620000000000005</v>
      </c>
      <c r="AR784" s="8">
        <v>-0.6</v>
      </c>
      <c r="AS784" s="8">
        <v>-3.5026999999999999</v>
      </c>
      <c r="AT784" s="8">
        <v>-50.040399999999998</v>
      </c>
      <c r="AU784" s="8">
        <v>-0.70620000000000005</v>
      </c>
      <c r="AV784" s="8">
        <v>-0.6</v>
      </c>
      <c r="AW784" s="8">
        <v>0.6</v>
      </c>
      <c r="AX784" s="8">
        <v>3.5026999999999999</v>
      </c>
      <c r="AY784" s="8">
        <v>50.040399999999998</v>
      </c>
      <c r="AZ784" s="8">
        <v>0.70620000000000005</v>
      </c>
      <c r="BA784" s="8">
        <v>0.6</v>
      </c>
      <c r="BB784">
        <v>-0.6</v>
      </c>
      <c r="BC784">
        <v>0.6</v>
      </c>
      <c r="BD784">
        <v>-0.6</v>
      </c>
      <c r="BE784">
        <v>0.6</v>
      </c>
      <c r="BF784">
        <v>0.06</v>
      </c>
      <c r="BG784">
        <v>0.3</v>
      </c>
      <c r="BH784">
        <v>0.57999999999999996</v>
      </c>
      <c r="BI784">
        <v>5</v>
      </c>
      <c r="BJ784">
        <v>10</v>
      </c>
      <c r="BK784">
        <v>5</v>
      </c>
      <c r="BM784">
        <v>5</v>
      </c>
      <c r="BN784" t="s">
        <v>1016</v>
      </c>
      <c r="BP784" t="s">
        <v>1016</v>
      </c>
      <c r="BQ784">
        <v>55</v>
      </c>
      <c r="BR784">
        <v>551010</v>
      </c>
      <c r="BS784">
        <v>1</v>
      </c>
      <c r="BU784">
        <v>1</v>
      </c>
      <c r="BW784">
        <v>5</v>
      </c>
      <c r="BY784">
        <v>10</v>
      </c>
      <c r="BZ784" t="s">
        <v>1997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 s="2">
        <v>2808693</v>
      </c>
    </row>
    <row r="785" spans="1:87">
      <c r="A785" s="10" t="str">
        <f t="shared" si="372"/>
        <v>OMI_US</v>
      </c>
      <c r="B785" s="12">
        <f t="shared" si="373"/>
        <v>1.7899999999999999E-2</v>
      </c>
      <c r="C785" s="12">
        <v>0</v>
      </c>
      <c r="D785" s="12">
        <v>0</v>
      </c>
      <c r="E785" s="12">
        <v>0</v>
      </c>
      <c r="F785" s="12">
        <v>0</v>
      </c>
      <c r="G785" s="12">
        <v>0</v>
      </c>
      <c r="H785" s="12">
        <v>0</v>
      </c>
      <c r="I785" s="12">
        <v>0</v>
      </c>
      <c r="J785" s="13">
        <f t="shared" si="374"/>
        <v>0</v>
      </c>
      <c r="K785" s="13">
        <f t="shared" si="375"/>
        <v>0</v>
      </c>
      <c r="L785" s="16">
        <f t="shared" si="376"/>
        <v>0</v>
      </c>
      <c r="M785" s="13">
        <f t="shared" si="377"/>
        <v>0</v>
      </c>
      <c r="N785" s="16">
        <f t="shared" si="378"/>
        <v>0</v>
      </c>
      <c r="O785" s="16">
        <f t="shared" si="379"/>
        <v>0</v>
      </c>
      <c r="P785" s="16" t="str">
        <f t="shared" si="380"/>
        <v/>
      </c>
      <c r="Q785" s="20" t="str">
        <f t="shared" si="381"/>
        <v/>
      </c>
      <c r="R785" s="20" t="str">
        <f t="shared" si="382"/>
        <v/>
      </c>
      <c r="S785" s="20" t="str">
        <f t="shared" si="383"/>
        <v/>
      </c>
      <c r="T785" s="20" t="str">
        <f t="shared" si="384"/>
        <v/>
      </c>
      <c r="U785" s="16">
        <f t="shared" si="385"/>
        <v>6.0000000000000001E-3</v>
      </c>
      <c r="V785" s="20" t="str">
        <f t="shared" si="386"/>
        <v/>
      </c>
      <c r="W785" s="20" t="str">
        <f t="shared" si="387"/>
        <v/>
      </c>
      <c r="X785" s="20" t="str">
        <f t="shared" si="388"/>
        <v/>
      </c>
      <c r="Y785" s="20">
        <f t="shared" si="389"/>
        <v>6.0000000000000001E-3</v>
      </c>
      <c r="Z785" s="20" t="str">
        <f t="shared" si="390"/>
        <v/>
      </c>
      <c r="AA785" s="20" t="str">
        <f t="shared" si="391"/>
        <v/>
      </c>
      <c r="AB785" s="20">
        <f t="shared" si="392"/>
        <v>0</v>
      </c>
      <c r="AC785" s="20" t="str">
        <f t="shared" si="393"/>
        <v/>
      </c>
      <c r="AD785" s="20" t="str">
        <f t="shared" si="394"/>
        <v/>
      </c>
      <c r="AE785" s="20" t="str">
        <f t="shared" si="395"/>
        <v/>
      </c>
      <c r="AF785" s="20" t="str">
        <f t="shared" si="396"/>
        <v/>
      </c>
      <c r="AG785" s="11">
        <f t="shared" si="397"/>
        <v>999</v>
      </c>
      <c r="AH785" s="17">
        <f t="shared" si="398"/>
        <v>999</v>
      </c>
      <c r="AI785" s="17">
        <f t="shared" si="399"/>
        <v>999</v>
      </c>
      <c r="AJ785" s="17">
        <f t="shared" si="400"/>
        <v>999</v>
      </c>
      <c r="AK785" s="17">
        <f t="shared" si="401"/>
        <v>999</v>
      </c>
      <c r="AL785" s="17">
        <f t="shared" si="402"/>
        <v>999</v>
      </c>
      <c r="AM785" s="10" t="s">
        <v>569</v>
      </c>
      <c r="AN785">
        <v>0</v>
      </c>
      <c r="AO785">
        <v>0</v>
      </c>
      <c r="AP785">
        <v>0</v>
      </c>
      <c r="AQ785">
        <v>2.9956</v>
      </c>
      <c r="AR785" s="8">
        <v>-0.6</v>
      </c>
      <c r="AS785" s="8">
        <v>-13.5016</v>
      </c>
      <c r="AT785" s="8">
        <v>-88.788200000000003</v>
      </c>
      <c r="AU785" s="8">
        <v>-2.9956</v>
      </c>
      <c r="AV785" s="8">
        <v>-0.6</v>
      </c>
      <c r="AW785" s="8">
        <v>0.6</v>
      </c>
      <c r="AX785" s="8">
        <v>13.5016</v>
      </c>
      <c r="AY785" s="8">
        <v>88.788200000000003</v>
      </c>
      <c r="AZ785" s="8">
        <v>2.9956</v>
      </c>
      <c r="BA785" s="8">
        <v>0.6</v>
      </c>
      <c r="BB785">
        <v>-0.6</v>
      </c>
      <c r="BC785">
        <v>0.6</v>
      </c>
      <c r="BD785">
        <v>-0.6</v>
      </c>
      <c r="BE785">
        <v>0.6</v>
      </c>
      <c r="BF785">
        <v>0.06</v>
      </c>
      <c r="BG785">
        <v>0.3</v>
      </c>
      <c r="BH785">
        <v>1.79</v>
      </c>
      <c r="BI785">
        <v>5</v>
      </c>
      <c r="BJ785">
        <v>9</v>
      </c>
      <c r="BK785">
        <v>5</v>
      </c>
      <c r="BM785">
        <v>5</v>
      </c>
      <c r="BN785" t="s">
        <v>1016</v>
      </c>
      <c r="BP785" t="s">
        <v>1016</v>
      </c>
      <c r="BQ785">
        <v>35</v>
      </c>
      <c r="BR785">
        <v>351020</v>
      </c>
      <c r="BS785">
        <v>1</v>
      </c>
      <c r="BU785">
        <v>1</v>
      </c>
      <c r="BW785">
        <v>5</v>
      </c>
      <c r="BY785">
        <v>9</v>
      </c>
      <c r="BZ785" t="s">
        <v>1997</v>
      </c>
      <c r="CA785">
        <v>0</v>
      </c>
      <c r="CB785">
        <v>0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 s="2">
        <v>12027994</v>
      </c>
    </row>
    <row r="786" spans="1:87">
      <c r="A786" s="10" t="str">
        <f t="shared" si="372"/>
        <v>OI_US</v>
      </c>
      <c r="B786" s="12">
        <f t="shared" si="373"/>
        <v>-0.01</v>
      </c>
      <c r="C786" s="12">
        <v>0</v>
      </c>
      <c r="D786" s="12">
        <v>0</v>
      </c>
      <c r="E786" s="12">
        <v>0</v>
      </c>
      <c r="F786" s="12">
        <v>0</v>
      </c>
      <c r="G786" s="12">
        <v>0</v>
      </c>
      <c r="H786" s="12">
        <v>0</v>
      </c>
      <c r="I786" s="12">
        <v>0</v>
      </c>
      <c r="J786" s="13">
        <f t="shared" si="374"/>
        <v>0</v>
      </c>
      <c r="K786" s="13">
        <f t="shared" si="375"/>
        <v>0</v>
      </c>
      <c r="L786" s="16">
        <f t="shared" si="376"/>
        <v>0</v>
      </c>
      <c r="M786" s="13">
        <f t="shared" si="377"/>
        <v>0</v>
      </c>
      <c r="N786" s="16">
        <f t="shared" si="378"/>
        <v>0</v>
      </c>
      <c r="O786" s="16">
        <f t="shared" si="379"/>
        <v>0</v>
      </c>
      <c r="P786" s="16">
        <f t="shared" si="380"/>
        <v>-6.5000000000000006E-3</v>
      </c>
      <c r="Q786" s="20" t="str">
        <f t="shared" si="381"/>
        <v/>
      </c>
      <c r="R786" s="20" t="str">
        <f t="shared" si="382"/>
        <v/>
      </c>
      <c r="S786" s="20" t="str">
        <f t="shared" si="383"/>
        <v/>
      </c>
      <c r="T786" s="20">
        <f t="shared" si="384"/>
        <v>-6.5000000000000006E-3</v>
      </c>
      <c r="U786" s="16" t="str">
        <f t="shared" si="385"/>
        <v/>
      </c>
      <c r="V786" s="20" t="str">
        <f t="shared" si="386"/>
        <v/>
      </c>
      <c r="W786" s="20" t="str">
        <f t="shared" si="387"/>
        <v/>
      </c>
      <c r="X786" s="20" t="str">
        <f t="shared" si="388"/>
        <v/>
      </c>
      <c r="Y786" s="20" t="str">
        <f t="shared" si="389"/>
        <v/>
      </c>
      <c r="Z786" s="20" t="str">
        <f t="shared" si="390"/>
        <v/>
      </c>
      <c r="AA786" s="20" t="str">
        <f t="shared" si="391"/>
        <v/>
      </c>
      <c r="AB786" s="20">
        <f t="shared" si="392"/>
        <v>0</v>
      </c>
      <c r="AC786" s="20" t="str">
        <f t="shared" si="393"/>
        <v/>
      </c>
      <c r="AD786" s="20" t="str">
        <f t="shared" si="394"/>
        <v/>
      </c>
      <c r="AE786" s="20" t="str">
        <f t="shared" si="395"/>
        <v/>
      </c>
      <c r="AF786" s="20" t="str">
        <f t="shared" si="396"/>
        <v/>
      </c>
      <c r="AG786" s="11">
        <f t="shared" si="397"/>
        <v>999</v>
      </c>
      <c r="AH786" s="17">
        <f t="shared" si="398"/>
        <v>999</v>
      </c>
      <c r="AI786" s="17">
        <f t="shared" si="399"/>
        <v>999</v>
      </c>
      <c r="AJ786" s="17">
        <f t="shared" si="400"/>
        <v>999</v>
      </c>
      <c r="AK786" s="17">
        <f t="shared" si="401"/>
        <v>999</v>
      </c>
      <c r="AL786" s="17">
        <f t="shared" si="402"/>
        <v>999</v>
      </c>
      <c r="AM786" s="10" t="s">
        <v>278</v>
      </c>
      <c r="AN786">
        <v>0</v>
      </c>
      <c r="AO786">
        <v>0</v>
      </c>
      <c r="AP786">
        <v>0</v>
      </c>
      <c r="AQ786">
        <v>9.1781000000000006</v>
      </c>
      <c r="AR786" s="8">
        <v>-0.65</v>
      </c>
      <c r="AS786" s="8">
        <v>-42.318600000000004</v>
      </c>
      <c r="AT786" s="8">
        <v>-160.61859999999999</v>
      </c>
      <c r="AU786" s="8">
        <v>-9.1781000000000006</v>
      </c>
      <c r="AV786" s="8">
        <v>-0.65</v>
      </c>
      <c r="AW786" s="8">
        <v>0.65</v>
      </c>
      <c r="AX786" s="8">
        <v>42.318600000000004</v>
      </c>
      <c r="AY786" s="8">
        <v>160.61859999999999</v>
      </c>
      <c r="AZ786" s="8">
        <v>9.1781000000000006</v>
      </c>
      <c r="BA786" s="8">
        <v>0.65</v>
      </c>
      <c r="BB786">
        <v>-0.65</v>
      </c>
      <c r="BC786">
        <v>0.65</v>
      </c>
      <c r="BD786">
        <v>-0.65</v>
      </c>
      <c r="BE786">
        <v>0.65</v>
      </c>
      <c r="BF786">
        <v>0.06</v>
      </c>
      <c r="BG786">
        <v>0.3</v>
      </c>
      <c r="BH786">
        <v>-1</v>
      </c>
      <c r="BI786">
        <v>7</v>
      </c>
      <c r="BJ786">
        <v>13</v>
      </c>
      <c r="BK786">
        <v>7</v>
      </c>
      <c r="BM786">
        <v>7</v>
      </c>
      <c r="BN786" t="s">
        <v>1016</v>
      </c>
      <c r="BP786" t="s">
        <v>1016</v>
      </c>
      <c r="BQ786">
        <v>15</v>
      </c>
      <c r="BR786">
        <v>151030</v>
      </c>
      <c r="BS786">
        <v>1</v>
      </c>
      <c r="BU786">
        <v>1</v>
      </c>
      <c r="BW786">
        <v>7</v>
      </c>
      <c r="BY786">
        <v>13</v>
      </c>
      <c r="BZ786" t="s">
        <v>1997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 s="2">
        <v>35978727</v>
      </c>
    </row>
    <row r="787" spans="1:87">
      <c r="A787" s="10" t="str">
        <f t="shared" si="372"/>
        <v>OXM_US</v>
      </c>
      <c r="B787" s="12">
        <f t="shared" si="373"/>
        <v>2.4399999999999998E-2</v>
      </c>
      <c r="C787" s="12">
        <v>0</v>
      </c>
      <c r="D787" s="12">
        <v>0</v>
      </c>
      <c r="E787" s="12">
        <v>0</v>
      </c>
      <c r="F787" s="12">
        <v>0</v>
      </c>
      <c r="G787" s="12">
        <v>0</v>
      </c>
      <c r="H787" s="12">
        <v>0</v>
      </c>
      <c r="I787" s="12">
        <v>0</v>
      </c>
      <c r="J787" s="13">
        <f t="shared" si="374"/>
        <v>0</v>
      </c>
      <c r="K787" s="13">
        <f t="shared" si="375"/>
        <v>0</v>
      </c>
      <c r="L787" s="16">
        <f t="shared" si="376"/>
        <v>0</v>
      </c>
      <c r="M787" s="13">
        <f t="shared" si="377"/>
        <v>0</v>
      </c>
      <c r="N787" s="16">
        <f t="shared" si="378"/>
        <v>0</v>
      </c>
      <c r="O787" s="16">
        <f t="shared" si="379"/>
        <v>0</v>
      </c>
      <c r="P787" s="16" t="str">
        <f t="shared" si="380"/>
        <v/>
      </c>
      <c r="Q787" s="20" t="str">
        <f t="shared" si="381"/>
        <v/>
      </c>
      <c r="R787" s="20" t="str">
        <f t="shared" si="382"/>
        <v/>
      </c>
      <c r="S787" s="20" t="str">
        <f t="shared" si="383"/>
        <v/>
      </c>
      <c r="T787" s="20" t="str">
        <f t="shared" si="384"/>
        <v/>
      </c>
      <c r="U787" s="16">
        <f t="shared" si="385"/>
        <v>6.5000000000000006E-3</v>
      </c>
      <c r="V787" s="20" t="str">
        <f t="shared" si="386"/>
        <v/>
      </c>
      <c r="W787" s="20" t="str">
        <f t="shared" si="387"/>
        <v/>
      </c>
      <c r="X787" s="20" t="str">
        <f t="shared" si="388"/>
        <v/>
      </c>
      <c r="Y787" s="20">
        <f t="shared" si="389"/>
        <v>6.5000000000000006E-3</v>
      </c>
      <c r="Z787" s="20" t="str">
        <f t="shared" si="390"/>
        <v/>
      </c>
      <c r="AA787" s="20" t="str">
        <f t="shared" si="391"/>
        <v/>
      </c>
      <c r="AB787" s="20">
        <f t="shared" si="392"/>
        <v>0</v>
      </c>
      <c r="AC787" s="20" t="str">
        <f t="shared" si="393"/>
        <v/>
      </c>
      <c r="AD787" s="20" t="str">
        <f t="shared" si="394"/>
        <v/>
      </c>
      <c r="AE787" s="20" t="str">
        <f t="shared" si="395"/>
        <v/>
      </c>
      <c r="AF787" s="20" t="str">
        <f t="shared" si="396"/>
        <v/>
      </c>
      <c r="AG787" s="11">
        <f t="shared" si="397"/>
        <v>999</v>
      </c>
      <c r="AH787" s="17">
        <f t="shared" si="398"/>
        <v>999</v>
      </c>
      <c r="AI787" s="17">
        <f t="shared" si="399"/>
        <v>999</v>
      </c>
      <c r="AJ787" s="17">
        <f t="shared" si="400"/>
        <v>999</v>
      </c>
      <c r="AK787" s="17">
        <f t="shared" si="401"/>
        <v>999</v>
      </c>
      <c r="AL787" s="17">
        <f t="shared" si="402"/>
        <v>999</v>
      </c>
      <c r="AM787" s="10" t="s">
        <v>844</v>
      </c>
      <c r="AN787">
        <v>0</v>
      </c>
      <c r="AO787">
        <v>0</v>
      </c>
      <c r="AP787">
        <v>0</v>
      </c>
      <c r="AQ787">
        <v>0.89</v>
      </c>
      <c r="AR787" s="8">
        <v>-0.65</v>
      </c>
      <c r="AS787" s="8">
        <v>-7.5270999999999999</v>
      </c>
      <c r="AT787" s="8">
        <v>-39.015799999999999</v>
      </c>
      <c r="AU787" s="8">
        <v>-0.89</v>
      </c>
      <c r="AV787" s="8">
        <v>-0.65</v>
      </c>
      <c r="AW787" s="8">
        <v>0.65</v>
      </c>
      <c r="AX787" s="8">
        <v>7.5270999999999999</v>
      </c>
      <c r="AY787" s="8">
        <v>39.015799999999999</v>
      </c>
      <c r="AZ787" s="8">
        <v>0.89</v>
      </c>
      <c r="BA787" s="8">
        <v>0.65</v>
      </c>
      <c r="BB787">
        <v>-0.65</v>
      </c>
      <c r="BC787">
        <v>0.65</v>
      </c>
      <c r="BD787">
        <v>-0.65</v>
      </c>
      <c r="BE787">
        <v>0.65</v>
      </c>
      <c r="BF787">
        <v>0.06</v>
      </c>
      <c r="BG787">
        <v>0.3</v>
      </c>
      <c r="BH787">
        <v>2.44</v>
      </c>
      <c r="BI787">
        <v>4</v>
      </c>
      <c r="BJ787">
        <v>8</v>
      </c>
      <c r="BK787">
        <v>4</v>
      </c>
      <c r="BM787">
        <v>4</v>
      </c>
      <c r="BN787" t="s">
        <v>1016</v>
      </c>
      <c r="BP787" t="s">
        <v>1016</v>
      </c>
      <c r="BQ787">
        <v>25</v>
      </c>
      <c r="BR787">
        <v>252030</v>
      </c>
      <c r="BS787">
        <v>1</v>
      </c>
      <c r="BU787">
        <v>1</v>
      </c>
      <c r="BW787">
        <v>4</v>
      </c>
      <c r="BY787">
        <v>8</v>
      </c>
      <c r="BZ787" t="s">
        <v>1997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 s="2">
        <v>4021652</v>
      </c>
    </row>
    <row r="788" spans="1:87">
      <c r="A788" s="10" t="str">
        <f t="shared" si="372"/>
        <v>PICO_US</v>
      </c>
      <c r="B788" s="12">
        <f t="shared" si="373"/>
        <v>-9.1999999999999998E-3</v>
      </c>
      <c r="C788" s="12">
        <v>0</v>
      </c>
      <c r="D788" s="12">
        <v>0</v>
      </c>
      <c r="E788" s="12">
        <v>0</v>
      </c>
      <c r="F788" s="12">
        <v>0</v>
      </c>
      <c r="G788" s="12">
        <v>0</v>
      </c>
      <c r="H788" s="12">
        <v>0</v>
      </c>
      <c r="I788" s="12">
        <v>0</v>
      </c>
      <c r="J788" s="13">
        <f t="shared" si="374"/>
        <v>0</v>
      </c>
      <c r="K788" s="13">
        <f t="shared" si="375"/>
        <v>0</v>
      </c>
      <c r="L788" s="16">
        <f t="shared" si="376"/>
        <v>0</v>
      </c>
      <c r="M788" s="13">
        <f t="shared" si="377"/>
        <v>0</v>
      </c>
      <c r="N788" s="16">
        <f t="shared" si="378"/>
        <v>0</v>
      </c>
      <c r="O788" s="16">
        <f t="shared" si="379"/>
        <v>0</v>
      </c>
      <c r="P788" s="16">
        <f t="shared" si="380"/>
        <v>-6.0000000000000001E-3</v>
      </c>
      <c r="Q788" s="20" t="str">
        <f t="shared" si="381"/>
        <v/>
      </c>
      <c r="R788" s="20" t="str">
        <f t="shared" si="382"/>
        <v/>
      </c>
      <c r="S788" s="20" t="str">
        <f t="shared" si="383"/>
        <v/>
      </c>
      <c r="T788" s="20">
        <f t="shared" si="384"/>
        <v>-6.0000000000000001E-3</v>
      </c>
      <c r="U788" s="16" t="str">
        <f t="shared" si="385"/>
        <v/>
      </c>
      <c r="V788" s="20" t="str">
        <f t="shared" si="386"/>
        <v/>
      </c>
      <c r="W788" s="20" t="str">
        <f t="shared" si="387"/>
        <v/>
      </c>
      <c r="X788" s="20" t="str">
        <f t="shared" si="388"/>
        <v/>
      </c>
      <c r="Y788" s="20" t="str">
        <f t="shared" si="389"/>
        <v/>
      </c>
      <c r="Z788" s="20" t="str">
        <f t="shared" si="390"/>
        <v/>
      </c>
      <c r="AA788" s="20" t="str">
        <f t="shared" si="391"/>
        <v/>
      </c>
      <c r="AB788" s="20">
        <f t="shared" si="392"/>
        <v>0</v>
      </c>
      <c r="AC788" s="20" t="str">
        <f t="shared" si="393"/>
        <v/>
      </c>
      <c r="AD788" s="20" t="str">
        <f t="shared" si="394"/>
        <v/>
      </c>
      <c r="AE788" s="20" t="str">
        <f t="shared" si="395"/>
        <v/>
      </c>
      <c r="AF788" s="20" t="str">
        <f t="shared" si="396"/>
        <v/>
      </c>
      <c r="AG788" s="11">
        <f t="shared" si="397"/>
        <v>999</v>
      </c>
      <c r="AH788" s="17">
        <f t="shared" si="398"/>
        <v>999</v>
      </c>
      <c r="AI788" s="17">
        <f t="shared" si="399"/>
        <v>999</v>
      </c>
      <c r="AJ788" s="17">
        <f t="shared" si="400"/>
        <v>999</v>
      </c>
      <c r="AK788" s="17">
        <f t="shared" si="401"/>
        <v>999</v>
      </c>
      <c r="AL788" s="17">
        <f t="shared" si="402"/>
        <v>999</v>
      </c>
      <c r="AM788" s="10" t="s">
        <v>1392</v>
      </c>
      <c r="AN788">
        <v>0</v>
      </c>
      <c r="AO788">
        <v>0</v>
      </c>
      <c r="AP788">
        <v>0</v>
      </c>
      <c r="AQ788">
        <v>0.27689999999999998</v>
      </c>
      <c r="AR788" s="8">
        <v>-0.6</v>
      </c>
      <c r="AS788" s="8">
        <v>-1.333</v>
      </c>
      <c r="AT788" s="8">
        <v>-14.7974</v>
      </c>
      <c r="AU788" s="8">
        <v>-0.27689999999999998</v>
      </c>
      <c r="AV788" s="8">
        <v>-0.6</v>
      </c>
      <c r="AW788" s="8">
        <v>0.6</v>
      </c>
      <c r="AX788" s="8">
        <v>1.333</v>
      </c>
      <c r="AY788" s="8">
        <v>14.7974</v>
      </c>
      <c r="AZ788" s="8">
        <v>0.27689999999999998</v>
      </c>
      <c r="BA788" s="8">
        <v>0.6</v>
      </c>
      <c r="BB788">
        <v>-0.27689999999999998</v>
      </c>
      <c r="BC788">
        <v>0.27689999999999998</v>
      </c>
      <c r="BD788">
        <v>-0.27689999999999998</v>
      </c>
      <c r="BE788">
        <v>0.27689999999999998</v>
      </c>
      <c r="BF788">
        <v>0.06</v>
      </c>
      <c r="BG788">
        <v>0.3</v>
      </c>
      <c r="BH788">
        <v>-0.92</v>
      </c>
      <c r="BI788">
        <v>7</v>
      </c>
      <c r="BJ788">
        <v>13</v>
      </c>
      <c r="BK788">
        <v>7</v>
      </c>
      <c r="BM788">
        <v>7</v>
      </c>
      <c r="BN788" t="s">
        <v>1016</v>
      </c>
      <c r="BP788" t="s">
        <v>1016</v>
      </c>
      <c r="BQ788">
        <v>40</v>
      </c>
      <c r="BR788">
        <v>402010</v>
      </c>
      <c r="BS788">
        <v>1</v>
      </c>
      <c r="BU788">
        <v>1</v>
      </c>
      <c r="BW788">
        <v>7</v>
      </c>
      <c r="BY788">
        <v>13</v>
      </c>
      <c r="BZ788" t="s">
        <v>1998</v>
      </c>
      <c r="CA788">
        <v>1</v>
      </c>
      <c r="CB788">
        <v>0</v>
      </c>
      <c r="CC788">
        <v>1</v>
      </c>
      <c r="CD788">
        <v>0</v>
      </c>
      <c r="CE788">
        <v>0</v>
      </c>
      <c r="CF788">
        <v>0</v>
      </c>
      <c r="CG788">
        <v>0</v>
      </c>
      <c r="CH788">
        <v>0</v>
      </c>
      <c r="CI788" s="2">
        <v>995708</v>
      </c>
    </row>
    <row r="789" spans="1:87">
      <c r="A789" s="10" t="str">
        <f t="shared" si="372"/>
        <v>PMCS_US</v>
      </c>
      <c r="B789" s="12">
        <f t="shared" si="373"/>
        <v>1E-4</v>
      </c>
      <c r="C789" s="12">
        <v>0</v>
      </c>
      <c r="D789" s="12">
        <v>0</v>
      </c>
      <c r="E789" s="12">
        <v>0</v>
      </c>
      <c r="F789" s="12">
        <v>0</v>
      </c>
      <c r="G789" s="12">
        <v>0</v>
      </c>
      <c r="H789" s="12">
        <v>0</v>
      </c>
      <c r="I789" s="12">
        <v>0</v>
      </c>
      <c r="J789" s="13">
        <f t="shared" si="374"/>
        <v>0</v>
      </c>
      <c r="K789" s="13">
        <f t="shared" si="375"/>
        <v>0</v>
      </c>
      <c r="L789" s="16">
        <f t="shared" si="376"/>
        <v>0</v>
      </c>
      <c r="M789" s="13">
        <f t="shared" si="377"/>
        <v>0</v>
      </c>
      <c r="N789" s="16">
        <f t="shared" si="378"/>
        <v>0</v>
      </c>
      <c r="O789" s="16">
        <f t="shared" si="379"/>
        <v>0</v>
      </c>
      <c r="P789" s="16" t="str">
        <f t="shared" si="380"/>
        <v/>
      </c>
      <c r="Q789" s="20" t="str">
        <f t="shared" si="381"/>
        <v/>
      </c>
      <c r="R789" s="20" t="str">
        <f t="shared" si="382"/>
        <v/>
      </c>
      <c r="S789" s="20" t="str">
        <f t="shared" si="383"/>
        <v/>
      </c>
      <c r="T789" s="20" t="str">
        <f t="shared" si="384"/>
        <v/>
      </c>
      <c r="U789" s="16">
        <f t="shared" si="385"/>
        <v>6.0000000000000001E-3</v>
      </c>
      <c r="V789" s="20" t="str">
        <f t="shared" si="386"/>
        <v/>
      </c>
      <c r="W789" s="20" t="str">
        <f t="shared" si="387"/>
        <v/>
      </c>
      <c r="X789" s="20" t="str">
        <f t="shared" si="388"/>
        <v/>
      </c>
      <c r="Y789" s="20">
        <f t="shared" si="389"/>
        <v>6.0000000000000001E-3</v>
      </c>
      <c r="Z789" s="20" t="str">
        <f t="shared" si="390"/>
        <v/>
      </c>
      <c r="AA789" s="20" t="str">
        <f t="shared" si="391"/>
        <v/>
      </c>
      <c r="AB789" s="20">
        <f t="shared" si="392"/>
        <v>0</v>
      </c>
      <c r="AC789" s="20" t="str">
        <f t="shared" si="393"/>
        <v/>
      </c>
      <c r="AD789" s="20" t="str">
        <f t="shared" si="394"/>
        <v/>
      </c>
      <c r="AE789" s="20" t="str">
        <f t="shared" si="395"/>
        <v/>
      </c>
      <c r="AF789" s="20" t="str">
        <f t="shared" si="396"/>
        <v/>
      </c>
      <c r="AG789" s="11">
        <f t="shared" si="397"/>
        <v>999</v>
      </c>
      <c r="AH789" s="17">
        <f t="shared" si="398"/>
        <v>999</v>
      </c>
      <c r="AI789" s="17">
        <f t="shared" si="399"/>
        <v>999</v>
      </c>
      <c r="AJ789" s="17">
        <f t="shared" si="400"/>
        <v>999</v>
      </c>
      <c r="AK789" s="17">
        <f t="shared" si="401"/>
        <v>999</v>
      </c>
      <c r="AL789" s="17">
        <f t="shared" si="402"/>
        <v>999</v>
      </c>
      <c r="AM789" s="10" t="s">
        <v>252</v>
      </c>
      <c r="AN789">
        <v>0</v>
      </c>
      <c r="AO789">
        <v>0</v>
      </c>
      <c r="AP789">
        <v>0</v>
      </c>
      <c r="AQ789">
        <v>3.2553000000000001</v>
      </c>
      <c r="AR789" s="8">
        <v>-0.6</v>
      </c>
      <c r="AS789" s="8">
        <v>-15.146100000000001</v>
      </c>
      <c r="AT789" s="8">
        <v>-80.727400000000003</v>
      </c>
      <c r="AU789" s="8">
        <v>-3.2553000000000001</v>
      </c>
      <c r="AV789" s="8">
        <v>-0.6</v>
      </c>
      <c r="AW789" s="8">
        <v>0.6</v>
      </c>
      <c r="AX789" s="8">
        <v>15.146100000000001</v>
      </c>
      <c r="AY789" s="8">
        <v>80.727400000000003</v>
      </c>
      <c r="AZ789" s="8">
        <v>3.2553000000000001</v>
      </c>
      <c r="BA789" s="8">
        <v>0.6</v>
      </c>
      <c r="BB789">
        <v>-0.6</v>
      </c>
      <c r="BC789">
        <v>0.6</v>
      </c>
      <c r="BD789">
        <v>-0.6</v>
      </c>
      <c r="BE789">
        <v>0.6</v>
      </c>
      <c r="BF789">
        <v>0.06</v>
      </c>
      <c r="BG789">
        <v>0.3</v>
      </c>
      <c r="BH789">
        <v>0.01</v>
      </c>
      <c r="BI789">
        <v>6</v>
      </c>
      <c r="BJ789">
        <v>11</v>
      </c>
      <c r="BK789">
        <v>6</v>
      </c>
      <c r="BM789">
        <v>6</v>
      </c>
      <c r="BN789" t="s">
        <v>1016</v>
      </c>
      <c r="BP789" t="s">
        <v>1016</v>
      </c>
      <c r="BQ789">
        <v>45</v>
      </c>
      <c r="BR789">
        <v>453010</v>
      </c>
      <c r="BS789">
        <v>1</v>
      </c>
      <c r="BU789">
        <v>1</v>
      </c>
      <c r="BW789">
        <v>6</v>
      </c>
      <c r="BY789">
        <v>11</v>
      </c>
      <c r="BZ789" t="s">
        <v>1997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 s="2">
        <v>14171662</v>
      </c>
    </row>
    <row r="790" spans="1:87">
      <c r="A790" s="10" t="str">
        <f t="shared" si="372"/>
        <v>PGI_US</v>
      </c>
      <c r="B790" s="12">
        <f t="shared" si="373"/>
        <v>9.2899999999999996E-2</v>
      </c>
      <c r="C790" s="12">
        <v>4.5202666673554697E-3</v>
      </c>
      <c r="D790" s="12">
        <v>0</v>
      </c>
      <c r="E790" s="12">
        <v>0</v>
      </c>
      <c r="F790" s="12">
        <v>4.5202666673554697E-3</v>
      </c>
      <c r="G790" s="12">
        <v>0</v>
      </c>
      <c r="H790" s="12">
        <v>4.5202666673554697E-3</v>
      </c>
      <c r="I790" s="12">
        <v>4.5202666673554697E-3</v>
      </c>
      <c r="J790" s="13">
        <f t="shared" si="374"/>
        <v>0</v>
      </c>
      <c r="K790" s="13">
        <f t="shared" si="375"/>
        <v>1</v>
      </c>
      <c r="L790" s="16">
        <f t="shared" si="376"/>
        <v>4.5202666673554697E-3</v>
      </c>
      <c r="M790" s="13">
        <f t="shared" si="377"/>
        <v>0</v>
      </c>
      <c r="N790" s="16">
        <f t="shared" si="378"/>
        <v>0</v>
      </c>
      <c r="O790" s="16">
        <f t="shared" si="379"/>
        <v>0</v>
      </c>
      <c r="P790" s="16" t="str">
        <f t="shared" si="380"/>
        <v/>
      </c>
      <c r="Q790" s="20" t="str">
        <f t="shared" si="381"/>
        <v/>
      </c>
      <c r="R790" s="20" t="str">
        <f t="shared" si="382"/>
        <v/>
      </c>
      <c r="S790" s="20" t="str">
        <f t="shared" si="383"/>
        <v/>
      </c>
      <c r="T790" s="20" t="str">
        <f t="shared" si="384"/>
        <v/>
      </c>
      <c r="U790" s="16">
        <f t="shared" si="385"/>
        <v>1.4797333326445304E-3</v>
      </c>
      <c r="V790" s="20">
        <f t="shared" si="386"/>
        <v>1.4797333326445304E-3</v>
      </c>
      <c r="W790" s="20" t="str">
        <f t="shared" si="387"/>
        <v/>
      </c>
      <c r="X790" s="20" t="str">
        <f t="shared" si="388"/>
        <v/>
      </c>
      <c r="Y790" s="20" t="str">
        <f t="shared" si="389"/>
        <v/>
      </c>
      <c r="Z790" s="20" t="str">
        <f t="shared" si="390"/>
        <v/>
      </c>
      <c r="AA790" s="20" t="str">
        <f t="shared" si="391"/>
        <v/>
      </c>
      <c r="AB790" s="20" t="str">
        <f t="shared" si="392"/>
        <v/>
      </c>
      <c r="AC790" s="20">
        <f t="shared" si="393"/>
        <v>4.5202666673554697E-3</v>
      </c>
      <c r="AD790" s="20" t="str">
        <f t="shared" si="394"/>
        <v/>
      </c>
      <c r="AE790" s="20" t="str">
        <f t="shared" si="395"/>
        <v/>
      </c>
      <c r="AF790" s="20" t="str">
        <f t="shared" si="396"/>
        <v/>
      </c>
      <c r="AG790" s="11">
        <f t="shared" si="397"/>
        <v>0</v>
      </c>
      <c r="AH790" s="17">
        <f t="shared" si="398"/>
        <v>999</v>
      </c>
      <c r="AI790" s="17">
        <f t="shared" si="399"/>
        <v>4.5202666673554697E-3</v>
      </c>
      <c r="AJ790" s="17">
        <f t="shared" si="400"/>
        <v>999</v>
      </c>
      <c r="AK790" s="17">
        <f t="shared" si="401"/>
        <v>999</v>
      </c>
      <c r="AL790" s="17">
        <f t="shared" si="402"/>
        <v>999</v>
      </c>
      <c r="AM790" s="10" t="s">
        <v>1935</v>
      </c>
      <c r="AN790">
        <v>0</v>
      </c>
      <c r="AO790">
        <v>0</v>
      </c>
      <c r="AP790">
        <v>0</v>
      </c>
      <c r="AQ790">
        <v>0.4511</v>
      </c>
      <c r="AR790" s="8">
        <v>-0.6</v>
      </c>
      <c r="AS790" s="8">
        <v>-2.3348</v>
      </c>
      <c r="AT790" s="8">
        <v>-18.439399999999999</v>
      </c>
      <c r="AU790" s="8">
        <v>-0.4511</v>
      </c>
      <c r="AV790" s="8">
        <v>-0.6</v>
      </c>
      <c r="AW790" s="8">
        <v>0.6</v>
      </c>
      <c r="AX790" s="8">
        <v>2.3348</v>
      </c>
      <c r="AY790" s="8">
        <v>18.439399999999999</v>
      </c>
      <c r="AZ790" s="8">
        <v>0.4511</v>
      </c>
      <c r="BA790" s="8">
        <v>0.6</v>
      </c>
      <c r="BB790">
        <v>-0.4511</v>
      </c>
      <c r="BC790">
        <v>0.4511</v>
      </c>
      <c r="BD790">
        <v>-0.4511</v>
      </c>
      <c r="BE790">
        <v>0.4511</v>
      </c>
      <c r="BF790">
        <v>0.06</v>
      </c>
      <c r="BG790">
        <v>0.3</v>
      </c>
      <c r="BH790">
        <v>9.2899999999999991</v>
      </c>
      <c r="BI790">
        <v>2</v>
      </c>
      <c r="BJ790">
        <v>3</v>
      </c>
      <c r="BK790">
        <v>2</v>
      </c>
      <c r="BM790">
        <v>2</v>
      </c>
      <c r="BN790" t="s">
        <v>1016</v>
      </c>
      <c r="BP790" t="s">
        <v>1016</v>
      </c>
      <c r="BQ790">
        <v>50</v>
      </c>
      <c r="BR790">
        <v>501010</v>
      </c>
      <c r="BS790">
        <v>1</v>
      </c>
      <c r="BU790">
        <v>1</v>
      </c>
      <c r="BW790">
        <v>2</v>
      </c>
      <c r="BY790">
        <v>3</v>
      </c>
      <c r="BZ790" t="s">
        <v>1998</v>
      </c>
      <c r="CA790">
        <v>1</v>
      </c>
      <c r="CB790">
        <v>0</v>
      </c>
      <c r="CC790">
        <v>1</v>
      </c>
      <c r="CD790">
        <v>0</v>
      </c>
      <c r="CE790">
        <v>0</v>
      </c>
      <c r="CF790">
        <v>0</v>
      </c>
      <c r="CG790">
        <v>0</v>
      </c>
      <c r="CH790">
        <v>0</v>
      </c>
      <c r="CI790" s="2">
        <v>1550219</v>
      </c>
    </row>
    <row r="791" spans="1:87">
      <c r="A791" s="10" t="str">
        <f t="shared" si="372"/>
        <v>BOH_US</v>
      </c>
      <c r="B791" s="12">
        <f t="shared" si="373"/>
        <v>-9.3999999999999986E-3</v>
      </c>
      <c r="C791" s="12">
        <v>0</v>
      </c>
      <c r="D791" s="12">
        <v>0</v>
      </c>
      <c r="E791" s="12">
        <v>0</v>
      </c>
      <c r="F791" s="12">
        <v>0</v>
      </c>
      <c r="G791" s="12">
        <v>0</v>
      </c>
      <c r="H791" s="12">
        <v>0</v>
      </c>
      <c r="I791" s="12">
        <v>0</v>
      </c>
      <c r="J791" s="13">
        <f t="shared" si="374"/>
        <v>0</v>
      </c>
      <c r="K791" s="13">
        <f t="shared" si="375"/>
        <v>0</v>
      </c>
      <c r="L791" s="16">
        <f t="shared" si="376"/>
        <v>0</v>
      </c>
      <c r="M791" s="13">
        <f t="shared" si="377"/>
        <v>0</v>
      </c>
      <c r="N791" s="16">
        <f t="shared" si="378"/>
        <v>0</v>
      </c>
      <c r="O791" s="16">
        <f t="shared" si="379"/>
        <v>0</v>
      </c>
      <c r="P791" s="16">
        <f t="shared" si="380"/>
        <v>-4.0000000000000001E-3</v>
      </c>
      <c r="Q791" s="20" t="str">
        <f t="shared" si="381"/>
        <v/>
      </c>
      <c r="R791" s="20" t="str">
        <f t="shared" si="382"/>
        <v/>
      </c>
      <c r="S791" s="20" t="str">
        <f t="shared" si="383"/>
        <v/>
      </c>
      <c r="T791" s="20">
        <f t="shared" si="384"/>
        <v>-4.0000000000000001E-3</v>
      </c>
      <c r="U791" s="16" t="str">
        <f t="shared" si="385"/>
        <v/>
      </c>
      <c r="V791" s="20" t="str">
        <f t="shared" si="386"/>
        <v/>
      </c>
      <c r="W791" s="20" t="str">
        <f t="shared" si="387"/>
        <v/>
      </c>
      <c r="X791" s="20" t="str">
        <f t="shared" si="388"/>
        <v/>
      </c>
      <c r="Y791" s="20" t="str">
        <f t="shared" si="389"/>
        <v/>
      </c>
      <c r="Z791" s="20" t="str">
        <f t="shared" si="390"/>
        <v/>
      </c>
      <c r="AA791" s="20" t="str">
        <f t="shared" si="391"/>
        <v/>
      </c>
      <c r="AB791" s="20">
        <f t="shared" si="392"/>
        <v>0</v>
      </c>
      <c r="AC791" s="20" t="str">
        <f t="shared" si="393"/>
        <v/>
      </c>
      <c r="AD791" s="20" t="str">
        <f t="shared" si="394"/>
        <v/>
      </c>
      <c r="AE791" s="20" t="str">
        <f t="shared" si="395"/>
        <v/>
      </c>
      <c r="AF791" s="20" t="str">
        <f t="shared" si="396"/>
        <v/>
      </c>
      <c r="AG791" s="11">
        <f t="shared" si="397"/>
        <v>999</v>
      </c>
      <c r="AH791" s="17">
        <f t="shared" si="398"/>
        <v>999</v>
      </c>
      <c r="AI791" s="17">
        <f t="shared" si="399"/>
        <v>999</v>
      </c>
      <c r="AJ791" s="17">
        <f t="shared" si="400"/>
        <v>999</v>
      </c>
      <c r="AK791" s="17">
        <f t="shared" si="401"/>
        <v>999</v>
      </c>
      <c r="AL791" s="17">
        <f t="shared" si="402"/>
        <v>999</v>
      </c>
      <c r="AM791" s="10" t="s">
        <v>287</v>
      </c>
      <c r="AN791">
        <v>0</v>
      </c>
      <c r="AO791">
        <v>0</v>
      </c>
      <c r="AP791">
        <v>0</v>
      </c>
      <c r="AQ791">
        <v>2.9262000000000001</v>
      </c>
      <c r="AR791" s="8">
        <v>-0.4</v>
      </c>
      <c r="AS791" s="8">
        <v>-16.9999</v>
      </c>
      <c r="AT791" s="8">
        <v>-113.7418</v>
      </c>
      <c r="AU791" s="8">
        <v>-2.9262000000000001</v>
      </c>
      <c r="AV791" s="8">
        <v>-0.4</v>
      </c>
      <c r="AW791" s="8">
        <v>0.4</v>
      </c>
      <c r="AX791" s="8">
        <v>16.9999</v>
      </c>
      <c r="AY791" s="8">
        <v>113.7418</v>
      </c>
      <c r="AZ791" s="8">
        <v>2.9262000000000001</v>
      </c>
      <c r="BA791" s="8">
        <v>0.4</v>
      </c>
      <c r="BB791">
        <v>-0.4</v>
      </c>
      <c r="BC791">
        <v>0.4</v>
      </c>
      <c r="BD791">
        <v>-0.4</v>
      </c>
      <c r="BE791">
        <v>0.4</v>
      </c>
      <c r="BF791">
        <v>0.06</v>
      </c>
      <c r="BG791">
        <v>0.3</v>
      </c>
      <c r="BH791">
        <v>-0.94</v>
      </c>
      <c r="BI791">
        <v>7</v>
      </c>
      <c r="BJ791">
        <v>13</v>
      </c>
      <c r="BK791">
        <v>7</v>
      </c>
      <c r="BM791">
        <v>7</v>
      </c>
      <c r="BN791" t="s">
        <v>1016</v>
      </c>
      <c r="BP791" t="s">
        <v>1016</v>
      </c>
      <c r="BQ791">
        <v>40</v>
      </c>
      <c r="BR791">
        <v>401010</v>
      </c>
      <c r="BS791">
        <v>1</v>
      </c>
      <c r="BU791">
        <v>1</v>
      </c>
      <c r="BW791">
        <v>7</v>
      </c>
      <c r="BY791">
        <v>13</v>
      </c>
      <c r="BZ791" t="s">
        <v>1997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 s="2">
        <v>11638129</v>
      </c>
    </row>
    <row r="792" spans="1:87">
      <c r="A792" s="10" t="str">
        <f t="shared" si="372"/>
        <v>PNRA_US</v>
      </c>
      <c r="B792" s="12">
        <f t="shared" si="373"/>
        <v>2.2700000000000001E-2</v>
      </c>
      <c r="C792" s="12">
        <v>0</v>
      </c>
      <c r="D792" s="12">
        <v>0</v>
      </c>
      <c r="E792" s="12">
        <v>0</v>
      </c>
      <c r="F792" s="12">
        <v>0</v>
      </c>
      <c r="G792" s="12">
        <v>0</v>
      </c>
      <c r="H792" s="12">
        <v>0</v>
      </c>
      <c r="I792" s="12">
        <v>0</v>
      </c>
      <c r="J792" s="13">
        <f t="shared" si="374"/>
        <v>0</v>
      </c>
      <c r="K792" s="13">
        <f t="shared" si="375"/>
        <v>0</v>
      </c>
      <c r="L792" s="16">
        <f t="shared" si="376"/>
        <v>0</v>
      </c>
      <c r="M792" s="13">
        <f t="shared" si="377"/>
        <v>0</v>
      </c>
      <c r="N792" s="16">
        <f t="shared" si="378"/>
        <v>0</v>
      </c>
      <c r="O792" s="16">
        <f t="shared" si="379"/>
        <v>0</v>
      </c>
      <c r="P792" s="16" t="str">
        <f t="shared" si="380"/>
        <v/>
      </c>
      <c r="Q792" s="20" t="str">
        <f t="shared" si="381"/>
        <v/>
      </c>
      <c r="R792" s="20" t="str">
        <f t="shared" si="382"/>
        <v/>
      </c>
      <c r="S792" s="20" t="str">
        <f t="shared" si="383"/>
        <v/>
      </c>
      <c r="T792" s="20" t="str">
        <f t="shared" si="384"/>
        <v/>
      </c>
      <c r="U792" s="16">
        <f t="shared" si="385"/>
        <v>6.5000000000000006E-3</v>
      </c>
      <c r="V792" s="20" t="str">
        <f t="shared" si="386"/>
        <v/>
      </c>
      <c r="W792" s="20" t="str">
        <f t="shared" si="387"/>
        <v/>
      </c>
      <c r="X792" s="20" t="str">
        <f t="shared" si="388"/>
        <v/>
      </c>
      <c r="Y792" s="20">
        <f t="shared" si="389"/>
        <v>6.5000000000000006E-3</v>
      </c>
      <c r="Z792" s="20" t="str">
        <f t="shared" si="390"/>
        <v/>
      </c>
      <c r="AA792" s="20" t="str">
        <f t="shared" si="391"/>
        <v/>
      </c>
      <c r="AB792" s="20">
        <f t="shared" si="392"/>
        <v>0</v>
      </c>
      <c r="AC792" s="20" t="str">
        <f t="shared" si="393"/>
        <v/>
      </c>
      <c r="AD792" s="20" t="str">
        <f t="shared" si="394"/>
        <v/>
      </c>
      <c r="AE792" s="20" t="str">
        <f t="shared" si="395"/>
        <v/>
      </c>
      <c r="AF792" s="20" t="str">
        <f t="shared" si="396"/>
        <v/>
      </c>
      <c r="AG792" s="11">
        <f t="shared" si="397"/>
        <v>999</v>
      </c>
      <c r="AH792" s="17">
        <f t="shared" si="398"/>
        <v>999</v>
      </c>
      <c r="AI792" s="17">
        <f t="shared" si="399"/>
        <v>999</v>
      </c>
      <c r="AJ792" s="17">
        <f t="shared" si="400"/>
        <v>999</v>
      </c>
      <c r="AK792" s="17">
        <f t="shared" si="401"/>
        <v>999</v>
      </c>
      <c r="AL792" s="17">
        <f t="shared" si="402"/>
        <v>999</v>
      </c>
      <c r="AM792" s="10" t="s">
        <v>305</v>
      </c>
      <c r="AN792">
        <v>0</v>
      </c>
      <c r="AO792">
        <v>0</v>
      </c>
      <c r="AP792">
        <v>0</v>
      </c>
      <c r="AQ792">
        <v>18.142700000000001</v>
      </c>
      <c r="AR792" s="8">
        <v>-0.65</v>
      </c>
      <c r="AS792" s="8">
        <v>-81.923199999999994</v>
      </c>
      <c r="AT792" s="8">
        <v>-174.44329999999999</v>
      </c>
      <c r="AU792" s="8">
        <v>-18.142700000000001</v>
      </c>
      <c r="AV792" s="8">
        <v>-0.65</v>
      </c>
      <c r="AW792" s="8">
        <v>0.65</v>
      </c>
      <c r="AX792" s="8">
        <v>81.923199999999994</v>
      </c>
      <c r="AY792" s="8">
        <v>174.44329999999999</v>
      </c>
      <c r="AZ792" s="8">
        <v>18.142700000000001</v>
      </c>
      <c r="BA792" s="8">
        <v>0.65</v>
      </c>
      <c r="BB792">
        <v>-0.65</v>
      </c>
      <c r="BC792">
        <v>0.65</v>
      </c>
      <c r="BD792">
        <v>-0.65</v>
      </c>
      <c r="BE792">
        <v>0.65</v>
      </c>
      <c r="BF792">
        <v>0.06</v>
      </c>
      <c r="BG792">
        <v>0.3</v>
      </c>
      <c r="BH792">
        <v>2.27</v>
      </c>
      <c r="BI792">
        <v>4</v>
      </c>
      <c r="BJ792">
        <v>8</v>
      </c>
      <c r="BK792">
        <v>4</v>
      </c>
      <c r="BM792">
        <v>4</v>
      </c>
      <c r="BN792" t="s">
        <v>1016</v>
      </c>
      <c r="BP792" t="s">
        <v>1016</v>
      </c>
      <c r="BQ792">
        <v>25</v>
      </c>
      <c r="BR792">
        <v>253010</v>
      </c>
      <c r="BS792">
        <v>1</v>
      </c>
      <c r="BU792">
        <v>1</v>
      </c>
      <c r="BW792">
        <v>4</v>
      </c>
      <c r="BY792">
        <v>8</v>
      </c>
      <c r="BZ792" t="s">
        <v>1997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 s="2">
        <v>76122869</v>
      </c>
    </row>
    <row r="793" spans="1:87">
      <c r="A793" s="10" t="str">
        <f t="shared" si="372"/>
        <v>PZZA_US</v>
      </c>
      <c r="B793" s="12">
        <f t="shared" si="373"/>
        <v>2.06E-2</v>
      </c>
      <c r="C793" s="12">
        <v>0</v>
      </c>
      <c r="D793" s="12">
        <v>0</v>
      </c>
      <c r="E793" s="12">
        <v>0</v>
      </c>
      <c r="F793" s="12">
        <v>0</v>
      </c>
      <c r="G793" s="12">
        <v>0</v>
      </c>
      <c r="H793" s="12">
        <v>0</v>
      </c>
      <c r="I793" s="12">
        <v>0</v>
      </c>
      <c r="J793" s="13">
        <f t="shared" si="374"/>
        <v>0</v>
      </c>
      <c r="K793" s="13">
        <f t="shared" si="375"/>
        <v>0</v>
      </c>
      <c r="L793" s="16">
        <f t="shared" si="376"/>
        <v>0</v>
      </c>
      <c r="M793" s="13">
        <f t="shared" si="377"/>
        <v>0</v>
      </c>
      <c r="N793" s="16">
        <f t="shared" si="378"/>
        <v>0</v>
      </c>
      <c r="O793" s="16">
        <f t="shared" si="379"/>
        <v>0</v>
      </c>
      <c r="P793" s="16" t="str">
        <f t="shared" si="380"/>
        <v/>
      </c>
      <c r="Q793" s="20" t="str">
        <f t="shared" si="381"/>
        <v/>
      </c>
      <c r="R793" s="20" t="str">
        <f t="shared" si="382"/>
        <v/>
      </c>
      <c r="S793" s="20" t="str">
        <f t="shared" si="383"/>
        <v/>
      </c>
      <c r="T793" s="20" t="str">
        <f t="shared" si="384"/>
        <v/>
      </c>
      <c r="U793" s="16">
        <f t="shared" si="385"/>
        <v>6.5000000000000006E-3</v>
      </c>
      <c r="V793" s="20" t="str">
        <f t="shared" si="386"/>
        <v/>
      </c>
      <c r="W793" s="20" t="str">
        <f t="shared" si="387"/>
        <v/>
      </c>
      <c r="X793" s="20" t="str">
        <f t="shared" si="388"/>
        <v/>
      </c>
      <c r="Y793" s="20">
        <f t="shared" si="389"/>
        <v>6.5000000000000006E-3</v>
      </c>
      <c r="Z793" s="20" t="str">
        <f t="shared" si="390"/>
        <v/>
      </c>
      <c r="AA793" s="20" t="str">
        <f t="shared" si="391"/>
        <v/>
      </c>
      <c r="AB793" s="20">
        <f t="shared" si="392"/>
        <v>0</v>
      </c>
      <c r="AC793" s="20" t="str">
        <f t="shared" si="393"/>
        <v/>
      </c>
      <c r="AD793" s="20" t="str">
        <f t="shared" si="394"/>
        <v/>
      </c>
      <c r="AE793" s="20" t="str">
        <f t="shared" si="395"/>
        <v/>
      </c>
      <c r="AF793" s="20" t="str">
        <f t="shared" si="396"/>
        <v/>
      </c>
      <c r="AG793" s="11">
        <f t="shared" si="397"/>
        <v>999</v>
      </c>
      <c r="AH793" s="17">
        <f t="shared" si="398"/>
        <v>999</v>
      </c>
      <c r="AI793" s="17">
        <f t="shared" si="399"/>
        <v>999</v>
      </c>
      <c r="AJ793" s="17">
        <f t="shared" si="400"/>
        <v>999</v>
      </c>
      <c r="AK793" s="17">
        <f t="shared" si="401"/>
        <v>999</v>
      </c>
      <c r="AL793" s="17">
        <f t="shared" si="402"/>
        <v>999</v>
      </c>
      <c r="AM793" s="10" t="s">
        <v>528</v>
      </c>
      <c r="AN793">
        <v>0</v>
      </c>
      <c r="AO793">
        <v>0</v>
      </c>
      <c r="AP793">
        <v>0</v>
      </c>
      <c r="AQ793">
        <v>7.0647000000000002</v>
      </c>
      <c r="AR793" s="8">
        <v>-0.65</v>
      </c>
      <c r="AS793" s="8">
        <v>-26.504899999999999</v>
      </c>
      <c r="AT793" s="8">
        <v>-104.35</v>
      </c>
      <c r="AU793" s="8">
        <v>-7.0647000000000002</v>
      </c>
      <c r="AV793" s="8">
        <v>-0.65</v>
      </c>
      <c r="AW793" s="8">
        <v>0.65</v>
      </c>
      <c r="AX793" s="8">
        <v>26.504899999999999</v>
      </c>
      <c r="AY793" s="8">
        <v>104.35</v>
      </c>
      <c r="AZ793" s="8">
        <v>7.0647000000000002</v>
      </c>
      <c r="BA793" s="8">
        <v>0.65</v>
      </c>
      <c r="BB793">
        <v>-0.65</v>
      </c>
      <c r="BC793">
        <v>0.65</v>
      </c>
      <c r="BD793">
        <v>-0.65</v>
      </c>
      <c r="BE793">
        <v>0.65</v>
      </c>
      <c r="BF793">
        <v>0.06</v>
      </c>
      <c r="BG793">
        <v>0.3</v>
      </c>
      <c r="BH793">
        <v>2.06</v>
      </c>
      <c r="BI793">
        <v>4</v>
      </c>
      <c r="BJ793">
        <v>8</v>
      </c>
      <c r="BK793">
        <v>4</v>
      </c>
      <c r="BM793">
        <v>4</v>
      </c>
      <c r="BN793" t="s">
        <v>1016</v>
      </c>
      <c r="BP793" t="s">
        <v>1016</v>
      </c>
      <c r="BQ793">
        <v>25</v>
      </c>
      <c r="BR793">
        <v>253010</v>
      </c>
      <c r="BS793">
        <v>1</v>
      </c>
      <c r="BU793">
        <v>1</v>
      </c>
      <c r="BW793">
        <v>4</v>
      </c>
      <c r="BY793">
        <v>8</v>
      </c>
      <c r="BZ793" t="s">
        <v>1997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 s="2">
        <v>28098229</v>
      </c>
    </row>
    <row r="794" spans="1:87">
      <c r="A794" s="10" t="str">
        <f t="shared" si="372"/>
        <v>PTC_US</v>
      </c>
      <c r="B794" s="12">
        <f t="shared" si="373"/>
        <v>3.0899999999999997E-2</v>
      </c>
      <c r="C794" s="12">
        <v>0</v>
      </c>
      <c r="D794" s="12">
        <v>0</v>
      </c>
      <c r="E794" s="12">
        <v>0</v>
      </c>
      <c r="F794" s="12">
        <v>0</v>
      </c>
      <c r="G794" s="12">
        <v>0</v>
      </c>
      <c r="H794" s="12">
        <v>0</v>
      </c>
      <c r="I794" s="12">
        <v>0</v>
      </c>
      <c r="J794" s="13">
        <f t="shared" si="374"/>
        <v>0</v>
      </c>
      <c r="K794" s="13">
        <f t="shared" si="375"/>
        <v>0</v>
      </c>
      <c r="L794" s="16">
        <f t="shared" si="376"/>
        <v>0</v>
      </c>
      <c r="M794" s="13">
        <f t="shared" si="377"/>
        <v>0</v>
      </c>
      <c r="N794" s="16">
        <f t="shared" si="378"/>
        <v>0</v>
      </c>
      <c r="O794" s="16">
        <f t="shared" si="379"/>
        <v>0</v>
      </c>
      <c r="P794" s="16" t="str">
        <f t="shared" si="380"/>
        <v/>
      </c>
      <c r="Q794" s="20" t="str">
        <f t="shared" si="381"/>
        <v/>
      </c>
      <c r="R794" s="20" t="str">
        <f t="shared" si="382"/>
        <v/>
      </c>
      <c r="S794" s="20" t="str">
        <f t="shared" si="383"/>
        <v/>
      </c>
      <c r="T794" s="20" t="str">
        <f t="shared" si="384"/>
        <v/>
      </c>
      <c r="U794" s="16">
        <f t="shared" si="385"/>
        <v>6.0000000000000001E-3</v>
      </c>
      <c r="V794" s="20" t="str">
        <f t="shared" si="386"/>
        <v/>
      </c>
      <c r="W794" s="20" t="str">
        <f t="shared" si="387"/>
        <v/>
      </c>
      <c r="X794" s="20" t="str">
        <f t="shared" si="388"/>
        <v/>
      </c>
      <c r="Y794" s="20">
        <f t="shared" si="389"/>
        <v>6.0000000000000001E-3</v>
      </c>
      <c r="Z794" s="20" t="str">
        <f t="shared" si="390"/>
        <v/>
      </c>
      <c r="AA794" s="20" t="str">
        <f t="shared" si="391"/>
        <v/>
      </c>
      <c r="AB794" s="20">
        <f t="shared" si="392"/>
        <v>0</v>
      </c>
      <c r="AC794" s="20" t="str">
        <f t="shared" si="393"/>
        <v/>
      </c>
      <c r="AD794" s="20" t="str">
        <f t="shared" si="394"/>
        <v/>
      </c>
      <c r="AE794" s="20" t="str">
        <f t="shared" si="395"/>
        <v/>
      </c>
      <c r="AF794" s="20" t="str">
        <f t="shared" si="396"/>
        <v/>
      </c>
      <c r="AG794" s="11">
        <f t="shared" si="397"/>
        <v>999</v>
      </c>
      <c r="AH794" s="17">
        <f t="shared" si="398"/>
        <v>999</v>
      </c>
      <c r="AI794" s="17">
        <f t="shared" si="399"/>
        <v>999</v>
      </c>
      <c r="AJ794" s="17">
        <f t="shared" si="400"/>
        <v>999</v>
      </c>
      <c r="AK794" s="17">
        <f t="shared" si="401"/>
        <v>999</v>
      </c>
      <c r="AL794" s="17">
        <f t="shared" si="402"/>
        <v>999</v>
      </c>
      <c r="AM794" s="10" t="s">
        <v>1273</v>
      </c>
      <c r="AN794">
        <v>0</v>
      </c>
      <c r="AO794">
        <v>0</v>
      </c>
      <c r="AP794">
        <v>0</v>
      </c>
      <c r="AQ794">
        <v>6.5143000000000004</v>
      </c>
      <c r="AR794" s="8">
        <v>-0.6</v>
      </c>
      <c r="AS794" s="8">
        <v>-31.262799999999999</v>
      </c>
      <c r="AT794" s="8">
        <v>-165.5496</v>
      </c>
      <c r="AU794" s="8">
        <v>-6.5143000000000004</v>
      </c>
      <c r="AV794" s="8">
        <v>-0.6</v>
      </c>
      <c r="AW794" s="8">
        <v>0.6</v>
      </c>
      <c r="AX794" s="8">
        <v>31.262799999999999</v>
      </c>
      <c r="AY794" s="8">
        <v>165.5496</v>
      </c>
      <c r="AZ794" s="8">
        <v>6.5143000000000004</v>
      </c>
      <c r="BA794" s="8">
        <v>0.6</v>
      </c>
      <c r="BB794">
        <v>-0.6</v>
      </c>
      <c r="BC794">
        <v>0.6</v>
      </c>
      <c r="BD794">
        <v>-0.6</v>
      </c>
      <c r="BE794">
        <v>0.6</v>
      </c>
      <c r="BF794">
        <v>0.06</v>
      </c>
      <c r="BG794">
        <v>0.3</v>
      </c>
      <c r="BH794">
        <v>3.09</v>
      </c>
      <c r="BI794">
        <v>4</v>
      </c>
      <c r="BJ794">
        <v>7</v>
      </c>
      <c r="BK794">
        <v>4</v>
      </c>
      <c r="BM794">
        <v>4</v>
      </c>
      <c r="BN794" t="s">
        <v>1016</v>
      </c>
      <c r="BP794" t="s">
        <v>1016</v>
      </c>
      <c r="BQ794">
        <v>45</v>
      </c>
      <c r="BR794">
        <v>451030</v>
      </c>
      <c r="BS794">
        <v>1</v>
      </c>
      <c r="BU794">
        <v>1</v>
      </c>
      <c r="BW794">
        <v>4</v>
      </c>
      <c r="BY794">
        <v>7</v>
      </c>
      <c r="BZ794" t="s">
        <v>1997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 s="2">
        <v>25909331</v>
      </c>
    </row>
    <row r="795" spans="1:87">
      <c r="A795" s="10" t="str">
        <f t="shared" si="372"/>
        <v>PRXL_US</v>
      </c>
      <c r="B795" s="12">
        <f t="shared" si="373"/>
        <v>0.13550000000000001</v>
      </c>
      <c r="C795" s="12">
        <v>0</v>
      </c>
      <c r="D795" s="12">
        <v>0</v>
      </c>
      <c r="E795" s="12">
        <v>0</v>
      </c>
      <c r="F795" s="12">
        <v>0</v>
      </c>
      <c r="G795" s="12">
        <v>0</v>
      </c>
      <c r="H795" s="12">
        <v>0</v>
      </c>
      <c r="I795" s="12">
        <v>0</v>
      </c>
      <c r="J795" s="13">
        <f t="shared" si="374"/>
        <v>0</v>
      </c>
      <c r="K795" s="13">
        <f t="shared" si="375"/>
        <v>0</v>
      </c>
      <c r="L795" s="16">
        <f t="shared" si="376"/>
        <v>0</v>
      </c>
      <c r="M795" s="13">
        <f t="shared" si="377"/>
        <v>0</v>
      </c>
      <c r="N795" s="16">
        <f t="shared" si="378"/>
        <v>0</v>
      </c>
      <c r="O795" s="16">
        <f t="shared" si="379"/>
        <v>0</v>
      </c>
      <c r="P795" s="16" t="str">
        <f t="shared" si="380"/>
        <v/>
      </c>
      <c r="Q795" s="20" t="str">
        <f t="shared" si="381"/>
        <v/>
      </c>
      <c r="R795" s="20" t="str">
        <f t="shared" si="382"/>
        <v/>
      </c>
      <c r="S795" s="20" t="str">
        <f t="shared" si="383"/>
        <v/>
      </c>
      <c r="T795" s="20" t="str">
        <f t="shared" si="384"/>
        <v/>
      </c>
      <c r="U795" s="16">
        <f t="shared" si="385"/>
        <v>6.0000000000000001E-3</v>
      </c>
      <c r="V795" s="20" t="str">
        <f t="shared" si="386"/>
        <v/>
      </c>
      <c r="W795" s="20" t="str">
        <f t="shared" si="387"/>
        <v/>
      </c>
      <c r="X795" s="20" t="str">
        <f t="shared" si="388"/>
        <v/>
      </c>
      <c r="Y795" s="20">
        <f t="shared" si="389"/>
        <v>6.0000000000000001E-3</v>
      </c>
      <c r="Z795" s="20" t="str">
        <f t="shared" si="390"/>
        <v/>
      </c>
      <c r="AA795" s="20" t="str">
        <f t="shared" si="391"/>
        <v/>
      </c>
      <c r="AB795" s="20">
        <f t="shared" si="392"/>
        <v>0</v>
      </c>
      <c r="AC795" s="20" t="str">
        <f t="shared" si="393"/>
        <v/>
      </c>
      <c r="AD795" s="20" t="str">
        <f t="shared" si="394"/>
        <v/>
      </c>
      <c r="AE795" s="20" t="str">
        <f t="shared" si="395"/>
        <v/>
      </c>
      <c r="AF795" s="20" t="str">
        <f t="shared" si="396"/>
        <v/>
      </c>
      <c r="AG795" s="11">
        <f t="shared" si="397"/>
        <v>999</v>
      </c>
      <c r="AH795" s="17">
        <f t="shared" si="398"/>
        <v>999</v>
      </c>
      <c r="AI795" s="17">
        <f t="shared" si="399"/>
        <v>999</v>
      </c>
      <c r="AJ795" s="17">
        <f t="shared" si="400"/>
        <v>999</v>
      </c>
      <c r="AK795" s="17">
        <f t="shared" si="401"/>
        <v>999</v>
      </c>
      <c r="AL795" s="17">
        <f t="shared" si="402"/>
        <v>999</v>
      </c>
      <c r="AM795" s="10" t="s">
        <v>440</v>
      </c>
      <c r="AN795">
        <v>0</v>
      </c>
      <c r="AO795">
        <v>0</v>
      </c>
      <c r="AP795">
        <v>0</v>
      </c>
      <c r="AQ795">
        <v>6.1771000000000003</v>
      </c>
      <c r="AR795" s="8">
        <v>-0.2</v>
      </c>
      <c r="AS795" s="8">
        <v>-42.0595</v>
      </c>
      <c r="AT795" s="8">
        <v>-156.06059999999999</v>
      </c>
      <c r="AU795" s="8">
        <v>-6.1771000000000003</v>
      </c>
      <c r="AV795" s="8">
        <v>-0.2</v>
      </c>
      <c r="AW795" s="8">
        <v>0.6</v>
      </c>
      <c r="AX795" s="8">
        <v>42.0595</v>
      </c>
      <c r="AY795" s="8">
        <v>156.06059999999999</v>
      </c>
      <c r="AZ795" s="8">
        <v>6.1771000000000003</v>
      </c>
      <c r="BA795" s="8">
        <v>0.6</v>
      </c>
      <c r="BB795">
        <v>-0.2</v>
      </c>
      <c r="BC795">
        <v>0.6</v>
      </c>
      <c r="BD795">
        <v>-0.2</v>
      </c>
      <c r="BE795">
        <v>0.6</v>
      </c>
      <c r="BF795">
        <v>0.06</v>
      </c>
      <c r="BG795">
        <v>0.3</v>
      </c>
      <c r="BH795">
        <v>13.55</v>
      </c>
      <c r="BI795">
        <v>1</v>
      </c>
      <c r="BJ795">
        <v>2</v>
      </c>
      <c r="BK795">
        <v>1</v>
      </c>
      <c r="BM795">
        <v>1</v>
      </c>
      <c r="BN795" t="s">
        <v>1016</v>
      </c>
      <c r="BP795" t="s">
        <v>1016</v>
      </c>
      <c r="BQ795">
        <v>35</v>
      </c>
      <c r="BR795">
        <v>352030</v>
      </c>
      <c r="BS795">
        <v>1</v>
      </c>
      <c r="BU795">
        <v>1</v>
      </c>
      <c r="BW795">
        <v>1</v>
      </c>
      <c r="BY795">
        <v>2</v>
      </c>
      <c r="BZ795" t="s">
        <v>1997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 s="2">
        <v>25632201</v>
      </c>
    </row>
    <row r="796" spans="1:87">
      <c r="A796" s="10" t="str">
        <f t="shared" si="372"/>
        <v>PKE_US</v>
      </c>
      <c r="B796" s="12">
        <f t="shared" si="373"/>
        <v>-5.4000000000000003E-3</v>
      </c>
      <c r="C796" s="12">
        <v>0</v>
      </c>
      <c r="D796" s="12">
        <v>0</v>
      </c>
      <c r="E796" s="12">
        <v>0</v>
      </c>
      <c r="F796" s="12">
        <v>0</v>
      </c>
      <c r="G796" s="12">
        <v>0</v>
      </c>
      <c r="H796" s="12">
        <v>0</v>
      </c>
      <c r="I796" s="12">
        <v>0</v>
      </c>
      <c r="J796" s="13">
        <f t="shared" si="374"/>
        <v>0</v>
      </c>
      <c r="K796" s="13">
        <f t="shared" si="375"/>
        <v>0</v>
      </c>
      <c r="L796" s="16">
        <f t="shared" si="376"/>
        <v>0</v>
      </c>
      <c r="M796" s="13">
        <f t="shared" si="377"/>
        <v>0</v>
      </c>
      <c r="N796" s="16">
        <f t="shared" si="378"/>
        <v>0</v>
      </c>
      <c r="O796" s="16">
        <f t="shared" si="379"/>
        <v>0</v>
      </c>
      <c r="P796" s="16">
        <f t="shared" si="380"/>
        <v>-6.0000000000000001E-3</v>
      </c>
      <c r="Q796" s="20" t="str">
        <f t="shared" si="381"/>
        <v/>
      </c>
      <c r="R796" s="20" t="str">
        <f t="shared" si="382"/>
        <v/>
      </c>
      <c r="S796" s="20" t="str">
        <f t="shared" si="383"/>
        <v/>
      </c>
      <c r="T796" s="20">
        <f t="shared" si="384"/>
        <v>-6.0000000000000001E-3</v>
      </c>
      <c r="U796" s="16" t="str">
        <f t="shared" si="385"/>
        <v/>
      </c>
      <c r="V796" s="20" t="str">
        <f t="shared" si="386"/>
        <v/>
      </c>
      <c r="W796" s="20" t="str">
        <f t="shared" si="387"/>
        <v/>
      </c>
      <c r="X796" s="20" t="str">
        <f t="shared" si="388"/>
        <v/>
      </c>
      <c r="Y796" s="20" t="str">
        <f t="shared" si="389"/>
        <v/>
      </c>
      <c r="Z796" s="20" t="str">
        <f t="shared" si="390"/>
        <v/>
      </c>
      <c r="AA796" s="20" t="str">
        <f t="shared" si="391"/>
        <v/>
      </c>
      <c r="AB796" s="20">
        <f t="shared" si="392"/>
        <v>0</v>
      </c>
      <c r="AC796" s="20" t="str">
        <f t="shared" si="393"/>
        <v/>
      </c>
      <c r="AD796" s="20" t="str">
        <f t="shared" si="394"/>
        <v/>
      </c>
      <c r="AE796" s="20" t="str">
        <f t="shared" si="395"/>
        <v/>
      </c>
      <c r="AF796" s="20" t="str">
        <f t="shared" si="396"/>
        <v/>
      </c>
      <c r="AG796" s="11">
        <f t="shared" si="397"/>
        <v>999</v>
      </c>
      <c r="AH796" s="17">
        <f t="shared" si="398"/>
        <v>999</v>
      </c>
      <c r="AI796" s="17">
        <f t="shared" si="399"/>
        <v>999</v>
      </c>
      <c r="AJ796" s="17">
        <f t="shared" si="400"/>
        <v>999</v>
      </c>
      <c r="AK796" s="17">
        <f t="shared" si="401"/>
        <v>999</v>
      </c>
      <c r="AL796" s="17">
        <f t="shared" si="402"/>
        <v>999</v>
      </c>
      <c r="AM796" s="10" t="s">
        <v>1389</v>
      </c>
      <c r="AN796">
        <v>0</v>
      </c>
      <c r="AO796">
        <v>0</v>
      </c>
      <c r="AP796">
        <v>0</v>
      </c>
      <c r="AQ796">
        <v>0.22950000000000001</v>
      </c>
      <c r="AR796" s="8">
        <v>-0.6</v>
      </c>
      <c r="AS796" s="8">
        <v>-1.3796999999999999</v>
      </c>
      <c r="AT796" s="8">
        <v>-18.2654</v>
      </c>
      <c r="AU796" s="8">
        <v>-0.22950000000000001</v>
      </c>
      <c r="AV796" s="8">
        <v>-0.6</v>
      </c>
      <c r="AW796" s="8">
        <v>0.4</v>
      </c>
      <c r="AX796" s="8">
        <v>1.3796999999999999</v>
      </c>
      <c r="AY796" s="8">
        <v>18.2654</v>
      </c>
      <c r="AZ796" s="8">
        <v>0.22950000000000001</v>
      </c>
      <c r="BA796" s="8">
        <v>0.4</v>
      </c>
      <c r="BB796">
        <v>-0.22950000000000001</v>
      </c>
      <c r="BC796">
        <v>0.22950000000000001</v>
      </c>
      <c r="BD796">
        <v>-0.22950000000000001</v>
      </c>
      <c r="BE796">
        <v>0.22950000000000001</v>
      </c>
      <c r="BF796">
        <v>0.06</v>
      </c>
      <c r="BG796">
        <v>0.3</v>
      </c>
      <c r="BH796">
        <v>-0.54</v>
      </c>
      <c r="BI796">
        <v>7</v>
      </c>
      <c r="BJ796">
        <v>13</v>
      </c>
      <c r="BK796">
        <v>7</v>
      </c>
      <c r="BM796">
        <v>7</v>
      </c>
      <c r="BN796" t="s">
        <v>1016</v>
      </c>
      <c r="BP796" t="s">
        <v>1016</v>
      </c>
      <c r="BQ796">
        <v>45</v>
      </c>
      <c r="BR796">
        <v>452030</v>
      </c>
      <c r="BS796">
        <v>1</v>
      </c>
      <c r="BU796">
        <v>1</v>
      </c>
      <c r="BW796">
        <v>7</v>
      </c>
      <c r="BY796">
        <v>13</v>
      </c>
      <c r="BZ796" t="s">
        <v>1946</v>
      </c>
      <c r="CA796">
        <v>1</v>
      </c>
      <c r="CB796">
        <v>0</v>
      </c>
      <c r="CC796">
        <v>1</v>
      </c>
      <c r="CD796">
        <v>0</v>
      </c>
      <c r="CE796">
        <v>0</v>
      </c>
      <c r="CF796">
        <v>0</v>
      </c>
      <c r="CG796">
        <v>0</v>
      </c>
      <c r="CH796">
        <v>0</v>
      </c>
      <c r="CI796" s="2">
        <v>841515</v>
      </c>
    </row>
    <row r="797" spans="1:87">
      <c r="A797" s="10" t="str">
        <f t="shared" si="372"/>
        <v>PRK_US</v>
      </c>
      <c r="B797" s="12">
        <f t="shared" si="373"/>
        <v>-3.9E-2</v>
      </c>
      <c r="C797" s="12">
        <v>0</v>
      </c>
      <c r="D797" s="12">
        <v>0</v>
      </c>
      <c r="E797" s="12">
        <v>0</v>
      </c>
      <c r="F797" s="12">
        <v>0</v>
      </c>
      <c r="G797" s="12">
        <v>0</v>
      </c>
      <c r="H797" s="12">
        <v>0</v>
      </c>
      <c r="I797" s="12">
        <v>0</v>
      </c>
      <c r="J797" s="13">
        <f t="shared" si="374"/>
        <v>0</v>
      </c>
      <c r="K797" s="13">
        <f t="shared" si="375"/>
        <v>0</v>
      </c>
      <c r="L797" s="16">
        <f t="shared" si="376"/>
        <v>0</v>
      </c>
      <c r="M797" s="13">
        <f t="shared" si="377"/>
        <v>0</v>
      </c>
      <c r="N797" s="16">
        <f t="shared" si="378"/>
        <v>0</v>
      </c>
      <c r="O797" s="16">
        <f t="shared" si="379"/>
        <v>0</v>
      </c>
      <c r="P797" s="16">
        <f t="shared" si="380"/>
        <v>-4.0000000000000001E-3</v>
      </c>
      <c r="Q797" s="20" t="str">
        <f t="shared" si="381"/>
        <v/>
      </c>
      <c r="R797" s="20" t="str">
        <f t="shared" si="382"/>
        <v/>
      </c>
      <c r="S797" s="20" t="str">
        <f t="shared" si="383"/>
        <v/>
      </c>
      <c r="T797" s="20">
        <f t="shared" si="384"/>
        <v>-4.0000000000000001E-3</v>
      </c>
      <c r="U797" s="16" t="str">
        <f t="shared" si="385"/>
        <v/>
      </c>
      <c r="V797" s="20" t="str">
        <f t="shared" si="386"/>
        <v/>
      </c>
      <c r="W797" s="20" t="str">
        <f t="shared" si="387"/>
        <v/>
      </c>
      <c r="X797" s="20" t="str">
        <f t="shared" si="388"/>
        <v/>
      </c>
      <c r="Y797" s="20" t="str">
        <f t="shared" si="389"/>
        <v/>
      </c>
      <c r="Z797" s="20" t="str">
        <f t="shared" si="390"/>
        <v/>
      </c>
      <c r="AA797" s="20" t="str">
        <f t="shared" si="391"/>
        <v/>
      </c>
      <c r="AB797" s="20">
        <f t="shared" si="392"/>
        <v>0</v>
      </c>
      <c r="AC797" s="20" t="str">
        <f t="shared" si="393"/>
        <v/>
      </c>
      <c r="AD797" s="20" t="str">
        <f t="shared" si="394"/>
        <v/>
      </c>
      <c r="AE797" s="20" t="str">
        <f t="shared" si="395"/>
        <v/>
      </c>
      <c r="AF797" s="20" t="str">
        <f t="shared" si="396"/>
        <v/>
      </c>
      <c r="AG797" s="11">
        <f t="shared" si="397"/>
        <v>999</v>
      </c>
      <c r="AH797" s="17">
        <f t="shared" si="398"/>
        <v>999</v>
      </c>
      <c r="AI797" s="17">
        <f t="shared" si="399"/>
        <v>999</v>
      </c>
      <c r="AJ797" s="17">
        <f t="shared" si="400"/>
        <v>999</v>
      </c>
      <c r="AK797" s="17">
        <f t="shared" si="401"/>
        <v>999</v>
      </c>
      <c r="AL797" s="17">
        <f t="shared" si="402"/>
        <v>999</v>
      </c>
      <c r="AM797" s="10" t="s">
        <v>1342</v>
      </c>
      <c r="AN797">
        <v>0</v>
      </c>
      <c r="AO797">
        <v>0</v>
      </c>
      <c r="AP797">
        <v>0</v>
      </c>
      <c r="AQ797">
        <v>0.36630000000000001</v>
      </c>
      <c r="AR797" s="8">
        <v>-0.4</v>
      </c>
      <c r="AS797" s="8">
        <v>-2.0528</v>
      </c>
      <c r="AT797" s="8">
        <v>-54.414700000000003</v>
      </c>
      <c r="AU797" s="8">
        <v>-0.36630000000000001</v>
      </c>
      <c r="AV797" s="8">
        <v>-0.4</v>
      </c>
      <c r="AW797" s="8">
        <v>0.4</v>
      </c>
      <c r="AX797" s="8">
        <v>2.0528</v>
      </c>
      <c r="AY797" s="8">
        <v>54.414700000000003</v>
      </c>
      <c r="AZ797" s="8">
        <v>0.36630000000000001</v>
      </c>
      <c r="BA797" s="8">
        <v>0.4</v>
      </c>
      <c r="BB797">
        <v>-0.36630000000000001</v>
      </c>
      <c r="BC797">
        <v>0.36630000000000001</v>
      </c>
      <c r="BD797">
        <v>-0.36630000000000001</v>
      </c>
      <c r="BE797">
        <v>0.36630000000000001</v>
      </c>
      <c r="BF797">
        <v>0.06</v>
      </c>
      <c r="BG797">
        <v>0.3</v>
      </c>
      <c r="BH797">
        <v>-3.9</v>
      </c>
      <c r="BI797">
        <v>8</v>
      </c>
      <c r="BJ797">
        <v>15</v>
      </c>
      <c r="BK797">
        <v>8</v>
      </c>
      <c r="BM797">
        <v>8</v>
      </c>
      <c r="BN797" t="s">
        <v>1016</v>
      </c>
      <c r="BP797" t="s">
        <v>1016</v>
      </c>
      <c r="BQ797">
        <v>40</v>
      </c>
      <c r="BR797">
        <v>401010</v>
      </c>
      <c r="BS797">
        <v>1</v>
      </c>
      <c r="BU797">
        <v>1</v>
      </c>
      <c r="BW797">
        <v>8</v>
      </c>
      <c r="BY797">
        <v>15</v>
      </c>
      <c r="BZ797" t="s">
        <v>1998</v>
      </c>
      <c r="CA797">
        <v>1</v>
      </c>
      <c r="CB797">
        <v>0</v>
      </c>
      <c r="CC797">
        <v>1</v>
      </c>
      <c r="CD797">
        <v>0</v>
      </c>
      <c r="CE797">
        <v>0</v>
      </c>
      <c r="CF797">
        <v>0</v>
      </c>
      <c r="CG797">
        <v>0</v>
      </c>
      <c r="CH797">
        <v>0</v>
      </c>
      <c r="CI797" s="2">
        <v>1273747</v>
      </c>
    </row>
    <row r="798" spans="1:87">
      <c r="A798" s="10" t="str">
        <f t="shared" si="372"/>
        <v>PKOH_US</v>
      </c>
      <c r="B798" s="12">
        <f t="shared" si="373"/>
        <v>5.57E-2</v>
      </c>
      <c r="C798" s="12">
        <v>1.9019314288612401E-3</v>
      </c>
      <c r="D798" s="12">
        <v>0</v>
      </c>
      <c r="E798" s="12">
        <v>0</v>
      </c>
      <c r="F798" s="12">
        <v>1.9019314288612401E-3</v>
      </c>
      <c r="G798" s="12">
        <v>0</v>
      </c>
      <c r="H798" s="12">
        <v>1.9019314288612401E-3</v>
      </c>
      <c r="I798" s="12">
        <v>1.9019314288612401E-3</v>
      </c>
      <c r="J798" s="13">
        <f t="shared" si="374"/>
        <v>0</v>
      </c>
      <c r="K798" s="13">
        <f t="shared" si="375"/>
        <v>1</v>
      </c>
      <c r="L798" s="16">
        <f t="shared" si="376"/>
        <v>1.9019314288612401E-3</v>
      </c>
      <c r="M798" s="13">
        <f t="shared" si="377"/>
        <v>0</v>
      </c>
      <c r="N798" s="16">
        <f t="shared" si="378"/>
        <v>0</v>
      </c>
      <c r="O798" s="16">
        <f t="shared" si="379"/>
        <v>0</v>
      </c>
      <c r="P798" s="16" t="str">
        <f t="shared" si="380"/>
        <v/>
      </c>
      <c r="Q798" s="20" t="str">
        <f t="shared" si="381"/>
        <v/>
      </c>
      <c r="R798" s="20" t="str">
        <f t="shared" si="382"/>
        <v/>
      </c>
      <c r="S798" s="20" t="str">
        <f t="shared" si="383"/>
        <v/>
      </c>
      <c r="T798" s="20" t="str">
        <f t="shared" si="384"/>
        <v/>
      </c>
      <c r="U798" s="16">
        <f t="shared" si="385"/>
        <v>4.5980685711387607E-3</v>
      </c>
      <c r="V798" s="20" t="str">
        <f t="shared" si="386"/>
        <v/>
      </c>
      <c r="W798" s="20" t="str">
        <f t="shared" si="387"/>
        <v/>
      </c>
      <c r="X798" s="20" t="str">
        <f t="shared" si="388"/>
        <v/>
      </c>
      <c r="Y798" s="20">
        <f t="shared" si="389"/>
        <v>4.5980685711387607E-3</v>
      </c>
      <c r="Z798" s="20" t="str">
        <f t="shared" si="390"/>
        <v/>
      </c>
      <c r="AA798" s="20" t="str">
        <f t="shared" si="391"/>
        <v/>
      </c>
      <c r="AB798" s="20">
        <f t="shared" si="392"/>
        <v>1.9019314288612401E-3</v>
      </c>
      <c r="AC798" s="20" t="str">
        <f t="shared" si="393"/>
        <v/>
      </c>
      <c r="AD798" s="20" t="str">
        <f t="shared" si="394"/>
        <v/>
      </c>
      <c r="AE798" s="20" t="str">
        <f t="shared" si="395"/>
        <v/>
      </c>
      <c r="AF798" s="20" t="str">
        <f t="shared" si="396"/>
        <v/>
      </c>
      <c r="AG798" s="11">
        <f t="shared" si="397"/>
        <v>0</v>
      </c>
      <c r="AH798" s="17">
        <f t="shared" si="398"/>
        <v>1.9019314288612401E-3</v>
      </c>
      <c r="AI798" s="17">
        <f t="shared" si="399"/>
        <v>999</v>
      </c>
      <c r="AJ798" s="17">
        <f t="shared" si="400"/>
        <v>999</v>
      </c>
      <c r="AK798" s="17">
        <f t="shared" si="401"/>
        <v>999</v>
      </c>
      <c r="AL798" s="17">
        <f t="shared" si="402"/>
        <v>999</v>
      </c>
      <c r="AM798" s="10" t="s">
        <v>1425</v>
      </c>
      <c r="AN798">
        <v>0</v>
      </c>
      <c r="AO798">
        <v>0</v>
      </c>
      <c r="AP798">
        <v>0</v>
      </c>
      <c r="AQ798">
        <v>0.21510000000000001</v>
      </c>
      <c r="AR798" s="8">
        <v>-0.65</v>
      </c>
      <c r="AS798" s="8">
        <v>-1.4059999999999999</v>
      </c>
      <c r="AT798" s="8">
        <v>-26.416</v>
      </c>
      <c r="AU798" s="8">
        <v>-0.21510000000000001</v>
      </c>
      <c r="AV798" s="8">
        <v>-0.65</v>
      </c>
      <c r="AW798" s="8">
        <v>0.65</v>
      </c>
      <c r="AX798" s="8">
        <v>1.4059999999999999</v>
      </c>
      <c r="AY798" s="8">
        <v>26.416</v>
      </c>
      <c r="AZ798" s="8">
        <v>0.21510000000000001</v>
      </c>
      <c r="BA798" s="8">
        <v>0.65</v>
      </c>
      <c r="BB798">
        <v>-0.21510000000000001</v>
      </c>
      <c r="BC798">
        <v>0.21510000000000001</v>
      </c>
      <c r="BD798">
        <v>-0.21510000000000001</v>
      </c>
      <c r="BE798">
        <v>0.21510000000000001</v>
      </c>
      <c r="BF798">
        <v>0.06</v>
      </c>
      <c r="BG798">
        <v>0.3</v>
      </c>
      <c r="BH798">
        <v>5.57</v>
      </c>
      <c r="BI798">
        <v>3</v>
      </c>
      <c r="BJ798">
        <v>5</v>
      </c>
      <c r="BK798">
        <v>3</v>
      </c>
      <c r="BM798">
        <v>3</v>
      </c>
      <c r="BN798" t="s">
        <v>1016</v>
      </c>
      <c r="BP798" t="s">
        <v>1016</v>
      </c>
      <c r="BQ798">
        <v>20</v>
      </c>
      <c r="BR798">
        <v>203010</v>
      </c>
      <c r="BS798">
        <v>1</v>
      </c>
      <c r="BU798">
        <v>1</v>
      </c>
      <c r="BW798">
        <v>3</v>
      </c>
      <c r="BY798">
        <v>5</v>
      </c>
      <c r="BZ798" t="s">
        <v>1946</v>
      </c>
      <c r="CA798">
        <v>1</v>
      </c>
      <c r="CB798">
        <v>0</v>
      </c>
      <c r="CC798">
        <v>1</v>
      </c>
      <c r="CD798">
        <v>0</v>
      </c>
      <c r="CE798">
        <v>0</v>
      </c>
      <c r="CF798">
        <v>0</v>
      </c>
      <c r="CG798">
        <v>0</v>
      </c>
      <c r="CH798">
        <v>0</v>
      </c>
      <c r="CI798" s="2">
        <v>803199</v>
      </c>
    </row>
    <row r="799" spans="1:87">
      <c r="A799" s="10" t="str">
        <f t="shared" si="372"/>
        <v>PTEN_US</v>
      </c>
      <c r="B799" s="12">
        <f t="shared" si="373"/>
        <v>1.4800000000000001E-2</v>
      </c>
      <c r="C799" s="12">
        <v>0</v>
      </c>
      <c r="D799" s="12">
        <v>0</v>
      </c>
      <c r="E799" s="12">
        <v>0</v>
      </c>
      <c r="F799" s="12">
        <v>0</v>
      </c>
      <c r="G799" s="12">
        <v>0</v>
      </c>
      <c r="H799" s="12">
        <v>0</v>
      </c>
      <c r="I799" s="12">
        <v>0</v>
      </c>
      <c r="J799" s="13">
        <f t="shared" si="374"/>
        <v>0</v>
      </c>
      <c r="K799" s="13">
        <f t="shared" si="375"/>
        <v>0</v>
      </c>
      <c r="L799" s="16">
        <f t="shared" si="376"/>
        <v>0</v>
      </c>
      <c r="M799" s="13">
        <f t="shared" si="377"/>
        <v>0</v>
      </c>
      <c r="N799" s="16">
        <f t="shared" si="378"/>
        <v>0</v>
      </c>
      <c r="O799" s="16">
        <f t="shared" si="379"/>
        <v>0</v>
      </c>
      <c r="P799" s="16" t="str">
        <f t="shared" si="380"/>
        <v/>
      </c>
      <c r="Q799" s="20" t="str">
        <f t="shared" si="381"/>
        <v/>
      </c>
      <c r="R799" s="20" t="str">
        <f t="shared" si="382"/>
        <v/>
      </c>
      <c r="S799" s="20" t="str">
        <f t="shared" si="383"/>
        <v/>
      </c>
      <c r="T799" s="20" t="str">
        <f t="shared" si="384"/>
        <v/>
      </c>
      <c r="U799" s="16">
        <f t="shared" si="385"/>
        <v>2E-3</v>
      </c>
      <c r="V799" s="20" t="str">
        <f t="shared" si="386"/>
        <v/>
      </c>
      <c r="W799" s="20" t="str">
        <f t="shared" si="387"/>
        <v/>
      </c>
      <c r="X799" s="20" t="str">
        <f t="shared" si="388"/>
        <v/>
      </c>
      <c r="Y799" s="20">
        <f t="shared" si="389"/>
        <v>2E-3</v>
      </c>
      <c r="Z799" s="20" t="str">
        <f t="shared" si="390"/>
        <v/>
      </c>
      <c r="AA799" s="20" t="str">
        <f t="shared" si="391"/>
        <v/>
      </c>
      <c r="AB799" s="20">
        <f t="shared" si="392"/>
        <v>0</v>
      </c>
      <c r="AC799" s="20" t="str">
        <f t="shared" si="393"/>
        <v/>
      </c>
      <c r="AD799" s="20" t="str">
        <f t="shared" si="394"/>
        <v/>
      </c>
      <c r="AE799" s="20" t="str">
        <f t="shared" si="395"/>
        <v/>
      </c>
      <c r="AF799" s="20" t="str">
        <f t="shared" si="396"/>
        <v/>
      </c>
      <c r="AG799" s="11">
        <f t="shared" si="397"/>
        <v>999</v>
      </c>
      <c r="AH799" s="17">
        <f t="shared" si="398"/>
        <v>999</v>
      </c>
      <c r="AI799" s="17">
        <f t="shared" si="399"/>
        <v>999</v>
      </c>
      <c r="AJ799" s="17">
        <f t="shared" si="400"/>
        <v>999</v>
      </c>
      <c r="AK799" s="17">
        <f t="shared" si="401"/>
        <v>999</v>
      </c>
      <c r="AL799" s="17">
        <f t="shared" si="402"/>
        <v>999</v>
      </c>
      <c r="AM799" s="10" t="s">
        <v>310</v>
      </c>
      <c r="AN799">
        <v>0</v>
      </c>
      <c r="AO799">
        <v>0</v>
      </c>
      <c r="AP799">
        <v>0</v>
      </c>
      <c r="AQ799">
        <v>22.410599999999999</v>
      </c>
      <c r="AR799" s="8">
        <v>-0.2</v>
      </c>
      <c r="AS799" s="8">
        <v>-115.7578</v>
      </c>
      <c r="AT799" s="8">
        <v>-107.2186</v>
      </c>
      <c r="AU799" s="8">
        <v>-22.410599999999999</v>
      </c>
      <c r="AV799" s="8">
        <v>-0.2</v>
      </c>
      <c r="AW799" s="8">
        <v>0.2</v>
      </c>
      <c r="AX799" s="8">
        <v>115.7578</v>
      </c>
      <c r="AY799" s="8">
        <v>107.2186</v>
      </c>
      <c r="AZ799" s="8">
        <v>22.410599999999999</v>
      </c>
      <c r="BA799" s="8">
        <v>0.2</v>
      </c>
      <c r="BB799">
        <v>-0.2</v>
      </c>
      <c r="BC799">
        <v>0.2</v>
      </c>
      <c r="BD799">
        <v>-0.2</v>
      </c>
      <c r="BE799">
        <v>0.2</v>
      </c>
      <c r="BF799">
        <v>0.06</v>
      </c>
      <c r="BG799">
        <v>0.3</v>
      </c>
      <c r="BH799">
        <v>1.48</v>
      </c>
      <c r="BI799">
        <v>5</v>
      </c>
      <c r="BJ799">
        <v>9</v>
      </c>
      <c r="BK799">
        <v>5</v>
      </c>
      <c r="BM799">
        <v>5</v>
      </c>
      <c r="BN799" t="s">
        <v>1016</v>
      </c>
      <c r="BP799" t="s">
        <v>1016</v>
      </c>
      <c r="BQ799">
        <v>10</v>
      </c>
      <c r="BR799">
        <v>101010</v>
      </c>
      <c r="BS799">
        <v>1</v>
      </c>
      <c r="BU799">
        <v>1</v>
      </c>
      <c r="BW799">
        <v>5</v>
      </c>
      <c r="BY799">
        <v>9</v>
      </c>
      <c r="BZ799" t="s">
        <v>1997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 s="2">
        <v>90179214</v>
      </c>
    </row>
    <row r="800" spans="1:87">
      <c r="A800" s="10" t="str">
        <f t="shared" si="372"/>
        <v>PEGA_US</v>
      </c>
      <c r="B800" s="12">
        <f t="shared" si="373"/>
        <v>5.8099999999999999E-2</v>
      </c>
      <c r="C800" s="12">
        <v>0</v>
      </c>
      <c r="D800" s="12">
        <v>0</v>
      </c>
      <c r="E800" s="12">
        <v>0</v>
      </c>
      <c r="F800" s="12">
        <v>0</v>
      </c>
      <c r="G800" s="12">
        <v>0</v>
      </c>
      <c r="H800" s="12">
        <v>0</v>
      </c>
      <c r="I800" s="12">
        <v>0</v>
      </c>
      <c r="J800" s="13">
        <f t="shared" si="374"/>
        <v>0</v>
      </c>
      <c r="K800" s="13">
        <f t="shared" si="375"/>
        <v>0</v>
      </c>
      <c r="L800" s="16">
        <f t="shared" si="376"/>
        <v>0</v>
      </c>
      <c r="M800" s="13">
        <f t="shared" si="377"/>
        <v>0</v>
      </c>
      <c r="N800" s="16">
        <f t="shared" si="378"/>
        <v>0</v>
      </c>
      <c r="O800" s="16">
        <f t="shared" si="379"/>
        <v>0</v>
      </c>
      <c r="P800" s="16" t="str">
        <f t="shared" si="380"/>
        <v/>
      </c>
      <c r="Q800" s="20" t="str">
        <f t="shared" si="381"/>
        <v/>
      </c>
      <c r="R800" s="20" t="str">
        <f t="shared" si="382"/>
        <v/>
      </c>
      <c r="S800" s="20" t="str">
        <f t="shared" si="383"/>
        <v/>
      </c>
      <c r="T800" s="20" t="str">
        <f t="shared" si="384"/>
        <v/>
      </c>
      <c r="U800" s="16">
        <f t="shared" si="385"/>
        <v>6.0000000000000001E-3</v>
      </c>
      <c r="V800" s="20" t="str">
        <f t="shared" si="386"/>
        <v/>
      </c>
      <c r="W800" s="20" t="str">
        <f t="shared" si="387"/>
        <v/>
      </c>
      <c r="X800" s="20" t="str">
        <f t="shared" si="388"/>
        <v/>
      </c>
      <c r="Y800" s="20">
        <f t="shared" si="389"/>
        <v>6.0000000000000001E-3</v>
      </c>
      <c r="Z800" s="20" t="str">
        <f t="shared" si="390"/>
        <v/>
      </c>
      <c r="AA800" s="20" t="str">
        <f t="shared" si="391"/>
        <v/>
      </c>
      <c r="AB800" s="20">
        <f t="shared" si="392"/>
        <v>0</v>
      </c>
      <c r="AC800" s="20" t="str">
        <f t="shared" si="393"/>
        <v/>
      </c>
      <c r="AD800" s="20" t="str">
        <f t="shared" si="394"/>
        <v/>
      </c>
      <c r="AE800" s="20" t="str">
        <f t="shared" si="395"/>
        <v/>
      </c>
      <c r="AF800" s="20" t="str">
        <f t="shared" si="396"/>
        <v/>
      </c>
      <c r="AG800" s="11">
        <f t="shared" si="397"/>
        <v>999</v>
      </c>
      <c r="AH800" s="17">
        <f t="shared" si="398"/>
        <v>999</v>
      </c>
      <c r="AI800" s="17">
        <f t="shared" si="399"/>
        <v>999</v>
      </c>
      <c r="AJ800" s="17">
        <f t="shared" si="400"/>
        <v>999</v>
      </c>
      <c r="AK800" s="17">
        <f t="shared" si="401"/>
        <v>999</v>
      </c>
      <c r="AL800" s="17">
        <f t="shared" si="402"/>
        <v>999</v>
      </c>
      <c r="AM800" s="10" t="s">
        <v>755</v>
      </c>
      <c r="AN800">
        <v>0</v>
      </c>
      <c r="AO800">
        <v>0</v>
      </c>
      <c r="AP800">
        <v>0</v>
      </c>
      <c r="AQ800">
        <v>0.89280000000000004</v>
      </c>
      <c r="AR800" s="8">
        <v>-0.6</v>
      </c>
      <c r="AS800" s="8">
        <v>-3.7044000000000001</v>
      </c>
      <c r="AT800" s="8">
        <v>-66.381200000000007</v>
      </c>
      <c r="AU800" s="8">
        <v>-0.89280000000000004</v>
      </c>
      <c r="AV800" s="8">
        <v>-0.6</v>
      </c>
      <c r="AW800" s="8">
        <v>0.6</v>
      </c>
      <c r="AX800" s="8">
        <v>3.7044000000000001</v>
      </c>
      <c r="AY800" s="8">
        <v>66.381200000000007</v>
      </c>
      <c r="AZ800" s="8">
        <v>0.89280000000000004</v>
      </c>
      <c r="BA800" s="8">
        <v>0.6</v>
      </c>
      <c r="BB800">
        <v>-0.6</v>
      </c>
      <c r="BC800">
        <v>0.6</v>
      </c>
      <c r="BD800">
        <v>-0.6</v>
      </c>
      <c r="BE800">
        <v>0.6</v>
      </c>
      <c r="BF800">
        <v>0.06</v>
      </c>
      <c r="BG800">
        <v>0.3</v>
      </c>
      <c r="BH800">
        <v>5.81</v>
      </c>
      <c r="BI800">
        <v>3</v>
      </c>
      <c r="BJ800">
        <v>5</v>
      </c>
      <c r="BK800">
        <v>3</v>
      </c>
      <c r="BM800">
        <v>3</v>
      </c>
      <c r="BN800" t="s">
        <v>1016</v>
      </c>
      <c r="BP800" t="s">
        <v>1016</v>
      </c>
      <c r="BQ800">
        <v>45</v>
      </c>
      <c r="BR800">
        <v>451030</v>
      </c>
      <c r="BS800">
        <v>1</v>
      </c>
      <c r="BU800">
        <v>1</v>
      </c>
      <c r="BW800">
        <v>3</v>
      </c>
      <c r="BY800">
        <v>5</v>
      </c>
      <c r="BZ800" t="s">
        <v>1997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 s="2">
        <v>3550761</v>
      </c>
    </row>
    <row r="801" spans="1:87">
      <c r="A801" s="10" t="str">
        <f t="shared" si="372"/>
        <v>PVA_US</v>
      </c>
      <c r="B801" s="12">
        <f t="shared" si="373"/>
        <v>-0.1094</v>
      </c>
      <c r="C801" s="12">
        <v>0</v>
      </c>
      <c r="D801" s="12">
        <v>0</v>
      </c>
      <c r="E801" s="12">
        <v>0</v>
      </c>
      <c r="F801" s="12">
        <v>0</v>
      </c>
      <c r="G801" s="12">
        <v>0</v>
      </c>
      <c r="H801" s="12">
        <v>0</v>
      </c>
      <c r="I801" s="12">
        <v>0</v>
      </c>
      <c r="J801" s="13">
        <f t="shared" si="374"/>
        <v>0</v>
      </c>
      <c r="K801" s="13">
        <f t="shared" si="375"/>
        <v>0</v>
      </c>
      <c r="L801" s="16">
        <f t="shared" si="376"/>
        <v>0</v>
      </c>
      <c r="M801" s="13">
        <f t="shared" si="377"/>
        <v>0</v>
      </c>
      <c r="N801" s="16">
        <f t="shared" si="378"/>
        <v>0</v>
      </c>
      <c r="O801" s="16">
        <f t="shared" si="379"/>
        <v>0</v>
      </c>
      <c r="P801" s="16">
        <f t="shared" si="380"/>
        <v>-2E-3</v>
      </c>
      <c r="Q801" s="20" t="str">
        <f t="shared" si="381"/>
        <v/>
      </c>
      <c r="R801" s="20" t="str">
        <f t="shared" si="382"/>
        <v/>
      </c>
      <c r="S801" s="20" t="str">
        <f t="shared" si="383"/>
        <v/>
      </c>
      <c r="T801" s="20">
        <f t="shared" si="384"/>
        <v>-2E-3</v>
      </c>
      <c r="U801" s="16" t="str">
        <f t="shared" si="385"/>
        <v/>
      </c>
      <c r="V801" s="20" t="str">
        <f t="shared" si="386"/>
        <v/>
      </c>
      <c r="W801" s="20" t="str">
        <f t="shared" si="387"/>
        <v/>
      </c>
      <c r="X801" s="20" t="str">
        <f t="shared" si="388"/>
        <v/>
      </c>
      <c r="Y801" s="20" t="str">
        <f t="shared" si="389"/>
        <v/>
      </c>
      <c r="Z801" s="20" t="str">
        <f t="shared" si="390"/>
        <v/>
      </c>
      <c r="AA801" s="20" t="str">
        <f t="shared" si="391"/>
        <v/>
      </c>
      <c r="AB801" s="20">
        <f t="shared" si="392"/>
        <v>0</v>
      </c>
      <c r="AC801" s="20" t="str">
        <f t="shared" si="393"/>
        <v/>
      </c>
      <c r="AD801" s="20" t="str">
        <f t="shared" si="394"/>
        <v/>
      </c>
      <c r="AE801" s="20" t="str">
        <f t="shared" si="395"/>
        <v/>
      </c>
      <c r="AF801" s="20" t="str">
        <f t="shared" si="396"/>
        <v/>
      </c>
      <c r="AG801" s="11">
        <f t="shared" si="397"/>
        <v>999</v>
      </c>
      <c r="AH801" s="17">
        <f t="shared" si="398"/>
        <v>999</v>
      </c>
      <c r="AI801" s="17">
        <f t="shared" si="399"/>
        <v>999</v>
      </c>
      <c r="AJ801" s="17">
        <f t="shared" si="400"/>
        <v>999</v>
      </c>
      <c r="AK801" s="17">
        <f t="shared" si="401"/>
        <v>999</v>
      </c>
      <c r="AL801" s="17">
        <f t="shared" si="402"/>
        <v>999</v>
      </c>
      <c r="AM801" s="10" t="s">
        <v>591</v>
      </c>
      <c r="AN801">
        <v>0</v>
      </c>
      <c r="AO801">
        <v>0</v>
      </c>
      <c r="AP801">
        <v>0</v>
      </c>
      <c r="AQ801">
        <v>7.4851999999999999</v>
      </c>
      <c r="AR801" s="8">
        <v>-0.2</v>
      </c>
      <c r="AS801" s="8">
        <v>-35.798900000000003</v>
      </c>
      <c r="AT801" s="8">
        <v>-21.5672</v>
      </c>
      <c r="AU801" s="8">
        <v>-7.4851999999999999</v>
      </c>
      <c r="AV801" s="8">
        <v>-0.2</v>
      </c>
      <c r="AW801" s="8">
        <v>0.2</v>
      </c>
      <c r="AX801" s="8">
        <v>35.798900000000003</v>
      </c>
      <c r="AY801" s="8">
        <v>21.5672</v>
      </c>
      <c r="AZ801" s="8">
        <v>7.4851999999999999</v>
      </c>
      <c r="BA801" s="8">
        <v>0.2</v>
      </c>
      <c r="BB801">
        <v>-0.2</v>
      </c>
      <c r="BC801">
        <v>0.2</v>
      </c>
      <c r="BD801">
        <v>-0.2</v>
      </c>
      <c r="BE801">
        <v>0.2</v>
      </c>
      <c r="BF801">
        <v>0.06</v>
      </c>
      <c r="BG801">
        <v>0.3</v>
      </c>
      <c r="BH801">
        <v>-10.94</v>
      </c>
      <c r="BI801">
        <v>9</v>
      </c>
      <c r="BJ801">
        <v>18</v>
      </c>
      <c r="BK801">
        <v>9</v>
      </c>
      <c r="BM801">
        <v>9</v>
      </c>
      <c r="BN801" t="s">
        <v>1016</v>
      </c>
      <c r="BP801" t="s">
        <v>1016</v>
      </c>
      <c r="BQ801">
        <v>10</v>
      </c>
      <c r="BR801">
        <v>101020</v>
      </c>
      <c r="BS801">
        <v>1</v>
      </c>
      <c r="BU801">
        <v>1</v>
      </c>
      <c r="BW801">
        <v>9</v>
      </c>
      <c r="BY801">
        <v>18</v>
      </c>
      <c r="BZ801" t="s">
        <v>1997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 s="2">
        <v>27081243</v>
      </c>
    </row>
    <row r="802" spans="1:87">
      <c r="A802" s="10" t="str">
        <f t="shared" si="372"/>
        <v>PEBO_US</v>
      </c>
      <c r="B802" s="12">
        <f t="shared" si="373"/>
        <v>4.1299999999999996E-2</v>
      </c>
      <c r="C802" s="12">
        <v>0</v>
      </c>
      <c r="D802" s="12">
        <v>0</v>
      </c>
      <c r="E802" s="12">
        <v>0</v>
      </c>
      <c r="F802" s="12">
        <v>0</v>
      </c>
      <c r="G802" s="12">
        <v>0</v>
      </c>
      <c r="H802" s="12">
        <v>0</v>
      </c>
      <c r="I802" s="12">
        <v>0</v>
      </c>
      <c r="J802" s="13">
        <f t="shared" si="374"/>
        <v>0</v>
      </c>
      <c r="K802" s="13">
        <f t="shared" si="375"/>
        <v>0</v>
      </c>
      <c r="L802" s="16">
        <f t="shared" si="376"/>
        <v>0</v>
      </c>
      <c r="M802" s="13">
        <f t="shared" si="377"/>
        <v>0</v>
      </c>
      <c r="N802" s="16">
        <f t="shared" si="378"/>
        <v>0</v>
      </c>
      <c r="O802" s="16">
        <f t="shared" si="379"/>
        <v>0</v>
      </c>
      <c r="P802" s="16" t="str">
        <f t="shared" si="380"/>
        <v/>
      </c>
      <c r="Q802" s="20" t="str">
        <f t="shared" si="381"/>
        <v/>
      </c>
      <c r="R802" s="20" t="str">
        <f t="shared" si="382"/>
        <v/>
      </c>
      <c r="S802" s="20" t="str">
        <f t="shared" si="383"/>
        <v/>
      </c>
      <c r="T802" s="20" t="str">
        <f t="shared" si="384"/>
        <v/>
      </c>
      <c r="U802" s="16">
        <f t="shared" si="385"/>
        <v>4.0000000000000001E-3</v>
      </c>
      <c r="V802" s="20" t="str">
        <f t="shared" si="386"/>
        <v/>
      </c>
      <c r="W802" s="20" t="str">
        <f t="shared" si="387"/>
        <v/>
      </c>
      <c r="X802" s="20" t="str">
        <f t="shared" si="388"/>
        <v/>
      </c>
      <c r="Y802" s="20">
        <f t="shared" si="389"/>
        <v>4.0000000000000001E-3</v>
      </c>
      <c r="Z802" s="20" t="str">
        <f t="shared" si="390"/>
        <v/>
      </c>
      <c r="AA802" s="20" t="str">
        <f t="shared" si="391"/>
        <v/>
      </c>
      <c r="AB802" s="20">
        <f t="shared" si="392"/>
        <v>0</v>
      </c>
      <c r="AC802" s="20" t="str">
        <f t="shared" si="393"/>
        <v/>
      </c>
      <c r="AD802" s="20" t="str">
        <f t="shared" si="394"/>
        <v/>
      </c>
      <c r="AE802" s="20" t="str">
        <f t="shared" si="395"/>
        <v/>
      </c>
      <c r="AF802" s="20" t="str">
        <f t="shared" si="396"/>
        <v/>
      </c>
      <c r="AG802" s="11">
        <f t="shared" si="397"/>
        <v>999</v>
      </c>
      <c r="AH802" s="17">
        <f t="shared" si="398"/>
        <v>999</v>
      </c>
      <c r="AI802" s="17">
        <f t="shared" si="399"/>
        <v>999</v>
      </c>
      <c r="AJ802" s="17">
        <f t="shared" si="400"/>
        <v>999</v>
      </c>
      <c r="AK802" s="17">
        <f t="shared" si="401"/>
        <v>999</v>
      </c>
      <c r="AL802" s="17">
        <f t="shared" si="402"/>
        <v>999</v>
      </c>
      <c r="AM802" s="10" t="s">
        <v>1868</v>
      </c>
      <c r="AN802">
        <v>0</v>
      </c>
      <c r="AO802">
        <v>0</v>
      </c>
      <c r="AP802">
        <v>0</v>
      </c>
      <c r="AQ802">
        <v>0.28199999999999997</v>
      </c>
      <c r="AR802" s="8">
        <v>-0.4</v>
      </c>
      <c r="AS802" s="8">
        <v>-0.7994</v>
      </c>
      <c r="AT802" s="8">
        <v>-17.794799999999999</v>
      </c>
      <c r="AU802" s="8">
        <v>-0.28199999999999997</v>
      </c>
      <c r="AV802" s="8">
        <v>-0.4</v>
      </c>
      <c r="AW802" s="8">
        <v>0.4</v>
      </c>
      <c r="AX802" s="8">
        <v>0.7994</v>
      </c>
      <c r="AY802" s="8">
        <v>17.794799999999999</v>
      </c>
      <c r="AZ802" s="8">
        <v>0.28199999999999997</v>
      </c>
      <c r="BA802" s="8">
        <v>0.4</v>
      </c>
      <c r="BB802">
        <v>-0.28199999999999997</v>
      </c>
      <c r="BC802">
        <v>0.28199999999999997</v>
      </c>
      <c r="BD802">
        <v>-0.28199999999999997</v>
      </c>
      <c r="BE802">
        <v>0.28199999999999997</v>
      </c>
      <c r="BF802">
        <v>0.06</v>
      </c>
      <c r="BG802">
        <v>0.3</v>
      </c>
      <c r="BH802">
        <v>4.13</v>
      </c>
      <c r="BI802">
        <v>3</v>
      </c>
      <c r="BJ802">
        <v>6</v>
      </c>
      <c r="BK802">
        <v>3</v>
      </c>
      <c r="BM802">
        <v>3</v>
      </c>
      <c r="BN802" t="s">
        <v>1016</v>
      </c>
      <c r="BP802" t="s">
        <v>1016</v>
      </c>
      <c r="BQ802">
        <v>40</v>
      </c>
      <c r="BR802">
        <v>401010</v>
      </c>
      <c r="BS802">
        <v>1</v>
      </c>
      <c r="BU802">
        <v>1</v>
      </c>
      <c r="BW802">
        <v>3</v>
      </c>
      <c r="BY802">
        <v>6</v>
      </c>
      <c r="BZ802" t="s">
        <v>1998</v>
      </c>
      <c r="CA802">
        <v>1</v>
      </c>
      <c r="CB802">
        <v>0</v>
      </c>
      <c r="CC802">
        <v>1</v>
      </c>
      <c r="CD802">
        <v>0</v>
      </c>
      <c r="CE802">
        <v>0</v>
      </c>
      <c r="CF802">
        <v>0</v>
      </c>
      <c r="CG802">
        <v>0</v>
      </c>
      <c r="CH802">
        <v>0</v>
      </c>
      <c r="CI802" s="2">
        <v>920653</v>
      </c>
    </row>
    <row r="803" spans="1:87">
      <c r="A803" s="10" t="str">
        <f t="shared" si="372"/>
        <v>PBCT_US</v>
      </c>
      <c r="B803" s="12">
        <f t="shared" si="373"/>
        <v>-1.6500000000000001E-2</v>
      </c>
      <c r="C803" s="12">
        <v>0</v>
      </c>
      <c r="D803" s="12">
        <v>0</v>
      </c>
      <c r="E803" s="12">
        <v>0</v>
      </c>
      <c r="F803" s="12">
        <v>0</v>
      </c>
      <c r="G803" s="12">
        <v>0</v>
      </c>
      <c r="H803" s="12">
        <v>0</v>
      </c>
      <c r="I803" s="12">
        <v>0</v>
      </c>
      <c r="J803" s="13">
        <f t="shared" si="374"/>
        <v>0</v>
      </c>
      <c r="K803" s="13">
        <f t="shared" si="375"/>
        <v>0</v>
      </c>
      <c r="L803" s="16">
        <f t="shared" si="376"/>
        <v>0</v>
      </c>
      <c r="M803" s="13">
        <f t="shared" si="377"/>
        <v>0</v>
      </c>
      <c r="N803" s="16">
        <f t="shared" si="378"/>
        <v>0</v>
      </c>
      <c r="O803" s="16">
        <f t="shared" si="379"/>
        <v>0</v>
      </c>
      <c r="P803" s="16">
        <f t="shared" si="380"/>
        <v>-4.0000000000000001E-3</v>
      </c>
      <c r="Q803" s="20" t="str">
        <f t="shared" si="381"/>
        <v/>
      </c>
      <c r="R803" s="20" t="str">
        <f t="shared" si="382"/>
        <v/>
      </c>
      <c r="S803" s="20" t="str">
        <f t="shared" si="383"/>
        <v/>
      </c>
      <c r="T803" s="20">
        <f t="shared" si="384"/>
        <v>-4.0000000000000001E-3</v>
      </c>
      <c r="U803" s="16" t="str">
        <f t="shared" si="385"/>
        <v/>
      </c>
      <c r="V803" s="20" t="str">
        <f t="shared" si="386"/>
        <v/>
      </c>
      <c r="W803" s="20" t="str">
        <f t="shared" si="387"/>
        <v/>
      </c>
      <c r="X803" s="20" t="str">
        <f t="shared" si="388"/>
        <v/>
      </c>
      <c r="Y803" s="20" t="str">
        <f t="shared" si="389"/>
        <v/>
      </c>
      <c r="Z803" s="20" t="str">
        <f t="shared" si="390"/>
        <v/>
      </c>
      <c r="AA803" s="20" t="str">
        <f t="shared" si="391"/>
        <v/>
      </c>
      <c r="AB803" s="20">
        <f t="shared" si="392"/>
        <v>0</v>
      </c>
      <c r="AC803" s="20" t="str">
        <f t="shared" si="393"/>
        <v/>
      </c>
      <c r="AD803" s="20" t="str">
        <f t="shared" si="394"/>
        <v/>
      </c>
      <c r="AE803" s="20" t="str">
        <f t="shared" si="395"/>
        <v/>
      </c>
      <c r="AF803" s="20" t="str">
        <f t="shared" si="396"/>
        <v/>
      </c>
      <c r="AG803" s="11">
        <f t="shared" si="397"/>
        <v>999</v>
      </c>
      <c r="AH803" s="17">
        <f t="shared" si="398"/>
        <v>999</v>
      </c>
      <c r="AI803" s="17">
        <f t="shared" si="399"/>
        <v>999</v>
      </c>
      <c r="AJ803" s="17">
        <f t="shared" si="400"/>
        <v>999</v>
      </c>
      <c r="AK803" s="17">
        <f t="shared" si="401"/>
        <v>999</v>
      </c>
      <c r="AL803" s="17">
        <f t="shared" si="402"/>
        <v>999</v>
      </c>
      <c r="AM803" s="10" t="s">
        <v>303</v>
      </c>
      <c r="AN803">
        <v>0</v>
      </c>
      <c r="AO803">
        <v>0</v>
      </c>
      <c r="AP803">
        <v>0</v>
      </c>
      <c r="AQ803">
        <v>8.7347999999999999</v>
      </c>
      <c r="AR803" s="8">
        <v>-0.4</v>
      </c>
      <c r="AS803" s="8">
        <v>-48.712299999999999</v>
      </c>
      <c r="AT803" s="8">
        <v>-197.22300000000001</v>
      </c>
      <c r="AU803" s="8">
        <v>-8.7347999999999999</v>
      </c>
      <c r="AV803" s="8">
        <v>-0.4</v>
      </c>
      <c r="AW803" s="8">
        <v>0.4</v>
      </c>
      <c r="AX803" s="8">
        <v>48.712299999999999</v>
      </c>
      <c r="AY803" s="8">
        <v>197.22300000000001</v>
      </c>
      <c r="AZ803" s="8">
        <v>8.7347999999999999</v>
      </c>
      <c r="BA803" s="8">
        <v>0.4</v>
      </c>
      <c r="BB803">
        <v>-0.4</v>
      </c>
      <c r="BC803">
        <v>0.4</v>
      </c>
      <c r="BD803">
        <v>-0.4</v>
      </c>
      <c r="BE803">
        <v>0.4</v>
      </c>
      <c r="BF803">
        <v>0.06</v>
      </c>
      <c r="BG803">
        <v>0.3</v>
      </c>
      <c r="BH803">
        <v>-1.65</v>
      </c>
      <c r="BI803">
        <v>7</v>
      </c>
      <c r="BJ803">
        <v>14</v>
      </c>
      <c r="BK803">
        <v>7</v>
      </c>
      <c r="BM803">
        <v>7</v>
      </c>
      <c r="BN803" t="s">
        <v>1016</v>
      </c>
      <c r="BP803" t="s">
        <v>1016</v>
      </c>
      <c r="BQ803">
        <v>40</v>
      </c>
      <c r="BR803">
        <v>401020</v>
      </c>
      <c r="BS803">
        <v>1</v>
      </c>
      <c r="BU803">
        <v>1</v>
      </c>
      <c r="BW803">
        <v>7</v>
      </c>
      <c r="BY803">
        <v>14</v>
      </c>
      <c r="BZ803" t="s">
        <v>1997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 s="2">
        <v>34694669</v>
      </c>
    </row>
    <row r="804" spans="1:87">
      <c r="A804" s="10" t="str">
        <f t="shared" si="372"/>
        <v>RNST_US</v>
      </c>
      <c r="B804" s="12">
        <f t="shared" si="373"/>
        <v>-3.8699999999999998E-2</v>
      </c>
      <c r="C804" s="12">
        <v>0</v>
      </c>
      <c r="D804" s="12">
        <v>0</v>
      </c>
      <c r="E804" s="12">
        <v>0</v>
      </c>
      <c r="F804" s="12">
        <v>0</v>
      </c>
      <c r="G804" s="12">
        <v>0</v>
      </c>
      <c r="H804" s="12">
        <v>0</v>
      </c>
      <c r="I804" s="12">
        <v>0</v>
      </c>
      <c r="J804" s="13">
        <f t="shared" si="374"/>
        <v>0</v>
      </c>
      <c r="K804" s="13">
        <f t="shared" si="375"/>
        <v>0</v>
      </c>
      <c r="L804" s="16">
        <f t="shared" si="376"/>
        <v>0</v>
      </c>
      <c r="M804" s="13">
        <f t="shared" si="377"/>
        <v>0</v>
      </c>
      <c r="N804" s="16">
        <f t="shared" si="378"/>
        <v>0</v>
      </c>
      <c r="O804" s="16">
        <f t="shared" si="379"/>
        <v>0</v>
      </c>
      <c r="P804" s="16">
        <f t="shared" si="380"/>
        <v>-4.0000000000000001E-3</v>
      </c>
      <c r="Q804" s="20" t="str">
        <f t="shared" si="381"/>
        <v/>
      </c>
      <c r="R804" s="20" t="str">
        <f t="shared" si="382"/>
        <v/>
      </c>
      <c r="S804" s="20" t="str">
        <f t="shared" si="383"/>
        <v/>
      </c>
      <c r="T804" s="20">
        <f t="shared" si="384"/>
        <v>-4.0000000000000001E-3</v>
      </c>
      <c r="U804" s="16" t="str">
        <f t="shared" si="385"/>
        <v/>
      </c>
      <c r="V804" s="20" t="str">
        <f t="shared" si="386"/>
        <v/>
      </c>
      <c r="W804" s="20" t="str">
        <f t="shared" si="387"/>
        <v/>
      </c>
      <c r="X804" s="20" t="str">
        <f t="shared" si="388"/>
        <v/>
      </c>
      <c r="Y804" s="20" t="str">
        <f t="shared" si="389"/>
        <v/>
      </c>
      <c r="Z804" s="20" t="str">
        <f t="shared" si="390"/>
        <v/>
      </c>
      <c r="AA804" s="20" t="str">
        <f t="shared" si="391"/>
        <v/>
      </c>
      <c r="AB804" s="20">
        <f t="shared" si="392"/>
        <v>0</v>
      </c>
      <c r="AC804" s="20" t="str">
        <f t="shared" si="393"/>
        <v/>
      </c>
      <c r="AD804" s="20" t="str">
        <f t="shared" si="394"/>
        <v/>
      </c>
      <c r="AE804" s="20" t="str">
        <f t="shared" si="395"/>
        <v/>
      </c>
      <c r="AF804" s="20" t="str">
        <f t="shared" si="396"/>
        <v/>
      </c>
      <c r="AG804" s="11">
        <f t="shared" si="397"/>
        <v>999</v>
      </c>
      <c r="AH804" s="17">
        <f t="shared" si="398"/>
        <v>999</v>
      </c>
      <c r="AI804" s="17">
        <f t="shared" si="399"/>
        <v>999</v>
      </c>
      <c r="AJ804" s="17">
        <f t="shared" si="400"/>
        <v>999</v>
      </c>
      <c r="AK804" s="17">
        <f t="shared" si="401"/>
        <v>999</v>
      </c>
      <c r="AL804" s="17">
        <f t="shared" si="402"/>
        <v>999</v>
      </c>
      <c r="AM804" s="10" t="s">
        <v>1345</v>
      </c>
      <c r="AN804">
        <v>0</v>
      </c>
      <c r="AO804">
        <v>0</v>
      </c>
      <c r="AP804">
        <v>0</v>
      </c>
      <c r="AQ804">
        <v>0.72350000000000003</v>
      </c>
      <c r="AR804" s="8">
        <v>-0.4</v>
      </c>
      <c r="AS804" s="8">
        <v>-4.2641</v>
      </c>
      <c r="AT804" s="8">
        <v>-38.605200000000004</v>
      </c>
      <c r="AU804" s="8">
        <v>-0.72350000000000003</v>
      </c>
      <c r="AV804" s="8">
        <v>-0.4</v>
      </c>
      <c r="AW804" s="8">
        <v>0.4</v>
      </c>
      <c r="AX804" s="8">
        <v>4.2641</v>
      </c>
      <c r="AY804" s="8">
        <v>38.605200000000004</v>
      </c>
      <c r="AZ804" s="8">
        <v>0.72350000000000003</v>
      </c>
      <c r="BA804" s="8">
        <v>0.4</v>
      </c>
      <c r="BB804">
        <v>-0.4</v>
      </c>
      <c r="BC804">
        <v>0.4</v>
      </c>
      <c r="BD804">
        <v>-0.4</v>
      </c>
      <c r="BE804">
        <v>0.4</v>
      </c>
      <c r="BF804">
        <v>0.06</v>
      </c>
      <c r="BG804">
        <v>0.3</v>
      </c>
      <c r="BH804">
        <v>-3.87</v>
      </c>
      <c r="BI804">
        <v>8</v>
      </c>
      <c r="BJ804">
        <v>15</v>
      </c>
      <c r="BK804">
        <v>8</v>
      </c>
      <c r="BM804">
        <v>8</v>
      </c>
      <c r="BN804" t="s">
        <v>1016</v>
      </c>
      <c r="BP804" t="s">
        <v>1016</v>
      </c>
      <c r="BQ804">
        <v>40</v>
      </c>
      <c r="BR804">
        <v>401010</v>
      </c>
      <c r="BS804">
        <v>1</v>
      </c>
      <c r="BU804">
        <v>1</v>
      </c>
      <c r="BW804">
        <v>8</v>
      </c>
      <c r="BY804">
        <v>15</v>
      </c>
      <c r="BZ804" t="s">
        <v>1997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 s="2">
        <v>2931178</v>
      </c>
    </row>
    <row r="805" spans="1:87">
      <c r="A805" s="10" t="str">
        <f t="shared" si="372"/>
        <v>PBY_US</v>
      </c>
      <c r="B805" s="12">
        <f t="shared" si="373"/>
        <v>2.5399999999999999E-2</v>
      </c>
      <c r="C805" s="12">
        <v>0</v>
      </c>
      <c r="D805" s="12">
        <v>0</v>
      </c>
      <c r="E805" s="12">
        <v>0</v>
      </c>
      <c r="F805" s="12">
        <v>0</v>
      </c>
      <c r="G805" s="12">
        <v>0</v>
      </c>
      <c r="H805" s="12">
        <v>0</v>
      </c>
      <c r="I805" s="12">
        <v>0</v>
      </c>
      <c r="J805" s="13">
        <f t="shared" si="374"/>
        <v>0</v>
      </c>
      <c r="K805" s="13">
        <f t="shared" si="375"/>
        <v>0</v>
      </c>
      <c r="L805" s="16">
        <f t="shared" si="376"/>
        <v>0</v>
      </c>
      <c r="M805" s="13">
        <f t="shared" si="377"/>
        <v>0</v>
      </c>
      <c r="N805" s="16">
        <f t="shared" si="378"/>
        <v>0</v>
      </c>
      <c r="O805" s="16">
        <f t="shared" si="379"/>
        <v>0</v>
      </c>
      <c r="P805" s="16" t="str">
        <f t="shared" si="380"/>
        <v/>
      </c>
      <c r="Q805" s="20" t="str">
        <f t="shared" si="381"/>
        <v/>
      </c>
      <c r="R805" s="20" t="str">
        <f t="shared" si="382"/>
        <v/>
      </c>
      <c r="S805" s="20" t="str">
        <f t="shared" si="383"/>
        <v/>
      </c>
      <c r="T805" s="20" t="str">
        <f t="shared" si="384"/>
        <v/>
      </c>
      <c r="U805" s="16">
        <f t="shared" si="385"/>
        <v>6.5000000000000006E-3</v>
      </c>
      <c r="V805" s="20" t="str">
        <f t="shared" si="386"/>
        <v/>
      </c>
      <c r="W805" s="20" t="str">
        <f t="shared" si="387"/>
        <v/>
      </c>
      <c r="X805" s="20" t="str">
        <f t="shared" si="388"/>
        <v/>
      </c>
      <c r="Y805" s="20">
        <f t="shared" si="389"/>
        <v>6.5000000000000006E-3</v>
      </c>
      <c r="Z805" s="20" t="str">
        <f t="shared" si="390"/>
        <v/>
      </c>
      <c r="AA805" s="20" t="str">
        <f t="shared" si="391"/>
        <v/>
      </c>
      <c r="AB805" s="20">
        <f t="shared" si="392"/>
        <v>0</v>
      </c>
      <c r="AC805" s="20" t="str">
        <f t="shared" si="393"/>
        <v/>
      </c>
      <c r="AD805" s="20" t="str">
        <f t="shared" si="394"/>
        <v/>
      </c>
      <c r="AE805" s="20" t="str">
        <f t="shared" si="395"/>
        <v/>
      </c>
      <c r="AF805" s="20" t="str">
        <f t="shared" si="396"/>
        <v/>
      </c>
      <c r="AG805" s="11">
        <f t="shared" si="397"/>
        <v>999</v>
      </c>
      <c r="AH805" s="17">
        <f t="shared" si="398"/>
        <v>999</v>
      </c>
      <c r="AI805" s="17">
        <f t="shared" si="399"/>
        <v>999</v>
      </c>
      <c r="AJ805" s="17">
        <f t="shared" si="400"/>
        <v>999</v>
      </c>
      <c r="AK805" s="17">
        <f t="shared" si="401"/>
        <v>999</v>
      </c>
      <c r="AL805" s="17">
        <f t="shared" si="402"/>
        <v>999</v>
      </c>
      <c r="AM805" s="10" t="s">
        <v>444</v>
      </c>
      <c r="AN805">
        <v>0</v>
      </c>
      <c r="AO805">
        <v>0</v>
      </c>
      <c r="AP805">
        <v>0</v>
      </c>
      <c r="AQ805">
        <v>0.42680000000000001</v>
      </c>
      <c r="AR805" s="8">
        <v>-0.65</v>
      </c>
      <c r="AS805" s="8">
        <v>-2.9965999999999999</v>
      </c>
      <c r="AT805" s="8">
        <v>-21.301100000000002</v>
      </c>
      <c r="AU805" s="8">
        <v>-0.42680000000000001</v>
      </c>
      <c r="AV805" s="8">
        <v>-0.65</v>
      </c>
      <c r="AW805" s="8">
        <v>0.65</v>
      </c>
      <c r="AX805" s="8">
        <v>2.9965999999999999</v>
      </c>
      <c r="AY805" s="8">
        <v>21.301100000000002</v>
      </c>
      <c r="AZ805" s="8">
        <v>0.42680000000000001</v>
      </c>
      <c r="BA805" s="8">
        <v>0.65</v>
      </c>
      <c r="BB805">
        <v>-0.42680000000000001</v>
      </c>
      <c r="BC805">
        <v>0.42680000000000001</v>
      </c>
      <c r="BD805">
        <v>-0.42680000000000001</v>
      </c>
      <c r="BE805">
        <v>0.42680000000000001</v>
      </c>
      <c r="BF805">
        <v>0.06</v>
      </c>
      <c r="BG805">
        <v>0.3</v>
      </c>
      <c r="BH805">
        <v>2.54</v>
      </c>
      <c r="BI805">
        <v>4</v>
      </c>
      <c r="BJ805">
        <v>8</v>
      </c>
      <c r="BK805">
        <v>4</v>
      </c>
      <c r="BM805">
        <v>4</v>
      </c>
      <c r="BN805" t="s">
        <v>1016</v>
      </c>
      <c r="BP805" t="s">
        <v>1016</v>
      </c>
      <c r="BQ805">
        <v>25</v>
      </c>
      <c r="BR805">
        <v>255040</v>
      </c>
      <c r="BS805">
        <v>1</v>
      </c>
      <c r="BU805">
        <v>1</v>
      </c>
      <c r="BW805">
        <v>4</v>
      </c>
      <c r="BY805">
        <v>8</v>
      </c>
      <c r="BZ805" t="s">
        <v>1998</v>
      </c>
      <c r="CA805">
        <v>1</v>
      </c>
      <c r="CB805">
        <v>0</v>
      </c>
      <c r="CC805">
        <v>1</v>
      </c>
      <c r="CD805">
        <v>0</v>
      </c>
      <c r="CE805">
        <v>0</v>
      </c>
      <c r="CF805">
        <v>0</v>
      </c>
      <c r="CG805">
        <v>0</v>
      </c>
      <c r="CH805">
        <v>0</v>
      </c>
      <c r="CI805" s="2">
        <v>1624011</v>
      </c>
    </row>
    <row r="806" spans="1:87">
      <c r="A806" s="10" t="str">
        <f t="shared" si="372"/>
        <v>PPHM_US</v>
      </c>
      <c r="B806" s="12">
        <f t="shared" si="373"/>
        <v>7.9299999999999995E-2</v>
      </c>
      <c r="C806" s="12">
        <v>0</v>
      </c>
      <c r="D806" s="12">
        <v>0</v>
      </c>
      <c r="E806" s="12">
        <v>0</v>
      </c>
      <c r="F806" s="12">
        <v>0</v>
      </c>
      <c r="G806" s="12">
        <v>0</v>
      </c>
      <c r="H806" s="12">
        <v>0</v>
      </c>
      <c r="I806" s="12">
        <v>0</v>
      </c>
      <c r="J806" s="13">
        <f t="shared" si="374"/>
        <v>0</v>
      </c>
      <c r="K806" s="13">
        <f t="shared" si="375"/>
        <v>0</v>
      </c>
      <c r="L806" s="16">
        <f t="shared" si="376"/>
        <v>0</v>
      </c>
      <c r="M806" s="13">
        <f t="shared" si="377"/>
        <v>0</v>
      </c>
      <c r="N806" s="16">
        <f t="shared" si="378"/>
        <v>0</v>
      </c>
      <c r="O806" s="16">
        <f t="shared" si="379"/>
        <v>0</v>
      </c>
      <c r="P806" s="16" t="str">
        <f t="shared" si="380"/>
        <v/>
      </c>
      <c r="Q806" s="20" t="str">
        <f t="shared" si="381"/>
        <v/>
      </c>
      <c r="R806" s="20" t="str">
        <f t="shared" si="382"/>
        <v/>
      </c>
      <c r="S806" s="20" t="str">
        <f t="shared" si="383"/>
        <v/>
      </c>
      <c r="T806" s="20" t="str">
        <f t="shared" si="384"/>
        <v/>
      </c>
      <c r="U806" s="16">
        <f t="shared" si="385"/>
        <v>6.0000000000000001E-3</v>
      </c>
      <c r="V806" s="20" t="str">
        <f t="shared" si="386"/>
        <v/>
      </c>
      <c r="W806" s="20" t="str">
        <f t="shared" si="387"/>
        <v/>
      </c>
      <c r="X806" s="20" t="str">
        <f t="shared" si="388"/>
        <v/>
      </c>
      <c r="Y806" s="20">
        <f t="shared" si="389"/>
        <v>6.0000000000000001E-3</v>
      </c>
      <c r="Z806" s="20" t="str">
        <f t="shared" si="390"/>
        <v/>
      </c>
      <c r="AA806" s="20" t="str">
        <f t="shared" si="391"/>
        <v/>
      </c>
      <c r="AB806" s="20">
        <f t="shared" si="392"/>
        <v>0</v>
      </c>
      <c r="AC806" s="20" t="str">
        <f t="shared" si="393"/>
        <v/>
      </c>
      <c r="AD806" s="20" t="str">
        <f t="shared" si="394"/>
        <v/>
      </c>
      <c r="AE806" s="20" t="str">
        <f t="shared" si="395"/>
        <v/>
      </c>
      <c r="AF806" s="20" t="str">
        <f t="shared" si="396"/>
        <v/>
      </c>
      <c r="AG806" s="11">
        <f t="shared" si="397"/>
        <v>999</v>
      </c>
      <c r="AH806" s="17">
        <f t="shared" si="398"/>
        <v>999</v>
      </c>
      <c r="AI806" s="17">
        <f t="shared" si="399"/>
        <v>999</v>
      </c>
      <c r="AJ806" s="17">
        <f t="shared" si="400"/>
        <v>999</v>
      </c>
      <c r="AK806" s="17">
        <f t="shared" si="401"/>
        <v>999</v>
      </c>
      <c r="AL806" s="17">
        <f t="shared" si="402"/>
        <v>999</v>
      </c>
      <c r="AM806" s="10" t="s">
        <v>1486</v>
      </c>
      <c r="AN806">
        <v>0</v>
      </c>
      <c r="AO806">
        <v>0</v>
      </c>
      <c r="AP806">
        <v>0</v>
      </c>
      <c r="AQ806">
        <v>0.45810000000000001</v>
      </c>
      <c r="AR806" s="8">
        <v>-0.2</v>
      </c>
      <c r="AS806" s="8">
        <v>-1.7149000000000001</v>
      </c>
      <c r="AT806" s="8">
        <v>-11.2067</v>
      </c>
      <c r="AU806" s="8">
        <v>-0.45810000000000001</v>
      </c>
      <c r="AV806" s="8">
        <v>-0.2</v>
      </c>
      <c r="AW806" s="8">
        <v>0.6</v>
      </c>
      <c r="AX806" s="8">
        <v>1.7149000000000001</v>
      </c>
      <c r="AY806" s="8">
        <v>11.2067</v>
      </c>
      <c r="AZ806" s="8">
        <v>0.45810000000000001</v>
      </c>
      <c r="BA806" s="8">
        <v>0.6</v>
      </c>
      <c r="BB806">
        <v>-0.2</v>
      </c>
      <c r="BC806">
        <v>0.45810000000000001</v>
      </c>
      <c r="BD806">
        <v>-0.2</v>
      </c>
      <c r="BE806">
        <v>0.45810000000000001</v>
      </c>
      <c r="BF806">
        <v>0.06</v>
      </c>
      <c r="BG806">
        <v>0.3</v>
      </c>
      <c r="BH806">
        <v>7.93</v>
      </c>
      <c r="BI806">
        <v>2</v>
      </c>
      <c r="BJ806">
        <v>4</v>
      </c>
      <c r="BK806">
        <v>2</v>
      </c>
      <c r="BM806">
        <v>2</v>
      </c>
      <c r="BN806" t="s">
        <v>1016</v>
      </c>
      <c r="BP806" t="s">
        <v>1016</v>
      </c>
      <c r="BQ806">
        <v>35</v>
      </c>
      <c r="BR806">
        <v>352010</v>
      </c>
      <c r="BS806">
        <v>1</v>
      </c>
      <c r="BU806">
        <v>1</v>
      </c>
      <c r="BW806">
        <v>2</v>
      </c>
      <c r="BY806">
        <v>4</v>
      </c>
      <c r="BZ806" t="s">
        <v>1998</v>
      </c>
      <c r="CA806">
        <v>0</v>
      </c>
      <c r="CB806">
        <v>0</v>
      </c>
      <c r="CC806">
        <v>1</v>
      </c>
      <c r="CD806">
        <v>0</v>
      </c>
      <c r="CE806">
        <v>0</v>
      </c>
      <c r="CF806">
        <v>0</v>
      </c>
      <c r="CG806">
        <v>0</v>
      </c>
      <c r="CH806">
        <v>0</v>
      </c>
      <c r="CI806" s="2">
        <v>1691322</v>
      </c>
    </row>
    <row r="807" spans="1:87">
      <c r="A807" s="10" t="str">
        <f t="shared" si="372"/>
        <v>PRFT_US</v>
      </c>
      <c r="B807" s="12">
        <f t="shared" si="373"/>
        <v>4.6699999999999998E-2</v>
      </c>
      <c r="C807" s="12">
        <v>0</v>
      </c>
      <c r="D807" s="12">
        <v>0</v>
      </c>
      <c r="E807" s="12">
        <v>0</v>
      </c>
      <c r="F807" s="12">
        <v>0</v>
      </c>
      <c r="G807" s="12">
        <v>0</v>
      </c>
      <c r="H807" s="12">
        <v>0</v>
      </c>
      <c r="I807" s="12">
        <v>0</v>
      </c>
      <c r="J807" s="13">
        <f t="shared" si="374"/>
        <v>0</v>
      </c>
      <c r="K807" s="13">
        <f t="shared" si="375"/>
        <v>0</v>
      </c>
      <c r="L807" s="16">
        <f t="shared" si="376"/>
        <v>0</v>
      </c>
      <c r="M807" s="13">
        <f t="shared" si="377"/>
        <v>0</v>
      </c>
      <c r="N807" s="16">
        <f t="shared" si="378"/>
        <v>0</v>
      </c>
      <c r="O807" s="16">
        <f t="shared" si="379"/>
        <v>0</v>
      </c>
      <c r="P807" s="16" t="str">
        <f t="shared" si="380"/>
        <v/>
      </c>
      <c r="Q807" s="20" t="str">
        <f t="shared" si="381"/>
        <v/>
      </c>
      <c r="R807" s="20" t="str">
        <f t="shared" si="382"/>
        <v/>
      </c>
      <c r="S807" s="20" t="str">
        <f t="shared" si="383"/>
        <v/>
      </c>
      <c r="T807" s="20" t="str">
        <f t="shared" si="384"/>
        <v/>
      </c>
      <c r="U807" s="16">
        <f t="shared" si="385"/>
        <v>6.0000000000000001E-3</v>
      </c>
      <c r="V807" s="20" t="str">
        <f t="shared" si="386"/>
        <v/>
      </c>
      <c r="W807" s="20" t="str">
        <f t="shared" si="387"/>
        <v/>
      </c>
      <c r="X807" s="20" t="str">
        <f t="shared" si="388"/>
        <v/>
      </c>
      <c r="Y807" s="20">
        <f t="shared" si="389"/>
        <v>6.0000000000000001E-3</v>
      </c>
      <c r="Z807" s="20" t="str">
        <f t="shared" si="390"/>
        <v/>
      </c>
      <c r="AA807" s="20" t="str">
        <f t="shared" si="391"/>
        <v/>
      </c>
      <c r="AB807" s="20">
        <f t="shared" si="392"/>
        <v>0</v>
      </c>
      <c r="AC807" s="20" t="str">
        <f t="shared" si="393"/>
        <v/>
      </c>
      <c r="AD807" s="20" t="str">
        <f t="shared" si="394"/>
        <v/>
      </c>
      <c r="AE807" s="20" t="str">
        <f t="shared" si="395"/>
        <v/>
      </c>
      <c r="AF807" s="20" t="str">
        <f t="shared" si="396"/>
        <v/>
      </c>
      <c r="AG807" s="11">
        <f t="shared" si="397"/>
        <v>999</v>
      </c>
      <c r="AH807" s="17">
        <f t="shared" si="398"/>
        <v>999</v>
      </c>
      <c r="AI807" s="17">
        <f t="shared" si="399"/>
        <v>999</v>
      </c>
      <c r="AJ807" s="17">
        <f t="shared" si="400"/>
        <v>999</v>
      </c>
      <c r="AK807" s="17">
        <f t="shared" si="401"/>
        <v>999</v>
      </c>
      <c r="AL807" s="17">
        <f t="shared" si="402"/>
        <v>999</v>
      </c>
      <c r="AM807" s="10" t="s">
        <v>1256</v>
      </c>
      <c r="AN807">
        <v>0</v>
      </c>
      <c r="AO807">
        <v>0</v>
      </c>
      <c r="AP807">
        <v>0</v>
      </c>
      <c r="AQ807">
        <v>0.50860000000000005</v>
      </c>
      <c r="AR807" s="8">
        <v>-0.6</v>
      </c>
      <c r="AS807" s="8">
        <v>-2.5865999999999998</v>
      </c>
      <c r="AT807" s="8">
        <v>-29.8109</v>
      </c>
      <c r="AU807" s="8">
        <v>-0.50860000000000005</v>
      </c>
      <c r="AV807" s="8">
        <v>-0.6</v>
      </c>
      <c r="AW807" s="8">
        <v>0.6</v>
      </c>
      <c r="AX807" s="8">
        <v>2.5865999999999998</v>
      </c>
      <c r="AY807" s="8">
        <v>29.8109</v>
      </c>
      <c r="AZ807" s="8">
        <v>0.50860000000000005</v>
      </c>
      <c r="BA807" s="8">
        <v>0.6</v>
      </c>
      <c r="BB807">
        <v>-0.50860000000000005</v>
      </c>
      <c r="BC807">
        <v>0.50860000000000005</v>
      </c>
      <c r="BD807">
        <v>-0.50860000000000005</v>
      </c>
      <c r="BE807">
        <v>0.50860000000000005</v>
      </c>
      <c r="BF807">
        <v>0.06</v>
      </c>
      <c r="BG807">
        <v>0.3</v>
      </c>
      <c r="BH807">
        <v>4.67</v>
      </c>
      <c r="BI807">
        <v>3</v>
      </c>
      <c r="BJ807">
        <v>6</v>
      </c>
      <c r="BK807">
        <v>3</v>
      </c>
      <c r="BM807">
        <v>3</v>
      </c>
      <c r="BN807" t="s">
        <v>1016</v>
      </c>
      <c r="BP807" t="s">
        <v>1016</v>
      </c>
      <c r="BQ807">
        <v>45</v>
      </c>
      <c r="BR807">
        <v>451010</v>
      </c>
      <c r="BS807">
        <v>1</v>
      </c>
      <c r="BU807">
        <v>1</v>
      </c>
      <c r="BW807">
        <v>3</v>
      </c>
      <c r="BY807">
        <v>6</v>
      </c>
      <c r="BZ807" t="s">
        <v>1997</v>
      </c>
      <c r="CA807">
        <v>1</v>
      </c>
      <c r="CB807">
        <v>0</v>
      </c>
      <c r="CC807">
        <v>1</v>
      </c>
      <c r="CD807">
        <v>0</v>
      </c>
      <c r="CE807">
        <v>0</v>
      </c>
      <c r="CF807">
        <v>0</v>
      </c>
      <c r="CG807">
        <v>0</v>
      </c>
      <c r="CH807">
        <v>0</v>
      </c>
      <c r="CI807" s="2">
        <v>1819795</v>
      </c>
    </row>
    <row r="808" spans="1:87">
      <c r="A808" s="10" t="str">
        <f t="shared" si="372"/>
        <v>PSEM_US</v>
      </c>
      <c r="B808" s="12">
        <f t="shared" si="373"/>
        <v>1E-4</v>
      </c>
      <c r="C808" s="12">
        <v>0</v>
      </c>
      <c r="D808" s="12">
        <v>0</v>
      </c>
      <c r="E808" s="12">
        <v>0</v>
      </c>
      <c r="F808" s="12">
        <v>0</v>
      </c>
      <c r="G808" s="12">
        <v>0</v>
      </c>
      <c r="H808" s="12">
        <v>0</v>
      </c>
      <c r="I808" s="12">
        <v>0</v>
      </c>
      <c r="J808" s="13">
        <f t="shared" si="374"/>
        <v>0</v>
      </c>
      <c r="K808" s="13">
        <f t="shared" si="375"/>
        <v>0</v>
      </c>
      <c r="L808" s="16">
        <f t="shared" si="376"/>
        <v>0</v>
      </c>
      <c r="M808" s="13">
        <f t="shared" si="377"/>
        <v>0</v>
      </c>
      <c r="N808" s="16">
        <f t="shared" si="378"/>
        <v>0</v>
      </c>
      <c r="O808" s="16">
        <f t="shared" si="379"/>
        <v>0</v>
      </c>
      <c r="P808" s="16" t="str">
        <f t="shared" si="380"/>
        <v/>
      </c>
      <c r="Q808" s="20" t="str">
        <f t="shared" si="381"/>
        <v/>
      </c>
      <c r="R808" s="20" t="str">
        <f t="shared" si="382"/>
        <v/>
      </c>
      <c r="S808" s="20" t="str">
        <f t="shared" si="383"/>
        <v/>
      </c>
      <c r="T808" s="20" t="str">
        <f t="shared" si="384"/>
        <v/>
      </c>
      <c r="U808" s="16">
        <f t="shared" si="385"/>
        <v>6.0000000000000001E-3</v>
      </c>
      <c r="V808" s="20" t="str">
        <f t="shared" si="386"/>
        <v/>
      </c>
      <c r="W808" s="20" t="str">
        <f t="shared" si="387"/>
        <v/>
      </c>
      <c r="X808" s="20" t="str">
        <f t="shared" si="388"/>
        <v/>
      </c>
      <c r="Y808" s="20">
        <f t="shared" si="389"/>
        <v>6.0000000000000001E-3</v>
      </c>
      <c r="Z808" s="20" t="str">
        <f t="shared" si="390"/>
        <v/>
      </c>
      <c r="AA808" s="20" t="str">
        <f t="shared" si="391"/>
        <v/>
      </c>
      <c r="AB808" s="20">
        <f t="shared" si="392"/>
        <v>0</v>
      </c>
      <c r="AC808" s="20" t="str">
        <f t="shared" si="393"/>
        <v/>
      </c>
      <c r="AD808" s="20" t="str">
        <f t="shared" si="394"/>
        <v/>
      </c>
      <c r="AE808" s="20" t="str">
        <f t="shared" si="395"/>
        <v/>
      </c>
      <c r="AF808" s="20" t="str">
        <f t="shared" si="396"/>
        <v/>
      </c>
      <c r="AG808" s="11">
        <f t="shared" si="397"/>
        <v>999</v>
      </c>
      <c r="AH808" s="17">
        <f t="shared" si="398"/>
        <v>999</v>
      </c>
      <c r="AI808" s="17">
        <f t="shared" si="399"/>
        <v>999</v>
      </c>
      <c r="AJ808" s="17">
        <f t="shared" si="400"/>
        <v>999</v>
      </c>
      <c r="AK808" s="17">
        <f t="shared" si="401"/>
        <v>999</v>
      </c>
      <c r="AL808" s="17">
        <f t="shared" si="402"/>
        <v>999</v>
      </c>
      <c r="AM808" s="10" t="s">
        <v>1654</v>
      </c>
      <c r="AN808">
        <v>0</v>
      </c>
      <c r="AO808">
        <v>0</v>
      </c>
      <c r="AP808">
        <v>0</v>
      </c>
      <c r="AQ808">
        <v>0.58660000000000001</v>
      </c>
      <c r="AR808" s="8">
        <v>-0.6</v>
      </c>
      <c r="AS808" s="8">
        <v>-2.3517999999999999</v>
      </c>
      <c r="AT808" s="8">
        <v>-14.277799999999999</v>
      </c>
      <c r="AU808" s="8">
        <v>-0.58660000000000001</v>
      </c>
      <c r="AV808" s="8">
        <v>-0.6</v>
      </c>
      <c r="AW808" s="8">
        <v>0.6</v>
      </c>
      <c r="AX808" s="8">
        <v>2.3517999999999999</v>
      </c>
      <c r="AY808" s="8">
        <v>14.277799999999999</v>
      </c>
      <c r="AZ808" s="8">
        <v>0.58660000000000001</v>
      </c>
      <c r="BA808" s="8">
        <v>0.6</v>
      </c>
      <c r="BB808">
        <v>-0.58660000000000001</v>
      </c>
      <c r="BC808">
        <v>0.58660000000000001</v>
      </c>
      <c r="BD808">
        <v>-0.58660000000000001</v>
      </c>
      <c r="BE808">
        <v>0.58660000000000001</v>
      </c>
      <c r="BF808">
        <v>0.06</v>
      </c>
      <c r="BG808">
        <v>0.3</v>
      </c>
      <c r="BH808">
        <v>0.01</v>
      </c>
      <c r="BI808">
        <v>6</v>
      </c>
      <c r="BJ808">
        <v>11</v>
      </c>
      <c r="BK808">
        <v>6</v>
      </c>
      <c r="BM808">
        <v>6</v>
      </c>
      <c r="BN808" t="s">
        <v>1016</v>
      </c>
      <c r="BP808" t="s">
        <v>1016</v>
      </c>
      <c r="BQ808">
        <v>45</v>
      </c>
      <c r="BR808">
        <v>453010</v>
      </c>
      <c r="BS808">
        <v>1</v>
      </c>
      <c r="BU808">
        <v>1</v>
      </c>
      <c r="BW808">
        <v>6</v>
      </c>
      <c r="BY808">
        <v>11</v>
      </c>
      <c r="BZ808" t="s">
        <v>1997</v>
      </c>
      <c r="CA808">
        <v>1</v>
      </c>
      <c r="CB808">
        <v>0</v>
      </c>
      <c r="CC808">
        <v>1</v>
      </c>
      <c r="CD808">
        <v>0</v>
      </c>
      <c r="CE808">
        <v>0</v>
      </c>
      <c r="CF808">
        <v>0</v>
      </c>
      <c r="CG808">
        <v>0</v>
      </c>
      <c r="CH808">
        <v>0</v>
      </c>
      <c r="CI808" s="2">
        <v>2218212</v>
      </c>
    </row>
    <row r="809" spans="1:87">
      <c r="A809" s="10" t="str">
        <f t="shared" si="372"/>
        <v>TPC_US</v>
      </c>
      <c r="B809" s="12">
        <f t="shared" si="373"/>
        <v>-8.7100000000000011E-2</v>
      </c>
      <c r="C809" s="12">
        <v>0</v>
      </c>
      <c r="D809" s="12">
        <v>0</v>
      </c>
      <c r="E809" s="12">
        <v>0</v>
      </c>
      <c r="F809" s="12">
        <v>0</v>
      </c>
      <c r="G809" s="12">
        <v>0</v>
      </c>
      <c r="H809" s="12">
        <v>0</v>
      </c>
      <c r="I809" s="12">
        <v>0</v>
      </c>
      <c r="J809" s="13">
        <f t="shared" si="374"/>
        <v>0</v>
      </c>
      <c r="K809" s="13">
        <f t="shared" si="375"/>
        <v>0</v>
      </c>
      <c r="L809" s="16">
        <f t="shared" si="376"/>
        <v>0</v>
      </c>
      <c r="M809" s="13">
        <f t="shared" si="377"/>
        <v>0</v>
      </c>
      <c r="N809" s="16">
        <f t="shared" si="378"/>
        <v>0</v>
      </c>
      <c r="O809" s="16">
        <f t="shared" si="379"/>
        <v>0</v>
      </c>
      <c r="P809" s="16">
        <f t="shared" si="380"/>
        <v>-6.5000000000000006E-3</v>
      </c>
      <c r="Q809" s="20" t="str">
        <f t="shared" si="381"/>
        <v/>
      </c>
      <c r="R809" s="20" t="str">
        <f t="shared" si="382"/>
        <v/>
      </c>
      <c r="S809" s="20" t="str">
        <f t="shared" si="383"/>
        <v/>
      </c>
      <c r="T809" s="20">
        <f t="shared" si="384"/>
        <v>-6.5000000000000006E-3</v>
      </c>
      <c r="U809" s="16" t="str">
        <f t="shared" si="385"/>
        <v/>
      </c>
      <c r="V809" s="20" t="str">
        <f t="shared" si="386"/>
        <v/>
      </c>
      <c r="W809" s="20" t="str">
        <f t="shared" si="387"/>
        <v/>
      </c>
      <c r="X809" s="20" t="str">
        <f t="shared" si="388"/>
        <v/>
      </c>
      <c r="Y809" s="20" t="str">
        <f t="shared" si="389"/>
        <v/>
      </c>
      <c r="Z809" s="20" t="str">
        <f t="shared" si="390"/>
        <v/>
      </c>
      <c r="AA809" s="20" t="str">
        <f t="shared" si="391"/>
        <v/>
      </c>
      <c r="AB809" s="20">
        <f t="shared" si="392"/>
        <v>0</v>
      </c>
      <c r="AC809" s="20" t="str">
        <f t="shared" si="393"/>
        <v/>
      </c>
      <c r="AD809" s="20" t="str">
        <f t="shared" si="394"/>
        <v/>
      </c>
      <c r="AE809" s="20" t="str">
        <f t="shared" si="395"/>
        <v/>
      </c>
      <c r="AF809" s="20" t="str">
        <f t="shared" si="396"/>
        <v/>
      </c>
      <c r="AG809" s="11">
        <f t="shared" si="397"/>
        <v>999</v>
      </c>
      <c r="AH809" s="17">
        <f t="shared" si="398"/>
        <v>999</v>
      </c>
      <c r="AI809" s="17">
        <f t="shared" si="399"/>
        <v>999</v>
      </c>
      <c r="AJ809" s="17">
        <f t="shared" si="400"/>
        <v>999</v>
      </c>
      <c r="AK809" s="17">
        <f t="shared" si="401"/>
        <v>999</v>
      </c>
      <c r="AL809" s="17">
        <f t="shared" si="402"/>
        <v>999</v>
      </c>
      <c r="AM809" s="10" t="s">
        <v>664</v>
      </c>
      <c r="AN809">
        <v>0</v>
      </c>
      <c r="AO809">
        <v>0</v>
      </c>
      <c r="AP809">
        <v>0</v>
      </c>
      <c r="AQ809">
        <v>1.5130999999999999</v>
      </c>
      <c r="AR809" s="8">
        <v>-0.65</v>
      </c>
      <c r="AS809" s="8">
        <v>-7.3672000000000004</v>
      </c>
      <c r="AT809" s="8">
        <v>-45.176400000000001</v>
      </c>
      <c r="AU809" s="8">
        <v>-1.5130999999999999</v>
      </c>
      <c r="AV809" s="8">
        <v>-0.65</v>
      </c>
      <c r="AW809" s="8">
        <v>0.65</v>
      </c>
      <c r="AX809" s="8">
        <v>7.3672000000000004</v>
      </c>
      <c r="AY809" s="8">
        <v>45.176400000000001</v>
      </c>
      <c r="AZ809" s="8">
        <v>1.5130999999999999</v>
      </c>
      <c r="BA809" s="8">
        <v>0.65</v>
      </c>
      <c r="BB809">
        <v>-0.65</v>
      </c>
      <c r="BC809">
        <v>0.65</v>
      </c>
      <c r="BD809">
        <v>-0.65</v>
      </c>
      <c r="BE809">
        <v>0.65</v>
      </c>
      <c r="BF809">
        <v>0.06</v>
      </c>
      <c r="BG809">
        <v>0.3</v>
      </c>
      <c r="BH809">
        <v>-8.7100000000000009</v>
      </c>
      <c r="BI809">
        <v>9</v>
      </c>
      <c r="BJ809">
        <v>17</v>
      </c>
      <c r="BK809">
        <v>9</v>
      </c>
      <c r="BM809">
        <v>9</v>
      </c>
      <c r="BN809" t="s">
        <v>1016</v>
      </c>
      <c r="BP809" t="s">
        <v>1016</v>
      </c>
      <c r="BQ809">
        <v>20</v>
      </c>
      <c r="BR809">
        <v>201030</v>
      </c>
      <c r="BS809">
        <v>1</v>
      </c>
      <c r="BU809">
        <v>1</v>
      </c>
      <c r="BW809">
        <v>9</v>
      </c>
      <c r="BY809">
        <v>17</v>
      </c>
      <c r="BZ809" t="s">
        <v>1997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 s="2">
        <v>5241986</v>
      </c>
    </row>
    <row r="810" spans="1:87">
      <c r="A810" s="10" t="str">
        <f t="shared" si="372"/>
        <v>PETS_US</v>
      </c>
      <c r="B810" s="12">
        <f t="shared" si="373"/>
        <v>-4.1799999999999997E-2</v>
      </c>
      <c r="C810" s="12">
        <v>0</v>
      </c>
      <c r="D810" s="12">
        <v>0</v>
      </c>
      <c r="E810" s="12">
        <v>0</v>
      </c>
      <c r="F810" s="12">
        <v>0</v>
      </c>
      <c r="G810" s="12">
        <v>0</v>
      </c>
      <c r="H810" s="12">
        <v>0</v>
      </c>
      <c r="I810" s="12">
        <v>0</v>
      </c>
      <c r="J810" s="13">
        <f t="shared" si="374"/>
        <v>0</v>
      </c>
      <c r="K810" s="13">
        <f t="shared" si="375"/>
        <v>0</v>
      </c>
      <c r="L810" s="16">
        <f t="shared" si="376"/>
        <v>0</v>
      </c>
      <c r="M810" s="13">
        <f t="shared" si="377"/>
        <v>0</v>
      </c>
      <c r="N810" s="16">
        <f t="shared" si="378"/>
        <v>0</v>
      </c>
      <c r="O810" s="16">
        <f t="shared" si="379"/>
        <v>0</v>
      </c>
      <c r="P810" s="16">
        <f t="shared" si="380"/>
        <v>-6.5000000000000006E-3</v>
      </c>
      <c r="Q810" s="20" t="str">
        <f t="shared" si="381"/>
        <v/>
      </c>
      <c r="R810" s="20" t="str">
        <f t="shared" si="382"/>
        <v/>
      </c>
      <c r="S810" s="20" t="str">
        <f t="shared" si="383"/>
        <v/>
      </c>
      <c r="T810" s="20">
        <f t="shared" si="384"/>
        <v>-6.5000000000000006E-3</v>
      </c>
      <c r="U810" s="16" t="str">
        <f t="shared" si="385"/>
        <v/>
      </c>
      <c r="V810" s="20" t="str">
        <f t="shared" si="386"/>
        <v/>
      </c>
      <c r="W810" s="20" t="str">
        <f t="shared" si="387"/>
        <v/>
      </c>
      <c r="X810" s="20" t="str">
        <f t="shared" si="388"/>
        <v/>
      </c>
      <c r="Y810" s="20" t="str">
        <f t="shared" si="389"/>
        <v/>
      </c>
      <c r="Z810" s="20" t="str">
        <f t="shared" si="390"/>
        <v/>
      </c>
      <c r="AA810" s="20" t="str">
        <f t="shared" si="391"/>
        <v/>
      </c>
      <c r="AB810" s="20">
        <f t="shared" si="392"/>
        <v>0</v>
      </c>
      <c r="AC810" s="20" t="str">
        <f t="shared" si="393"/>
        <v/>
      </c>
      <c r="AD810" s="20" t="str">
        <f t="shared" si="394"/>
        <v/>
      </c>
      <c r="AE810" s="20" t="str">
        <f t="shared" si="395"/>
        <v/>
      </c>
      <c r="AF810" s="20" t="str">
        <f t="shared" si="396"/>
        <v/>
      </c>
      <c r="AG810" s="11">
        <f t="shared" si="397"/>
        <v>999</v>
      </c>
      <c r="AH810" s="17">
        <f t="shared" si="398"/>
        <v>999</v>
      </c>
      <c r="AI810" s="17">
        <f t="shared" si="399"/>
        <v>999</v>
      </c>
      <c r="AJ810" s="17">
        <f t="shared" si="400"/>
        <v>999</v>
      </c>
      <c r="AK810" s="17">
        <f t="shared" si="401"/>
        <v>999</v>
      </c>
      <c r="AL810" s="17">
        <f t="shared" si="402"/>
        <v>999</v>
      </c>
      <c r="AM810" s="10" t="s">
        <v>517</v>
      </c>
      <c r="AN810">
        <v>0</v>
      </c>
      <c r="AO810">
        <v>0</v>
      </c>
      <c r="AP810">
        <v>0</v>
      </c>
      <c r="AQ810">
        <v>0.68159999999999998</v>
      </c>
      <c r="AR810" s="8">
        <v>-0.65</v>
      </c>
      <c r="AS810" s="8">
        <v>-3.5145</v>
      </c>
      <c r="AT810" s="8">
        <v>-13.3736</v>
      </c>
      <c r="AU810" s="8">
        <v>-0.68159999999999998</v>
      </c>
      <c r="AV810" s="8">
        <v>-0.65</v>
      </c>
      <c r="AW810" s="8">
        <v>0.65</v>
      </c>
      <c r="AX810" s="8">
        <v>3.5145</v>
      </c>
      <c r="AY810" s="8">
        <v>13.3736</v>
      </c>
      <c r="AZ810" s="8">
        <v>0.68159999999999998</v>
      </c>
      <c r="BA810" s="8">
        <v>0.65</v>
      </c>
      <c r="BB810">
        <v>-0.65</v>
      </c>
      <c r="BC810">
        <v>0.65</v>
      </c>
      <c r="BD810">
        <v>-0.65</v>
      </c>
      <c r="BE810">
        <v>0.65</v>
      </c>
      <c r="BF810">
        <v>0.06</v>
      </c>
      <c r="BG810">
        <v>0.3</v>
      </c>
      <c r="BH810">
        <v>-4.18</v>
      </c>
      <c r="BI810">
        <v>8</v>
      </c>
      <c r="BJ810">
        <v>16</v>
      </c>
      <c r="BK810">
        <v>8</v>
      </c>
      <c r="BM810">
        <v>8</v>
      </c>
      <c r="BN810" t="s">
        <v>1016</v>
      </c>
      <c r="BP810" t="s">
        <v>1016</v>
      </c>
      <c r="BQ810">
        <v>25</v>
      </c>
      <c r="BR810">
        <v>255020</v>
      </c>
      <c r="BS810">
        <v>1</v>
      </c>
      <c r="BU810">
        <v>1</v>
      </c>
      <c r="BW810">
        <v>8</v>
      </c>
      <c r="BY810">
        <v>16</v>
      </c>
      <c r="BZ810" t="s">
        <v>1997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 s="2">
        <v>2831944</v>
      </c>
    </row>
    <row r="811" spans="1:87">
      <c r="A811" s="10" t="str">
        <f t="shared" si="372"/>
        <v>PDCE_US</v>
      </c>
      <c r="B811" s="12">
        <f t="shared" si="373"/>
        <v>-2.7200000000000002E-2</v>
      </c>
      <c r="C811" s="12">
        <v>0</v>
      </c>
      <c r="D811" s="12">
        <v>0</v>
      </c>
      <c r="E811" s="12">
        <v>0</v>
      </c>
      <c r="F811" s="12">
        <v>0</v>
      </c>
      <c r="G811" s="12">
        <v>0</v>
      </c>
      <c r="H811" s="12">
        <v>0</v>
      </c>
      <c r="I811" s="12">
        <v>0</v>
      </c>
      <c r="J811" s="13">
        <f t="shared" si="374"/>
        <v>0</v>
      </c>
      <c r="K811" s="13">
        <f t="shared" si="375"/>
        <v>0</v>
      </c>
      <c r="L811" s="16">
        <f t="shared" si="376"/>
        <v>0</v>
      </c>
      <c r="M811" s="13">
        <f t="shared" si="377"/>
        <v>0</v>
      </c>
      <c r="N811" s="16">
        <f t="shared" si="378"/>
        <v>0</v>
      </c>
      <c r="O811" s="16">
        <f t="shared" si="379"/>
        <v>0</v>
      </c>
      <c r="P811" s="16">
        <f t="shared" si="380"/>
        <v>-2E-3</v>
      </c>
      <c r="Q811" s="20" t="str">
        <f t="shared" si="381"/>
        <v/>
      </c>
      <c r="R811" s="20" t="str">
        <f t="shared" si="382"/>
        <v/>
      </c>
      <c r="S811" s="20" t="str">
        <f t="shared" si="383"/>
        <v/>
      </c>
      <c r="T811" s="20">
        <f t="shared" si="384"/>
        <v>-2E-3</v>
      </c>
      <c r="U811" s="16" t="str">
        <f t="shared" si="385"/>
        <v/>
      </c>
      <c r="V811" s="20" t="str">
        <f t="shared" si="386"/>
        <v/>
      </c>
      <c r="W811" s="20" t="str">
        <f t="shared" si="387"/>
        <v/>
      </c>
      <c r="X811" s="20" t="str">
        <f t="shared" si="388"/>
        <v/>
      </c>
      <c r="Y811" s="20" t="str">
        <f t="shared" si="389"/>
        <v/>
      </c>
      <c r="Z811" s="20" t="str">
        <f t="shared" si="390"/>
        <v/>
      </c>
      <c r="AA811" s="20" t="str">
        <f t="shared" si="391"/>
        <v/>
      </c>
      <c r="AB811" s="20">
        <f t="shared" si="392"/>
        <v>0</v>
      </c>
      <c r="AC811" s="20" t="str">
        <f t="shared" si="393"/>
        <v/>
      </c>
      <c r="AD811" s="20" t="str">
        <f t="shared" si="394"/>
        <v/>
      </c>
      <c r="AE811" s="20" t="str">
        <f t="shared" si="395"/>
        <v/>
      </c>
      <c r="AF811" s="20" t="str">
        <f t="shared" si="396"/>
        <v/>
      </c>
      <c r="AG811" s="11">
        <f t="shared" si="397"/>
        <v>999</v>
      </c>
      <c r="AH811" s="17">
        <f t="shared" si="398"/>
        <v>999</v>
      </c>
      <c r="AI811" s="17">
        <f t="shared" si="399"/>
        <v>999</v>
      </c>
      <c r="AJ811" s="17">
        <f t="shared" si="400"/>
        <v>999</v>
      </c>
      <c r="AK811" s="17">
        <f t="shared" si="401"/>
        <v>999</v>
      </c>
      <c r="AL811" s="17">
        <f t="shared" si="402"/>
        <v>999</v>
      </c>
      <c r="AM811" s="10" t="s">
        <v>962</v>
      </c>
      <c r="AN811">
        <v>0</v>
      </c>
      <c r="AO811">
        <v>0</v>
      </c>
      <c r="AP811">
        <v>0</v>
      </c>
      <c r="AQ811">
        <v>16.346499999999999</v>
      </c>
      <c r="AR811" s="8">
        <v>-0.2</v>
      </c>
      <c r="AS811" s="8">
        <v>-70.859899999999996</v>
      </c>
      <c r="AT811" s="8">
        <v>-76.073599999999999</v>
      </c>
      <c r="AU811" s="8">
        <v>-16.346499999999999</v>
      </c>
      <c r="AV811" s="8">
        <v>-0.2</v>
      </c>
      <c r="AW811" s="8">
        <v>0.2</v>
      </c>
      <c r="AX811" s="8">
        <v>70.859899999999996</v>
      </c>
      <c r="AY811" s="8">
        <v>76.073599999999999</v>
      </c>
      <c r="AZ811" s="8">
        <v>16.346499999999999</v>
      </c>
      <c r="BA811" s="8">
        <v>0.2</v>
      </c>
      <c r="BB811">
        <v>-0.2</v>
      </c>
      <c r="BC811">
        <v>0.2</v>
      </c>
      <c r="BD811">
        <v>-0.2</v>
      </c>
      <c r="BE811">
        <v>0.2</v>
      </c>
      <c r="BF811">
        <v>0.06</v>
      </c>
      <c r="BG811">
        <v>0.3</v>
      </c>
      <c r="BH811">
        <v>-2.72</v>
      </c>
      <c r="BI811">
        <v>8</v>
      </c>
      <c r="BJ811">
        <v>15</v>
      </c>
      <c r="BK811">
        <v>8</v>
      </c>
      <c r="BM811">
        <v>8</v>
      </c>
      <c r="BN811" t="s">
        <v>1016</v>
      </c>
      <c r="BP811" t="s">
        <v>1016</v>
      </c>
      <c r="BQ811">
        <v>10</v>
      </c>
      <c r="BR811">
        <v>101020</v>
      </c>
      <c r="BS811">
        <v>1</v>
      </c>
      <c r="BU811">
        <v>1</v>
      </c>
      <c r="BW811">
        <v>8</v>
      </c>
      <c r="BY811">
        <v>15</v>
      </c>
      <c r="BZ811" t="s">
        <v>1997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 s="2">
        <v>65014562</v>
      </c>
    </row>
    <row r="812" spans="1:87">
      <c r="A812" s="10" t="str">
        <f t="shared" si="372"/>
        <v>PQ_US</v>
      </c>
      <c r="B812" s="12">
        <f t="shared" si="373"/>
        <v>0.10769999999999999</v>
      </c>
      <c r="C812" s="12">
        <v>2.00036571459053E-3</v>
      </c>
      <c r="D812" s="12">
        <v>0</v>
      </c>
      <c r="E812" s="12">
        <v>0</v>
      </c>
      <c r="F812" s="12">
        <v>2.00036571459053E-3</v>
      </c>
      <c r="G812" s="12">
        <v>0</v>
      </c>
      <c r="H812" s="12">
        <v>2.00036571459053E-3</v>
      </c>
      <c r="I812" s="12">
        <v>2.00036571459053E-3</v>
      </c>
      <c r="J812" s="13">
        <f t="shared" si="374"/>
        <v>0</v>
      </c>
      <c r="K812" s="13">
        <f t="shared" si="375"/>
        <v>1</v>
      </c>
      <c r="L812" s="16">
        <f t="shared" si="376"/>
        <v>2.00036571459053E-3</v>
      </c>
      <c r="M812" s="13">
        <f t="shared" si="377"/>
        <v>0</v>
      </c>
      <c r="N812" s="16">
        <f t="shared" si="378"/>
        <v>0</v>
      </c>
      <c r="O812" s="16">
        <f t="shared" si="379"/>
        <v>0</v>
      </c>
      <c r="P812" s="16" t="str">
        <f t="shared" si="380"/>
        <v/>
      </c>
      <c r="Q812" s="20" t="str">
        <f t="shared" si="381"/>
        <v/>
      </c>
      <c r="R812" s="20" t="str">
        <f t="shared" si="382"/>
        <v/>
      </c>
      <c r="S812" s="20" t="str">
        <f t="shared" si="383"/>
        <v/>
      </c>
      <c r="T812" s="20" t="str">
        <f t="shared" si="384"/>
        <v/>
      </c>
      <c r="U812" s="16" t="str">
        <f t="shared" si="385"/>
        <v/>
      </c>
      <c r="V812" s="20" t="str">
        <f t="shared" si="386"/>
        <v/>
      </c>
      <c r="W812" s="20" t="str">
        <f t="shared" si="387"/>
        <v/>
      </c>
      <c r="X812" s="20" t="str">
        <f t="shared" si="388"/>
        <v/>
      </c>
      <c r="Y812" s="20" t="str">
        <f t="shared" si="389"/>
        <v/>
      </c>
      <c r="Z812" s="20" t="str">
        <f t="shared" si="390"/>
        <v/>
      </c>
      <c r="AA812" s="20" t="str">
        <f t="shared" si="391"/>
        <v/>
      </c>
      <c r="AB812" s="20">
        <f t="shared" si="392"/>
        <v>2.00036571459053E-3</v>
      </c>
      <c r="AC812" s="20" t="str">
        <f t="shared" si="393"/>
        <v/>
      </c>
      <c r="AD812" s="20" t="str">
        <f t="shared" si="394"/>
        <v/>
      </c>
      <c r="AE812" s="20" t="str">
        <f t="shared" si="395"/>
        <v/>
      </c>
      <c r="AF812" s="20" t="str">
        <f t="shared" si="396"/>
        <v/>
      </c>
      <c r="AG812" s="11">
        <f t="shared" si="397"/>
        <v>0</v>
      </c>
      <c r="AH812" s="17">
        <f t="shared" si="398"/>
        <v>2.00036571459053E-3</v>
      </c>
      <c r="AI812" s="17">
        <f t="shared" si="399"/>
        <v>999</v>
      </c>
      <c r="AJ812" s="17">
        <f t="shared" si="400"/>
        <v>999</v>
      </c>
      <c r="AK812" s="17">
        <f t="shared" si="401"/>
        <v>999</v>
      </c>
      <c r="AL812" s="17">
        <f t="shared" si="402"/>
        <v>999</v>
      </c>
      <c r="AM812" s="10" t="s">
        <v>1531</v>
      </c>
      <c r="AN812">
        <v>0</v>
      </c>
      <c r="AO812">
        <v>0</v>
      </c>
      <c r="AP812">
        <v>0</v>
      </c>
      <c r="AQ812">
        <v>0.32590000000000002</v>
      </c>
      <c r="AR812" s="8">
        <v>-0.2</v>
      </c>
      <c r="AS812" s="8">
        <v>-1.6520999999999999</v>
      </c>
      <c r="AT812" s="8">
        <v>-5.6303999999999998</v>
      </c>
      <c r="AU812" s="8">
        <v>-0.32590000000000002</v>
      </c>
      <c r="AV812" s="8">
        <v>-0.2</v>
      </c>
      <c r="AW812" s="8">
        <v>0.2</v>
      </c>
      <c r="AX812" s="8">
        <v>1.6520999999999999</v>
      </c>
      <c r="AY812" s="8">
        <v>5.6303999999999998</v>
      </c>
      <c r="AZ812" s="8">
        <v>0.32590000000000002</v>
      </c>
      <c r="BA812" s="8">
        <v>0.2</v>
      </c>
      <c r="BB812">
        <v>-0.2</v>
      </c>
      <c r="BC812">
        <v>0.2</v>
      </c>
      <c r="BD812">
        <v>-0.2</v>
      </c>
      <c r="BE812">
        <v>0.2</v>
      </c>
      <c r="BF812">
        <v>0.06</v>
      </c>
      <c r="BG812">
        <v>0.3</v>
      </c>
      <c r="BH812">
        <v>10.77</v>
      </c>
      <c r="BI812">
        <v>2</v>
      </c>
      <c r="BJ812">
        <v>3</v>
      </c>
      <c r="BK812">
        <v>2</v>
      </c>
      <c r="BM812">
        <v>2</v>
      </c>
      <c r="BN812" t="s">
        <v>1016</v>
      </c>
      <c r="BP812" t="s">
        <v>1016</v>
      </c>
      <c r="BQ812">
        <v>10</v>
      </c>
      <c r="BR812">
        <v>101020</v>
      </c>
      <c r="BS812">
        <v>1</v>
      </c>
      <c r="BU812">
        <v>1</v>
      </c>
      <c r="BW812">
        <v>2</v>
      </c>
      <c r="BY812">
        <v>3</v>
      </c>
      <c r="BZ812" t="s">
        <v>1998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 s="2">
        <v>1154876</v>
      </c>
    </row>
    <row r="813" spans="1:87">
      <c r="A813" s="10" t="str">
        <f t="shared" si="372"/>
        <v>WTR_US</v>
      </c>
      <c r="B813" s="12">
        <f t="shared" si="373"/>
        <v>7.1999999999999998E-3</v>
      </c>
      <c r="C813" s="12">
        <v>0</v>
      </c>
      <c r="D813" s="12">
        <v>0</v>
      </c>
      <c r="E813" s="12">
        <v>0</v>
      </c>
      <c r="F813" s="12">
        <v>0</v>
      </c>
      <c r="G813" s="12">
        <v>0</v>
      </c>
      <c r="H813" s="12">
        <v>0</v>
      </c>
      <c r="I813" s="12">
        <v>0</v>
      </c>
      <c r="J813" s="13">
        <f t="shared" si="374"/>
        <v>0</v>
      </c>
      <c r="K813" s="13">
        <f t="shared" si="375"/>
        <v>0</v>
      </c>
      <c r="L813" s="16">
        <f t="shared" si="376"/>
        <v>0</v>
      </c>
      <c r="M813" s="13">
        <f t="shared" si="377"/>
        <v>0</v>
      </c>
      <c r="N813" s="16">
        <f t="shared" si="378"/>
        <v>0</v>
      </c>
      <c r="O813" s="16">
        <f t="shared" si="379"/>
        <v>0</v>
      </c>
      <c r="P813" s="16" t="str">
        <f t="shared" si="380"/>
        <v/>
      </c>
      <c r="Q813" s="20" t="str">
        <f t="shared" si="381"/>
        <v/>
      </c>
      <c r="R813" s="20" t="str">
        <f t="shared" si="382"/>
        <v/>
      </c>
      <c r="S813" s="20" t="str">
        <f t="shared" si="383"/>
        <v/>
      </c>
      <c r="T813" s="20" t="str">
        <f t="shared" si="384"/>
        <v/>
      </c>
      <c r="U813" s="16">
        <f t="shared" si="385"/>
        <v>6.0000000000000001E-3</v>
      </c>
      <c r="V813" s="20" t="str">
        <f t="shared" si="386"/>
        <v/>
      </c>
      <c r="W813" s="20" t="str">
        <f t="shared" si="387"/>
        <v/>
      </c>
      <c r="X813" s="20" t="str">
        <f t="shared" si="388"/>
        <v/>
      </c>
      <c r="Y813" s="20">
        <f t="shared" si="389"/>
        <v>6.0000000000000001E-3</v>
      </c>
      <c r="Z813" s="20" t="str">
        <f t="shared" si="390"/>
        <v/>
      </c>
      <c r="AA813" s="20" t="str">
        <f t="shared" si="391"/>
        <v/>
      </c>
      <c r="AB813" s="20">
        <f t="shared" si="392"/>
        <v>0</v>
      </c>
      <c r="AC813" s="20" t="str">
        <f t="shared" si="393"/>
        <v/>
      </c>
      <c r="AD813" s="20" t="str">
        <f t="shared" si="394"/>
        <v/>
      </c>
      <c r="AE813" s="20" t="str">
        <f t="shared" si="395"/>
        <v/>
      </c>
      <c r="AF813" s="20" t="str">
        <f t="shared" si="396"/>
        <v/>
      </c>
      <c r="AG813" s="11">
        <f t="shared" si="397"/>
        <v>999</v>
      </c>
      <c r="AH813" s="17">
        <f t="shared" si="398"/>
        <v>999</v>
      </c>
      <c r="AI813" s="17">
        <f t="shared" si="399"/>
        <v>999</v>
      </c>
      <c r="AJ813" s="17">
        <f t="shared" si="400"/>
        <v>999</v>
      </c>
      <c r="AK813" s="17">
        <f t="shared" si="401"/>
        <v>999</v>
      </c>
      <c r="AL813" s="17">
        <f t="shared" si="402"/>
        <v>999</v>
      </c>
      <c r="AM813" s="10" t="s">
        <v>265</v>
      </c>
      <c r="AN813">
        <v>0</v>
      </c>
      <c r="AO813">
        <v>0</v>
      </c>
      <c r="AP813">
        <v>0</v>
      </c>
      <c r="AQ813">
        <v>3.5960999999999999</v>
      </c>
      <c r="AR813" s="8">
        <v>-0.6</v>
      </c>
      <c r="AS813" s="8">
        <v>-16.717600000000001</v>
      </c>
      <c r="AT813" s="8">
        <v>-195.24680000000001</v>
      </c>
      <c r="AU813" s="8">
        <v>-3.5960999999999999</v>
      </c>
      <c r="AV813" s="8">
        <v>-0.6</v>
      </c>
      <c r="AW813" s="8">
        <v>0.6</v>
      </c>
      <c r="AX813" s="8">
        <v>16.717600000000001</v>
      </c>
      <c r="AY813" s="8">
        <v>195.24680000000001</v>
      </c>
      <c r="AZ813" s="8">
        <v>3.5960999999999999</v>
      </c>
      <c r="BA813" s="8">
        <v>0.6</v>
      </c>
      <c r="BB813">
        <v>-0.6</v>
      </c>
      <c r="BC813">
        <v>0.6</v>
      </c>
      <c r="BD813">
        <v>-0.6</v>
      </c>
      <c r="BE813">
        <v>0.6</v>
      </c>
      <c r="BF813">
        <v>0.06</v>
      </c>
      <c r="BG813">
        <v>0.3</v>
      </c>
      <c r="BH813">
        <v>0.72</v>
      </c>
      <c r="BI813">
        <v>5</v>
      </c>
      <c r="BJ813">
        <v>10</v>
      </c>
      <c r="BK813">
        <v>5</v>
      </c>
      <c r="BM813">
        <v>5</v>
      </c>
      <c r="BN813" t="s">
        <v>1016</v>
      </c>
      <c r="BP813" t="s">
        <v>1016</v>
      </c>
      <c r="BQ813">
        <v>55</v>
      </c>
      <c r="BR813">
        <v>551040</v>
      </c>
      <c r="BS813">
        <v>1</v>
      </c>
      <c r="BU813">
        <v>1</v>
      </c>
      <c r="BW813">
        <v>5</v>
      </c>
      <c r="BY813">
        <v>10</v>
      </c>
      <c r="BZ813" t="s">
        <v>1997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 s="2">
        <v>13932049</v>
      </c>
    </row>
    <row r="814" spans="1:87">
      <c r="A814" s="10" t="str">
        <f t="shared" si="372"/>
        <v>PLAB_US</v>
      </c>
      <c r="B814" s="12">
        <f t="shared" si="373"/>
        <v>1E-4</v>
      </c>
      <c r="C814" s="12">
        <v>0</v>
      </c>
      <c r="D814" s="12">
        <v>0</v>
      </c>
      <c r="E814" s="12">
        <v>0</v>
      </c>
      <c r="F814" s="12">
        <v>0</v>
      </c>
      <c r="G814" s="12">
        <v>0</v>
      </c>
      <c r="H814" s="12">
        <v>0</v>
      </c>
      <c r="I814" s="12">
        <v>0</v>
      </c>
      <c r="J814" s="13">
        <f t="shared" si="374"/>
        <v>0</v>
      </c>
      <c r="K814" s="13">
        <f t="shared" si="375"/>
        <v>0</v>
      </c>
      <c r="L814" s="16">
        <f t="shared" si="376"/>
        <v>0</v>
      </c>
      <c r="M814" s="13">
        <f t="shared" si="377"/>
        <v>0</v>
      </c>
      <c r="N814" s="16">
        <f t="shared" si="378"/>
        <v>0</v>
      </c>
      <c r="O814" s="16">
        <f t="shared" si="379"/>
        <v>0</v>
      </c>
      <c r="P814" s="16" t="str">
        <f t="shared" si="380"/>
        <v/>
      </c>
      <c r="Q814" s="20" t="str">
        <f t="shared" si="381"/>
        <v/>
      </c>
      <c r="R814" s="20" t="str">
        <f t="shared" si="382"/>
        <v/>
      </c>
      <c r="S814" s="20" t="str">
        <f t="shared" si="383"/>
        <v/>
      </c>
      <c r="T814" s="20" t="str">
        <f t="shared" si="384"/>
        <v/>
      </c>
      <c r="U814" s="16">
        <f t="shared" si="385"/>
        <v>6.0000000000000001E-3</v>
      </c>
      <c r="V814" s="20" t="str">
        <f t="shared" si="386"/>
        <v/>
      </c>
      <c r="W814" s="20" t="str">
        <f t="shared" si="387"/>
        <v/>
      </c>
      <c r="X814" s="20" t="str">
        <f t="shared" si="388"/>
        <v/>
      </c>
      <c r="Y814" s="20">
        <f t="shared" si="389"/>
        <v>6.0000000000000001E-3</v>
      </c>
      <c r="Z814" s="20" t="str">
        <f t="shared" si="390"/>
        <v/>
      </c>
      <c r="AA814" s="20" t="str">
        <f t="shared" si="391"/>
        <v/>
      </c>
      <c r="AB814" s="20">
        <f t="shared" si="392"/>
        <v>0</v>
      </c>
      <c r="AC814" s="20" t="str">
        <f t="shared" si="393"/>
        <v/>
      </c>
      <c r="AD814" s="20" t="str">
        <f t="shared" si="394"/>
        <v/>
      </c>
      <c r="AE814" s="20" t="str">
        <f t="shared" si="395"/>
        <v/>
      </c>
      <c r="AF814" s="20" t="str">
        <f t="shared" si="396"/>
        <v/>
      </c>
      <c r="AG814" s="11">
        <f t="shared" si="397"/>
        <v>999</v>
      </c>
      <c r="AH814" s="17">
        <f t="shared" si="398"/>
        <v>999</v>
      </c>
      <c r="AI814" s="17">
        <f t="shared" si="399"/>
        <v>999</v>
      </c>
      <c r="AJ814" s="17">
        <f t="shared" si="400"/>
        <v>999</v>
      </c>
      <c r="AK814" s="17">
        <f t="shared" si="401"/>
        <v>999</v>
      </c>
      <c r="AL814" s="17">
        <f t="shared" si="402"/>
        <v>999</v>
      </c>
      <c r="AM814" s="10" t="s">
        <v>1040</v>
      </c>
      <c r="AN814">
        <v>0</v>
      </c>
      <c r="AO814">
        <v>0</v>
      </c>
      <c r="AP814">
        <v>0</v>
      </c>
      <c r="AQ814">
        <v>0.39829999999999999</v>
      </c>
      <c r="AR814" s="8">
        <v>-0.6</v>
      </c>
      <c r="AS814" s="8">
        <v>-2.0718999999999999</v>
      </c>
      <c r="AT814" s="8">
        <v>-23.527899999999999</v>
      </c>
      <c r="AU814" s="8">
        <v>-0.39829999999999999</v>
      </c>
      <c r="AV814" s="8">
        <v>-0.6</v>
      </c>
      <c r="AW814" s="8">
        <v>0.6</v>
      </c>
      <c r="AX814" s="8">
        <v>2.0718999999999999</v>
      </c>
      <c r="AY814" s="8">
        <v>23.527899999999999</v>
      </c>
      <c r="AZ814" s="8">
        <v>0.39829999999999999</v>
      </c>
      <c r="BA814" s="8">
        <v>0.6</v>
      </c>
      <c r="BB814">
        <v>-0.39829999999999999</v>
      </c>
      <c r="BC814">
        <v>0.39829999999999999</v>
      </c>
      <c r="BD814">
        <v>-0.39829999999999999</v>
      </c>
      <c r="BE814">
        <v>0.39829999999999999</v>
      </c>
      <c r="BF814">
        <v>0.06</v>
      </c>
      <c r="BG814">
        <v>0.3</v>
      </c>
      <c r="BH814">
        <v>0.01</v>
      </c>
      <c r="BI814">
        <v>6</v>
      </c>
      <c r="BJ814">
        <v>11</v>
      </c>
      <c r="BK814">
        <v>6</v>
      </c>
      <c r="BM814">
        <v>6</v>
      </c>
      <c r="BN814" t="s">
        <v>1016</v>
      </c>
      <c r="BP814" t="s">
        <v>1016</v>
      </c>
      <c r="BQ814">
        <v>45</v>
      </c>
      <c r="BR814">
        <v>453010</v>
      </c>
      <c r="BS814">
        <v>1</v>
      </c>
      <c r="BU814">
        <v>1</v>
      </c>
      <c r="BW814">
        <v>6</v>
      </c>
      <c r="BY814">
        <v>11</v>
      </c>
      <c r="BZ814" t="s">
        <v>1998</v>
      </c>
      <c r="CA814">
        <v>1</v>
      </c>
      <c r="CB814">
        <v>0</v>
      </c>
      <c r="CC814">
        <v>1</v>
      </c>
      <c r="CD814">
        <v>0</v>
      </c>
      <c r="CE814">
        <v>0</v>
      </c>
      <c r="CF814">
        <v>0</v>
      </c>
      <c r="CG814">
        <v>0</v>
      </c>
      <c r="CH814">
        <v>0</v>
      </c>
      <c r="CI814" s="2">
        <v>1605394</v>
      </c>
    </row>
    <row r="815" spans="1:87">
      <c r="A815" s="10" t="str">
        <f t="shared" si="372"/>
        <v>PNY_US</v>
      </c>
      <c r="B815" s="12">
        <f t="shared" si="373"/>
        <v>8.0000000000000004E-4</v>
      </c>
      <c r="C815" s="12">
        <v>0</v>
      </c>
      <c r="D815" s="12">
        <v>0</v>
      </c>
      <c r="E815" s="12">
        <v>0</v>
      </c>
      <c r="F815" s="12">
        <v>0</v>
      </c>
      <c r="G815" s="12">
        <v>0</v>
      </c>
      <c r="H815" s="12">
        <v>0</v>
      </c>
      <c r="I815" s="12">
        <v>0</v>
      </c>
      <c r="J815" s="13">
        <f t="shared" si="374"/>
        <v>0</v>
      </c>
      <c r="K815" s="13">
        <f t="shared" si="375"/>
        <v>0</v>
      </c>
      <c r="L815" s="16">
        <f t="shared" si="376"/>
        <v>0</v>
      </c>
      <c r="M815" s="13">
        <f t="shared" si="377"/>
        <v>0</v>
      </c>
      <c r="N815" s="16">
        <f t="shared" si="378"/>
        <v>0</v>
      </c>
      <c r="O815" s="16">
        <f t="shared" si="379"/>
        <v>0</v>
      </c>
      <c r="P815" s="16" t="str">
        <f t="shared" si="380"/>
        <v/>
      </c>
      <c r="Q815" s="20" t="str">
        <f t="shared" si="381"/>
        <v/>
      </c>
      <c r="R815" s="20" t="str">
        <f t="shared" si="382"/>
        <v/>
      </c>
      <c r="S815" s="20" t="str">
        <f t="shared" si="383"/>
        <v/>
      </c>
      <c r="T815" s="20" t="str">
        <f t="shared" si="384"/>
        <v/>
      </c>
      <c r="U815" s="16">
        <f t="shared" si="385"/>
        <v>6.0000000000000001E-3</v>
      </c>
      <c r="V815" s="20" t="str">
        <f t="shared" si="386"/>
        <v/>
      </c>
      <c r="W815" s="20" t="str">
        <f t="shared" si="387"/>
        <v/>
      </c>
      <c r="X815" s="20" t="str">
        <f t="shared" si="388"/>
        <v/>
      </c>
      <c r="Y815" s="20">
        <f t="shared" si="389"/>
        <v>6.0000000000000001E-3</v>
      </c>
      <c r="Z815" s="20" t="str">
        <f t="shared" si="390"/>
        <v/>
      </c>
      <c r="AA815" s="20" t="str">
        <f t="shared" si="391"/>
        <v/>
      </c>
      <c r="AB815" s="20">
        <f t="shared" si="392"/>
        <v>0</v>
      </c>
      <c r="AC815" s="20" t="str">
        <f t="shared" si="393"/>
        <v/>
      </c>
      <c r="AD815" s="20" t="str">
        <f t="shared" si="394"/>
        <v/>
      </c>
      <c r="AE815" s="20" t="str">
        <f t="shared" si="395"/>
        <v/>
      </c>
      <c r="AF815" s="20" t="str">
        <f t="shared" si="396"/>
        <v/>
      </c>
      <c r="AG815" s="11">
        <f t="shared" si="397"/>
        <v>999</v>
      </c>
      <c r="AH815" s="17">
        <f t="shared" si="398"/>
        <v>999</v>
      </c>
      <c r="AI815" s="17">
        <f t="shared" si="399"/>
        <v>999</v>
      </c>
      <c r="AJ815" s="17">
        <f t="shared" si="400"/>
        <v>999</v>
      </c>
      <c r="AK815" s="17">
        <f t="shared" si="401"/>
        <v>999</v>
      </c>
      <c r="AL815" s="17">
        <f t="shared" si="402"/>
        <v>999</v>
      </c>
      <c r="AM815" s="10" t="s">
        <v>799</v>
      </c>
      <c r="AN815">
        <v>0</v>
      </c>
      <c r="AO815">
        <v>0</v>
      </c>
      <c r="AP815">
        <v>0</v>
      </c>
      <c r="AQ815">
        <v>2.9371</v>
      </c>
      <c r="AR815" s="8">
        <v>-0.6</v>
      </c>
      <c r="AS815" s="8">
        <v>-15.279199999999999</v>
      </c>
      <c r="AT815" s="8">
        <v>-120.3622</v>
      </c>
      <c r="AU815" s="8">
        <v>-2.9371</v>
      </c>
      <c r="AV815" s="8">
        <v>-0.6</v>
      </c>
      <c r="AW815" s="8">
        <v>0.6</v>
      </c>
      <c r="AX815" s="8">
        <v>15.279199999999999</v>
      </c>
      <c r="AY815" s="8">
        <v>120.3622</v>
      </c>
      <c r="AZ815" s="8">
        <v>2.9371</v>
      </c>
      <c r="BA815" s="8">
        <v>0.6</v>
      </c>
      <c r="BB815">
        <v>-0.6</v>
      </c>
      <c r="BC815">
        <v>0.6</v>
      </c>
      <c r="BD815">
        <v>-0.6</v>
      </c>
      <c r="BE815">
        <v>0.6</v>
      </c>
      <c r="BF815">
        <v>0.06</v>
      </c>
      <c r="BG815">
        <v>0.3</v>
      </c>
      <c r="BH815">
        <v>0.08</v>
      </c>
      <c r="BI815">
        <v>6</v>
      </c>
      <c r="BJ815">
        <v>11</v>
      </c>
      <c r="BK815">
        <v>6</v>
      </c>
      <c r="BM815">
        <v>6</v>
      </c>
      <c r="BN815" t="s">
        <v>1016</v>
      </c>
      <c r="BP815" t="s">
        <v>1016</v>
      </c>
      <c r="BQ815">
        <v>55</v>
      </c>
      <c r="BR815">
        <v>551020</v>
      </c>
      <c r="BS815">
        <v>1</v>
      </c>
      <c r="BU815">
        <v>1</v>
      </c>
      <c r="BW815">
        <v>6</v>
      </c>
      <c r="BY815">
        <v>11</v>
      </c>
      <c r="BZ815" t="s">
        <v>1997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 s="2">
        <v>12153923</v>
      </c>
    </row>
    <row r="816" spans="1:87">
      <c r="A816" s="10" t="str">
        <f t="shared" si="372"/>
        <v>PIR_US</v>
      </c>
      <c r="B816" s="12">
        <f t="shared" si="373"/>
        <v>-6.2400000000000004E-2</v>
      </c>
      <c r="C816" s="12">
        <v>0</v>
      </c>
      <c r="D816" s="12">
        <v>0</v>
      </c>
      <c r="E816" s="12">
        <v>0</v>
      </c>
      <c r="F816" s="12">
        <v>0</v>
      </c>
      <c r="G816" s="12">
        <v>0</v>
      </c>
      <c r="H816" s="12">
        <v>0</v>
      </c>
      <c r="I816" s="12">
        <v>0</v>
      </c>
      <c r="J816" s="13">
        <f t="shared" si="374"/>
        <v>0</v>
      </c>
      <c r="K816" s="13">
        <f t="shared" si="375"/>
        <v>0</v>
      </c>
      <c r="L816" s="16">
        <f t="shared" si="376"/>
        <v>0</v>
      </c>
      <c r="M816" s="13">
        <f t="shared" si="377"/>
        <v>0</v>
      </c>
      <c r="N816" s="16">
        <f t="shared" si="378"/>
        <v>0</v>
      </c>
      <c r="O816" s="16">
        <f t="shared" si="379"/>
        <v>0</v>
      </c>
      <c r="P816" s="16">
        <f t="shared" si="380"/>
        <v>-6.5000000000000006E-3</v>
      </c>
      <c r="Q816" s="20" t="str">
        <f t="shared" si="381"/>
        <v/>
      </c>
      <c r="R816" s="20" t="str">
        <f t="shared" si="382"/>
        <v/>
      </c>
      <c r="S816" s="20" t="str">
        <f t="shared" si="383"/>
        <v/>
      </c>
      <c r="T816" s="20">
        <f t="shared" si="384"/>
        <v>-6.5000000000000006E-3</v>
      </c>
      <c r="U816" s="16" t="str">
        <f t="shared" si="385"/>
        <v/>
      </c>
      <c r="V816" s="20" t="str">
        <f t="shared" si="386"/>
        <v/>
      </c>
      <c r="W816" s="20" t="str">
        <f t="shared" si="387"/>
        <v/>
      </c>
      <c r="X816" s="20" t="str">
        <f t="shared" si="388"/>
        <v/>
      </c>
      <c r="Y816" s="20" t="str">
        <f t="shared" si="389"/>
        <v/>
      </c>
      <c r="Z816" s="20" t="str">
        <f t="shared" si="390"/>
        <v/>
      </c>
      <c r="AA816" s="20" t="str">
        <f t="shared" si="391"/>
        <v/>
      </c>
      <c r="AB816" s="20">
        <f t="shared" si="392"/>
        <v>0</v>
      </c>
      <c r="AC816" s="20" t="str">
        <f t="shared" si="393"/>
        <v/>
      </c>
      <c r="AD816" s="20" t="str">
        <f t="shared" si="394"/>
        <v/>
      </c>
      <c r="AE816" s="20" t="str">
        <f t="shared" si="395"/>
        <v/>
      </c>
      <c r="AF816" s="20" t="str">
        <f t="shared" si="396"/>
        <v/>
      </c>
      <c r="AG816" s="11">
        <f t="shared" si="397"/>
        <v>999</v>
      </c>
      <c r="AH816" s="17">
        <f t="shared" si="398"/>
        <v>999</v>
      </c>
      <c r="AI816" s="17">
        <f t="shared" si="399"/>
        <v>999</v>
      </c>
      <c r="AJ816" s="17">
        <f t="shared" si="400"/>
        <v>999</v>
      </c>
      <c r="AK816" s="17">
        <f t="shared" si="401"/>
        <v>999</v>
      </c>
      <c r="AL816" s="17">
        <f t="shared" si="402"/>
        <v>999</v>
      </c>
      <c r="AM816" s="10" t="s">
        <v>915</v>
      </c>
      <c r="AN816">
        <v>0</v>
      </c>
      <c r="AO816">
        <v>0</v>
      </c>
      <c r="AP816">
        <v>0</v>
      </c>
      <c r="AQ816">
        <v>6.2664999999999997</v>
      </c>
      <c r="AR816" s="8">
        <v>-0.65</v>
      </c>
      <c r="AS816" s="8">
        <v>-30.6433</v>
      </c>
      <c r="AT816" s="8">
        <v>-49.598399999999998</v>
      </c>
      <c r="AU816" s="8">
        <v>-6.2664999999999997</v>
      </c>
      <c r="AV816" s="8">
        <v>-0.65</v>
      </c>
      <c r="AW816" s="8">
        <v>0.65</v>
      </c>
      <c r="AX816" s="8">
        <v>30.6433</v>
      </c>
      <c r="AY816" s="8">
        <v>49.598399999999998</v>
      </c>
      <c r="AZ816" s="8">
        <v>6.2664999999999997</v>
      </c>
      <c r="BA816" s="8">
        <v>0.65</v>
      </c>
      <c r="BB816">
        <v>-0.65</v>
      </c>
      <c r="BC816">
        <v>0.65</v>
      </c>
      <c r="BD816">
        <v>-0.65</v>
      </c>
      <c r="BE816">
        <v>0.65</v>
      </c>
      <c r="BF816">
        <v>0.06</v>
      </c>
      <c r="BG816">
        <v>0.3</v>
      </c>
      <c r="BH816">
        <v>-6.24</v>
      </c>
      <c r="BI816">
        <v>9</v>
      </c>
      <c r="BJ816">
        <v>17</v>
      </c>
      <c r="BK816">
        <v>9</v>
      </c>
      <c r="BM816">
        <v>9</v>
      </c>
      <c r="BN816" t="s">
        <v>1016</v>
      </c>
      <c r="BP816" t="s">
        <v>1016</v>
      </c>
      <c r="BQ816">
        <v>25</v>
      </c>
      <c r="BR816">
        <v>255040</v>
      </c>
      <c r="BS816">
        <v>1</v>
      </c>
      <c r="BU816">
        <v>1</v>
      </c>
      <c r="BW816">
        <v>9</v>
      </c>
      <c r="BY816">
        <v>17</v>
      </c>
      <c r="BZ816" t="s">
        <v>1997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 s="2">
        <v>24923590</v>
      </c>
    </row>
    <row r="817" spans="1:88">
      <c r="A817" s="10" t="str">
        <f t="shared" si="372"/>
        <v>PNK_US</v>
      </c>
      <c r="B817" s="12">
        <f t="shared" si="373"/>
        <v>-2.5999999999999999E-3</v>
      </c>
      <c r="C817" s="12">
        <v>0</v>
      </c>
      <c r="D817" s="12">
        <v>0</v>
      </c>
      <c r="E817" s="12">
        <v>0</v>
      </c>
      <c r="F817" s="12">
        <v>0</v>
      </c>
      <c r="G817" s="12">
        <v>0</v>
      </c>
      <c r="H817" s="12">
        <v>0</v>
      </c>
      <c r="I817" s="12">
        <v>0</v>
      </c>
      <c r="J817" s="13">
        <f t="shared" si="374"/>
        <v>0</v>
      </c>
      <c r="K817" s="13">
        <f t="shared" si="375"/>
        <v>0</v>
      </c>
      <c r="L817" s="16">
        <f t="shared" si="376"/>
        <v>0</v>
      </c>
      <c r="M817" s="13">
        <f t="shared" si="377"/>
        <v>0</v>
      </c>
      <c r="N817" s="16">
        <f t="shared" si="378"/>
        <v>0</v>
      </c>
      <c r="O817" s="16">
        <f t="shared" si="379"/>
        <v>0</v>
      </c>
      <c r="P817" s="16">
        <f t="shared" si="380"/>
        <v>-6.5000000000000006E-3</v>
      </c>
      <c r="Q817" s="20" t="str">
        <f t="shared" si="381"/>
        <v/>
      </c>
      <c r="R817" s="20" t="str">
        <f t="shared" si="382"/>
        <v/>
      </c>
      <c r="S817" s="20" t="str">
        <f t="shared" si="383"/>
        <v/>
      </c>
      <c r="T817" s="20">
        <f t="shared" si="384"/>
        <v>-6.5000000000000006E-3</v>
      </c>
      <c r="U817" s="16" t="str">
        <f t="shared" si="385"/>
        <v/>
      </c>
      <c r="V817" s="20" t="str">
        <f t="shared" si="386"/>
        <v/>
      </c>
      <c r="W817" s="20" t="str">
        <f t="shared" si="387"/>
        <v/>
      </c>
      <c r="X817" s="20" t="str">
        <f t="shared" si="388"/>
        <v/>
      </c>
      <c r="Y817" s="20" t="str">
        <f t="shared" si="389"/>
        <v/>
      </c>
      <c r="Z817" s="20" t="str">
        <f t="shared" si="390"/>
        <v/>
      </c>
      <c r="AA817" s="20" t="str">
        <f t="shared" si="391"/>
        <v/>
      </c>
      <c r="AB817" s="20">
        <f t="shared" si="392"/>
        <v>0</v>
      </c>
      <c r="AC817" s="20" t="str">
        <f t="shared" si="393"/>
        <v/>
      </c>
      <c r="AD817" s="20" t="str">
        <f t="shared" si="394"/>
        <v/>
      </c>
      <c r="AE817" s="20" t="str">
        <f t="shared" si="395"/>
        <v/>
      </c>
      <c r="AF817" s="20" t="str">
        <f t="shared" si="396"/>
        <v/>
      </c>
      <c r="AG817" s="11">
        <f t="shared" si="397"/>
        <v>999</v>
      </c>
      <c r="AH817" s="17">
        <f t="shared" si="398"/>
        <v>999</v>
      </c>
      <c r="AI817" s="17">
        <f t="shared" si="399"/>
        <v>999</v>
      </c>
      <c r="AJ817" s="17">
        <f t="shared" si="400"/>
        <v>999</v>
      </c>
      <c r="AK817" s="17">
        <f t="shared" si="401"/>
        <v>999</v>
      </c>
      <c r="AL817" s="17">
        <f t="shared" si="402"/>
        <v>999</v>
      </c>
      <c r="AM817" s="10" t="s">
        <v>658</v>
      </c>
      <c r="AN817">
        <v>0</v>
      </c>
      <c r="AO817">
        <v>0</v>
      </c>
      <c r="AP817">
        <v>0</v>
      </c>
      <c r="AQ817">
        <v>7.3933999999999997</v>
      </c>
      <c r="AR817" s="8">
        <v>-0.65</v>
      </c>
      <c r="AS817" s="8">
        <v>-35.659700000000001</v>
      </c>
      <c r="AT817" s="8">
        <v>-88.056200000000004</v>
      </c>
      <c r="AU817" s="8">
        <v>-7.3933999999999997</v>
      </c>
      <c r="AV817" s="8">
        <v>-0.65</v>
      </c>
      <c r="AW817" s="8">
        <v>0.65</v>
      </c>
      <c r="AX817" s="8">
        <v>35.659700000000001</v>
      </c>
      <c r="AY817" s="8">
        <v>88.056200000000004</v>
      </c>
      <c r="AZ817" s="8">
        <v>7.3933999999999997</v>
      </c>
      <c r="BA817" s="8">
        <v>0.65</v>
      </c>
      <c r="BB817">
        <v>-0.65</v>
      </c>
      <c r="BC817">
        <v>0.65</v>
      </c>
      <c r="BD817">
        <v>-0.65</v>
      </c>
      <c r="BE817">
        <v>0.65</v>
      </c>
      <c r="BF817">
        <v>0.06</v>
      </c>
      <c r="BG817">
        <v>0.3</v>
      </c>
      <c r="BH817">
        <v>-0.26</v>
      </c>
      <c r="BI817">
        <v>6</v>
      </c>
      <c r="BJ817">
        <v>12</v>
      </c>
      <c r="BK817">
        <v>6</v>
      </c>
      <c r="BM817">
        <v>6</v>
      </c>
      <c r="BN817" t="s">
        <v>1016</v>
      </c>
      <c r="BP817" t="s">
        <v>1016</v>
      </c>
      <c r="BQ817">
        <v>25</v>
      </c>
      <c r="BR817">
        <v>253010</v>
      </c>
      <c r="BS817">
        <v>1</v>
      </c>
      <c r="BU817">
        <v>1</v>
      </c>
      <c r="BW817">
        <v>6</v>
      </c>
      <c r="BY817">
        <v>12</v>
      </c>
      <c r="BZ817" t="s">
        <v>1997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 s="2">
        <v>31477264</v>
      </c>
    </row>
    <row r="818" spans="1:88">
      <c r="A818" s="10" t="str">
        <f t="shared" si="372"/>
        <v>PNFP_US</v>
      </c>
      <c r="B818" s="12">
        <f t="shared" si="373"/>
        <v>-2.81E-2</v>
      </c>
      <c r="C818" s="12">
        <v>0</v>
      </c>
      <c r="D818" s="12">
        <v>0</v>
      </c>
      <c r="E818" s="12">
        <v>0</v>
      </c>
      <c r="F818" s="12">
        <v>0</v>
      </c>
      <c r="G818" s="12">
        <v>0</v>
      </c>
      <c r="H818" s="12">
        <v>0</v>
      </c>
      <c r="I818" s="12">
        <v>0</v>
      </c>
      <c r="J818" s="13">
        <f t="shared" si="374"/>
        <v>0</v>
      </c>
      <c r="K818" s="13">
        <f t="shared" si="375"/>
        <v>0</v>
      </c>
      <c r="L818" s="16">
        <f t="shared" si="376"/>
        <v>0</v>
      </c>
      <c r="M818" s="13">
        <f t="shared" si="377"/>
        <v>0</v>
      </c>
      <c r="N818" s="16">
        <f t="shared" si="378"/>
        <v>0</v>
      </c>
      <c r="O818" s="16">
        <f t="shared" si="379"/>
        <v>0</v>
      </c>
      <c r="P818" s="16">
        <f t="shared" si="380"/>
        <v>-4.0000000000000001E-3</v>
      </c>
      <c r="Q818" s="20" t="str">
        <f t="shared" si="381"/>
        <v/>
      </c>
      <c r="R818" s="20" t="str">
        <f t="shared" si="382"/>
        <v/>
      </c>
      <c r="S818" s="20" t="str">
        <f t="shared" si="383"/>
        <v/>
      </c>
      <c r="T818" s="20">
        <f t="shared" si="384"/>
        <v>-4.0000000000000001E-3</v>
      </c>
      <c r="U818" s="16" t="str">
        <f t="shared" si="385"/>
        <v/>
      </c>
      <c r="V818" s="20" t="str">
        <f t="shared" si="386"/>
        <v/>
      </c>
      <c r="W818" s="20" t="str">
        <f t="shared" si="387"/>
        <v/>
      </c>
      <c r="X818" s="20" t="str">
        <f t="shared" si="388"/>
        <v/>
      </c>
      <c r="Y818" s="20" t="str">
        <f t="shared" si="389"/>
        <v/>
      </c>
      <c r="Z818" s="20" t="str">
        <f t="shared" si="390"/>
        <v/>
      </c>
      <c r="AA818" s="20" t="str">
        <f t="shared" si="391"/>
        <v/>
      </c>
      <c r="AB818" s="20">
        <f t="shared" si="392"/>
        <v>0</v>
      </c>
      <c r="AC818" s="20" t="str">
        <f t="shared" si="393"/>
        <v/>
      </c>
      <c r="AD818" s="20" t="str">
        <f t="shared" si="394"/>
        <v/>
      </c>
      <c r="AE818" s="20" t="str">
        <f t="shared" si="395"/>
        <v/>
      </c>
      <c r="AF818" s="20" t="str">
        <f t="shared" si="396"/>
        <v/>
      </c>
      <c r="AG818" s="11">
        <f t="shared" si="397"/>
        <v>999</v>
      </c>
      <c r="AH818" s="17">
        <f t="shared" si="398"/>
        <v>999</v>
      </c>
      <c r="AI818" s="17">
        <f t="shared" si="399"/>
        <v>999</v>
      </c>
      <c r="AJ818" s="17">
        <f t="shared" si="400"/>
        <v>999</v>
      </c>
      <c r="AK818" s="17">
        <f t="shared" si="401"/>
        <v>999</v>
      </c>
      <c r="AL818" s="17">
        <f t="shared" si="402"/>
        <v>999</v>
      </c>
      <c r="AM818" s="10" t="s">
        <v>908</v>
      </c>
      <c r="AN818">
        <v>0</v>
      </c>
      <c r="AO818">
        <v>0</v>
      </c>
      <c r="AP818">
        <v>0</v>
      </c>
      <c r="AQ818">
        <v>1.2902</v>
      </c>
      <c r="AR818" s="8">
        <v>-0.4</v>
      </c>
      <c r="AS818" s="8">
        <v>-6.3856999999999999</v>
      </c>
      <c r="AT818" s="8">
        <v>-66.356300000000005</v>
      </c>
      <c r="AU818" s="8">
        <v>-1.2902</v>
      </c>
      <c r="AV818" s="8">
        <v>-0.4</v>
      </c>
      <c r="AW818" s="8">
        <v>0.4</v>
      </c>
      <c r="AX818" s="8">
        <v>6.3856999999999999</v>
      </c>
      <c r="AY818" s="8">
        <v>66.356300000000005</v>
      </c>
      <c r="AZ818" s="8">
        <v>1.2902</v>
      </c>
      <c r="BA818" s="8">
        <v>0.4</v>
      </c>
      <c r="BB818">
        <v>-0.4</v>
      </c>
      <c r="BC818">
        <v>0.4</v>
      </c>
      <c r="BD818">
        <v>-0.4</v>
      </c>
      <c r="BE818">
        <v>0.4</v>
      </c>
      <c r="BF818">
        <v>0.06</v>
      </c>
      <c r="BG818">
        <v>0.3</v>
      </c>
      <c r="BH818">
        <v>-2.81</v>
      </c>
      <c r="BI818">
        <v>8</v>
      </c>
      <c r="BJ818">
        <v>15</v>
      </c>
      <c r="BK818">
        <v>8</v>
      </c>
      <c r="BM818">
        <v>8</v>
      </c>
      <c r="BN818" t="s">
        <v>1016</v>
      </c>
      <c r="BP818" t="s">
        <v>1016</v>
      </c>
      <c r="BQ818">
        <v>40</v>
      </c>
      <c r="BR818">
        <v>401010</v>
      </c>
      <c r="BS818">
        <v>1</v>
      </c>
      <c r="BU818">
        <v>1</v>
      </c>
      <c r="BW818">
        <v>8</v>
      </c>
      <c r="BY818">
        <v>15</v>
      </c>
      <c r="BZ818" t="s">
        <v>1997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 s="2">
        <v>5131665</v>
      </c>
    </row>
    <row r="819" spans="1:88">
      <c r="A819" s="10" t="str">
        <f t="shared" si="372"/>
        <v>PBI_US</v>
      </c>
      <c r="B819" s="12">
        <f t="shared" si="373"/>
        <v>-1.0500000000000001E-2</v>
      </c>
      <c r="C819" s="12">
        <v>0</v>
      </c>
      <c r="D819" s="12">
        <v>0</v>
      </c>
      <c r="E819" s="12">
        <v>0</v>
      </c>
      <c r="F819" s="12">
        <v>0</v>
      </c>
      <c r="G819" s="12">
        <v>0</v>
      </c>
      <c r="H819" s="12">
        <v>0</v>
      </c>
      <c r="I819" s="12">
        <v>0</v>
      </c>
      <c r="J819" s="13">
        <f t="shared" si="374"/>
        <v>0</v>
      </c>
      <c r="K819" s="13">
        <f t="shared" si="375"/>
        <v>0</v>
      </c>
      <c r="L819" s="16">
        <f t="shared" si="376"/>
        <v>0</v>
      </c>
      <c r="M819" s="13">
        <f t="shared" si="377"/>
        <v>0</v>
      </c>
      <c r="N819" s="16">
        <f t="shared" si="378"/>
        <v>0</v>
      </c>
      <c r="O819" s="16">
        <f t="shared" si="379"/>
        <v>0</v>
      </c>
      <c r="P819" s="16">
        <f t="shared" si="380"/>
        <v>-6.5000000000000006E-3</v>
      </c>
      <c r="Q819" s="20" t="str">
        <f t="shared" si="381"/>
        <v/>
      </c>
      <c r="R819" s="20" t="str">
        <f t="shared" si="382"/>
        <v/>
      </c>
      <c r="S819" s="20" t="str">
        <f t="shared" si="383"/>
        <v/>
      </c>
      <c r="T819" s="20">
        <f t="shared" si="384"/>
        <v>-6.5000000000000006E-3</v>
      </c>
      <c r="U819" s="16" t="str">
        <f t="shared" si="385"/>
        <v/>
      </c>
      <c r="V819" s="20" t="str">
        <f t="shared" si="386"/>
        <v/>
      </c>
      <c r="W819" s="20" t="str">
        <f t="shared" si="387"/>
        <v/>
      </c>
      <c r="X819" s="20" t="str">
        <f t="shared" si="388"/>
        <v/>
      </c>
      <c r="Y819" s="20" t="str">
        <f t="shared" si="389"/>
        <v/>
      </c>
      <c r="Z819" s="20" t="str">
        <f t="shared" si="390"/>
        <v/>
      </c>
      <c r="AA819" s="20" t="str">
        <f t="shared" si="391"/>
        <v/>
      </c>
      <c r="AB819" s="20">
        <f t="shared" si="392"/>
        <v>0</v>
      </c>
      <c r="AC819" s="20" t="str">
        <f t="shared" si="393"/>
        <v/>
      </c>
      <c r="AD819" s="20" t="str">
        <f t="shared" si="394"/>
        <v/>
      </c>
      <c r="AE819" s="20" t="str">
        <f t="shared" si="395"/>
        <v/>
      </c>
      <c r="AF819" s="20" t="str">
        <f t="shared" si="396"/>
        <v/>
      </c>
      <c r="AG819" s="11">
        <f t="shared" si="397"/>
        <v>999</v>
      </c>
      <c r="AH819" s="17">
        <f t="shared" si="398"/>
        <v>999</v>
      </c>
      <c r="AI819" s="17">
        <f t="shared" si="399"/>
        <v>999</v>
      </c>
      <c r="AJ819" s="17">
        <f t="shared" si="400"/>
        <v>999</v>
      </c>
      <c r="AK819" s="17">
        <f t="shared" si="401"/>
        <v>999</v>
      </c>
      <c r="AL819" s="17">
        <f t="shared" si="402"/>
        <v>999</v>
      </c>
      <c r="AM819" s="10" t="s">
        <v>342</v>
      </c>
      <c r="AN819">
        <v>0</v>
      </c>
      <c r="AO819">
        <v>0</v>
      </c>
      <c r="AP819">
        <v>0</v>
      </c>
      <c r="AQ819">
        <v>8.5381999999999998</v>
      </c>
      <c r="AR819" s="8">
        <v>-0.65</v>
      </c>
      <c r="AS819" s="8">
        <v>-42.290199999999999</v>
      </c>
      <c r="AT819" s="8">
        <v>-193.4803</v>
      </c>
      <c r="AU819" s="8">
        <v>-8.5381999999999998</v>
      </c>
      <c r="AV819" s="8">
        <v>-0.65</v>
      </c>
      <c r="AW819" s="8">
        <v>0.65</v>
      </c>
      <c r="AX819" s="8">
        <v>42.290199999999999</v>
      </c>
      <c r="AY819" s="8">
        <v>193.4803</v>
      </c>
      <c r="AZ819" s="8">
        <v>8.5381999999999998</v>
      </c>
      <c r="BA819" s="8">
        <v>0.65</v>
      </c>
      <c r="BB819">
        <v>-0.65</v>
      </c>
      <c r="BC819">
        <v>0.65</v>
      </c>
      <c r="BD819">
        <v>-0.65</v>
      </c>
      <c r="BE819">
        <v>0.65</v>
      </c>
      <c r="BF819">
        <v>0.06</v>
      </c>
      <c r="BG819">
        <v>0.3</v>
      </c>
      <c r="BH819">
        <v>-1.05</v>
      </c>
      <c r="BI819">
        <v>7</v>
      </c>
      <c r="BJ819">
        <v>13</v>
      </c>
      <c r="BK819">
        <v>7</v>
      </c>
      <c r="BM819">
        <v>7</v>
      </c>
      <c r="BN819" t="s">
        <v>1016</v>
      </c>
      <c r="BP819" t="s">
        <v>1016</v>
      </c>
      <c r="BQ819">
        <v>20</v>
      </c>
      <c r="BR819">
        <v>202010</v>
      </c>
      <c r="BS819">
        <v>1</v>
      </c>
      <c r="BU819">
        <v>1</v>
      </c>
      <c r="BW819">
        <v>7</v>
      </c>
      <c r="BY819">
        <v>13</v>
      </c>
      <c r="BZ819" t="s">
        <v>1997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 s="2">
        <v>37624505</v>
      </c>
    </row>
    <row r="820" spans="1:88">
      <c r="A820" s="10" t="str">
        <f t="shared" si="372"/>
        <v>BCO_US</v>
      </c>
      <c r="B820" s="12">
        <f t="shared" si="373"/>
        <v>5.4800000000000001E-2</v>
      </c>
      <c r="C820" s="12">
        <v>0</v>
      </c>
      <c r="D820" s="12">
        <v>0</v>
      </c>
      <c r="E820" s="12">
        <v>0</v>
      </c>
      <c r="F820" s="12">
        <v>0</v>
      </c>
      <c r="G820" s="12">
        <v>0</v>
      </c>
      <c r="H820" s="12">
        <v>0</v>
      </c>
      <c r="I820" s="12">
        <v>0</v>
      </c>
      <c r="J820" s="13">
        <f t="shared" si="374"/>
        <v>0</v>
      </c>
      <c r="K820" s="13">
        <f t="shared" si="375"/>
        <v>0</v>
      </c>
      <c r="L820" s="16">
        <f t="shared" si="376"/>
        <v>0</v>
      </c>
      <c r="M820" s="13">
        <f t="shared" si="377"/>
        <v>0</v>
      </c>
      <c r="N820" s="16">
        <f t="shared" si="378"/>
        <v>0</v>
      </c>
      <c r="O820" s="16">
        <f t="shared" si="379"/>
        <v>0</v>
      </c>
      <c r="P820" s="16" t="str">
        <f t="shared" si="380"/>
        <v/>
      </c>
      <c r="Q820" s="20" t="str">
        <f t="shared" si="381"/>
        <v/>
      </c>
      <c r="R820" s="20" t="str">
        <f t="shared" si="382"/>
        <v/>
      </c>
      <c r="S820" s="20" t="str">
        <f t="shared" si="383"/>
        <v/>
      </c>
      <c r="T820" s="20" t="str">
        <f t="shared" si="384"/>
        <v/>
      </c>
      <c r="U820" s="16">
        <f t="shared" si="385"/>
        <v>6.5000000000000006E-3</v>
      </c>
      <c r="V820" s="20" t="str">
        <f t="shared" si="386"/>
        <v/>
      </c>
      <c r="W820" s="20" t="str">
        <f t="shared" si="387"/>
        <v/>
      </c>
      <c r="X820" s="20" t="str">
        <f t="shared" si="388"/>
        <v/>
      </c>
      <c r="Y820" s="20">
        <f t="shared" si="389"/>
        <v>6.5000000000000006E-3</v>
      </c>
      <c r="Z820" s="20" t="str">
        <f t="shared" si="390"/>
        <v/>
      </c>
      <c r="AA820" s="20" t="str">
        <f t="shared" si="391"/>
        <v/>
      </c>
      <c r="AB820" s="20">
        <f t="shared" si="392"/>
        <v>0</v>
      </c>
      <c r="AC820" s="20" t="str">
        <f t="shared" si="393"/>
        <v/>
      </c>
      <c r="AD820" s="20" t="str">
        <f t="shared" si="394"/>
        <v/>
      </c>
      <c r="AE820" s="20" t="str">
        <f t="shared" si="395"/>
        <v/>
      </c>
      <c r="AF820" s="20" t="str">
        <f t="shared" si="396"/>
        <v/>
      </c>
      <c r="AG820" s="11">
        <f t="shared" si="397"/>
        <v>999</v>
      </c>
      <c r="AH820" s="17">
        <f t="shared" si="398"/>
        <v>999</v>
      </c>
      <c r="AI820" s="17">
        <f t="shared" si="399"/>
        <v>999</v>
      </c>
      <c r="AJ820" s="17">
        <f t="shared" si="400"/>
        <v>999</v>
      </c>
      <c r="AK820" s="17">
        <f t="shared" si="401"/>
        <v>999</v>
      </c>
      <c r="AL820" s="17">
        <f t="shared" si="402"/>
        <v>999</v>
      </c>
      <c r="AM820" s="10" t="s">
        <v>434</v>
      </c>
      <c r="AN820">
        <v>0</v>
      </c>
      <c r="AO820">
        <v>0</v>
      </c>
      <c r="AP820">
        <v>0</v>
      </c>
      <c r="AQ820">
        <v>2.1429</v>
      </c>
      <c r="AR820" s="8">
        <v>-0.65</v>
      </c>
      <c r="AS820" s="8">
        <v>-11.1602</v>
      </c>
      <c r="AT820" s="8">
        <v>-54.041800000000002</v>
      </c>
      <c r="AU820" s="8">
        <v>-2.1429</v>
      </c>
      <c r="AV820" s="8">
        <v>-0.65</v>
      </c>
      <c r="AW820" s="8">
        <v>0.65</v>
      </c>
      <c r="AX820" s="8">
        <v>11.1602</v>
      </c>
      <c r="AY820" s="8">
        <v>54.041800000000002</v>
      </c>
      <c r="AZ820" s="8">
        <v>2.1429</v>
      </c>
      <c r="BA820" s="8">
        <v>0.65</v>
      </c>
      <c r="BB820">
        <v>-0.65</v>
      </c>
      <c r="BC820">
        <v>0.65</v>
      </c>
      <c r="BD820">
        <v>-0.65</v>
      </c>
      <c r="BE820">
        <v>0.65</v>
      </c>
      <c r="BF820">
        <v>0.06</v>
      </c>
      <c r="BG820">
        <v>0.3</v>
      </c>
      <c r="BH820">
        <v>5.48</v>
      </c>
      <c r="BI820">
        <v>3</v>
      </c>
      <c r="BJ820">
        <v>5</v>
      </c>
      <c r="BK820">
        <v>3</v>
      </c>
      <c r="BM820">
        <v>3</v>
      </c>
      <c r="BN820" t="s">
        <v>1016</v>
      </c>
      <c r="BP820" t="s">
        <v>1016</v>
      </c>
      <c r="BQ820">
        <v>20</v>
      </c>
      <c r="BR820">
        <v>202010</v>
      </c>
      <c r="BS820">
        <v>1</v>
      </c>
      <c r="BU820">
        <v>1</v>
      </c>
      <c r="BW820">
        <v>3</v>
      </c>
      <c r="BY820">
        <v>5</v>
      </c>
      <c r="BZ820" t="s">
        <v>1997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 s="2">
        <v>8295748</v>
      </c>
    </row>
    <row r="821" spans="1:88">
      <c r="A821" s="10" t="str">
        <f t="shared" si="372"/>
        <v>PLT_US</v>
      </c>
      <c r="B821" s="12">
        <f t="shared" si="373"/>
        <v>3.4999999999999996E-3</v>
      </c>
      <c r="C821" s="12">
        <v>0</v>
      </c>
      <c r="D821" s="12">
        <v>0</v>
      </c>
      <c r="E821" s="12">
        <v>0</v>
      </c>
      <c r="F821" s="12">
        <v>0</v>
      </c>
      <c r="G821" s="12">
        <v>0</v>
      </c>
      <c r="H821" s="12">
        <v>0</v>
      </c>
      <c r="I821" s="12">
        <v>0</v>
      </c>
      <c r="J821" s="13">
        <f t="shared" si="374"/>
        <v>0</v>
      </c>
      <c r="K821" s="13">
        <f t="shared" si="375"/>
        <v>0</v>
      </c>
      <c r="L821" s="16">
        <f t="shared" si="376"/>
        <v>0</v>
      </c>
      <c r="M821" s="13">
        <f t="shared" si="377"/>
        <v>0</v>
      </c>
      <c r="N821" s="16">
        <f t="shared" si="378"/>
        <v>0</v>
      </c>
      <c r="O821" s="16">
        <f t="shared" si="379"/>
        <v>0</v>
      </c>
      <c r="P821" s="16" t="str">
        <f t="shared" si="380"/>
        <v/>
      </c>
      <c r="Q821" s="20" t="str">
        <f t="shared" si="381"/>
        <v/>
      </c>
      <c r="R821" s="20" t="str">
        <f t="shared" si="382"/>
        <v/>
      </c>
      <c r="S821" s="20" t="str">
        <f t="shared" si="383"/>
        <v/>
      </c>
      <c r="T821" s="20" t="str">
        <f t="shared" si="384"/>
        <v/>
      </c>
      <c r="U821" s="16">
        <f t="shared" si="385"/>
        <v>6.0000000000000001E-3</v>
      </c>
      <c r="V821" s="20" t="str">
        <f t="shared" si="386"/>
        <v/>
      </c>
      <c r="W821" s="20" t="str">
        <f t="shared" si="387"/>
        <v/>
      </c>
      <c r="X821" s="20" t="str">
        <f t="shared" si="388"/>
        <v/>
      </c>
      <c r="Y821" s="20">
        <f t="shared" si="389"/>
        <v>6.0000000000000001E-3</v>
      </c>
      <c r="Z821" s="20" t="str">
        <f t="shared" si="390"/>
        <v/>
      </c>
      <c r="AA821" s="20" t="str">
        <f t="shared" si="391"/>
        <v/>
      </c>
      <c r="AB821" s="20">
        <f t="shared" si="392"/>
        <v>0</v>
      </c>
      <c r="AC821" s="20" t="str">
        <f t="shared" si="393"/>
        <v/>
      </c>
      <c r="AD821" s="20" t="str">
        <f t="shared" si="394"/>
        <v/>
      </c>
      <c r="AE821" s="20" t="str">
        <f t="shared" si="395"/>
        <v/>
      </c>
      <c r="AF821" s="20" t="str">
        <f t="shared" si="396"/>
        <v/>
      </c>
      <c r="AG821" s="11">
        <f t="shared" si="397"/>
        <v>999</v>
      </c>
      <c r="AH821" s="17">
        <f t="shared" si="398"/>
        <v>999</v>
      </c>
      <c r="AI821" s="17">
        <f t="shared" si="399"/>
        <v>999</v>
      </c>
      <c r="AJ821" s="17">
        <f t="shared" si="400"/>
        <v>999</v>
      </c>
      <c r="AK821" s="17">
        <f t="shared" si="401"/>
        <v>999</v>
      </c>
      <c r="AL821" s="17">
        <f t="shared" si="402"/>
        <v>999</v>
      </c>
      <c r="AM821" s="10" t="s">
        <v>644</v>
      </c>
      <c r="AN821">
        <v>0</v>
      </c>
      <c r="AO821">
        <v>0</v>
      </c>
      <c r="AP821">
        <v>0</v>
      </c>
      <c r="AQ821">
        <v>4.4745999999999997</v>
      </c>
      <c r="AR821" s="8">
        <v>-0.6</v>
      </c>
      <c r="AS821" s="8">
        <v>-15.4247</v>
      </c>
      <c r="AT821" s="8">
        <v>-98.487200000000001</v>
      </c>
      <c r="AU821" s="8">
        <v>-4.4745999999999997</v>
      </c>
      <c r="AV821" s="8">
        <v>-0.6</v>
      </c>
      <c r="AW821" s="8">
        <v>0.6</v>
      </c>
      <c r="AX821" s="8">
        <v>15.4247</v>
      </c>
      <c r="AY821" s="8">
        <v>98.487200000000001</v>
      </c>
      <c r="AZ821" s="8">
        <v>4.4745999999999997</v>
      </c>
      <c r="BA821" s="8">
        <v>0.6</v>
      </c>
      <c r="BB821">
        <v>-0.6</v>
      </c>
      <c r="BC821">
        <v>0.6</v>
      </c>
      <c r="BD821">
        <v>-0.6</v>
      </c>
      <c r="BE821">
        <v>0.6</v>
      </c>
      <c r="BF821">
        <v>0.06</v>
      </c>
      <c r="BG821">
        <v>0.3</v>
      </c>
      <c r="BH821">
        <v>0.35</v>
      </c>
      <c r="BI821">
        <v>6</v>
      </c>
      <c r="BJ821">
        <v>11</v>
      </c>
      <c r="BK821">
        <v>6</v>
      </c>
      <c r="BM821">
        <v>6</v>
      </c>
      <c r="BN821" t="s">
        <v>1016</v>
      </c>
      <c r="BP821" t="s">
        <v>1016</v>
      </c>
      <c r="BQ821">
        <v>45</v>
      </c>
      <c r="BR821">
        <v>452010</v>
      </c>
      <c r="BS821">
        <v>1</v>
      </c>
      <c r="BU821">
        <v>1</v>
      </c>
      <c r="BW821">
        <v>6</v>
      </c>
      <c r="BY821">
        <v>11</v>
      </c>
      <c r="BZ821" t="s">
        <v>1997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 s="2">
        <v>15693952</v>
      </c>
    </row>
    <row r="822" spans="1:88">
      <c r="A822" s="10" t="str">
        <f t="shared" si="372"/>
        <v>PLXS_US</v>
      </c>
      <c r="B822" s="12">
        <f t="shared" si="373"/>
        <v>1.3500000000000002E-2</v>
      </c>
      <c r="C822" s="12">
        <v>0</v>
      </c>
      <c r="D822" s="12">
        <v>0</v>
      </c>
      <c r="E822" s="12">
        <v>0</v>
      </c>
      <c r="F822" s="12">
        <v>0</v>
      </c>
      <c r="G822" s="12">
        <v>0</v>
      </c>
      <c r="H822" s="12">
        <v>0</v>
      </c>
      <c r="I822" s="12">
        <v>0</v>
      </c>
      <c r="J822" s="13">
        <f t="shared" si="374"/>
        <v>0</v>
      </c>
      <c r="K822" s="13">
        <f t="shared" si="375"/>
        <v>0</v>
      </c>
      <c r="L822" s="16">
        <f t="shared" si="376"/>
        <v>0</v>
      </c>
      <c r="M822" s="13">
        <f t="shared" si="377"/>
        <v>0</v>
      </c>
      <c r="N822" s="16">
        <f t="shared" si="378"/>
        <v>0</v>
      </c>
      <c r="O822" s="16">
        <f t="shared" si="379"/>
        <v>0</v>
      </c>
      <c r="P822" s="16" t="str">
        <f t="shared" si="380"/>
        <v/>
      </c>
      <c r="Q822" s="20" t="str">
        <f t="shared" si="381"/>
        <v/>
      </c>
      <c r="R822" s="20" t="str">
        <f t="shared" si="382"/>
        <v/>
      </c>
      <c r="S822" s="20" t="str">
        <f t="shared" si="383"/>
        <v/>
      </c>
      <c r="T822" s="20" t="str">
        <f t="shared" si="384"/>
        <v/>
      </c>
      <c r="U822" s="16">
        <f t="shared" si="385"/>
        <v>6.0000000000000001E-3</v>
      </c>
      <c r="V822" s="20" t="str">
        <f t="shared" si="386"/>
        <v/>
      </c>
      <c r="W822" s="20" t="str">
        <f t="shared" si="387"/>
        <v/>
      </c>
      <c r="X822" s="20" t="str">
        <f t="shared" si="388"/>
        <v/>
      </c>
      <c r="Y822" s="20">
        <f t="shared" si="389"/>
        <v>6.0000000000000001E-3</v>
      </c>
      <c r="Z822" s="20" t="str">
        <f t="shared" si="390"/>
        <v/>
      </c>
      <c r="AA822" s="20" t="str">
        <f t="shared" si="391"/>
        <v/>
      </c>
      <c r="AB822" s="20">
        <f t="shared" si="392"/>
        <v>0</v>
      </c>
      <c r="AC822" s="20" t="str">
        <f t="shared" si="393"/>
        <v/>
      </c>
      <c r="AD822" s="20" t="str">
        <f t="shared" si="394"/>
        <v/>
      </c>
      <c r="AE822" s="20" t="str">
        <f t="shared" si="395"/>
        <v/>
      </c>
      <c r="AF822" s="20" t="str">
        <f t="shared" si="396"/>
        <v/>
      </c>
      <c r="AG822" s="11">
        <f t="shared" si="397"/>
        <v>999</v>
      </c>
      <c r="AH822" s="17">
        <f t="shared" si="398"/>
        <v>999</v>
      </c>
      <c r="AI822" s="17">
        <f t="shared" si="399"/>
        <v>999</v>
      </c>
      <c r="AJ822" s="17">
        <f t="shared" si="400"/>
        <v>999</v>
      </c>
      <c r="AK822" s="17">
        <f t="shared" si="401"/>
        <v>999</v>
      </c>
      <c r="AL822" s="17">
        <f t="shared" si="402"/>
        <v>999</v>
      </c>
      <c r="AM822" s="10" t="s">
        <v>194</v>
      </c>
      <c r="AN822">
        <v>0</v>
      </c>
      <c r="AO822">
        <v>0</v>
      </c>
      <c r="AP822">
        <v>0</v>
      </c>
      <c r="AQ822">
        <v>1.3726</v>
      </c>
      <c r="AR822" s="8">
        <v>-0.6</v>
      </c>
      <c r="AS822" s="8">
        <v>-8.1427999999999994</v>
      </c>
      <c r="AT822" s="8">
        <v>-58.024000000000001</v>
      </c>
      <c r="AU822" s="8">
        <v>-1.3726</v>
      </c>
      <c r="AV822" s="8">
        <v>-0.6</v>
      </c>
      <c r="AW822" s="8">
        <v>0.6</v>
      </c>
      <c r="AX822" s="8">
        <v>8.1427999999999994</v>
      </c>
      <c r="AY822" s="8">
        <v>58.024000000000001</v>
      </c>
      <c r="AZ822" s="8">
        <v>1.3726</v>
      </c>
      <c r="BA822" s="8">
        <v>0.6</v>
      </c>
      <c r="BB822">
        <v>-0.6</v>
      </c>
      <c r="BC822">
        <v>0.6</v>
      </c>
      <c r="BD822">
        <v>-0.6</v>
      </c>
      <c r="BE822">
        <v>0.6</v>
      </c>
      <c r="BF822">
        <v>0.06</v>
      </c>
      <c r="BG822">
        <v>0.3</v>
      </c>
      <c r="BH822">
        <v>1.35</v>
      </c>
      <c r="BI822">
        <v>5</v>
      </c>
      <c r="BJ822">
        <v>9</v>
      </c>
      <c r="BK822">
        <v>5</v>
      </c>
      <c r="BM822">
        <v>5</v>
      </c>
      <c r="BN822" t="s">
        <v>1016</v>
      </c>
      <c r="BP822" t="s">
        <v>1016</v>
      </c>
      <c r="BQ822">
        <v>45</v>
      </c>
      <c r="BR822">
        <v>452030</v>
      </c>
      <c r="BS822">
        <v>1</v>
      </c>
      <c r="BU822">
        <v>1</v>
      </c>
      <c r="BW822">
        <v>5</v>
      </c>
      <c r="BY822">
        <v>9</v>
      </c>
      <c r="BZ822" t="s">
        <v>1997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 s="2">
        <v>5647082</v>
      </c>
    </row>
    <row r="823" spans="1:88">
      <c r="A823" s="10" t="str">
        <f t="shared" si="372"/>
        <v>PLUG_US</v>
      </c>
      <c r="B823" s="12">
        <f t="shared" si="373"/>
        <v>-0.20039999999999999</v>
      </c>
      <c r="C823" s="12">
        <v>0</v>
      </c>
      <c r="D823" s="12">
        <v>0</v>
      </c>
      <c r="E823" s="12">
        <v>0</v>
      </c>
      <c r="F823" s="12">
        <v>0</v>
      </c>
      <c r="G823" s="12">
        <v>0</v>
      </c>
      <c r="H823" s="12">
        <v>0</v>
      </c>
      <c r="I823" s="12">
        <v>0</v>
      </c>
      <c r="J823" s="13">
        <f t="shared" si="374"/>
        <v>0</v>
      </c>
      <c r="K823" s="13">
        <f t="shared" si="375"/>
        <v>0</v>
      </c>
      <c r="L823" s="16">
        <f t="shared" si="376"/>
        <v>0</v>
      </c>
      <c r="M823" s="13">
        <f t="shared" si="377"/>
        <v>0</v>
      </c>
      <c r="N823" s="16">
        <f t="shared" si="378"/>
        <v>0</v>
      </c>
      <c r="O823" s="16">
        <f t="shared" si="379"/>
        <v>0</v>
      </c>
      <c r="P823" s="16">
        <f t="shared" si="380"/>
        <v>-6.5000000000000006E-3</v>
      </c>
      <c r="Q823" s="20" t="str">
        <f t="shared" si="381"/>
        <v/>
      </c>
      <c r="R823" s="20" t="str">
        <f t="shared" si="382"/>
        <v/>
      </c>
      <c r="S823" s="20" t="str">
        <f t="shared" si="383"/>
        <v/>
      </c>
      <c r="T823" s="20">
        <f t="shared" si="384"/>
        <v>-6.5000000000000006E-3</v>
      </c>
      <c r="U823" s="16" t="str">
        <f t="shared" si="385"/>
        <v/>
      </c>
      <c r="V823" s="20" t="str">
        <f t="shared" si="386"/>
        <v/>
      </c>
      <c r="W823" s="20" t="str">
        <f t="shared" si="387"/>
        <v/>
      </c>
      <c r="X823" s="20" t="str">
        <f t="shared" si="388"/>
        <v/>
      </c>
      <c r="Y823" s="20" t="str">
        <f t="shared" si="389"/>
        <v/>
      </c>
      <c r="Z823" s="20" t="str">
        <f t="shared" si="390"/>
        <v/>
      </c>
      <c r="AA823" s="20" t="str">
        <f t="shared" si="391"/>
        <v/>
      </c>
      <c r="AB823" s="20">
        <f t="shared" si="392"/>
        <v>0</v>
      </c>
      <c r="AC823" s="20" t="str">
        <f t="shared" si="393"/>
        <v/>
      </c>
      <c r="AD823" s="20" t="str">
        <f t="shared" si="394"/>
        <v/>
      </c>
      <c r="AE823" s="20" t="str">
        <f t="shared" si="395"/>
        <v/>
      </c>
      <c r="AF823" s="20" t="str">
        <f t="shared" si="396"/>
        <v/>
      </c>
      <c r="AG823" s="11">
        <f t="shared" si="397"/>
        <v>999</v>
      </c>
      <c r="AH823" s="17">
        <f t="shared" si="398"/>
        <v>999</v>
      </c>
      <c r="AI823" s="17">
        <f t="shared" si="399"/>
        <v>999</v>
      </c>
      <c r="AJ823" s="17">
        <f t="shared" si="400"/>
        <v>999</v>
      </c>
      <c r="AK823" s="17">
        <f t="shared" si="401"/>
        <v>999</v>
      </c>
      <c r="AL823" s="17">
        <f t="shared" si="402"/>
        <v>999</v>
      </c>
      <c r="AM823" s="10" t="s">
        <v>2050</v>
      </c>
      <c r="AN823">
        <v>0</v>
      </c>
      <c r="AO823">
        <v>0</v>
      </c>
      <c r="AP823">
        <v>0</v>
      </c>
      <c r="AQ823">
        <v>2.1791</v>
      </c>
      <c r="AR823" s="8">
        <v>-0.65</v>
      </c>
      <c r="AS823" s="8">
        <v>-12.114599999999999</v>
      </c>
      <c r="AT823" s="8">
        <v>-18.965699999999998</v>
      </c>
      <c r="AU823" s="8">
        <v>-2.1791</v>
      </c>
      <c r="AV823" s="8">
        <v>-0.65</v>
      </c>
      <c r="AW823" s="8">
        <v>0.65</v>
      </c>
      <c r="AX823" s="8">
        <v>12.114599999999999</v>
      </c>
      <c r="AY823" s="8">
        <v>18.965699999999998</v>
      </c>
      <c r="AZ823" s="8">
        <v>2.1791</v>
      </c>
      <c r="BA823" s="8">
        <v>0.65</v>
      </c>
      <c r="BB823">
        <v>-0.65</v>
      </c>
      <c r="BC823">
        <v>0.65</v>
      </c>
      <c r="BD823">
        <v>-0.65</v>
      </c>
      <c r="BE823">
        <v>0.65</v>
      </c>
      <c r="BF823">
        <v>0.06</v>
      </c>
      <c r="BG823">
        <v>0.3</v>
      </c>
      <c r="BH823">
        <v>-20.04</v>
      </c>
      <c r="BI823">
        <v>10</v>
      </c>
      <c r="BJ823">
        <v>20</v>
      </c>
      <c r="BK823">
        <v>10</v>
      </c>
      <c r="BM823">
        <v>10</v>
      </c>
      <c r="BN823" t="s">
        <v>1016</v>
      </c>
      <c r="BP823" t="s">
        <v>1016</v>
      </c>
      <c r="BQ823">
        <v>20</v>
      </c>
      <c r="BR823">
        <v>201040</v>
      </c>
      <c r="BS823">
        <v>1</v>
      </c>
      <c r="BU823">
        <v>1</v>
      </c>
      <c r="BW823">
        <v>10</v>
      </c>
      <c r="BY823">
        <v>20</v>
      </c>
      <c r="BZ823" t="s">
        <v>1997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 s="2">
        <v>9242280</v>
      </c>
    </row>
    <row r="824" spans="1:88">
      <c r="A824" s="10" t="str">
        <f t="shared" si="372"/>
        <v>PLCM_US</v>
      </c>
      <c r="B824" s="12">
        <f t="shared" si="373"/>
        <v>5.3600000000000002E-2</v>
      </c>
      <c r="C824" s="12">
        <v>0</v>
      </c>
      <c r="D824" s="12">
        <v>0</v>
      </c>
      <c r="E824" s="12">
        <v>0</v>
      </c>
      <c r="F824" s="12">
        <v>0</v>
      </c>
      <c r="G824" s="12">
        <v>0</v>
      </c>
      <c r="H824" s="12">
        <v>0</v>
      </c>
      <c r="I824" s="12">
        <v>0</v>
      </c>
      <c r="J824" s="13">
        <f t="shared" si="374"/>
        <v>0</v>
      </c>
      <c r="K824" s="13">
        <f t="shared" si="375"/>
        <v>0</v>
      </c>
      <c r="L824" s="16">
        <f t="shared" si="376"/>
        <v>0</v>
      </c>
      <c r="M824" s="13">
        <f t="shared" si="377"/>
        <v>0</v>
      </c>
      <c r="N824" s="16">
        <f t="shared" si="378"/>
        <v>0</v>
      </c>
      <c r="O824" s="16">
        <f t="shared" si="379"/>
        <v>0</v>
      </c>
      <c r="P824" s="16" t="str">
        <f t="shared" si="380"/>
        <v/>
      </c>
      <c r="Q824" s="20" t="str">
        <f t="shared" si="381"/>
        <v/>
      </c>
      <c r="R824" s="20" t="str">
        <f t="shared" si="382"/>
        <v/>
      </c>
      <c r="S824" s="20" t="str">
        <f t="shared" si="383"/>
        <v/>
      </c>
      <c r="T824" s="20" t="str">
        <f t="shared" si="384"/>
        <v/>
      </c>
      <c r="U824" s="16">
        <f t="shared" si="385"/>
        <v>6.0000000000000001E-3</v>
      </c>
      <c r="V824" s="20" t="str">
        <f t="shared" si="386"/>
        <v/>
      </c>
      <c r="W824" s="20" t="str">
        <f t="shared" si="387"/>
        <v/>
      </c>
      <c r="X824" s="20" t="str">
        <f t="shared" si="388"/>
        <v/>
      </c>
      <c r="Y824" s="20">
        <f t="shared" si="389"/>
        <v>6.0000000000000001E-3</v>
      </c>
      <c r="Z824" s="20" t="str">
        <f t="shared" si="390"/>
        <v/>
      </c>
      <c r="AA824" s="20" t="str">
        <f t="shared" si="391"/>
        <v/>
      </c>
      <c r="AB824" s="20">
        <f t="shared" si="392"/>
        <v>0</v>
      </c>
      <c r="AC824" s="20" t="str">
        <f t="shared" si="393"/>
        <v/>
      </c>
      <c r="AD824" s="20" t="str">
        <f t="shared" si="394"/>
        <v/>
      </c>
      <c r="AE824" s="20" t="str">
        <f t="shared" si="395"/>
        <v/>
      </c>
      <c r="AF824" s="20" t="str">
        <f t="shared" si="396"/>
        <v/>
      </c>
      <c r="AG824" s="11">
        <f t="shared" si="397"/>
        <v>999</v>
      </c>
      <c r="AH824" s="17">
        <f t="shared" si="398"/>
        <v>999</v>
      </c>
      <c r="AI824" s="17">
        <f t="shared" si="399"/>
        <v>999</v>
      </c>
      <c r="AJ824" s="17">
        <f t="shared" si="400"/>
        <v>999</v>
      </c>
      <c r="AK824" s="17">
        <f t="shared" si="401"/>
        <v>999</v>
      </c>
      <c r="AL824" s="17">
        <f t="shared" si="402"/>
        <v>999</v>
      </c>
      <c r="AM824" s="10" t="s">
        <v>177</v>
      </c>
      <c r="AN824">
        <v>0</v>
      </c>
      <c r="AO824">
        <v>0</v>
      </c>
      <c r="AP824">
        <v>0</v>
      </c>
      <c r="AQ824">
        <v>2.8974000000000002</v>
      </c>
      <c r="AR824" s="8">
        <v>-0.6</v>
      </c>
      <c r="AS824" s="8">
        <v>-14.879799999999999</v>
      </c>
      <c r="AT824" s="8">
        <v>-74.558700000000002</v>
      </c>
      <c r="AU824" s="8">
        <v>-2.8974000000000002</v>
      </c>
      <c r="AV824" s="8">
        <v>-0.6</v>
      </c>
      <c r="AW824" s="8">
        <v>0.6</v>
      </c>
      <c r="AX824" s="8">
        <v>14.879799999999999</v>
      </c>
      <c r="AY824" s="8">
        <v>74.558700000000002</v>
      </c>
      <c r="AZ824" s="8">
        <v>2.8974000000000002</v>
      </c>
      <c r="BA824" s="8">
        <v>0.6</v>
      </c>
      <c r="BB824">
        <v>-0.6</v>
      </c>
      <c r="BC824">
        <v>0.6</v>
      </c>
      <c r="BD824">
        <v>-0.6</v>
      </c>
      <c r="BE824">
        <v>0.6</v>
      </c>
      <c r="BF824">
        <v>0.06</v>
      </c>
      <c r="BG824">
        <v>0.3</v>
      </c>
      <c r="BH824">
        <v>5.36</v>
      </c>
      <c r="BI824">
        <v>3</v>
      </c>
      <c r="BJ824">
        <v>5</v>
      </c>
      <c r="BK824">
        <v>3</v>
      </c>
      <c r="BM824">
        <v>3</v>
      </c>
      <c r="BN824" t="s">
        <v>1016</v>
      </c>
      <c r="BP824" t="s">
        <v>1016</v>
      </c>
      <c r="BQ824">
        <v>45</v>
      </c>
      <c r="BR824">
        <v>452010</v>
      </c>
      <c r="BS824">
        <v>1</v>
      </c>
      <c r="BU824">
        <v>1</v>
      </c>
      <c r="BW824">
        <v>3</v>
      </c>
      <c r="BY824">
        <v>5</v>
      </c>
      <c r="BZ824" t="s">
        <v>1997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 s="2">
        <v>11523749</v>
      </c>
    </row>
    <row r="825" spans="1:88">
      <c r="A825" s="10" t="str">
        <f t="shared" si="372"/>
        <v>POL_US</v>
      </c>
      <c r="B825" s="12">
        <f t="shared" si="373"/>
        <v>4.0999999999999995E-3</v>
      </c>
      <c r="C825" s="12">
        <v>0</v>
      </c>
      <c r="D825" s="12">
        <v>0</v>
      </c>
      <c r="E825" s="12">
        <v>0</v>
      </c>
      <c r="F825" s="12">
        <v>0</v>
      </c>
      <c r="G825" s="12">
        <v>0</v>
      </c>
      <c r="H825" s="12">
        <v>0</v>
      </c>
      <c r="I825" s="12">
        <v>0</v>
      </c>
      <c r="J825" s="13">
        <f t="shared" si="374"/>
        <v>0</v>
      </c>
      <c r="K825" s="13">
        <f t="shared" si="375"/>
        <v>0</v>
      </c>
      <c r="L825" s="16">
        <f t="shared" si="376"/>
        <v>0</v>
      </c>
      <c r="M825" s="13">
        <f t="shared" si="377"/>
        <v>0</v>
      </c>
      <c r="N825" s="16">
        <f t="shared" si="378"/>
        <v>0</v>
      </c>
      <c r="O825" s="16">
        <f t="shared" si="379"/>
        <v>0</v>
      </c>
      <c r="P825" s="16" t="str">
        <f t="shared" si="380"/>
        <v/>
      </c>
      <c r="Q825" s="20" t="str">
        <f t="shared" si="381"/>
        <v/>
      </c>
      <c r="R825" s="20" t="str">
        <f t="shared" si="382"/>
        <v/>
      </c>
      <c r="S825" s="20" t="str">
        <f t="shared" si="383"/>
        <v/>
      </c>
      <c r="T825" s="20" t="str">
        <f t="shared" si="384"/>
        <v/>
      </c>
      <c r="U825" s="16">
        <f t="shared" si="385"/>
        <v>6.5000000000000006E-3</v>
      </c>
      <c r="V825" s="20" t="str">
        <f t="shared" si="386"/>
        <v/>
      </c>
      <c r="W825" s="20" t="str">
        <f t="shared" si="387"/>
        <v/>
      </c>
      <c r="X825" s="20" t="str">
        <f t="shared" si="388"/>
        <v/>
      </c>
      <c r="Y825" s="20">
        <f t="shared" si="389"/>
        <v>6.5000000000000006E-3</v>
      </c>
      <c r="Z825" s="20" t="str">
        <f t="shared" si="390"/>
        <v/>
      </c>
      <c r="AA825" s="20" t="str">
        <f t="shared" si="391"/>
        <v/>
      </c>
      <c r="AB825" s="20">
        <f t="shared" si="392"/>
        <v>0</v>
      </c>
      <c r="AC825" s="20" t="str">
        <f t="shared" si="393"/>
        <v/>
      </c>
      <c r="AD825" s="20" t="str">
        <f t="shared" si="394"/>
        <v/>
      </c>
      <c r="AE825" s="20" t="str">
        <f t="shared" si="395"/>
        <v/>
      </c>
      <c r="AF825" s="20" t="str">
        <f t="shared" si="396"/>
        <v/>
      </c>
      <c r="AG825" s="11">
        <f t="shared" si="397"/>
        <v>999</v>
      </c>
      <c r="AH825" s="17">
        <f t="shared" si="398"/>
        <v>999</v>
      </c>
      <c r="AI825" s="17">
        <f t="shared" si="399"/>
        <v>999</v>
      </c>
      <c r="AJ825" s="17">
        <f t="shared" si="400"/>
        <v>999</v>
      </c>
      <c r="AK825" s="17">
        <f t="shared" si="401"/>
        <v>999</v>
      </c>
      <c r="AL825" s="17">
        <f t="shared" si="402"/>
        <v>999</v>
      </c>
      <c r="AM825" s="10" t="s">
        <v>582</v>
      </c>
      <c r="AN825">
        <v>0</v>
      </c>
      <c r="AO825">
        <v>0</v>
      </c>
      <c r="AP825">
        <v>0</v>
      </c>
      <c r="AQ825">
        <v>3.9209000000000001</v>
      </c>
      <c r="AR825" s="8">
        <v>-0.65</v>
      </c>
      <c r="AS825" s="8">
        <v>-23.054500000000001</v>
      </c>
      <c r="AT825" s="8">
        <v>-138.70820000000001</v>
      </c>
      <c r="AU825" s="8">
        <v>-3.9209000000000001</v>
      </c>
      <c r="AV825" s="8">
        <v>-0.65</v>
      </c>
      <c r="AW825" s="8">
        <v>0.65</v>
      </c>
      <c r="AX825" s="8">
        <v>23.054500000000001</v>
      </c>
      <c r="AY825" s="8">
        <v>138.70820000000001</v>
      </c>
      <c r="AZ825" s="8">
        <v>3.9209000000000001</v>
      </c>
      <c r="BA825" s="8">
        <v>0.65</v>
      </c>
      <c r="BB825">
        <v>-0.65</v>
      </c>
      <c r="BC825">
        <v>0.65</v>
      </c>
      <c r="BD825">
        <v>-0.65</v>
      </c>
      <c r="BE825">
        <v>0.65</v>
      </c>
      <c r="BF825">
        <v>0.06</v>
      </c>
      <c r="BG825">
        <v>0.3</v>
      </c>
      <c r="BH825">
        <v>0.41</v>
      </c>
      <c r="BI825">
        <v>5</v>
      </c>
      <c r="BJ825">
        <v>10</v>
      </c>
      <c r="BK825">
        <v>6</v>
      </c>
      <c r="BM825">
        <v>6</v>
      </c>
      <c r="BN825" t="s">
        <v>1016</v>
      </c>
      <c r="BP825" t="s">
        <v>1016</v>
      </c>
      <c r="BQ825">
        <v>15</v>
      </c>
      <c r="BR825">
        <v>151010</v>
      </c>
      <c r="BS825">
        <v>1</v>
      </c>
      <c r="BU825">
        <v>1</v>
      </c>
      <c r="BW825">
        <v>5</v>
      </c>
      <c r="BY825">
        <v>10</v>
      </c>
      <c r="BZ825" t="s">
        <v>1997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 s="2">
        <v>16107014</v>
      </c>
    </row>
    <row r="826" spans="1:88">
      <c r="A826" s="10" t="str">
        <f t="shared" si="372"/>
        <v>SNAK_US</v>
      </c>
      <c r="B826" s="12">
        <f t="shared" si="373"/>
        <v>-6.7799999999999999E-2</v>
      </c>
      <c r="C826" s="12">
        <v>0</v>
      </c>
      <c r="D826" s="12">
        <v>0</v>
      </c>
      <c r="E826" s="12">
        <v>0</v>
      </c>
      <c r="F826" s="12">
        <v>0</v>
      </c>
      <c r="G826" s="12">
        <v>0</v>
      </c>
      <c r="H826" s="12">
        <v>0</v>
      </c>
      <c r="I826" s="12">
        <v>0</v>
      </c>
      <c r="J826" s="13">
        <f t="shared" si="374"/>
        <v>0</v>
      </c>
      <c r="K826" s="13">
        <f t="shared" si="375"/>
        <v>0</v>
      </c>
      <c r="L826" s="16">
        <f t="shared" si="376"/>
        <v>0</v>
      </c>
      <c r="M826" s="13">
        <f t="shared" si="377"/>
        <v>0</v>
      </c>
      <c r="N826" s="16">
        <f t="shared" si="378"/>
        <v>0</v>
      </c>
      <c r="O826" s="16">
        <f t="shared" si="379"/>
        <v>0</v>
      </c>
      <c r="P826" s="16">
        <f t="shared" si="380"/>
        <v>-6.5000000000000006E-3</v>
      </c>
      <c r="Q826" s="20" t="str">
        <f t="shared" si="381"/>
        <v/>
      </c>
      <c r="R826" s="20" t="str">
        <f t="shared" si="382"/>
        <v/>
      </c>
      <c r="S826" s="20" t="str">
        <f t="shared" si="383"/>
        <v/>
      </c>
      <c r="T826" s="20">
        <f t="shared" si="384"/>
        <v>-6.5000000000000006E-3</v>
      </c>
      <c r="U826" s="16" t="str">
        <f t="shared" si="385"/>
        <v/>
      </c>
      <c r="V826" s="20" t="str">
        <f t="shared" si="386"/>
        <v/>
      </c>
      <c r="W826" s="20" t="str">
        <f t="shared" si="387"/>
        <v/>
      </c>
      <c r="X826" s="20" t="str">
        <f t="shared" si="388"/>
        <v/>
      </c>
      <c r="Y826" s="20" t="str">
        <f t="shared" si="389"/>
        <v/>
      </c>
      <c r="Z826" s="20" t="str">
        <f t="shared" si="390"/>
        <v/>
      </c>
      <c r="AA826" s="20" t="str">
        <f t="shared" si="391"/>
        <v/>
      </c>
      <c r="AB826" s="20">
        <f t="shared" si="392"/>
        <v>0</v>
      </c>
      <c r="AC826" s="20" t="str">
        <f t="shared" si="393"/>
        <v/>
      </c>
      <c r="AD826" s="20" t="str">
        <f t="shared" si="394"/>
        <v/>
      </c>
      <c r="AE826" s="20" t="str">
        <f t="shared" si="395"/>
        <v/>
      </c>
      <c r="AF826" s="20" t="str">
        <f t="shared" si="396"/>
        <v/>
      </c>
      <c r="AG826" s="11">
        <f t="shared" si="397"/>
        <v>999</v>
      </c>
      <c r="AH826" s="17">
        <f t="shared" si="398"/>
        <v>999</v>
      </c>
      <c r="AI826" s="17">
        <f t="shared" si="399"/>
        <v>999</v>
      </c>
      <c r="AJ826" s="17">
        <f t="shared" si="400"/>
        <v>999</v>
      </c>
      <c r="AK826" s="17">
        <f t="shared" si="401"/>
        <v>999</v>
      </c>
      <c r="AL826" s="17">
        <f t="shared" si="402"/>
        <v>999</v>
      </c>
      <c r="AM826" s="10" t="s">
        <v>1668</v>
      </c>
      <c r="AN826">
        <v>0</v>
      </c>
      <c r="AO826">
        <v>0</v>
      </c>
      <c r="AP826">
        <v>0</v>
      </c>
      <c r="AQ826">
        <v>0.2382</v>
      </c>
      <c r="AR826" s="8">
        <v>-0.65</v>
      </c>
      <c r="AS826" s="8">
        <v>-1.4965999999999999</v>
      </c>
      <c r="AT826" s="8">
        <v>-8.7193000000000005</v>
      </c>
      <c r="AU826" s="8">
        <v>-0.2382</v>
      </c>
      <c r="AV826" s="8">
        <v>-0.65</v>
      </c>
      <c r="AW826" s="8">
        <v>0.65</v>
      </c>
      <c r="AX826" s="8">
        <v>1.4965999999999999</v>
      </c>
      <c r="AY826" s="8">
        <v>8.7193000000000005</v>
      </c>
      <c r="AZ826" s="8">
        <v>0.2382</v>
      </c>
      <c r="BA826" s="8">
        <v>0.65</v>
      </c>
      <c r="BB826">
        <v>-0.2382</v>
      </c>
      <c r="BC826">
        <v>0.2382</v>
      </c>
      <c r="BD826">
        <v>-0.2382</v>
      </c>
      <c r="BE826">
        <v>0.2382</v>
      </c>
      <c r="BF826">
        <v>0.06</v>
      </c>
      <c r="BG826">
        <v>0.3</v>
      </c>
      <c r="BH826">
        <v>-6.78</v>
      </c>
      <c r="BI826">
        <v>9</v>
      </c>
      <c r="BJ826">
        <v>17</v>
      </c>
      <c r="BK826">
        <v>9</v>
      </c>
      <c r="BM826">
        <v>9</v>
      </c>
      <c r="BN826" t="s">
        <v>1016</v>
      </c>
      <c r="BP826" t="s">
        <v>1016</v>
      </c>
      <c r="BQ826">
        <v>30</v>
      </c>
      <c r="BR826">
        <v>302020</v>
      </c>
      <c r="BS826">
        <v>1</v>
      </c>
      <c r="BU826">
        <v>1</v>
      </c>
      <c r="BW826">
        <v>9</v>
      </c>
      <c r="BY826">
        <v>17</v>
      </c>
      <c r="BZ826" t="s">
        <v>1946</v>
      </c>
      <c r="CA826">
        <v>1</v>
      </c>
      <c r="CB826">
        <v>0</v>
      </c>
      <c r="CC826">
        <v>1</v>
      </c>
      <c r="CD826">
        <v>0</v>
      </c>
      <c r="CE826">
        <v>0</v>
      </c>
      <c r="CF826">
        <v>0</v>
      </c>
      <c r="CG826">
        <v>0</v>
      </c>
      <c r="CH826">
        <v>0</v>
      </c>
      <c r="CI826" s="2">
        <v>1207308</v>
      </c>
    </row>
    <row r="827" spans="1:88">
      <c r="A827" s="10" t="str">
        <f t="shared" si="372"/>
        <v>BPOP_US</v>
      </c>
      <c r="B827" s="12">
        <f t="shared" si="373"/>
        <v>9.3000000000000013E-2</v>
      </c>
      <c r="C827" s="12">
        <v>0</v>
      </c>
      <c r="D827" s="12">
        <v>0</v>
      </c>
      <c r="E827" s="12">
        <v>0</v>
      </c>
      <c r="F827" s="12">
        <v>0</v>
      </c>
      <c r="G827" s="12">
        <v>0</v>
      </c>
      <c r="H827" s="12">
        <v>0</v>
      </c>
      <c r="I827" s="12">
        <v>0</v>
      </c>
      <c r="J827" s="13">
        <f t="shared" si="374"/>
        <v>0</v>
      </c>
      <c r="K827" s="13">
        <f t="shared" si="375"/>
        <v>0</v>
      </c>
      <c r="L827" s="16">
        <f t="shared" si="376"/>
        <v>0</v>
      </c>
      <c r="M827" s="13">
        <f t="shared" si="377"/>
        <v>0</v>
      </c>
      <c r="N827" s="16">
        <f t="shared" si="378"/>
        <v>0</v>
      </c>
      <c r="O827" s="16">
        <f t="shared" si="379"/>
        <v>0</v>
      </c>
      <c r="P827" s="16" t="str">
        <f t="shared" si="380"/>
        <v/>
      </c>
      <c r="Q827" s="20" t="str">
        <f t="shared" si="381"/>
        <v/>
      </c>
      <c r="R827" s="20" t="str">
        <f t="shared" si="382"/>
        <v/>
      </c>
      <c r="S827" s="20" t="str">
        <f t="shared" si="383"/>
        <v/>
      </c>
      <c r="T827" s="20" t="str">
        <f t="shared" si="384"/>
        <v/>
      </c>
      <c r="U827" s="16">
        <f t="shared" si="385"/>
        <v>4.0000000000000001E-3</v>
      </c>
      <c r="V827" s="20" t="str">
        <f t="shared" si="386"/>
        <v/>
      </c>
      <c r="W827" s="20" t="str">
        <f t="shared" si="387"/>
        <v/>
      </c>
      <c r="X827" s="20">
        <f t="shared" si="388"/>
        <v>4.0000000000000001E-3</v>
      </c>
      <c r="Y827" s="20" t="str">
        <f t="shared" si="389"/>
        <v/>
      </c>
      <c r="Z827" s="20" t="str">
        <f t="shared" si="390"/>
        <v/>
      </c>
      <c r="AA827" s="20" t="str">
        <f t="shared" si="391"/>
        <v/>
      </c>
      <c r="AB827" s="20" t="str">
        <f t="shared" si="392"/>
        <v/>
      </c>
      <c r="AC827" s="20" t="str">
        <f t="shared" si="393"/>
        <v/>
      </c>
      <c r="AD827" s="20" t="str">
        <f t="shared" si="394"/>
        <v/>
      </c>
      <c r="AE827" s="20" t="str">
        <f t="shared" si="395"/>
        <v/>
      </c>
      <c r="AF827" s="20">
        <f t="shared" si="396"/>
        <v>0</v>
      </c>
      <c r="AG827" s="11">
        <f t="shared" si="397"/>
        <v>999</v>
      </c>
      <c r="AH827" s="17">
        <f t="shared" si="398"/>
        <v>999</v>
      </c>
      <c r="AI827" s="17">
        <f t="shared" si="399"/>
        <v>999</v>
      </c>
      <c r="AJ827" s="17">
        <f t="shared" si="400"/>
        <v>999</v>
      </c>
      <c r="AK827" s="17">
        <f t="shared" si="401"/>
        <v>999</v>
      </c>
      <c r="AL827" s="17">
        <f t="shared" si="402"/>
        <v>0</v>
      </c>
      <c r="AM827" s="10" t="s">
        <v>153</v>
      </c>
      <c r="AN827">
        <v>0</v>
      </c>
      <c r="AO827">
        <v>0</v>
      </c>
      <c r="AP827">
        <v>0</v>
      </c>
      <c r="AQ827">
        <v>4.7865000000000002</v>
      </c>
      <c r="AR827" s="8">
        <v>-0.4</v>
      </c>
      <c r="AS827" s="8">
        <v>-22.674299999999999</v>
      </c>
      <c r="AT827" s="8">
        <v>-151.65790000000001</v>
      </c>
      <c r="AU827" s="8">
        <v>-4.7865000000000002</v>
      </c>
      <c r="AV827" s="8">
        <v>-0.4</v>
      </c>
      <c r="AW827" s="8">
        <v>0.4</v>
      </c>
      <c r="AX827" s="8">
        <v>22.674299999999999</v>
      </c>
      <c r="AY827" s="8">
        <v>151.65790000000001</v>
      </c>
      <c r="AZ827" s="8">
        <v>4.7865000000000002</v>
      </c>
      <c r="BA827" s="8">
        <v>0.4</v>
      </c>
      <c r="BB827">
        <v>0</v>
      </c>
      <c r="BC827">
        <v>0</v>
      </c>
      <c r="BD827">
        <v>0</v>
      </c>
      <c r="BE827">
        <v>0</v>
      </c>
      <c r="BF827">
        <v>0.06</v>
      </c>
      <c r="BG827">
        <v>0.3</v>
      </c>
      <c r="BH827">
        <v>9.3000000000000007</v>
      </c>
      <c r="BI827">
        <v>2</v>
      </c>
      <c r="BJ827">
        <v>3</v>
      </c>
      <c r="BK827">
        <v>2</v>
      </c>
      <c r="BM827">
        <v>2</v>
      </c>
      <c r="BN827" t="s">
        <v>1016</v>
      </c>
      <c r="BP827" t="s">
        <v>1016</v>
      </c>
      <c r="BQ827">
        <v>40</v>
      </c>
      <c r="BR827">
        <v>401010</v>
      </c>
      <c r="BS827">
        <v>0</v>
      </c>
      <c r="BU827">
        <v>1</v>
      </c>
      <c r="BW827">
        <v>2</v>
      </c>
      <c r="BY827">
        <v>3</v>
      </c>
      <c r="BZ827" t="s">
        <v>1997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1</v>
      </c>
      <c r="CG827">
        <v>0</v>
      </c>
      <c r="CH827">
        <v>0</v>
      </c>
      <c r="CI827" s="2">
        <v>16994412</v>
      </c>
      <c r="CJ827" t="s">
        <v>1309</v>
      </c>
    </row>
    <row r="828" spans="1:88">
      <c r="A828" s="10" t="str">
        <f t="shared" si="372"/>
        <v>POWL_US</v>
      </c>
      <c r="B828" s="12">
        <f t="shared" si="373"/>
        <v>-8.7499999999999994E-2</v>
      </c>
      <c r="C828" s="12">
        <v>1.4819619049877199E-3</v>
      </c>
      <c r="D828" s="12">
        <v>0</v>
      </c>
      <c r="E828" s="12">
        <v>0</v>
      </c>
      <c r="F828" s="12">
        <v>-1.4819619049877199E-3</v>
      </c>
      <c r="G828" s="12">
        <v>0</v>
      </c>
      <c r="H828" s="12">
        <v>-1.4819619049877199E-3</v>
      </c>
      <c r="I828" s="12">
        <v>-1.4819619049877199E-3</v>
      </c>
      <c r="J828" s="13">
        <f t="shared" si="374"/>
        <v>0</v>
      </c>
      <c r="K828" s="13">
        <f t="shared" si="375"/>
        <v>0</v>
      </c>
      <c r="L828" s="16">
        <f t="shared" si="376"/>
        <v>0</v>
      </c>
      <c r="M828" s="13">
        <f t="shared" si="377"/>
        <v>1</v>
      </c>
      <c r="N828" s="16">
        <f t="shared" si="378"/>
        <v>0</v>
      </c>
      <c r="O828" s="16">
        <f t="shared" si="379"/>
        <v>-1.4819619049877199E-3</v>
      </c>
      <c r="P828" s="16">
        <f t="shared" si="380"/>
        <v>-5.0180380950122809E-3</v>
      </c>
      <c r="Q828" s="20" t="str">
        <f t="shared" si="381"/>
        <v/>
      </c>
      <c r="R828" s="20" t="str">
        <f t="shared" si="382"/>
        <v/>
      </c>
      <c r="S828" s="20" t="str">
        <f t="shared" si="383"/>
        <v/>
      </c>
      <c r="T828" s="20">
        <f t="shared" si="384"/>
        <v>-5.0180380950122809E-3</v>
      </c>
      <c r="U828" s="16" t="str">
        <f t="shared" si="385"/>
        <v/>
      </c>
      <c r="V828" s="20" t="str">
        <f t="shared" si="386"/>
        <v/>
      </c>
      <c r="W828" s="20" t="str">
        <f t="shared" si="387"/>
        <v/>
      </c>
      <c r="X828" s="20" t="str">
        <f t="shared" si="388"/>
        <v/>
      </c>
      <c r="Y828" s="20" t="str">
        <f t="shared" si="389"/>
        <v/>
      </c>
      <c r="Z828" s="20" t="str">
        <f t="shared" si="390"/>
        <v/>
      </c>
      <c r="AA828" s="20" t="str">
        <f t="shared" si="391"/>
        <v/>
      </c>
      <c r="AB828" s="20">
        <f t="shared" si="392"/>
        <v>-1.4819619049877199E-3</v>
      </c>
      <c r="AC828" s="20" t="str">
        <f t="shared" si="393"/>
        <v/>
      </c>
      <c r="AD828" s="20" t="str">
        <f t="shared" si="394"/>
        <v/>
      </c>
      <c r="AE828" s="20" t="str">
        <f t="shared" si="395"/>
        <v/>
      </c>
      <c r="AF828" s="20" t="str">
        <f t="shared" si="396"/>
        <v/>
      </c>
      <c r="AG828" s="11">
        <f t="shared" si="397"/>
        <v>0</v>
      </c>
      <c r="AH828" s="17">
        <f t="shared" si="398"/>
        <v>-1.4819619049877199E-3</v>
      </c>
      <c r="AI828" s="17">
        <f t="shared" si="399"/>
        <v>999</v>
      </c>
      <c r="AJ828" s="17">
        <f t="shared" si="400"/>
        <v>999</v>
      </c>
      <c r="AK828" s="17">
        <f t="shared" si="401"/>
        <v>999</v>
      </c>
      <c r="AL828" s="17">
        <f t="shared" si="402"/>
        <v>999</v>
      </c>
      <c r="AM828" s="10" t="s">
        <v>1944</v>
      </c>
      <c r="AN828">
        <v>0</v>
      </c>
      <c r="AO828">
        <v>0</v>
      </c>
      <c r="AP828">
        <v>0</v>
      </c>
      <c r="AQ828">
        <v>0.4894</v>
      </c>
      <c r="AR828" s="8">
        <v>-0.65</v>
      </c>
      <c r="AS828" s="8">
        <v>-2.5466000000000002</v>
      </c>
      <c r="AT828" s="8">
        <v>-16.247299999999999</v>
      </c>
      <c r="AU828" s="8">
        <v>-0.4894</v>
      </c>
      <c r="AV828" s="8">
        <v>-0.65</v>
      </c>
      <c r="AW828" s="8">
        <v>0.65</v>
      </c>
      <c r="AX828" s="8">
        <v>2.5466000000000002</v>
      </c>
      <c r="AY828" s="8">
        <v>16.247299999999999</v>
      </c>
      <c r="AZ828" s="8">
        <v>0.4894</v>
      </c>
      <c r="BA828" s="8">
        <v>0.65</v>
      </c>
      <c r="BB828">
        <v>-0.4894</v>
      </c>
      <c r="BC828">
        <v>0.4894</v>
      </c>
      <c r="BD828">
        <v>-0.4894</v>
      </c>
      <c r="BE828">
        <v>0.4894</v>
      </c>
      <c r="BF828">
        <v>0.06</v>
      </c>
      <c r="BG828">
        <v>0.3</v>
      </c>
      <c r="BH828">
        <v>-8.75</v>
      </c>
      <c r="BI828">
        <v>9</v>
      </c>
      <c r="BJ828">
        <v>17</v>
      </c>
      <c r="BK828">
        <v>9</v>
      </c>
      <c r="BM828">
        <v>9</v>
      </c>
      <c r="BN828" t="s">
        <v>1016</v>
      </c>
      <c r="BP828" t="s">
        <v>1016</v>
      </c>
      <c r="BQ828">
        <v>20</v>
      </c>
      <c r="BR828">
        <v>201040</v>
      </c>
      <c r="BS828">
        <v>1</v>
      </c>
      <c r="BU828">
        <v>1</v>
      </c>
      <c r="BW828">
        <v>9</v>
      </c>
      <c r="BY828">
        <v>17</v>
      </c>
      <c r="BZ828" t="s">
        <v>1998</v>
      </c>
      <c r="CA828">
        <v>1</v>
      </c>
      <c r="CB828">
        <v>0</v>
      </c>
      <c r="CC828">
        <v>1</v>
      </c>
      <c r="CD828">
        <v>0</v>
      </c>
      <c r="CE828">
        <v>0</v>
      </c>
      <c r="CF828">
        <v>0</v>
      </c>
      <c r="CG828">
        <v>0</v>
      </c>
      <c r="CH828">
        <v>0</v>
      </c>
      <c r="CI828" s="2">
        <v>2091020</v>
      </c>
    </row>
    <row r="829" spans="1:88">
      <c r="A829" s="10" t="str">
        <f t="shared" si="372"/>
        <v>POWI_US</v>
      </c>
      <c r="B829" s="12">
        <f t="shared" si="373"/>
        <v>1E-4</v>
      </c>
      <c r="C829" s="12">
        <v>0</v>
      </c>
      <c r="D829" s="12">
        <v>0</v>
      </c>
      <c r="E829" s="12">
        <v>0</v>
      </c>
      <c r="F829" s="12">
        <v>0</v>
      </c>
      <c r="G829" s="12">
        <v>0</v>
      </c>
      <c r="H829" s="12">
        <v>0</v>
      </c>
      <c r="I829" s="12">
        <v>0</v>
      </c>
      <c r="J829" s="13">
        <f t="shared" si="374"/>
        <v>0</v>
      </c>
      <c r="K829" s="13">
        <f t="shared" si="375"/>
        <v>0</v>
      </c>
      <c r="L829" s="16">
        <f t="shared" si="376"/>
        <v>0</v>
      </c>
      <c r="M829" s="13">
        <f t="shared" si="377"/>
        <v>0</v>
      </c>
      <c r="N829" s="16">
        <f t="shared" si="378"/>
        <v>0</v>
      </c>
      <c r="O829" s="16">
        <f t="shared" si="379"/>
        <v>0</v>
      </c>
      <c r="P829" s="16" t="str">
        <f t="shared" si="380"/>
        <v/>
      </c>
      <c r="Q829" s="20" t="str">
        <f t="shared" si="381"/>
        <v/>
      </c>
      <c r="R829" s="20" t="str">
        <f t="shared" si="382"/>
        <v/>
      </c>
      <c r="S829" s="20" t="str">
        <f t="shared" si="383"/>
        <v/>
      </c>
      <c r="T829" s="20" t="str">
        <f t="shared" si="384"/>
        <v/>
      </c>
      <c r="U829" s="16">
        <f t="shared" si="385"/>
        <v>6.0000000000000001E-3</v>
      </c>
      <c r="V829" s="20" t="str">
        <f t="shared" si="386"/>
        <v/>
      </c>
      <c r="W829" s="20" t="str">
        <f t="shared" si="387"/>
        <v/>
      </c>
      <c r="X829" s="20" t="str">
        <f t="shared" si="388"/>
        <v/>
      </c>
      <c r="Y829" s="20">
        <f t="shared" si="389"/>
        <v>6.0000000000000001E-3</v>
      </c>
      <c r="Z829" s="20" t="str">
        <f t="shared" si="390"/>
        <v/>
      </c>
      <c r="AA829" s="20" t="str">
        <f t="shared" si="391"/>
        <v/>
      </c>
      <c r="AB829" s="20">
        <f t="shared" si="392"/>
        <v>0</v>
      </c>
      <c r="AC829" s="20" t="str">
        <f t="shared" si="393"/>
        <v/>
      </c>
      <c r="AD829" s="20" t="str">
        <f t="shared" si="394"/>
        <v/>
      </c>
      <c r="AE829" s="20" t="str">
        <f t="shared" si="395"/>
        <v/>
      </c>
      <c r="AF829" s="20" t="str">
        <f t="shared" si="396"/>
        <v/>
      </c>
      <c r="AG829" s="11">
        <f t="shared" si="397"/>
        <v>999</v>
      </c>
      <c r="AH829" s="17">
        <f t="shared" si="398"/>
        <v>999</v>
      </c>
      <c r="AI829" s="17">
        <f t="shared" si="399"/>
        <v>999</v>
      </c>
      <c r="AJ829" s="17">
        <f t="shared" si="400"/>
        <v>999</v>
      </c>
      <c r="AK829" s="17">
        <f t="shared" si="401"/>
        <v>999</v>
      </c>
      <c r="AL829" s="17">
        <f t="shared" si="402"/>
        <v>999</v>
      </c>
      <c r="AM829" s="10" t="s">
        <v>729</v>
      </c>
      <c r="AN829">
        <v>0</v>
      </c>
      <c r="AO829">
        <v>0</v>
      </c>
      <c r="AP829">
        <v>0</v>
      </c>
      <c r="AQ829">
        <v>2.4390999999999998</v>
      </c>
      <c r="AR829" s="8">
        <v>-0.6</v>
      </c>
      <c r="AS829" s="8">
        <v>-12.9712</v>
      </c>
      <c r="AT829" s="8">
        <v>-69.051599999999993</v>
      </c>
      <c r="AU829" s="8">
        <v>-2.4390999999999998</v>
      </c>
      <c r="AV829" s="8">
        <v>-0.6</v>
      </c>
      <c r="AW829" s="8">
        <v>0.6</v>
      </c>
      <c r="AX829" s="8">
        <v>12.9712</v>
      </c>
      <c r="AY829" s="8">
        <v>69.051599999999993</v>
      </c>
      <c r="AZ829" s="8">
        <v>2.4390999999999998</v>
      </c>
      <c r="BA829" s="8">
        <v>0.6</v>
      </c>
      <c r="BB829">
        <v>-0.6</v>
      </c>
      <c r="BC829">
        <v>0.6</v>
      </c>
      <c r="BD829">
        <v>-0.6</v>
      </c>
      <c r="BE829">
        <v>0.6</v>
      </c>
      <c r="BF829">
        <v>0.06</v>
      </c>
      <c r="BG829">
        <v>0.3</v>
      </c>
      <c r="BH829">
        <v>0.01</v>
      </c>
      <c r="BI829">
        <v>6</v>
      </c>
      <c r="BJ829">
        <v>11</v>
      </c>
      <c r="BK829">
        <v>6</v>
      </c>
      <c r="BM829">
        <v>6</v>
      </c>
      <c r="BN829" t="s">
        <v>1016</v>
      </c>
      <c r="BP829" t="s">
        <v>1016</v>
      </c>
      <c r="BQ829">
        <v>45</v>
      </c>
      <c r="BR829">
        <v>453010</v>
      </c>
      <c r="BS829">
        <v>1</v>
      </c>
      <c r="BU829">
        <v>1</v>
      </c>
      <c r="BW829">
        <v>6</v>
      </c>
      <c r="BY829">
        <v>11</v>
      </c>
      <c r="BZ829" t="s">
        <v>1997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 s="2">
        <v>9996135</v>
      </c>
    </row>
    <row r="830" spans="1:88">
      <c r="A830" s="10" t="str">
        <f t="shared" si="372"/>
        <v>PSMT_US</v>
      </c>
      <c r="B830" s="12">
        <f t="shared" si="373"/>
        <v>-2.23E-2</v>
      </c>
      <c r="C830" s="12">
        <v>0</v>
      </c>
      <c r="D830" s="12">
        <v>0</v>
      </c>
      <c r="E830" s="12">
        <v>0</v>
      </c>
      <c r="F830" s="12">
        <v>0</v>
      </c>
      <c r="G830" s="12">
        <v>0</v>
      </c>
      <c r="H830" s="12">
        <v>0</v>
      </c>
      <c r="I830" s="12">
        <v>0</v>
      </c>
      <c r="J830" s="13">
        <f t="shared" si="374"/>
        <v>0</v>
      </c>
      <c r="K830" s="13">
        <f t="shared" si="375"/>
        <v>0</v>
      </c>
      <c r="L830" s="16">
        <f t="shared" si="376"/>
        <v>0</v>
      </c>
      <c r="M830" s="13">
        <f t="shared" si="377"/>
        <v>0</v>
      </c>
      <c r="N830" s="16">
        <f t="shared" si="378"/>
        <v>0</v>
      </c>
      <c r="O830" s="16">
        <f t="shared" si="379"/>
        <v>0</v>
      </c>
      <c r="P830" s="16">
        <f t="shared" si="380"/>
        <v>-6.5000000000000006E-3</v>
      </c>
      <c r="Q830" s="20" t="str">
        <f t="shared" si="381"/>
        <v/>
      </c>
      <c r="R830" s="20" t="str">
        <f t="shared" si="382"/>
        <v/>
      </c>
      <c r="S830" s="20" t="str">
        <f t="shared" si="383"/>
        <v/>
      </c>
      <c r="T830" s="20">
        <f t="shared" si="384"/>
        <v>-6.5000000000000006E-3</v>
      </c>
      <c r="U830" s="16" t="str">
        <f t="shared" si="385"/>
        <v/>
      </c>
      <c r="V830" s="20" t="str">
        <f t="shared" si="386"/>
        <v/>
      </c>
      <c r="W830" s="20" t="str">
        <f t="shared" si="387"/>
        <v/>
      </c>
      <c r="X830" s="20" t="str">
        <f t="shared" si="388"/>
        <v/>
      </c>
      <c r="Y830" s="20" t="str">
        <f t="shared" si="389"/>
        <v/>
      </c>
      <c r="Z830" s="20" t="str">
        <f t="shared" si="390"/>
        <v/>
      </c>
      <c r="AA830" s="20" t="str">
        <f t="shared" si="391"/>
        <v/>
      </c>
      <c r="AB830" s="20">
        <f t="shared" si="392"/>
        <v>0</v>
      </c>
      <c r="AC830" s="20" t="str">
        <f t="shared" si="393"/>
        <v/>
      </c>
      <c r="AD830" s="20" t="str">
        <f t="shared" si="394"/>
        <v/>
      </c>
      <c r="AE830" s="20" t="str">
        <f t="shared" si="395"/>
        <v/>
      </c>
      <c r="AF830" s="20" t="str">
        <f t="shared" si="396"/>
        <v/>
      </c>
      <c r="AG830" s="11">
        <f t="shared" si="397"/>
        <v>999</v>
      </c>
      <c r="AH830" s="17">
        <f t="shared" si="398"/>
        <v>999</v>
      </c>
      <c r="AI830" s="17">
        <f t="shared" si="399"/>
        <v>999</v>
      </c>
      <c r="AJ830" s="17">
        <f t="shared" si="400"/>
        <v>999</v>
      </c>
      <c r="AK830" s="17">
        <f t="shared" si="401"/>
        <v>999</v>
      </c>
      <c r="AL830" s="17">
        <f t="shared" si="402"/>
        <v>999</v>
      </c>
      <c r="AM830" s="10" t="s">
        <v>938</v>
      </c>
      <c r="AN830">
        <v>0</v>
      </c>
      <c r="AO830">
        <v>0</v>
      </c>
      <c r="AP830">
        <v>0</v>
      </c>
      <c r="AQ830">
        <v>2.9376000000000002</v>
      </c>
      <c r="AR830" s="8">
        <v>-0.65</v>
      </c>
      <c r="AS830" s="8">
        <v>-14.399699999999999</v>
      </c>
      <c r="AT830" s="8">
        <v>-101.2186</v>
      </c>
      <c r="AU830" s="8">
        <v>-2.9376000000000002</v>
      </c>
      <c r="AV830" s="8">
        <v>-0.65</v>
      </c>
      <c r="AW830" s="8">
        <v>0.65</v>
      </c>
      <c r="AX830" s="8">
        <v>14.399699999999999</v>
      </c>
      <c r="AY830" s="8">
        <v>101.2186</v>
      </c>
      <c r="AZ830" s="8">
        <v>2.9376000000000002</v>
      </c>
      <c r="BA830" s="8">
        <v>0.65</v>
      </c>
      <c r="BB830">
        <v>-0.65</v>
      </c>
      <c r="BC830">
        <v>0.65</v>
      </c>
      <c r="BD830">
        <v>-0.65</v>
      </c>
      <c r="BE830">
        <v>0.65</v>
      </c>
      <c r="BF830">
        <v>0.06</v>
      </c>
      <c r="BG830">
        <v>0.3</v>
      </c>
      <c r="BH830">
        <v>-2.23</v>
      </c>
      <c r="BI830">
        <v>7</v>
      </c>
      <c r="BJ830">
        <v>14</v>
      </c>
      <c r="BK830">
        <v>7</v>
      </c>
      <c r="BM830">
        <v>7</v>
      </c>
      <c r="BN830" t="s">
        <v>1016</v>
      </c>
      <c r="BP830" t="s">
        <v>1016</v>
      </c>
      <c r="BQ830">
        <v>30</v>
      </c>
      <c r="BR830">
        <v>301010</v>
      </c>
      <c r="BS830">
        <v>1</v>
      </c>
      <c r="BU830">
        <v>1</v>
      </c>
      <c r="BW830">
        <v>7</v>
      </c>
      <c r="BY830">
        <v>14</v>
      </c>
      <c r="BZ830" t="s">
        <v>1997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 s="2">
        <v>10808001</v>
      </c>
    </row>
    <row r="831" spans="1:88">
      <c r="A831" s="10" t="str">
        <f t="shared" si="372"/>
        <v>PVTB_US</v>
      </c>
      <c r="B831" s="12">
        <f t="shared" si="373"/>
        <v>-1.3999999999999999E-2</v>
      </c>
      <c r="C831" s="12">
        <v>0</v>
      </c>
      <c r="D831" s="12">
        <v>0</v>
      </c>
      <c r="E831" s="12">
        <v>0</v>
      </c>
      <c r="F831" s="12">
        <v>0</v>
      </c>
      <c r="G831" s="12">
        <v>0</v>
      </c>
      <c r="H831" s="12">
        <v>0</v>
      </c>
      <c r="I831" s="12">
        <v>0</v>
      </c>
      <c r="J831" s="13">
        <f t="shared" si="374"/>
        <v>0</v>
      </c>
      <c r="K831" s="13">
        <f t="shared" si="375"/>
        <v>0</v>
      </c>
      <c r="L831" s="16">
        <f t="shared" si="376"/>
        <v>0</v>
      </c>
      <c r="M831" s="13">
        <f t="shared" si="377"/>
        <v>0</v>
      </c>
      <c r="N831" s="16">
        <f t="shared" si="378"/>
        <v>0</v>
      </c>
      <c r="O831" s="16">
        <f t="shared" si="379"/>
        <v>0</v>
      </c>
      <c r="P831" s="16">
        <f t="shared" si="380"/>
        <v>-4.0000000000000001E-3</v>
      </c>
      <c r="Q831" s="20" t="str">
        <f t="shared" si="381"/>
        <v/>
      </c>
      <c r="R831" s="20" t="str">
        <f t="shared" si="382"/>
        <v/>
      </c>
      <c r="S831" s="20" t="str">
        <f t="shared" si="383"/>
        <v/>
      </c>
      <c r="T831" s="20">
        <f t="shared" si="384"/>
        <v>-4.0000000000000001E-3</v>
      </c>
      <c r="U831" s="16" t="str">
        <f t="shared" si="385"/>
        <v/>
      </c>
      <c r="V831" s="20" t="str">
        <f t="shared" si="386"/>
        <v/>
      </c>
      <c r="W831" s="20" t="str">
        <f t="shared" si="387"/>
        <v/>
      </c>
      <c r="X831" s="20" t="str">
        <f t="shared" si="388"/>
        <v/>
      </c>
      <c r="Y831" s="20" t="str">
        <f t="shared" si="389"/>
        <v/>
      </c>
      <c r="Z831" s="20" t="str">
        <f t="shared" si="390"/>
        <v/>
      </c>
      <c r="AA831" s="20" t="str">
        <f t="shared" si="391"/>
        <v/>
      </c>
      <c r="AB831" s="20">
        <f t="shared" si="392"/>
        <v>0</v>
      </c>
      <c r="AC831" s="20" t="str">
        <f t="shared" si="393"/>
        <v/>
      </c>
      <c r="AD831" s="20" t="str">
        <f t="shared" si="394"/>
        <v/>
      </c>
      <c r="AE831" s="20" t="str">
        <f t="shared" si="395"/>
        <v/>
      </c>
      <c r="AF831" s="20" t="str">
        <f t="shared" si="396"/>
        <v/>
      </c>
      <c r="AG831" s="11">
        <f t="shared" si="397"/>
        <v>999</v>
      </c>
      <c r="AH831" s="17">
        <f t="shared" si="398"/>
        <v>999</v>
      </c>
      <c r="AI831" s="17">
        <f t="shared" si="399"/>
        <v>999</v>
      </c>
      <c r="AJ831" s="17">
        <f t="shared" si="400"/>
        <v>999</v>
      </c>
      <c r="AK831" s="17">
        <f t="shared" si="401"/>
        <v>999</v>
      </c>
      <c r="AL831" s="17">
        <f t="shared" si="402"/>
        <v>999</v>
      </c>
      <c r="AM831" s="10" t="s">
        <v>800</v>
      </c>
      <c r="AN831">
        <v>0</v>
      </c>
      <c r="AO831">
        <v>0</v>
      </c>
      <c r="AP831">
        <v>0</v>
      </c>
      <c r="AQ831">
        <v>4.1696</v>
      </c>
      <c r="AR831" s="8">
        <v>-0.4</v>
      </c>
      <c r="AS831" s="8">
        <v>-20.848099999999999</v>
      </c>
      <c r="AT831" s="8">
        <v>-119.6872</v>
      </c>
      <c r="AU831" s="8">
        <v>-4.1696</v>
      </c>
      <c r="AV831" s="8">
        <v>-0.4</v>
      </c>
      <c r="AW831" s="8">
        <v>0.4</v>
      </c>
      <c r="AX831" s="8">
        <v>20.848099999999999</v>
      </c>
      <c r="AY831" s="8">
        <v>119.6872</v>
      </c>
      <c r="AZ831" s="8">
        <v>4.1696</v>
      </c>
      <c r="BA831" s="8">
        <v>0.4</v>
      </c>
      <c r="BB831">
        <v>-0.4</v>
      </c>
      <c r="BC831">
        <v>0.4</v>
      </c>
      <c r="BD831">
        <v>-0.4</v>
      </c>
      <c r="BE831">
        <v>0.4</v>
      </c>
      <c r="BF831">
        <v>0.06</v>
      </c>
      <c r="BG831">
        <v>0.3</v>
      </c>
      <c r="BH831">
        <v>-1.4</v>
      </c>
      <c r="BI831">
        <v>7</v>
      </c>
      <c r="BJ831">
        <v>14</v>
      </c>
      <c r="BK831">
        <v>7</v>
      </c>
      <c r="BM831">
        <v>7</v>
      </c>
      <c r="BN831" t="s">
        <v>1016</v>
      </c>
      <c r="BP831" t="s">
        <v>1016</v>
      </c>
      <c r="BQ831">
        <v>40</v>
      </c>
      <c r="BR831">
        <v>401010</v>
      </c>
      <c r="BS831">
        <v>1</v>
      </c>
      <c r="BU831">
        <v>1</v>
      </c>
      <c r="BW831">
        <v>7</v>
      </c>
      <c r="BY831">
        <v>14</v>
      </c>
      <c r="BZ831" t="s">
        <v>1997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 s="2">
        <v>16208563</v>
      </c>
    </row>
    <row r="832" spans="1:88">
      <c r="A832" s="10" t="str">
        <f t="shared" si="372"/>
        <v>PRGS_US</v>
      </c>
      <c r="B832" s="12">
        <f t="shared" si="373"/>
        <v>7.4200000000000002E-2</v>
      </c>
      <c r="C832" s="12">
        <v>0</v>
      </c>
      <c r="D832" s="12">
        <v>0</v>
      </c>
      <c r="E832" s="12">
        <v>0</v>
      </c>
      <c r="F832" s="12">
        <v>0</v>
      </c>
      <c r="G832" s="12">
        <v>0</v>
      </c>
      <c r="H832" s="12">
        <v>0</v>
      </c>
      <c r="I832" s="12">
        <v>0</v>
      </c>
      <c r="J832" s="13">
        <f t="shared" si="374"/>
        <v>0</v>
      </c>
      <c r="K832" s="13">
        <f t="shared" si="375"/>
        <v>0</v>
      </c>
      <c r="L832" s="16">
        <f t="shared" si="376"/>
        <v>0</v>
      </c>
      <c r="M832" s="13">
        <f t="shared" si="377"/>
        <v>0</v>
      </c>
      <c r="N832" s="16">
        <f t="shared" si="378"/>
        <v>0</v>
      </c>
      <c r="O832" s="16">
        <f t="shared" si="379"/>
        <v>0</v>
      </c>
      <c r="P832" s="16" t="str">
        <f t="shared" si="380"/>
        <v/>
      </c>
      <c r="Q832" s="20" t="str">
        <f t="shared" si="381"/>
        <v/>
      </c>
      <c r="R832" s="20" t="str">
        <f t="shared" si="382"/>
        <v/>
      </c>
      <c r="S832" s="20" t="str">
        <f t="shared" si="383"/>
        <v/>
      </c>
      <c r="T832" s="20" t="str">
        <f t="shared" si="384"/>
        <v/>
      </c>
      <c r="U832" s="16">
        <f t="shared" si="385"/>
        <v>4.0000000000000001E-3</v>
      </c>
      <c r="V832" s="20" t="str">
        <f t="shared" si="386"/>
        <v/>
      </c>
      <c r="W832" s="20" t="str">
        <f t="shared" si="387"/>
        <v/>
      </c>
      <c r="X832" s="20" t="str">
        <f t="shared" si="388"/>
        <v/>
      </c>
      <c r="Y832" s="20">
        <f t="shared" si="389"/>
        <v>4.0000000000000001E-3</v>
      </c>
      <c r="Z832" s="20" t="str">
        <f t="shared" si="390"/>
        <v/>
      </c>
      <c r="AA832" s="20" t="str">
        <f t="shared" si="391"/>
        <v/>
      </c>
      <c r="AB832" s="20">
        <f t="shared" si="392"/>
        <v>0</v>
      </c>
      <c r="AC832" s="20" t="str">
        <f t="shared" si="393"/>
        <v/>
      </c>
      <c r="AD832" s="20" t="str">
        <f t="shared" si="394"/>
        <v/>
      </c>
      <c r="AE832" s="20" t="str">
        <f t="shared" si="395"/>
        <v/>
      </c>
      <c r="AF832" s="20" t="str">
        <f t="shared" si="396"/>
        <v/>
      </c>
      <c r="AG832" s="11">
        <f t="shared" si="397"/>
        <v>999</v>
      </c>
      <c r="AH832" s="17">
        <f t="shared" si="398"/>
        <v>999</v>
      </c>
      <c r="AI832" s="17">
        <f t="shared" si="399"/>
        <v>999</v>
      </c>
      <c r="AJ832" s="17">
        <f t="shared" si="400"/>
        <v>999</v>
      </c>
      <c r="AK832" s="17">
        <f t="shared" si="401"/>
        <v>999</v>
      </c>
      <c r="AL832" s="17">
        <f t="shared" si="402"/>
        <v>999</v>
      </c>
      <c r="AM832" s="10" t="s">
        <v>480</v>
      </c>
      <c r="AN832">
        <v>0</v>
      </c>
      <c r="AO832">
        <v>0</v>
      </c>
      <c r="AP832">
        <v>0</v>
      </c>
      <c r="AQ832">
        <v>1.0765</v>
      </c>
      <c r="AR832" s="8">
        <v>-0.6</v>
      </c>
      <c r="AS832" s="8">
        <v>-6.6539000000000001</v>
      </c>
      <c r="AT832" s="8">
        <v>-56.433</v>
      </c>
      <c r="AU832" s="8">
        <v>-1.0765</v>
      </c>
      <c r="AV832" s="8">
        <v>-0.6</v>
      </c>
      <c r="AW832" s="8">
        <v>0.4</v>
      </c>
      <c r="AX832" s="8">
        <v>6.6539000000000001</v>
      </c>
      <c r="AY832" s="8">
        <v>56.433</v>
      </c>
      <c r="AZ832" s="8">
        <v>1.0765</v>
      </c>
      <c r="BA832" s="8">
        <v>0.4</v>
      </c>
      <c r="BB832">
        <v>-0.6</v>
      </c>
      <c r="BC832">
        <v>0.4</v>
      </c>
      <c r="BD832">
        <v>-0.6</v>
      </c>
      <c r="BE832">
        <v>0.4</v>
      </c>
      <c r="BF832">
        <v>0.06</v>
      </c>
      <c r="BG832">
        <v>0.3</v>
      </c>
      <c r="BH832">
        <v>7.42</v>
      </c>
      <c r="BI832">
        <v>2</v>
      </c>
      <c r="BJ832">
        <v>4</v>
      </c>
      <c r="BK832">
        <v>2</v>
      </c>
      <c r="BM832">
        <v>2</v>
      </c>
      <c r="BN832" t="s">
        <v>1016</v>
      </c>
      <c r="BP832" t="s">
        <v>1016</v>
      </c>
      <c r="BQ832">
        <v>45</v>
      </c>
      <c r="BR832">
        <v>451030</v>
      </c>
      <c r="BS832">
        <v>1</v>
      </c>
      <c r="BU832">
        <v>1</v>
      </c>
      <c r="BW832">
        <v>2</v>
      </c>
      <c r="BY832">
        <v>4</v>
      </c>
      <c r="BZ832" t="s">
        <v>1997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 s="2">
        <v>4098069</v>
      </c>
    </row>
    <row r="833" spans="1:88">
      <c r="A833" s="10" t="str">
        <f t="shared" si="372"/>
        <v>PB_US</v>
      </c>
      <c r="B833" s="12">
        <f t="shared" si="373"/>
        <v>6.8999999999999999E-3</v>
      </c>
      <c r="C833" s="12">
        <v>0</v>
      </c>
      <c r="D833" s="12">
        <v>0</v>
      </c>
      <c r="E833" s="12">
        <v>0</v>
      </c>
      <c r="F833" s="12">
        <v>0</v>
      </c>
      <c r="G833" s="12">
        <v>0</v>
      </c>
      <c r="H833" s="12">
        <v>0</v>
      </c>
      <c r="I833" s="12">
        <v>0</v>
      </c>
      <c r="J833" s="13">
        <f t="shared" si="374"/>
        <v>0</v>
      </c>
      <c r="K833" s="13">
        <f t="shared" si="375"/>
        <v>0</v>
      </c>
      <c r="L833" s="16">
        <f t="shared" si="376"/>
        <v>0</v>
      </c>
      <c r="M833" s="13">
        <f t="shared" si="377"/>
        <v>0</v>
      </c>
      <c r="N833" s="16">
        <f t="shared" si="378"/>
        <v>0</v>
      </c>
      <c r="O833" s="16">
        <f t="shared" si="379"/>
        <v>0</v>
      </c>
      <c r="P833" s="16" t="str">
        <f t="shared" si="380"/>
        <v/>
      </c>
      <c r="Q833" s="20" t="str">
        <f t="shared" si="381"/>
        <v/>
      </c>
      <c r="R833" s="20" t="str">
        <f t="shared" si="382"/>
        <v/>
      </c>
      <c r="S833" s="20" t="str">
        <f t="shared" si="383"/>
        <v/>
      </c>
      <c r="T833" s="20" t="str">
        <f t="shared" si="384"/>
        <v/>
      </c>
      <c r="U833" s="16">
        <f t="shared" si="385"/>
        <v>4.0000000000000001E-3</v>
      </c>
      <c r="V833" s="20" t="str">
        <f t="shared" si="386"/>
        <v/>
      </c>
      <c r="W833" s="20" t="str">
        <f t="shared" si="387"/>
        <v/>
      </c>
      <c r="X833" s="20" t="str">
        <f t="shared" si="388"/>
        <v/>
      </c>
      <c r="Y833" s="20">
        <f t="shared" si="389"/>
        <v>4.0000000000000001E-3</v>
      </c>
      <c r="Z833" s="20" t="str">
        <f t="shared" si="390"/>
        <v/>
      </c>
      <c r="AA833" s="20" t="str">
        <f t="shared" si="391"/>
        <v/>
      </c>
      <c r="AB833" s="20">
        <f t="shared" si="392"/>
        <v>0</v>
      </c>
      <c r="AC833" s="20" t="str">
        <f t="shared" si="393"/>
        <v/>
      </c>
      <c r="AD833" s="20" t="str">
        <f t="shared" si="394"/>
        <v/>
      </c>
      <c r="AE833" s="20" t="str">
        <f t="shared" si="395"/>
        <v/>
      </c>
      <c r="AF833" s="20" t="str">
        <f t="shared" si="396"/>
        <v/>
      </c>
      <c r="AG833" s="11">
        <f t="shared" si="397"/>
        <v>999</v>
      </c>
      <c r="AH833" s="17">
        <f t="shared" si="398"/>
        <v>999</v>
      </c>
      <c r="AI833" s="17">
        <f t="shared" si="399"/>
        <v>999</v>
      </c>
      <c r="AJ833" s="17">
        <f t="shared" si="400"/>
        <v>999</v>
      </c>
      <c r="AK833" s="17">
        <f t="shared" si="401"/>
        <v>999</v>
      </c>
      <c r="AL833" s="17">
        <f t="shared" si="402"/>
        <v>999</v>
      </c>
      <c r="AM833" s="10" t="s">
        <v>523</v>
      </c>
      <c r="AN833">
        <v>0</v>
      </c>
      <c r="AO833">
        <v>0</v>
      </c>
      <c r="AP833">
        <v>0</v>
      </c>
      <c r="AQ833">
        <v>4.0449000000000002</v>
      </c>
      <c r="AR833" s="8">
        <v>-0.4</v>
      </c>
      <c r="AS833" s="8">
        <v>-27.233000000000001</v>
      </c>
      <c r="AT833" s="8">
        <v>-154.21940000000001</v>
      </c>
      <c r="AU833" s="8">
        <v>-4.0449000000000002</v>
      </c>
      <c r="AV833" s="8">
        <v>-0.4</v>
      </c>
      <c r="AW833" s="8">
        <v>0.4</v>
      </c>
      <c r="AX833" s="8">
        <v>27.233000000000001</v>
      </c>
      <c r="AY833" s="8">
        <v>154.21940000000001</v>
      </c>
      <c r="AZ833" s="8">
        <v>4.0449000000000002</v>
      </c>
      <c r="BA833" s="8">
        <v>0.4</v>
      </c>
      <c r="BB833">
        <v>-0.4</v>
      </c>
      <c r="BC833">
        <v>0.4</v>
      </c>
      <c r="BD833">
        <v>-0.4</v>
      </c>
      <c r="BE833">
        <v>0.4</v>
      </c>
      <c r="BF833">
        <v>0.06</v>
      </c>
      <c r="BG833">
        <v>0.3</v>
      </c>
      <c r="BH833">
        <v>0.69</v>
      </c>
      <c r="BI833">
        <v>5</v>
      </c>
      <c r="BJ833">
        <v>10</v>
      </c>
      <c r="BK833">
        <v>5</v>
      </c>
      <c r="BM833">
        <v>5</v>
      </c>
      <c r="BN833" t="s">
        <v>1016</v>
      </c>
      <c r="BP833" t="s">
        <v>1016</v>
      </c>
      <c r="BQ833">
        <v>40</v>
      </c>
      <c r="BR833">
        <v>401010</v>
      </c>
      <c r="BS833">
        <v>1</v>
      </c>
      <c r="BU833">
        <v>1</v>
      </c>
      <c r="BW833">
        <v>5</v>
      </c>
      <c r="BY833">
        <v>10</v>
      </c>
      <c r="BZ833" t="s">
        <v>1997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 s="2">
        <v>16150297</v>
      </c>
    </row>
    <row r="834" spans="1:88">
      <c r="A834" s="10" t="str">
        <f t="shared" si="372"/>
        <v>PDLI_US</v>
      </c>
      <c r="B834" s="12">
        <f t="shared" si="373"/>
        <v>0.16269999999999998</v>
      </c>
      <c r="C834" s="12">
        <v>0</v>
      </c>
      <c r="D834" s="12">
        <v>0</v>
      </c>
      <c r="E834" s="12">
        <v>0</v>
      </c>
      <c r="F834" s="12">
        <v>0</v>
      </c>
      <c r="G834" s="12">
        <v>0</v>
      </c>
      <c r="H834" s="12">
        <v>0</v>
      </c>
      <c r="I834" s="12">
        <v>0</v>
      </c>
      <c r="J834" s="13">
        <f t="shared" si="374"/>
        <v>0</v>
      </c>
      <c r="K834" s="13">
        <f t="shared" si="375"/>
        <v>0</v>
      </c>
      <c r="L834" s="16">
        <f t="shared" si="376"/>
        <v>0</v>
      </c>
      <c r="M834" s="13">
        <f t="shared" si="377"/>
        <v>0</v>
      </c>
      <c r="N834" s="16">
        <f t="shared" si="378"/>
        <v>0</v>
      </c>
      <c r="O834" s="16">
        <f t="shared" si="379"/>
        <v>0</v>
      </c>
      <c r="P834" s="16" t="str">
        <f t="shared" si="380"/>
        <v/>
      </c>
      <c r="Q834" s="20" t="str">
        <f t="shared" si="381"/>
        <v/>
      </c>
      <c r="R834" s="20" t="str">
        <f t="shared" si="382"/>
        <v/>
      </c>
      <c r="S834" s="20" t="str">
        <f t="shared" si="383"/>
        <v/>
      </c>
      <c r="T834" s="20" t="str">
        <f t="shared" si="384"/>
        <v/>
      </c>
      <c r="U834" s="16">
        <f t="shared" si="385"/>
        <v>6.0000000000000001E-3</v>
      </c>
      <c r="V834" s="20" t="str">
        <f t="shared" si="386"/>
        <v/>
      </c>
      <c r="W834" s="20" t="str">
        <f t="shared" si="387"/>
        <v/>
      </c>
      <c r="X834" s="20">
        <f t="shared" si="388"/>
        <v>6.0000000000000001E-3</v>
      </c>
      <c r="Y834" s="20" t="str">
        <f t="shared" si="389"/>
        <v/>
      </c>
      <c r="Z834" s="20" t="str">
        <f t="shared" si="390"/>
        <v/>
      </c>
      <c r="AA834" s="20" t="str">
        <f t="shared" si="391"/>
        <v/>
      </c>
      <c r="AB834" s="20" t="str">
        <f t="shared" si="392"/>
        <v/>
      </c>
      <c r="AC834" s="20" t="str">
        <f t="shared" si="393"/>
        <v/>
      </c>
      <c r="AD834" s="20" t="str">
        <f t="shared" si="394"/>
        <v/>
      </c>
      <c r="AE834" s="20" t="str">
        <f t="shared" si="395"/>
        <v/>
      </c>
      <c r="AF834" s="20">
        <f t="shared" si="396"/>
        <v>0</v>
      </c>
      <c r="AG834" s="11">
        <f t="shared" si="397"/>
        <v>999</v>
      </c>
      <c r="AH834" s="17">
        <f t="shared" si="398"/>
        <v>999</v>
      </c>
      <c r="AI834" s="17">
        <f t="shared" si="399"/>
        <v>999</v>
      </c>
      <c r="AJ834" s="17">
        <f t="shared" si="400"/>
        <v>999</v>
      </c>
      <c r="AK834" s="17">
        <f t="shared" si="401"/>
        <v>999</v>
      </c>
      <c r="AL834" s="17">
        <f t="shared" si="402"/>
        <v>0</v>
      </c>
      <c r="AM834" s="10" t="s">
        <v>481</v>
      </c>
      <c r="AN834">
        <v>0</v>
      </c>
      <c r="AO834">
        <v>0</v>
      </c>
      <c r="AP834">
        <v>0</v>
      </c>
      <c r="AQ834">
        <v>8.2916000000000007</v>
      </c>
      <c r="AR834" s="8">
        <v>-0.2</v>
      </c>
      <c r="AS834" s="8">
        <v>-27.265699999999999</v>
      </c>
      <c r="AT834" s="8">
        <v>-49.4452</v>
      </c>
      <c r="AU834" s="8">
        <v>-8.2916000000000007</v>
      </c>
      <c r="AV834" s="8">
        <v>-0.2</v>
      </c>
      <c r="AW834" s="8">
        <v>0.6</v>
      </c>
      <c r="AX834" s="8">
        <v>27.265699999999999</v>
      </c>
      <c r="AY834" s="8">
        <v>49.4452</v>
      </c>
      <c r="AZ834" s="8">
        <v>8.2916000000000007</v>
      </c>
      <c r="BA834" s="8">
        <v>0.6</v>
      </c>
      <c r="BB834">
        <v>-0.2</v>
      </c>
      <c r="BC834">
        <v>0</v>
      </c>
      <c r="BD834">
        <v>-0.2</v>
      </c>
      <c r="BE834">
        <v>0</v>
      </c>
      <c r="BF834">
        <v>0.06</v>
      </c>
      <c r="BG834">
        <v>0.3</v>
      </c>
      <c r="BH834">
        <v>16.27</v>
      </c>
      <c r="BI834">
        <v>1</v>
      </c>
      <c r="BJ834">
        <v>1</v>
      </c>
      <c r="BK834">
        <v>1</v>
      </c>
      <c r="BM834">
        <v>1</v>
      </c>
      <c r="BN834" t="s">
        <v>1016</v>
      </c>
      <c r="BP834" t="s">
        <v>1016</v>
      </c>
      <c r="BQ834">
        <v>35</v>
      </c>
      <c r="BR834">
        <v>352010</v>
      </c>
      <c r="BS834">
        <v>1</v>
      </c>
      <c r="BU834">
        <v>1</v>
      </c>
      <c r="BW834">
        <v>1</v>
      </c>
      <c r="BY834">
        <v>1</v>
      </c>
      <c r="BZ834" t="s">
        <v>1997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1</v>
      </c>
      <c r="CI834" s="2">
        <v>32977821</v>
      </c>
      <c r="CJ834" t="s">
        <v>2001</v>
      </c>
    </row>
    <row r="835" spans="1:88">
      <c r="A835" s="10" t="str">
        <f t="shared" si="372"/>
        <v>STL_US</v>
      </c>
      <c r="B835" s="12">
        <f t="shared" si="373"/>
        <v>-2.7999999999999997E-2</v>
      </c>
      <c r="C835" s="12">
        <v>0</v>
      </c>
      <c r="D835" s="12">
        <v>0</v>
      </c>
      <c r="E835" s="12">
        <v>0</v>
      </c>
      <c r="F835" s="12">
        <v>0</v>
      </c>
      <c r="G835" s="12">
        <v>0</v>
      </c>
      <c r="H835" s="12">
        <v>0</v>
      </c>
      <c r="I835" s="12">
        <v>0</v>
      </c>
      <c r="J835" s="13">
        <f t="shared" si="374"/>
        <v>0</v>
      </c>
      <c r="K835" s="13">
        <f t="shared" si="375"/>
        <v>0</v>
      </c>
      <c r="L835" s="16">
        <f t="shared" si="376"/>
        <v>0</v>
      </c>
      <c r="M835" s="13">
        <f t="shared" si="377"/>
        <v>0</v>
      </c>
      <c r="N835" s="16">
        <f t="shared" si="378"/>
        <v>0</v>
      </c>
      <c r="O835" s="16">
        <f t="shared" si="379"/>
        <v>0</v>
      </c>
      <c r="P835" s="16">
        <f t="shared" si="380"/>
        <v>-4.0000000000000001E-3</v>
      </c>
      <c r="Q835" s="20" t="str">
        <f t="shared" si="381"/>
        <v/>
      </c>
      <c r="R835" s="20" t="str">
        <f t="shared" si="382"/>
        <v/>
      </c>
      <c r="S835" s="20" t="str">
        <f t="shared" si="383"/>
        <v/>
      </c>
      <c r="T835" s="20">
        <f t="shared" si="384"/>
        <v>-4.0000000000000001E-3</v>
      </c>
      <c r="U835" s="16" t="str">
        <f t="shared" si="385"/>
        <v/>
      </c>
      <c r="V835" s="20" t="str">
        <f t="shared" si="386"/>
        <v/>
      </c>
      <c r="W835" s="20" t="str">
        <f t="shared" si="387"/>
        <v/>
      </c>
      <c r="X835" s="20" t="str">
        <f t="shared" si="388"/>
        <v/>
      </c>
      <c r="Y835" s="20" t="str">
        <f t="shared" si="389"/>
        <v/>
      </c>
      <c r="Z835" s="20" t="str">
        <f t="shared" si="390"/>
        <v/>
      </c>
      <c r="AA835" s="20" t="str">
        <f t="shared" si="391"/>
        <v/>
      </c>
      <c r="AB835" s="20">
        <f t="shared" si="392"/>
        <v>0</v>
      </c>
      <c r="AC835" s="20" t="str">
        <f t="shared" si="393"/>
        <v/>
      </c>
      <c r="AD835" s="20" t="str">
        <f t="shared" si="394"/>
        <v/>
      </c>
      <c r="AE835" s="20" t="str">
        <f t="shared" si="395"/>
        <v/>
      </c>
      <c r="AF835" s="20" t="str">
        <f t="shared" si="396"/>
        <v/>
      </c>
      <c r="AG835" s="11">
        <f t="shared" si="397"/>
        <v>999</v>
      </c>
      <c r="AH835" s="17">
        <f t="shared" si="398"/>
        <v>999</v>
      </c>
      <c r="AI835" s="17">
        <f t="shared" si="399"/>
        <v>999</v>
      </c>
      <c r="AJ835" s="17">
        <f t="shared" si="400"/>
        <v>999</v>
      </c>
      <c r="AK835" s="17">
        <f t="shared" si="401"/>
        <v>999</v>
      </c>
      <c r="AL835" s="17">
        <f t="shared" si="402"/>
        <v>999</v>
      </c>
      <c r="AM835" s="10" t="s">
        <v>1334</v>
      </c>
      <c r="AN835">
        <v>0</v>
      </c>
      <c r="AO835">
        <v>0</v>
      </c>
      <c r="AP835">
        <v>0</v>
      </c>
      <c r="AQ835">
        <v>1.7047000000000001</v>
      </c>
      <c r="AR835" s="8">
        <v>-0.4</v>
      </c>
      <c r="AS835" s="8">
        <v>-7.6543000000000001</v>
      </c>
      <c r="AT835" s="8">
        <v>-51.476599999999998</v>
      </c>
      <c r="AU835" s="8">
        <v>-1.7047000000000001</v>
      </c>
      <c r="AV835" s="8">
        <v>-0.4</v>
      </c>
      <c r="AW835" s="8">
        <v>0.4</v>
      </c>
      <c r="AX835" s="8">
        <v>7.6543000000000001</v>
      </c>
      <c r="AY835" s="8">
        <v>51.476599999999998</v>
      </c>
      <c r="AZ835" s="8">
        <v>1.7047000000000001</v>
      </c>
      <c r="BA835" s="8">
        <v>0.4</v>
      </c>
      <c r="BB835">
        <v>-0.4</v>
      </c>
      <c r="BC835">
        <v>0.4</v>
      </c>
      <c r="BD835">
        <v>-0.4</v>
      </c>
      <c r="BE835">
        <v>0.4</v>
      </c>
      <c r="BF835">
        <v>0.06</v>
      </c>
      <c r="BG835">
        <v>0.3</v>
      </c>
      <c r="BH835">
        <v>-2.8</v>
      </c>
      <c r="BI835">
        <v>8</v>
      </c>
      <c r="BJ835">
        <v>15</v>
      </c>
      <c r="BK835">
        <v>8</v>
      </c>
      <c r="BM835">
        <v>8</v>
      </c>
      <c r="BN835" t="s">
        <v>1016</v>
      </c>
      <c r="BP835" t="s">
        <v>1016</v>
      </c>
      <c r="BQ835">
        <v>40</v>
      </c>
      <c r="BR835">
        <v>401010</v>
      </c>
      <c r="BS835">
        <v>1</v>
      </c>
      <c r="BU835">
        <v>1</v>
      </c>
      <c r="BW835">
        <v>8</v>
      </c>
      <c r="BY835">
        <v>15</v>
      </c>
      <c r="BZ835" t="s">
        <v>1997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 s="2">
        <v>6946389</v>
      </c>
    </row>
    <row r="836" spans="1:88">
      <c r="A836" s="10" t="str">
        <f t="shared" ref="A836:A899" si="403">AM836</f>
        <v>PNM_US</v>
      </c>
      <c r="B836" s="12">
        <f t="shared" ref="B836:B899" si="404">BH836/100</f>
        <v>2.5499999999999998E-2</v>
      </c>
      <c r="C836" s="12">
        <v>0</v>
      </c>
      <c r="D836" s="12">
        <v>0</v>
      </c>
      <c r="E836" s="12">
        <v>0</v>
      </c>
      <c r="F836" s="12">
        <v>0</v>
      </c>
      <c r="G836" s="12">
        <v>0</v>
      </c>
      <c r="H836" s="12">
        <v>0</v>
      </c>
      <c r="I836" s="12">
        <v>0</v>
      </c>
      <c r="J836" s="13">
        <f t="shared" ref="J836:J899" si="405">IF(AND(H836&lt;0,F836&gt;0),1,0)</f>
        <v>0</v>
      </c>
      <c r="K836" s="13">
        <f t="shared" ref="K836:K899" si="406">IF(H836&gt;0,1,0)</f>
        <v>0</v>
      </c>
      <c r="L836" s="16">
        <f t="shared" ref="L836:L899" si="407">IF(H836&gt;0,H836,0)</f>
        <v>0</v>
      </c>
      <c r="M836" s="13">
        <f t="shared" ref="M836:M899" si="408">IF(F836&lt;0,1,0)</f>
        <v>0</v>
      </c>
      <c r="N836" s="16">
        <f t="shared" ref="N836:N899" si="409">IF(H836&lt;0,-MIN(-H836,D836),0)</f>
        <v>0</v>
      </c>
      <c r="O836" s="16">
        <f t="shared" ref="O836:O899" si="410">IF(F836&lt;0,(H836+D836),0)</f>
        <v>0</v>
      </c>
      <c r="P836" s="16" t="str">
        <f t="shared" ref="P836:P899" si="411">IF($B836&lt;0,AV836/100-$H836,"")</f>
        <v/>
      </c>
      <c r="Q836" s="20" t="str">
        <f t="shared" ref="Q836:Q899" si="412">IF(AC836&lt;&gt;"",$P836,"")</f>
        <v/>
      </c>
      <c r="R836" s="20" t="str">
        <f t="shared" ref="R836:R899" si="413">IF(AD836&lt;&gt;"",$P836,"")</f>
        <v/>
      </c>
      <c r="S836" s="20" t="str">
        <f t="shared" ref="S836:S899" si="414">IF(AF836&lt;&gt;"",$P836,"")</f>
        <v/>
      </c>
      <c r="T836" s="20" t="str">
        <f t="shared" ref="T836:T899" si="415">IF(AND(CE836=0,Q836="",R836="",S836=""),P836,"")</f>
        <v/>
      </c>
      <c r="U836" s="16">
        <f t="shared" ref="U836:U899" si="416">IF($B836&gt;0,IF(BA836/100-$H836&gt;0.00005,MIN(BA836/100,BA836/100-$H836),""),"")</f>
        <v>6.0000000000000001E-3</v>
      </c>
      <c r="V836" s="20" t="str">
        <f t="shared" ref="V836:V899" si="417">IF(AC836&lt;&gt;"",$U836,"")</f>
        <v/>
      </c>
      <c r="W836" s="20" t="str">
        <f t="shared" ref="W836:W899" si="418">IF(AD836&lt;&gt;"",$U836,"")</f>
        <v/>
      </c>
      <c r="X836" s="20" t="str">
        <f t="shared" ref="X836:X899" si="419">IF(AF836&lt;&gt;"",$U836,"")</f>
        <v/>
      </c>
      <c r="Y836" s="20">
        <f t="shared" ref="Y836:Y899" si="420">IF(AND(CE836=0,V836="",W836="",X836=""),U836,"")</f>
        <v>6.0000000000000001E-3</v>
      </c>
      <c r="Z836" s="20" t="str">
        <f t="shared" ref="Z836:Z899" si="421">IF(CE836=1,P836,"")</f>
        <v/>
      </c>
      <c r="AA836" s="20" t="str">
        <f t="shared" ref="AA836:AA899" si="422">IF(CE836=1,U836,"")</f>
        <v/>
      </c>
      <c r="AB836" s="20">
        <f t="shared" ref="AB836:AB899" si="423">IF(AND(AC836="",AD836="",AE836="",AF836=""),$H836,"")</f>
        <v>0</v>
      </c>
      <c r="AC836" s="20" t="str">
        <f t="shared" ref="AC836:AC899" si="424">IF(AND(AF836="",$F836&lt;&gt;0),IF(OR(ROUND(AU836/($F836*100),2)=1,ROUND(AZ836/($F836*100),2)=1),$H836,""),"")</f>
        <v/>
      </c>
      <c r="AD836" s="20" t="str">
        <f t="shared" ref="AD836:AD899" si="425">IF(AND(AF836="",F836&lt;&gt;0),IF(OR(ROUND(AS836/(F836*100),2)=1,ROUND(AX836/(F836*100),2)=1),H836,""),"")</f>
        <v/>
      </c>
      <c r="AE836" s="20" t="str">
        <f t="shared" ref="AE836:AE899" si="426">IF(CE836=1,H836,"")</f>
        <v/>
      </c>
      <c r="AF836" s="20" t="str">
        <f t="shared" ref="AF836:AF899" si="427">IF(SUM(CF836:CH836)&gt;0,$H836,"")</f>
        <v/>
      </c>
      <c r="AG836" s="11">
        <f t="shared" ref="AG836:AG899" si="428">IF(AND(G836=0,H836=0),999,G836)</f>
        <v>999</v>
      </c>
      <c r="AH836" s="17">
        <f t="shared" ref="AH836:AH899" si="429">IF(OR(AND(G836=0,H836=0),AB836=""),999,AB836)</f>
        <v>999</v>
      </c>
      <c r="AI836" s="17">
        <f t="shared" ref="AI836:AI899" si="430">IF(AC836="",999,AC836)</f>
        <v>999</v>
      </c>
      <c r="AJ836" s="17">
        <f t="shared" ref="AJ836:AJ899" si="431">IF(AD836="",999,AD836)</f>
        <v>999</v>
      </c>
      <c r="AK836" s="17">
        <f t="shared" ref="AK836:AK899" si="432">IF(AE836&lt;&gt;"",AE836,999)</f>
        <v>999</v>
      </c>
      <c r="AL836" s="17">
        <f t="shared" ref="AL836:AL899" si="433">IF(AF836="",999,AF836)</f>
        <v>999</v>
      </c>
      <c r="AM836" s="10" t="s">
        <v>634</v>
      </c>
      <c r="AN836">
        <v>0</v>
      </c>
      <c r="AO836">
        <v>0</v>
      </c>
      <c r="AP836">
        <v>0</v>
      </c>
      <c r="AQ836">
        <v>3.0387</v>
      </c>
      <c r="AR836" s="8">
        <v>-0.6</v>
      </c>
      <c r="AS836" s="8">
        <v>-16.897400000000001</v>
      </c>
      <c r="AT836" s="8">
        <v>-93.827399999999997</v>
      </c>
      <c r="AU836" s="8">
        <v>-3.0387</v>
      </c>
      <c r="AV836" s="8">
        <v>-0.6</v>
      </c>
      <c r="AW836" s="8">
        <v>0.6</v>
      </c>
      <c r="AX836" s="8">
        <v>16.897400000000001</v>
      </c>
      <c r="AY836" s="8">
        <v>93.827399999999997</v>
      </c>
      <c r="AZ836" s="8">
        <v>3.0387</v>
      </c>
      <c r="BA836" s="8">
        <v>0.6</v>
      </c>
      <c r="BB836">
        <v>-0.6</v>
      </c>
      <c r="BC836">
        <v>0.6</v>
      </c>
      <c r="BD836">
        <v>-0.6</v>
      </c>
      <c r="BE836">
        <v>0.6</v>
      </c>
      <c r="BF836">
        <v>0.06</v>
      </c>
      <c r="BG836">
        <v>0.3</v>
      </c>
      <c r="BH836">
        <v>2.5499999999999998</v>
      </c>
      <c r="BI836">
        <v>4</v>
      </c>
      <c r="BJ836">
        <v>8</v>
      </c>
      <c r="BK836">
        <v>4</v>
      </c>
      <c r="BM836">
        <v>4</v>
      </c>
      <c r="BN836" t="s">
        <v>1016</v>
      </c>
      <c r="BP836" t="s">
        <v>1016</v>
      </c>
      <c r="BQ836">
        <v>55</v>
      </c>
      <c r="BR836">
        <v>551010</v>
      </c>
      <c r="BS836">
        <v>1</v>
      </c>
      <c r="BU836">
        <v>1</v>
      </c>
      <c r="BW836">
        <v>4</v>
      </c>
      <c r="BY836">
        <v>8</v>
      </c>
      <c r="BZ836" t="s">
        <v>1997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 s="2">
        <v>12550890</v>
      </c>
    </row>
    <row r="837" spans="1:88">
      <c r="A837" s="10" t="str">
        <f t="shared" si="403"/>
        <v>QLGC_US</v>
      </c>
      <c r="B837" s="12">
        <f t="shared" si="404"/>
        <v>-1.8600000000000002E-2</v>
      </c>
      <c r="C837" s="12">
        <v>0</v>
      </c>
      <c r="D837" s="12">
        <v>0</v>
      </c>
      <c r="E837" s="12">
        <v>0</v>
      </c>
      <c r="F837" s="12">
        <v>0</v>
      </c>
      <c r="G837" s="12">
        <v>0</v>
      </c>
      <c r="H837" s="12">
        <v>0</v>
      </c>
      <c r="I837" s="12">
        <v>0</v>
      </c>
      <c r="J837" s="13">
        <f t="shared" si="405"/>
        <v>0</v>
      </c>
      <c r="K837" s="13">
        <f t="shared" si="406"/>
        <v>0</v>
      </c>
      <c r="L837" s="16">
        <f t="shared" si="407"/>
        <v>0</v>
      </c>
      <c r="M837" s="13">
        <f t="shared" si="408"/>
        <v>0</v>
      </c>
      <c r="N837" s="16">
        <f t="shared" si="409"/>
        <v>0</v>
      </c>
      <c r="O837" s="16">
        <f t="shared" si="410"/>
        <v>0</v>
      </c>
      <c r="P837" s="16">
        <f t="shared" si="411"/>
        <v>-6.0000000000000001E-3</v>
      </c>
      <c r="Q837" s="20" t="str">
        <f t="shared" si="412"/>
        <v/>
      </c>
      <c r="R837" s="20" t="str">
        <f t="shared" si="413"/>
        <v/>
      </c>
      <c r="S837" s="20" t="str">
        <f t="shared" si="414"/>
        <v/>
      </c>
      <c r="T837" s="20">
        <f t="shared" si="415"/>
        <v>-6.0000000000000001E-3</v>
      </c>
      <c r="U837" s="16" t="str">
        <f t="shared" si="416"/>
        <v/>
      </c>
      <c r="V837" s="20" t="str">
        <f t="shared" si="417"/>
        <v/>
      </c>
      <c r="W837" s="20" t="str">
        <f t="shared" si="418"/>
        <v/>
      </c>
      <c r="X837" s="20" t="str">
        <f t="shared" si="419"/>
        <v/>
      </c>
      <c r="Y837" s="20" t="str">
        <f t="shared" si="420"/>
        <v/>
      </c>
      <c r="Z837" s="20" t="str">
        <f t="shared" si="421"/>
        <v/>
      </c>
      <c r="AA837" s="20" t="str">
        <f t="shared" si="422"/>
        <v/>
      </c>
      <c r="AB837" s="20">
        <f t="shared" si="423"/>
        <v>0</v>
      </c>
      <c r="AC837" s="20" t="str">
        <f t="shared" si="424"/>
        <v/>
      </c>
      <c r="AD837" s="20" t="str">
        <f t="shared" si="425"/>
        <v/>
      </c>
      <c r="AE837" s="20" t="str">
        <f t="shared" si="426"/>
        <v/>
      </c>
      <c r="AF837" s="20" t="str">
        <f t="shared" si="427"/>
        <v/>
      </c>
      <c r="AG837" s="11">
        <f t="shared" si="428"/>
        <v>999</v>
      </c>
      <c r="AH837" s="17">
        <f t="shared" si="429"/>
        <v>999</v>
      </c>
      <c r="AI837" s="17">
        <f t="shared" si="430"/>
        <v>999</v>
      </c>
      <c r="AJ837" s="17">
        <f t="shared" si="431"/>
        <v>999</v>
      </c>
      <c r="AK837" s="17">
        <f t="shared" si="432"/>
        <v>999</v>
      </c>
      <c r="AL837" s="17">
        <f t="shared" si="433"/>
        <v>999</v>
      </c>
      <c r="AM837" s="10" t="s">
        <v>497</v>
      </c>
      <c r="AN837">
        <v>0</v>
      </c>
      <c r="AO837">
        <v>0</v>
      </c>
      <c r="AP837">
        <v>0</v>
      </c>
      <c r="AQ837">
        <v>2.7665999999999999</v>
      </c>
      <c r="AR837" s="8">
        <v>-0.6</v>
      </c>
      <c r="AS837" s="8">
        <v>-15.758699999999999</v>
      </c>
      <c r="AT837" s="8">
        <v>-54.372500000000002</v>
      </c>
      <c r="AU837" s="8">
        <v>-2.7665999999999999</v>
      </c>
      <c r="AV837" s="8">
        <v>-0.6</v>
      </c>
      <c r="AW837" s="8">
        <v>0.4</v>
      </c>
      <c r="AX837" s="8">
        <v>15.758699999999999</v>
      </c>
      <c r="AY837" s="8">
        <v>54.372500000000002</v>
      </c>
      <c r="AZ837" s="8">
        <v>2.7665999999999999</v>
      </c>
      <c r="BA837" s="8">
        <v>0.4</v>
      </c>
      <c r="BB837">
        <v>-0.6</v>
      </c>
      <c r="BC837">
        <v>0.4</v>
      </c>
      <c r="BD837">
        <v>-0.6</v>
      </c>
      <c r="BE837">
        <v>0.4</v>
      </c>
      <c r="BF837">
        <v>0.06</v>
      </c>
      <c r="BG837">
        <v>0.3</v>
      </c>
      <c r="BH837">
        <v>-1.86</v>
      </c>
      <c r="BI837">
        <v>7</v>
      </c>
      <c r="BJ837">
        <v>14</v>
      </c>
      <c r="BK837">
        <v>7</v>
      </c>
      <c r="BM837">
        <v>7</v>
      </c>
      <c r="BN837" t="s">
        <v>1016</v>
      </c>
      <c r="BP837" t="s">
        <v>1016</v>
      </c>
      <c r="BQ837">
        <v>45</v>
      </c>
      <c r="BR837">
        <v>452020</v>
      </c>
      <c r="BS837">
        <v>1</v>
      </c>
      <c r="BU837">
        <v>1</v>
      </c>
      <c r="BW837">
        <v>7</v>
      </c>
      <c r="BY837">
        <v>14</v>
      </c>
      <c r="BZ837" t="s">
        <v>1997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 s="2">
        <v>11246483</v>
      </c>
    </row>
    <row r="838" spans="1:88">
      <c r="A838" s="10" t="str">
        <f t="shared" si="403"/>
        <v>KWR_US</v>
      </c>
      <c r="B838" s="12">
        <f t="shared" si="404"/>
        <v>-6.8000000000000005E-3</v>
      </c>
      <c r="C838" s="12">
        <v>0</v>
      </c>
      <c r="D838" s="12">
        <v>0</v>
      </c>
      <c r="E838" s="12">
        <v>0</v>
      </c>
      <c r="F838" s="12">
        <v>0</v>
      </c>
      <c r="G838" s="12">
        <v>0</v>
      </c>
      <c r="H838" s="12">
        <v>0</v>
      </c>
      <c r="I838" s="12">
        <v>0</v>
      </c>
      <c r="J838" s="13">
        <f t="shared" si="405"/>
        <v>0</v>
      </c>
      <c r="K838" s="13">
        <f t="shared" si="406"/>
        <v>0</v>
      </c>
      <c r="L838" s="16">
        <f t="shared" si="407"/>
        <v>0</v>
      </c>
      <c r="M838" s="13">
        <f t="shared" si="408"/>
        <v>0</v>
      </c>
      <c r="N838" s="16">
        <f t="shared" si="409"/>
        <v>0</v>
      </c>
      <c r="O838" s="16">
        <f t="shared" si="410"/>
        <v>0</v>
      </c>
      <c r="P838" s="16">
        <f t="shared" si="411"/>
        <v>-6.5000000000000006E-3</v>
      </c>
      <c r="Q838" s="20" t="str">
        <f t="shared" si="412"/>
        <v/>
      </c>
      <c r="R838" s="20" t="str">
        <f t="shared" si="413"/>
        <v/>
      </c>
      <c r="S838" s="20" t="str">
        <f t="shared" si="414"/>
        <v/>
      </c>
      <c r="T838" s="20">
        <f t="shared" si="415"/>
        <v>-6.5000000000000006E-3</v>
      </c>
      <c r="U838" s="16" t="str">
        <f t="shared" si="416"/>
        <v/>
      </c>
      <c r="V838" s="20" t="str">
        <f t="shared" si="417"/>
        <v/>
      </c>
      <c r="W838" s="20" t="str">
        <f t="shared" si="418"/>
        <v/>
      </c>
      <c r="X838" s="20" t="str">
        <f t="shared" si="419"/>
        <v/>
      </c>
      <c r="Y838" s="20" t="str">
        <f t="shared" si="420"/>
        <v/>
      </c>
      <c r="Z838" s="20" t="str">
        <f t="shared" si="421"/>
        <v/>
      </c>
      <c r="AA838" s="20" t="str">
        <f t="shared" si="422"/>
        <v/>
      </c>
      <c r="AB838" s="20">
        <f t="shared" si="423"/>
        <v>0</v>
      </c>
      <c r="AC838" s="20" t="str">
        <f t="shared" si="424"/>
        <v/>
      </c>
      <c r="AD838" s="20" t="str">
        <f t="shared" si="425"/>
        <v/>
      </c>
      <c r="AE838" s="20" t="str">
        <f t="shared" si="426"/>
        <v/>
      </c>
      <c r="AF838" s="20" t="str">
        <f t="shared" si="427"/>
        <v/>
      </c>
      <c r="AG838" s="11">
        <f t="shared" si="428"/>
        <v>999</v>
      </c>
      <c r="AH838" s="17">
        <f t="shared" si="429"/>
        <v>999</v>
      </c>
      <c r="AI838" s="17">
        <f t="shared" si="430"/>
        <v>999</v>
      </c>
      <c r="AJ838" s="17">
        <f t="shared" si="431"/>
        <v>999</v>
      </c>
      <c r="AK838" s="17">
        <f t="shared" si="432"/>
        <v>999</v>
      </c>
      <c r="AL838" s="17">
        <f t="shared" si="433"/>
        <v>999</v>
      </c>
      <c r="AM838" s="10" t="s">
        <v>518</v>
      </c>
      <c r="AN838">
        <v>0</v>
      </c>
      <c r="AO838">
        <v>0</v>
      </c>
      <c r="AP838">
        <v>0</v>
      </c>
      <c r="AQ838">
        <v>1.3007</v>
      </c>
      <c r="AR838" s="8">
        <v>-0.65</v>
      </c>
      <c r="AS838" s="8">
        <v>-6.1839000000000004</v>
      </c>
      <c r="AT838" s="8">
        <v>-47.640500000000003</v>
      </c>
      <c r="AU838" s="8">
        <v>-1.3007</v>
      </c>
      <c r="AV838" s="8">
        <v>-0.65</v>
      </c>
      <c r="AW838" s="8">
        <v>0.65</v>
      </c>
      <c r="AX838" s="8">
        <v>6.1839000000000004</v>
      </c>
      <c r="AY838" s="8">
        <v>47.640500000000003</v>
      </c>
      <c r="AZ838" s="8">
        <v>1.3007</v>
      </c>
      <c r="BA838" s="8">
        <v>0.65</v>
      </c>
      <c r="BB838">
        <v>-0.65</v>
      </c>
      <c r="BC838">
        <v>0.65</v>
      </c>
      <c r="BD838">
        <v>-0.65</v>
      </c>
      <c r="BE838">
        <v>0.65</v>
      </c>
      <c r="BF838">
        <v>0.06</v>
      </c>
      <c r="BG838">
        <v>0.3</v>
      </c>
      <c r="BH838">
        <v>-0.68</v>
      </c>
      <c r="BI838">
        <v>7</v>
      </c>
      <c r="BJ838">
        <v>13</v>
      </c>
      <c r="BK838">
        <v>7</v>
      </c>
      <c r="BM838">
        <v>7</v>
      </c>
      <c r="BN838" t="s">
        <v>1016</v>
      </c>
      <c r="BP838" t="s">
        <v>1016</v>
      </c>
      <c r="BQ838">
        <v>15</v>
      </c>
      <c r="BR838">
        <v>151010</v>
      </c>
      <c r="BS838">
        <v>1</v>
      </c>
      <c r="BU838">
        <v>1</v>
      </c>
      <c r="BW838">
        <v>7</v>
      </c>
      <c r="BY838">
        <v>13</v>
      </c>
      <c r="BZ838" t="s">
        <v>1997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 s="2">
        <v>4904659</v>
      </c>
    </row>
    <row r="839" spans="1:88">
      <c r="A839" s="10" t="str">
        <f t="shared" si="403"/>
        <v>QSII_US</v>
      </c>
      <c r="B839" s="12">
        <f t="shared" si="404"/>
        <v>7.0999999999999994E-2</v>
      </c>
      <c r="C839" s="12">
        <v>0</v>
      </c>
      <c r="D839" s="12">
        <v>0</v>
      </c>
      <c r="E839" s="12">
        <v>0</v>
      </c>
      <c r="F839" s="12">
        <v>0</v>
      </c>
      <c r="G839" s="12">
        <v>0</v>
      </c>
      <c r="H839" s="12">
        <v>0</v>
      </c>
      <c r="I839" s="12">
        <v>0</v>
      </c>
      <c r="J839" s="13">
        <f t="shared" si="405"/>
        <v>0</v>
      </c>
      <c r="K839" s="13">
        <f t="shared" si="406"/>
        <v>0</v>
      </c>
      <c r="L839" s="16">
        <f t="shared" si="407"/>
        <v>0</v>
      </c>
      <c r="M839" s="13">
        <f t="shared" si="408"/>
        <v>0</v>
      </c>
      <c r="N839" s="16">
        <f t="shared" si="409"/>
        <v>0</v>
      </c>
      <c r="O839" s="16">
        <f t="shared" si="410"/>
        <v>0</v>
      </c>
      <c r="P839" s="16" t="str">
        <f t="shared" si="411"/>
        <v/>
      </c>
      <c r="Q839" s="20" t="str">
        <f t="shared" si="412"/>
        <v/>
      </c>
      <c r="R839" s="20" t="str">
        <f t="shared" si="413"/>
        <v/>
      </c>
      <c r="S839" s="20" t="str">
        <f t="shared" si="414"/>
        <v/>
      </c>
      <c r="T839" s="20" t="str">
        <f t="shared" si="415"/>
        <v/>
      </c>
      <c r="U839" s="16">
        <f t="shared" si="416"/>
        <v>6.0000000000000001E-3</v>
      </c>
      <c r="V839" s="20" t="str">
        <f t="shared" si="417"/>
        <v/>
      </c>
      <c r="W839" s="20" t="str">
        <f t="shared" si="418"/>
        <v/>
      </c>
      <c r="X839" s="20" t="str">
        <f t="shared" si="419"/>
        <v/>
      </c>
      <c r="Y839" s="20">
        <f t="shared" si="420"/>
        <v>6.0000000000000001E-3</v>
      </c>
      <c r="Z839" s="20" t="str">
        <f t="shared" si="421"/>
        <v/>
      </c>
      <c r="AA839" s="20" t="str">
        <f t="shared" si="422"/>
        <v/>
      </c>
      <c r="AB839" s="20">
        <f t="shared" si="423"/>
        <v>0</v>
      </c>
      <c r="AC839" s="20" t="str">
        <f t="shared" si="424"/>
        <v/>
      </c>
      <c r="AD839" s="20" t="str">
        <f t="shared" si="425"/>
        <v/>
      </c>
      <c r="AE839" s="20" t="str">
        <f t="shared" si="426"/>
        <v/>
      </c>
      <c r="AF839" s="20" t="str">
        <f t="shared" si="427"/>
        <v/>
      </c>
      <c r="AG839" s="11">
        <f t="shared" si="428"/>
        <v>999</v>
      </c>
      <c r="AH839" s="17">
        <f t="shared" si="429"/>
        <v>999</v>
      </c>
      <c r="AI839" s="17">
        <f t="shared" si="430"/>
        <v>999</v>
      </c>
      <c r="AJ839" s="17">
        <f t="shared" si="431"/>
        <v>999</v>
      </c>
      <c r="AK839" s="17">
        <f t="shared" si="432"/>
        <v>999</v>
      </c>
      <c r="AL839" s="17">
        <f t="shared" si="433"/>
        <v>999</v>
      </c>
      <c r="AM839" s="10" t="s">
        <v>641</v>
      </c>
      <c r="AN839">
        <v>0</v>
      </c>
      <c r="AO839">
        <v>0</v>
      </c>
      <c r="AP839">
        <v>0</v>
      </c>
      <c r="AQ839">
        <v>1.5425</v>
      </c>
      <c r="AR839" s="8">
        <v>-0.6</v>
      </c>
      <c r="AS839" s="8">
        <v>-7.6676000000000002</v>
      </c>
      <c r="AT839" s="8">
        <v>-40.268500000000003</v>
      </c>
      <c r="AU839" s="8">
        <v>-1.5425</v>
      </c>
      <c r="AV839" s="8">
        <v>-0.6</v>
      </c>
      <c r="AW839" s="8">
        <v>0.6</v>
      </c>
      <c r="AX839" s="8">
        <v>7.6676000000000002</v>
      </c>
      <c r="AY839" s="8">
        <v>40.268500000000003</v>
      </c>
      <c r="AZ839" s="8">
        <v>1.5425</v>
      </c>
      <c r="BA839" s="8">
        <v>0.6</v>
      </c>
      <c r="BB839">
        <v>-0.6</v>
      </c>
      <c r="BC839">
        <v>0.6</v>
      </c>
      <c r="BD839">
        <v>-0.6</v>
      </c>
      <c r="BE839">
        <v>0.6</v>
      </c>
      <c r="BF839">
        <v>0.06</v>
      </c>
      <c r="BG839">
        <v>0.3</v>
      </c>
      <c r="BH839">
        <v>7.1</v>
      </c>
      <c r="BI839">
        <v>2</v>
      </c>
      <c r="BJ839">
        <v>4</v>
      </c>
      <c r="BK839">
        <v>2</v>
      </c>
      <c r="BM839">
        <v>2</v>
      </c>
      <c r="BN839" t="s">
        <v>1016</v>
      </c>
      <c r="BP839" t="s">
        <v>1016</v>
      </c>
      <c r="BQ839">
        <v>35</v>
      </c>
      <c r="BR839">
        <v>351030</v>
      </c>
      <c r="BS839">
        <v>1</v>
      </c>
      <c r="BU839">
        <v>1</v>
      </c>
      <c r="BW839">
        <v>2</v>
      </c>
      <c r="BY839">
        <v>4</v>
      </c>
      <c r="BZ839" t="s">
        <v>1997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 s="2">
        <v>5579303</v>
      </c>
    </row>
    <row r="840" spans="1:88">
      <c r="A840" s="10" t="str">
        <f t="shared" si="403"/>
        <v>STR_US</v>
      </c>
      <c r="B840" s="12">
        <f t="shared" si="404"/>
        <v>-8.6E-3</v>
      </c>
      <c r="C840" s="12">
        <v>0</v>
      </c>
      <c r="D840" s="12">
        <v>0</v>
      </c>
      <c r="E840" s="12">
        <v>0</v>
      </c>
      <c r="F840" s="12">
        <v>0</v>
      </c>
      <c r="G840" s="12">
        <v>0</v>
      </c>
      <c r="H840" s="12">
        <v>0</v>
      </c>
      <c r="I840" s="12">
        <v>0</v>
      </c>
      <c r="J840" s="13">
        <f t="shared" si="405"/>
        <v>0</v>
      </c>
      <c r="K840" s="13">
        <f t="shared" si="406"/>
        <v>0</v>
      </c>
      <c r="L840" s="16">
        <f t="shared" si="407"/>
        <v>0</v>
      </c>
      <c r="M840" s="13">
        <f t="shared" si="408"/>
        <v>0</v>
      </c>
      <c r="N840" s="16">
        <f t="shared" si="409"/>
        <v>0</v>
      </c>
      <c r="O840" s="16">
        <f t="shared" si="410"/>
        <v>0</v>
      </c>
      <c r="P840" s="16">
        <f t="shared" si="411"/>
        <v>-6.0000000000000001E-3</v>
      </c>
      <c r="Q840" s="20" t="str">
        <f t="shared" si="412"/>
        <v/>
      </c>
      <c r="R840" s="20" t="str">
        <f t="shared" si="413"/>
        <v/>
      </c>
      <c r="S840" s="20" t="str">
        <f t="shared" si="414"/>
        <v/>
      </c>
      <c r="T840" s="20">
        <f t="shared" si="415"/>
        <v>-6.0000000000000001E-3</v>
      </c>
      <c r="U840" s="16" t="str">
        <f t="shared" si="416"/>
        <v/>
      </c>
      <c r="V840" s="20" t="str">
        <f t="shared" si="417"/>
        <v/>
      </c>
      <c r="W840" s="20" t="str">
        <f t="shared" si="418"/>
        <v/>
      </c>
      <c r="X840" s="20" t="str">
        <f t="shared" si="419"/>
        <v/>
      </c>
      <c r="Y840" s="20" t="str">
        <f t="shared" si="420"/>
        <v/>
      </c>
      <c r="Z840" s="20" t="str">
        <f t="shared" si="421"/>
        <v/>
      </c>
      <c r="AA840" s="20" t="str">
        <f t="shared" si="422"/>
        <v/>
      </c>
      <c r="AB840" s="20">
        <f t="shared" si="423"/>
        <v>0</v>
      </c>
      <c r="AC840" s="20" t="str">
        <f t="shared" si="424"/>
        <v/>
      </c>
      <c r="AD840" s="20" t="str">
        <f t="shared" si="425"/>
        <v/>
      </c>
      <c r="AE840" s="20" t="str">
        <f t="shared" si="426"/>
        <v/>
      </c>
      <c r="AF840" s="20" t="str">
        <f t="shared" si="427"/>
        <v/>
      </c>
      <c r="AG840" s="11">
        <f t="shared" si="428"/>
        <v>999</v>
      </c>
      <c r="AH840" s="17">
        <f t="shared" si="429"/>
        <v>999</v>
      </c>
      <c r="AI840" s="17">
        <f t="shared" si="430"/>
        <v>999</v>
      </c>
      <c r="AJ840" s="17">
        <f t="shared" si="431"/>
        <v>999</v>
      </c>
      <c r="AK840" s="17">
        <f t="shared" si="432"/>
        <v>999</v>
      </c>
      <c r="AL840" s="17">
        <f t="shared" si="433"/>
        <v>999</v>
      </c>
      <c r="AM840" s="10" t="s">
        <v>245</v>
      </c>
      <c r="AN840">
        <v>0</v>
      </c>
      <c r="AO840">
        <v>0</v>
      </c>
      <c r="AP840">
        <v>0</v>
      </c>
      <c r="AQ840">
        <v>6.0586000000000002</v>
      </c>
      <c r="AR840" s="8">
        <v>-0.6</v>
      </c>
      <c r="AS840" s="8">
        <v>-28.5566</v>
      </c>
      <c r="AT840" s="8">
        <v>-170.54069999999999</v>
      </c>
      <c r="AU840" s="8">
        <v>-6.0586000000000002</v>
      </c>
      <c r="AV840" s="8">
        <v>-0.6</v>
      </c>
      <c r="AW840" s="8">
        <v>0.6</v>
      </c>
      <c r="AX840" s="8">
        <v>28.5566</v>
      </c>
      <c r="AY840" s="8">
        <v>170.54069999999999</v>
      </c>
      <c r="AZ840" s="8">
        <v>6.0586000000000002</v>
      </c>
      <c r="BA840" s="8">
        <v>0.6</v>
      </c>
      <c r="BB840">
        <v>-0.6</v>
      </c>
      <c r="BC840">
        <v>0.6</v>
      </c>
      <c r="BD840">
        <v>-0.6</v>
      </c>
      <c r="BE840">
        <v>0.6</v>
      </c>
      <c r="BF840">
        <v>0.06</v>
      </c>
      <c r="BG840">
        <v>0.3</v>
      </c>
      <c r="BH840">
        <v>-0.86</v>
      </c>
      <c r="BI840">
        <v>7</v>
      </c>
      <c r="BJ840">
        <v>13</v>
      </c>
      <c r="BK840">
        <v>7</v>
      </c>
      <c r="BM840">
        <v>7</v>
      </c>
      <c r="BN840" t="s">
        <v>1016</v>
      </c>
      <c r="BP840" t="s">
        <v>1016</v>
      </c>
      <c r="BQ840">
        <v>55</v>
      </c>
      <c r="BR840">
        <v>551020</v>
      </c>
      <c r="BS840">
        <v>1</v>
      </c>
      <c r="BU840">
        <v>1</v>
      </c>
      <c r="BW840">
        <v>7</v>
      </c>
      <c r="BY840">
        <v>13</v>
      </c>
      <c r="BZ840" t="s">
        <v>1997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 s="2">
        <v>24354486</v>
      </c>
    </row>
    <row r="841" spans="1:88">
      <c r="A841" s="10" t="str">
        <f t="shared" si="403"/>
        <v>QUIK_US</v>
      </c>
      <c r="B841" s="12">
        <f t="shared" si="404"/>
        <v>1E-4</v>
      </c>
      <c r="C841" s="12">
        <v>0</v>
      </c>
      <c r="D841" s="12">
        <v>0</v>
      </c>
      <c r="E841" s="12">
        <v>0</v>
      </c>
      <c r="F841" s="12">
        <v>0</v>
      </c>
      <c r="G841" s="12">
        <v>0</v>
      </c>
      <c r="H841" s="12">
        <v>0</v>
      </c>
      <c r="I841" s="12">
        <v>0</v>
      </c>
      <c r="J841" s="13">
        <f t="shared" si="405"/>
        <v>0</v>
      </c>
      <c r="K841" s="13">
        <f t="shared" si="406"/>
        <v>0</v>
      </c>
      <c r="L841" s="16">
        <f t="shared" si="407"/>
        <v>0</v>
      </c>
      <c r="M841" s="13">
        <f t="shared" si="408"/>
        <v>0</v>
      </c>
      <c r="N841" s="16">
        <f t="shared" si="409"/>
        <v>0</v>
      </c>
      <c r="O841" s="16">
        <f t="shared" si="410"/>
        <v>0</v>
      </c>
      <c r="P841" s="16" t="str">
        <f t="shared" si="411"/>
        <v/>
      </c>
      <c r="Q841" s="20" t="str">
        <f t="shared" si="412"/>
        <v/>
      </c>
      <c r="R841" s="20" t="str">
        <f t="shared" si="413"/>
        <v/>
      </c>
      <c r="S841" s="20" t="str">
        <f t="shared" si="414"/>
        <v/>
      </c>
      <c r="T841" s="20" t="str">
        <f t="shared" si="415"/>
        <v/>
      </c>
      <c r="U841" s="16">
        <f t="shared" si="416"/>
        <v>6.0000000000000001E-3</v>
      </c>
      <c r="V841" s="20" t="str">
        <f t="shared" si="417"/>
        <v/>
      </c>
      <c r="W841" s="20" t="str">
        <f t="shared" si="418"/>
        <v/>
      </c>
      <c r="X841" s="20" t="str">
        <f t="shared" si="419"/>
        <v/>
      </c>
      <c r="Y841" s="20">
        <f t="shared" si="420"/>
        <v>6.0000000000000001E-3</v>
      </c>
      <c r="Z841" s="20" t="str">
        <f t="shared" si="421"/>
        <v/>
      </c>
      <c r="AA841" s="20" t="str">
        <f t="shared" si="422"/>
        <v/>
      </c>
      <c r="AB841" s="20">
        <f t="shared" si="423"/>
        <v>0</v>
      </c>
      <c r="AC841" s="20" t="str">
        <f t="shared" si="424"/>
        <v/>
      </c>
      <c r="AD841" s="20" t="str">
        <f t="shared" si="425"/>
        <v/>
      </c>
      <c r="AE841" s="20" t="str">
        <f t="shared" si="426"/>
        <v/>
      </c>
      <c r="AF841" s="20" t="str">
        <f t="shared" si="427"/>
        <v/>
      </c>
      <c r="AG841" s="11">
        <f t="shared" si="428"/>
        <v>999</v>
      </c>
      <c r="AH841" s="17">
        <f t="shared" si="429"/>
        <v>999</v>
      </c>
      <c r="AI841" s="17">
        <f t="shared" si="430"/>
        <v>999</v>
      </c>
      <c r="AJ841" s="17">
        <f t="shared" si="431"/>
        <v>999</v>
      </c>
      <c r="AK841" s="17">
        <f t="shared" si="432"/>
        <v>999</v>
      </c>
      <c r="AL841" s="17">
        <f t="shared" si="433"/>
        <v>999</v>
      </c>
      <c r="AM841" s="10" t="s">
        <v>2051</v>
      </c>
      <c r="AN841">
        <v>0</v>
      </c>
      <c r="AO841">
        <v>0</v>
      </c>
      <c r="AP841">
        <v>0</v>
      </c>
      <c r="AQ841">
        <v>0.15190000000000001</v>
      </c>
      <c r="AR841" s="8">
        <v>-0.6</v>
      </c>
      <c r="AS841" s="8">
        <v>-0.63380000000000003</v>
      </c>
      <c r="AT841" s="8">
        <v>-4.2851999999999997</v>
      </c>
      <c r="AU841" s="8">
        <v>-0.15190000000000001</v>
      </c>
      <c r="AV841" s="8">
        <v>-0.6</v>
      </c>
      <c r="AW841" s="8">
        <v>0.6</v>
      </c>
      <c r="AX841" s="8">
        <v>0.63380000000000003</v>
      </c>
      <c r="AY841" s="8">
        <v>4.2851999999999997</v>
      </c>
      <c r="AZ841" s="8">
        <v>0.15190000000000001</v>
      </c>
      <c r="BA841" s="8">
        <v>0.6</v>
      </c>
      <c r="BB841">
        <v>-0.15190000000000001</v>
      </c>
      <c r="BC841">
        <v>0.15190000000000001</v>
      </c>
      <c r="BD841">
        <v>-0.15190000000000001</v>
      </c>
      <c r="BE841">
        <v>0.15190000000000001</v>
      </c>
      <c r="BF841">
        <v>0.06</v>
      </c>
      <c r="BG841">
        <v>0.3</v>
      </c>
      <c r="BH841">
        <v>0.01</v>
      </c>
      <c r="BI841">
        <v>6</v>
      </c>
      <c r="BJ841">
        <v>11</v>
      </c>
      <c r="BK841">
        <v>6</v>
      </c>
      <c r="BM841">
        <v>6</v>
      </c>
      <c r="BN841" t="s">
        <v>1016</v>
      </c>
      <c r="BP841" t="s">
        <v>1016</v>
      </c>
      <c r="BQ841">
        <v>45</v>
      </c>
      <c r="BR841">
        <v>453010</v>
      </c>
      <c r="BS841">
        <v>1</v>
      </c>
      <c r="BU841">
        <v>1</v>
      </c>
      <c r="BW841">
        <v>6</v>
      </c>
      <c r="BY841">
        <v>11</v>
      </c>
      <c r="BZ841" t="s">
        <v>1946</v>
      </c>
      <c r="CA841">
        <v>1</v>
      </c>
      <c r="CB841">
        <v>0</v>
      </c>
      <c r="CC841">
        <v>1</v>
      </c>
      <c r="CD841">
        <v>0</v>
      </c>
      <c r="CE841">
        <v>0</v>
      </c>
      <c r="CF841">
        <v>0</v>
      </c>
      <c r="CG841">
        <v>0</v>
      </c>
      <c r="CH841">
        <v>0</v>
      </c>
      <c r="CI841" s="2">
        <v>742335</v>
      </c>
    </row>
    <row r="842" spans="1:88">
      <c r="A842" s="10" t="str">
        <f t="shared" si="403"/>
        <v>QDEL_US</v>
      </c>
      <c r="B842" s="12">
        <f t="shared" si="404"/>
        <v>2.4E-2</v>
      </c>
      <c r="C842" s="12">
        <v>0</v>
      </c>
      <c r="D842" s="12">
        <v>0</v>
      </c>
      <c r="E842" s="12">
        <v>0</v>
      </c>
      <c r="F842" s="12">
        <v>0</v>
      </c>
      <c r="G842" s="12">
        <v>0</v>
      </c>
      <c r="H842" s="12">
        <v>0</v>
      </c>
      <c r="I842" s="12">
        <v>0</v>
      </c>
      <c r="J842" s="13">
        <f t="shared" si="405"/>
        <v>0</v>
      </c>
      <c r="K842" s="13">
        <f t="shared" si="406"/>
        <v>0</v>
      </c>
      <c r="L842" s="16">
        <f t="shared" si="407"/>
        <v>0</v>
      </c>
      <c r="M842" s="13">
        <f t="shared" si="408"/>
        <v>0</v>
      </c>
      <c r="N842" s="16">
        <f t="shared" si="409"/>
        <v>0</v>
      </c>
      <c r="O842" s="16">
        <f t="shared" si="410"/>
        <v>0</v>
      </c>
      <c r="P842" s="16" t="str">
        <f t="shared" si="411"/>
        <v/>
      </c>
      <c r="Q842" s="20" t="str">
        <f t="shared" si="412"/>
        <v/>
      </c>
      <c r="R842" s="20" t="str">
        <f t="shared" si="413"/>
        <v/>
      </c>
      <c r="S842" s="20" t="str">
        <f t="shared" si="414"/>
        <v/>
      </c>
      <c r="T842" s="20" t="str">
        <f t="shared" si="415"/>
        <v/>
      </c>
      <c r="U842" s="16">
        <f t="shared" si="416"/>
        <v>6.0000000000000001E-3</v>
      </c>
      <c r="V842" s="20" t="str">
        <f t="shared" si="417"/>
        <v/>
      </c>
      <c r="W842" s="20" t="str">
        <f t="shared" si="418"/>
        <v/>
      </c>
      <c r="X842" s="20" t="str">
        <f t="shared" si="419"/>
        <v/>
      </c>
      <c r="Y842" s="20">
        <f t="shared" si="420"/>
        <v>6.0000000000000001E-3</v>
      </c>
      <c r="Z842" s="20" t="str">
        <f t="shared" si="421"/>
        <v/>
      </c>
      <c r="AA842" s="20" t="str">
        <f t="shared" si="422"/>
        <v/>
      </c>
      <c r="AB842" s="20">
        <f t="shared" si="423"/>
        <v>0</v>
      </c>
      <c r="AC842" s="20" t="str">
        <f t="shared" si="424"/>
        <v/>
      </c>
      <c r="AD842" s="20" t="str">
        <f t="shared" si="425"/>
        <v/>
      </c>
      <c r="AE842" s="20" t="str">
        <f t="shared" si="426"/>
        <v/>
      </c>
      <c r="AF842" s="20" t="str">
        <f t="shared" si="427"/>
        <v/>
      </c>
      <c r="AG842" s="11">
        <f t="shared" si="428"/>
        <v>999</v>
      </c>
      <c r="AH842" s="17">
        <f t="shared" si="429"/>
        <v>999</v>
      </c>
      <c r="AI842" s="17">
        <f t="shared" si="430"/>
        <v>999</v>
      </c>
      <c r="AJ842" s="17">
        <f t="shared" si="431"/>
        <v>999</v>
      </c>
      <c r="AK842" s="17">
        <f t="shared" si="432"/>
        <v>999</v>
      </c>
      <c r="AL842" s="17">
        <f t="shared" si="433"/>
        <v>999</v>
      </c>
      <c r="AM842" s="10" t="s">
        <v>955</v>
      </c>
      <c r="AN842">
        <v>0</v>
      </c>
      <c r="AO842">
        <v>0</v>
      </c>
      <c r="AP842">
        <v>0</v>
      </c>
      <c r="AQ842">
        <v>1.2515000000000001</v>
      </c>
      <c r="AR842" s="8">
        <v>-0.6</v>
      </c>
      <c r="AS842" s="8">
        <v>-7.9450000000000003</v>
      </c>
      <c r="AT842" s="8">
        <v>-38.168300000000002</v>
      </c>
      <c r="AU842" s="8">
        <v>-1.2515000000000001</v>
      </c>
      <c r="AV842" s="8">
        <v>-0.6</v>
      </c>
      <c r="AW842" s="8">
        <v>0.6</v>
      </c>
      <c r="AX842" s="8">
        <v>7.9450000000000003</v>
      </c>
      <c r="AY842" s="8">
        <v>38.168300000000002</v>
      </c>
      <c r="AZ842" s="8">
        <v>1.2515000000000001</v>
      </c>
      <c r="BA842" s="8">
        <v>0.6</v>
      </c>
      <c r="BB842">
        <v>-0.6</v>
      </c>
      <c r="BC842">
        <v>0.6</v>
      </c>
      <c r="BD842">
        <v>-0.6</v>
      </c>
      <c r="BE842">
        <v>0.6</v>
      </c>
      <c r="BF842">
        <v>0.06</v>
      </c>
      <c r="BG842">
        <v>0.3</v>
      </c>
      <c r="BH842">
        <v>2.4</v>
      </c>
      <c r="BI842">
        <v>4</v>
      </c>
      <c r="BJ842">
        <v>8</v>
      </c>
      <c r="BK842">
        <v>4</v>
      </c>
      <c r="BM842">
        <v>4</v>
      </c>
      <c r="BN842" t="s">
        <v>1016</v>
      </c>
      <c r="BP842" t="s">
        <v>1016</v>
      </c>
      <c r="BQ842">
        <v>35</v>
      </c>
      <c r="BR842">
        <v>351010</v>
      </c>
      <c r="BS842">
        <v>1</v>
      </c>
      <c r="BU842">
        <v>1</v>
      </c>
      <c r="BW842">
        <v>4</v>
      </c>
      <c r="BY842">
        <v>8</v>
      </c>
      <c r="BZ842" t="s">
        <v>1997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 s="2">
        <v>5332517</v>
      </c>
    </row>
    <row r="843" spans="1:88">
      <c r="A843" s="10" t="str">
        <f t="shared" si="403"/>
        <v>RLI_US</v>
      </c>
      <c r="B843" s="12">
        <f t="shared" si="404"/>
        <v>-6.5000000000000006E-3</v>
      </c>
      <c r="C843" s="12">
        <v>0</v>
      </c>
      <c r="D843" s="12">
        <v>0</v>
      </c>
      <c r="E843" s="12">
        <v>0</v>
      </c>
      <c r="F843" s="12">
        <v>0</v>
      </c>
      <c r="G843" s="12">
        <v>0</v>
      </c>
      <c r="H843" s="12">
        <v>0</v>
      </c>
      <c r="I843" s="12">
        <v>0</v>
      </c>
      <c r="J843" s="13">
        <f t="shared" si="405"/>
        <v>0</v>
      </c>
      <c r="K843" s="13">
        <f t="shared" si="406"/>
        <v>0</v>
      </c>
      <c r="L843" s="16">
        <f t="shared" si="407"/>
        <v>0</v>
      </c>
      <c r="M843" s="13">
        <f t="shared" si="408"/>
        <v>0</v>
      </c>
      <c r="N843" s="16">
        <f t="shared" si="409"/>
        <v>0</v>
      </c>
      <c r="O843" s="16">
        <f t="shared" si="410"/>
        <v>0</v>
      </c>
      <c r="P843" s="16">
        <f t="shared" si="411"/>
        <v>-6.0000000000000001E-3</v>
      </c>
      <c r="Q843" s="20" t="str">
        <f t="shared" si="412"/>
        <v/>
      </c>
      <c r="R843" s="20" t="str">
        <f t="shared" si="413"/>
        <v/>
      </c>
      <c r="S843" s="20" t="str">
        <f t="shared" si="414"/>
        <v/>
      </c>
      <c r="T843" s="20">
        <f t="shared" si="415"/>
        <v>-6.0000000000000001E-3</v>
      </c>
      <c r="U843" s="16" t="str">
        <f t="shared" si="416"/>
        <v/>
      </c>
      <c r="V843" s="20" t="str">
        <f t="shared" si="417"/>
        <v/>
      </c>
      <c r="W843" s="20" t="str">
        <f t="shared" si="418"/>
        <v/>
      </c>
      <c r="X843" s="20" t="str">
        <f t="shared" si="419"/>
        <v/>
      </c>
      <c r="Y843" s="20" t="str">
        <f t="shared" si="420"/>
        <v/>
      </c>
      <c r="Z843" s="20" t="str">
        <f t="shared" si="421"/>
        <v/>
      </c>
      <c r="AA843" s="20" t="str">
        <f t="shared" si="422"/>
        <v/>
      </c>
      <c r="AB843" s="20">
        <f t="shared" si="423"/>
        <v>0</v>
      </c>
      <c r="AC843" s="20" t="str">
        <f t="shared" si="424"/>
        <v/>
      </c>
      <c r="AD843" s="20" t="str">
        <f t="shared" si="425"/>
        <v/>
      </c>
      <c r="AE843" s="20" t="str">
        <f t="shared" si="426"/>
        <v/>
      </c>
      <c r="AF843" s="20" t="str">
        <f t="shared" si="427"/>
        <v/>
      </c>
      <c r="AG843" s="11">
        <f t="shared" si="428"/>
        <v>999</v>
      </c>
      <c r="AH843" s="17">
        <f t="shared" si="429"/>
        <v>999</v>
      </c>
      <c r="AI843" s="17">
        <f t="shared" si="430"/>
        <v>999</v>
      </c>
      <c r="AJ843" s="17">
        <f t="shared" si="431"/>
        <v>999</v>
      </c>
      <c r="AK843" s="17">
        <f t="shared" si="432"/>
        <v>999</v>
      </c>
      <c r="AL843" s="17">
        <f t="shared" si="433"/>
        <v>999</v>
      </c>
      <c r="AM843" s="10" t="s">
        <v>841</v>
      </c>
      <c r="AN843">
        <v>0</v>
      </c>
      <c r="AO843">
        <v>0</v>
      </c>
      <c r="AP843">
        <v>0</v>
      </c>
      <c r="AQ843">
        <v>1.4649000000000001</v>
      </c>
      <c r="AR843" s="8">
        <v>-0.6</v>
      </c>
      <c r="AS843" s="8">
        <v>-7.7624000000000004</v>
      </c>
      <c r="AT843" s="8">
        <v>-93.533799999999999</v>
      </c>
      <c r="AU843" s="8">
        <v>-1.4649000000000001</v>
      </c>
      <c r="AV843" s="8">
        <v>-0.6</v>
      </c>
      <c r="AW843" s="8">
        <v>0.6</v>
      </c>
      <c r="AX843" s="8">
        <v>7.7624000000000004</v>
      </c>
      <c r="AY843" s="8">
        <v>93.533799999999999</v>
      </c>
      <c r="AZ843" s="8">
        <v>1.4649000000000001</v>
      </c>
      <c r="BA843" s="8">
        <v>0.6</v>
      </c>
      <c r="BB843">
        <v>-0.6</v>
      </c>
      <c r="BC843">
        <v>0.6</v>
      </c>
      <c r="BD843">
        <v>-0.6</v>
      </c>
      <c r="BE843">
        <v>0.6</v>
      </c>
      <c r="BF843">
        <v>0.06</v>
      </c>
      <c r="BG843">
        <v>0.3</v>
      </c>
      <c r="BH843">
        <v>-0.65</v>
      </c>
      <c r="BI843">
        <v>7</v>
      </c>
      <c r="BJ843">
        <v>13</v>
      </c>
      <c r="BK843">
        <v>7</v>
      </c>
      <c r="BM843">
        <v>7</v>
      </c>
      <c r="BN843" t="s">
        <v>1016</v>
      </c>
      <c r="BP843" t="s">
        <v>1016</v>
      </c>
      <c r="BQ843">
        <v>40</v>
      </c>
      <c r="BR843">
        <v>403010</v>
      </c>
      <c r="BS843">
        <v>1</v>
      </c>
      <c r="BU843">
        <v>1</v>
      </c>
      <c r="BW843">
        <v>7</v>
      </c>
      <c r="BY843">
        <v>13</v>
      </c>
      <c r="BZ843" t="s">
        <v>1997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 s="2">
        <v>4960469</v>
      </c>
    </row>
    <row r="844" spans="1:88">
      <c r="A844" s="10" t="str">
        <f t="shared" si="403"/>
        <v>RTI_US</v>
      </c>
      <c r="B844" s="12">
        <f t="shared" si="404"/>
        <v>-1.3500000000000002E-2</v>
      </c>
      <c r="C844" s="12">
        <v>0</v>
      </c>
      <c r="D844" s="12">
        <v>0</v>
      </c>
      <c r="E844" s="12">
        <v>0</v>
      </c>
      <c r="F844" s="12">
        <v>0</v>
      </c>
      <c r="G844" s="12">
        <v>0</v>
      </c>
      <c r="H844" s="12">
        <v>0</v>
      </c>
      <c r="I844" s="12">
        <v>0</v>
      </c>
      <c r="J844" s="13">
        <f t="shared" si="405"/>
        <v>0</v>
      </c>
      <c r="K844" s="13">
        <f t="shared" si="406"/>
        <v>0</v>
      </c>
      <c r="L844" s="16">
        <f t="shared" si="407"/>
        <v>0</v>
      </c>
      <c r="M844" s="13">
        <f t="shared" si="408"/>
        <v>0</v>
      </c>
      <c r="N844" s="16">
        <f t="shared" si="409"/>
        <v>0</v>
      </c>
      <c r="O844" s="16">
        <f t="shared" si="410"/>
        <v>0</v>
      </c>
      <c r="P844" s="16">
        <f t="shared" si="411"/>
        <v>-6.5000000000000006E-3</v>
      </c>
      <c r="Q844" s="20" t="str">
        <f t="shared" si="412"/>
        <v/>
      </c>
      <c r="R844" s="20" t="str">
        <f t="shared" si="413"/>
        <v/>
      </c>
      <c r="S844" s="20">
        <f t="shared" si="414"/>
        <v>-6.5000000000000006E-3</v>
      </c>
      <c r="T844" s="20" t="str">
        <f t="shared" si="415"/>
        <v/>
      </c>
      <c r="U844" s="16" t="str">
        <f t="shared" si="416"/>
        <v/>
      </c>
      <c r="V844" s="20" t="str">
        <f t="shared" si="417"/>
        <v/>
      </c>
      <c r="W844" s="20" t="str">
        <f t="shared" si="418"/>
        <v/>
      </c>
      <c r="X844" s="20" t="str">
        <f t="shared" si="419"/>
        <v/>
      </c>
      <c r="Y844" s="20" t="str">
        <f t="shared" si="420"/>
        <v/>
      </c>
      <c r="Z844" s="20" t="str">
        <f t="shared" si="421"/>
        <v/>
      </c>
      <c r="AA844" s="20" t="str">
        <f t="shared" si="422"/>
        <v/>
      </c>
      <c r="AB844" s="20" t="str">
        <f t="shared" si="423"/>
        <v/>
      </c>
      <c r="AC844" s="20" t="str">
        <f t="shared" si="424"/>
        <v/>
      </c>
      <c r="AD844" s="20" t="str">
        <f t="shared" si="425"/>
        <v/>
      </c>
      <c r="AE844" s="20" t="str">
        <f t="shared" si="426"/>
        <v/>
      </c>
      <c r="AF844" s="20">
        <f t="shared" si="427"/>
        <v>0</v>
      </c>
      <c r="AG844" s="11">
        <f t="shared" si="428"/>
        <v>999</v>
      </c>
      <c r="AH844" s="17">
        <f t="shared" si="429"/>
        <v>999</v>
      </c>
      <c r="AI844" s="17">
        <f t="shared" si="430"/>
        <v>999</v>
      </c>
      <c r="AJ844" s="17">
        <f t="shared" si="431"/>
        <v>999</v>
      </c>
      <c r="AK844" s="17">
        <f t="shared" si="432"/>
        <v>999</v>
      </c>
      <c r="AL844" s="17">
        <f t="shared" si="433"/>
        <v>0</v>
      </c>
      <c r="AM844" s="10" t="s">
        <v>781</v>
      </c>
      <c r="AN844">
        <v>0</v>
      </c>
      <c r="AO844">
        <v>0</v>
      </c>
      <c r="AP844">
        <v>0</v>
      </c>
      <c r="AQ844">
        <v>1.7298</v>
      </c>
      <c r="AR844" s="8">
        <v>-0.65</v>
      </c>
      <c r="AS844" s="8">
        <v>-6.9421999999999997</v>
      </c>
      <c r="AT844" s="8">
        <v>-47.231999999999999</v>
      </c>
      <c r="AU844" s="8">
        <v>-1.7298</v>
      </c>
      <c r="AV844" s="8">
        <v>-0.65</v>
      </c>
      <c r="AW844" s="8">
        <v>0.65</v>
      </c>
      <c r="AX844" s="8">
        <v>6.9421999999999997</v>
      </c>
      <c r="AY844" s="8">
        <v>47.231999999999999</v>
      </c>
      <c r="AZ844" s="8">
        <v>1.7298</v>
      </c>
      <c r="BA844" s="8">
        <v>0.65</v>
      </c>
      <c r="BB844">
        <v>0</v>
      </c>
      <c r="BC844">
        <v>0</v>
      </c>
      <c r="BD844">
        <v>0</v>
      </c>
      <c r="BE844">
        <v>0</v>
      </c>
      <c r="BF844">
        <v>0.06</v>
      </c>
      <c r="BG844">
        <v>0.3</v>
      </c>
      <c r="BH844">
        <v>-1.35</v>
      </c>
      <c r="BI844">
        <v>7</v>
      </c>
      <c r="BJ844">
        <v>14</v>
      </c>
      <c r="BK844">
        <v>7</v>
      </c>
      <c r="BM844">
        <v>7</v>
      </c>
      <c r="BN844" t="s">
        <v>1016</v>
      </c>
      <c r="BP844" t="s">
        <v>1016</v>
      </c>
      <c r="BQ844">
        <v>15</v>
      </c>
      <c r="BR844">
        <v>151040</v>
      </c>
      <c r="BS844">
        <v>0</v>
      </c>
      <c r="BU844">
        <v>1</v>
      </c>
      <c r="BW844">
        <v>7</v>
      </c>
      <c r="BY844">
        <v>14</v>
      </c>
      <c r="BZ844" t="s">
        <v>1997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1</v>
      </c>
      <c r="CG844">
        <v>0</v>
      </c>
      <c r="CH844">
        <v>0</v>
      </c>
      <c r="CI844" s="2">
        <v>6879728</v>
      </c>
      <c r="CJ844" t="s">
        <v>2252</v>
      </c>
    </row>
    <row r="845" spans="1:88">
      <c r="A845" s="10" t="str">
        <f t="shared" si="403"/>
        <v>RDN_US</v>
      </c>
      <c r="B845" s="12">
        <f t="shared" si="404"/>
        <v>-6.3E-3</v>
      </c>
      <c r="C845" s="12">
        <v>0</v>
      </c>
      <c r="D845" s="12">
        <v>0</v>
      </c>
      <c r="E845" s="12">
        <v>0</v>
      </c>
      <c r="F845" s="12">
        <v>0</v>
      </c>
      <c r="G845" s="12">
        <v>0</v>
      </c>
      <c r="H845" s="12">
        <v>0</v>
      </c>
      <c r="I845" s="12">
        <v>0</v>
      </c>
      <c r="J845" s="13">
        <f t="shared" si="405"/>
        <v>0</v>
      </c>
      <c r="K845" s="13">
        <f t="shared" si="406"/>
        <v>0</v>
      </c>
      <c r="L845" s="16">
        <f t="shared" si="407"/>
        <v>0</v>
      </c>
      <c r="M845" s="13">
        <f t="shared" si="408"/>
        <v>0</v>
      </c>
      <c r="N845" s="16">
        <f t="shared" si="409"/>
        <v>0</v>
      </c>
      <c r="O845" s="16">
        <f t="shared" si="410"/>
        <v>0</v>
      </c>
      <c r="P845" s="16">
        <f t="shared" si="411"/>
        <v>-4.0000000000000001E-3</v>
      </c>
      <c r="Q845" s="20" t="str">
        <f t="shared" si="412"/>
        <v/>
      </c>
      <c r="R845" s="20" t="str">
        <f t="shared" si="413"/>
        <v/>
      </c>
      <c r="S845" s="20" t="str">
        <f t="shared" si="414"/>
        <v/>
      </c>
      <c r="T845" s="20">
        <f t="shared" si="415"/>
        <v>-4.0000000000000001E-3</v>
      </c>
      <c r="U845" s="16" t="str">
        <f t="shared" si="416"/>
        <v/>
      </c>
      <c r="V845" s="20" t="str">
        <f t="shared" si="417"/>
        <v/>
      </c>
      <c r="W845" s="20" t="str">
        <f t="shared" si="418"/>
        <v/>
      </c>
      <c r="X845" s="20" t="str">
        <f t="shared" si="419"/>
        <v/>
      </c>
      <c r="Y845" s="20" t="str">
        <f t="shared" si="420"/>
        <v/>
      </c>
      <c r="Z845" s="20" t="str">
        <f t="shared" si="421"/>
        <v/>
      </c>
      <c r="AA845" s="20" t="str">
        <f t="shared" si="422"/>
        <v/>
      </c>
      <c r="AB845" s="20">
        <f t="shared" si="423"/>
        <v>0</v>
      </c>
      <c r="AC845" s="20" t="str">
        <f t="shared" si="424"/>
        <v/>
      </c>
      <c r="AD845" s="20" t="str">
        <f t="shared" si="425"/>
        <v/>
      </c>
      <c r="AE845" s="20" t="str">
        <f t="shared" si="426"/>
        <v/>
      </c>
      <c r="AF845" s="20" t="str">
        <f t="shared" si="427"/>
        <v/>
      </c>
      <c r="AG845" s="11">
        <f t="shared" si="428"/>
        <v>999</v>
      </c>
      <c r="AH845" s="17">
        <f t="shared" si="429"/>
        <v>999</v>
      </c>
      <c r="AI845" s="17">
        <f t="shared" si="430"/>
        <v>999</v>
      </c>
      <c r="AJ845" s="17">
        <f t="shared" si="431"/>
        <v>999</v>
      </c>
      <c r="AK845" s="17">
        <f t="shared" si="432"/>
        <v>999</v>
      </c>
      <c r="AL845" s="17">
        <f t="shared" si="433"/>
        <v>999</v>
      </c>
      <c r="AM845" s="10" t="s">
        <v>683</v>
      </c>
      <c r="AN845">
        <v>0</v>
      </c>
      <c r="AO845">
        <v>0</v>
      </c>
      <c r="AP845">
        <v>0</v>
      </c>
      <c r="AQ845">
        <v>7.7446999999999999</v>
      </c>
      <c r="AR845" s="8">
        <v>-0.4</v>
      </c>
      <c r="AS845" s="8">
        <v>-44.9514</v>
      </c>
      <c r="AT845" s="8">
        <v>-134.15870000000001</v>
      </c>
      <c r="AU845" s="8">
        <v>-7.7446999999999999</v>
      </c>
      <c r="AV845" s="8">
        <v>-0.4</v>
      </c>
      <c r="AW845" s="8">
        <v>0.4</v>
      </c>
      <c r="AX845" s="8">
        <v>44.9514</v>
      </c>
      <c r="AY845" s="8">
        <v>134.15870000000001</v>
      </c>
      <c r="AZ845" s="8">
        <v>7.7446999999999999</v>
      </c>
      <c r="BA845" s="8">
        <v>0.4</v>
      </c>
      <c r="BB845">
        <v>-0.4</v>
      </c>
      <c r="BC845">
        <v>0.4</v>
      </c>
      <c r="BD845">
        <v>-0.4</v>
      </c>
      <c r="BE845">
        <v>0.4</v>
      </c>
      <c r="BF845">
        <v>0.06</v>
      </c>
      <c r="BG845">
        <v>0.3</v>
      </c>
      <c r="BH845">
        <v>-0.63</v>
      </c>
      <c r="BI845">
        <v>7</v>
      </c>
      <c r="BJ845">
        <v>13</v>
      </c>
      <c r="BK845">
        <v>7</v>
      </c>
      <c r="BM845">
        <v>7</v>
      </c>
      <c r="BN845" t="s">
        <v>1016</v>
      </c>
      <c r="BP845" t="s">
        <v>1016</v>
      </c>
      <c r="BQ845">
        <v>40</v>
      </c>
      <c r="BR845">
        <v>401020</v>
      </c>
      <c r="BS845">
        <v>1</v>
      </c>
      <c r="BU845">
        <v>1</v>
      </c>
      <c r="BW845">
        <v>7</v>
      </c>
      <c r="BY845">
        <v>13</v>
      </c>
      <c r="BZ845" t="s">
        <v>1997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 s="2">
        <v>37516516</v>
      </c>
    </row>
    <row r="846" spans="1:88">
      <c r="A846" s="10" t="str">
        <f t="shared" si="403"/>
        <v>ELGX_US</v>
      </c>
      <c r="B846" s="12">
        <f t="shared" si="404"/>
        <v>-4.5999999999999999E-2</v>
      </c>
      <c r="C846" s="12">
        <v>0</v>
      </c>
      <c r="D846" s="12">
        <v>0</v>
      </c>
      <c r="E846" s="12">
        <v>0</v>
      </c>
      <c r="F846" s="12">
        <v>0</v>
      </c>
      <c r="G846" s="12">
        <v>0</v>
      </c>
      <c r="H846" s="12">
        <v>0</v>
      </c>
      <c r="I846" s="12">
        <v>0</v>
      </c>
      <c r="J846" s="13">
        <f t="shared" si="405"/>
        <v>0</v>
      </c>
      <c r="K846" s="13">
        <f t="shared" si="406"/>
        <v>0</v>
      </c>
      <c r="L846" s="16">
        <f t="shared" si="407"/>
        <v>0</v>
      </c>
      <c r="M846" s="13">
        <f t="shared" si="408"/>
        <v>0</v>
      </c>
      <c r="N846" s="16">
        <f t="shared" si="409"/>
        <v>0</v>
      </c>
      <c r="O846" s="16">
        <f t="shared" si="410"/>
        <v>0</v>
      </c>
      <c r="P846" s="16">
        <f t="shared" si="411"/>
        <v>-6.0000000000000001E-3</v>
      </c>
      <c r="Q846" s="20" t="str">
        <f t="shared" si="412"/>
        <v/>
      </c>
      <c r="R846" s="20" t="str">
        <f t="shared" si="413"/>
        <v/>
      </c>
      <c r="S846" s="20" t="str">
        <f t="shared" si="414"/>
        <v/>
      </c>
      <c r="T846" s="20">
        <f t="shared" si="415"/>
        <v>-6.0000000000000001E-3</v>
      </c>
      <c r="U846" s="16" t="str">
        <f t="shared" si="416"/>
        <v/>
      </c>
      <c r="V846" s="20" t="str">
        <f t="shared" si="417"/>
        <v/>
      </c>
      <c r="W846" s="20" t="str">
        <f t="shared" si="418"/>
        <v/>
      </c>
      <c r="X846" s="20" t="str">
        <f t="shared" si="419"/>
        <v/>
      </c>
      <c r="Y846" s="20" t="str">
        <f t="shared" si="420"/>
        <v/>
      </c>
      <c r="Z846" s="20" t="str">
        <f t="shared" si="421"/>
        <v/>
      </c>
      <c r="AA846" s="20" t="str">
        <f t="shared" si="422"/>
        <v/>
      </c>
      <c r="AB846" s="20">
        <f t="shared" si="423"/>
        <v>0</v>
      </c>
      <c r="AC846" s="20" t="str">
        <f t="shared" si="424"/>
        <v/>
      </c>
      <c r="AD846" s="20" t="str">
        <f t="shared" si="425"/>
        <v/>
      </c>
      <c r="AE846" s="20" t="str">
        <f t="shared" si="426"/>
        <v/>
      </c>
      <c r="AF846" s="20" t="str">
        <f t="shared" si="427"/>
        <v/>
      </c>
      <c r="AG846" s="11">
        <f t="shared" si="428"/>
        <v>999</v>
      </c>
      <c r="AH846" s="17">
        <f t="shared" si="429"/>
        <v>999</v>
      </c>
      <c r="AI846" s="17">
        <f t="shared" si="430"/>
        <v>999</v>
      </c>
      <c r="AJ846" s="17">
        <f t="shared" si="431"/>
        <v>999</v>
      </c>
      <c r="AK846" s="17">
        <f t="shared" si="432"/>
        <v>999</v>
      </c>
      <c r="AL846" s="17">
        <f t="shared" si="433"/>
        <v>999</v>
      </c>
      <c r="AM846" s="10" t="s">
        <v>89</v>
      </c>
      <c r="AN846">
        <v>0</v>
      </c>
      <c r="AO846">
        <v>0</v>
      </c>
      <c r="AP846">
        <v>0</v>
      </c>
      <c r="AQ846">
        <v>2.2517999999999998</v>
      </c>
      <c r="AR846" s="8">
        <v>-0.6</v>
      </c>
      <c r="AS846" s="8">
        <v>-10.5097</v>
      </c>
      <c r="AT846" s="8">
        <v>-46.037500000000001</v>
      </c>
      <c r="AU846" s="8">
        <v>-2.2517999999999998</v>
      </c>
      <c r="AV846" s="8">
        <v>-0.6</v>
      </c>
      <c r="AW846" s="8">
        <v>0.6</v>
      </c>
      <c r="AX846" s="8">
        <v>10.5097</v>
      </c>
      <c r="AY846" s="8">
        <v>46.037500000000001</v>
      </c>
      <c r="AZ846" s="8">
        <v>2.2517999999999998</v>
      </c>
      <c r="BA846" s="8">
        <v>0.6</v>
      </c>
      <c r="BB846">
        <v>-0.6</v>
      </c>
      <c r="BC846">
        <v>0.6</v>
      </c>
      <c r="BD846">
        <v>-0.6</v>
      </c>
      <c r="BE846">
        <v>0.6</v>
      </c>
      <c r="BF846">
        <v>0.06</v>
      </c>
      <c r="BG846">
        <v>0.3</v>
      </c>
      <c r="BH846">
        <v>-4.5999999999999996</v>
      </c>
      <c r="BI846">
        <v>8</v>
      </c>
      <c r="BJ846">
        <v>16</v>
      </c>
      <c r="BK846">
        <v>8</v>
      </c>
      <c r="BM846">
        <v>8</v>
      </c>
      <c r="BN846" t="s">
        <v>1016</v>
      </c>
      <c r="BP846" t="s">
        <v>1016</v>
      </c>
      <c r="BQ846">
        <v>35</v>
      </c>
      <c r="BR846">
        <v>351010</v>
      </c>
      <c r="BS846">
        <v>1</v>
      </c>
      <c r="BU846">
        <v>1</v>
      </c>
      <c r="BW846">
        <v>8</v>
      </c>
      <c r="BY846">
        <v>16</v>
      </c>
      <c r="BZ846" t="s">
        <v>1997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 s="2">
        <v>8226380</v>
      </c>
    </row>
    <row r="847" spans="1:88">
      <c r="A847" s="10" t="str">
        <f t="shared" si="403"/>
        <v>RMBS_US</v>
      </c>
      <c r="B847" s="12">
        <f t="shared" si="404"/>
        <v>1E-4</v>
      </c>
      <c r="C847" s="12">
        <v>0</v>
      </c>
      <c r="D847" s="12">
        <v>0</v>
      </c>
      <c r="E847" s="12">
        <v>0</v>
      </c>
      <c r="F847" s="12">
        <v>0</v>
      </c>
      <c r="G847" s="12">
        <v>0</v>
      </c>
      <c r="H847" s="12">
        <v>0</v>
      </c>
      <c r="I847" s="12">
        <v>0</v>
      </c>
      <c r="J847" s="13">
        <f t="shared" si="405"/>
        <v>0</v>
      </c>
      <c r="K847" s="13">
        <f t="shared" si="406"/>
        <v>0</v>
      </c>
      <c r="L847" s="16">
        <f t="shared" si="407"/>
        <v>0</v>
      </c>
      <c r="M847" s="13">
        <f t="shared" si="408"/>
        <v>0</v>
      </c>
      <c r="N847" s="16">
        <f t="shared" si="409"/>
        <v>0</v>
      </c>
      <c r="O847" s="16">
        <f t="shared" si="410"/>
        <v>0</v>
      </c>
      <c r="P847" s="16" t="str">
        <f t="shared" si="411"/>
        <v/>
      </c>
      <c r="Q847" s="20" t="str">
        <f t="shared" si="412"/>
        <v/>
      </c>
      <c r="R847" s="20" t="str">
        <f t="shared" si="413"/>
        <v/>
      </c>
      <c r="S847" s="20" t="str">
        <f t="shared" si="414"/>
        <v/>
      </c>
      <c r="T847" s="20" t="str">
        <f t="shared" si="415"/>
        <v/>
      </c>
      <c r="U847" s="16">
        <f t="shared" si="416"/>
        <v>6.0000000000000001E-3</v>
      </c>
      <c r="V847" s="20" t="str">
        <f t="shared" si="417"/>
        <v/>
      </c>
      <c r="W847" s="20" t="str">
        <f t="shared" si="418"/>
        <v/>
      </c>
      <c r="X847" s="20" t="str">
        <f t="shared" si="419"/>
        <v/>
      </c>
      <c r="Y847" s="20">
        <f t="shared" si="420"/>
        <v>6.0000000000000001E-3</v>
      </c>
      <c r="Z847" s="20" t="str">
        <f t="shared" si="421"/>
        <v/>
      </c>
      <c r="AA847" s="20" t="str">
        <f t="shared" si="422"/>
        <v/>
      </c>
      <c r="AB847" s="20">
        <f t="shared" si="423"/>
        <v>0</v>
      </c>
      <c r="AC847" s="20" t="str">
        <f t="shared" si="424"/>
        <v/>
      </c>
      <c r="AD847" s="20" t="str">
        <f t="shared" si="425"/>
        <v/>
      </c>
      <c r="AE847" s="20" t="str">
        <f t="shared" si="426"/>
        <v/>
      </c>
      <c r="AF847" s="20" t="str">
        <f t="shared" si="427"/>
        <v/>
      </c>
      <c r="AG847" s="11">
        <f t="shared" si="428"/>
        <v>999</v>
      </c>
      <c r="AH847" s="17">
        <f t="shared" si="429"/>
        <v>999</v>
      </c>
      <c r="AI847" s="17">
        <f t="shared" si="430"/>
        <v>999</v>
      </c>
      <c r="AJ847" s="17">
        <f t="shared" si="431"/>
        <v>999</v>
      </c>
      <c r="AK847" s="17">
        <f t="shared" si="432"/>
        <v>999</v>
      </c>
      <c r="AL847" s="17">
        <f t="shared" si="433"/>
        <v>999</v>
      </c>
      <c r="AM847" s="10" t="s">
        <v>730</v>
      </c>
      <c r="AN847">
        <v>0</v>
      </c>
      <c r="AO847">
        <v>0</v>
      </c>
      <c r="AP847">
        <v>0</v>
      </c>
      <c r="AQ847">
        <v>1.3354999999999999</v>
      </c>
      <c r="AR847" s="8">
        <v>-0.6</v>
      </c>
      <c r="AS847" s="8">
        <v>-7.3334000000000001</v>
      </c>
      <c r="AT847" s="8">
        <v>-60.651000000000003</v>
      </c>
      <c r="AU847" s="8">
        <v>-1.3354999999999999</v>
      </c>
      <c r="AV847" s="8">
        <v>-0.6</v>
      </c>
      <c r="AW847" s="8">
        <v>0.6</v>
      </c>
      <c r="AX847" s="8">
        <v>7.3334000000000001</v>
      </c>
      <c r="AY847" s="8">
        <v>60.651000000000003</v>
      </c>
      <c r="AZ847" s="8">
        <v>1.3354999999999999</v>
      </c>
      <c r="BA847" s="8">
        <v>0.6</v>
      </c>
      <c r="BB847">
        <v>-0.6</v>
      </c>
      <c r="BC847">
        <v>0.6</v>
      </c>
      <c r="BD847">
        <v>-0.6</v>
      </c>
      <c r="BE847">
        <v>0.6</v>
      </c>
      <c r="BF847">
        <v>0.06</v>
      </c>
      <c r="BG847">
        <v>0.3</v>
      </c>
      <c r="BH847">
        <v>0.01</v>
      </c>
      <c r="BI847">
        <v>6</v>
      </c>
      <c r="BJ847">
        <v>11</v>
      </c>
      <c r="BK847">
        <v>6</v>
      </c>
      <c r="BM847">
        <v>6</v>
      </c>
      <c r="BN847" t="s">
        <v>1016</v>
      </c>
      <c r="BP847" t="s">
        <v>1016</v>
      </c>
      <c r="BQ847">
        <v>45</v>
      </c>
      <c r="BR847">
        <v>453010</v>
      </c>
      <c r="BS847">
        <v>1</v>
      </c>
      <c r="BU847">
        <v>1</v>
      </c>
      <c r="BW847">
        <v>6</v>
      </c>
      <c r="BY847">
        <v>11</v>
      </c>
      <c r="BZ847" t="s">
        <v>1997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 s="2">
        <v>5584281</v>
      </c>
    </row>
    <row r="848" spans="1:88">
      <c r="A848" s="10" t="str">
        <f t="shared" si="403"/>
        <v>RAVN_US</v>
      </c>
      <c r="B848" s="12">
        <f t="shared" si="404"/>
        <v>-7.7300000000000008E-2</v>
      </c>
      <c r="C848" s="12">
        <v>0</v>
      </c>
      <c r="D848" s="12">
        <v>0</v>
      </c>
      <c r="E848" s="12">
        <v>0</v>
      </c>
      <c r="F848" s="12">
        <v>0</v>
      </c>
      <c r="G848" s="12">
        <v>0</v>
      </c>
      <c r="H848" s="12">
        <v>0</v>
      </c>
      <c r="I848" s="12">
        <v>0</v>
      </c>
      <c r="J848" s="13">
        <f t="shared" si="405"/>
        <v>0</v>
      </c>
      <c r="K848" s="13">
        <f t="shared" si="406"/>
        <v>0</v>
      </c>
      <c r="L848" s="16">
        <f t="shared" si="407"/>
        <v>0</v>
      </c>
      <c r="M848" s="13">
        <f t="shared" si="408"/>
        <v>0</v>
      </c>
      <c r="N848" s="16">
        <f t="shared" si="409"/>
        <v>0</v>
      </c>
      <c r="O848" s="16">
        <f t="shared" si="410"/>
        <v>0</v>
      </c>
      <c r="P848" s="16">
        <f t="shared" si="411"/>
        <v>-6.5000000000000006E-3</v>
      </c>
      <c r="Q848" s="20" t="str">
        <f t="shared" si="412"/>
        <v/>
      </c>
      <c r="R848" s="20" t="str">
        <f t="shared" si="413"/>
        <v/>
      </c>
      <c r="S848" s="20" t="str">
        <f t="shared" si="414"/>
        <v/>
      </c>
      <c r="T848" s="20">
        <f t="shared" si="415"/>
        <v>-6.5000000000000006E-3</v>
      </c>
      <c r="U848" s="16" t="str">
        <f t="shared" si="416"/>
        <v/>
      </c>
      <c r="V848" s="20" t="str">
        <f t="shared" si="417"/>
        <v/>
      </c>
      <c r="W848" s="20" t="str">
        <f t="shared" si="418"/>
        <v/>
      </c>
      <c r="X848" s="20" t="str">
        <f t="shared" si="419"/>
        <v/>
      </c>
      <c r="Y848" s="20" t="str">
        <f t="shared" si="420"/>
        <v/>
      </c>
      <c r="Z848" s="20" t="str">
        <f t="shared" si="421"/>
        <v/>
      </c>
      <c r="AA848" s="20" t="str">
        <f t="shared" si="422"/>
        <v/>
      </c>
      <c r="AB848" s="20">
        <f t="shared" si="423"/>
        <v>0</v>
      </c>
      <c r="AC848" s="20" t="str">
        <f t="shared" si="424"/>
        <v/>
      </c>
      <c r="AD848" s="20" t="str">
        <f t="shared" si="425"/>
        <v/>
      </c>
      <c r="AE848" s="20" t="str">
        <f t="shared" si="426"/>
        <v/>
      </c>
      <c r="AF848" s="20" t="str">
        <f t="shared" si="427"/>
        <v/>
      </c>
      <c r="AG848" s="11">
        <f t="shared" si="428"/>
        <v>999</v>
      </c>
      <c r="AH848" s="17">
        <f t="shared" si="429"/>
        <v>999</v>
      </c>
      <c r="AI848" s="17">
        <f t="shared" si="430"/>
        <v>999</v>
      </c>
      <c r="AJ848" s="17">
        <f t="shared" si="431"/>
        <v>999</v>
      </c>
      <c r="AK848" s="17">
        <f t="shared" si="432"/>
        <v>999</v>
      </c>
      <c r="AL848" s="17">
        <f t="shared" si="433"/>
        <v>999</v>
      </c>
      <c r="AM848" s="10" t="s">
        <v>97</v>
      </c>
      <c r="AN848">
        <v>0</v>
      </c>
      <c r="AO848">
        <v>0</v>
      </c>
      <c r="AP848">
        <v>0</v>
      </c>
      <c r="AQ848">
        <v>0.67989999999999995</v>
      </c>
      <c r="AR848" s="8">
        <v>-0.65</v>
      </c>
      <c r="AS848" s="8">
        <v>-3.8529</v>
      </c>
      <c r="AT848" s="8">
        <v>-32.766300000000001</v>
      </c>
      <c r="AU848" s="8">
        <v>-0.67989999999999995</v>
      </c>
      <c r="AV848" s="8">
        <v>-0.65</v>
      </c>
      <c r="AW848" s="8">
        <v>0.65</v>
      </c>
      <c r="AX848" s="8">
        <v>3.8529</v>
      </c>
      <c r="AY848" s="8">
        <v>32.766300000000001</v>
      </c>
      <c r="AZ848" s="8">
        <v>0.67989999999999995</v>
      </c>
      <c r="BA848" s="8">
        <v>0.65</v>
      </c>
      <c r="BB848">
        <v>-0.65</v>
      </c>
      <c r="BC848">
        <v>0.65</v>
      </c>
      <c r="BD848">
        <v>-0.65</v>
      </c>
      <c r="BE848">
        <v>0.65</v>
      </c>
      <c r="BF848">
        <v>0.06</v>
      </c>
      <c r="BG848">
        <v>0.3</v>
      </c>
      <c r="BH848">
        <v>-7.73</v>
      </c>
      <c r="BI848">
        <v>9</v>
      </c>
      <c r="BJ848">
        <v>17</v>
      </c>
      <c r="BK848">
        <v>9</v>
      </c>
      <c r="BM848">
        <v>9</v>
      </c>
      <c r="BN848" t="s">
        <v>1016</v>
      </c>
      <c r="BP848" t="s">
        <v>1016</v>
      </c>
      <c r="BQ848">
        <v>20</v>
      </c>
      <c r="BR848">
        <v>201050</v>
      </c>
      <c r="BS848">
        <v>1</v>
      </c>
      <c r="BU848">
        <v>1</v>
      </c>
      <c r="BW848">
        <v>9</v>
      </c>
      <c r="BY848">
        <v>17</v>
      </c>
      <c r="BZ848" t="s">
        <v>1997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 s="2">
        <v>2564917</v>
      </c>
    </row>
    <row r="849" spans="1:87">
      <c r="A849" s="10" t="str">
        <f t="shared" si="403"/>
        <v>RNWK_US</v>
      </c>
      <c r="B849" s="12">
        <f t="shared" si="404"/>
        <v>-5.1900000000000002E-2</v>
      </c>
      <c r="C849" s="12">
        <v>8.8125714299142901E-4</v>
      </c>
      <c r="D849" s="12">
        <v>0</v>
      </c>
      <c r="E849" s="12">
        <v>0</v>
      </c>
      <c r="F849" s="12">
        <v>-8.8125714299142901E-4</v>
      </c>
      <c r="G849" s="12">
        <v>0</v>
      </c>
      <c r="H849" s="12">
        <v>-8.8125714299142901E-4</v>
      </c>
      <c r="I849" s="12">
        <v>-8.8125714299142901E-4</v>
      </c>
      <c r="J849" s="13">
        <f t="shared" si="405"/>
        <v>0</v>
      </c>
      <c r="K849" s="13">
        <f t="shared" si="406"/>
        <v>0</v>
      </c>
      <c r="L849" s="16">
        <f t="shared" si="407"/>
        <v>0</v>
      </c>
      <c r="M849" s="13">
        <f t="shared" si="408"/>
        <v>1</v>
      </c>
      <c r="N849" s="16">
        <f t="shared" si="409"/>
        <v>0</v>
      </c>
      <c r="O849" s="16">
        <f t="shared" si="410"/>
        <v>-8.8125714299142901E-4</v>
      </c>
      <c r="P849" s="16">
        <f t="shared" si="411"/>
        <v>-5.1187428570085708E-3</v>
      </c>
      <c r="Q849" s="20" t="str">
        <f t="shared" si="412"/>
        <v/>
      </c>
      <c r="R849" s="20" t="str">
        <f t="shared" si="413"/>
        <v/>
      </c>
      <c r="S849" s="20" t="str">
        <f t="shared" si="414"/>
        <v/>
      </c>
      <c r="T849" s="20">
        <f t="shared" si="415"/>
        <v>-5.1187428570085708E-3</v>
      </c>
      <c r="U849" s="16" t="str">
        <f t="shared" si="416"/>
        <v/>
      </c>
      <c r="V849" s="20" t="str">
        <f t="shared" si="417"/>
        <v/>
      </c>
      <c r="W849" s="20" t="str">
        <f t="shared" si="418"/>
        <v/>
      </c>
      <c r="X849" s="20" t="str">
        <f t="shared" si="419"/>
        <v/>
      </c>
      <c r="Y849" s="20" t="str">
        <f t="shared" si="420"/>
        <v/>
      </c>
      <c r="Z849" s="20" t="str">
        <f t="shared" si="421"/>
        <v/>
      </c>
      <c r="AA849" s="20" t="str">
        <f t="shared" si="422"/>
        <v/>
      </c>
      <c r="AB849" s="20">
        <f t="shared" si="423"/>
        <v>-8.8125714299142901E-4</v>
      </c>
      <c r="AC849" s="20" t="str">
        <f t="shared" si="424"/>
        <v/>
      </c>
      <c r="AD849" s="20" t="str">
        <f t="shared" si="425"/>
        <v/>
      </c>
      <c r="AE849" s="20" t="str">
        <f t="shared" si="426"/>
        <v/>
      </c>
      <c r="AF849" s="20" t="str">
        <f t="shared" si="427"/>
        <v/>
      </c>
      <c r="AG849" s="11">
        <f t="shared" si="428"/>
        <v>0</v>
      </c>
      <c r="AH849" s="17">
        <f t="shared" si="429"/>
        <v>-8.8125714299142901E-4</v>
      </c>
      <c r="AI849" s="17">
        <f t="shared" si="430"/>
        <v>999</v>
      </c>
      <c r="AJ849" s="17">
        <f t="shared" si="431"/>
        <v>999</v>
      </c>
      <c r="AK849" s="17">
        <f t="shared" si="432"/>
        <v>999</v>
      </c>
      <c r="AL849" s="17">
        <f t="shared" si="433"/>
        <v>999</v>
      </c>
      <c r="AM849" s="10" t="s">
        <v>1701</v>
      </c>
      <c r="AN849">
        <v>0</v>
      </c>
      <c r="AO849">
        <v>0</v>
      </c>
      <c r="AP849">
        <v>0</v>
      </c>
      <c r="AQ849">
        <v>8.8999999999999996E-2</v>
      </c>
      <c r="AR849" s="8">
        <v>-0.6</v>
      </c>
      <c r="AS849" s="8">
        <v>-0.5696</v>
      </c>
      <c r="AT849" s="8">
        <v>-10.6053</v>
      </c>
      <c r="AU849" s="8">
        <v>-8.8999999999999996E-2</v>
      </c>
      <c r="AV849" s="8">
        <v>-0.6</v>
      </c>
      <c r="AW849" s="8">
        <v>0.4</v>
      </c>
      <c r="AX849" s="8">
        <v>0.5696</v>
      </c>
      <c r="AY849" s="8">
        <v>10.6053</v>
      </c>
      <c r="AZ849" s="8">
        <v>8.8999999999999996E-2</v>
      </c>
      <c r="BA849" s="8">
        <v>0.4</v>
      </c>
      <c r="BB849">
        <v>-8.8999999999999996E-2</v>
      </c>
      <c r="BC849">
        <v>8.8999999999999996E-2</v>
      </c>
      <c r="BD849">
        <v>-8.8999999999999996E-2</v>
      </c>
      <c r="BE849">
        <v>8.8999999999999996E-2</v>
      </c>
      <c r="BF849">
        <v>0.06</v>
      </c>
      <c r="BG849">
        <v>0.3</v>
      </c>
      <c r="BH849">
        <v>-5.19</v>
      </c>
      <c r="BI849">
        <v>8</v>
      </c>
      <c r="BJ849">
        <v>16</v>
      </c>
      <c r="BK849">
        <v>8</v>
      </c>
      <c r="BM849">
        <v>8</v>
      </c>
      <c r="BN849" t="s">
        <v>1016</v>
      </c>
      <c r="BP849" t="s">
        <v>1016</v>
      </c>
      <c r="BQ849">
        <v>45</v>
      </c>
      <c r="BR849">
        <v>451010</v>
      </c>
      <c r="BS849">
        <v>1</v>
      </c>
      <c r="BU849">
        <v>1</v>
      </c>
      <c r="BW849">
        <v>8</v>
      </c>
      <c r="BY849">
        <v>16</v>
      </c>
      <c r="BZ849" t="s">
        <v>1947</v>
      </c>
      <c r="CA849">
        <v>1</v>
      </c>
      <c r="CB849">
        <v>0</v>
      </c>
      <c r="CC849">
        <v>1</v>
      </c>
      <c r="CD849">
        <v>0</v>
      </c>
      <c r="CE849">
        <v>0</v>
      </c>
      <c r="CF849">
        <v>0</v>
      </c>
      <c r="CG849">
        <v>0</v>
      </c>
      <c r="CH849">
        <v>0</v>
      </c>
      <c r="CI849" s="2">
        <v>330592</v>
      </c>
    </row>
    <row r="850" spans="1:87">
      <c r="A850" s="10" t="str">
        <f t="shared" si="403"/>
        <v>RBC_US</v>
      </c>
      <c r="B850" s="12">
        <f t="shared" si="404"/>
        <v>5.3600000000000002E-2</v>
      </c>
      <c r="C850" s="12">
        <v>0</v>
      </c>
      <c r="D850" s="12">
        <v>0</v>
      </c>
      <c r="E850" s="12">
        <v>0</v>
      </c>
      <c r="F850" s="12">
        <v>0</v>
      </c>
      <c r="G850" s="12">
        <v>0</v>
      </c>
      <c r="H850" s="12">
        <v>0</v>
      </c>
      <c r="I850" s="12">
        <v>0</v>
      </c>
      <c r="J850" s="13">
        <f t="shared" si="405"/>
        <v>0</v>
      </c>
      <c r="K850" s="13">
        <f t="shared" si="406"/>
        <v>0</v>
      </c>
      <c r="L850" s="16">
        <f t="shared" si="407"/>
        <v>0</v>
      </c>
      <c r="M850" s="13">
        <f t="shared" si="408"/>
        <v>0</v>
      </c>
      <c r="N850" s="16">
        <f t="shared" si="409"/>
        <v>0</v>
      </c>
      <c r="O850" s="16">
        <f t="shared" si="410"/>
        <v>0</v>
      </c>
      <c r="P850" s="16" t="str">
        <f t="shared" si="411"/>
        <v/>
      </c>
      <c r="Q850" s="20" t="str">
        <f t="shared" si="412"/>
        <v/>
      </c>
      <c r="R850" s="20" t="str">
        <f t="shared" si="413"/>
        <v/>
      </c>
      <c r="S850" s="20" t="str">
        <f t="shared" si="414"/>
        <v/>
      </c>
      <c r="T850" s="20" t="str">
        <f t="shared" si="415"/>
        <v/>
      </c>
      <c r="U850" s="16">
        <f t="shared" si="416"/>
        <v>6.5000000000000006E-3</v>
      </c>
      <c r="V850" s="20" t="str">
        <f t="shared" si="417"/>
        <v/>
      </c>
      <c r="W850" s="20" t="str">
        <f t="shared" si="418"/>
        <v/>
      </c>
      <c r="X850" s="20" t="str">
        <f t="shared" si="419"/>
        <v/>
      </c>
      <c r="Y850" s="20">
        <f t="shared" si="420"/>
        <v>6.5000000000000006E-3</v>
      </c>
      <c r="Z850" s="20" t="str">
        <f t="shared" si="421"/>
        <v/>
      </c>
      <c r="AA850" s="20" t="str">
        <f t="shared" si="422"/>
        <v/>
      </c>
      <c r="AB850" s="20">
        <f t="shared" si="423"/>
        <v>0</v>
      </c>
      <c r="AC850" s="20" t="str">
        <f t="shared" si="424"/>
        <v/>
      </c>
      <c r="AD850" s="20" t="str">
        <f t="shared" si="425"/>
        <v/>
      </c>
      <c r="AE850" s="20" t="str">
        <f t="shared" si="426"/>
        <v/>
      </c>
      <c r="AF850" s="20" t="str">
        <f t="shared" si="427"/>
        <v/>
      </c>
      <c r="AG850" s="11">
        <f t="shared" si="428"/>
        <v>999</v>
      </c>
      <c r="AH850" s="17">
        <f t="shared" si="429"/>
        <v>999</v>
      </c>
      <c r="AI850" s="17">
        <f t="shared" si="430"/>
        <v>999</v>
      </c>
      <c r="AJ850" s="17">
        <f t="shared" si="431"/>
        <v>999</v>
      </c>
      <c r="AK850" s="17">
        <f t="shared" si="432"/>
        <v>999</v>
      </c>
      <c r="AL850" s="17">
        <f t="shared" si="433"/>
        <v>999</v>
      </c>
      <c r="AM850" s="10" t="s">
        <v>380</v>
      </c>
      <c r="AN850">
        <v>0</v>
      </c>
      <c r="AO850">
        <v>0</v>
      </c>
      <c r="AP850">
        <v>0</v>
      </c>
      <c r="AQ850">
        <v>5.5964</v>
      </c>
      <c r="AR850" s="8">
        <v>-0.65</v>
      </c>
      <c r="AS850" s="8">
        <v>-28.429200000000002</v>
      </c>
      <c r="AT850" s="8">
        <v>-148.2133</v>
      </c>
      <c r="AU850" s="8">
        <v>-5.5964</v>
      </c>
      <c r="AV850" s="8">
        <v>-0.65</v>
      </c>
      <c r="AW850" s="8">
        <v>0.65</v>
      </c>
      <c r="AX850" s="8">
        <v>28.429200000000002</v>
      </c>
      <c r="AY850" s="8">
        <v>148.2133</v>
      </c>
      <c r="AZ850" s="8">
        <v>5.5964</v>
      </c>
      <c r="BA850" s="8">
        <v>0.65</v>
      </c>
      <c r="BB850">
        <v>-0.65</v>
      </c>
      <c r="BC850">
        <v>0.65</v>
      </c>
      <c r="BD850">
        <v>-0.65</v>
      </c>
      <c r="BE850">
        <v>0.65</v>
      </c>
      <c r="BF850">
        <v>0.06</v>
      </c>
      <c r="BG850">
        <v>0.3</v>
      </c>
      <c r="BH850">
        <v>5.36</v>
      </c>
      <c r="BI850">
        <v>3</v>
      </c>
      <c r="BJ850">
        <v>5</v>
      </c>
      <c r="BK850">
        <v>3</v>
      </c>
      <c r="BM850">
        <v>3</v>
      </c>
      <c r="BN850" t="s">
        <v>1016</v>
      </c>
      <c r="BP850" t="s">
        <v>1016</v>
      </c>
      <c r="BQ850">
        <v>20</v>
      </c>
      <c r="BR850">
        <v>201040</v>
      </c>
      <c r="BS850">
        <v>1</v>
      </c>
      <c r="BU850">
        <v>1</v>
      </c>
      <c r="BW850">
        <v>3</v>
      </c>
      <c r="BY850">
        <v>5</v>
      </c>
      <c r="BZ850" t="s">
        <v>1997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 s="2">
        <v>22258259</v>
      </c>
    </row>
    <row r="851" spans="1:87">
      <c r="A851" s="10" t="str">
        <f t="shared" si="403"/>
        <v>RS_US</v>
      </c>
      <c r="B851" s="12">
        <f t="shared" si="404"/>
        <v>7.8000000000000005E-3</v>
      </c>
      <c r="C851" s="12">
        <v>0</v>
      </c>
      <c r="D851" s="12">
        <v>0</v>
      </c>
      <c r="E851" s="12">
        <v>0</v>
      </c>
      <c r="F851" s="12">
        <v>0</v>
      </c>
      <c r="G851" s="12">
        <v>0</v>
      </c>
      <c r="H851" s="12">
        <v>0</v>
      </c>
      <c r="I851" s="12">
        <v>0</v>
      </c>
      <c r="J851" s="13">
        <f t="shared" si="405"/>
        <v>0</v>
      </c>
      <c r="K851" s="13">
        <f t="shared" si="406"/>
        <v>0</v>
      </c>
      <c r="L851" s="16">
        <f t="shared" si="407"/>
        <v>0</v>
      </c>
      <c r="M851" s="13">
        <f t="shared" si="408"/>
        <v>0</v>
      </c>
      <c r="N851" s="16">
        <f t="shared" si="409"/>
        <v>0</v>
      </c>
      <c r="O851" s="16">
        <f t="shared" si="410"/>
        <v>0</v>
      </c>
      <c r="P851" s="16" t="str">
        <f t="shared" si="411"/>
        <v/>
      </c>
      <c r="Q851" s="20" t="str">
        <f t="shared" si="412"/>
        <v/>
      </c>
      <c r="R851" s="20" t="str">
        <f t="shared" si="413"/>
        <v/>
      </c>
      <c r="S851" s="20" t="str">
        <f t="shared" si="414"/>
        <v/>
      </c>
      <c r="T851" s="20" t="str">
        <f t="shared" si="415"/>
        <v/>
      </c>
      <c r="U851" s="16">
        <f t="shared" si="416"/>
        <v>6.5000000000000006E-3</v>
      </c>
      <c r="V851" s="20" t="str">
        <f t="shared" si="417"/>
        <v/>
      </c>
      <c r="W851" s="20" t="str">
        <f t="shared" si="418"/>
        <v/>
      </c>
      <c r="X851" s="20" t="str">
        <f t="shared" si="419"/>
        <v/>
      </c>
      <c r="Y851" s="20">
        <f t="shared" si="420"/>
        <v>6.5000000000000006E-3</v>
      </c>
      <c r="Z851" s="20" t="str">
        <f t="shared" si="421"/>
        <v/>
      </c>
      <c r="AA851" s="20" t="str">
        <f t="shared" si="422"/>
        <v/>
      </c>
      <c r="AB851" s="20">
        <f t="shared" si="423"/>
        <v>0</v>
      </c>
      <c r="AC851" s="20" t="str">
        <f t="shared" si="424"/>
        <v/>
      </c>
      <c r="AD851" s="20" t="str">
        <f t="shared" si="425"/>
        <v/>
      </c>
      <c r="AE851" s="20" t="str">
        <f t="shared" si="426"/>
        <v/>
      </c>
      <c r="AF851" s="20" t="str">
        <f t="shared" si="427"/>
        <v/>
      </c>
      <c r="AG851" s="11">
        <f t="shared" si="428"/>
        <v>999</v>
      </c>
      <c r="AH851" s="17">
        <f t="shared" si="429"/>
        <v>999</v>
      </c>
      <c r="AI851" s="17">
        <f t="shared" si="430"/>
        <v>999</v>
      </c>
      <c r="AJ851" s="17">
        <f t="shared" si="431"/>
        <v>999</v>
      </c>
      <c r="AK851" s="17">
        <f t="shared" si="432"/>
        <v>999</v>
      </c>
      <c r="AL851" s="17">
        <f t="shared" si="433"/>
        <v>999</v>
      </c>
      <c r="AM851" s="10" t="s">
        <v>401</v>
      </c>
      <c r="AN851">
        <v>0</v>
      </c>
      <c r="AO851">
        <v>0</v>
      </c>
      <c r="AP851">
        <v>0</v>
      </c>
      <c r="AQ851">
        <v>11.0967</v>
      </c>
      <c r="AR851" s="8">
        <v>-0.65</v>
      </c>
      <c r="AS851" s="8">
        <v>-48.6783</v>
      </c>
      <c r="AT851" s="8">
        <v>-186.83920000000001</v>
      </c>
      <c r="AU851" s="8">
        <v>-11.0967</v>
      </c>
      <c r="AV851" s="8">
        <v>-0.65</v>
      </c>
      <c r="AW851" s="8">
        <v>0.65</v>
      </c>
      <c r="AX851" s="8">
        <v>48.6783</v>
      </c>
      <c r="AY851" s="8">
        <v>186.83920000000001</v>
      </c>
      <c r="AZ851" s="8">
        <v>11.0967</v>
      </c>
      <c r="BA851" s="8">
        <v>0.65</v>
      </c>
      <c r="BB851">
        <v>-0.65</v>
      </c>
      <c r="BC851">
        <v>0.65</v>
      </c>
      <c r="BD851">
        <v>-0.65</v>
      </c>
      <c r="BE851">
        <v>0.65</v>
      </c>
      <c r="BF851">
        <v>0.06</v>
      </c>
      <c r="BG851">
        <v>0.3</v>
      </c>
      <c r="BH851">
        <v>0.78</v>
      </c>
      <c r="BI851">
        <v>5</v>
      </c>
      <c r="BJ851">
        <v>10</v>
      </c>
      <c r="BK851">
        <v>5</v>
      </c>
      <c r="BM851">
        <v>5</v>
      </c>
      <c r="BN851" t="s">
        <v>1016</v>
      </c>
      <c r="BP851" t="s">
        <v>1016</v>
      </c>
      <c r="BQ851">
        <v>15</v>
      </c>
      <c r="BR851">
        <v>151040</v>
      </c>
      <c r="BS851">
        <v>1</v>
      </c>
      <c r="BU851">
        <v>1</v>
      </c>
      <c r="BW851">
        <v>5</v>
      </c>
      <c r="BY851">
        <v>10</v>
      </c>
      <c r="BZ851" t="s">
        <v>1997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 s="2">
        <v>44134699</v>
      </c>
    </row>
    <row r="852" spans="1:87">
      <c r="A852" s="10" t="str">
        <f t="shared" si="403"/>
        <v>RGEN_US</v>
      </c>
      <c r="B852" s="12">
        <f t="shared" si="404"/>
        <v>0.16269999999999998</v>
      </c>
      <c r="C852" s="12">
        <v>0</v>
      </c>
      <c r="D852" s="12">
        <v>0</v>
      </c>
      <c r="E852" s="12">
        <v>0</v>
      </c>
      <c r="F852" s="12">
        <v>0</v>
      </c>
      <c r="G852" s="12">
        <v>0</v>
      </c>
      <c r="H852" s="12">
        <v>0</v>
      </c>
      <c r="I852" s="12">
        <v>0</v>
      </c>
      <c r="J852" s="13">
        <f t="shared" si="405"/>
        <v>0</v>
      </c>
      <c r="K852" s="13">
        <f t="shared" si="406"/>
        <v>0</v>
      </c>
      <c r="L852" s="16">
        <f t="shared" si="407"/>
        <v>0</v>
      </c>
      <c r="M852" s="13">
        <f t="shared" si="408"/>
        <v>0</v>
      </c>
      <c r="N852" s="16">
        <f t="shared" si="409"/>
        <v>0</v>
      </c>
      <c r="O852" s="16">
        <f t="shared" si="410"/>
        <v>0</v>
      </c>
      <c r="P852" s="16" t="str">
        <f t="shared" si="411"/>
        <v/>
      </c>
      <c r="Q852" s="20" t="str">
        <f t="shared" si="412"/>
        <v/>
      </c>
      <c r="R852" s="20" t="str">
        <f t="shared" si="413"/>
        <v/>
      </c>
      <c r="S852" s="20" t="str">
        <f t="shared" si="414"/>
        <v/>
      </c>
      <c r="T852" s="20" t="str">
        <f t="shared" si="415"/>
        <v/>
      </c>
      <c r="U852" s="16">
        <f t="shared" si="416"/>
        <v>6.0000000000000001E-3</v>
      </c>
      <c r="V852" s="20" t="str">
        <f t="shared" si="417"/>
        <v/>
      </c>
      <c r="W852" s="20" t="str">
        <f t="shared" si="418"/>
        <v/>
      </c>
      <c r="X852" s="20" t="str">
        <f t="shared" si="419"/>
        <v/>
      </c>
      <c r="Y852" s="20">
        <f t="shared" si="420"/>
        <v>6.0000000000000001E-3</v>
      </c>
      <c r="Z852" s="20" t="str">
        <f t="shared" si="421"/>
        <v/>
      </c>
      <c r="AA852" s="20" t="str">
        <f t="shared" si="422"/>
        <v/>
      </c>
      <c r="AB852" s="20">
        <f t="shared" si="423"/>
        <v>0</v>
      </c>
      <c r="AC852" s="20" t="str">
        <f t="shared" si="424"/>
        <v/>
      </c>
      <c r="AD852" s="20" t="str">
        <f t="shared" si="425"/>
        <v/>
      </c>
      <c r="AE852" s="20" t="str">
        <f t="shared" si="426"/>
        <v/>
      </c>
      <c r="AF852" s="20" t="str">
        <f t="shared" si="427"/>
        <v/>
      </c>
      <c r="AG852" s="11">
        <f t="shared" si="428"/>
        <v>999</v>
      </c>
      <c r="AH852" s="17">
        <f t="shared" si="429"/>
        <v>999</v>
      </c>
      <c r="AI852" s="17">
        <f t="shared" si="430"/>
        <v>999</v>
      </c>
      <c r="AJ852" s="17">
        <f t="shared" si="431"/>
        <v>999</v>
      </c>
      <c r="AK852" s="17">
        <f t="shared" si="432"/>
        <v>999</v>
      </c>
      <c r="AL852" s="17">
        <f t="shared" si="433"/>
        <v>999</v>
      </c>
      <c r="AM852" s="10" t="s">
        <v>1213</v>
      </c>
      <c r="AN852">
        <v>0</v>
      </c>
      <c r="AO852">
        <v>0</v>
      </c>
      <c r="AP852">
        <v>0</v>
      </c>
      <c r="AQ852">
        <v>2.4278</v>
      </c>
      <c r="AR852" s="8">
        <v>-0.2</v>
      </c>
      <c r="AS852" s="8">
        <v>-12.1587</v>
      </c>
      <c r="AT852" s="8">
        <v>-43.060600000000001</v>
      </c>
      <c r="AU852" s="8">
        <v>-2.4278</v>
      </c>
      <c r="AV852" s="8">
        <v>-0.2</v>
      </c>
      <c r="AW852" s="8">
        <v>0.6</v>
      </c>
      <c r="AX852" s="8">
        <v>12.1587</v>
      </c>
      <c r="AY852" s="8">
        <v>43.060600000000001</v>
      </c>
      <c r="AZ852" s="8">
        <v>2.4278</v>
      </c>
      <c r="BA852" s="8">
        <v>0.6</v>
      </c>
      <c r="BB852">
        <v>-0.2</v>
      </c>
      <c r="BC852">
        <v>0.6</v>
      </c>
      <c r="BD852">
        <v>-0.2</v>
      </c>
      <c r="BE852">
        <v>0.6</v>
      </c>
      <c r="BF852">
        <v>0.06</v>
      </c>
      <c r="BG852">
        <v>0.3</v>
      </c>
      <c r="BH852">
        <v>16.27</v>
      </c>
      <c r="BI852">
        <v>1</v>
      </c>
      <c r="BJ852">
        <v>1</v>
      </c>
      <c r="BK852">
        <v>1</v>
      </c>
      <c r="BM852">
        <v>1</v>
      </c>
      <c r="BN852" t="s">
        <v>1016</v>
      </c>
      <c r="BP852" t="s">
        <v>1016</v>
      </c>
      <c r="BQ852">
        <v>35</v>
      </c>
      <c r="BR852">
        <v>352010</v>
      </c>
      <c r="BS852">
        <v>1</v>
      </c>
      <c r="BU852">
        <v>1</v>
      </c>
      <c r="BW852">
        <v>1</v>
      </c>
      <c r="BY852">
        <v>1</v>
      </c>
      <c r="BZ852" t="s">
        <v>1997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 s="2">
        <v>8899199</v>
      </c>
    </row>
    <row r="853" spans="1:87">
      <c r="A853" s="10" t="str">
        <f t="shared" si="403"/>
        <v>RTK_US</v>
      </c>
      <c r="B853" s="12">
        <f t="shared" si="404"/>
        <v>-7.0400000000000004E-2</v>
      </c>
      <c r="C853" s="12">
        <v>0</v>
      </c>
      <c r="D853" s="12">
        <v>0</v>
      </c>
      <c r="E853" s="12">
        <v>0</v>
      </c>
      <c r="F853" s="12">
        <v>0</v>
      </c>
      <c r="G853" s="12">
        <v>0</v>
      </c>
      <c r="H853" s="12">
        <v>0</v>
      </c>
      <c r="I853" s="12">
        <v>0</v>
      </c>
      <c r="J853" s="13">
        <f t="shared" si="405"/>
        <v>0</v>
      </c>
      <c r="K853" s="13">
        <f t="shared" si="406"/>
        <v>0</v>
      </c>
      <c r="L853" s="16">
        <f t="shared" si="407"/>
        <v>0</v>
      </c>
      <c r="M853" s="13">
        <f t="shared" si="408"/>
        <v>0</v>
      </c>
      <c r="N853" s="16">
        <f t="shared" si="409"/>
        <v>0</v>
      </c>
      <c r="O853" s="16">
        <f t="shared" si="410"/>
        <v>0</v>
      </c>
      <c r="P853" s="16">
        <f t="shared" si="411"/>
        <v>-6.5000000000000006E-3</v>
      </c>
      <c r="Q853" s="20" t="str">
        <f t="shared" si="412"/>
        <v/>
      </c>
      <c r="R853" s="20" t="str">
        <f t="shared" si="413"/>
        <v/>
      </c>
      <c r="S853" s="20" t="str">
        <f t="shared" si="414"/>
        <v/>
      </c>
      <c r="T853" s="20">
        <f t="shared" si="415"/>
        <v>-6.5000000000000006E-3</v>
      </c>
      <c r="U853" s="16" t="str">
        <f t="shared" si="416"/>
        <v/>
      </c>
      <c r="V853" s="20" t="str">
        <f t="shared" si="417"/>
        <v/>
      </c>
      <c r="W853" s="20" t="str">
        <f t="shared" si="418"/>
        <v/>
      </c>
      <c r="X853" s="20" t="str">
        <f t="shared" si="419"/>
        <v/>
      </c>
      <c r="Y853" s="20" t="str">
        <f t="shared" si="420"/>
        <v/>
      </c>
      <c r="Z853" s="20" t="str">
        <f t="shared" si="421"/>
        <v/>
      </c>
      <c r="AA853" s="20" t="str">
        <f t="shared" si="422"/>
        <v/>
      </c>
      <c r="AB853" s="20">
        <f t="shared" si="423"/>
        <v>0</v>
      </c>
      <c r="AC853" s="20" t="str">
        <f t="shared" si="424"/>
        <v/>
      </c>
      <c r="AD853" s="20" t="str">
        <f t="shared" si="425"/>
        <v/>
      </c>
      <c r="AE853" s="20" t="str">
        <f t="shared" si="426"/>
        <v/>
      </c>
      <c r="AF853" s="20" t="str">
        <f t="shared" si="427"/>
        <v/>
      </c>
      <c r="AG853" s="11">
        <f t="shared" si="428"/>
        <v>999</v>
      </c>
      <c r="AH853" s="17">
        <f t="shared" si="429"/>
        <v>999</v>
      </c>
      <c r="AI853" s="17">
        <f t="shared" si="430"/>
        <v>999</v>
      </c>
      <c r="AJ853" s="17">
        <f t="shared" si="431"/>
        <v>999</v>
      </c>
      <c r="AK853" s="17">
        <f t="shared" si="432"/>
        <v>999</v>
      </c>
      <c r="AL853" s="17">
        <f t="shared" si="433"/>
        <v>999</v>
      </c>
      <c r="AM853" s="10" t="s">
        <v>109</v>
      </c>
      <c r="AN853">
        <v>0</v>
      </c>
      <c r="AO853">
        <v>0</v>
      </c>
      <c r="AP853">
        <v>0</v>
      </c>
      <c r="AQ853">
        <v>0.25600000000000001</v>
      </c>
      <c r="AR853" s="8">
        <v>-0.65</v>
      </c>
      <c r="AS853" s="8">
        <v>-1.5949</v>
      </c>
      <c r="AT853" s="8">
        <v>-12.2096</v>
      </c>
      <c r="AU853" s="8">
        <v>-0.25600000000000001</v>
      </c>
      <c r="AV853" s="8">
        <v>-0.65</v>
      </c>
      <c r="AW853" s="8">
        <v>0.65</v>
      </c>
      <c r="AX853" s="8">
        <v>1.5949</v>
      </c>
      <c r="AY853" s="8">
        <v>12.2096</v>
      </c>
      <c r="AZ853" s="8">
        <v>0.25600000000000001</v>
      </c>
      <c r="BA853" s="8">
        <v>0.65</v>
      </c>
      <c r="BB853">
        <v>-0.25600000000000001</v>
      </c>
      <c r="BC853">
        <v>0.25600000000000001</v>
      </c>
      <c r="BD853">
        <v>-0.25600000000000001</v>
      </c>
      <c r="BE853">
        <v>0.25600000000000001</v>
      </c>
      <c r="BF853">
        <v>0.06</v>
      </c>
      <c r="BG853">
        <v>0.3</v>
      </c>
      <c r="BH853">
        <v>-7.04</v>
      </c>
      <c r="BI853">
        <v>9</v>
      </c>
      <c r="BJ853">
        <v>17</v>
      </c>
      <c r="BK853">
        <v>9</v>
      </c>
      <c r="BM853">
        <v>9</v>
      </c>
      <c r="BN853" t="s">
        <v>1016</v>
      </c>
      <c r="BP853" t="s">
        <v>1016</v>
      </c>
      <c r="BQ853">
        <v>15</v>
      </c>
      <c r="BR853">
        <v>151010</v>
      </c>
      <c r="BS853">
        <v>1</v>
      </c>
      <c r="BU853">
        <v>1</v>
      </c>
      <c r="BW853">
        <v>9</v>
      </c>
      <c r="BY853">
        <v>17</v>
      </c>
      <c r="BZ853" t="s">
        <v>1998</v>
      </c>
      <c r="CA853">
        <v>1</v>
      </c>
      <c r="CB853">
        <v>0</v>
      </c>
      <c r="CC853">
        <v>1</v>
      </c>
      <c r="CD853">
        <v>0</v>
      </c>
      <c r="CE853">
        <v>0</v>
      </c>
      <c r="CF853">
        <v>0</v>
      </c>
      <c r="CG853">
        <v>0</v>
      </c>
      <c r="CH853">
        <v>0</v>
      </c>
      <c r="CI853" s="2">
        <v>1090941</v>
      </c>
    </row>
    <row r="854" spans="1:87">
      <c r="A854" s="10" t="str">
        <f t="shared" si="403"/>
        <v>RBCAA_US</v>
      </c>
      <c r="B854" s="12">
        <f t="shared" si="404"/>
        <v>7.2499999999999995E-2</v>
      </c>
      <c r="C854" s="12">
        <v>0</v>
      </c>
      <c r="D854" s="12">
        <v>0</v>
      </c>
      <c r="E854" s="12">
        <v>0</v>
      </c>
      <c r="F854" s="12">
        <v>0</v>
      </c>
      <c r="G854" s="12">
        <v>0</v>
      </c>
      <c r="H854" s="12">
        <v>0</v>
      </c>
      <c r="I854" s="12">
        <v>0</v>
      </c>
      <c r="J854" s="13">
        <f t="shared" si="405"/>
        <v>0</v>
      </c>
      <c r="K854" s="13">
        <f t="shared" si="406"/>
        <v>0</v>
      </c>
      <c r="L854" s="16">
        <f t="shared" si="407"/>
        <v>0</v>
      </c>
      <c r="M854" s="13">
        <f t="shared" si="408"/>
        <v>0</v>
      </c>
      <c r="N854" s="16">
        <f t="shared" si="409"/>
        <v>0</v>
      </c>
      <c r="O854" s="16">
        <f t="shared" si="410"/>
        <v>0</v>
      </c>
      <c r="P854" s="16" t="str">
        <f t="shared" si="411"/>
        <v/>
      </c>
      <c r="Q854" s="20" t="str">
        <f t="shared" si="412"/>
        <v/>
      </c>
      <c r="R854" s="20" t="str">
        <f t="shared" si="413"/>
        <v/>
      </c>
      <c r="S854" s="20" t="str">
        <f t="shared" si="414"/>
        <v/>
      </c>
      <c r="T854" s="20" t="str">
        <f t="shared" si="415"/>
        <v/>
      </c>
      <c r="U854" s="16">
        <f t="shared" si="416"/>
        <v>4.0000000000000001E-3</v>
      </c>
      <c r="V854" s="20" t="str">
        <f t="shared" si="417"/>
        <v/>
      </c>
      <c r="W854" s="20" t="str">
        <f t="shared" si="418"/>
        <v/>
      </c>
      <c r="X854" s="20" t="str">
        <f t="shared" si="419"/>
        <v/>
      </c>
      <c r="Y854" s="20">
        <f t="shared" si="420"/>
        <v>4.0000000000000001E-3</v>
      </c>
      <c r="Z854" s="20" t="str">
        <f t="shared" si="421"/>
        <v/>
      </c>
      <c r="AA854" s="20" t="str">
        <f t="shared" si="422"/>
        <v/>
      </c>
      <c r="AB854" s="20">
        <f t="shared" si="423"/>
        <v>0</v>
      </c>
      <c r="AC854" s="20" t="str">
        <f t="shared" si="424"/>
        <v/>
      </c>
      <c r="AD854" s="20" t="str">
        <f t="shared" si="425"/>
        <v/>
      </c>
      <c r="AE854" s="20" t="str">
        <f t="shared" si="426"/>
        <v/>
      </c>
      <c r="AF854" s="20" t="str">
        <f t="shared" si="427"/>
        <v/>
      </c>
      <c r="AG854" s="11">
        <f t="shared" si="428"/>
        <v>999</v>
      </c>
      <c r="AH854" s="17">
        <f t="shared" si="429"/>
        <v>999</v>
      </c>
      <c r="AI854" s="17">
        <f t="shared" si="430"/>
        <v>999</v>
      </c>
      <c r="AJ854" s="17">
        <f t="shared" si="431"/>
        <v>999</v>
      </c>
      <c r="AK854" s="17">
        <f t="shared" si="432"/>
        <v>999</v>
      </c>
      <c r="AL854" s="17">
        <f t="shared" si="433"/>
        <v>999</v>
      </c>
      <c r="AM854" s="10" t="s">
        <v>1876</v>
      </c>
      <c r="AN854">
        <v>0</v>
      </c>
      <c r="AO854">
        <v>0</v>
      </c>
      <c r="AP854">
        <v>0</v>
      </c>
      <c r="AQ854">
        <v>5.9799999999999999E-2</v>
      </c>
      <c r="AR854" s="8">
        <v>-0.4</v>
      </c>
      <c r="AS854" s="8">
        <v>-0.3296</v>
      </c>
      <c r="AT854" s="8">
        <v>-19.087199999999999</v>
      </c>
      <c r="AU854" s="8">
        <v>-5.9799999999999999E-2</v>
      </c>
      <c r="AV854" s="8">
        <v>-0.4</v>
      </c>
      <c r="AW854" s="8">
        <v>0.4</v>
      </c>
      <c r="AX854" s="8">
        <v>0.3296</v>
      </c>
      <c r="AY854" s="8">
        <v>19.087199999999999</v>
      </c>
      <c r="AZ854" s="8">
        <v>5.9799999999999999E-2</v>
      </c>
      <c r="BA854" s="8">
        <v>0.4</v>
      </c>
      <c r="BB854">
        <v>-5.9799999999999999E-2</v>
      </c>
      <c r="BC854">
        <v>5.9799999999999999E-2</v>
      </c>
      <c r="BD854">
        <v>-5.9799999999999999E-2</v>
      </c>
      <c r="BE854">
        <v>5.9799999999999999E-2</v>
      </c>
      <c r="BF854">
        <v>0.06</v>
      </c>
      <c r="BG854">
        <v>0.3</v>
      </c>
      <c r="BH854">
        <v>7.25</v>
      </c>
      <c r="BI854">
        <v>2</v>
      </c>
      <c r="BJ854">
        <v>4</v>
      </c>
      <c r="BK854">
        <v>2</v>
      </c>
      <c r="BM854">
        <v>2</v>
      </c>
      <c r="BN854" t="s">
        <v>1016</v>
      </c>
      <c r="BP854" t="s">
        <v>1016</v>
      </c>
      <c r="BQ854">
        <v>40</v>
      </c>
      <c r="BR854">
        <v>401010</v>
      </c>
      <c r="BS854">
        <v>1</v>
      </c>
      <c r="BU854">
        <v>1</v>
      </c>
      <c r="BW854">
        <v>2</v>
      </c>
      <c r="BY854">
        <v>4</v>
      </c>
      <c r="BZ854" t="s">
        <v>2000</v>
      </c>
      <c r="CA854">
        <v>1</v>
      </c>
      <c r="CB854">
        <v>0</v>
      </c>
      <c r="CC854">
        <v>1</v>
      </c>
      <c r="CD854">
        <v>0</v>
      </c>
      <c r="CE854">
        <v>0</v>
      </c>
      <c r="CF854">
        <v>0</v>
      </c>
      <c r="CG854">
        <v>0</v>
      </c>
      <c r="CH854">
        <v>0</v>
      </c>
      <c r="CI854" s="2">
        <v>231070</v>
      </c>
    </row>
    <row r="855" spans="1:87">
      <c r="A855" s="10" t="str">
        <f t="shared" si="403"/>
        <v>RECN_US</v>
      </c>
      <c r="B855" s="12">
        <f t="shared" si="404"/>
        <v>4.0399999999999998E-2</v>
      </c>
      <c r="C855" s="12">
        <v>0</v>
      </c>
      <c r="D855" s="12">
        <v>0</v>
      </c>
      <c r="E855" s="12">
        <v>0</v>
      </c>
      <c r="F855" s="12">
        <v>0</v>
      </c>
      <c r="G855" s="12">
        <v>0</v>
      </c>
      <c r="H855" s="12">
        <v>0</v>
      </c>
      <c r="I855" s="12">
        <v>0</v>
      </c>
      <c r="J855" s="13">
        <f t="shared" si="405"/>
        <v>0</v>
      </c>
      <c r="K855" s="13">
        <f t="shared" si="406"/>
        <v>0</v>
      </c>
      <c r="L855" s="16">
        <f t="shared" si="407"/>
        <v>0</v>
      </c>
      <c r="M855" s="13">
        <f t="shared" si="408"/>
        <v>0</v>
      </c>
      <c r="N855" s="16">
        <f t="shared" si="409"/>
        <v>0</v>
      </c>
      <c r="O855" s="16">
        <f t="shared" si="410"/>
        <v>0</v>
      </c>
      <c r="P855" s="16" t="str">
        <f t="shared" si="411"/>
        <v/>
      </c>
      <c r="Q855" s="20" t="str">
        <f t="shared" si="412"/>
        <v/>
      </c>
      <c r="R855" s="20" t="str">
        <f t="shared" si="413"/>
        <v/>
      </c>
      <c r="S855" s="20" t="str">
        <f t="shared" si="414"/>
        <v/>
      </c>
      <c r="T855" s="20" t="str">
        <f t="shared" si="415"/>
        <v/>
      </c>
      <c r="U855" s="16">
        <f t="shared" si="416"/>
        <v>6.5000000000000006E-3</v>
      </c>
      <c r="V855" s="20" t="str">
        <f t="shared" si="417"/>
        <v/>
      </c>
      <c r="W855" s="20" t="str">
        <f t="shared" si="418"/>
        <v/>
      </c>
      <c r="X855" s="20" t="str">
        <f t="shared" si="419"/>
        <v/>
      </c>
      <c r="Y855" s="20">
        <f t="shared" si="420"/>
        <v>6.5000000000000006E-3</v>
      </c>
      <c r="Z855" s="20" t="str">
        <f t="shared" si="421"/>
        <v/>
      </c>
      <c r="AA855" s="20" t="str">
        <f t="shared" si="422"/>
        <v/>
      </c>
      <c r="AB855" s="20">
        <f t="shared" si="423"/>
        <v>0</v>
      </c>
      <c r="AC855" s="20" t="str">
        <f t="shared" si="424"/>
        <v/>
      </c>
      <c r="AD855" s="20" t="str">
        <f t="shared" si="425"/>
        <v/>
      </c>
      <c r="AE855" s="20" t="str">
        <f t="shared" si="426"/>
        <v/>
      </c>
      <c r="AF855" s="20" t="str">
        <f t="shared" si="427"/>
        <v/>
      </c>
      <c r="AG855" s="11">
        <f t="shared" si="428"/>
        <v>999</v>
      </c>
      <c r="AH855" s="17">
        <f t="shared" si="429"/>
        <v>999</v>
      </c>
      <c r="AI855" s="17">
        <f t="shared" si="430"/>
        <v>999</v>
      </c>
      <c r="AJ855" s="17">
        <f t="shared" si="431"/>
        <v>999</v>
      </c>
      <c r="AK855" s="17">
        <f t="shared" si="432"/>
        <v>999</v>
      </c>
      <c r="AL855" s="17">
        <f t="shared" si="433"/>
        <v>999</v>
      </c>
      <c r="AM855" s="10" t="s">
        <v>1390</v>
      </c>
      <c r="AN855">
        <v>0</v>
      </c>
      <c r="AO855">
        <v>0</v>
      </c>
      <c r="AP855">
        <v>0</v>
      </c>
      <c r="AQ855">
        <v>0.62339999999999995</v>
      </c>
      <c r="AR855" s="8">
        <v>-0.65</v>
      </c>
      <c r="AS855" s="8">
        <v>-3.9792999999999998</v>
      </c>
      <c r="AT855" s="8">
        <v>-26.959800000000001</v>
      </c>
      <c r="AU855" s="8">
        <v>-0.62339999999999995</v>
      </c>
      <c r="AV855" s="8">
        <v>-0.65</v>
      </c>
      <c r="AW855" s="8">
        <v>0.65</v>
      </c>
      <c r="AX855" s="8">
        <v>3.9792999999999998</v>
      </c>
      <c r="AY855" s="8">
        <v>26.959800000000001</v>
      </c>
      <c r="AZ855" s="8">
        <v>0.62339999999999995</v>
      </c>
      <c r="BA855" s="8">
        <v>0.65</v>
      </c>
      <c r="BB855">
        <v>-0.62339999999999995</v>
      </c>
      <c r="BC855">
        <v>0.62339999999999995</v>
      </c>
      <c r="BD855">
        <v>-0.62339999999999995</v>
      </c>
      <c r="BE855">
        <v>0.62339999999999995</v>
      </c>
      <c r="BF855">
        <v>0.06</v>
      </c>
      <c r="BG855">
        <v>0.3</v>
      </c>
      <c r="BH855">
        <v>4.04</v>
      </c>
      <c r="BI855">
        <v>3</v>
      </c>
      <c r="BJ855">
        <v>6</v>
      </c>
      <c r="BK855">
        <v>3</v>
      </c>
      <c r="BM855">
        <v>3</v>
      </c>
      <c r="BN855" t="s">
        <v>1016</v>
      </c>
      <c r="BP855" t="s">
        <v>1016</v>
      </c>
      <c r="BQ855">
        <v>20</v>
      </c>
      <c r="BR855">
        <v>202020</v>
      </c>
      <c r="BS855">
        <v>1</v>
      </c>
      <c r="BU855">
        <v>1</v>
      </c>
      <c r="BW855">
        <v>3</v>
      </c>
      <c r="BY855">
        <v>6</v>
      </c>
      <c r="BZ855" t="s">
        <v>1997</v>
      </c>
      <c r="CA855">
        <v>1</v>
      </c>
      <c r="CB855">
        <v>0</v>
      </c>
      <c r="CC855">
        <v>1</v>
      </c>
      <c r="CD855">
        <v>0</v>
      </c>
      <c r="CE855">
        <v>0</v>
      </c>
      <c r="CF855">
        <v>0</v>
      </c>
      <c r="CG855">
        <v>0</v>
      </c>
      <c r="CH855">
        <v>0</v>
      </c>
      <c r="CI855" s="2">
        <v>2492876</v>
      </c>
    </row>
    <row r="856" spans="1:87">
      <c r="A856" s="10" t="str">
        <f t="shared" si="403"/>
        <v>REV_US</v>
      </c>
      <c r="B856" s="12">
        <f t="shared" si="404"/>
        <v>1.44E-2</v>
      </c>
      <c r="C856" s="12">
        <v>0</v>
      </c>
      <c r="D856" s="12">
        <v>0</v>
      </c>
      <c r="E856" s="12">
        <v>0</v>
      </c>
      <c r="F856" s="12">
        <v>0</v>
      </c>
      <c r="G856" s="12">
        <v>0</v>
      </c>
      <c r="H856" s="12">
        <v>0</v>
      </c>
      <c r="I856" s="12">
        <v>0</v>
      </c>
      <c r="J856" s="13">
        <f t="shared" si="405"/>
        <v>0</v>
      </c>
      <c r="K856" s="13">
        <f t="shared" si="406"/>
        <v>0</v>
      </c>
      <c r="L856" s="16">
        <f t="shared" si="407"/>
        <v>0</v>
      </c>
      <c r="M856" s="13">
        <f t="shared" si="408"/>
        <v>0</v>
      </c>
      <c r="N856" s="16">
        <f t="shared" si="409"/>
        <v>0</v>
      </c>
      <c r="O856" s="16">
        <f t="shared" si="410"/>
        <v>0</v>
      </c>
      <c r="P856" s="16" t="str">
        <f t="shared" si="411"/>
        <v/>
      </c>
      <c r="Q856" s="20" t="str">
        <f t="shared" si="412"/>
        <v/>
      </c>
      <c r="R856" s="20" t="str">
        <f t="shared" si="413"/>
        <v/>
      </c>
      <c r="S856" s="20" t="str">
        <f t="shared" si="414"/>
        <v/>
      </c>
      <c r="T856" s="20" t="str">
        <f t="shared" si="415"/>
        <v/>
      </c>
      <c r="U856" s="16">
        <f t="shared" si="416"/>
        <v>6.5000000000000006E-3</v>
      </c>
      <c r="V856" s="20" t="str">
        <f t="shared" si="417"/>
        <v/>
      </c>
      <c r="W856" s="20" t="str">
        <f t="shared" si="418"/>
        <v/>
      </c>
      <c r="X856" s="20" t="str">
        <f t="shared" si="419"/>
        <v/>
      </c>
      <c r="Y856" s="20">
        <f t="shared" si="420"/>
        <v>6.5000000000000006E-3</v>
      </c>
      <c r="Z856" s="20" t="str">
        <f t="shared" si="421"/>
        <v/>
      </c>
      <c r="AA856" s="20" t="str">
        <f t="shared" si="422"/>
        <v/>
      </c>
      <c r="AB856" s="20">
        <f t="shared" si="423"/>
        <v>0</v>
      </c>
      <c r="AC856" s="20" t="str">
        <f t="shared" si="424"/>
        <v/>
      </c>
      <c r="AD856" s="20" t="str">
        <f t="shared" si="425"/>
        <v/>
      </c>
      <c r="AE856" s="20" t="str">
        <f t="shared" si="426"/>
        <v/>
      </c>
      <c r="AF856" s="20" t="str">
        <f t="shared" si="427"/>
        <v/>
      </c>
      <c r="AG856" s="11">
        <f t="shared" si="428"/>
        <v>999</v>
      </c>
      <c r="AH856" s="17">
        <f t="shared" si="429"/>
        <v>999</v>
      </c>
      <c r="AI856" s="17">
        <f t="shared" si="430"/>
        <v>999</v>
      </c>
      <c r="AJ856" s="17">
        <f t="shared" si="431"/>
        <v>999</v>
      </c>
      <c r="AK856" s="17">
        <f t="shared" si="432"/>
        <v>999</v>
      </c>
      <c r="AL856" s="17">
        <f t="shared" si="433"/>
        <v>999</v>
      </c>
      <c r="AM856" s="10" t="s">
        <v>1530</v>
      </c>
      <c r="AN856">
        <v>0</v>
      </c>
      <c r="AO856">
        <v>0</v>
      </c>
      <c r="AP856">
        <v>0</v>
      </c>
      <c r="AQ856">
        <v>0.29680000000000001</v>
      </c>
      <c r="AR856" s="8">
        <v>-0.65</v>
      </c>
      <c r="AS856" s="8">
        <v>-1.7546999999999999</v>
      </c>
      <c r="AT856" s="8">
        <v>-82.434399999999997</v>
      </c>
      <c r="AU856" s="8">
        <v>-0.29680000000000001</v>
      </c>
      <c r="AV856" s="8">
        <v>-0.65</v>
      </c>
      <c r="AW856" s="8">
        <v>0.65</v>
      </c>
      <c r="AX856" s="8">
        <v>1.7546999999999999</v>
      </c>
      <c r="AY856" s="8">
        <v>82.434399999999997</v>
      </c>
      <c r="AZ856" s="8">
        <v>0.29680000000000001</v>
      </c>
      <c r="BA856" s="8">
        <v>0.65</v>
      </c>
      <c r="BB856">
        <v>-0.29680000000000001</v>
      </c>
      <c r="BC856">
        <v>0.29680000000000001</v>
      </c>
      <c r="BD856">
        <v>-0.29680000000000001</v>
      </c>
      <c r="BE856">
        <v>0.29680000000000001</v>
      </c>
      <c r="BF856">
        <v>0.06</v>
      </c>
      <c r="BG856">
        <v>0.3</v>
      </c>
      <c r="BH856">
        <v>1.44</v>
      </c>
      <c r="BI856">
        <v>5</v>
      </c>
      <c r="BJ856">
        <v>9</v>
      </c>
      <c r="BK856">
        <v>5</v>
      </c>
      <c r="BM856">
        <v>5</v>
      </c>
      <c r="BN856" t="s">
        <v>1016</v>
      </c>
      <c r="BP856" t="s">
        <v>1016</v>
      </c>
      <c r="BQ856">
        <v>30</v>
      </c>
      <c r="BR856">
        <v>303020</v>
      </c>
      <c r="BS856">
        <v>1</v>
      </c>
      <c r="BU856">
        <v>1</v>
      </c>
      <c r="BW856">
        <v>5</v>
      </c>
      <c r="BY856">
        <v>9</v>
      </c>
      <c r="BZ856" t="s">
        <v>1998</v>
      </c>
      <c r="CA856">
        <v>1</v>
      </c>
      <c r="CB856">
        <v>0</v>
      </c>
      <c r="CC856">
        <v>1</v>
      </c>
      <c r="CD856">
        <v>0</v>
      </c>
      <c r="CE856">
        <v>0</v>
      </c>
      <c r="CF856">
        <v>0</v>
      </c>
      <c r="CG856">
        <v>0</v>
      </c>
      <c r="CH856">
        <v>0</v>
      </c>
      <c r="CI856" s="2">
        <v>1047868</v>
      </c>
    </row>
    <row r="857" spans="1:87">
      <c r="A857" s="10" t="str">
        <f t="shared" si="403"/>
        <v>RIGL_US</v>
      </c>
      <c r="B857" s="12">
        <f t="shared" si="404"/>
        <v>0.16269999999999998</v>
      </c>
      <c r="C857" s="12">
        <v>0</v>
      </c>
      <c r="D857" s="12">
        <v>0</v>
      </c>
      <c r="E857" s="12">
        <v>0</v>
      </c>
      <c r="F857" s="12">
        <v>0</v>
      </c>
      <c r="G857" s="12">
        <v>0</v>
      </c>
      <c r="H857" s="12">
        <v>0</v>
      </c>
      <c r="I857" s="12">
        <v>0</v>
      </c>
      <c r="J857" s="13">
        <f t="shared" si="405"/>
        <v>0</v>
      </c>
      <c r="K857" s="13">
        <f t="shared" si="406"/>
        <v>0</v>
      </c>
      <c r="L857" s="16">
        <f t="shared" si="407"/>
        <v>0</v>
      </c>
      <c r="M857" s="13">
        <f t="shared" si="408"/>
        <v>0</v>
      </c>
      <c r="N857" s="16">
        <f t="shared" si="409"/>
        <v>0</v>
      </c>
      <c r="O857" s="16">
        <f t="shared" si="410"/>
        <v>0</v>
      </c>
      <c r="P857" s="16" t="str">
        <f t="shared" si="411"/>
        <v/>
      </c>
      <c r="Q857" s="20" t="str">
        <f t="shared" si="412"/>
        <v/>
      </c>
      <c r="R857" s="20" t="str">
        <f t="shared" si="413"/>
        <v/>
      </c>
      <c r="S857" s="20" t="str">
        <f t="shared" si="414"/>
        <v/>
      </c>
      <c r="T857" s="20" t="str">
        <f t="shared" si="415"/>
        <v/>
      </c>
      <c r="U857" s="16">
        <f t="shared" si="416"/>
        <v>6.0000000000000001E-3</v>
      </c>
      <c r="V857" s="20" t="str">
        <f t="shared" si="417"/>
        <v/>
      </c>
      <c r="W857" s="20" t="str">
        <f t="shared" si="418"/>
        <v/>
      </c>
      <c r="X857" s="20" t="str">
        <f t="shared" si="419"/>
        <v/>
      </c>
      <c r="Y857" s="20">
        <f t="shared" si="420"/>
        <v>6.0000000000000001E-3</v>
      </c>
      <c r="Z857" s="20" t="str">
        <f t="shared" si="421"/>
        <v/>
      </c>
      <c r="AA857" s="20" t="str">
        <f t="shared" si="422"/>
        <v/>
      </c>
      <c r="AB857" s="20">
        <f t="shared" si="423"/>
        <v>0</v>
      </c>
      <c r="AC857" s="20" t="str">
        <f t="shared" si="424"/>
        <v/>
      </c>
      <c r="AD857" s="20" t="str">
        <f t="shared" si="425"/>
        <v/>
      </c>
      <c r="AE857" s="20" t="str">
        <f t="shared" si="426"/>
        <v/>
      </c>
      <c r="AF857" s="20" t="str">
        <f t="shared" si="427"/>
        <v/>
      </c>
      <c r="AG857" s="11">
        <f t="shared" si="428"/>
        <v>999</v>
      </c>
      <c r="AH857" s="17">
        <f t="shared" si="429"/>
        <v>999</v>
      </c>
      <c r="AI857" s="17">
        <f t="shared" si="430"/>
        <v>999</v>
      </c>
      <c r="AJ857" s="17">
        <f t="shared" si="431"/>
        <v>999</v>
      </c>
      <c r="AK857" s="17">
        <f t="shared" si="432"/>
        <v>999</v>
      </c>
      <c r="AL857" s="17">
        <f t="shared" si="433"/>
        <v>999</v>
      </c>
      <c r="AM857" s="10" t="s">
        <v>1482</v>
      </c>
      <c r="AN857">
        <v>0</v>
      </c>
      <c r="AO857">
        <v>0</v>
      </c>
      <c r="AP857">
        <v>0</v>
      </c>
      <c r="AQ857">
        <v>0.86909999999999998</v>
      </c>
      <c r="AR857" s="8">
        <v>-0.2</v>
      </c>
      <c r="AS857" s="8">
        <v>-1.8641000000000001</v>
      </c>
      <c r="AT857" s="8">
        <v>-13.0238</v>
      </c>
      <c r="AU857" s="8">
        <v>-0.86909999999999998</v>
      </c>
      <c r="AV857" s="8">
        <v>-0.2</v>
      </c>
      <c r="AW857" s="8">
        <v>0.6</v>
      </c>
      <c r="AX857" s="8">
        <v>1.8641000000000001</v>
      </c>
      <c r="AY857" s="8">
        <v>13.0238</v>
      </c>
      <c r="AZ857" s="8">
        <v>0.86909999999999998</v>
      </c>
      <c r="BA857" s="8">
        <v>0.6</v>
      </c>
      <c r="BB857">
        <v>-0.2</v>
      </c>
      <c r="BC857">
        <v>0.6</v>
      </c>
      <c r="BD857">
        <v>-0.2</v>
      </c>
      <c r="BE857">
        <v>0.6</v>
      </c>
      <c r="BF857">
        <v>0.06</v>
      </c>
      <c r="BG857">
        <v>0.3</v>
      </c>
      <c r="BH857">
        <v>16.27</v>
      </c>
      <c r="BI857">
        <v>1</v>
      </c>
      <c r="BJ857">
        <v>1</v>
      </c>
      <c r="BK857">
        <v>1</v>
      </c>
      <c r="BM857">
        <v>1</v>
      </c>
      <c r="BN857" t="s">
        <v>1016</v>
      </c>
      <c r="BP857" t="s">
        <v>1016</v>
      </c>
      <c r="BQ857">
        <v>35</v>
      </c>
      <c r="BR857">
        <v>352010</v>
      </c>
      <c r="BS857">
        <v>1</v>
      </c>
      <c r="BU857">
        <v>1</v>
      </c>
      <c r="BW857">
        <v>1</v>
      </c>
      <c r="BY857">
        <v>1</v>
      </c>
      <c r="BZ857" t="s">
        <v>1997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 s="2">
        <v>3456548</v>
      </c>
    </row>
    <row r="858" spans="1:87">
      <c r="A858" s="10" t="str">
        <f t="shared" si="403"/>
        <v>RSTI_US</v>
      </c>
      <c r="B858" s="12">
        <f t="shared" si="404"/>
        <v>-3.5999999999999999E-3</v>
      </c>
      <c r="C858" s="12">
        <v>0</v>
      </c>
      <c r="D858" s="12">
        <v>0</v>
      </c>
      <c r="E858" s="12">
        <v>0</v>
      </c>
      <c r="F858" s="12">
        <v>0</v>
      </c>
      <c r="G858" s="12">
        <v>0</v>
      </c>
      <c r="H858" s="12">
        <v>0</v>
      </c>
      <c r="I858" s="12">
        <v>0</v>
      </c>
      <c r="J858" s="13">
        <f t="shared" si="405"/>
        <v>0</v>
      </c>
      <c r="K858" s="13">
        <f t="shared" si="406"/>
        <v>0</v>
      </c>
      <c r="L858" s="16">
        <f t="shared" si="407"/>
        <v>0</v>
      </c>
      <c r="M858" s="13">
        <f t="shared" si="408"/>
        <v>0</v>
      </c>
      <c r="N858" s="16">
        <f t="shared" si="409"/>
        <v>0</v>
      </c>
      <c r="O858" s="16">
        <f t="shared" si="410"/>
        <v>0</v>
      </c>
      <c r="P858" s="16">
        <f t="shared" si="411"/>
        <v>-6.0000000000000001E-3</v>
      </c>
      <c r="Q858" s="20" t="str">
        <f t="shared" si="412"/>
        <v/>
      </c>
      <c r="R858" s="20" t="str">
        <f t="shared" si="413"/>
        <v/>
      </c>
      <c r="S858" s="20" t="str">
        <f t="shared" si="414"/>
        <v/>
      </c>
      <c r="T858" s="20">
        <f t="shared" si="415"/>
        <v>-6.0000000000000001E-3</v>
      </c>
      <c r="U858" s="16" t="str">
        <f t="shared" si="416"/>
        <v/>
      </c>
      <c r="V858" s="20" t="str">
        <f t="shared" si="417"/>
        <v/>
      </c>
      <c r="W858" s="20" t="str">
        <f t="shared" si="418"/>
        <v/>
      </c>
      <c r="X858" s="20" t="str">
        <f t="shared" si="419"/>
        <v/>
      </c>
      <c r="Y858" s="20" t="str">
        <f t="shared" si="420"/>
        <v/>
      </c>
      <c r="Z858" s="20" t="str">
        <f t="shared" si="421"/>
        <v/>
      </c>
      <c r="AA858" s="20" t="str">
        <f t="shared" si="422"/>
        <v/>
      </c>
      <c r="AB858" s="20">
        <f t="shared" si="423"/>
        <v>0</v>
      </c>
      <c r="AC858" s="20" t="str">
        <f t="shared" si="424"/>
        <v/>
      </c>
      <c r="AD858" s="20" t="str">
        <f t="shared" si="425"/>
        <v/>
      </c>
      <c r="AE858" s="20" t="str">
        <f t="shared" si="426"/>
        <v/>
      </c>
      <c r="AF858" s="20" t="str">
        <f t="shared" si="427"/>
        <v/>
      </c>
      <c r="AG858" s="11">
        <f t="shared" si="428"/>
        <v>999</v>
      </c>
      <c r="AH858" s="17">
        <f t="shared" si="429"/>
        <v>999</v>
      </c>
      <c r="AI858" s="17">
        <f t="shared" si="430"/>
        <v>999</v>
      </c>
      <c r="AJ858" s="17">
        <f t="shared" si="431"/>
        <v>999</v>
      </c>
      <c r="AK858" s="17">
        <f t="shared" si="432"/>
        <v>999</v>
      </c>
      <c r="AL858" s="17">
        <f t="shared" si="433"/>
        <v>999</v>
      </c>
      <c r="AM858" s="10" t="s">
        <v>941</v>
      </c>
      <c r="AN858">
        <v>0</v>
      </c>
      <c r="AO858">
        <v>0</v>
      </c>
      <c r="AP858">
        <v>0</v>
      </c>
      <c r="AQ858">
        <v>0.92379999999999995</v>
      </c>
      <c r="AR858" s="8">
        <v>-0.6</v>
      </c>
      <c r="AS858" s="8">
        <v>-4.0148000000000001</v>
      </c>
      <c r="AT858" s="8">
        <v>-27.8293</v>
      </c>
      <c r="AU858" s="8">
        <v>-0.92379999999999995</v>
      </c>
      <c r="AV858" s="8">
        <v>-0.6</v>
      </c>
      <c r="AW858" s="8">
        <v>0.4</v>
      </c>
      <c r="AX858" s="8">
        <v>4.0148000000000001</v>
      </c>
      <c r="AY858" s="8">
        <v>27.8293</v>
      </c>
      <c r="AZ858" s="8">
        <v>0.92379999999999995</v>
      </c>
      <c r="BA858" s="8">
        <v>0.4</v>
      </c>
      <c r="BB858">
        <v>-0.6</v>
      </c>
      <c r="BC858">
        <v>0.4</v>
      </c>
      <c r="BD858">
        <v>-0.6</v>
      </c>
      <c r="BE858">
        <v>0.4</v>
      </c>
      <c r="BF858">
        <v>0.06</v>
      </c>
      <c r="BG858">
        <v>0.3</v>
      </c>
      <c r="BH858">
        <v>-0.36</v>
      </c>
      <c r="BI858">
        <v>6</v>
      </c>
      <c r="BJ858">
        <v>12</v>
      </c>
      <c r="BK858">
        <v>6</v>
      </c>
      <c r="BM858">
        <v>6</v>
      </c>
      <c r="BN858" t="s">
        <v>1016</v>
      </c>
      <c r="BP858" t="s">
        <v>1016</v>
      </c>
      <c r="BQ858">
        <v>45</v>
      </c>
      <c r="BR858">
        <v>452030</v>
      </c>
      <c r="BS858">
        <v>1</v>
      </c>
      <c r="BU858">
        <v>1</v>
      </c>
      <c r="BW858">
        <v>6</v>
      </c>
      <c r="BY858">
        <v>12</v>
      </c>
      <c r="BZ858" t="s">
        <v>1997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 s="2">
        <v>4016554</v>
      </c>
    </row>
    <row r="859" spans="1:87">
      <c r="A859" s="10" t="str">
        <f t="shared" si="403"/>
        <v>ROG_US</v>
      </c>
      <c r="B859" s="12">
        <f t="shared" si="404"/>
        <v>1.89E-2</v>
      </c>
      <c r="C859" s="12">
        <v>0</v>
      </c>
      <c r="D859" s="12">
        <v>0</v>
      </c>
      <c r="E859" s="12">
        <v>0</v>
      </c>
      <c r="F859" s="12">
        <v>0</v>
      </c>
      <c r="G859" s="12">
        <v>0</v>
      </c>
      <c r="H859" s="12">
        <v>0</v>
      </c>
      <c r="I859" s="12">
        <v>0</v>
      </c>
      <c r="J859" s="13">
        <f t="shared" si="405"/>
        <v>0</v>
      </c>
      <c r="K859" s="13">
        <f t="shared" si="406"/>
        <v>0</v>
      </c>
      <c r="L859" s="16">
        <f t="shared" si="407"/>
        <v>0</v>
      </c>
      <c r="M859" s="13">
        <f t="shared" si="408"/>
        <v>0</v>
      </c>
      <c r="N859" s="16">
        <f t="shared" si="409"/>
        <v>0</v>
      </c>
      <c r="O859" s="16">
        <f t="shared" si="410"/>
        <v>0</v>
      </c>
      <c r="P859" s="16" t="str">
        <f t="shared" si="411"/>
        <v/>
      </c>
      <c r="Q859" s="20" t="str">
        <f t="shared" si="412"/>
        <v/>
      </c>
      <c r="R859" s="20" t="str">
        <f t="shared" si="413"/>
        <v/>
      </c>
      <c r="S859" s="20" t="str">
        <f t="shared" si="414"/>
        <v/>
      </c>
      <c r="T859" s="20" t="str">
        <f t="shared" si="415"/>
        <v/>
      </c>
      <c r="U859" s="16">
        <f t="shared" si="416"/>
        <v>6.0000000000000001E-3</v>
      </c>
      <c r="V859" s="20" t="str">
        <f t="shared" si="417"/>
        <v/>
      </c>
      <c r="W859" s="20" t="str">
        <f t="shared" si="418"/>
        <v/>
      </c>
      <c r="X859" s="20" t="str">
        <f t="shared" si="419"/>
        <v/>
      </c>
      <c r="Y859" s="20">
        <f t="shared" si="420"/>
        <v>6.0000000000000001E-3</v>
      </c>
      <c r="Z859" s="20" t="str">
        <f t="shared" si="421"/>
        <v/>
      </c>
      <c r="AA859" s="20" t="str">
        <f t="shared" si="422"/>
        <v/>
      </c>
      <c r="AB859" s="20">
        <f t="shared" si="423"/>
        <v>0</v>
      </c>
      <c r="AC859" s="20" t="str">
        <f t="shared" si="424"/>
        <v/>
      </c>
      <c r="AD859" s="20" t="str">
        <f t="shared" si="425"/>
        <v/>
      </c>
      <c r="AE859" s="20" t="str">
        <f t="shared" si="426"/>
        <v/>
      </c>
      <c r="AF859" s="20" t="str">
        <f t="shared" si="427"/>
        <v/>
      </c>
      <c r="AG859" s="11">
        <f t="shared" si="428"/>
        <v>999</v>
      </c>
      <c r="AH859" s="17">
        <f t="shared" si="429"/>
        <v>999</v>
      </c>
      <c r="AI859" s="17">
        <f t="shared" si="430"/>
        <v>999</v>
      </c>
      <c r="AJ859" s="17">
        <f t="shared" si="431"/>
        <v>999</v>
      </c>
      <c r="AK859" s="17">
        <f t="shared" si="432"/>
        <v>999</v>
      </c>
      <c r="AL859" s="17">
        <f t="shared" si="433"/>
        <v>999</v>
      </c>
      <c r="AM859" s="10" t="s">
        <v>862</v>
      </c>
      <c r="AN859">
        <v>0</v>
      </c>
      <c r="AO859">
        <v>0</v>
      </c>
      <c r="AP859">
        <v>0</v>
      </c>
      <c r="AQ859">
        <v>1.9702999999999999</v>
      </c>
      <c r="AR859" s="8">
        <v>-0.6</v>
      </c>
      <c r="AS859" s="8">
        <v>-9.6720000000000006</v>
      </c>
      <c r="AT859" s="8">
        <v>-63.619599999999998</v>
      </c>
      <c r="AU859" s="8">
        <v>-1.9702999999999999</v>
      </c>
      <c r="AV859" s="8">
        <v>-0.6</v>
      </c>
      <c r="AW859" s="8">
        <v>0.6</v>
      </c>
      <c r="AX859" s="8">
        <v>9.6720000000000006</v>
      </c>
      <c r="AY859" s="8">
        <v>63.619599999999998</v>
      </c>
      <c r="AZ859" s="8">
        <v>1.9702999999999999</v>
      </c>
      <c r="BA859" s="8">
        <v>0.6</v>
      </c>
      <c r="BB859">
        <v>-0.6</v>
      </c>
      <c r="BC859">
        <v>0.6</v>
      </c>
      <c r="BD859">
        <v>-0.6</v>
      </c>
      <c r="BE859">
        <v>0.6</v>
      </c>
      <c r="BF859">
        <v>0.06</v>
      </c>
      <c r="BG859">
        <v>0.3</v>
      </c>
      <c r="BH859">
        <v>1.89</v>
      </c>
      <c r="BI859">
        <v>5</v>
      </c>
      <c r="BJ859">
        <v>9</v>
      </c>
      <c r="BK859">
        <v>5</v>
      </c>
      <c r="BM859">
        <v>5</v>
      </c>
      <c r="BN859" t="s">
        <v>1016</v>
      </c>
      <c r="BP859" t="s">
        <v>1016</v>
      </c>
      <c r="BQ859">
        <v>45</v>
      </c>
      <c r="BR859">
        <v>452030</v>
      </c>
      <c r="BS859">
        <v>1</v>
      </c>
      <c r="BU859">
        <v>1</v>
      </c>
      <c r="BW859">
        <v>5</v>
      </c>
      <c r="BY859">
        <v>9</v>
      </c>
      <c r="BZ859" t="s">
        <v>1997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 s="2">
        <v>7707110</v>
      </c>
    </row>
    <row r="860" spans="1:87">
      <c r="A860" s="10" t="str">
        <f t="shared" si="403"/>
        <v>RDC_US</v>
      </c>
      <c r="B860" s="12">
        <f t="shared" si="404"/>
        <v>-8.6300000000000002E-2</v>
      </c>
      <c r="C860" s="12">
        <v>0</v>
      </c>
      <c r="D860" s="12">
        <v>0</v>
      </c>
      <c r="E860" s="12">
        <v>0</v>
      </c>
      <c r="F860" s="12">
        <v>0</v>
      </c>
      <c r="G860" s="12">
        <v>0</v>
      </c>
      <c r="H860" s="12">
        <v>0</v>
      </c>
      <c r="I860" s="12">
        <v>0</v>
      </c>
      <c r="J860" s="13">
        <f t="shared" si="405"/>
        <v>0</v>
      </c>
      <c r="K860" s="13">
        <f t="shared" si="406"/>
        <v>0</v>
      </c>
      <c r="L860" s="16">
        <f t="shared" si="407"/>
        <v>0</v>
      </c>
      <c r="M860" s="13">
        <f t="shared" si="408"/>
        <v>0</v>
      </c>
      <c r="N860" s="16">
        <f t="shared" si="409"/>
        <v>0</v>
      </c>
      <c r="O860" s="16">
        <f t="shared" si="410"/>
        <v>0</v>
      </c>
      <c r="P860" s="16">
        <f t="shared" si="411"/>
        <v>-2E-3</v>
      </c>
      <c r="Q860" s="20" t="str">
        <f t="shared" si="412"/>
        <v/>
      </c>
      <c r="R860" s="20" t="str">
        <f t="shared" si="413"/>
        <v/>
      </c>
      <c r="S860" s="20" t="str">
        <f t="shared" si="414"/>
        <v/>
      </c>
      <c r="T860" s="20">
        <f t="shared" si="415"/>
        <v>-2E-3</v>
      </c>
      <c r="U860" s="16" t="str">
        <f t="shared" si="416"/>
        <v/>
      </c>
      <c r="V860" s="20" t="str">
        <f t="shared" si="417"/>
        <v/>
      </c>
      <c r="W860" s="20" t="str">
        <f t="shared" si="418"/>
        <v/>
      </c>
      <c r="X860" s="20" t="str">
        <f t="shared" si="419"/>
        <v/>
      </c>
      <c r="Y860" s="20" t="str">
        <f t="shared" si="420"/>
        <v/>
      </c>
      <c r="Z860" s="20" t="str">
        <f t="shared" si="421"/>
        <v/>
      </c>
      <c r="AA860" s="20" t="str">
        <f t="shared" si="422"/>
        <v/>
      </c>
      <c r="AB860" s="20">
        <f t="shared" si="423"/>
        <v>0</v>
      </c>
      <c r="AC860" s="20" t="str">
        <f t="shared" si="424"/>
        <v/>
      </c>
      <c r="AD860" s="20" t="str">
        <f t="shared" si="425"/>
        <v/>
      </c>
      <c r="AE860" s="20" t="str">
        <f t="shared" si="426"/>
        <v/>
      </c>
      <c r="AF860" s="20" t="str">
        <f t="shared" si="427"/>
        <v/>
      </c>
      <c r="AG860" s="11">
        <f t="shared" si="428"/>
        <v>999</v>
      </c>
      <c r="AH860" s="17">
        <f t="shared" si="429"/>
        <v>999</v>
      </c>
      <c r="AI860" s="17">
        <f t="shared" si="430"/>
        <v>999</v>
      </c>
      <c r="AJ860" s="17">
        <f t="shared" si="431"/>
        <v>999</v>
      </c>
      <c r="AK860" s="17">
        <f t="shared" si="432"/>
        <v>999</v>
      </c>
      <c r="AL860" s="17">
        <f t="shared" si="433"/>
        <v>999</v>
      </c>
      <c r="AM860" s="10" t="s">
        <v>291</v>
      </c>
      <c r="AN860">
        <v>0</v>
      </c>
      <c r="AO860">
        <v>0</v>
      </c>
      <c r="AP860">
        <v>0</v>
      </c>
      <c r="AQ860">
        <v>13.9521</v>
      </c>
      <c r="AR860" s="8">
        <v>-0.2</v>
      </c>
      <c r="AS860" s="8">
        <v>-56.0122</v>
      </c>
      <c r="AT860" s="8">
        <v>-94.534199999999998</v>
      </c>
      <c r="AU860" s="8">
        <v>-13.9521</v>
      </c>
      <c r="AV860" s="8">
        <v>-0.2</v>
      </c>
      <c r="AW860" s="8">
        <v>0.2</v>
      </c>
      <c r="AX860" s="8">
        <v>56.0122</v>
      </c>
      <c r="AY860" s="8">
        <v>94.534199999999998</v>
      </c>
      <c r="AZ860" s="8">
        <v>13.9521</v>
      </c>
      <c r="BA860" s="8">
        <v>0.2</v>
      </c>
      <c r="BB860">
        <v>-0.2</v>
      </c>
      <c r="BC860">
        <v>0.2</v>
      </c>
      <c r="BD860">
        <v>-0.2</v>
      </c>
      <c r="BE860">
        <v>0.2</v>
      </c>
      <c r="BF860">
        <v>0.06</v>
      </c>
      <c r="BG860">
        <v>0.3</v>
      </c>
      <c r="BH860">
        <v>-8.6300000000000008</v>
      </c>
      <c r="BI860">
        <v>9</v>
      </c>
      <c r="BJ860">
        <v>17</v>
      </c>
      <c r="BK860">
        <v>9</v>
      </c>
      <c r="BM860">
        <v>9</v>
      </c>
      <c r="BN860" t="s">
        <v>1016</v>
      </c>
      <c r="BP860" t="s">
        <v>1016</v>
      </c>
      <c r="BQ860">
        <v>10</v>
      </c>
      <c r="BR860">
        <v>101010</v>
      </c>
      <c r="BS860">
        <v>1</v>
      </c>
      <c r="BU860">
        <v>1</v>
      </c>
      <c r="BW860">
        <v>9</v>
      </c>
      <c r="BY860">
        <v>17</v>
      </c>
      <c r="BZ860" t="s">
        <v>1997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 s="2">
        <v>51293668</v>
      </c>
    </row>
    <row r="861" spans="1:87">
      <c r="A861" s="10" t="str">
        <f t="shared" si="403"/>
        <v>RTEC_US</v>
      </c>
      <c r="B861" s="12">
        <f t="shared" si="404"/>
        <v>1E-4</v>
      </c>
      <c r="C861" s="12">
        <v>0</v>
      </c>
      <c r="D861" s="12">
        <v>0</v>
      </c>
      <c r="E861" s="12">
        <v>0</v>
      </c>
      <c r="F861" s="12">
        <v>0</v>
      </c>
      <c r="G861" s="12">
        <v>0</v>
      </c>
      <c r="H861" s="12">
        <v>0</v>
      </c>
      <c r="I861" s="12">
        <v>0</v>
      </c>
      <c r="J861" s="13">
        <f t="shared" si="405"/>
        <v>0</v>
      </c>
      <c r="K861" s="13">
        <f t="shared" si="406"/>
        <v>0</v>
      </c>
      <c r="L861" s="16">
        <f t="shared" si="407"/>
        <v>0</v>
      </c>
      <c r="M861" s="13">
        <f t="shared" si="408"/>
        <v>0</v>
      </c>
      <c r="N861" s="16">
        <f t="shared" si="409"/>
        <v>0</v>
      </c>
      <c r="O861" s="16">
        <f t="shared" si="410"/>
        <v>0</v>
      </c>
      <c r="P861" s="16" t="str">
        <f t="shared" si="411"/>
        <v/>
      </c>
      <c r="Q861" s="20" t="str">
        <f t="shared" si="412"/>
        <v/>
      </c>
      <c r="R861" s="20" t="str">
        <f t="shared" si="413"/>
        <v/>
      </c>
      <c r="S861" s="20" t="str">
        <f t="shared" si="414"/>
        <v/>
      </c>
      <c r="T861" s="20" t="str">
        <f t="shared" si="415"/>
        <v/>
      </c>
      <c r="U861" s="16">
        <f t="shared" si="416"/>
        <v>6.0000000000000001E-3</v>
      </c>
      <c r="V861" s="20" t="str">
        <f t="shared" si="417"/>
        <v/>
      </c>
      <c r="W861" s="20" t="str">
        <f t="shared" si="418"/>
        <v/>
      </c>
      <c r="X861" s="20" t="str">
        <f t="shared" si="419"/>
        <v/>
      </c>
      <c r="Y861" s="20">
        <f t="shared" si="420"/>
        <v>6.0000000000000001E-3</v>
      </c>
      <c r="Z861" s="20" t="str">
        <f t="shared" si="421"/>
        <v/>
      </c>
      <c r="AA861" s="20" t="str">
        <f t="shared" si="422"/>
        <v/>
      </c>
      <c r="AB861" s="20">
        <f t="shared" si="423"/>
        <v>0</v>
      </c>
      <c r="AC861" s="20" t="str">
        <f t="shared" si="424"/>
        <v/>
      </c>
      <c r="AD861" s="20" t="str">
        <f t="shared" si="425"/>
        <v/>
      </c>
      <c r="AE861" s="20" t="str">
        <f t="shared" si="426"/>
        <v/>
      </c>
      <c r="AF861" s="20" t="str">
        <f t="shared" si="427"/>
        <v/>
      </c>
      <c r="AG861" s="11">
        <f t="shared" si="428"/>
        <v>999</v>
      </c>
      <c r="AH861" s="17">
        <f t="shared" si="429"/>
        <v>999</v>
      </c>
      <c r="AI861" s="17">
        <f t="shared" si="430"/>
        <v>999</v>
      </c>
      <c r="AJ861" s="17">
        <f t="shared" si="431"/>
        <v>999</v>
      </c>
      <c r="AK861" s="17">
        <f t="shared" si="432"/>
        <v>999</v>
      </c>
      <c r="AL861" s="17">
        <f t="shared" si="433"/>
        <v>999</v>
      </c>
      <c r="AM861" s="10" t="s">
        <v>1081</v>
      </c>
      <c r="AN861">
        <v>0</v>
      </c>
      <c r="AO861">
        <v>0</v>
      </c>
      <c r="AP861">
        <v>0</v>
      </c>
      <c r="AQ861">
        <v>0.50680000000000003</v>
      </c>
      <c r="AR861" s="8">
        <v>-0.6</v>
      </c>
      <c r="AS861" s="8">
        <v>-2.4291</v>
      </c>
      <c r="AT861" s="8">
        <v>-16.2422</v>
      </c>
      <c r="AU861" s="8">
        <v>-0.50680000000000003</v>
      </c>
      <c r="AV861" s="8">
        <v>-0.6</v>
      </c>
      <c r="AW861" s="8">
        <v>0.6</v>
      </c>
      <c r="AX861" s="8">
        <v>2.4291</v>
      </c>
      <c r="AY861" s="8">
        <v>16.2422</v>
      </c>
      <c r="AZ861" s="8">
        <v>0.50680000000000003</v>
      </c>
      <c r="BA861" s="8">
        <v>0.6</v>
      </c>
      <c r="BB861">
        <v>-0.50680000000000003</v>
      </c>
      <c r="BC861">
        <v>0.50680000000000003</v>
      </c>
      <c r="BD861">
        <v>-0.50680000000000003</v>
      </c>
      <c r="BE861">
        <v>0.50680000000000003</v>
      </c>
      <c r="BF861">
        <v>0.06</v>
      </c>
      <c r="BG861">
        <v>0.3</v>
      </c>
      <c r="BH861">
        <v>0.01</v>
      </c>
      <c r="BI861">
        <v>6</v>
      </c>
      <c r="BJ861">
        <v>11</v>
      </c>
      <c r="BK861">
        <v>6</v>
      </c>
      <c r="BM861">
        <v>6</v>
      </c>
      <c r="BN861" t="s">
        <v>1016</v>
      </c>
      <c r="BP861" t="s">
        <v>1016</v>
      </c>
      <c r="BQ861">
        <v>45</v>
      </c>
      <c r="BR861">
        <v>453010</v>
      </c>
      <c r="BS861">
        <v>1</v>
      </c>
      <c r="BU861">
        <v>1</v>
      </c>
      <c r="BW861">
        <v>6</v>
      </c>
      <c r="BY861">
        <v>11</v>
      </c>
      <c r="BZ861" t="s">
        <v>1997</v>
      </c>
      <c r="CA861">
        <v>1</v>
      </c>
      <c r="CB861">
        <v>0</v>
      </c>
      <c r="CC861">
        <v>1</v>
      </c>
      <c r="CD861">
        <v>0</v>
      </c>
      <c r="CE861">
        <v>0</v>
      </c>
      <c r="CF861">
        <v>0</v>
      </c>
      <c r="CG861">
        <v>0</v>
      </c>
      <c r="CH861">
        <v>0</v>
      </c>
      <c r="CI861" s="2">
        <v>2015866</v>
      </c>
    </row>
    <row r="862" spans="1:87">
      <c r="A862" s="10" t="str">
        <f t="shared" si="403"/>
        <v>RYL_US</v>
      </c>
      <c r="B862" s="12">
        <f t="shared" si="404"/>
        <v>-1.5700000000000002E-2</v>
      </c>
      <c r="C862" s="12">
        <v>0</v>
      </c>
      <c r="D862" s="12">
        <v>0</v>
      </c>
      <c r="E862" s="12">
        <v>0</v>
      </c>
      <c r="F862" s="12">
        <v>0</v>
      </c>
      <c r="G862" s="12">
        <v>0</v>
      </c>
      <c r="H862" s="12">
        <v>0</v>
      </c>
      <c r="I862" s="12">
        <v>0</v>
      </c>
      <c r="J862" s="13">
        <f t="shared" si="405"/>
        <v>0</v>
      </c>
      <c r="K862" s="13">
        <f t="shared" si="406"/>
        <v>0</v>
      </c>
      <c r="L862" s="16">
        <f t="shared" si="407"/>
        <v>0</v>
      </c>
      <c r="M862" s="13">
        <f t="shared" si="408"/>
        <v>0</v>
      </c>
      <c r="N862" s="16">
        <f t="shared" si="409"/>
        <v>0</v>
      </c>
      <c r="O862" s="16">
        <f t="shared" si="410"/>
        <v>0</v>
      </c>
      <c r="P862" s="16">
        <f t="shared" si="411"/>
        <v>-6.5000000000000006E-3</v>
      </c>
      <c r="Q862" s="20" t="str">
        <f t="shared" si="412"/>
        <v/>
      </c>
      <c r="R862" s="20" t="str">
        <f t="shared" si="413"/>
        <v/>
      </c>
      <c r="S862" s="20" t="str">
        <f t="shared" si="414"/>
        <v/>
      </c>
      <c r="T862" s="20">
        <f t="shared" si="415"/>
        <v>-6.5000000000000006E-3</v>
      </c>
      <c r="U862" s="16" t="str">
        <f t="shared" si="416"/>
        <v/>
      </c>
      <c r="V862" s="20" t="str">
        <f t="shared" si="417"/>
        <v/>
      </c>
      <c r="W862" s="20" t="str">
        <f t="shared" si="418"/>
        <v/>
      </c>
      <c r="X862" s="20" t="str">
        <f t="shared" si="419"/>
        <v/>
      </c>
      <c r="Y862" s="20" t="str">
        <f t="shared" si="420"/>
        <v/>
      </c>
      <c r="Z862" s="20" t="str">
        <f t="shared" si="421"/>
        <v/>
      </c>
      <c r="AA862" s="20" t="str">
        <f t="shared" si="422"/>
        <v/>
      </c>
      <c r="AB862" s="20">
        <f t="shared" si="423"/>
        <v>0</v>
      </c>
      <c r="AC862" s="20" t="str">
        <f t="shared" si="424"/>
        <v/>
      </c>
      <c r="AD862" s="20" t="str">
        <f t="shared" si="425"/>
        <v/>
      </c>
      <c r="AE862" s="20" t="str">
        <f t="shared" si="426"/>
        <v/>
      </c>
      <c r="AF862" s="20" t="str">
        <f t="shared" si="427"/>
        <v/>
      </c>
      <c r="AG862" s="11">
        <f t="shared" si="428"/>
        <v>999</v>
      </c>
      <c r="AH862" s="17">
        <f t="shared" si="429"/>
        <v>999</v>
      </c>
      <c r="AI862" s="17">
        <f t="shared" si="430"/>
        <v>999</v>
      </c>
      <c r="AJ862" s="17">
        <f t="shared" si="431"/>
        <v>999</v>
      </c>
      <c r="AK862" s="17">
        <f t="shared" si="432"/>
        <v>999</v>
      </c>
      <c r="AL862" s="17">
        <f t="shared" si="433"/>
        <v>999</v>
      </c>
      <c r="AM862" s="10" t="s">
        <v>820</v>
      </c>
      <c r="AN862">
        <v>0</v>
      </c>
      <c r="AO862">
        <v>0</v>
      </c>
      <c r="AP862">
        <v>0</v>
      </c>
      <c r="AQ862">
        <v>7.3693999999999997</v>
      </c>
      <c r="AR862" s="8">
        <v>-0.65</v>
      </c>
      <c r="AS862" s="8">
        <v>-42.797199999999997</v>
      </c>
      <c r="AT862" s="8">
        <v>-86.462199999999996</v>
      </c>
      <c r="AU862" s="8">
        <v>-7.3693999999999997</v>
      </c>
      <c r="AV862" s="8">
        <v>-0.65</v>
      </c>
      <c r="AW862" s="8">
        <v>0.65</v>
      </c>
      <c r="AX862" s="8">
        <v>42.797199999999997</v>
      </c>
      <c r="AY862" s="8">
        <v>86.462199999999996</v>
      </c>
      <c r="AZ862" s="8">
        <v>7.3693999999999997</v>
      </c>
      <c r="BA862" s="8">
        <v>0.65</v>
      </c>
      <c r="BB862">
        <v>-0.65</v>
      </c>
      <c r="BC862">
        <v>0.65</v>
      </c>
      <c r="BD862">
        <v>-0.65</v>
      </c>
      <c r="BE862">
        <v>0.65</v>
      </c>
      <c r="BF862">
        <v>0.06</v>
      </c>
      <c r="BG862">
        <v>0.3</v>
      </c>
      <c r="BH862">
        <v>-1.57</v>
      </c>
      <c r="BI862">
        <v>7</v>
      </c>
      <c r="BJ862">
        <v>14</v>
      </c>
      <c r="BK862">
        <v>7</v>
      </c>
      <c r="BM862">
        <v>7</v>
      </c>
      <c r="BN862" t="s">
        <v>1016</v>
      </c>
      <c r="BP862" t="s">
        <v>1016</v>
      </c>
      <c r="BQ862">
        <v>25</v>
      </c>
      <c r="BR862">
        <v>252010</v>
      </c>
      <c r="BS862">
        <v>1</v>
      </c>
      <c r="BU862">
        <v>1</v>
      </c>
      <c r="BW862">
        <v>7</v>
      </c>
      <c r="BY862">
        <v>14</v>
      </c>
      <c r="BZ862" t="s">
        <v>1997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 s="2">
        <v>30788306</v>
      </c>
    </row>
    <row r="863" spans="1:87">
      <c r="A863" s="10" t="str">
        <f t="shared" si="403"/>
        <v>STBA_US</v>
      </c>
      <c r="B863" s="12">
        <f t="shared" si="404"/>
        <v>6.1900000000000004E-2</v>
      </c>
      <c r="C863" s="12">
        <v>0</v>
      </c>
      <c r="D863" s="12">
        <v>0</v>
      </c>
      <c r="E863" s="12">
        <v>0</v>
      </c>
      <c r="F863" s="12">
        <v>0</v>
      </c>
      <c r="G863" s="12">
        <v>0</v>
      </c>
      <c r="H863" s="12">
        <v>0</v>
      </c>
      <c r="I863" s="12">
        <v>0</v>
      </c>
      <c r="J863" s="13">
        <f t="shared" si="405"/>
        <v>0</v>
      </c>
      <c r="K863" s="13">
        <f t="shared" si="406"/>
        <v>0</v>
      </c>
      <c r="L863" s="16">
        <f t="shared" si="407"/>
        <v>0</v>
      </c>
      <c r="M863" s="13">
        <f t="shared" si="408"/>
        <v>0</v>
      </c>
      <c r="N863" s="16">
        <f t="shared" si="409"/>
        <v>0</v>
      </c>
      <c r="O863" s="16">
        <f t="shared" si="410"/>
        <v>0</v>
      </c>
      <c r="P863" s="16" t="str">
        <f t="shared" si="411"/>
        <v/>
      </c>
      <c r="Q863" s="20" t="str">
        <f t="shared" si="412"/>
        <v/>
      </c>
      <c r="R863" s="20" t="str">
        <f t="shared" si="413"/>
        <v/>
      </c>
      <c r="S863" s="20" t="str">
        <f t="shared" si="414"/>
        <v/>
      </c>
      <c r="T863" s="20" t="str">
        <f t="shared" si="415"/>
        <v/>
      </c>
      <c r="U863" s="16">
        <f t="shared" si="416"/>
        <v>4.0000000000000001E-3</v>
      </c>
      <c r="V863" s="20" t="str">
        <f t="shared" si="417"/>
        <v/>
      </c>
      <c r="W863" s="20" t="str">
        <f t="shared" si="418"/>
        <v/>
      </c>
      <c r="X863" s="20" t="str">
        <f t="shared" si="419"/>
        <v/>
      </c>
      <c r="Y863" s="20">
        <f t="shared" si="420"/>
        <v>4.0000000000000001E-3</v>
      </c>
      <c r="Z863" s="20" t="str">
        <f t="shared" si="421"/>
        <v/>
      </c>
      <c r="AA863" s="20" t="str">
        <f t="shared" si="422"/>
        <v/>
      </c>
      <c r="AB863" s="20">
        <f t="shared" si="423"/>
        <v>0</v>
      </c>
      <c r="AC863" s="20" t="str">
        <f t="shared" si="424"/>
        <v/>
      </c>
      <c r="AD863" s="20" t="str">
        <f t="shared" si="425"/>
        <v/>
      </c>
      <c r="AE863" s="20" t="str">
        <f t="shared" si="426"/>
        <v/>
      </c>
      <c r="AF863" s="20" t="str">
        <f t="shared" si="427"/>
        <v/>
      </c>
      <c r="AG863" s="11">
        <f t="shared" si="428"/>
        <v>999</v>
      </c>
      <c r="AH863" s="17">
        <f t="shared" si="429"/>
        <v>999</v>
      </c>
      <c r="AI863" s="17">
        <f t="shared" si="430"/>
        <v>999</v>
      </c>
      <c r="AJ863" s="17">
        <f t="shared" si="431"/>
        <v>999</v>
      </c>
      <c r="AK863" s="17">
        <f t="shared" si="432"/>
        <v>999</v>
      </c>
      <c r="AL863" s="17">
        <f t="shared" si="433"/>
        <v>999</v>
      </c>
      <c r="AM863" s="10" t="s">
        <v>1364</v>
      </c>
      <c r="AN863">
        <v>0</v>
      </c>
      <c r="AO863">
        <v>0</v>
      </c>
      <c r="AP863">
        <v>0</v>
      </c>
      <c r="AQ863">
        <v>0.41470000000000001</v>
      </c>
      <c r="AR863" s="8">
        <v>-0.4</v>
      </c>
      <c r="AS863" s="8">
        <v>-2.2202000000000002</v>
      </c>
      <c r="AT863" s="8">
        <v>-36.6218</v>
      </c>
      <c r="AU863" s="8">
        <v>-0.41470000000000001</v>
      </c>
      <c r="AV863" s="8">
        <v>-0.4</v>
      </c>
      <c r="AW863" s="8">
        <v>0.4</v>
      </c>
      <c r="AX863" s="8">
        <v>2.2202000000000002</v>
      </c>
      <c r="AY863" s="8">
        <v>36.6218</v>
      </c>
      <c r="AZ863" s="8">
        <v>0.41470000000000001</v>
      </c>
      <c r="BA863" s="8">
        <v>0.4</v>
      </c>
      <c r="BB863">
        <v>-0.4</v>
      </c>
      <c r="BC863">
        <v>0.4</v>
      </c>
      <c r="BD863">
        <v>-0.4</v>
      </c>
      <c r="BE863">
        <v>0.4</v>
      </c>
      <c r="BF863">
        <v>0.06</v>
      </c>
      <c r="BG863">
        <v>0.3</v>
      </c>
      <c r="BH863">
        <v>6.19</v>
      </c>
      <c r="BI863">
        <v>3</v>
      </c>
      <c r="BJ863">
        <v>5</v>
      </c>
      <c r="BK863">
        <v>3</v>
      </c>
      <c r="BM863">
        <v>3</v>
      </c>
      <c r="BN863" t="s">
        <v>1016</v>
      </c>
      <c r="BP863" t="s">
        <v>1016</v>
      </c>
      <c r="BQ863">
        <v>40</v>
      </c>
      <c r="BR863">
        <v>401010</v>
      </c>
      <c r="BS863">
        <v>1</v>
      </c>
      <c r="BU863">
        <v>1</v>
      </c>
      <c r="BW863">
        <v>3</v>
      </c>
      <c r="BY863">
        <v>5</v>
      </c>
      <c r="BZ863" t="s">
        <v>1998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 s="2">
        <v>1628460</v>
      </c>
    </row>
    <row r="864" spans="1:87">
      <c r="A864" s="10" t="str">
        <f t="shared" si="403"/>
        <v>POOL_US</v>
      </c>
      <c r="B864" s="12">
        <f t="shared" si="404"/>
        <v>-3.15E-2</v>
      </c>
      <c r="C864" s="12">
        <v>0</v>
      </c>
      <c r="D864" s="12">
        <v>0</v>
      </c>
      <c r="E864" s="12">
        <v>0</v>
      </c>
      <c r="F864" s="12">
        <v>0</v>
      </c>
      <c r="G864" s="12">
        <v>0</v>
      </c>
      <c r="H864" s="12">
        <v>0</v>
      </c>
      <c r="I864" s="12">
        <v>0</v>
      </c>
      <c r="J864" s="13">
        <f t="shared" si="405"/>
        <v>0</v>
      </c>
      <c r="K864" s="13">
        <f t="shared" si="406"/>
        <v>0</v>
      </c>
      <c r="L864" s="16">
        <f t="shared" si="407"/>
        <v>0</v>
      </c>
      <c r="M864" s="13">
        <f t="shared" si="408"/>
        <v>0</v>
      </c>
      <c r="N864" s="16">
        <f t="shared" si="409"/>
        <v>0</v>
      </c>
      <c r="O864" s="16">
        <f t="shared" si="410"/>
        <v>0</v>
      </c>
      <c r="P864" s="16">
        <f t="shared" si="411"/>
        <v>-6.5000000000000006E-3</v>
      </c>
      <c r="Q864" s="20" t="str">
        <f t="shared" si="412"/>
        <v/>
      </c>
      <c r="R864" s="20" t="str">
        <f t="shared" si="413"/>
        <v/>
      </c>
      <c r="S864" s="20" t="str">
        <f t="shared" si="414"/>
        <v/>
      </c>
      <c r="T864" s="20">
        <f t="shared" si="415"/>
        <v>-6.5000000000000006E-3</v>
      </c>
      <c r="U864" s="16" t="str">
        <f t="shared" si="416"/>
        <v/>
      </c>
      <c r="V864" s="20" t="str">
        <f t="shared" si="417"/>
        <v/>
      </c>
      <c r="W864" s="20" t="str">
        <f t="shared" si="418"/>
        <v/>
      </c>
      <c r="X864" s="20" t="str">
        <f t="shared" si="419"/>
        <v/>
      </c>
      <c r="Y864" s="20" t="str">
        <f t="shared" si="420"/>
        <v/>
      </c>
      <c r="Z864" s="20" t="str">
        <f t="shared" si="421"/>
        <v/>
      </c>
      <c r="AA864" s="20" t="str">
        <f t="shared" si="422"/>
        <v/>
      </c>
      <c r="AB864" s="20">
        <f t="shared" si="423"/>
        <v>0</v>
      </c>
      <c r="AC864" s="20" t="str">
        <f t="shared" si="424"/>
        <v/>
      </c>
      <c r="AD864" s="20" t="str">
        <f t="shared" si="425"/>
        <v/>
      </c>
      <c r="AE864" s="20" t="str">
        <f t="shared" si="426"/>
        <v/>
      </c>
      <c r="AF864" s="20" t="str">
        <f t="shared" si="427"/>
        <v/>
      </c>
      <c r="AG864" s="11">
        <f t="shared" si="428"/>
        <v>999</v>
      </c>
      <c r="AH864" s="17">
        <f t="shared" si="429"/>
        <v>999</v>
      </c>
      <c r="AI864" s="17">
        <f t="shared" si="430"/>
        <v>999</v>
      </c>
      <c r="AJ864" s="17">
        <f t="shared" si="431"/>
        <v>999</v>
      </c>
      <c r="AK864" s="17">
        <f t="shared" si="432"/>
        <v>999</v>
      </c>
      <c r="AL864" s="17">
        <f t="shared" si="433"/>
        <v>999</v>
      </c>
      <c r="AM864" s="10" t="s">
        <v>766</v>
      </c>
      <c r="AN864">
        <v>0</v>
      </c>
      <c r="AO864">
        <v>0</v>
      </c>
      <c r="AP864">
        <v>0</v>
      </c>
      <c r="AQ864">
        <v>3.0714000000000001</v>
      </c>
      <c r="AR864" s="8">
        <v>-0.65</v>
      </c>
      <c r="AS864" s="8">
        <v>-14.9321</v>
      </c>
      <c r="AT864" s="8">
        <v>-127.4217</v>
      </c>
      <c r="AU864" s="8">
        <v>-3.0714000000000001</v>
      </c>
      <c r="AV864" s="8">
        <v>-0.65</v>
      </c>
      <c r="AW864" s="8">
        <v>0.65</v>
      </c>
      <c r="AX864" s="8">
        <v>14.9321</v>
      </c>
      <c r="AY864" s="8">
        <v>127.4217</v>
      </c>
      <c r="AZ864" s="8">
        <v>3.0714000000000001</v>
      </c>
      <c r="BA864" s="8">
        <v>0.65</v>
      </c>
      <c r="BB864">
        <v>-0.65</v>
      </c>
      <c r="BC864">
        <v>0.65</v>
      </c>
      <c r="BD864">
        <v>-0.65</v>
      </c>
      <c r="BE864">
        <v>0.65</v>
      </c>
      <c r="BF864">
        <v>0.06</v>
      </c>
      <c r="BG864">
        <v>0.3</v>
      </c>
      <c r="BH864">
        <v>-3.15</v>
      </c>
      <c r="BI864">
        <v>8</v>
      </c>
      <c r="BJ864">
        <v>15</v>
      </c>
      <c r="BK864">
        <v>8</v>
      </c>
      <c r="BM864">
        <v>8</v>
      </c>
      <c r="BN864" t="s">
        <v>1016</v>
      </c>
      <c r="BP864" t="s">
        <v>1016</v>
      </c>
      <c r="BQ864">
        <v>25</v>
      </c>
      <c r="BR864">
        <v>255010</v>
      </c>
      <c r="BS864">
        <v>1</v>
      </c>
      <c r="BU864">
        <v>1</v>
      </c>
      <c r="BW864">
        <v>8</v>
      </c>
      <c r="BY864">
        <v>15</v>
      </c>
      <c r="BZ864" t="s">
        <v>1997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 s="2">
        <v>12215597</v>
      </c>
    </row>
    <row r="865" spans="1:88">
      <c r="A865" s="10" t="str">
        <f t="shared" si="403"/>
        <v>SJW_US</v>
      </c>
      <c r="B865" s="12">
        <f t="shared" si="404"/>
        <v>5.04E-2</v>
      </c>
      <c r="C865" s="12">
        <v>0</v>
      </c>
      <c r="D865" s="12">
        <v>0</v>
      </c>
      <c r="E865" s="12">
        <v>0</v>
      </c>
      <c r="F865" s="12">
        <v>0</v>
      </c>
      <c r="G865" s="12">
        <v>0</v>
      </c>
      <c r="H865" s="12">
        <v>0</v>
      </c>
      <c r="I865" s="12">
        <v>0</v>
      </c>
      <c r="J865" s="13">
        <f t="shared" si="405"/>
        <v>0</v>
      </c>
      <c r="K865" s="13">
        <f t="shared" si="406"/>
        <v>0</v>
      </c>
      <c r="L865" s="16">
        <f t="shared" si="407"/>
        <v>0</v>
      </c>
      <c r="M865" s="13">
        <f t="shared" si="408"/>
        <v>0</v>
      </c>
      <c r="N865" s="16">
        <f t="shared" si="409"/>
        <v>0</v>
      </c>
      <c r="O865" s="16">
        <f t="shared" si="410"/>
        <v>0</v>
      </c>
      <c r="P865" s="16" t="str">
        <f t="shared" si="411"/>
        <v/>
      </c>
      <c r="Q865" s="20" t="str">
        <f t="shared" si="412"/>
        <v/>
      </c>
      <c r="R865" s="20" t="str">
        <f t="shared" si="413"/>
        <v/>
      </c>
      <c r="S865" s="20" t="str">
        <f t="shared" si="414"/>
        <v/>
      </c>
      <c r="T865" s="20" t="str">
        <f t="shared" si="415"/>
        <v/>
      </c>
      <c r="U865" s="16">
        <f t="shared" si="416"/>
        <v>6.0000000000000001E-3</v>
      </c>
      <c r="V865" s="20" t="str">
        <f t="shared" si="417"/>
        <v/>
      </c>
      <c r="W865" s="20" t="str">
        <f t="shared" si="418"/>
        <v/>
      </c>
      <c r="X865" s="20" t="str">
        <f t="shared" si="419"/>
        <v/>
      </c>
      <c r="Y865" s="20">
        <f t="shared" si="420"/>
        <v>6.0000000000000001E-3</v>
      </c>
      <c r="Z865" s="20" t="str">
        <f t="shared" si="421"/>
        <v/>
      </c>
      <c r="AA865" s="20" t="str">
        <f t="shared" si="422"/>
        <v/>
      </c>
      <c r="AB865" s="20">
        <f t="shared" si="423"/>
        <v>0</v>
      </c>
      <c r="AC865" s="20" t="str">
        <f t="shared" si="424"/>
        <v/>
      </c>
      <c r="AD865" s="20" t="str">
        <f t="shared" si="425"/>
        <v/>
      </c>
      <c r="AE865" s="20" t="str">
        <f t="shared" si="426"/>
        <v/>
      </c>
      <c r="AF865" s="20" t="str">
        <f t="shared" si="427"/>
        <v/>
      </c>
      <c r="AG865" s="11">
        <f t="shared" si="428"/>
        <v>999</v>
      </c>
      <c r="AH865" s="17">
        <f t="shared" si="429"/>
        <v>999</v>
      </c>
      <c r="AI865" s="17">
        <f t="shared" si="430"/>
        <v>999</v>
      </c>
      <c r="AJ865" s="17">
        <f t="shared" si="431"/>
        <v>999</v>
      </c>
      <c r="AK865" s="17">
        <f t="shared" si="432"/>
        <v>999</v>
      </c>
      <c r="AL865" s="17">
        <f t="shared" si="433"/>
        <v>999</v>
      </c>
      <c r="AM865" s="10" t="s">
        <v>1817</v>
      </c>
      <c r="AN865">
        <v>0</v>
      </c>
      <c r="AO865">
        <v>0</v>
      </c>
      <c r="AP865">
        <v>0</v>
      </c>
      <c r="AQ865">
        <v>0.47270000000000001</v>
      </c>
      <c r="AR865" s="8">
        <v>-0.6</v>
      </c>
      <c r="AS865" s="8">
        <v>-2.3994</v>
      </c>
      <c r="AT865" s="8">
        <v>-28.4206</v>
      </c>
      <c r="AU865" s="8">
        <v>-0.47270000000000001</v>
      </c>
      <c r="AV865" s="8">
        <v>-0.6</v>
      </c>
      <c r="AW865" s="8">
        <v>0.6</v>
      </c>
      <c r="AX865" s="8">
        <v>2.3994</v>
      </c>
      <c r="AY865" s="8">
        <v>28.4206</v>
      </c>
      <c r="AZ865" s="8">
        <v>0.47270000000000001</v>
      </c>
      <c r="BA865" s="8">
        <v>0.6</v>
      </c>
      <c r="BB865">
        <v>-0.47270000000000001</v>
      </c>
      <c r="BC865">
        <v>0.47270000000000001</v>
      </c>
      <c r="BD865">
        <v>-0.47270000000000001</v>
      </c>
      <c r="BE865">
        <v>0.47270000000000001</v>
      </c>
      <c r="BF865">
        <v>0.06</v>
      </c>
      <c r="BG865">
        <v>0.3</v>
      </c>
      <c r="BH865">
        <v>5.04</v>
      </c>
      <c r="BI865">
        <v>3</v>
      </c>
      <c r="BJ865">
        <v>6</v>
      </c>
      <c r="BK865">
        <v>3</v>
      </c>
      <c r="BM865">
        <v>3</v>
      </c>
      <c r="BN865" t="s">
        <v>1016</v>
      </c>
      <c r="BP865" t="s">
        <v>1016</v>
      </c>
      <c r="BQ865">
        <v>55</v>
      </c>
      <c r="BR865">
        <v>551040</v>
      </c>
      <c r="BS865">
        <v>1</v>
      </c>
      <c r="BU865">
        <v>1</v>
      </c>
      <c r="BW865">
        <v>3</v>
      </c>
      <c r="BY865">
        <v>6</v>
      </c>
      <c r="BZ865" t="s">
        <v>1998</v>
      </c>
      <c r="CA865">
        <v>1</v>
      </c>
      <c r="CB865">
        <v>0</v>
      </c>
      <c r="CC865">
        <v>1</v>
      </c>
      <c r="CD865">
        <v>0</v>
      </c>
      <c r="CE865">
        <v>0</v>
      </c>
      <c r="CF865">
        <v>0</v>
      </c>
      <c r="CG865">
        <v>0</v>
      </c>
      <c r="CH865">
        <v>0</v>
      </c>
      <c r="CI865" s="2">
        <v>1790428</v>
      </c>
    </row>
    <row r="866" spans="1:88">
      <c r="A866" s="10" t="str">
        <f t="shared" si="403"/>
        <v>SPW_US</v>
      </c>
      <c r="B866" s="12">
        <f t="shared" si="404"/>
        <v>-2.7200000000000002E-2</v>
      </c>
      <c r="C866" s="12">
        <v>0</v>
      </c>
      <c r="D866" s="12">
        <v>0</v>
      </c>
      <c r="E866" s="12">
        <v>0</v>
      </c>
      <c r="F866" s="12">
        <v>0</v>
      </c>
      <c r="G866" s="12">
        <v>0</v>
      </c>
      <c r="H866" s="12">
        <v>0</v>
      </c>
      <c r="I866" s="12">
        <v>0</v>
      </c>
      <c r="J866" s="13">
        <f t="shared" si="405"/>
        <v>0</v>
      </c>
      <c r="K866" s="13">
        <f t="shared" si="406"/>
        <v>0</v>
      </c>
      <c r="L866" s="16">
        <f t="shared" si="407"/>
        <v>0</v>
      </c>
      <c r="M866" s="13">
        <f t="shared" si="408"/>
        <v>0</v>
      </c>
      <c r="N866" s="16">
        <f t="shared" si="409"/>
        <v>0</v>
      </c>
      <c r="O866" s="16">
        <f t="shared" si="410"/>
        <v>0</v>
      </c>
      <c r="P866" s="16">
        <f t="shared" si="411"/>
        <v>-6.5000000000000006E-3</v>
      </c>
      <c r="Q866" s="20" t="str">
        <f t="shared" si="412"/>
        <v/>
      </c>
      <c r="R866" s="20" t="str">
        <f t="shared" si="413"/>
        <v/>
      </c>
      <c r="S866" s="20" t="str">
        <f t="shared" si="414"/>
        <v/>
      </c>
      <c r="T866" s="20">
        <f t="shared" si="415"/>
        <v>-6.5000000000000006E-3</v>
      </c>
      <c r="U866" s="16" t="str">
        <f t="shared" si="416"/>
        <v/>
      </c>
      <c r="V866" s="20" t="str">
        <f t="shared" si="417"/>
        <v/>
      </c>
      <c r="W866" s="20" t="str">
        <f t="shared" si="418"/>
        <v/>
      </c>
      <c r="X866" s="20" t="str">
        <f t="shared" si="419"/>
        <v/>
      </c>
      <c r="Y866" s="20" t="str">
        <f t="shared" si="420"/>
        <v/>
      </c>
      <c r="Z866" s="20" t="str">
        <f t="shared" si="421"/>
        <v/>
      </c>
      <c r="AA866" s="20" t="str">
        <f t="shared" si="422"/>
        <v/>
      </c>
      <c r="AB866" s="20">
        <f t="shared" si="423"/>
        <v>0</v>
      </c>
      <c r="AC866" s="20" t="str">
        <f t="shared" si="424"/>
        <v/>
      </c>
      <c r="AD866" s="20" t="str">
        <f t="shared" si="425"/>
        <v/>
      </c>
      <c r="AE866" s="20" t="str">
        <f t="shared" si="426"/>
        <v/>
      </c>
      <c r="AF866" s="20" t="str">
        <f t="shared" si="427"/>
        <v/>
      </c>
      <c r="AG866" s="11">
        <f t="shared" si="428"/>
        <v>999</v>
      </c>
      <c r="AH866" s="17">
        <f t="shared" si="429"/>
        <v>999</v>
      </c>
      <c r="AI866" s="17">
        <f t="shared" si="430"/>
        <v>999</v>
      </c>
      <c r="AJ866" s="17">
        <f t="shared" si="431"/>
        <v>999</v>
      </c>
      <c r="AK866" s="17">
        <f t="shared" si="432"/>
        <v>999</v>
      </c>
      <c r="AL866" s="17">
        <f t="shared" si="433"/>
        <v>999</v>
      </c>
      <c r="AM866" s="10" t="s">
        <v>299</v>
      </c>
      <c r="AN866">
        <v>0</v>
      </c>
      <c r="AO866">
        <v>0</v>
      </c>
      <c r="AP866">
        <v>0</v>
      </c>
      <c r="AQ866">
        <v>7.5450999999999997</v>
      </c>
      <c r="AR866" s="8">
        <v>-0.65</v>
      </c>
      <c r="AS866" s="8">
        <v>-39.778199999999998</v>
      </c>
      <c r="AT866" s="8">
        <v>-143.27770000000001</v>
      </c>
      <c r="AU866" s="8">
        <v>-7.5450999999999997</v>
      </c>
      <c r="AV866" s="8">
        <v>-0.65</v>
      </c>
      <c r="AW866" s="8">
        <v>0.65</v>
      </c>
      <c r="AX866" s="8">
        <v>39.778199999999998</v>
      </c>
      <c r="AY866" s="8">
        <v>143.27770000000001</v>
      </c>
      <c r="AZ866" s="8">
        <v>7.5450999999999997</v>
      </c>
      <c r="BA866" s="8">
        <v>0.65</v>
      </c>
      <c r="BB866">
        <v>-0.65</v>
      </c>
      <c r="BC866">
        <v>0.65</v>
      </c>
      <c r="BD866">
        <v>-0.65</v>
      </c>
      <c r="BE866">
        <v>0.65</v>
      </c>
      <c r="BF866">
        <v>0.06</v>
      </c>
      <c r="BG866">
        <v>0.3</v>
      </c>
      <c r="BH866">
        <v>-2.72</v>
      </c>
      <c r="BI866">
        <v>8</v>
      </c>
      <c r="BJ866">
        <v>15</v>
      </c>
      <c r="BK866">
        <v>8</v>
      </c>
      <c r="BM866">
        <v>8</v>
      </c>
      <c r="BN866" t="s">
        <v>1016</v>
      </c>
      <c r="BP866" t="s">
        <v>1016</v>
      </c>
      <c r="BQ866">
        <v>20</v>
      </c>
      <c r="BR866">
        <v>201060</v>
      </c>
      <c r="BS866">
        <v>1</v>
      </c>
      <c r="BU866">
        <v>1</v>
      </c>
      <c r="BW866">
        <v>8</v>
      </c>
      <c r="BY866">
        <v>15</v>
      </c>
      <c r="BZ866" t="s">
        <v>1997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 s="2">
        <v>31399348</v>
      </c>
    </row>
    <row r="867" spans="1:88">
      <c r="A867" s="10" t="str">
        <f t="shared" si="403"/>
        <v>SYBT_US</v>
      </c>
      <c r="B867" s="12">
        <f t="shared" si="404"/>
        <v>-1.04E-2</v>
      </c>
      <c r="C867" s="12">
        <v>0</v>
      </c>
      <c r="D867" s="12">
        <v>0</v>
      </c>
      <c r="E867" s="12">
        <v>0</v>
      </c>
      <c r="F867" s="12">
        <v>0</v>
      </c>
      <c r="G867" s="12">
        <v>0</v>
      </c>
      <c r="H867" s="12">
        <v>0</v>
      </c>
      <c r="I867" s="12">
        <v>0</v>
      </c>
      <c r="J867" s="13">
        <f t="shared" si="405"/>
        <v>0</v>
      </c>
      <c r="K867" s="13">
        <f t="shared" si="406"/>
        <v>0</v>
      </c>
      <c r="L867" s="16">
        <f t="shared" si="407"/>
        <v>0</v>
      </c>
      <c r="M867" s="13">
        <f t="shared" si="408"/>
        <v>0</v>
      </c>
      <c r="N867" s="16">
        <f t="shared" si="409"/>
        <v>0</v>
      </c>
      <c r="O867" s="16">
        <f t="shared" si="410"/>
        <v>0</v>
      </c>
      <c r="P867" s="16">
        <f t="shared" si="411"/>
        <v>-4.0000000000000001E-3</v>
      </c>
      <c r="Q867" s="20" t="str">
        <f t="shared" si="412"/>
        <v/>
      </c>
      <c r="R867" s="20" t="str">
        <f t="shared" si="413"/>
        <v/>
      </c>
      <c r="S867" s="20" t="str">
        <f t="shared" si="414"/>
        <v/>
      </c>
      <c r="T867" s="20">
        <f t="shared" si="415"/>
        <v>-4.0000000000000001E-3</v>
      </c>
      <c r="U867" s="16" t="str">
        <f t="shared" si="416"/>
        <v/>
      </c>
      <c r="V867" s="20" t="str">
        <f t="shared" si="417"/>
        <v/>
      </c>
      <c r="W867" s="20" t="str">
        <f t="shared" si="418"/>
        <v/>
      </c>
      <c r="X867" s="20" t="str">
        <f t="shared" si="419"/>
        <v/>
      </c>
      <c r="Y867" s="20" t="str">
        <f t="shared" si="420"/>
        <v/>
      </c>
      <c r="Z867" s="20" t="str">
        <f t="shared" si="421"/>
        <v/>
      </c>
      <c r="AA867" s="20" t="str">
        <f t="shared" si="422"/>
        <v/>
      </c>
      <c r="AB867" s="20">
        <f t="shared" si="423"/>
        <v>0</v>
      </c>
      <c r="AC867" s="20" t="str">
        <f t="shared" si="424"/>
        <v/>
      </c>
      <c r="AD867" s="20" t="str">
        <f t="shared" si="425"/>
        <v/>
      </c>
      <c r="AE867" s="20" t="str">
        <f t="shared" si="426"/>
        <v/>
      </c>
      <c r="AF867" s="20" t="str">
        <f t="shared" si="427"/>
        <v/>
      </c>
      <c r="AG867" s="11">
        <f t="shared" si="428"/>
        <v>999</v>
      </c>
      <c r="AH867" s="17">
        <f t="shared" si="429"/>
        <v>999</v>
      </c>
      <c r="AI867" s="17">
        <f t="shared" si="430"/>
        <v>999</v>
      </c>
      <c r="AJ867" s="17">
        <f t="shared" si="431"/>
        <v>999</v>
      </c>
      <c r="AK867" s="17">
        <f t="shared" si="432"/>
        <v>999</v>
      </c>
      <c r="AL867" s="17">
        <f t="shared" si="433"/>
        <v>999</v>
      </c>
      <c r="AM867" s="10" t="s">
        <v>1438</v>
      </c>
      <c r="AN867">
        <v>0</v>
      </c>
      <c r="AO867">
        <v>0</v>
      </c>
      <c r="AP867">
        <v>0</v>
      </c>
      <c r="AQ867">
        <v>0.28089999999999998</v>
      </c>
      <c r="AR867" s="8">
        <v>-0.4</v>
      </c>
      <c r="AS867" s="8">
        <v>-1.2130000000000001</v>
      </c>
      <c r="AT867" s="8">
        <v>-21.264399999999998</v>
      </c>
      <c r="AU867" s="8">
        <v>-0.28089999999999998</v>
      </c>
      <c r="AV867" s="8">
        <v>-0.4</v>
      </c>
      <c r="AW867" s="8">
        <v>0.4</v>
      </c>
      <c r="AX867" s="8">
        <v>1.2130000000000001</v>
      </c>
      <c r="AY867" s="8">
        <v>21.264399999999998</v>
      </c>
      <c r="AZ867" s="8">
        <v>0.28089999999999998</v>
      </c>
      <c r="BA867" s="8">
        <v>0.4</v>
      </c>
      <c r="BB867">
        <v>-0.28089999999999998</v>
      </c>
      <c r="BC867">
        <v>0.28089999999999998</v>
      </c>
      <c r="BD867">
        <v>-0.28089999999999998</v>
      </c>
      <c r="BE867">
        <v>0.28089999999999998</v>
      </c>
      <c r="BF867">
        <v>0.06</v>
      </c>
      <c r="BG867">
        <v>0.3</v>
      </c>
      <c r="BH867">
        <v>-1.04</v>
      </c>
      <c r="BI867">
        <v>7</v>
      </c>
      <c r="BJ867">
        <v>13</v>
      </c>
      <c r="BK867">
        <v>7</v>
      </c>
      <c r="BM867">
        <v>7</v>
      </c>
      <c r="BN867" t="s">
        <v>1016</v>
      </c>
      <c r="BP867" t="s">
        <v>1016</v>
      </c>
      <c r="BQ867">
        <v>40</v>
      </c>
      <c r="BR867">
        <v>401010</v>
      </c>
      <c r="BS867">
        <v>1</v>
      </c>
      <c r="BU867">
        <v>1</v>
      </c>
      <c r="BW867">
        <v>7</v>
      </c>
      <c r="BY867">
        <v>13</v>
      </c>
      <c r="BZ867" t="s">
        <v>1998</v>
      </c>
      <c r="CA867">
        <v>1</v>
      </c>
      <c r="CB867">
        <v>0</v>
      </c>
      <c r="CC867">
        <v>1</v>
      </c>
      <c r="CD867">
        <v>0</v>
      </c>
      <c r="CE867">
        <v>0</v>
      </c>
      <c r="CF867">
        <v>0</v>
      </c>
      <c r="CG867">
        <v>0</v>
      </c>
      <c r="CH867">
        <v>0</v>
      </c>
      <c r="CI867" s="2">
        <v>1021727</v>
      </c>
    </row>
    <row r="868" spans="1:88">
      <c r="A868" s="10" t="str">
        <f t="shared" si="403"/>
        <v>SWHC_US</v>
      </c>
      <c r="B868" s="12">
        <f t="shared" si="404"/>
        <v>-1.84E-2</v>
      </c>
      <c r="C868" s="12">
        <v>0</v>
      </c>
      <c r="D868" s="12">
        <v>0</v>
      </c>
      <c r="E868" s="12">
        <v>0</v>
      </c>
      <c r="F868" s="12">
        <v>0</v>
      </c>
      <c r="G868" s="12">
        <v>0</v>
      </c>
      <c r="H868" s="12">
        <v>0</v>
      </c>
      <c r="I868" s="12">
        <v>0</v>
      </c>
      <c r="J868" s="13">
        <f t="shared" si="405"/>
        <v>0</v>
      </c>
      <c r="K868" s="13">
        <f t="shared" si="406"/>
        <v>0</v>
      </c>
      <c r="L868" s="16">
        <f t="shared" si="407"/>
        <v>0</v>
      </c>
      <c r="M868" s="13">
        <f t="shared" si="408"/>
        <v>0</v>
      </c>
      <c r="N868" s="16">
        <f t="shared" si="409"/>
        <v>0</v>
      </c>
      <c r="O868" s="16">
        <f t="shared" si="410"/>
        <v>0</v>
      </c>
      <c r="P868" s="16">
        <f t="shared" si="411"/>
        <v>-6.5000000000000006E-3</v>
      </c>
      <c r="Q868" s="20" t="str">
        <f t="shared" si="412"/>
        <v/>
      </c>
      <c r="R868" s="20" t="str">
        <f t="shared" si="413"/>
        <v/>
      </c>
      <c r="S868" s="20">
        <f t="shared" si="414"/>
        <v>-6.5000000000000006E-3</v>
      </c>
      <c r="T868" s="20" t="str">
        <f t="shared" si="415"/>
        <v/>
      </c>
      <c r="U868" s="16" t="str">
        <f t="shared" si="416"/>
        <v/>
      </c>
      <c r="V868" s="20" t="str">
        <f t="shared" si="417"/>
        <v/>
      </c>
      <c r="W868" s="20" t="str">
        <f t="shared" si="418"/>
        <v/>
      </c>
      <c r="X868" s="20" t="str">
        <f t="shared" si="419"/>
        <v/>
      </c>
      <c r="Y868" s="20" t="str">
        <f t="shared" si="420"/>
        <v/>
      </c>
      <c r="Z868" s="20" t="str">
        <f t="shared" si="421"/>
        <v/>
      </c>
      <c r="AA868" s="20" t="str">
        <f t="shared" si="422"/>
        <v/>
      </c>
      <c r="AB868" s="20" t="str">
        <f t="shared" si="423"/>
        <v/>
      </c>
      <c r="AC868" s="20" t="str">
        <f t="shared" si="424"/>
        <v/>
      </c>
      <c r="AD868" s="20" t="str">
        <f t="shared" si="425"/>
        <v/>
      </c>
      <c r="AE868" s="20" t="str">
        <f t="shared" si="426"/>
        <v/>
      </c>
      <c r="AF868" s="20">
        <f t="shared" si="427"/>
        <v>0</v>
      </c>
      <c r="AG868" s="11">
        <f t="shared" si="428"/>
        <v>999</v>
      </c>
      <c r="AH868" s="17">
        <f t="shared" si="429"/>
        <v>999</v>
      </c>
      <c r="AI868" s="17">
        <f t="shared" si="430"/>
        <v>999</v>
      </c>
      <c r="AJ868" s="17">
        <f t="shared" si="431"/>
        <v>999</v>
      </c>
      <c r="AK868" s="17">
        <f t="shared" si="432"/>
        <v>999</v>
      </c>
      <c r="AL868" s="17">
        <f t="shared" si="433"/>
        <v>0</v>
      </c>
      <c r="AM868" s="10" t="s">
        <v>964</v>
      </c>
      <c r="AN868">
        <v>0</v>
      </c>
      <c r="AO868">
        <v>0</v>
      </c>
      <c r="AP868">
        <v>0</v>
      </c>
      <c r="AQ868">
        <v>2.8875999999999999</v>
      </c>
      <c r="AR868" s="8">
        <v>-0.65</v>
      </c>
      <c r="AS868" s="8">
        <v>-16.4011</v>
      </c>
      <c r="AT868" s="8">
        <v>-30.302600000000002</v>
      </c>
      <c r="AU868" s="8">
        <v>-2.8875999999999999</v>
      </c>
      <c r="AV868" s="8">
        <v>-0.65</v>
      </c>
      <c r="AW868" s="8">
        <v>0.65</v>
      </c>
      <c r="AX868" s="8">
        <v>16.4011</v>
      </c>
      <c r="AY868" s="8">
        <v>30.302600000000002</v>
      </c>
      <c r="AZ868" s="8">
        <v>2.8875999999999999</v>
      </c>
      <c r="BA868" s="8">
        <v>0.65</v>
      </c>
      <c r="BB868">
        <v>0</v>
      </c>
      <c r="BC868">
        <v>0</v>
      </c>
      <c r="BD868">
        <v>0</v>
      </c>
      <c r="BE868">
        <v>0</v>
      </c>
      <c r="BF868">
        <v>0.06</v>
      </c>
      <c r="BG868">
        <v>0.3</v>
      </c>
      <c r="BH868">
        <v>-1.84</v>
      </c>
      <c r="BI868">
        <v>7</v>
      </c>
      <c r="BJ868">
        <v>14</v>
      </c>
      <c r="BK868">
        <v>7</v>
      </c>
      <c r="BM868">
        <v>7</v>
      </c>
      <c r="BN868" t="s">
        <v>1016</v>
      </c>
      <c r="BP868" t="s">
        <v>1016</v>
      </c>
      <c r="BQ868">
        <v>25</v>
      </c>
      <c r="BR868">
        <v>252020</v>
      </c>
      <c r="BS868">
        <v>0</v>
      </c>
      <c r="BU868">
        <v>1</v>
      </c>
      <c r="BW868">
        <v>7</v>
      </c>
      <c r="BY868">
        <v>14</v>
      </c>
      <c r="BZ868" t="s">
        <v>1997</v>
      </c>
      <c r="CA868">
        <v>0</v>
      </c>
      <c r="CB868">
        <v>0</v>
      </c>
      <c r="CC868">
        <v>0</v>
      </c>
      <c r="CD868">
        <v>0</v>
      </c>
      <c r="CE868">
        <v>0</v>
      </c>
      <c r="CF868">
        <v>1</v>
      </c>
      <c r="CG868">
        <v>0</v>
      </c>
      <c r="CH868">
        <v>0</v>
      </c>
      <c r="CI868" s="2">
        <v>10959645</v>
      </c>
      <c r="CJ868" t="s">
        <v>1017</v>
      </c>
    </row>
    <row r="869" spans="1:88">
      <c r="A869" s="10" t="str">
        <f t="shared" si="403"/>
        <v>SFE_US</v>
      </c>
      <c r="B869" s="12">
        <f t="shared" si="404"/>
        <v>1E-4</v>
      </c>
      <c r="C869" s="12">
        <v>0</v>
      </c>
      <c r="D869" s="12">
        <v>0</v>
      </c>
      <c r="E869" s="12">
        <v>0</v>
      </c>
      <c r="F869" s="12">
        <v>0</v>
      </c>
      <c r="G869" s="12">
        <v>0</v>
      </c>
      <c r="H869" s="12">
        <v>0</v>
      </c>
      <c r="I869" s="12">
        <v>0</v>
      </c>
      <c r="J869" s="13">
        <f t="shared" si="405"/>
        <v>0</v>
      </c>
      <c r="K869" s="13">
        <f t="shared" si="406"/>
        <v>0</v>
      </c>
      <c r="L869" s="16">
        <f t="shared" si="407"/>
        <v>0</v>
      </c>
      <c r="M869" s="13">
        <f t="shared" si="408"/>
        <v>0</v>
      </c>
      <c r="N869" s="16">
        <f t="shared" si="409"/>
        <v>0</v>
      </c>
      <c r="O869" s="16">
        <f t="shared" si="410"/>
        <v>0</v>
      </c>
      <c r="P869" s="16" t="str">
        <f t="shared" si="411"/>
        <v/>
      </c>
      <c r="Q869" s="20" t="str">
        <f t="shared" si="412"/>
        <v/>
      </c>
      <c r="R869" s="20" t="str">
        <f t="shared" si="413"/>
        <v/>
      </c>
      <c r="S869" s="20" t="str">
        <f t="shared" si="414"/>
        <v/>
      </c>
      <c r="T869" s="20" t="str">
        <f t="shared" si="415"/>
        <v/>
      </c>
      <c r="U869" s="16">
        <f t="shared" si="416"/>
        <v>6.0000000000000001E-3</v>
      </c>
      <c r="V869" s="20" t="str">
        <f t="shared" si="417"/>
        <v/>
      </c>
      <c r="W869" s="20" t="str">
        <f t="shared" si="418"/>
        <v/>
      </c>
      <c r="X869" s="20" t="str">
        <f t="shared" si="419"/>
        <v/>
      </c>
      <c r="Y869" s="20">
        <f t="shared" si="420"/>
        <v>6.0000000000000001E-3</v>
      </c>
      <c r="Z869" s="20" t="str">
        <f t="shared" si="421"/>
        <v/>
      </c>
      <c r="AA869" s="20" t="str">
        <f t="shared" si="422"/>
        <v/>
      </c>
      <c r="AB869" s="20">
        <f t="shared" si="423"/>
        <v>0</v>
      </c>
      <c r="AC869" s="20" t="str">
        <f t="shared" si="424"/>
        <v/>
      </c>
      <c r="AD869" s="20" t="str">
        <f t="shared" si="425"/>
        <v/>
      </c>
      <c r="AE869" s="20" t="str">
        <f t="shared" si="426"/>
        <v/>
      </c>
      <c r="AF869" s="20" t="str">
        <f t="shared" si="427"/>
        <v/>
      </c>
      <c r="AG869" s="11">
        <f t="shared" si="428"/>
        <v>999</v>
      </c>
      <c r="AH869" s="17">
        <f t="shared" si="429"/>
        <v>999</v>
      </c>
      <c r="AI869" s="17">
        <f t="shared" si="430"/>
        <v>999</v>
      </c>
      <c r="AJ869" s="17">
        <f t="shared" si="431"/>
        <v>999</v>
      </c>
      <c r="AK869" s="17">
        <f t="shared" si="432"/>
        <v>999</v>
      </c>
      <c r="AL869" s="17">
        <f t="shared" si="433"/>
        <v>999</v>
      </c>
      <c r="AM869" s="10" t="s">
        <v>1440</v>
      </c>
      <c r="AN869">
        <v>0</v>
      </c>
      <c r="AO869">
        <v>0</v>
      </c>
      <c r="AP869">
        <v>0</v>
      </c>
      <c r="AQ869">
        <v>0.13650000000000001</v>
      </c>
      <c r="AR869" s="8">
        <v>-0.6</v>
      </c>
      <c r="AS869" s="8">
        <v>-0.76700000000000002</v>
      </c>
      <c r="AT869" s="8">
        <v>-15.7475</v>
      </c>
      <c r="AU869" s="8">
        <v>-0.13650000000000001</v>
      </c>
      <c r="AV869" s="8">
        <v>-0.6</v>
      </c>
      <c r="AW869" s="8">
        <v>0.6</v>
      </c>
      <c r="AX869" s="8">
        <v>0.76700000000000002</v>
      </c>
      <c r="AY869" s="8">
        <v>15.7475</v>
      </c>
      <c r="AZ869" s="8">
        <v>0.13650000000000001</v>
      </c>
      <c r="BA869" s="8">
        <v>0.6</v>
      </c>
      <c r="BB869">
        <v>-0.13650000000000001</v>
      </c>
      <c r="BC869">
        <v>0.13650000000000001</v>
      </c>
      <c r="BD869">
        <v>-0.13650000000000001</v>
      </c>
      <c r="BE869">
        <v>0.13650000000000001</v>
      </c>
      <c r="BF869">
        <v>0.06</v>
      </c>
      <c r="BG869">
        <v>0.3</v>
      </c>
      <c r="BH869">
        <v>0.01</v>
      </c>
      <c r="BI869">
        <v>6</v>
      </c>
      <c r="BJ869">
        <v>11</v>
      </c>
      <c r="BK869">
        <v>6</v>
      </c>
      <c r="BM869">
        <v>6</v>
      </c>
      <c r="BN869" t="s">
        <v>1016</v>
      </c>
      <c r="BP869" t="s">
        <v>1016</v>
      </c>
      <c r="BQ869">
        <v>40</v>
      </c>
      <c r="BR869">
        <v>402030</v>
      </c>
      <c r="BS869">
        <v>1</v>
      </c>
      <c r="BU869">
        <v>1</v>
      </c>
      <c r="BW869">
        <v>6</v>
      </c>
      <c r="BY869">
        <v>11</v>
      </c>
      <c r="BZ869" t="s">
        <v>1946</v>
      </c>
      <c r="CA869">
        <v>1</v>
      </c>
      <c r="CB869">
        <v>0</v>
      </c>
      <c r="CC869">
        <v>1</v>
      </c>
      <c r="CD869">
        <v>0</v>
      </c>
      <c r="CE869">
        <v>0</v>
      </c>
      <c r="CF869">
        <v>0</v>
      </c>
      <c r="CG869">
        <v>0</v>
      </c>
      <c r="CH869">
        <v>0</v>
      </c>
      <c r="CI869" s="2">
        <v>543066</v>
      </c>
    </row>
    <row r="870" spans="1:88">
      <c r="A870" s="10" t="str">
        <f t="shared" si="403"/>
        <v>JOE_US</v>
      </c>
      <c r="B870" s="12">
        <f t="shared" si="404"/>
        <v>5.0999999999999997E-2</v>
      </c>
      <c r="C870" s="12">
        <v>0</v>
      </c>
      <c r="D870" s="12">
        <v>0</v>
      </c>
      <c r="E870" s="12">
        <v>0</v>
      </c>
      <c r="F870" s="12">
        <v>0</v>
      </c>
      <c r="G870" s="12">
        <v>0</v>
      </c>
      <c r="H870" s="12">
        <v>0</v>
      </c>
      <c r="I870" s="12">
        <v>0</v>
      </c>
      <c r="J870" s="13">
        <f t="shared" si="405"/>
        <v>0</v>
      </c>
      <c r="K870" s="13">
        <f t="shared" si="406"/>
        <v>0</v>
      </c>
      <c r="L870" s="16">
        <f t="shared" si="407"/>
        <v>0</v>
      </c>
      <c r="M870" s="13">
        <f t="shared" si="408"/>
        <v>0</v>
      </c>
      <c r="N870" s="16">
        <f t="shared" si="409"/>
        <v>0</v>
      </c>
      <c r="O870" s="16">
        <f t="shared" si="410"/>
        <v>0</v>
      </c>
      <c r="P870" s="16" t="str">
        <f t="shared" si="411"/>
        <v/>
      </c>
      <c r="Q870" s="20" t="str">
        <f t="shared" si="412"/>
        <v/>
      </c>
      <c r="R870" s="20" t="str">
        <f t="shared" si="413"/>
        <v/>
      </c>
      <c r="S870" s="20" t="str">
        <f t="shared" si="414"/>
        <v/>
      </c>
      <c r="T870" s="20" t="str">
        <f t="shared" si="415"/>
        <v/>
      </c>
      <c r="U870" s="16">
        <f t="shared" si="416"/>
        <v>6.0000000000000001E-3</v>
      </c>
      <c r="V870" s="20" t="str">
        <f t="shared" si="417"/>
        <v/>
      </c>
      <c r="W870" s="20" t="str">
        <f t="shared" si="418"/>
        <v/>
      </c>
      <c r="X870" s="20" t="str">
        <f t="shared" si="419"/>
        <v/>
      </c>
      <c r="Y870" s="20">
        <f t="shared" si="420"/>
        <v>6.0000000000000001E-3</v>
      </c>
      <c r="Z870" s="20" t="str">
        <f t="shared" si="421"/>
        <v/>
      </c>
      <c r="AA870" s="20" t="str">
        <f t="shared" si="422"/>
        <v/>
      </c>
      <c r="AB870" s="20">
        <f t="shared" si="423"/>
        <v>0</v>
      </c>
      <c r="AC870" s="20" t="str">
        <f t="shared" si="424"/>
        <v/>
      </c>
      <c r="AD870" s="20" t="str">
        <f t="shared" si="425"/>
        <v/>
      </c>
      <c r="AE870" s="20" t="str">
        <f t="shared" si="426"/>
        <v/>
      </c>
      <c r="AF870" s="20" t="str">
        <f t="shared" si="427"/>
        <v/>
      </c>
      <c r="AG870" s="11">
        <f t="shared" si="428"/>
        <v>999</v>
      </c>
      <c r="AH870" s="17">
        <f t="shared" si="429"/>
        <v>999</v>
      </c>
      <c r="AI870" s="17">
        <f t="shared" si="430"/>
        <v>999</v>
      </c>
      <c r="AJ870" s="17">
        <f t="shared" si="431"/>
        <v>999</v>
      </c>
      <c r="AK870" s="17">
        <f t="shared" si="432"/>
        <v>999</v>
      </c>
      <c r="AL870" s="17">
        <f t="shared" si="433"/>
        <v>999</v>
      </c>
      <c r="AM870" s="10" t="s">
        <v>211</v>
      </c>
      <c r="AN870">
        <v>0</v>
      </c>
      <c r="AO870">
        <v>0</v>
      </c>
      <c r="AP870">
        <v>0</v>
      </c>
      <c r="AQ870">
        <v>1.7153</v>
      </c>
      <c r="AR870" s="8">
        <v>-0.6</v>
      </c>
      <c r="AS870" s="8">
        <v>-8.9273000000000007</v>
      </c>
      <c r="AT870" s="8">
        <v>-66.334800000000001</v>
      </c>
      <c r="AU870" s="8">
        <v>-1.7153</v>
      </c>
      <c r="AV870" s="8">
        <v>-0.6</v>
      </c>
      <c r="AW870" s="8">
        <v>0.6</v>
      </c>
      <c r="AX870" s="8">
        <v>8.9273000000000007</v>
      </c>
      <c r="AY870" s="8">
        <v>66.334800000000001</v>
      </c>
      <c r="AZ870" s="8">
        <v>1.7153</v>
      </c>
      <c r="BA870" s="8">
        <v>0.6</v>
      </c>
      <c r="BB870">
        <v>-0.6</v>
      </c>
      <c r="BC870">
        <v>0.6</v>
      </c>
      <c r="BD870">
        <v>-0.6</v>
      </c>
      <c r="BE870">
        <v>0.6</v>
      </c>
      <c r="BF870">
        <v>0.06</v>
      </c>
      <c r="BG870">
        <v>0.3</v>
      </c>
      <c r="BH870">
        <v>5.0999999999999996</v>
      </c>
      <c r="BI870">
        <v>3</v>
      </c>
      <c r="BJ870">
        <v>6</v>
      </c>
      <c r="BK870">
        <v>3</v>
      </c>
      <c r="BM870">
        <v>3</v>
      </c>
      <c r="BN870" t="s">
        <v>1016</v>
      </c>
      <c r="BP870" t="s">
        <v>1016</v>
      </c>
      <c r="BQ870">
        <v>40</v>
      </c>
      <c r="BR870">
        <v>404030</v>
      </c>
      <c r="BS870">
        <v>1</v>
      </c>
      <c r="BU870">
        <v>1</v>
      </c>
      <c r="BW870">
        <v>3</v>
      </c>
      <c r="BY870">
        <v>6</v>
      </c>
      <c r="BZ870" t="s">
        <v>1997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 s="2">
        <v>6822030</v>
      </c>
    </row>
    <row r="871" spans="1:88">
      <c r="A871" s="10" t="str">
        <f t="shared" si="403"/>
        <v>SASR_US</v>
      </c>
      <c r="B871" s="12">
        <f t="shared" si="404"/>
        <v>1.1200000000000002E-2</v>
      </c>
      <c r="C871" s="12">
        <v>0</v>
      </c>
      <c r="D871" s="12">
        <v>0</v>
      </c>
      <c r="E871" s="12">
        <v>0</v>
      </c>
      <c r="F871" s="12">
        <v>0</v>
      </c>
      <c r="G871" s="12">
        <v>0</v>
      </c>
      <c r="H871" s="12">
        <v>0</v>
      </c>
      <c r="I871" s="12">
        <v>0</v>
      </c>
      <c r="J871" s="13">
        <f t="shared" si="405"/>
        <v>0</v>
      </c>
      <c r="K871" s="13">
        <f t="shared" si="406"/>
        <v>0</v>
      </c>
      <c r="L871" s="16">
        <f t="shared" si="407"/>
        <v>0</v>
      </c>
      <c r="M871" s="13">
        <f t="shared" si="408"/>
        <v>0</v>
      </c>
      <c r="N871" s="16">
        <f t="shared" si="409"/>
        <v>0</v>
      </c>
      <c r="O871" s="16">
        <f t="shared" si="410"/>
        <v>0</v>
      </c>
      <c r="P871" s="16" t="str">
        <f t="shared" si="411"/>
        <v/>
      </c>
      <c r="Q871" s="20" t="str">
        <f t="shared" si="412"/>
        <v/>
      </c>
      <c r="R871" s="20" t="str">
        <f t="shared" si="413"/>
        <v/>
      </c>
      <c r="S871" s="20" t="str">
        <f t="shared" si="414"/>
        <v/>
      </c>
      <c r="T871" s="20" t="str">
        <f t="shared" si="415"/>
        <v/>
      </c>
      <c r="U871" s="16">
        <f t="shared" si="416"/>
        <v>4.0000000000000001E-3</v>
      </c>
      <c r="V871" s="20" t="str">
        <f t="shared" si="417"/>
        <v/>
      </c>
      <c r="W871" s="20" t="str">
        <f t="shared" si="418"/>
        <v/>
      </c>
      <c r="X871" s="20" t="str">
        <f t="shared" si="419"/>
        <v/>
      </c>
      <c r="Y871" s="20">
        <f t="shared" si="420"/>
        <v>4.0000000000000001E-3</v>
      </c>
      <c r="Z871" s="20" t="str">
        <f t="shared" si="421"/>
        <v/>
      </c>
      <c r="AA871" s="20" t="str">
        <f t="shared" si="422"/>
        <v/>
      </c>
      <c r="AB871" s="20">
        <f t="shared" si="423"/>
        <v>0</v>
      </c>
      <c r="AC871" s="20" t="str">
        <f t="shared" si="424"/>
        <v/>
      </c>
      <c r="AD871" s="20" t="str">
        <f t="shared" si="425"/>
        <v/>
      </c>
      <c r="AE871" s="20" t="str">
        <f t="shared" si="426"/>
        <v/>
      </c>
      <c r="AF871" s="20" t="str">
        <f t="shared" si="427"/>
        <v/>
      </c>
      <c r="AG871" s="11">
        <f t="shared" si="428"/>
        <v>999</v>
      </c>
      <c r="AH871" s="17">
        <f t="shared" si="429"/>
        <v>999</v>
      </c>
      <c r="AI871" s="17">
        <f t="shared" si="430"/>
        <v>999</v>
      </c>
      <c r="AJ871" s="17">
        <f t="shared" si="431"/>
        <v>999</v>
      </c>
      <c r="AK871" s="17">
        <f t="shared" si="432"/>
        <v>999</v>
      </c>
      <c r="AL871" s="17">
        <f t="shared" si="433"/>
        <v>999</v>
      </c>
      <c r="AM871" s="10" t="s">
        <v>1384</v>
      </c>
      <c r="AN871">
        <v>0</v>
      </c>
      <c r="AO871">
        <v>0</v>
      </c>
      <c r="AP871">
        <v>0</v>
      </c>
      <c r="AQ871">
        <v>0.26950000000000002</v>
      </c>
      <c r="AR871" s="8">
        <v>-0.4</v>
      </c>
      <c r="AS871" s="8">
        <v>-1.4531000000000001</v>
      </c>
      <c r="AT871" s="8">
        <v>-27.2379</v>
      </c>
      <c r="AU871" s="8">
        <v>-0.26950000000000002</v>
      </c>
      <c r="AV871" s="8">
        <v>-0.4</v>
      </c>
      <c r="AW871" s="8">
        <v>0.4</v>
      </c>
      <c r="AX871" s="8">
        <v>1.4531000000000001</v>
      </c>
      <c r="AY871" s="8">
        <v>27.2379</v>
      </c>
      <c r="AZ871" s="8">
        <v>0.26950000000000002</v>
      </c>
      <c r="BA871" s="8">
        <v>0.4</v>
      </c>
      <c r="BB871">
        <v>-0.26950000000000002</v>
      </c>
      <c r="BC871">
        <v>0.26950000000000002</v>
      </c>
      <c r="BD871">
        <v>-0.26950000000000002</v>
      </c>
      <c r="BE871">
        <v>0.26950000000000002</v>
      </c>
      <c r="BF871">
        <v>0.06</v>
      </c>
      <c r="BG871">
        <v>0.3</v>
      </c>
      <c r="BH871">
        <v>1.1200000000000001</v>
      </c>
      <c r="BI871">
        <v>5</v>
      </c>
      <c r="BJ871">
        <v>10</v>
      </c>
      <c r="BK871">
        <v>5</v>
      </c>
      <c r="BM871">
        <v>5</v>
      </c>
      <c r="BN871" t="s">
        <v>1016</v>
      </c>
      <c r="BP871" t="s">
        <v>1016</v>
      </c>
      <c r="BQ871">
        <v>40</v>
      </c>
      <c r="BR871">
        <v>401010</v>
      </c>
      <c r="BS871">
        <v>1</v>
      </c>
      <c r="BU871">
        <v>1</v>
      </c>
      <c r="BW871">
        <v>5</v>
      </c>
      <c r="BY871">
        <v>10</v>
      </c>
      <c r="BZ871" t="s">
        <v>1998</v>
      </c>
      <c r="CA871">
        <v>1</v>
      </c>
      <c r="CB871">
        <v>0</v>
      </c>
      <c r="CC871">
        <v>1</v>
      </c>
      <c r="CD871">
        <v>0</v>
      </c>
      <c r="CE871">
        <v>0</v>
      </c>
      <c r="CF871">
        <v>0</v>
      </c>
      <c r="CG871">
        <v>0</v>
      </c>
      <c r="CH871">
        <v>0</v>
      </c>
      <c r="CI871" s="2">
        <v>1071998</v>
      </c>
    </row>
    <row r="872" spans="1:88">
      <c r="A872" s="10" t="str">
        <f t="shared" si="403"/>
        <v>SGMO_US</v>
      </c>
      <c r="B872" s="12">
        <f t="shared" si="404"/>
        <v>0.16239999999999999</v>
      </c>
      <c r="C872" s="12">
        <v>6.0171047628216501E-3</v>
      </c>
      <c r="D872" s="12">
        <v>0</v>
      </c>
      <c r="E872" s="12">
        <v>0</v>
      </c>
      <c r="F872" s="12">
        <v>6.0171047628216501E-3</v>
      </c>
      <c r="G872" s="12">
        <v>0</v>
      </c>
      <c r="H872" s="12">
        <v>6.0171047628216501E-3</v>
      </c>
      <c r="I872" s="12">
        <v>6.0171047628216501E-3</v>
      </c>
      <c r="J872" s="13">
        <f t="shared" si="405"/>
        <v>0</v>
      </c>
      <c r="K872" s="13">
        <f t="shared" si="406"/>
        <v>1</v>
      </c>
      <c r="L872" s="16">
        <f t="shared" si="407"/>
        <v>6.0171047628216501E-3</v>
      </c>
      <c r="M872" s="13">
        <f t="shared" si="408"/>
        <v>0</v>
      </c>
      <c r="N872" s="16">
        <f t="shared" si="409"/>
        <v>0</v>
      </c>
      <c r="O872" s="16">
        <f t="shared" si="410"/>
        <v>0</v>
      </c>
      <c r="P872" s="16" t="str">
        <f t="shared" si="411"/>
        <v/>
      </c>
      <c r="Q872" s="20" t="str">
        <f t="shared" si="412"/>
        <v/>
      </c>
      <c r="R872" s="20" t="str">
        <f t="shared" si="413"/>
        <v/>
      </c>
      <c r="S872" s="20" t="str">
        <f t="shared" si="414"/>
        <v/>
      </c>
      <c r="T872" s="20" t="str">
        <f t="shared" si="415"/>
        <v/>
      </c>
      <c r="U872" s="16" t="str">
        <f t="shared" si="416"/>
        <v/>
      </c>
      <c r="V872" s="20" t="str">
        <f t="shared" si="417"/>
        <v/>
      </c>
      <c r="W872" s="20" t="str">
        <f t="shared" si="418"/>
        <v/>
      </c>
      <c r="X872" s="20" t="str">
        <f t="shared" si="419"/>
        <v/>
      </c>
      <c r="Y872" s="20" t="str">
        <f t="shared" si="420"/>
        <v/>
      </c>
      <c r="Z872" s="20" t="str">
        <f t="shared" si="421"/>
        <v/>
      </c>
      <c r="AA872" s="20" t="str">
        <f t="shared" si="422"/>
        <v/>
      </c>
      <c r="AB872" s="20">
        <f t="shared" si="423"/>
        <v>6.0171047628216501E-3</v>
      </c>
      <c r="AC872" s="20" t="str">
        <f t="shared" si="424"/>
        <v/>
      </c>
      <c r="AD872" s="20" t="str">
        <f t="shared" si="425"/>
        <v/>
      </c>
      <c r="AE872" s="20" t="str">
        <f t="shared" si="426"/>
        <v/>
      </c>
      <c r="AF872" s="20" t="str">
        <f t="shared" si="427"/>
        <v/>
      </c>
      <c r="AG872" s="11">
        <f t="shared" si="428"/>
        <v>0</v>
      </c>
      <c r="AH872" s="17">
        <f t="shared" si="429"/>
        <v>6.0171047628216501E-3</v>
      </c>
      <c r="AI872" s="17">
        <f t="shared" si="430"/>
        <v>999</v>
      </c>
      <c r="AJ872" s="17">
        <f t="shared" si="431"/>
        <v>999</v>
      </c>
      <c r="AK872" s="17">
        <f t="shared" si="432"/>
        <v>999</v>
      </c>
      <c r="AL872" s="17">
        <f t="shared" si="433"/>
        <v>999</v>
      </c>
      <c r="AM872" s="10" t="s">
        <v>431</v>
      </c>
      <c r="AN872">
        <v>0</v>
      </c>
      <c r="AO872">
        <v>0</v>
      </c>
      <c r="AP872">
        <v>0</v>
      </c>
      <c r="AQ872">
        <v>3.7747999999999999</v>
      </c>
      <c r="AR872" s="8">
        <v>-0.2</v>
      </c>
      <c r="AS872" s="8">
        <v>-19.089099999999998</v>
      </c>
      <c r="AT872" s="8">
        <v>-50.145099999999999</v>
      </c>
      <c r="AU872" s="8">
        <v>-3.7747999999999999</v>
      </c>
      <c r="AV872" s="8">
        <v>-0.2</v>
      </c>
      <c r="AW872" s="8">
        <v>0.6</v>
      </c>
      <c r="AX872" s="8">
        <v>19.089099999999998</v>
      </c>
      <c r="AY872" s="8">
        <v>50.145099999999999</v>
      </c>
      <c r="AZ872" s="8">
        <v>3.7747999999999999</v>
      </c>
      <c r="BA872" s="8">
        <v>0.6</v>
      </c>
      <c r="BB872">
        <v>-0.2</v>
      </c>
      <c r="BC872">
        <v>0.6</v>
      </c>
      <c r="BD872">
        <v>-0.2</v>
      </c>
      <c r="BE872">
        <v>0.6</v>
      </c>
      <c r="BF872">
        <v>0.06</v>
      </c>
      <c r="BG872">
        <v>0.3</v>
      </c>
      <c r="BH872">
        <v>16.239999999999998</v>
      </c>
      <c r="BI872">
        <v>1</v>
      </c>
      <c r="BJ872">
        <v>2</v>
      </c>
      <c r="BK872">
        <v>1</v>
      </c>
      <c r="BM872">
        <v>1</v>
      </c>
      <c r="BN872" t="s">
        <v>1016</v>
      </c>
      <c r="BP872" t="s">
        <v>1016</v>
      </c>
      <c r="BQ872">
        <v>35</v>
      </c>
      <c r="BR872">
        <v>352010</v>
      </c>
      <c r="BS872">
        <v>1</v>
      </c>
      <c r="BU872">
        <v>1</v>
      </c>
      <c r="BW872">
        <v>1</v>
      </c>
      <c r="BY872">
        <v>2</v>
      </c>
      <c r="BZ872" t="s">
        <v>1997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 s="2">
        <v>15311227</v>
      </c>
    </row>
    <row r="873" spans="1:88">
      <c r="A873" s="10" t="str">
        <f t="shared" si="403"/>
        <v>SCSC_US</v>
      </c>
      <c r="B873" s="12">
        <f t="shared" si="404"/>
        <v>2.6699999999999998E-2</v>
      </c>
      <c r="C873" s="12">
        <v>0</v>
      </c>
      <c r="D873" s="12">
        <v>0</v>
      </c>
      <c r="E873" s="12">
        <v>0</v>
      </c>
      <c r="F873" s="12">
        <v>0</v>
      </c>
      <c r="G873" s="12">
        <v>0</v>
      </c>
      <c r="H873" s="12">
        <v>0</v>
      </c>
      <c r="I873" s="12">
        <v>0</v>
      </c>
      <c r="J873" s="13">
        <f t="shared" si="405"/>
        <v>0</v>
      </c>
      <c r="K873" s="13">
        <f t="shared" si="406"/>
        <v>0</v>
      </c>
      <c r="L873" s="16">
        <f t="shared" si="407"/>
        <v>0</v>
      </c>
      <c r="M873" s="13">
        <f t="shared" si="408"/>
        <v>0</v>
      </c>
      <c r="N873" s="16">
        <f t="shared" si="409"/>
        <v>0</v>
      </c>
      <c r="O873" s="16">
        <f t="shared" si="410"/>
        <v>0</v>
      </c>
      <c r="P873" s="16" t="str">
        <f t="shared" si="411"/>
        <v/>
      </c>
      <c r="Q873" s="20" t="str">
        <f t="shared" si="412"/>
        <v/>
      </c>
      <c r="R873" s="20" t="str">
        <f t="shared" si="413"/>
        <v/>
      </c>
      <c r="S873" s="20" t="str">
        <f t="shared" si="414"/>
        <v/>
      </c>
      <c r="T873" s="20" t="str">
        <f t="shared" si="415"/>
        <v/>
      </c>
      <c r="U873" s="16">
        <f t="shared" si="416"/>
        <v>4.0000000000000001E-3</v>
      </c>
      <c r="V873" s="20" t="str">
        <f t="shared" si="417"/>
        <v/>
      </c>
      <c r="W873" s="20" t="str">
        <f t="shared" si="418"/>
        <v/>
      </c>
      <c r="X873" s="20" t="str">
        <f t="shared" si="419"/>
        <v/>
      </c>
      <c r="Y873" s="20">
        <f t="shared" si="420"/>
        <v>4.0000000000000001E-3</v>
      </c>
      <c r="Z873" s="20" t="str">
        <f t="shared" si="421"/>
        <v/>
      </c>
      <c r="AA873" s="20" t="str">
        <f t="shared" si="422"/>
        <v/>
      </c>
      <c r="AB873" s="20">
        <f t="shared" si="423"/>
        <v>0</v>
      </c>
      <c r="AC873" s="20" t="str">
        <f t="shared" si="424"/>
        <v/>
      </c>
      <c r="AD873" s="20" t="str">
        <f t="shared" si="425"/>
        <v/>
      </c>
      <c r="AE873" s="20" t="str">
        <f t="shared" si="426"/>
        <v/>
      </c>
      <c r="AF873" s="20" t="str">
        <f t="shared" si="427"/>
        <v/>
      </c>
      <c r="AG873" s="11">
        <f t="shared" si="428"/>
        <v>999</v>
      </c>
      <c r="AH873" s="17">
        <f t="shared" si="429"/>
        <v>999</v>
      </c>
      <c r="AI873" s="17">
        <f t="shared" si="430"/>
        <v>999</v>
      </c>
      <c r="AJ873" s="17">
        <f t="shared" si="431"/>
        <v>999</v>
      </c>
      <c r="AK873" s="17">
        <f t="shared" si="432"/>
        <v>999</v>
      </c>
      <c r="AL873" s="17">
        <f t="shared" si="433"/>
        <v>999</v>
      </c>
      <c r="AM873" s="10" t="s">
        <v>437</v>
      </c>
      <c r="AN873">
        <v>0</v>
      </c>
      <c r="AO873">
        <v>0</v>
      </c>
      <c r="AP873">
        <v>0</v>
      </c>
      <c r="AQ873">
        <v>1.0449999999999999</v>
      </c>
      <c r="AR873" s="8">
        <v>-0.6</v>
      </c>
      <c r="AS873" s="8">
        <v>-5.3487</v>
      </c>
      <c r="AT873" s="8">
        <v>-46.778599999999997</v>
      </c>
      <c r="AU873" s="8">
        <v>-1.0449999999999999</v>
      </c>
      <c r="AV873" s="8">
        <v>-0.6</v>
      </c>
      <c r="AW873" s="8">
        <v>0.4</v>
      </c>
      <c r="AX873" s="8">
        <v>5.3487</v>
      </c>
      <c r="AY873" s="8">
        <v>46.778599999999997</v>
      </c>
      <c r="AZ873" s="8">
        <v>1.0449999999999999</v>
      </c>
      <c r="BA873" s="8">
        <v>0.4</v>
      </c>
      <c r="BB873">
        <v>-0.6</v>
      </c>
      <c r="BC873">
        <v>0.4</v>
      </c>
      <c r="BD873">
        <v>-0.6</v>
      </c>
      <c r="BE873">
        <v>0.4</v>
      </c>
      <c r="BF873">
        <v>0.06</v>
      </c>
      <c r="BG873">
        <v>0.3</v>
      </c>
      <c r="BH873">
        <v>2.67</v>
      </c>
      <c r="BI873">
        <v>4</v>
      </c>
      <c r="BJ873">
        <v>8</v>
      </c>
      <c r="BK873">
        <v>4</v>
      </c>
      <c r="BM873">
        <v>4</v>
      </c>
      <c r="BN873" t="s">
        <v>1016</v>
      </c>
      <c r="BP873" t="s">
        <v>1016</v>
      </c>
      <c r="BQ873">
        <v>45</v>
      </c>
      <c r="BR873">
        <v>452030</v>
      </c>
      <c r="BS873">
        <v>1</v>
      </c>
      <c r="BU873">
        <v>1</v>
      </c>
      <c r="BW873">
        <v>4</v>
      </c>
      <c r="BY873">
        <v>8</v>
      </c>
      <c r="BZ873" t="s">
        <v>1997</v>
      </c>
      <c r="CA873">
        <v>0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 s="2">
        <v>3757877</v>
      </c>
    </row>
    <row r="874" spans="1:88">
      <c r="A874" s="10" t="str">
        <f t="shared" si="403"/>
        <v>NUAN_US</v>
      </c>
      <c r="B874" s="12">
        <f t="shared" si="404"/>
        <v>3.32E-2</v>
      </c>
      <c r="C874" s="12">
        <v>0</v>
      </c>
      <c r="D874" s="12">
        <v>0</v>
      </c>
      <c r="E874" s="12">
        <v>0</v>
      </c>
      <c r="F874" s="12">
        <v>0</v>
      </c>
      <c r="G874" s="12">
        <v>0</v>
      </c>
      <c r="H874" s="12">
        <v>0</v>
      </c>
      <c r="I874" s="12">
        <v>0</v>
      </c>
      <c r="J874" s="13">
        <f t="shared" si="405"/>
        <v>0</v>
      </c>
      <c r="K874" s="13">
        <f t="shared" si="406"/>
        <v>0</v>
      </c>
      <c r="L874" s="16">
        <f t="shared" si="407"/>
        <v>0</v>
      </c>
      <c r="M874" s="13">
        <f t="shared" si="408"/>
        <v>0</v>
      </c>
      <c r="N874" s="16">
        <f t="shared" si="409"/>
        <v>0</v>
      </c>
      <c r="O874" s="16">
        <f t="shared" si="410"/>
        <v>0</v>
      </c>
      <c r="P874" s="16" t="str">
        <f t="shared" si="411"/>
        <v/>
      </c>
      <c r="Q874" s="20" t="str">
        <f t="shared" si="412"/>
        <v/>
      </c>
      <c r="R874" s="20" t="str">
        <f t="shared" si="413"/>
        <v/>
      </c>
      <c r="S874" s="20" t="str">
        <f t="shared" si="414"/>
        <v/>
      </c>
      <c r="T874" s="20" t="str">
        <f t="shared" si="415"/>
        <v/>
      </c>
      <c r="U874" s="16">
        <f t="shared" si="416"/>
        <v>4.0000000000000001E-3</v>
      </c>
      <c r="V874" s="20" t="str">
        <f t="shared" si="417"/>
        <v/>
      </c>
      <c r="W874" s="20" t="str">
        <f t="shared" si="418"/>
        <v/>
      </c>
      <c r="X874" s="20" t="str">
        <f t="shared" si="419"/>
        <v/>
      </c>
      <c r="Y874" s="20">
        <f t="shared" si="420"/>
        <v>4.0000000000000001E-3</v>
      </c>
      <c r="Z874" s="20" t="str">
        <f t="shared" si="421"/>
        <v/>
      </c>
      <c r="AA874" s="20" t="str">
        <f t="shared" si="422"/>
        <v/>
      </c>
      <c r="AB874" s="20">
        <f t="shared" si="423"/>
        <v>0</v>
      </c>
      <c r="AC874" s="20" t="str">
        <f t="shared" si="424"/>
        <v/>
      </c>
      <c r="AD874" s="20" t="str">
        <f t="shared" si="425"/>
        <v/>
      </c>
      <c r="AE874" s="20" t="str">
        <f t="shared" si="426"/>
        <v/>
      </c>
      <c r="AF874" s="20" t="str">
        <f t="shared" si="427"/>
        <v/>
      </c>
      <c r="AG874" s="11">
        <f t="shared" si="428"/>
        <v>999</v>
      </c>
      <c r="AH874" s="17">
        <f t="shared" si="429"/>
        <v>999</v>
      </c>
      <c r="AI874" s="17">
        <f t="shared" si="430"/>
        <v>999</v>
      </c>
      <c r="AJ874" s="17">
        <f t="shared" si="431"/>
        <v>999</v>
      </c>
      <c r="AK874" s="17">
        <f t="shared" si="432"/>
        <v>999</v>
      </c>
      <c r="AL874" s="17">
        <f t="shared" si="433"/>
        <v>999</v>
      </c>
      <c r="AM874" s="10" t="s">
        <v>240</v>
      </c>
      <c r="AN874">
        <v>0</v>
      </c>
      <c r="AO874">
        <v>0</v>
      </c>
      <c r="AP874">
        <v>0</v>
      </c>
      <c r="AQ874">
        <v>6.2278000000000002</v>
      </c>
      <c r="AR874" s="8">
        <v>-0.6</v>
      </c>
      <c r="AS874" s="8">
        <v>-33.047199999999997</v>
      </c>
      <c r="AT874" s="8">
        <v>-189.29329999999999</v>
      </c>
      <c r="AU874" s="8">
        <v>-6.2278000000000002</v>
      </c>
      <c r="AV874" s="8">
        <v>-0.6</v>
      </c>
      <c r="AW874" s="8">
        <v>0.4</v>
      </c>
      <c r="AX874" s="8">
        <v>33.047199999999997</v>
      </c>
      <c r="AY874" s="8">
        <v>189.29329999999999</v>
      </c>
      <c r="AZ874" s="8">
        <v>6.2278000000000002</v>
      </c>
      <c r="BA874" s="8">
        <v>0.4</v>
      </c>
      <c r="BB874">
        <v>-0.6</v>
      </c>
      <c r="BC874">
        <v>0.4</v>
      </c>
      <c r="BD874">
        <v>-0.6</v>
      </c>
      <c r="BE874">
        <v>0.4</v>
      </c>
      <c r="BF874">
        <v>0.06</v>
      </c>
      <c r="BG874">
        <v>0.3</v>
      </c>
      <c r="BH874">
        <v>3.32</v>
      </c>
      <c r="BI874">
        <v>4</v>
      </c>
      <c r="BJ874">
        <v>7</v>
      </c>
      <c r="BK874">
        <v>4</v>
      </c>
      <c r="BM874">
        <v>4</v>
      </c>
      <c r="BN874" t="s">
        <v>1016</v>
      </c>
      <c r="BP874" t="s">
        <v>1016</v>
      </c>
      <c r="BQ874">
        <v>45</v>
      </c>
      <c r="BR874">
        <v>451030</v>
      </c>
      <c r="BS874">
        <v>1</v>
      </c>
      <c r="BU874">
        <v>1</v>
      </c>
      <c r="BW874">
        <v>4</v>
      </c>
      <c r="BY874">
        <v>7</v>
      </c>
      <c r="BZ874" t="s">
        <v>1997</v>
      </c>
      <c r="CA874">
        <v>0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 s="2">
        <v>25214535</v>
      </c>
    </row>
    <row r="875" spans="1:88">
      <c r="A875" s="10" t="str">
        <f t="shared" si="403"/>
        <v>SCHN_US</v>
      </c>
      <c r="B875" s="12">
        <f t="shared" si="404"/>
        <v>0.11320000000000001</v>
      </c>
      <c r="C875" s="12">
        <v>0</v>
      </c>
      <c r="D875" s="12">
        <v>0</v>
      </c>
      <c r="E875" s="12">
        <v>0</v>
      </c>
      <c r="F875" s="12">
        <v>0</v>
      </c>
      <c r="G875" s="12">
        <v>0</v>
      </c>
      <c r="H875" s="12">
        <v>0</v>
      </c>
      <c r="I875" s="12">
        <v>0</v>
      </c>
      <c r="J875" s="13">
        <f t="shared" si="405"/>
        <v>0</v>
      </c>
      <c r="K875" s="13">
        <f t="shared" si="406"/>
        <v>0</v>
      </c>
      <c r="L875" s="16">
        <f t="shared" si="407"/>
        <v>0</v>
      </c>
      <c r="M875" s="13">
        <f t="shared" si="408"/>
        <v>0</v>
      </c>
      <c r="N875" s="16">
        <f t="shared" si="409"/>
        <v>0</v>
      </c>
      <c r="O875" s="16">
        <f t="shared" si="410"/>
        <v>0</v>
      </c>
      <c r="P875" s="16" t="str">
        <f t="shared" si="411"/>
        <v/>
      </c>
      <c r="Q875" s="20" t="str">
        <f t="shared" si="412"/>
        <v/>
      </c>
      <c r="R875" s="20" t="str">
        <f t="shared" si="413"/>
        <v/>
      </c>
      <c r="S875" s="20" t="str">
        <f t="shared" si="414"/>
        <v/>
      </c>
      <c r="T875" s="20" t="str">
        <f t="shared" si="415"/>
        <v/>
      </c>
      <c r="U875" s="16">
        <f t="shared" si="416"/>
        <v>6.5000000000000006E-3</v>
      </c>
      <c r="V875" s="20" t="str">
        <f t="shared" si="417"/>
        <v/>
      </c>
      <c r="W875" s="20" t="str">
        <f t="shared" si="418"/>
        <v/>
      </c>
      <c r="X875" s="20">
        <f t="shared" si="419"/>
        <v>6.5000000000000006E-3</v>
      </c>
      <c r="Y875" s="20" t="str">
        <f t="shared" si="420"/>
        <v/>
      </c>
      <c r="Z875" s="20" t="str">
        <f t="shared" si="421"/>
        <v/>
      </c>
      <c r="AA875" s="20" t="str">
        <f t="shared" si="422"/>
        <v/>
      </c>
      <c r="AB875" s="20" t="str">
        <f t="shared" si="423"/>
        <v/>
      </c>
      <c r="AC875" s="20" t="str">
        <f t="shared" si="424"/>
        <v/>
      </c>
      <c r="AD875" s="20" t="str">
        <f t="shared" si="425"/>
        <v/>
      </c>
      <c r="AE875" s="20" t="str">
        <f t="shared" si="426"/>
        <v/>
      </c>
      <c r="AF875" s="20">
        <f t="shared" si="427"/>
        <v>0</v>
      </c>
      <c r="AG875" s="11">
        <f t="shared" si="428"/>
        <v>999</v>
      </c>
      <c r="AH875" s="17">
        <f t="shared" si="429"/>
        <v>999</v>
      </c>
      <c r="AI875" s="17">
        <f t="shared" si="430"/>
        <v>999</v>
      </c>
      <c r="AJ875" s="17">
        <f t="shared" si="431"/>
        <v>999</v>
      </c>
      <c r="AK875" s="17">
        <f t="shared" si="432"/>
        <v>999</v>
      </c>
      <c r="AL875" s="17">
        <f t="shared" si="433"/>
        <v>0</v>
      </c>
      <c r="AM875" s="10" t="s">
        <v>39</v>
      </c>
      <c r="AN875">
        <v>0</v>
      </c>
      <c r="AO875">
        <v>0</v>
      </c>
      <c r="AP875">
        <v>0</v>
      </c>
      <c r="AQ875">
        <v>1.6288</v>
      </c>
      <c r="AR875" s="8">
        <v>-0.65</v>
      </c>
      <c r="AS875" s="8">
        <v>-7.6569000000000003</v>
      </c>
      <c r="AT875" s="8">
        <v>-17.342700000000001</v>
      </c>
      <c r="AU875" s="8">
        <v>-1.6288</v>
      </c>
      <c r="AV875" s="8">
        <v>-0.65</v>
      </c>
      <c r="AW875" s="8">
        <v>0.65</v>
      </c>
      <c r="AX875" s="8">
        <v>7.6569000000000003</v>
      </c>
      <c r="AY875" s="8">
        <v>17.342700000000001</v>
      </c>
      <c r="AZ875" s="8">
        <v>1.6288</v>
      </c>
      <c r="BA875" s="8">
        <v>0.65</v>
      </c>
      <c r="BB875">
        <v>-0.65</v>
      </c>
      <c r="BC875">
        <v>0</v>
      </c>
      <c r="BD875">
        <v>-0.65</v>
      </c>
      <c r="BE875">
        <v>0</v>
      </c>
      <c r="BF875">
        <v>0.06</v>
      </c>
      <c r="BG875">
        <v>0.3</v>
      </c>
      <c r="BH875">
        <v>11.32</v>
      </c>
      <c r="BI875">
        <v>2</v>
      </c>
      <c r="BJ875">
        <v>3</v>
      </c>
      <c r="BK875">
        <v>2</v>
      </c>
      <c r="BM875">
        <v>2</v>
      </c>
      <c r="BN875" t="s">
        <v>1016</v>
      </c>
      <c r="BP875" t="s">
        <v>1016</v>
      </c>
      <c r="BQ875">
        <v>15</v>
      </c>
      <c r="BR875">
        <v>151040</v>
      </c>
      <c r="BS875">
        <v>1</v>
      </c>
      <c r="BU875">
        <v>1</v>
      </c>
      <c r="BW875">
        <v>2</v>
      </c>
      <c r="BY875">
        <v>3</v>
      </c>
      <c r="BZ875" t="s">
        <v>1997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1</v>
      </c>
      <c r="CI875" s="2">
        <v>6949559</v>
      </c>
      <c r="CJ875" t="s">
        <v>2001</v>
      </c>
    </row>
    <row r="876" spans="1:88">
      <c r="A876" s="10" t="str">
        <f t="shared" si="403"/>
        <v>SCHL_US</v>
      </c>
      <c r="B876" s="12">
        <f t="shared" si="404"/>
        <v>9.6500000000000002E-2</v>
      </c>
      <c r="C876" s="12">
        <v>0</v>
      </c>
      <c r="D876" s="12">
        <v>0</v>
      </c>
      <c r="E876" s="12">
        <v>0</v>
      </c>
      <c r="F876" s="12">
        <v>0</v>
      </c>
      <c r="G876" s="12">
        <v>0</v>
      </c>
      <c r="H876" s="12">
        <v>0</v>
      </c>
      <c r="I876" s="12">
        <v>0</v>
      </c>
      <c r="J876" s="13">
        <f t="shared" si="405"/>
        <v>0</v>
      </c>
      <c r="K876" s="13">
        <f t="shared" si="406"/>
        <v>0</v>
      </c>
      <c r="L876" s="16">
        <f t="shared" si="407"/>
        <v>0</v>
      </c>
      <c r="M876" s="13">
        <f t="shared" si="408"/>
        <v>0</v>
      </c>
      <c r="N876" s="16">
        <f t="shared" si="409"/>
        <v>0</v>
      </c>
      <c r="O876" s="16">
        <f t="shared" si="410"/>
        <v>0</v>
      </c>
      <c r="P876" s="16" t="str">
        <f t="shared" si="411"/>
        <v/>
      </c>
      <c r="Q876" s="20" t="str">
        <f t="shared" si="412"/>
        <v/>
      </c>
      <c r="R876" s="20" t="str">
        <f t="shared" si="413"/>
        <v/>
      </c>
      <c r="S876" s="20" t="str">
        <f t="shared" si="414"/>
        <v/>
      </c>
      <c r="T876" s="20" t="str">
        <f t="shared" si="415"/>
        <v/>
      </c>
      <c r="U876" s="16">
        <f t="shared" si="416"/>
        <v>6.5000000000000006E-3</v>
      </c>
      <c r="V876" s="20" t="str">
        <f t="shared" si="417"/>
        <v/>
      </c>
      <c r="W876" s="20" t="str">
        <f t="shared" si="418"/>
        <v/>
      </c>
      <c r="X876" s="20" t="str">
        <f t="shared" si="419"/>
        <v/>
      </c>
      <c r="Y876" s="20">
        <f t="shared" si="420"/>
        <v>6.5000000000000006E-3</v>
      </c>
      <c r="Z876" s="20" t="str">
        <f t="shared" si="421"/>
        <v/>
      </c>
      <c r="AA876" s="20" t="str">
        <f t="shared" si="422"/>
        <v/>
      </c>
      <c r="AB876" s="20">
        <f t="shared" si="423"/>
        <v>0</v>
      </c>
      <c r="AC876" s="20" t="str">
        <f t="shared" si="424"/>
        <v/>
      </c>
      <c r="AD876" s="20" t="str">
        <f t="shared" si="425"/>
        <v/>
      </c>
      <c r="AE876" s="20" t="str">
        <f t="shared" si="426"/>
        <v/>
      </c>
      <c r="AF876" s="20" t="str">
        <f t="shared" si="427"/>
        <v/>
      </c>
      <c r="AG876" s="11">
        <f t="shared" si="428"/>
        <v>999</v>
      </c>
      <c r="AH876" s="17">
        <f t="shared" si="429"/>
        <v>999</v>
      </c>
      <c r="AI876" s="17">
        <f t="shared" si="430"/>
        <v>999</v>
      </c>
      <c r="AJ876" s="17">
        <f t="shared" si="431"/>
        <v>999</v>
      </c>
      <c r="AK876" s="17">
        <f t="shared" si="432"/>
        <v>999</v>
      </c>
      <c r="AL876" s="17">
        <f t="shared" si="433"/>
        <v>999</v>
      </c>
      <c r="AM876" s="10" t="s">
        <v>138</v>
      </c>
      <c r="AN876">
        <v>0</v>
      </c>
      <c r="AO876">
        <v>0</v>
      </c>
      <c r="AP876">
        <v>0</v>
      </c>
      <c r="AQ876">
        <v>0.73109999999999997</v>
      </c>
      <c r="AR876" s="8">
        <v>-0.65</v>
      </c>
      <c r="AS876" s="8">
        <v>-5.4541000000000004</v>
      </c>
      <c r="AT876" s="8">
        <v>-50.753700000000002</v>
      </c>
      <c r="AU876" s="8">
        <v>-0.73109999999999997</v>
      </c>
      <c r="AV876" s="8">
        <v>-0.65</v>
      </c>
      <c r="AW876" s="8">
        <v>0.65</v>
      </c>
      <c r="AX876" s="8">
        <v>5.4541000000000004</v>
      </c>
      <c r="AY876" s="8">
        <v>50.753700000000002</v>
      </c>
      <c r="AZ876" s="8">
        <v>0.73109999999999997</v>
      </c>
      <c r="BA876" s="8">
        <v>0.65</v>
      </c>
      <c r="BB876">
        <v>-0.65</v>
      </c>
      <c r="BC876">
        <v>0.65</v>
      </c>
      <c r="BD876">
        <v>-0.65</v>
      </c>
      <c r="BE876">
        <v>0.65</v>
      </c>
      <c r="BF876">
        <v>0.06</v>
      </c>
      <c r="BG876">
        <v>0.3</v>
      </c>
      <c r="BH876">
        <v>9.65</v>
      </c>
      <c r="BI876">
        <v>2</v>
      </c>
      <c r="BJ876">
        <v>3</v>
      </c>
      <c r="BK876">
        <v>2</v>
      </c>
      <c r="BM876">
        <v>2</v>
      </c>
      <c r="BN876" t="s">
        <v>1016</v>
      </c>
      <c r="BP876" t="s">
        <v>1016</v>
      </c>
      <c r="BQ876">
        <v>25</v>
      </c>
      <c r="BR876">
        <v>254010</v>
      </c>
      <c r="BS876">
        <v>1</v>
      </c>
      <c r="BU876">
        <v>1</v>
      </c>
      <c r="BW876">
        <v>2</v>
      </c>
      <c r="BY876">
        <v>3</v>
      </c>
      <c r="BZ876" t="s">
        <v>1997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 s="2">
        <v>2792603</v>
      </c>
    </row>
    <row r="877" spans="1:88">
      <c r="A877" s="10" t="str">
        <f t="shared" si="403"/>
        <v>SWM_US</v>
      </c>
      <c r="B877" s="12">
        <f t="shared" si="404"/>
        <v>1.0200000000000001E-2</v>
      </c>
      <c r="C877" s="12">
        <v>0</v>
      </c>
      <c r="D877" s="12">
        <v>0</v>
      </c>
      <c r="E877" s="12">
        <v>0</v>
      </c>
      <c r="F877" s="12">
        <v>0</v>
      </c>
      <c r="G877" s="12">
        <v>0</v>
      </c>
      <c r="H877" s="12">
        <v>0</v>
      </c>
      <c r="I877" s="12">
        <v>0</v>
      </c>
      <c r="J877" s="13">
        <f t="shared" si="405"/>
        <v>0</v>
      </c>
      <c r="K877" s="13">
        <f t="shared" si="406"/>
        <v>0</v>
      </c>
      <c r="L877" s="16">
        <f t="shared" si="407"/>
        <v>0</v>
      </c>
      <c r="M877" s="13">
        <f t="shared" si="408"/>
        <v>0</v>
      </c>
      <c r="N877" s="16">
        <f t="shared" si="409"/>
        <v>0</v>
      </c>
      <c r="O877" s="16">
        <f t="shared" si="410"/>
        <v>0</v>
      </c>
      <c r="P877" s="16" t="str">
        <f t="shared" si="411"/>
        <v/>
      </c>
      <c r="Q877" s="20" t="str">
        <f t="shared" si="412"/>
        <v/>
      </c>
      <c r="R877" s="20" t="str">
        <f t="shared" si="413"/>
        <v/>
      </c>
      <c r="S877" s="20" t="str">
        <f t="shared" si="414"/>
        <v/>
      </c>
      <c r="T877" s="20" t="str">
        <f t="shared" si="415"/>
        <v/>
      </c>
      <c r="U877" s="16">
        <f t="shared" si="416"/>
        <v>6.5000000000000006E-3</v>
      </c>
      <c r="V877" s="20" t="str">
        <f t="shared" si="417"/>
        <v/>
      </c>
      <c r="W877" s="20" t="str">
        <f t="shared" si="418"/>
        <v/>
      </c>
      <c r="X877" s="20" t="str">
        <f t="shared" si="419"/>
        <v/>
      </c>
      <c r="Y877" s="20">
        <f t="shared" si="420"/>
        <v>6.5000000000000006E-3</v>
      </c>
      <c r="Z877" s="20" t="str">
        <f t="shared" si="421"/>
        <v/>
      </c>
      <c r="AA877" s="20" t="str">
        <f t="shared" si="422"/>
        <v/>
      </c>
      <c r="AB877" s="20">
        <f t="shared" si="423"/>
        <v>0</v>
      </c>
      <c r="AC877" s="20" t="str">
        <f t="shared" si="424"/>
        <v/>
      </c>
      <c r="AD877" s="20" t="str">
        <f t="shared" si="425"/>
        <v/>
      </c>
      <c r="AE877" s="20" t="str">
        <f t="shared" si="426"/>
        <v/>
      </c>
      <c r="AF877" s="20" t="str">
        <f t="shared" si="427"/>
        <v/>
      </c>
      <c r="AG877" s="11">
        <f t="shared" si="428"/>
        <v>999</v>
      </c>
      <c r="AH877" s="17">
        <f t="shared" si="429"/>
        <v>999</v>
      </c>
      <c r="AI877" s="17">
        <f t="shared" si="430"/>
        <v>999</v>
      </c>
      <c r="AJ877" s="17">
        <f t="shared" si="431"/>
        <v>999</v>
      </c>
      <c r="AK877" s="17">
        <f t="shared" si="432"/>
        <v>999</v>
      </c>
      <c r="AL877" s="17">
        <f t="shared" si="433"/>
        <v>999</v>
      </c>
      <c r="AM877" s="10" t="s">
        <v>654</v>
      </c>
      <c r="AN877">
        <v>0</v>
      </c>
      <c r="AO877">
        <v>0</v>
      </c>
      <c r="AP877">
        <v>0</v>
      </c>
      <c r="AQ877">
        <v>1.7444999999999999</v>
      </c>
      <c r="AR877" s="8">
        <v>-0.65</v>
      </c>
      <c r="AS877" s="8">
        <v>-7.6299000000000001</v>
      </c>
      <c r="AT877" s="8">
        <v>-60.046700000000001</v>
      </c>
      <c r="AU877" s="8">
        <v>-1.7444999999999999</v>
      </c>
      <c r="AV877" s="8">
        <v>-0.65</v>
      </c>
      <c r="AW877" s="8">
        <v>0.65</v>
      </c>
      <c r="AX877" s="8">
        <v>7.6299000000000001</v>
      </c>
      <c r="AY877" s="8">
        <v>60.046700000000001</v>
      </c>
      <c r="AZ877" s="8">
        <v>1.7444999999999999</v>
      </c>
      <c r="BA877" s="8">
        <v>0.65</v>
      </c>
      <c r="BB877">
        <v>-0.65</v>
      </c>
      <c r="BC877">
        <v>0.65</v>
      </c>
      <c r="BD877">
        <v>-0.65</v>
      </c>
      <c r="BE877">
        <v>0.65</v>
      </c>
      <c r="BF877">
        <v>0.06</v>
      </c>
      <c r="BG877">
        <v>0.3</v>
      </c>
      <c r="BH877">
        <v>1.02</v>
      </c>
      <c r="BI877">
        <v>5</v>
      </c>
      <c r="BJ877">
        <v>10</v>
      </c>
      <c r="BK877">
        <v>5</v>
      </c>
      <c r="BM877">
        <v>5</v>
      </c>
      <c r="BN877" t="s">
        <v>1016</v>
      </c>
      <c r="BP877" t="s">
        <v>1016</v>
      </c>
      <c r="BQ877">
        <v>15</v>
      </c>
      <c r="BR877">
        <v>151050</v>
      </c>
      <c r="BS877">
        <v>1</v>
      </c>
      <c r="BU877">
        <v>1</v>
      </c>
      <c r="BW877">
        <v>5</v>
      </c>
      <c r="BY877">
        <v>10</v>
      </c>
      <c r="BZ877" t="s">
        <v>1997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 s="2">
        <v>7045178</v>
      </c>
    </row>
    <row r="878" spans="1:88">
      <c r="A878" s="10" t="str">
        <f t="shared" si="403"/>
        <v>SMG_US</v>
      </c>
      <c r="B878" s="12">
        <f t="shared" si="404"/>
        <v>-7.0999999999999995E-3</v>
      </c>
      <c r="C878" s="12">
        <v>0</v>
      </c>
      <c r="D878" s="12">
        <v>0</v>
      </c>
      <c r="E878" s="12">
        <v>0</v>
      </c>
      <c r="F878" s="12">
        <v>0</v>
      </c>
      <c r="G878" s="12">
        <v>0</v>
      </c>
      <c r="H878" s="12">
        <v>0</v>
      </c>
      <c r="I878" s="12">
        <v>0</v>
      </c>
      <c r="J878" s="13">
        <f t="shared" si="405"/>
        <v>0</v>
      </c>
      <c r="K878" s="13">
        <f t="shared" si="406"/>
        <v>0</v>
      </c>
      <c r="L878" s="16">
        <f t="shared" si="407"/>
        <v>0</v>
      </c>
      <c r="M878" s="13">
        <f t="shared" si="408"/>
        <v>0</v>
      </c>
      <c r="N878" s="16">
        <f t="shared" si="409"/>
        <v>0</v>
      </c>
      <c r="O878" s="16">
        <f t="shared" si="410"/>
        <v>0</v>
      </c>
      <c r="P878" s="16">
        <f t="shared" si="411"/>
        <v>-6.5000000000000006E-3</v>
      </c>
      <c r="Q878" s="20" t="str">
        <f t="shared" si="412"/>
        <v/>
      </c>
      <c r="R878" s="20" t="str">
        <f t="shared" si="413"/>
        <v/>
      </c>
      <c r="S878" s="20" t="str">
        <f t="shared" si="414"/>
        <v/>
      </c>
      <c r="T878" s="20">
        <f t="shared" si="415"/>
        <v>-6.5000000000000006E-3</v>
      </c>
      <c r="U878" s="16" t="str">
        <f t="shared" si="416"/>
        <v/>
      </c>
      <c r="V878" s="20" t="str">
        <f t="shared" si="417"/>
        <v/>
      </c>
      <c r="W878" s="20" t="str">
        <f t="shared" si="418"/>
        <v/>
      </c>
      <c r="X878" s="20" t="str">
        <f t="shared" si="419"/>
        <v/>
      </c>
      <c r="Y878" s="20" t="str">
        <f t="shared" si="420"/>
        <v/>
      </c>
      <c r="Z878" s="20" t="str">
        <f t="shared" si="421"/>
        <v/>
      </c>
      <c r="AA878" s="20" t="str">
        <f t="shared" si="422"/>
        <v/>
      </c>
      <c r="AB878" s="20">
        <f t="shared" si="423"/>
        <v>0</v>
      </c>
      <c r="AC878" s="20" t="str">
        <f t="shared" si="424"/>
        <v/>
      </c>
      <c r="AD878" s="20" t="str">
        <f t="shared" si="425"/>
        <v/>
      </c>
      <c r="AE878" s="20" t="str">
        <f t="shared" si="426"/>
        <v/>
      </c>
      <c r="AF878" s="20" t="str">
        <f t="shared" si="427"/>
        <v/>
      </c>
      <c r="AG878" s="11">
        <f t="shared" si="428"/>
        <v>999</v>
      </c>
      <c r="AH878" s="17">
        <f t="shared" si="429"/>
        <v>999</v>
      </c>
      <c r="AI878" s="17">
        <f t="shared" si="430"/>
        <v>999</v>
      </c>
      <c r="AJ878" s="17">
        <f t="shared" si="431"/>
        <v>999</v>
      </c>
      <c r="AK878" s="17">
        <f t="shared" si="432"/>
        <v>999</v>
      </c>
      <c r="AL878" s="17">
        <f t="shared" si="433"/>
        <v>999</v>
      </c>
      <c r="AM878" s="10" t="s">
        <v>293</v>
      </c>
      <c r="AN878">
        <v>0</v>
      </c>
      <c r="AO878">
        <v>0</v>
      </c>
      <c r="AP878">
        <v>0</v>
      </c>
      <c r="AQ878">
        <v>4.2746000000000004</v>
      </c>
      <c r="AR878" s="8">
        <v>-0.65</v>
      </c>
      <c r="AS878" s="8">
        <v>-19.718299999999999</v>
      </c>
      <c r="AT878" s="8">
        <v>-174.28319999999999</v>
      </c>
      <c r="AU878" s="8">
        <v>-4.2746000000000004</v>
      </c>
      <c r="AV878" s="8">
        <v>-0.65</v>
      </c>
      <c r="AW878" s="8">
        <v>0.65</v>
      </c>
      <c r="AX878" s="8">
        <v>19.718299999999999</v>
      </c>
      <c r="AY878" s="8">
        <v>174.28319999999999</v>
      </c>
      <c r="AZ878" s="8">
        <v>4.2746000000000004</v>
      </c>
      <c r="BA878" s="8">
        <v>0.65</v>
      </c>
      <c r="BB878">
        <v>-0.65</v>
      </c>
      <c r="BC878">
        <v>0.65</v>
      </c>
      <c r="BD878">
        <v>-0.65</v>
      </c>
      <c r="BE878">
        <v>0.65</v>
      </c>
      <c r="BF878">
        <v>0.06</v>
      </c>
      <c r="BG878">
        <v>0.3</v>
      </c>
      <c r="BH878">
        <v>-0.71</v>
      </c>
      <c r="BI878">
        <v>7</v>
      </c>
      <c r="BJ878">
        <v>13</v>
      </c>
      <c r="BK878">
        <v>7</v>
      </c>
      <c r="BM878">
        <v>7</v>
      </c>
      <c r="BN878" t="s">
        <v>1016</v>
      </c>
      <c r="BP878" t="s">
        <v>1016</v>
      </c>
      <c r="BQ878">
        <v>15</v>
      </c>
      <c r="BR878">
        <v>151010</v>
      </c>
      <c r="BS878">
        <v>1</v>
      </c>
      <c r="BU878">
        <v>1</v>
      </c>
      <c r="BW878">
        <v>7</v>
      </c>
      <c r="BY878">
        <v>13</v>
      </c>
      <c r="BZ878" t="s">
        <v>1997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 s="2">
        <v>17188487</v>
      </c>
    </row>
    <row r="879" spans="1:88">
      <c r="A879" s="10" t="str">
        <f t="shared" si="403"/>
        <v>SSP_US</v>
      </c>
      <c r="B879" s="12">
        <f t="shared" si="404"/>
        <v>-1.3600000000000001E-2</v>
      </c>
      <c r="C879" s="12">
        <v>0</v>
      </c>
      <c r="D879" s="12">
        <v>0</v>
      </c>
      <c r="E879" s="12">
        <v>0</v>
      </c>
      <c r="F879" s="12">
        <v>0</v>
      </c>
      <c r="G879" s="12">
        <v>0</v>
      </c>
      <c r="H879" s="12">
        <v>0</v>
      </c>
      <c r="I879" s="12">
        <v>0</v>
      </c>
      <c r="J879" s="13">
        <f t="shared" si="405"/>
        <v>0</v>
      </c>
      <c r="K879" s="13">
        <f t="shared" si="406"/>
        <v>0</v>
      </c>
      <c r="L879" s="16">
        <f t="shared" si="407"/>
        <v>0</v>
      </c>
      <c r="M879" s="13">
        <f t="shared" si="408"/>
        <v>0</v>
      </c>
      <c r="N879" s="16">
        <f t="shared" si="409"/>
        <v>0</v>
      </c>
      <c r="O879" s="16">
        <f t="shared" si="410"/>
        <v>0</v>
      </c>
      <c r="P879" s="16">
        <f t="shared" si="411"/>
        <v>-6.5000000000000006E-3</v>
      </c>
      <c r="Q879" s="20" t="str">
        <f t="shared" si="412"/>
        <v/>
      </c>
      <c r="R879" s="20" t="str">
        <f t="shared" si="413"/>
        <v/>
      </c>
      <c r="S879" s="20" t="str">
        <f t="shared" si="414"/>
        <v/>
      </c>
      <c r="T879" s="20">
        <f t="shared" si="415"/>
        <v>-6.5000000000000006E-3</v>
      </c>
      <c r="U879" s="16" t="str">
        <f t="shared" si="416"/>
        <v/>
      </c>
      <c r="V879" s="20" t="str">
        <f t="shared" si="417"/>
        <v/>
      </c>
      <c r="W879" s="20" t="str">
        <f t="shared" si="418"/>
        <v/>
      </c>
      <c r="X879" s="20" t="str">
        <f t="shared" si="419"/>
        <v/>
      </c>
      <c r="Y879" s="20" t="str">
        <f t="shared" si="420"/>
        <v/>
      </c>
      <c r="Z879" s="20" t="str">
        <f t="shared" si="421"/>
        <v/>
      </c>
      <c r="AA879" s="20" t="str">
        <f t="shared" si="422"/>
        <v/>
      </c>
      <c r="AB879" s="20">
        <f t="shared" si="423"/>
        <v>0</v>
      </c>
      <c r="AC879" s="20" t="str">
        <f t="shared" si="424"/>
        <v/>
      </c>
      <c r="AD879" s="20" t="str">
        <f t="shared" si="425"/>
        <v/>
      </c>
      <c r="AE879" s="20" t="str">
        <f t="shared" si="426"/>
        <v/>
      </c>
      <c r="AF879" s="20" t="str">
        <f t="shared" si="427"/>
        <v/>
      </c>
      <c r="AG879" s="11">
        <f t="shared" si="428"/>
        <v>999</v>
      </c>
      <c r="AH879" s="17">
        <f t="shared" si="429"/>
        <v>999</v>
      </c>
      <c r="AI879" s="17">
        <f t="shared" si="430"/>
        <v>999</v>
      </c>
      <c r="AJ879" s="17">
        <f t="shared" si="431"/>
        <v>999</v>
      </c>
      <c r="AK879" s="17">
        <f t="shared" si="432"/>
        <v>999</v>
      </c>
      <c r="AL879" s="17">
        <f t="shared" si="433"/>
        <v>999</v>
      </c>
      <c r="AM879" s="10" t="s">
        <v>1037</v>
      </c>
      <c r="AN879">
        <v>0</v>
      </c>
      <c r="AO879">
        <v>0</v>
      </c>
      <c r="AP879">
        <v>0</v>
      </c>
      <c r="AQ879">
        <v>1.8234999999999999</v>
      </c>
      <c r="AR879" s="8">
        <v>-0.65</v>
      </c>
      <c r="AS879" s="8">
        <v>-6.2793999999999999</v>
      </c>
      <c r="AT879" s="8">
        <v>-50.676699999999997</v>
      </c>
      <c r="AU879" s="8">
        <v>-1.8234999999999999</v>
      </c>
      <c r="AV879" s="8">
        <v>-0.65</v>
      </c>
      <c r="AW879" s="8">
        <v>0.65</v>
      </c>
      <c r="AX879" s="8">
        <v>6.2793999999999999</v>
      </c>
      <c r="AY879" s="8">
        <v>50.676699999999997</v>
      </c>
      <c r="AZ879" s="8">
        <v>1.8234999999999999</v>
      </c>
      <c r="BA879" s="8">
        <v>0.65</v>
      </c>
      <c r="BB879">
        <v>-0.65</v>
      </c>
      <c r="BC879">
        <v>0.65</v>
      </c>
      <c r="BD879">
        <v>-0.65</v>
      </c>
      <c r="BE879">
        <v>0.65</v>
      </c>
      <c r="BF879">
        <v>0.06</v>
      </c>
      <c r="BG879">
        <v>0.3</v>
      </c>
      <c r="BH879">
        <v>-1.36</v>
      </c>
      <c r="BI879">
        <v>7</v>
      </c>
      <c r="BJ879">
        <v>14</v>
      </c>
      <c r="BK879">
        <v>7</v>
      </c>
      <c r="BM879">
        <v>7</v>
      </c>
      <c r="BN879" t="s">
        <v>1016</v>
      </c>
      <c r="BP879" t="s">
        <v>1016</v>
      </c>
      <c r="BQ879">
        <v>25</v>
      </c>
      <c r="BR879">
        <v>254010</v>
      </c>
      <c r="BS879">
        <v>1</v>
      </c>
      <c r="BU879">
        <v>1</v>
      </c>
      <c r="BW879">
        <v>7</v>
      </c>
      <c r="BY879">
        <v>14</v>
      </c>
      <c r="BZ879" t="s">
        <v>1997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 s="2">
        <v>6820795</v>
      </c>
    </row>
    <row r="880" spans="1:88">
      <c r="A880" s="10" t="str">
        <f t="shared" si="403"/>
        <v>SBCF_US</v>
      </c>
      <c r="B880" s="12">
        <f t="shared" si="404"/>
        <v>-2.9100000000000001E-2</v>
      </c>
      <c r="C880" s="12">
        <v>0</v>
      </c>
      <c r="D880" s="12">
        <v>0</v>
      </c>
      <c r="E880" s="12">
        <v>0</v>
      </c>
      <c r="F880" s="12">
        <v>0</v>
      </c>
      <c r="G880" s="12">
        <v>0</v>
      </c>
      <c r="H880" s="12">
        <v>0</v>
      </c>
      <c r="I880" s="12">
        <v>0</v>
      </c>
      <c r="J880" s="13">
        <f t="shared" si="405"/>
        <v>0</v>
      </c>
      <c r="K880" s="13">
        <f t="shared" si="406"/>
        <v>0</v>
      </c>
      <c r="L880" s="16">
        <f t="shared" si="407"/>
        <v>0</v>
      </c>
      <c r="M880" s="13">
        <f t="shared" si="408"/>
        <v>0</v>
      </c>
      <c r="N880" s="16">
        <f t="shared" si="409"/>
        <v>0</v>
      </c>
      <c r="O880" s="16">
        <f t="shared" si="410"/>
        <v>0</v>
      </c>
      <c r="P880" s="16">
        <f t="shared" si="411"/>
        <v>-4.0000000000000001E-3</v>
      </c>
      <c r="Q880" s="20" t="str">
        <f t="shared" si="412"/>
        <v/>
      </c>
      <c r="R880" s="20" t="str">
        <f t="shared" si="413"/>
        <v/>
      </c>
      <c r="S880" s="20" t="str">
        <f t="shared" si="414"/>
        <v/>
      </c>
      <c r="T880" s="20">
        <f t="shared" si="415"/>
        <v>-4.0000000000000001E-3</v>
      </c>
      <c r="U880" s="16" t="str">
        <f t="shared" si="416"/>
        <v/>
      </c>
      <c r="V880" s="20" t="str">
        <f t="shared" si="417"/>
        <v/>
      </c>
      <c r="W880" s="20" t="str">
        <f t="shared" si="418"/>
        <v/>
      </c>
      <c r="X880" s="20" t="str">
        <f t="shared" si="419"/>
        <v/>
      </c>
      <c r="Y880" s="20" t="str">
        <f t="shared" si="420"/>
        <v/>
      </c>
      <c r="Z880" s="20" t="str">
        <f t="shared" si="421"/>
        <v/>
      </c>
      <c r="AA880" s="20" t="str">
        <f t="shared" si="422"/>
        <v/>
      </c>
      <c r="AB880" s="20">
        <f t="shared" si="423"/>
        <v>0</v>
      </c>
      <c r="AC880" s="20" t="str">
        <f t="shared" si="424"/>
        <v/>
      </c>
      <c r="AD880" s="20" t="str">
        <f t="shared" si="425"/>
        <v/>
      </c>
      <c r="AE880" s="20" t="str">
        <f t="shared" si="426"/>
        <v/>
      </c>
      <c r="AF880" s="20" t="str">
        <f t="shared" si="427"/>
        <v/>
      </c>
      <c r="AG880" s="11">
        <f t="shared" si="428"/>
        <v>999</v>
      </c>
      <c r="AH880" s="17">
        <f t="shared" si="429"/>
        <v>999</v>
      </c>
      <c r="AI880" s="17">
        <f t="shared" si="430"/>
        <v>999</v>
      </c>
      <c r="AJ880" s="17">
        <f t="shared" si="431"/>
        <v>999</v>
      </c>
      <c r="AK880" s="17">
        <f t="shared" si="432"/>
        <v>999</v>
      </c>
      <c r="AL880" s="17">
        <f t="shared" si="433"/>
        <v>999</v>
      </c>
      <c r="AM880" s="10" t="s">
        <v>1671</v>
      </c>
      <c r="AN880">
        <v>0</v>
      </c>
      <c r="AO880">
        <v>0</v>
      </c>
      <c r="AP880">
        <v>0</v>
      </c>
      <c r="AQ880">
        <v>0.2044</v>
      </c>
      <c r="AR880" s="8">
        <v>-0.4</v>
      </c>
      <c r="AS880" s="8">
        <v>-1.3969</v>
      </c>
      <c r="AT880" s="8">
        <v>-18.870200000000001</v>
      </c>
      <c r="AU880" s="8">
        <v>-0.2044</v>
      </c>
      <c r="AV880" s="8">
        <v>-0.4</v>
      </c>
      <c r="AW880" s="8">
        <v>0.4</v>
      </c>
      <c r="AX880" s="8">
        <v>1.3969</v>
      </c>
      <c r="AY880" s="8">
        <v>18.870200000000001</v>
      </c>
      <c r="AZ880" s="8">
        <v>0.2044</v>
      </c>
      <c r="BA880" s="8">
        <v>0.4</v>
      </c>
      <c r="BB880">
        <v>-0.2044</v>
      </c>
      <c r="BC880">
        <v>0.2044</v>
      </c>
      <c r="BD880">
        <v>-0.2044</v>
      </c>
      <c r="BE880">
        <v>0.2044</v>
      </c>
      <c r="BF880">
        <v>0.06</v>
      </c>
      <c r="BG880">
        <v>0.3</v>
      </c>
      <c r="BH880">
        <v>-2.91</v>
      </c>
      <c r="BI880">
        <v>8</v>
      </c>
      <c r="BJ880">
        <v>15</v>
      </c>
      <c r="BK880">
        <v>8</v>
      </c>
      <c r="BM880">
        <v>8</v>
      </c>
      <c r="BN880" t="s">
        <v>1016</v>
      </c>
      <c r="BP880" t="s">
        <v>1016</v>
      </c>
      <c r="BQ880">
        <v>40</v>
      </c>
      <c r="BR880">
        <v>401010</v>
      </c>
      <c r="BS880">
        <v>1</v>
      </c>
      <c r="BU880">
        <v>1</v>
      </c>
      <c r="BW880">
        <v>8</v>
      </c>
      <c r="BY880">
        <v>15</v>
      </c>
      <c r="BZ880" t="s">
        <v>1946</v>
      </c>
      <c r="CA880">
        <v>1</v>
      </c>
      <c r="CB880">
        <v>0</v>
      </c>
      <c r="CC880">
        <v>1</v>
      </c>
      <c r="CD880">
        <v>0</v>
      </c>
      <c r="CE880">
        <v>0</v>
      </c>
      <c r="CF880">
        <v>0</v>
      </c>
      <c r="CG880">
        <v>0</v>
      </c>
      <c r="CH880">
        <v>0</v>
      </c>
      <c r="CI880" s="2">
        <v>675416</v>
      </c>
    </row>
    <row r="881" spans="1:87">
      <c r="A881" s="10" t="str">
        <f t="shared" si="403"/>
        <v>SCSS_US</v>
      </c>
      <c r="B881" s="12">
        <f t="shared" si="404"/>
        <v>5.67E-2</v>
      </c>
      <c r="C881" s="12">
        <v>0</v>
      </c>
      <c r="D881" s="12">
        <v>0</v>
      </c>
      <c r="E881" s="12">
        <v>0</v>
      </c>
      <c r="F881" s="12">
        <v>0</v>
      </c>
      <c r="G881" s="12">
        <v>0</v>
      </c>
      <c r="H881" s="12">
        <v>0</v>
      </c>
      <c r="I881" s="12">
        <v>0</v>
      </c>
      <c r="J881" s="13">
        <f t="shared" si="405"/>
        <v>0</v>
      </c>
      <c r="K881" s="13">
        <f t="shared" si="406"/>
        <v>0</v>
      </c>
      <c r="L881" s="16">
        <f t="shared" si="407"/>
        <v>0</v>
      </c>
      <c r="M881" s="13">
        <f t="shared" si="408"/>
        <v>0</v>
      </c>
      <c r="N881" s="16">
        <f t="shared" si="409"/>
        <v>0</v>
      </c>
      <c r="O881" s="16">
        <f t="shared" si="410"/>
        <v>0</v>
      </c>
      <c r="P881" s="16" t="str">
        <f t="shared" si="411"/>
        <v/>
      </c>
      <c r="Q881" s="20" t="str">
        <f t="shared" si="412"/>
        <v/>
      </c>
      <c r="R881" s="20" t="str">
        <f t="shared" si="413"/>
        <v/>
      </c>
      <c r="S881" s="20" t="str">
        <f t="shared" si="414"/>
        <v/>
      </c>
      <c r="T881" s="20" t="str">
        <f t="shared" si="415"/>
        <v/>
      </c>
      <c r="U881" s="16">
        <f t="shared" si="416"/>
        <v>6.5000000000000006E-3</v>
      </c>
      <c r="V881" s="20" t="str">
        <f t="shared" si="417"/>
        <v/>
      </c>
      <c r="W881" s="20" t="str">
        <f t="shared" si="418"/>
        <v/>
      </c>
      <c r="X881" s="20" t="str">
        <f t="shared" si="419"/>
        <v/>
      </c>
      <c r="Y881" s="20">
        <f t="shared" si="420"/>
        <v>6.5000000000000006E-3</v>
      </c>
      <c r="Z881" s="20" t="str">
        <f t="shared" si="421"/>
        <v/>
      </c>
      <c r="AA881" s="20" t="str">
        <f t="shared" si="422"/>
        <v/>
      </c>
      <c r="AB881" s="20">
        <f t="shared" si="423"/>
        <v>0</v>
      </c>
      <c r="AC881" s="20" t="str">
        <f t="shared" si="424"/>
        <v/>
      </c>
      <c r="AD881" s="20" t="str">
        <f t="shared" si="425"/>
        <v/>
      </c>
      <c r="AE881" s="20" t="str">
        <f t="shared" si="426"/>
        <v/>
      </c>
      <c r="AF881" s="20" t="str">
        <f t="shared" si="427"/>
        <v/>
      </c>
      <c r="AG881" s="11">
        <f t="shared" si="428"/>
        <v>999</v>
      </c>
      <c r="AH881" s="17">
        <f t="shared" si="429"/>
        <v>999</v>
      </c>
      <c r="AI881" s="17">
        <f t="shared" si="430"/>
        <v>999</v>
      </c>
      <c r="AJ881" s="17">
        <f t="shared" si="431"/>
        <v>999</v>
      </c>
      <c r="AK881" s="17">
        <f t="shared" si="432"/>
        <v>999</v>
      </c>
      <c r="AL881" s="17">
        <f t="shared" si="433"/>
        <v>999</v>
      </c>
      <c r="AM881" s="10" t="s">
        <v>786</v>
      </c>
      <c r="AN881">
        <v>0</v>
      </c>
      <c r="AO881">
        <v>0</v>
      </c>
      <c r="AP881">
        <v>0</v>
      </c>
      <c r="AQ881">
        <v>4.6342999999999996</v>
      </c>
      <c r="AR881" s="8">
        <v>-0.65</v>
      </c>
      <c r="AS881" s="8">
        <v>-27.1081</v>
      </c>
      <c r="AT881" s="8">
        <v>-73.541399999999996</v>
      </c>
      <c r="AU881" s="8">
        <v>-4.6342999999999996</v>
      </c>
      <c r="AV881" s="8">
        <v>-0.65</v>
      </c>
      <c r="AW881" s="8">
        <v>0.65</v>
      </c>
      <c r="AX881" s="8">
        <v>27.1081</v>
      </c>
      <c r="AY881" s="8">
        <v>73.541399999999996</v>
      </c>
      <c r="AZ881" s="8">
        <v>4.6342999999999996</v>
      </c>
      <c r="BA881" s="8">
        <v>0.65</v>
      </c>
      <c r="BB881">
        <v>-0.65</v>
      </c>
      <c r="BC881">
        <v>0.65</v>
      </c>
      <c r="BD881">
        <v>-0.65</v>
      </c>
      <c r="BE881">
        <v>0.65</v>
      </c>
      <c r="BF881">
        <v>0.06</v>
      </c>
      <c r="BG881">
        <v>0.3</v>
      </c>
      <c r="BH881">
        <v>5.67</v>
      </c>
      <c r="BI881">
        <v>3</v>
      </c>
      <c r="BJ881">
        <v>5</v>
      </c>
      <c r="BK881">
        <v>3</v>
      </c>
      <c r="BM881">
        <v>3</v>
      </c>
      <c r="BN881" t="s">
        <v>1016</v>
      </c>
      <c r="BP881" t="s">
        <v>1016</v>
      </c>
      <c r="BQ881">
        <v>25</v>
      </c>
      <c r="BR881">
        <v>255040</v>
      </c>
      <c r="BS881">
        <v>1</v>
      </c>
      <c r="BU881">
        <v>1</v>
      </c>
      <c r="BW881">
        <v>3</v>
      </c>
      <c r="BY881">
        <v>5</v>
      </c>
      <c r="BZ881" t="s">
        <v>1997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 s="2">
        <v>19604305</v>
      </c>
    </row>
    <row r="882" spans="1:87">
      <c r="A882" s="10" t="str">
        <f t="shared" si="403"/>
        <v>SIGI_US</v>
      </c>
      <c r="B882" s="12">
        <f t="shared" si="404"/>
        <v>4.5899999999999996E-2</v>
      </c>
      <c r="C882" s="12">
        <v>0</v>
      </c>
      <c r="D882" s="12">
        <v>0</v>
      </c>
      <c r="E882" s="12">
        <v>0</v>
      </c>
      <c r="F882" s="12">
        <v>0</v>
      </c>
      <c r="G882" s="12">
        <v>0</v>
      </c>
      <c r="H882" s="12">
        <v>0</v>
      </c>
      <c r="I882" s="12">
        <v>0</v>
      </c>
      <c r="J882" s="13">
        <f t="shared" si="405"/>
        <v>0</v>
      </c>
      <c r="K882" s="13">
        <f t="shared" si="406"/>
        <v>0</v>
      </c>
      <c r="L882" s="16">
        <f t="shared" si="407"/>
        <v>0</v>
      </c>
      <c r="M882" s="13">
        <f t="shared" si="408"/>
        <v>0</v>
      </c>
      <c r="N882" s="16">
        <f t="shared" si="409"/>
        <v>0</v>
      </c>
      <c r="O882" s="16">
        <f t="shared" si="410"/>
        <v>0</v>
      </c>
      <c r="P882" s="16" t="str">
        <f t="shared" si="411"/>
        <v/>
      </c>
      <c r="Q882" s="20" t="str">
        <f t="shared" si="412"/>
        <v/>
      </c>
      <c r="R882" s="20" t="str">
        <f t="shared" si="413"/>
        <v/>
      </c>
      <c r="S882" s="20" t="str">
        <f t="shared" si="414"/>
        <v/>
      </c>
      <c r="T882" s="20" t="str">
        <f t="shared" si="415"/>
        <v/>
      </c>
      <c r="U882" s="16">
        <f t="shared" si="416"/>
        <v>6.0000000000000001E-3</v>
      </c>
      <c r="V882" s="20" t="str">
        <f t="shared" si="417"/>
        <v/>
      </c>
      <c r="W882" s="20" t="str">
        <f t="shared" si="418"/>
        <v/>
      </c>
      <c r="X882" s="20" t="str">
        <f t="shared" si="419"/>
        <v/>
      </c>
      <c r="Y882" s="20">
        <f t="shared" si="420"/>
        <v>6.0000000000000001E-3</v>
      </c>
      <c r="Z882" s="20" t="str">
        <f t="shared" si="421"/>
        <v/>
      </c>
      <c r="AA882" s="20" t="str">
        <f t="shared" si="422"/>
        <v/>
      </c>
      <c r="AB882" s="20">
        <f t="shared" si="423"/>
        <v>0</v>
      </c>
      <c r="AC882" s="20" t="str">
        <f t="shared" si="424"/>
        <v/>
      </c>
      <c r="AD882" s="20" t="str">
        <f t="shared" si="425"/>
        <v/>
      </c>
      <c r="AE882" s="20" t="str">
        <f t="shared" si="426"/>
        <v/>
      </c>
      <c r="AF882" s="20" t="str">
        <f t="shared" si="427"/>
        <v/>
      </c>
      <c r="AG882" s="11">
        <f t="shared" si="428"/>
        <v>999</v>
      </c>
      <c r="AH882" s="17">
        <f t="shared" si="429"/>
        <v>999</v>
      </c>
      <c r="AI882" s="17">
        <f t="shared" si="430"/>
        <v>999</v>
      </c>
      <c r="AJ882" s="17">
        <f t="shared" si="431"/>
        <v>999</v>
      </c>
      <c r="AK882" s="17">
        <f t="shared" si="432"/>
        <v>999</v>
      </c>
      <c r="AL882" s="17">
        <f t="shared" si="433"/>
        <v>999</v>
      </c>
      <c r="AM882" s="10" t="s">
        <v>657</v>
      </c>
      <c r="AN882">
        <v>0</v>
      </c>
      <c r="AO882">
        <v>0</v>
      </c>
      <c r="AP882">
        <v>0</v>
      </c>
      <c r="AQ882">
        <v>1.4932000000000001</v>
      </c>
      <c r="AR882" s="8">
        <v>-0.6</v>
      </c>
      <c r="AS882" s="8">
        <v>-7.7557999999999998</v>
      </c>
      <c r="AT882" s="8">
        <v>-69.931100000000001</v>
      </c>
      <c r="AU882" s="8">
        <v>-1.4932000000000001</v>
      </c>
      <c r="AV882" s="8">
        <v>-0.6</v>
      </c>
      <c r="AW882" s="8">
        <v>0.6</v>
      </c>
      <c r="AX882" s="8">
        <v>7.7557999999999998</v>
      </c>
      <c r="AY882" s="8">
        <v>69.931100000000001</v>
      </c>
      <c r="AZ882" s="8">
        <v>1.4932000000000001</v>
      </c>
      <c r="BA882" s="8">
        <v>0.6</v>
      </c>
      <c r="BB882">
        <v>-0.6</v>
      </c>
      <c r="BC882">
        <v>0.6</v>
      </c>
      <c r="BD882">
        <v>-0.6</v>
      </c>
      <c r="BE882">
        <v>0.6</v>
      </c>
      <c r="BF882">
        <v>0.06</v>
      </c>
      <c r="BG882">
        <v>0.3</v>
      </c>
      <c r="BH882">
        <v>4.59</v>
      </c>
      <c r="BI882">
        <v>3</v>
      </c>
      <c r="BJ882">
        <v>6</v>
      </c>
      <c r="BK882">
        <v>3</v>
      </c>
      <c r="BM882">
        <v>3</v>
      </c>
      <c r="BN882" t="s">
        <v>1016</v>
      </c>
      <c r="BP882" t="s">
        <v>1016</v>
      </c>
      <c r="BQ882">
        <v>40</v>
      </c>
      <c r="BR882">
        <v>403010</v>
      </c>
      <c r="BS882">
        <v>1</v>
      </c>
      <c r="BU882">
        <v>1</v>
      </c>
      <c r="BW882">
        <v>3</v>
      </c>
      <c r="BY882">
        <v>6</v>
      </c>
      <c r="BZ882" t="s">
        <v>1997</v>
      </c>
      <c r="CA882">
        <v>0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 s="2">
        <v>4966528</v>
      </c>
    </row>
    <row r="883" spans="1:87">
      <c r="A883" s="10" t="str">
        <f t="shared" si="403"/>
        <v>SMTC_US</v>
      </c>
      <c r="B883" s="12">
        <f t="shared" si="404"/>
        <v>1E-4</v>
      </c>
      <c r="C883" s="12">
        <v>0</v>
      </c>
      <c r="D883" s="12">
        <v>0</v>
      </c>
      <c r="E883" s="12">
        <v>0</v>
      </c>
      <c r="F883" s="12">
        <v>0</v>
      </c>
      <c r="G883" s="12">
        <v>0</v>
      </c>
      <c r="H883" s="12">
        <v>0</v>
      </c>
      <c r="I883" s="12">
        <v>0</v>
      </c>
      <c r="J883" s="13">
        <f t="shared" si="405"/>
        <v>0</v>
      </c>
      <c r="K883" s="13">
        <f t="shared" si="406"/>
        <v>0</v>
      </c>
      <c r="L883" s="16">
        <f t="shared" si="407"/>
        <v>0</v>
      </c>
      <c r="M883" s="13">
        <f t="shared" si="408"/>
        <v>0</v>
      </c>
      <c r="N883" s="16">
        <f t="shared" si="409"/>
        <v>0</v>
      </c>
      <c r="O883" s="16">
        <f t="shared" si="410"/>
        <v>0</v>
      </c>
      <c r="P883" s="16" t="str">
        <f t="shared" si="411"/>
        <v/>
      </c>
      <c r="Q883" s="20" t="str">
        <f t="shared" si="412"/>
        <v/>
      </c>
      <c r="R883" s="20" t="str">
        <f t="shared" si="413"/>
        <v/>
      </c>
      <c r="S883" s="20" t="str">
        <f t="shared" si="414"/>
        <v/>
      </c>
      <c r="T883" s="20" t="str">
        <f t="shared" si="415"/>
        <v/>
      </c>
      <c r="U883" s="16">
        <f t="shared" si="416"/>
        <v>6.0000000000000001E-3</v>
      </c>
      <c r="V883" s="20" t="str">
        <f t="shared" si="417"/>
        <v/>
      </c>
      <c r="W883" s="20" t="str">
        <f t="shared" si="418"/>
        <v/>
      </c>
      <c r="X883" s="20" t="str">
        <f t="shared" si="419"/>
        <v/>
      </c>
      <c r="Y883" s="20">
        <f t="shared" si="420"/>
        <v>6.0000000000000001E-3</v>
      </c>
      <c r="Z883" s="20" t="str">
        <f t="shared" si="421"/>
        <v/>
      </c>
      <c r="AA883" s="20" t="str">
        <f t="shared" si="422"/>
        <v/>
      </c>
      <c r="AB883" s="20">
        <f t="shared" si="423"/>
        <v>0</v>
      </c>
      <c r="AC883" s="20" t="str">
        <f t="shared" si="424"/>
        <v/>
      </c>
      <c r="AD883" s="20" t="str">
        <f t="shared" si="425"/>
        <v/>
      </c>
      <c r="AE883" s="20" t="str">
        <f t="shared" si="426"/>
        <v/>
      </c>
      <c r="AF883" s="20" t="str">
        <f t="shared" si="427"/>
        <v/>
      </c>
      <c r="AG883" s="11">
        <f t="shared" si="428"/>
        <v>999</v>
      </c>
      <c r="AH883" s="17">
        <f t="shared" si="429"/>
        <v>999</v>
      </c>
      <c r="AI883" s="17">
        <f t="shared" si="430"/>
        <v>999</v>
      </c>
      <c r="AJ883" s="17">
        <f t="shared" si="431"/>
        <v>999</v>
      </c>
      <c r="AK883" s="17">
        <f t="shared" si="432"/>
        <v>999</v>
      </c>
      <c r="AL883" s="17">
        <f t="shared" si="433"/>
        <v>999</v>
      </c>
      <c r="AM883" s="10" t="s">
        <v>731</v>
      </c>
      <c r="AN883">
        <v>0</v>
      </c>
      <c r="AO883">
        <v>0</v>
      </c>
      <c r="AP883">
        <v>0</v>
      </c>
      <c r="AQ883">
        <v>3.1105999999999998</v>
      </c>
      <c r="AR883" s="8">
        <v>-0.6</v>
      </c>
      <c r="AS883" s="8">
        <v>-11.4663</v>
      </c>
      <c r="AT883" s="8">
        <v>-77.539199999999994</v>
      </c>
      <c r="AU883" s="8">
        <v>-3.1105999999999998</v>
      </c>
      <c r="AV883" s="8">
        <v>-0.6</v>
      </c>
      <c r="AW883" s="8">
        <v>0.6</v>
      </c>
      <c r="AX883" s="8">
        <v>11.4663</v>
      </c>
      <c r="AY883" s="8">
        <v>77.539199999999994</v>
      </c>
      <c r="AZ883" s="8">
        <v>3.1105999999999998</v>
      </c>
      <c r="BA883" s="8">
        <v>0.6</v>
      </c>
      <c r="BB883">
        <v>-0.6</v>
      </c>
      <c r="BC883">
        <v>0.6</v>
      </c>
      <c r="BD883">
        <v>-0.6</v>
      </c>
      <c r="BE883">
        <v>0.6</v>
      </c>
      <c r="BF883">
        <v>0.06</v>
      </c>
      <c r="BG883">
        <v>0.3</v>
      </c>
      <c r="BH883">
        <v>0.01</v>
      </c>
      <c r="BI883">
        <v>6</v>
      </c>
      <c r="BJ883">
        <v>11</v>
      </c>
      <c r="BK883">
        <v>6</v>
      </c>
      <c r="BM883">
        <v>6</v>
      </c>
      <c r="BN883" t="s">
        <v>1016</v>
      </c>
      <c r="BP883" t="s">
        <v>1016</v>
      </c>
      <c r="BQ883">
        <v>45</v>
      </c>
      <c r="BR883">
        <v>453010</v>
      </c>
      <c r="BS883">
        <v>1</v>
      </c>
      <c r="BU883">
        <v>1</v>
      </c>
      <c r="BW883">
        <v>6</v>
      </c>
      <c r="BY883">
        <v>11</v>
      </c>
      <c r="BZ883" t="s">
        <v>1997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 s="2">
        <v>12323175</v>
      </c>
    </row>
    <row r="884" spans="1:87">
      <c r="A884" s="10" t="str">
        <f t="shared" si="403"/>
        <v>SXT_US</v>
      </c>
      <c r="B884" s="12">
        <f t="shared" si="404"/>
        <v>-1.61E-2</v>
      </c>
      <c r="C884" s="12">
        <v>0</v>
      </c>
      <c r="D884" s="12">
        <v>0</v>
      </c>
      <c r="E884" s="12">
        <v>0</v>
      </c>
      <c r="F884" s="12">
        <v>0</v>
      </c>
      <c r="G884" s="12">
        <v>0</v>
      </c>
      <c r="H884" s="12">
        <v>0</v>
      </c>
      <c r="I884" s="12">
        <v>0</v>
      </c>
      <c r="J884" s="13">
        <f t="shared" si="405"/>
        <v>0</v>
      </c>
      <c r="K884" s="13">
        <f t="shared" si="406"/>
        <v>0</v>
      </c>
      <c r="L884" s="16">
        <f t="shared" si="407"/>
        <v>0</v>
      </c>
      <c r="M884" s="13">
        <f t="shared" si="408"/>
        <v>0</v>
      </c>
      <c r="N884" s="16">
        <f t="shared" si="409"/>
        <v>0</v>
      </c>
      <c r="O884" s="16">
        <f t="shared" si="410"/>
        <v>0</v>
      </c>
      <c r="P884" s="16">
        <f t="shared" si="411"/>
        <v>-6.5000000000000006E-3</v>
      </c>
      <c r="Q884" s="20" t="str">
        <f t="shared" si="412"/>
        <v/>
      </c>
      <c r="R884" s="20" t="str">
        <f t="shared" si="413"/>
        <v/>
      </c>
      <c r="S884" s="20" t="str">
        <f t="shared" si="414"/>
        <v/>
      </c>
      <c r="T884" s="20">
        <f t="shared" si="415"/>
        <v>-6.5000000000000006E-3</v>
      </c>
      <c r="U884" s="16" t="str">
        <f t="shared" si="416"/>
        <v/>
      </c>
      <c r="V884" s="20" t="str">
        <f t="shared" si="417"/>
        <v/>
      </c>
      <c r="W884" s="20" t="str">
        <f t="shared" si="418"/>
        <v/>
      </c>
      <c r="X884" s="20" t="str">
        <f t="shared" si="419"/>
        <v/>
      </c>
      <c r="Y884" s="20" t="str">
        <f t="shared" si="420"/>
        <v/>
      </c>
      <c r="Z884" s="20" t="str">
        <f t="shared" si="421"/>
        <v/>
      </c>
      <c r="AA884" s="20" t="str">
        <f t="shared" si="422"/>
        <v/>
      </c>
      <c r="AB884" s="20">
        <f t="shared" si="423"/>
        <v>0</v>
      </c>
      <c r="AC884" s="20" t="str">
        <f t="shared" si="424"/>
        <v/>
      </c>
      <c r="AD884" s="20" t="str">
        <f t="shared" si="425"/>
        <v/>
      </c>
      <c r="AE884" s="20" t="str">
        <f t="shared" si="426"/>
        <v/>
      </c>
      <c r="AF884" s="20" t="str">
        <f t="shared" si="427"/>
        <v/>
      </c>
      <c r="AG884" s="11">
        <f t="shared" si="428"/>
        <v>999</v>
      </c>
      <c r="AH884" s="17">
        <f t="shared" si="429"/>
        <v>999</v>
      </c>
      <c r="AI884" s="17">
        <f t="shared" si="430"/>
        <v>999</v>
      </c>
      <c r="AJ884" s="17">
        <f t="shared" si="431"/>
        <v>999</v>
      </c>
      <c r="AK884" s="17">
        <f t="shared" si="432"/>
        <v>999</v>
      </c>
      <c r="AL884" s="17">
        <f t="shared" si="433"/>
        <v>999</v>
      </c>
      <c r="AM884" s="10" t="s">
        <v>669</v>
      </c>
      <c r="AN884">
        <v>0</v>
      </c>
      <c r="AO884">
        <v>0</v>
      </c>
      <c r="AP884">
        <v>0</v>
      </c>
      <c r="AQ884">
        <v>3.3921000000000001</v>
      </c>
      <c r="AR884" s="8">
        <v>-0.65</v>
      </c>
      <c r="AS884" s="8">
        <v>-16.9315</v>
      </c>
      <c r="AT884" s="8">
        <v>-128.37559999999999</v>
      </c>
      <c r="AU884" s="8">
        <v>-3.3921000000000001</v>
      </c>
      <c r="AV884" s="8">
        <v>-0.65</v>
      </c>
      <c r="AW884" s="8">
        <v>0.65</v>
      </c>
      <c r="AX884" s="8">
        <v>16.9315</v>
      </c>
      <c r="AY884" s="8">
        <v>128.37559999999999</v>
      </c>
      <c r="AZ884" s="8">
        <v>3.3921000000000001</v>
      </c>
      <c r="BA884" s="8">
        <v>0.65</v>
      </c>
      <c r="BB884">
        <v>-0.65</v>
      </c>
      <c r="BC884">
        <v>0.65</v>
      </c>
      <c r="BD884">
        <v>-0.65</v>
      </c>
      <c r="BE884">
        <v>0.65</v>
      </c>
      <c r="BF884">
        <v>0.06</v>
      </c>
      <c r="BG884">
        <v>0.3</v>
      </c>
      <c r="BH884">
        <v>-1.61</v>
      </c>
      <c r="BI884">
        <v>7</v>
      </c>
      <c r="BJ884">
        <v>14</v>
      </c>
      <c r="BK884">
        <v>7</v>
      </c>
      <c r="BM884">
        <v>7</v>
      </c>
      <c r="BN884" t="s">
        <v>1016</v>
      </c>
      <c r="BP884" t="s">
        <v>1016</v>
      </c>
      <c r="BQ884">
        <v>15</v>
      </c>
      <c r="BR884">
        <v>151010</v>
      </c>
      <c r="BS884">
        <v>1</v>
      </c>
      <c r="BU884">
        <v>1</v>
      </c>
      <c r="BW884">
        <v>7</v>
      </c>
      <c r="BY884">
        <v>14</v>
      </c>
      <c r="BZ884" t="s">
        <v>1997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 s="2">
        <v>14578672</v>
      </c>
    </row>
    <row r="885" spans="1:87">
      <c r="A885" s="10" t="str">
        <f t="shared" si="403"/>
        <v>SHEN_US</v>
      </c>
      <c r="B885" s="12">
        <f t="shared" si="404"/>
        <v>2.0299999999999999E-2</v>
      </c>
      <c r="C885" s="12">
        <v>0</v>
      </c>
      <c r="D885" s="12">
        <v>0</v>
      </c>
      <c r="E885" s="12">
        <v>0</v>
      </c>
      <c r="F885" s="12">
        <v>0</v>
      </c>
      <c r="G885" s="12">
        <v>0</v>
      </c>
      <c r="H885" s="12">
        <v>0</v>
      </c>
      <c r="I885" s="12">
        <v>0</v>
      </c>
      <c r="J885" s="13">
        <f t="shared" si="405"/>
        <v>0</v>
      </c>
      <c r="K885" s="13">
        <f t="shared" si="406"/>
        <v>0</v>
      </c>
      <c r="L885" s="16">
        <f t="shared" si="407"/>
        <v>0</v>
      </c>
      <c r="M885" s="13">
        <f t="shared" si="408"/>
        <v>0</v>
      </c>
      <c r="N885" s="16">
        <f t="shared" si="409"/>
        <v>0</v>
      </c>
      <c r="O885" s="16">
        <f t="shared" si="410"/>
        <v>0</v>
      </c>
      <c r="P885" s="16" t="str">
        <f t="shared" si="411"/>
        <v/>
      </c>
      <c r="Q885" s="20" t="str">
        <f t="shared" si="412"/>
        <v/>
      </c>
      <c r="R885" s="20" t="str">
        <f t="shared" si="413"/>
        <v/>
      </c>
      <c r="S885" s="20" t="str">
        <f t="shared" si="414"/>
        <v/>
      </c>
      <c r="T885" s="20" t="str">
        <f t="shared" si="415"/>
        <v/>
      </c>
      <c r="U885" s="16">
        <f t="shared" si="416"/>
        <v>6.0000000000000001E-3</v>
      </c>
      <c r="V885" s="20" t="str">
        <f t="shared" si="417"/>
        <v/>
      </c>
      <c r="W885" s="20" t="str">
        <f t="shared" si="418"/>
        <v/>
      </c>
      <c r="X885" s="20" t="str">
        <f t="shared" si="419"/>
        <v/>
      </c>
      <c r="Y885" s="20">
        <f t="shared" si="420"/>
        <v>6.0000000000000001E-3</v>
      </c>
      <c r="Z885" s="20" t="str">
        <f t="shared" si="421"/>
        <v/>
      </c>
      <c r="AA885" s="20" t="str">
        <f t="shared" si="422"/>
        <v/>
      </c>
      <c r="AB885" s="20">
        <f t="shared" si="423"/>
        <v>0</v>
      </c>
      <c r="AC885" s="20" t="str">
        <f t="shared" si="424"/>
        <v/>
      </c>
      <c r="AD885" s="20" t="str">
        <f t="shared" si="425"/>
        <v/>
      </c>
      <c r="AE885" s="20" t="str">
        <f t="shared" si="426"/>
        <v/>
      </c>
      <c r="AF885" s="20" t="str">
        <f t="shared" si="427"/>
        <v/>
      </c>
      <c r="AG885" s="11">
        <f t="shared" si="428"/>
        <v>999</v>
      </c>
      <c r="AH885" s="17">
        <f t="shared" si="429"/>
        <v>999</v>
      </c>
      <c r="AI885" s="17">
        <f t="shared" si="430"/>
        <v>999</v>
      </c>
      <c r="AJ885" s="17">
        <f t="shared" si="431"/>
        <v>999</v>
      </c>
      <c r="AK885" s="17">
        <f t="shared" si="432"/>
        <v>999</v>
      </c>
      <c r="AL885" s="17">
        <f t="shared" si="433"/>
        <v>999</v>
      </c>
      <c r="AM885" s="10" t="s">
        <v>1368</v>
      </c>
      <c r="AN885">
        <v>0</v>
      </c>
      <c r="AO885">
        <v>0</v>
      </c>
      <c r="AP885">
        <v>0</v>
      </c>
      <c r="AQ885">
        <v>0.37269999999999998</v>
      </c>
      <c r="AR885" s="8">
        <v>-0.6</v>
      </c>
      <c r="AS885" s="8">
        <v>-1.8376999999999999</v>
      </c>
      <c r="AT885" s="8">
        <v>-31.259899999999998</v>
      </c>
      <c r="AU885" s="8">
        <v>-0.37269999999999998</v>
      </c>
      <c r="AV885" s="8">
        <v>-0.6</v>
      </c>
      <c r="AW885" s="8">
        <v>0.6</v>
      </c>
      <c r="AX885" s="8">
        <v>1.8376999999999999</v>
      </c>
      <c r="AY885" s="8">
        <v>31.259899999999998</v>
      </c>
      <c r="AZ885" s="8">
        <v>0.37269999999999998</v>
      </c>
      <c r="BA885" s="8">
        <v>0.6</v>
      </c>
      <c r="BB885">
        <v>-0.37269999999999998</v>
      </c>
      <c r="BC885">
        <v>0.37269999999999998</v>
      </c>
      <c r="BD885">
        <v>-0.37269999999999998</v>
      </c>
      <c r="BE885">
        <v>0.37269999999999998</v>
      </c>
      <c r="BF885">
        <v>0.06</v>
      </c>
      <c r="BG885">
        <v>0.3</v>
      </c>
      <c r="BH885">
        <v>2.0299999999999998</v>
      </c>
      <c r="BI885">
        <v>4</v>
      </c>
      <c r="BJ885">
        <v>8</v>
      </c>
      <c r="BK885">
        <v>4</v>
      </c>
      <c r="BM885">
        <v>4</v>
      </c>
      <c r="BN885" t="s">
        <v>1016</v>
      </c>
      <c r="BP885" t="s">
        <v>1016</v>
      </c>
      <c r="BQ885">
        <v>50</v>
      </c>
      <c r="BR885">
        <v>501020</v>
      </c>
      <c r="BS885">
        <v>1</v>
      </c>
      <c r="BU885">
        <v>1</v>
      </c>
      <c r="BW885">
        <v>4</v>
      </c>
      <c r="BY885">
        <v>8</v>
      </c>
      <c r="BZ885" t="s">
        <v>1998</v>
      </c>
      <c r="CA885">
        <v>1</v>
      </c>
      <c r="CB885">
        <v>0</v>
      </c>
      <c r="CC885">
        <v>1</v>
      </c>
      <c r="CD885">
        <v>0</v>
      </c>
      <c r="CE885">
        <v>0</v>
      </c>
      <c r="CF885">
        <v>0</v>
      </c>
      <c r="CG885">
        <v>0</v>
      </c>
      <c r="CH885">
        <v>0</v>
      </c>
      <c r="CI885" s="2">
        <v>1305421</v>
      </c>
    </row>
    <row r="886" spans="1:87">
      <c r="A886" s="10" t="str">
        <f t="shared" si="403"/>
        <v>SHLO_US</v>
      </c>
      <c r="B886" s="12">
        <f t="shared" si="404"/>
        <v>-4.2099999999999999E-2</v>
      </c>
      <c r="C886" s="12">
        <v>0</v>
      </c>
      <c r="D886" s="12">
        <v>0</v>
      </c>
      <c r="E886" s="12">
        <v>0</v>
      </c>
      <c r="F886" s="12">
        <v>0</v>
      </c>
      <c r="G886" s="12">
        <v>0</v>
      </c>
      <c r="H886" s="12">
        <v>0</v>
      </c>
      <c r="I886" s="12">
        <v>0</v>
      </c>
      <c r="J886" s="13">
        <f t="shared" si="405"/>
        <v>0</v>
      </c>
      <c r="K886" s="13">
        <f t="shared" si="406"/>
        <v>0</v>
      </c>
      <c r="L886" s="16">
        <f t="shared" si="407"/>
        <v>0</v>
      </c>
      <c r="M886" s="13">
        <f t="shared" si="408"/>
        <v>0</v>
      </c>
      <c r="N886" s="16">
        <f t="shared" si="409"/>
        <v>0</v>
      </c>
      <c r="O886" s="16">
        <f t="shared" si="410"/>
        <v>0</v>
      </c>
      <c r="P886" s="16">
        <f t="shared" si="411"/>
        <v>-6.5000000000000006E-3</v>
      </c>
      <c r="Q886" s="20" t="str">
        <f t="shared" si="412"/>
        <v/>
      </c>
      <c r="R886" s="20" t="str">
        <f t="shared" si="413"/>
        <v/>
      </c>
      <c r="S886" s="20" t="str">
        <f t="shared" si="414"/>
        <v/>
      </c>
      <c r="T886" s="20">
        <f t="shared" si="415"/>
        <v>-6.5000000000000006E-3</v>
      </c>
      <c r="U886" s="16" t="str">
        <f t="shared" si="416"/>
        <v/>
      </c>
      <c r="V886" s="20" t="str">
        <f t="shared" si="417"/>
        <v/>
      </c>
      <c r="W886" s="20" t="str">
        <f t="shared" si="418"/>
        <v/>
      </c>
      <c r="X886" s="20" t="str">
        <f t="shared" si="419"/>
        <v/>
      </c>
      <c r="Y886" s="20" t="str">
        <f t="shared" si="420"/>
        <v/>
      </c>
      <c r="Z886" s="20" t="str">
        <f t="shared" si="421"/>
        <v/>
      </c>
      <c r="AA886" s="20" t="str">
        <f t="shared" si="422"/>
        <v/>
      </c>
      <c r="AB886" s="20">
        <f t="shared" si="423"/>
        <v>0</v>
      </c>
      <c r="AC886" s="20" t="str">
        <f t="shared" si="424"/>
        <v/>
      </c>
      <c r="AD886" s="20" t="str">
        <f t="shared" si="425"/>
        <v/>
      </c>
      <c r="AE886" s="20" t="str">
        <f t="shared" si="426"/>
        <v/>
      </c>
      <c r="AF886" s="20" t="str">
        <f t="shared" si="427"/>
        <v/>
      </c>
      <c r="AG886" s="11">
        <f t="shared" si="428"/>
        <v>999</v>
      </c>
      <c r="AH886" s="17">
        <f t="shared" si="429"/>
        <v>999</v>
      </c>
      <c r="AI886" s="17">
        <f t="shared" si="430"/>
        <v>999</v>
      </c>
      <c r="AJ886" s="17">
        <f t="shared" si="431"/>
        <v>999</v>
      </c>
      <c r="AK886" s="17">
        <f t="shared" si="432"/>
        <v>999</v>
      </c>
      <c r="AL886" s="17">
        <f t="shared" si="433"/>
        <v>999</v>
      </c>
      <c r="AM886" s="10" t="s">
        <v>1893</v>
      </c>
      <c r="AN886">
        <v>0</v>
      </c>
      <c r="AO886">
        <v>0</v>
      </c>
      <c r="AP886">
        <v>0</v>
      </c>
      <c r="AQ886">
        <v>0.14080000000000001</v>
      </c>
      <c r="AR886" s="8">
        <v>-0.65</v>
      </c>
      <c r="AS886" s="8">
        <v>-0.76180000000000003</v>
      </c>
      <c r="AT886" s="8">
        <v>-10.2613</v>
      </c>
      <c r="AU886" s="8">
        <v>-0.14080000000000001</v>
      </c>
      <c r="AV886" s="8">
        <v>-0.65</v>
      </c>
      <c r="AW886" s="8">
        <v>0.65</v>
      </c>
      <c r="AX886" s="8">
        <v>0.76180000000000003</v>
      </c>
      <c r="AY886" s="8">
        <v>10.2613</v>
      </c>
      <c r="AZ886" s="8">
        <v>0.14080000000000001</v>
      </c>
      <c r="BA886" s="8">
        <v>0.65</v>
      </c>
      <c r="BB886">
        <v>-0.14080000000000001</v>
      </c>
      <c r="BC886">
        <v>0.14080000000000001</v>
      </c>
      <c r="BD886">
        <v>-0.14080000000000001</v>
      </c>
      <c r="BE886">
        <v>0.14080000000000001</v>
      </c>
      <c r="BF886">
        <v>0.06</v>
      </c>
      <c r="BG886">
        <v>0.3</v>
      </c>
      <c r="BH886">
        <v>-4.21</v>
      </c>
      <c r="BI886">
        <v>8</v>
      </c>
      <c r="BJ886">
        <v>16</v>
      </c>
      <c r="BK886">
        <v>8</v>
      </c>
      <c r="BM886">
        <v>8</v>
      </c>
      <c r="BN886" t="s">
        <v>1016</v>
      </c>
      <c r="BP886" t="s">
        <v>1016</v>
      </c>
      <c r="BQ886">
        <v>25</v>
      </c>
      <c r="BR886">
        <v>251010</v>
      </c>
      <c r="BS886">
        <v>1</v>
      </c>
      <c r="BU886">
        <v>1</v>
      </c>
      <c r="BW886">
        <v>8</v>
      </c>
      <c r="BY886">
        <v>16</v>
      </c>
      <c r="BZ886" t="s">
        <v>1946</v>
      </c>
      <c r="CA886">
        <v>1</v>
      </c>
      <c r="CB886">
        <v>0</v>
      </c>
      <c r="CC886">
        <v>1</v>
      </c>
      <c r="CD886">
        <v>0</v>
      </c>
      <c r="CE886">
        <v>0</v>
      </c>
      <c r="CF886">
        <v>0</v>
      </c>
      <c r="CG886">
        <v>0</v>
      </c>
      <c r="CH886">
        <v>0</v>
      </c>
      <c r="CI886" s="2">
        <v>531778</v>
      </c>
    </row>
    <row r="887" spans="1:87">
      <c r="A887" s="10" t="str">
        <f t="shared" si="403"/>
        <v>SCVL_US</v>
      </c>
      <c r="B887" s="12">
        <f t="shared" si="404"/>
        <v>9.3000000000000013E-2</v>
      </c>
      <c r="C887" s="12">
        <v>0</v>
      </c>
      <c r="D887" s="12">
        <v>0</v>
      </c>
      <c r="E887" s="12">
        <v>0</v>
      </c>
      <c r="F887" s="12">
        <v>0</v>
      </c>
      <c r="G887" s="12">
        <v>0</v>
      </c>
      <c r="H887" s="12">
        <v>0</v>
      </c>
      <c r="I887" s="12">
        <v>0</v>
      </c>
      <c r="J887" s="13">
        <f t="shared" si="405"/>
        <v>0</v>
      </c>
      <c r="K887" s="13">
        <f t="shared" si="406"/>
        <v>0</v>
      </c>
      <c r="L887" s="16">
        <f t="shared" si="407"/>
        <v>0</v>
      </c>
      <c r="M887" s="13">
        <f t="shared" si="408"/>
        <v>0</v>
      </c>
      <c r="N887" s="16">
        <f t="shared" si="409"/>
        <v>0</v>
      </c>
      <c r="O887" s="16">
        <f t="shared" si="410"/>
        <v>0</v>
      </c>
      <c r="P887" s="16" t="str">
        <f t="shared" si="411"/>
        <v/>
      </c>
      <c r="Q887" s="20" t="str">
        <f t="shared" si="412"/>
        <v/>
      </c>
      <c r="R887" s="20" t="str">
        <f t="shared" si="413"/>
        <v/>
      </c>
      <c r="S887" s="20" t="str">
        <f t="shared" si="414"/>
        <v/>
      </c>
      <c r="T887" s="20" t="str">
        <f t="shared" si="415"/>
        <v/>
      </c>
      <c r="U887" s="16">
        <f t="shared" si="416"/>
        <v>6.5000000000000006E-3</v>
      </c>
      <c r="V887" s="20" t="str">
        <f t="shared" si="417"/>
        <v/>
      </c>
      <c r="W887" s="20" t="str">
        <f t="shared" si="418"/>
        <v/>
      </c>
      <c r="X887" s="20" t="str">
        <f t="shared" si="419"/>
        <v/>
      </c>
      <c r="Y887" s="20">
        <f t="shared" si="420"/>
        <v>6.5000000000000006E-3</v>
      </c>
      <c r="Z887" s="20" t="str">
        <f t="shared" si="421"/>
        <v/>
      </c>
      <c r="AA887" s="20" t="str">
        <f t="shared" si="422"/>
        <v/>
      </c>
      <c r="AB887" s="20">
        <f t="shared" si="423"/>
        <v>0</v>
      </c>
      <c r="AC887" s="20" t="str">
        <f t="shared" si="424"/>
        <v/>
      </c>
      <c r="AD887" s="20" t="str">
        <f t="shared" si="425"/>
        <v/>
      </c>
      <c r="AE887" s="20" t="str">
        <f t="shared" si="426"/>
        <v/>
      </c>
      <c r="AF887" s="20" t="str">
        <f t="shared" si="427"/>
        <v/>
      </c>
      <c r="AG887" s="11">
        <f t="shared" si="428"/>
        <v>999</v>
      </c>
      <c r="AH887" s="17">
        <f t="shared" si="429"/>
        <v>999</v>
      </c>
      <c r="AI887" s="17">
        <f t="shared" si="430"/>
        <v>999</v>
      </c>
      <c r="AJ887" s="17">
        <f t="shared" si="431"/>
        <v>999</v>
      </c>
      <c r="AK887" s="17">
        <f t="shared" si="432"/>
        <v>999</v>
      </c>
      <c r="AL887" s="17">
        <f t="shared" si="433"/>
        <v>999</v>
      </c>
      <c r="AM887" s="10" t="s">
        <v>1466</v>
      </c>
      <c r="AN887">
        <v>0</v>
      </c>
      <c r="AO887">
        <v>0</v>
      </c>
      <c r="AP887">
        <v>0</v>
      </c>
      <c r="AQ887">
        <v>0.26529999999999998</v>
      </c>
      <c r="AR887" s="8">
        <v>-0.65</v>
      </c>
      <c r="AS887" s="8">
        <v>-1.611</v>
      </c>
      <c r="AT887" s="8">
        <v>-20.3934</v>
      </c>
      <c r="AU887" s="8">
        <v>-0.26529999999999998</v>
      </c>
      <c r="AV887" s="8">
        <v>-0.65</v>
      </c>
      <c r="AW887" s="8">
        <v>0.65</v>
      </c>
      <c r="AX887" s="8">
        <v>1.611</v>
      </c>
      <c r="AY887" s="8">
        <v>20.3934</v>
      </c>
      <c r="AZ887" s="8">
        <v>0.26529999999999998</v>
      </c>
      <c r="BA887" s="8">
        <v>0.65</v>
      </c>
      <c r="BB887">
        <v>-0.26529999999999998</v>
      </c>
      <c r="BC887">
        <v>0.26529999999999998</v>
      </c>
      <c r="BD887">
        <v>-0.26529999999999998</v>
      </c>
      <c r="BE887">
        <v>0.26529999999999998</v>
      </c>
      <c r="BF887">
        <v>0.06</v>
      </c>
      <c r="BG887">
        <v>0.3</v>
      </c>
      <c r="BH887">
        <v>9.3000000000000007</v>
      </c>
      <c r="BI887">
        <v>2</v>
      </c>
      <c r="BJ887">
        <v>3</v>
      </c>
      <c r="BK887">
        <v>2</v>
      </c>
      <c r="BM887">
        <v>2</v>
      </c>
      <c r="BN887" t="s">
        <v>1016</v>
      </c>
      <c r="BP887" t="s">
        <v>1016</v>
      </c>
      <c r="BQ887">
        <v>25</v>
      </c>
      <c r="BR887">
        <v>255040</v>
      </c>
      <c r="BS887">
        <v>1</v>
      </c>
      <c r="BU887">
        <v>1</v>
      </c>
      <c r="BW887">
        <v>2</v>
      </c>
      <c r="BY887">
        <v>3</v>
      </c>
      <c r="BZ887" t="s">
        <v>1998</v>
      </c>
      <c r="CA887">
        <v>1</v>
      </c>
      <c r="CB887">
        <v>0</v>
      </c>
      <c r="CC887">
        <v>1</v>
      </c>
      <c r="CD887">
        <v>0</v>
      </c>
      <c r="CE887">
        <v>0</v>
      </c>
      <c r="CF887">
        <v>0</v>
      </c>
      <c r="CG887">
        <v>0</v>
      </c>
      <c r="CH887">
        <v>0</v>
      </c>
      <c r="CI887" s="2">
        <v>986073</v>
      </c>
    </row>
    <row r="888" spans="1:87">
      <c r="A888" s="10" t="str">
        <f t="shared" si="403"/>
        <v>SLAB_US</v>
      </c>
      <c r="B888" s="12">
        <f t="shared" si="404"/>
        <v>1E-4</v>
      </c>
      <c r="C888" s="12">
        <v>0</v>
      </c>
      <c r="D888" s="12">
        <v>0</v>
      </c>
      <c r="E888" s="12">
        <v>0</v>
      </c>
      <c r="F888" s="12">
        <v>0</v>
      </c>
      <c r="G888" s="12">
        <v>0</v>
      </c>
      <c r="H888" s="12">
        <v>0</v>
      </c>
      <c r="I888" s="12">
        <v>0</v>
      </c>
      <c r="J888" s="13">
        <f t="shared" si="405"/>
        <v>0</v>
      </c>
      <c r="K888" s="13">
        <f t="shared" si="406"/>
        <v>0</v>
      </c>
      <c r="L888" s="16">
        <f t="shared" si="407"/>
        <v>0</v>
      </c>
      <c r="M888" s="13">
        <f t="shared" si="408"/>
        <v>0</v>
      </c>
      <c r="N888" s="16">
        <f t="shared" si="409"/>
        <v>0</v>
      </c>
      <c r="O888" s="16">
        <f t="shared" si="410"/>
        <v>0</v>
      </c>
      <c r="P888" s="16" t="str">
        <f t="shared" si="411"/>
        <v/>
      </c>
      <c r="Q888" s="20" t="str">
        <f t="shared" si="412"/>
        <v/>
      </c>
      <c r="R888" s="20" t="str">
        <f t="shared" si="413"/>
        <v/>
      </c>
      <c r="S888" s="20" t="str">
        <f t="shared" si="414"/>
        <v/>
      </c>
      <c r="T888" s="20" t="str">
        <f t="shared" si="415"/>
        <v/>
      </c>
      <c r="U888" s="16">
        <f t="shared" si="416"/>
        <v>6.0000000000000001E-3</v>
      </c>
      <c r="V888" s="20" t="str">
        <f t="shared" si="417"/>
        <v/>
      </c>
      <c r="W888" s="20" t="str">
        <f t="shared" si="418"/>
        <v/>
      </c>
      <c r="X888" s="20" t="str">
        <f t="shared" si="419"/>
        <v/>
      </c>
      <c r="Y888" s="20">
        <f t="shared" si="420"/>
        <v>6.0000000000000001E-3</v>
      </c>
      <c r="Z888" s="20" t="str">
        <f t="shared" si="421"/>
        <v/>
      </c>
      <c r="AA888" s="20" t="str">
        <f t="shared" si="422"/>
        <v/>
      </c>
      <c r="AB888" s="20">
        <f t="shared" si="423"/>
        <v>0</v>
      </c>
      <c r="AC888" s="20" t="str">
        <f t="shared" si="424"/>
        <v/>
      </c>
      <c r="AD888" s="20" t="str">
        <f t="shared" si="425"/>
        <v/>
      </c>
      <c r="AE888" s="20" t="str">
        <f t="shared" si="426"/>
        <v/>
      </c>
      <c r="AF888" s="20" t="str">
        <f t="shared" si="427"/>
        <v/>
      </c>
      <c r="AG888" s="11">
        <f t="shared" si="428"/>
        <v>999</v>
      </c>
      <c r="AH888" s="17">
        <f t="shared" si="429"/>
        <v>999</v>
      </c>
      <c r="AI888" s="17">
        <f t="shared" si="430"/>
        <v>999</v>
      </c>
      <c r="AJ888" s="17">
        <f t="shared" si="431"/>
        <v>999</v>
      </c>
      <c r="AK888" s="17">
        <f t="shared" si="432"/>
        <v>999</v>
      </c>
      <c r="AL888" s="17">
        <f t="shared" si="433"/>
        <v>999</v>
      </c>
      <c r="AM888" s="10" t="s">
        <v>254</v>
      </c>
      <c r="AN888">
        <v>0</v>
      </c>
      <c r="AO888">
        <v>0</v>
      </c>
      <c r="AP888">
        <v>0</v>
      </c>
      <c r="AQ888">
        <v>2.7814000000000001</v>
      </c>
      <c r="AR888" s="8">
        <v>-0.6</v>
      </c>
      <c r="AS888" s="8">
        <v>-16.374300000000002</v>
      </c>
      <c r="AT888" s="8">
        <v>-89.607500000000002</v>
      </c>
      <c r="AU888" s="8">
        <v>-2.7814000000000001</v>
      </c>
      <c r="AV888" s="8">
        <v>-0.6</v>
      </c>
      <c r="AW888" s="8">
        <v>0.6</v>
      </c>
      <c r="AX888" s="8">
        <v>16.374300000000002</v>
      </c>
      <c r="AY888" s="8">
        <v>89.607500000000002</v>
      </c>
      <c r="AZ888" s="8">
        <v>2.7814000000000001</v>
      </c>
      <c r="BA888" s="8">
        <v>0.6</v>
      </c>
      <c r="BB888">
        <v>-0.6</v>
      </c>
      <c r="BC888">
        <v>0.6</v>
      </c>
      <c r="BD888">
        <v>-0.6</v>
      </c>
      <c r="BE888">
        <v>0.6</v>
      </c>
      <c r="BF888">
        <v>0.06</v>
      </c>
      <c r="BG888">
        <v>0.3</v>
      </c>
      <c r="BH888">
        <v>0.01</v>
      </c>
      <c r="BI888">
        <v>6</v>
      </c>
      <c r="BJ888">
        <v>11</v>
      </c>
      <c r="BK888">
        <v>6</v>
      </c>
      <c r="BM888">
        <v>6</v>
      </c>
      <c r="BN888" t="s">
        <v>1016</v>
      </c>
      <c r="BP888" t="s">
        <v>1016</v>
      </c>
      <c r="BQ888">
        <v>45</v>
      </c>
      <c r="BR888">
        <v>453010</v>
      </c>
      <c r="BS888">
        <v>1</v>
      </c>
      <c r="BU888">
        <v>1</v>
      </c>
      <c r="BW888">
        <v>6</v>
      </c>
      <c r="BY888">
        <v>11</v>
      </c>
      <c r="BZ888" t="s">
        <v>1997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 s="2">
        <v>12443485</v>
      </c>
    </row>
    <row r="889" spans="1:87">
      <c r="A889" s="10" t="str">
        <f t="shared" si="403"/>
        <v>SLGN_US</v>
      </c>
      <c r="B889" s="12">
        <f t="shared" si="404"/>
        <v>3.4000000000000002E-3</v>
      </c>
      <c r="C889" s="12">
        <v>0</v>
      </c>
      <c r="D889" s="12">
        <v>0</v>
      </c>
      <c r="E889" s="12">
        <v>0</v>
      </c>
      <c r="F889" s="12">
        <v>0</v>
      </c>
      <c r="G889" s="12">
        <v>0</v>
      </c>
      <c r="H889" s="12">
        <v>0</v>
      </c>
      <c r="I889" s="12">
        <v>0</v>
      </c>
      <c r="J889" s="13">
        <f t="shared" si="405"/>
        <v>0</v>
      </c>
      <c r="K889" s="13">
        <f t="shared" si="406"/>
        <v>0</v>
      </c>
      <c r="L889" s="16">
        <f t="shared" si="407"/>
        <v>0</v>
      </c>
      <c r="M889" s="13">
        <f t="shared" si="408"/>
        <v>0</v>
      </c>
      <c r="N889" s="16">
        <f t="shared" si="409"/>
        <v>0</v>
      </c>
      <c r="O889" s="16">
        <f t="shared" si="410"/>
        <v>0</v>
      </c>
      <c r="P889" s="16" t="str">
        <f t="shared" si="411"/>
        <v/>
      </c>
      <c r="Q889" s="20" t="str">
        <f t="shared" si="412"/>
        <v/>
      </c>
      <c r="R889" s="20" t="str">
        <f t="shared" si="413"/>
        <v/>
      </c>
      <c r="S889" s="20" t="str">
        <f t="shared" si="414"/>
        <v/>
      </c>
      <c r="T889" s="20" t="str">
        <f t="shared" si="415"/>
        <v/>
      </c>
      <c r="U889" s="16">
        <f t="shared" si="416"/>
        <v>6.5000000000000006E-3</v>
      </c>
      <c r="V889" s="20" t="str">
        <f t="shared" si="417"/>
        <v/>
      </c>
      <c r="W889" s="20" t="str">
        <f t="shared" si="418"/>
        <v/>
      </c>
      <c r="X889" s="20" t="str">
        <f t="shared" si="419"/>
        <v/>
      </c>
      <c r="Y889" s="20">
        <f t="shared" si="420"/>
        <v>6.5000000000000006E-3</v>
      </c>
      <c r="Z889" s="20" t="str">
        <f t="shared" si="421"/>
        <v/>
      </c>
      <c r="AA889" s="20" t="str">
        <f t="shared" si="422"/>
        <v/>
      </c>
      <c r="AB889" s="20">
        <f t="shared" si="423"/>
        <v>0</v>
      </c>
      <c r="AC889" s="20" t="str">
        <f t="shared" si="424"/>
        <v/>
      </c>
      <c r="AD889" s="20" t="str">
        <f t="shared" si="425"/>
        <v/>
      </c>
      <c r="AE889" s="20" t="str">
        <f t="shared" si="426"/>
        <v/>
      </c>
      <c r="AF889" s="20" t="str">
        <f t="shared" si="427"/>
        <v/>
      </c>
      <c r="AG889" s="11">
        <f t="shared" si="428"/>
        <v>999</v>
      </c>
      <c r="AH889" s="17">
        <f t="shared" si="429"/>
        <v>999</v>
      </c>
      <c r="AI889" s="17">
        <f t="shared" si="430"/>
        <v>999</v>
      </c>
      <c r="AJ889" s="17">
        <f t="shared" si="431"/>
        <v>999</v>
      </c>
      <c r="AK889" s="17">
        <f t="shared" si="432"/>
        <v>999</v>
      </c>
      <c r="AL889" s="17">
        <f t="shared" si="433"/>
        <v>999</v>
      </c>
      <c r="AM889" s="10" t="s">
        <v>277</v>
      </c>
      <c r="AN889">
        <v>0</v>
      </c>
      <c r="AO889">
        <v>0</v>
      </c>
      <c r="AP889">
        <v>0</v>
      </c>
      <c r="AQ889">
        <v>3.8374000000000001</v>
      </c>
      <c r="AR889" s="8">
        <v>-0.65</v>
      </c>
      <c r="AS889" s="8">
        <v>-18.067699999999999</v>
      </c>
      <c r="AT889" s="8">
        <v>-149.5153</v>
      </c>
      <c r="AU889" s="8">
        <v>-3.8374000000000001</v>
      </c>
      <c r="AV889" s="8">
        <v>-0.65</v>
      </c>
      <c r="AW889" s="8">
        <v>0.65</v>
      </c>
      <c r="AX889" s="8">
        <v>18.067699999999999</v>
      </c>
      <c r="AY889" s="8">
        <v>149.5153</v>
      </c>
      <c r="AZ889" s="8">
        <v>3.8374000000000001</v>
      </c>
      <c r="BA889" s="8">
        <v>0.65</v>
      </c>
      <c r="BB889">
        <v>-0.65</v>
      </c>
      <c r="BC889">
        <v>0.65</v>
      </c>
      <c r="BD889">
        <v>-0.65</v>
      </c>
      <c r="BE889">
        <v>0.65</v>
      </c>
      <c r="BF889">
        <v>0.06</v>
      </c>
      <c r="BG889">
        <v>0.3</v>
      </c>
      <c r="BH889">
        <v>0.34</v>
      </c>
      <c r="BI889">
        <v>6</v>
      </c>
      <c r="BJ889">
        <v>11</v>
      </c>
      <c r="BK889">
        <v>6</v>
      </c>
      <c r="BM889">
        <v>6</v>
      </c>
      <c r="BN889" t="s">
        <v>1016</v>
      </c>
      <c r="BP889" t="s">
        <v>1016</v>
      </c>
      <c r="BQ889">
        <v>15</v>
      </c>
      <c r="BR889">
        <v>151030</v>
      </c>
      <c r="BS889">
        <v>1</v>
      </c>
      <c r="BU889">
        <v>1</v>
      </c>
      <c r="BW889">
        <v>6</v>
      </c>
      <c r="BY889">
        <v>11</v>
      </c>
      <c r="BZ889" t="s">
        <v>1997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 s="2">
        <v>15657847</v>
      </c>
    </row>
    <row r="890" spans="1:87">
      <c r="A890" s="10" t="str">
        <f t="shared" si="403"/>
        <v>SFNC_US</v>
      </c>
      <c r="B890" s="12">
        <f t="shared" si="404"/>
        <v>-6.25E-2</v>
      </c>
      <c r="C890" s="12">
        <v>4.0702095244297401E-3</v>
      </c>
      <c r="D890" s="12">
        <v>0</v>
      </c>
      <c r="E890" s="12">
        <v>0</v>
      </c>
      <c r="F890" s="12">
        <v>-4.0702095244297401E-3</v>
      </c>
      <c r="G890" s="12">
        <v>0</v>
      </c>
      <c r="H890" s="12">
        <v>-4.0702095244297401E-3</v>
      </c>
      <c r="I890" s="12">
        <v>-4.0702095244297401E-3</v>
      </c>
      <c r="J890" s="13">
        <f t="shared" si="405"/>
        <v>0</v>
      </c>
      <c r="K890" s="13">
        <f t="shared" si="406"/>
        <v>0</v>
      </c>
      <c r="L890" s="16">
        <f t="shared" si="407"/>
        <v>0</v>
      </c>
      <c r="M890" s="13">
        <f t="shared" si="408"/>
        <v>1</v>
      </c>
      <c r="N890" s="16">
        <f t="shared" si="409"/>
        <v>0</v>
      </c>
      <c r="O890" s="16">
        <f t="shared" si="410"/>
        <v>-4.0702095244297401E-3</v>
      </c>
      <c r="P890" s="16">
        <f t="shared" si="411"/>
        <v>7.0209524429739982E-5</v>
      </c>
      <c r="Q890" s="20" t="str">
        <f t="shared" si="412"/>
        <v/>
      </c>
      <c r="R890" s="20" t="str">
        <f t="shared" si="413"/>
        <v/>
      </c>
      <c r="S890" s="20" t="str">
        <f t="shared" si="414"/>
        <v/>
      </c>
      <c r="T890" s="20">
        <f t="shared" si="415"/>
        <v>7.0209524429739982E-5</v>
      </c>
      <c r="U890" s="16" t="str">
        <f t="shared" si="416"/>
        <v/>
      </c>
      <c r="V890" s="20" t="str">
        <f t="shared" si="417"/>
        <v/>
      </c>
      <c r="W890" s="20" t="str">
        <f t="shared" si="418"/>
        <v/>
      </c>
      <c r="X890" s="20" t="str">
        <f t="shared" si="419"/>
        <v/>
      </c>
      <c r="Y890" s="20" t="str">
        <f t="shared" si="420"/>
        <v/>
      </c>
      <c r="Z890" s="20" t="str">
        <f t="shared" si="421"/>
        <v/>
      </c>
      <c r="AA890" s="20" t="str">
        <f t="shared" si="422"/>
        <v/>
      </c>
      <c r="AB890" s="20">
        <f t="shared" si="423"/>
        <v>-4.0702095244297401E-3</v>
      </c>
      <c r="AC890" s="20" t="str">
        <f t="shared" si="424"/>
        <v/>
      </c>
      <c r="AD890" s="20" t="str">
        <f t="shared" si="425"/>
        <v/>
      </c>
      <c r="AE890" s="20" t="str">
        <f t="shared" si="426"/>
        <v/>
      </c>
      <c r="AF890" s="20" t="str">
        <f t="shared" si="427"/>
        <v/>
      </c>
      <c r="AG890" s="11">
        <f t="shared" si="428"/>
        <v>0</v>
      </c>
      <c r="AH890" s="17">
        <f t="shared" si="429"/>
        <v>-4.0702095244297401E-3</v>
      </c>
      <c r="AI890" s="17">
        <f t="shared" si="430"/>
        <v>999</v>
      </c>
      <c r="AJ890" s="17">
        <f t="shared" si="431"/>
        <v>999</v>
      </c>
      <c r="AK890" s="17">
        <f t="shared" si="432"/>
        <v>999</v>
      </c>
      <c r="AL890" s="17">
        <f t="shared" si="433"/>
        <v>999</v>
      </c>
      <c r="AM890" s="10" t="s">
        <v>1388</v>
      </c>
      <c r="AN890">
        <v>0</v>
      </c>
      <c r="AO890">
        <v>0</v>
      </c>
      <c r="AP890">
        <v>0</v>
      </c>
      <c r="AQ890">
        <v>0.70530000000000004</v>
      </c>
      <c r="AR890" s="8">
        <v>-0.4</v>
      </c>
      <c r="AS890" s="8">
        <v>-2.74</v>
      </c>
      <c r="AT890" s="8">
        <v>-55.200899999999997</v>
      </c>
      <c r="AU890" s="8">
        <v>-0.70530000000000004</v>
      </c>
      <c r="AV890" s="8">
        <v>-0.4</v>
      </c>
      <c r="AW890" s="8">
        <v>0.4</v>
      </c>
      <c r="AX890" s="8">
        <v>2.74</v>
      </c>
      <c r="AY890" s="8">
        <v>55.200899999999997</v>
      </c>
      <c r="AZ890" s="8">
        <v>0.70530000000000004</v>
      </c>
      <c r="BA890" s="8">
        <v>0.4</v>
      </c>
      <c r="BB890">
        <v>-0.4</v>
      </c>
      <c r="BC890">
        <v>0.4</v>
      </c>
      <c r="BD890">
        <v>-0.4</v>
      </c>
      <c r="BE890">
        <v>0.4</v>
      </c>
      <c r="BF890">
        <v>0.06</v>
      </c>
      <c r="BG890">
        <v>0.3</v>
      </c>
      <c r="BH890">
        <v>-6.25</v>
      </c>
      <c r="BI890">
        <v>9</v>
      </c>
      <c r="BJ890">
        <v>17</v>
      </c>
      <c r="BK890">
        <v>9</v>
      </c>
      <c r="BM890">
        <v>9</v>
      </c>
      <c r="BN890" t="s">
        <v>1016</v>
      </c>
      <c r="BP890" t="s">
        <v>1016</v>
      </c>
      <c r="BQ890">
        <v>40</v>
      </c>
      <c r="BR890">
        <v>401010</v>
      </c>
      <c r="BS890">
        <v>1</v>
      </c>
      <c r="BU890">
        <v>1</v>
      </c>
      <c r="BW890">
        <v>9</v>
      </c>
      <c r="BY890">
        <v>17</v>
      </c>
      <c r="BZ890" t="s">
        <v>1997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 s="2">
        <v>2524828</v>
      </c>
    </row>
    <row r="891" spans="1:87">
      <c r="A891" s="10" t="str">
        <f t="shared" si="403"/>
        <v>SSD_US</v>
      </c>
      <c r="B891" s="12">
        <f t="shared" si="404"/>
        <v>-1.8100000000000002E-2</v>
      </c>
      <c r="C891" s="12">
        <v>0</v>
      </c>
      <c r="D891" s="12">
        <v>0</v>
      </c>
      <c r="E891" s="12">
        <v>0</v>
      </c>
      <c r="F891" s="12">
        <v>0</v>
      </c>
      <c r="G891" s="12">
        <v>0</v>
      </c>
      <c r="H891" s="12">
        <v>0</v>
      </c>
      <c r="I891" s="12">
        <v>0</v>
      </c>
      <c r="J891" s="13">
        <f t="shared" si="405"/>
        <v>0</v>
      </c>
      <c r="K891" s="13">
        <f t="shared" si="406"/>
        <v>0</v>
      </c>
      <c r="L891" s="16">
        <f t="shared" si="407"/>
        <v>0</v>
      </c>
      <c r="M891" s="13">
        <f t="shared" si="408"/>
        <v>0</v>
      </c>
      <c r="N891" s="16">
        <f t="shared" si="409"/>
        <v>0</v>
      </c>
      <c r="O891" s="16">
        <f t="shared" si="410"/>
        <v>0</v>
      </c>
      <c r="P891" s="16">
        <f t="shared" si="411"/>
        <v>-6.5000000000000006E-3</v>
      </c>
      <c r="Q891" s="20" t="str">
        <f t="shared" si="412"/>
        <v/>
      </c>
      <c r="R891" s="20" t="str">
        <f t="shared" si="413"/>
        <v/>
      </c>
      <c r="S891" s="20" t="str">
        <f t="shared" si="414"/>
        <v/>
      </c>
      <c r="T891" s="20">
        <f t="shared" si="415"/>
        <v>-6.5000000000000006E-3</v>
      </c>
      <c r="U891" s="16" t="str">
        <f t="shared" si="416"/>
        <v/>
      </c>
      <c r="V891" s="20" t="str">
        <f t="shared" si="417"/>
        <v/>
      </c>
      <c r="W891" s="20" t="str">
        <f t="shared" si="418"/>
        <v/>
      </c>
      <c r="X891" s="20" t="str">
        <f t="shared" si="419"/>
        <v/>
      </c>
      <c r="Y891" s="20" t="str">
        <f t="shared" si="420"/>
        <v/>
      </c>
      <c r="Z891" s="20" t="str">
        <f t="shared" si="421"/>
        <v/>
      </c>
      <c r="AA891" s="20" t="str">
        <f t="shared" si="422"/>
        <v/>
      </c>
      <c r="AB891" s="20">
        <f t="shared" si="423"/>
        <v>0</v>
      </c>
      <c r="AC891" s="20" t="str">
        <f t="shared" si="424"/>
        <v/>
      </c>
      <c r="AD891" s="20" t="str">
        <f t="shared" si="425"/>
        <v/>
      </c>
      <c r="AE891" s="20" t="str">
        <f t="shared" si="426"/>
        <v/>
      </c>
      <c r="AF891" s="20" t="str">
        <f t="shared" si="427"/>
        <v/>
      </c>
      <c r="AG891" s="11">
        <f t="shared" si="428"/>
        <v>999</v>
      </c>
      <c r="AH891" s="17">
        <f t="shared" si="429"/>
        <v>999</v>
      </c>
      <c r="AI891" s="17">
        <f t="shared" si="430"/>
        <v>999</v>
      </c>
      <c r="AJ891" s="17">
        <f t="shared" si="431"/>
        <v>999</v>
      </c>
      <c r="AK891" s="17">
        <f t="shared" si="432"/>
        <v>999</v>
      </c>
      <c r="AL891" s="17">
        <f t="shared" si="433"/>
        <v>999</v>
      </c>
      <c r="AM891" s="10" t="s">
        <v>840</v>
      </c>
      <c r="AN891">
        <v>0</v>
      </c>
      <c r="AO891">
        <v>0</v>
      </c>
      <c r="AP891">
        <v>0</v>
      </c>
      <c r="AQ891">
        <v>1.7679</v>
      </c>
      <c r="AR891" s="8">
        <v>-0.65</v>
      </c>
      <c r="AS891" s="8">
        <v>-8.8393999999999995</v>
      </c>
      <c r="AT891" s="8">
        <v>-76.864800000000002</v>
      </c>
      <c r="AU891" s="8">
        <v>-1.7679</v>
      </c>
      <c r="AV891" s="8">
        <v>-0.65</v>
      </c>
      <c r="AW891" s="8">
        <v>0.65</v>
      </c>
      <c r="AX891" s="8">
        <v>8.8393999999999995</v>
      </c>
      <c r="AY891" s="8">
        <v>76.864800000000002</v>
      </c>
      <c r="AZ891" s="8">
        <v>1.7679</v>
      </c>
      <c r="BA891" s="8">
        <v>0.65</v>
      </c>
      <c r="BB891">
        <v>-0.65</v>
      </c>
      <c r="BC891">
        <v>0.65</v>
      </c>
      <c r="BD891">
        <v>-0.65</v>
      </c>
      <c r="BE891">
        <v>0.65</v>
      </c>
      <c r="BF891">
        <v>0.06</v>
      </c>
      <c r="BG891">
        <v>0.3</v>
      </c>
      <c r="BH891">
        <v>-1.81</v>
      </c>
      <c r="BI891">
        <v>7</v>
      </c>
      <c r="BJ891">
        <v>14</v>
      </c>
      <c r="BK891">
        <v>7</v>
      </c>
      <c r="BM891">
        <v>7</v>
      </c>
      <c r="BN891" t="s">
        <v>1016</v>
      </c>
      <c r="BP891" t="s">
        <v>1016</v>
      </c>
      <c r="BQ891">
        <v>20</v>
      </c>
      <c r="BR891">
        <v>201020</v>
      </c>
      <c r="BS891">
        <v>1</v>
      </c>
      <c r="BU891">
        <v>1</v>
      </c>
      <c r="BW891">
        <v>7</v>
      </c>
      <c r="BY891">
        <v>14</v>
      </c>
      <c r="BZ891" t="s">
        <v>1997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 s="2">
        <v>6858938</v>
      </c>
    </row>
    <row r="892" spans="1:87">
      <c r="A892" s="10" t="str">
        <f t="shared" si="403"/>
        <v>SBGI_US</v>
      </c>
      <c r="B892" s="12">
        <f t="shared" si="404"/>
        <v>-2.2099999999999998E-2</v>
      </c>
      <c r="C892" s="12">
        <v>0</v>
      </c>
      <c r="D892" s="12">
        <v>0</v>
      </c>
      <c r="E892" s="12">
        <v>0</v>
      </c>
      <c r="F892" s="12">
        <v>0</v>
      </c>
      <c r="G892" s="12">
        <v>0</v>
      </c>
      <c r="H892" s="12">
        <v>0</v>
      </c>
      <c r="I892" s="12">
        <v>0</v>
      </c>
      <c r="J892" s="13">
        <f t="shared" si="405"/>
        <v>0</v>
      </c>
      <c r="K892" s="13">
        <f t="shared" si="406"/>
        <v>0</v>
      </c>
      <c r="L892" s="16">
        <f t="shared" si="407"/>
        <v>0</v>
      </c>
      <c r="M892" s="13">
        <f t="shared" si="408"/>
        <v>0</v>
      </c>
      <c r="N892" s="16">
        <f t="shared" si="409"/>
        <v>0</v>
      </c>
      <c r="O892" s="16">
        <f t="shared" si="410"/>
        <v>0</v>
      </c>
      <c r="P892" s="16">
        <f t="shared" si="411"/>
        <v>-6.5000000000000006E-3</v>
      </c>
      <c r="Q892" s="20" t="str">
        <f t="shared" si="412"/>
        <v/>
      </c>
      <c r="R892" s="20" t="str">
        <f t="shared" si="413"/>
        <v/>
      </c>
      <c r="S892" s="20" t="str">
        <f t="shared" si="414"/>
        <v/>
      </c>
      <c r="T892" s="20">
        <f t="shared" si="415"/>
        <v>-6.5000000000000006E-3</v>
      </c>
      <c r="U892" s="16" t="str">
        <f t="shared" si="416"/>
        <v/>
      </c>
      <c r="V892" s="20" t="str">
        <f t="shared" si="417"/>
        <v/>
      </c>
      <c r="W892" s="20" t="str">
        <f t="shared" si="418"/>
        <v/>
      </c>
      <c r="X892" s="20" t="str">
        <f t="shared" si="419"/>
        <v/>
      </c>
      <c r="Y892" s="20" t="str">
        <f t="shared" si="420"/>
        <v/>
      </c>
      <c r="Z892" s="20" t="str">
        <f t="shared" si="421"/>
        <v/>
      </c>
      <c r="AA892" s="20" t="str">
        <f t="shared" si="422"/>
        <v/>
      </c>
      <c r="AB892" s="20">
        <f t="shared" si="423"/>
        <v>0</v>
      </c>
      <c r="AC892" s="20" t="str">
        <f t="shared" si="424"/>
        <v/>
      </c>
      <c r="AD892" s="20" t="str">
        <f t="shared" si="425"/>
        <v/>
      </c>
      <c r="AE892" s="20" t="str">
        <f t="shared" si="426"/>
        <v/>
      </c>
      <c r="AF892" s="20" t="str">
        <f t="shared" si="427"/>
        <v/>
      </c>
      <c r="AG892" s="11">
        <f t="shared" si="428"/>
        <v>999</v>
      </c>
      <c r="AH892" s="17">
        <f t="shared" si="429"/>
        <v>999</v>
      </c>
      <c r="AI892" s="17">
        <f t="shared" si="430"/>
        <v>999</v>
      </c>
      <c r="AJ892" s="17">
        <f t="shared" si="431"/>
        <v>999</v>
      </c>
      <c r="AK892" s="17">
        <f t="shared" si="432"/>
        <v>999</v>
      </c>
      <c r="AL892" s="17">
        <f t="shared" si="433"/>
        <v>999</v>
      </c>
      <c r="AM892" s="10" t="s">
        <v>762</v>
      </c>
      <c r="AN892">
        <v>0</v>
      </c>
      <c r="AO892">
        <v>0</v>
      </c>
      <c r="AP892">
        <v>0</v>
      </c>
      <c r="AQ892">
        <v>7.2618999999999998</v>
      </c>
      <c r="AR892" s="8">
        <v>-0.65</v>
      </c>
      <c r="AS892" s="8">
        <v>-31.389299999999999</v>
      </c>
      <c r="AT892" s="8">
        <v>-82.752799999999993</v>
      </c>
      <c r="AU892" s="8">
        <v>-7.2618999999999998</v>
      </c>
      <c r="AV892" s="8">
        <v>-0.65</v>
      </c>
      <c r="AW892" s="8">
        <v>0.65</v>
      </c>
      <c r="AX892" s="8">
        <v>31.389299999999999</v>
      </c>
      <c r="AY892" s="8">
        <v>82.752799999999993</v>
      </c>
      <c r="AZ892" s="8">
        <v>7.2618999999999998</v>
      </c>
      <c r="BA892" s="8">
        <v>0.65</v>
      </c>
      <c r="BB892">
        <v>-0.65</v>
      </c>
      <c r="BC892">
        <v>0.65</v>
      </c>
      <c r="BD892">
        <v>-0.65</v>
      </c>
      <c r="BE892">
        <v>0.65</v>
      </c>
      <c r="BF892">
        <v>0.06</v>
      </c>
      <c r="BG892">
        <v>0.3</v>
      </c>
      <c r="BH892">
        <v>-2.21</v>
      </c>
      <c r="BI892">
        <v>7</v>
      </c>
      <c r="BJ892">
        <v>14</v>
      </c>
      <c r="BK892">
        <v>7</v>
      </c>
      <c r="BM892">
        <v>7</v>
      </c>
      <c r="BN892" t="s">
        <v>1016</v>
      </c>
      <c r="BP892" t="s">
        <v>1016</v>
      </c>
      <c r="BQ892">
        <v>25</v>
      </c>
      <c r="BR892">
        <v>254010</v>
      </c>
      <c r="BS892">
        <v>1</v>
      </c>
      <c r="BU892">
        <v>1</v>
      </c>
      <c r="BW892">
        <v>7</v>
      </c>
      <c r="BY892">
        <v>14</v>
      </c>
      <c r="BZ892" t="s">
        <v>1997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 s="2">
        <v>28322351</v>
      </c>
    </row>
    <row r="893" spans="1:87">
      <c r="A893" s="10" t="str">
        <f t="shared" si="403"/>
        <v>SKX_US</v>
      </c>
      <c r="B893" s="12">
        <f t="shared" si="404"/>
        <v>2.6499999999999999E-2</v>
      </c>
      <c r="C893" s="12">
        <v>0</v>
      </c>
      <c r="D893" s="12">
        <v>0</v>
      </c>
      <c r="E893" s="12">
        <v>0</v>
      </c>
      <c r="F893" s="12">
        <v>0</v>
      </c>
      <c r="G893" s="12">
        <v>0</v>
      </c>
      <c r="H893" s="12">
        <v>0</v>
      </c>
      <c r="I893" s="12">
        <v>0</v>
      </c>
      <c r="J893" s="13">
        <f t="shared" si="405"/>
        <v>0</v>
      </c>
      <c r="K893" s="13">
        <f t="shared" si="406"/>
        <v>0</v>
      </c>
      <c r="L893" s="16">
        <f t="shared" si="407"/>
        <v>0</v>
      </c>
      <c r="M893" s="13">
        <f t="shared" si="408"/>
        <v>0</v>
      </c>
      <c r="N893" s="16">
        <f t="shared" si="409"/>
        <v>0</v>
      </c>
      <c r="O893" s="16">
        <f t="shared" si="410"/>
        <v>0</v>
      </c>
      <c r="P893" s="16" t="str">
        <f t="shared" si="411"/>
        <v/>
      </c>
      <c r="Q893" s="20" t="str">
        <f t="shared" si="412"/>
        <v/>
      </c>
      <c r="R893" s="20" t="str">
        <f t="shared" si="413"/>
        <v/>
      </c>
      <c r="S893" s="20" t="str">
        <f t="shared" si="414"/>
        <v/>
      </c>
      <c r="T893" s="20" t="str">
        <f t="shared" si="415"/>
        <v/>
      </c>
      <c r="U893" s="16">
        <f t="shared" si="416"/>
        <v>6.5000000000000006E-3</v>
      </c>
      <c r="V893" s="20" t="str">
        <f t="shared" si="417"/>
        <v/>
      </c>
      <c r="W893" s="20" t="str">
        <f t="shared" si="418"/>
        <v/>
      </c>
      <c r="X893" s="20" t="str">
        <f t="shared" si="419"/>
        <v/>
      </c>
      <c r="Y893" s="20">
        <f t="shared" si="420"/>
        <v>6.5000000000000006E-3</v>
      </c>
      <c r="Z893" s="20" t="str">
        <f t="shared" si="421"/>
        <v/>
      </c>
      <c r="AA893" s="20" t="str">
        <f t="shared" si="422"/>
        <v/>
      </c>
      <c r="AB893" s="20">
        <f t="shared" si="423"/>
        <v>0</v>
      </c>
      <c r="AC893" s="20" t="str">
        <f t="shared" si="424"/>
        <v/>
      </c>
      <c r="AD893" s="20" t="str">
        <f t="shared" si="425"/>
        <v/>
      </c>
      <c r="AE893" s="20" t="str">
        <f t="shared" si="426"/>
        <v/>
      </c>
      <c r="AF893" s="20" t="str">
        <f t="shared" si="427"/>
        <v/>
      </c>
      <c r="AG893" s="11">
        <f t="shared" si="428"/>
        <v>999</v>
      </c>
      <c r="AH893" s="17">
        <f t="shared" si="429"/>
        <v>999</v>
      </c>
      <c r="AI893" s="17">
        <f t="shared" si="430"/>
        <v>999</v>
      </c>
      <c r="AJ893" s="17">
        <f t="shared" si="431"/>
        <v>999</v>
      </c>
      <c r="AK893" s="17">
        <f t="shared" si="432"/>
        <v>999</v>
      </c>
      <c r="AL893" s="17">
        <f t="shared" si="433"/>
        <v>999</v>
      </c>
      <c r="AM893" s="10" t="s">
        <v>460</v>
      </c>
      <c r="AN893">
        <v>0</v>
      </c>
      <c r="AO893">
        <v>0</v>
      </c>
      <c r="AP893">
        <v>0</v>
      </c>
      <c r="AQ893">
        <v>12.0107</v>
      </c>
      <c r="AR893" s="8">
        <v>-0.65</v>
      </c>
      <c r="AS893" s="8">
        <v>-63.990099999999998</v>
      </c>
      <c r="AT893" s="8">
        <v>-118.4365</v>
      </c>
      <c r="AU893" s="8">
        <v>-12.0107</v>
      </c>
      <c r="AV893" s="8">
        <v>-0.65</v>
      </c>
      <c r="AW893" s="8">
        <v>0.65</v>
      </c>
      <c r="AX893" s="8">
        <v>63.990099999999998</v>
      </c>
      <c r="AY893" s="8">
        <v>118.4365</v>
      </c>
      <c r="AZ893" s="8">
        <v>12.0107</v>
      </c>
      <c r="BA893" s="8">
        <v>0.65</v>
      </c>
      <c r="BB893">
        <v>-0.65</v>
      </c>
      <c r="BC893">
        <v>0.65</v>
      </c>
      <c r="BD893">
        <v>-0.65</v>
      </c>
      <c r="BE893">
        <v>0.65</v>
      </c>
      <c r="BF893">
        <v>0.06</v>
      </c>
      <c r="BG893">
        <v>0.3</v>
      </c>
      <c r="BH893">
        <v>2.65</v>
      </c>
      <c r="BI893">
        <v>4</v>
      </c>
      <c r="BJ893">
        <v>8</v>
      </c>
      <c r="BK893">
        <v>4</v>
      </c>
      <c r="BM893">
        <v>4</v>
      </c>
      <c r="BN893" t="s">
        <v>1016</v>
      </c>
      <c r="BP893" t="s">
        <v>1016</v>
      </c>
      <c r="BQ893">
        <v>25</v>
      </c>
      <c r="BR893">
        <v>252030</v>
      </c>
      <c r="BS893">
        <v>1</v>
      </c>
      <c r="BU893">
        <v>1</v>
      </c>
      <c r="BW893">
        <v>4</v>
      </c>
      <c r="BY893">
        <v>8</v>
      </c>
      <c r="BZ893" t="s">
        <v>1997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 s="2">
        <v>50617525</v>
      </c>
    </row>
    <row r="894" spans="1:87">
      <c r="A894" s="10" t="str">
        <f t="shared" si="403"/>
        <v>SONC_US</v>
      </c>
      <c r="B894" s="12">
        <f t="shared" si="404"/>
        <v>4.5899999999999996E-2</v>
      </c>
      <c r="C894" s="12">
        <v>0</v>
      </c>
      <c r="D894" s="12">
        <v>0</v>
      </c>
      <c r="E894" s="12">
        <v>0</v>
      </c>
      <c r="F894" s="12">
        <v>0</v>
      </c>
      <c r="G894" s="12">
        <v>0</v>
      </c>
      <c r="H894" s="12">
        <v>0</v>
      </c>
      <c r="I894" s="12">
        <v>0</v>
      </c>
      <c r="J894" s="13">
        <f t="shared" si="405"/>
        <v>0</v>
      </c>
      <c r="K894" s="13">
        <f t="shared" si="406"/>
        <v>0</v>
      </c>
      <c r="L894" s="16">
        <f t="shared" si="407"/>
        <v>0</v>
      </c>
      <c r="M894" s="13">
        <f t="shared" si="408"/>
        <v>0</v>
      </c>
      <c r="N894" s="16">
        <f t="shared" si="409"/>
        <v>0</v>
      </c>
      <c r="O894" s="16">
        <f t="shared" si="410"/>
        <v>0</v>
      </c>
      <c r="P894" s="16" t="str">
        <f t="shared" si="411"/>
        <v/>
      </c>
      <c r="Q894" s="20" t="str">
        <f t="shared" si="412"/>
        <v/>
      </c>
      <c r="R894" s="20" t="str">
        <f t="shared" si="413"/>
        <v/>
      </c>
      <c r="S894" s="20" t="str">
        <f t="shared" si="414"/>
        <v/>
      </c>
      <c r="T894" s="20" t="str">
        <f t="shared" si="415"/>
        <v/>
      </c>
      <c r="U894" s="16">
        <f t="shared" si="416"/>
        <v>6.5000000000000006E-3</v>
      </c>
      <c r="V894" s="20" t="str">
        <f t="shared" si="417"/>
        <v/>
      </c>
      <c r="W894" s="20" t="str">
        <f t="shared" si="418"/>
        <v/>
      </c>
      <c r="X894" s="20" t="str">
        <f t="shared" si="419"/>
        <v/>
      </c>
      <c r="Y894" s="20">
        <f t="shared" si="420"/>
        <v>6.5000000000000006E-3</v>
      </c>
      <c r="Z894" s="20" t="str">
        <f t="shared" si="421"/>
        <v/>
      </c>
      <c r="AA894" s="20" t="str">
        <f t="shared" si="422"/>
        <v/>
      </c>
      <c r="AB894" s="20">
        <f t="shared" si="423"/>
        <v>0</v>
      </c>
      <c r="AC894" s="20" t="str">
        <f t="shared" si="424"/>
        <v/>
      </c>
      <c r="AD894" s="20" t="str">
        <f t="shared" si="425"/>
        <v/>
      </c>
      <c r="AE894" s="20" t="str">
        <f t="shared" si="426"/>
        <v/>
      </c>
      <c r="AF894" s="20" t="str">
        <f t="shared" si="427"/>
        <v/>
      </c>
      <c r="AG894" s="11">
        <f t="shared" si="428"/>
        <v>999</v>
      </c>
      <c r="AH894" s="17">
        <f t="shared" si="429"/>
        <v>999</v>
      </c>
      <c r="AI894" s="17">
        <f t="shared" si="430"/>
        <v>999</v>
      </c>
      <c r="AJ894" s="17">
        <f t="shared" si="431"/>
        <v>999</v>
      </c>
      <c r="AK894" s="17">
        <f t="shared" si="432"/>
        <v>999</v>
      </c>
      <c r="AL894" s="17">
        <f t="shared" si="433"/>
        <v>999</v>
      </c>
      <c r="AM894" s="10" t="s">
        <v>631</v>
      </c>
      <c r="AN894">
        <v>0</v>
      </c>
      <c r="AO894">
        <v>0</v>
      </c>
      <c r="AP894">
        <v>0</v>
      </c>
      <c r="AQ894">
        <v>4.7130999999999998</v>
      </c>
      <c r="AR894" s="8">
        <v>-0.65</v>
      </c>
      <c r="AS894" s="8">
        <v>-26.9452</v>
      </c>
      <c r="AT894" s="8">
        <v>-73.536600000000007</v>
      </c>
      <c r="AU894" s="8">
        <v>-4.7130999999999998</v>
      </c>
      <c r="AV894" s="8">
        <v>-0.65</v>
      </c>
      <c r="AW894" s="8">
        <v>0.65</v>
      </c>
      <c r="AX894" s="8">
        <v>26.9452</v>
      </c>
      <c r="AY894" s="8">
        <v>73.536600000000007</v>
      </c>
      <c r="AZ894" s="8">
        <v>4.7130999999999998</v>
      </c>
      <c r="BA894" s="8">
        <v>0.65</v>
      </c>
      <c r="BB894">
        <v>-0.65</v>
      </c>
      <c r="BC894">
        <v>0.65</v>
      </c>
      <c r="BD894">
        <v>-0.65</v>
      </c>
      <c r="BE894">
        <v>0.65</v>
      </c>
      <c r="BF894">
        <v>0.06</v>
      </c>
      <c r="BG894">
        <v>0.3</v>
      </c>
      <c r="BH894">
        <v>4.59</v>
      </c>
      <c r="BI894">
        <v>3</v>
      </c>
      <c r="BJ894">
        <v>6</v>
      </c>
      <c r="BK894">
        <v>3</v>
      </c>
      <c r="BM894">
        <v>3</v>
      </c>
      <c r="BN894" t="s">
        <v>1016</v>
      </c>
      <c r="BP894" t="s">
        <v>1016</v>
      </c>
      <c r="BQ894">
        <v>25</v>
      </c>
      <c r="BR894">
        <v>253010</v>
      </c>
      <c r="BS894">
        <v>1</v>
      </c>
      <c r="BU894">
        <v>1</v>
      </c>
      <c r="BW894">
        <v>3</v>
      </c>
      <c r="BY894">
        <v>6</v>
      </c>
      <c r="BZ894" t="s">
        <v>1997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 s="2">
        <v>19602157</v>
      </c>
    </row>
    <row r="895" spans="1:87">
      <c r="A895" s="10" t="str">
        <f t="shared" si="403"/>
        <v>SAH_US</v>
      </c>
      <c r="B895" s="12">
        <f t="shared" si="404"/>
        <v>5.1799999999999999E-2</v>
      </c>
      <c r="C895" s="12">
        <v>0</v>
      </c>
      <c r="D895" s="12">
        <v>0</v>
      </c>
      <c r="E895" s="12">
        <v>0</v>
      </c>
      <c r="F895" s="12">
        <v>0</v>
      </c>
      <c r="G895" s="12">
        <v>0</v>
      </c>
      <c r="H895" s="12">
        <v>0</v>
      </c>
      <c r="I895" s="12">
        <v>0</v>
      </c>
      <c r="J895" s="13">
        <f t="shared" si="405"/>
        <v>0</v>
      </c>
      <c r="K895" s="13">
        <f t="shared" si="406"/>
        <v>0</v>
      </c>
      <c r="L895" s="16">
        <f t="shared" si="407"/>
        <v>0</v>
      </c>
      <c r="M895" s="13">
        <f t="shared" si="408"/>
        <v>0</v>
      </c>
      <c r="N895" s="16">
        <f t="shared" si="409"/>
        <v>0</v>
      </c>
      <c r="O895" s="16">
        <f t="shared" si="410"/>
        <v>0</v>
      </c>
      <c r="P895" s="16" t="str">
        <f t="shared" si="411"/>
        <v/>
      </c>
      <c r="Q895" s="20" t="str">
        <f t="shared" si="412"/>
        <v/>
      </c>
      <c r="R895" s="20" t="str">
        <f t="shared" si="413"/>
        <v/>
      </c>
      <c r="S895" s="20" t="str">
        <f t="shared" si="414"/>
        <v/>
      </c>
      <c r="T895" s="20" t="str">
        <f t="shared" si="415"/>
        <v/>
      </c>
      <c r="U895" s="16">
        <f t="shared" si="416"/>
        <v>6.5000000000000006E-3</v>
      </c>
      <c r="V895" s="20" t="str">
        <f t="shared" si="417"/>
        <v/>
      </c>
      <c r="W895" s="20" t="str">
        <f t="shared" si="418"/>
        <v/>
      </c>
      <c r="X895" s="20" t="str">
        <f t="shared" si="419"/>
        <v/>
      </c>
      <c r="Y895" s="20">
        <f t="shared" si="420"/>
        <v>6.5000000000000006E-3</v>
      </c>
      <c r="Z895" s="20" t="str">
        <f t="shared" si="421"/>
        <v/>
      </c>
      <c r="AA895" s="20" t="str">
        <f t="shared" si="422"/>
        <v/>
      </c>
      <c r="AB895" s="20">
        <f t="shared" si="423"/>
        <v>0</v>
      </c>
      <c r="AC895" s="20" t="str">
        <f t="shared" si="424"/>
        <v/>
      </c>
      <c r="AD895" s="20" t="str">
        <f t="shared" si="425"/>
        <v/>
      </c>
      <c r="AE895" s="20" t="str">
        <f t="shared" si="426"/>
        <v/>
      </c>
      <c r="AF895" s="20" t="str">
        <f t="shared" si="427"/>
        <v/>
      </c>
      <c r="AG895" s="11">
        <f t="shared" si="428"/>
        <v>999</v>
      </c>
      <c r="AH895" s="17">
        <f t="shared" si="429"/>
        <v>999</v>
      </c>
      <c r="AI895" s="17">
        <f t="shared" si="430"/>
        <v>999</v>
      </c>
      <c r="AJ895" s="17">
        <f t="shared" si="431"/>
        <v>999</v>
      </c>
      <c r="AK895" s="17">
        <f t="shared" si="432"/>
        <v>999</v>
      </c>
      <c r="AL895" s="17">
        <f t="shared" si="433"/>
        <v>999</v>
      </c>
      <c r="AM895" s="10" t="s">
        <v>516</v>
      </c>
      <c r="AN895">
        <v>0</v>
      </c>
      <c r="AO895">
        <v>0</v>
      </c>
      <c r="AP895">
        <v>0</v>
      </c>
      <c r="AQ895">
        <v>1.1447000000000001</v>
      </c>
      <c r="AR895" s="8">
        <v>-0.65</v>
      </c>
      <c r="AS895" s="8">
        <v>-5.3155000000000001</v>
      </c>
      <c r="AT895" s="8">
        <v>-40.317799999999998</v>
      </c>
      <c r="AU895" s="8">
        <v>-1.1447000000000001</v>
      </c>
      <c r="AV895" s="8">
        <v>-0.65</v>
      </c>
      <c r="AW895" s="8">
        <v>0.65</v>
      </c>
      <c r="AX895" s="8">
        <v>5.3155000000000001</v>
      </c>
      <c r="AY895" s="8">
        <v>40.317799999999998</v>
      </c>
      <c r="AZ895" s="8">
        <v>1.1447000000000001</v>
      </c>
      <c r="BA895" s="8">
        <v>0.65</v>
      </c>
      <c r="BB895">
        <v>-0.65</v>
      </c>
      <c r="BC895">
        <v>0.65</v>
      </c>
      <c r="BD895">
        <v>-0.65</v>
      </c>
      <c r="BE895">
        <v>0.65</v>
      </c>
      <c r="BF895">
        <v>0.06</v>
      </c>
      <c r="BG895">
        <v>0.3</v>
      </c>
      <c r="BH895">
        <v>5.18</v>
      </c>
      <c r="BI895">
        <v>3</v>
      </c>
      <c r="BJ895">
        <v>6</v>
      </c>
      <c r="BK895">
        <v>3</v>
      </c>
      <c r="BM895">
        <v>3</v>
      </c>
      <c r="BN895" t="s">
        <v>1016</v>
      </c>
      <c r="BP895" t="s">
        <v>1016</v>
      </c>
      <c r="BQ895">
        <v>25</v>
      </c>
      <c r="BR895">
        <v>255040</v>
      </c>
      <c r="BS895">
        <v>1</v>
      </c>
      <c r="BU895">
        <v>1</v>
      </c>
      <c r="BW895">
        <v>3</v>
      </c>
      <c r="BY895">
        <v>6</v>
      </c>
      <c r="BZ895" t="s">
        <v>1997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 s="2">
        <v>4324288</v>
      </c>
    </row>
    <row r="896" spans="1:87">
      <c r="A896" s="10" t="str">
        <f t="shared" si="403"/>
        <v>SON_US</v>
      </c>
      <c r="B896" s="12">
        <f t="shared" si="404"/>
        <v>9.1000000000000004E-3</v>
      </c>
      <c r="C896" s="12">
        <v>0</v>
      </c>
      <c r="D896" s="12">
        <v>0</v>
      </c>
      <c r="E896" s="12">
        <v>0</v>
      </c>
      <c r="F896" s="12">
        <v>0</v>
      </c>
      <c r="G896" s="12">
        <v>0</v>
      </c>
      <c r="H896" s="12">
        <v>0</v>
      </c>
      <c r="I896" s="12">
        <v>0</v>
      </c>
      <c r="J896" s="13">
        <f t="shared" si="405"/>
        <v>0</v>
      </c>
      <c r="K896" s="13">
        <f t="shared" si="406"/>
        <v>0</v>
      </c>
      <c r="L896" s="16">
        <f t="shared" si="407"/>
        <v>0</v>
      </c>
      <c r="M896" s="13">
        <f t="shared" si="408"/>
        <v>0</v>
      </c>
      <c r="N896" s="16">
        <f t="shared" si="409"/>
        <v>0</v>
      </c>
      <c r="O896" s="16">
        <f t="shared" si="410"/>
        <v>0</v>
      </c>
      <c r="P896" s="16" t="str">
        <f t="shared" si="411"/>
        <v/>
      </c>
      <c r="Q896" s="20" t="str">
        <f t="shared" si="412"/>
        <v/>
      </c>
      <c r="R896" s="20" t="str">
        <f t="shared" si="413"/>
        <v/>
      </c>
      <c r="S896" s="20" t="str">
        <f t="shared" si="414"/>
        <v/>
      </c>
      <c r="T896" s="20" t="str">
        <f t="shared" si="415"/>
        <v/>
      </c>
      <c r="U896" s="16">
        <f t="shared" si="416"/>
        <v>6.5000000000000006E-3</v>
      </c>
      <c r="V896" s="20" t="str">
        <f t="shared" si="417"/>
        <v/>
      </c>
      <c r="W896" s="20" t="str">
        <f t="shared" si="418"/>
        <v/>
      </c>
      <c r="X896" s="20" t="str">
        <f t="shared" si="419"/>
        <v/>
      </c>
      <c r="Y896" s="20">
        <f t="shared" si="420"/>
        <v>6.5000000000000006E-3</v>
      </c>
      <c r="Z896" s="20" t="str">
        <f t="shared" si="421"/>
        <v/>
      </c>
      <c r="AA896" s="20" t="str">
        <f t="shared" si="422"/>
        <v/>
      </c>
      <c r="AB896" s="20">
        <f t="shared" si="423"/>
        <v>0</v>
      </c>
      <c r="AC896" s="20" t="str">
        <f t="shared" si="424"/>
        <v/>
      </c>
      <c r="AD896" s="20" t="str">
        <f t="shared" si="425"/>
        <v/>
      </c>
      <c r="AE896" s="20" t="str">
        <f t="shared" si="426"/>
        <v/>
      </c>
      <c r="AF896" s="20" t="str">
        <f t="shared" si="427"/>
        <v/>
      </c>
      <c r="AG896" s="11">
        <f t="shared" si="428"/>
        <v>999</v>
      </c>
      <c r="AH896" s="17">
        <f t="shared" si="429"/>
        <v>999</v>
      </c>
      <c r="AI896" s="17">
        <f t="shared" si="430"/>
        <v>999</v>
      </c>
      <c r="AJ896" s="17">
        <f t="shared" si="431"/>
        <v>999</v>
      </c>
      <c r="AK896" s="17">
        <f t="shared" si="432"/>
        <v>999</v>
      </c>
      <c r="AL896" s="17">
        <f t="shared" si="433"/>
        <v>999</v>
      </c>
      <c r="AM896" s="10" t="s">
        <v>298</v>
      </c>
      <c r="AN896">
        <v>0</v>
      </c>
      <c r="AO896">
        <v>0</v>
      </c>
      <c r="AP896">
        <v>0</v>
      </c>
      <c r="AQ896">
        <v>4.6962999999999999</v>
      </c>
      <c r="AR896" s="8">
        <v>-0.65</v>
      </c>
      <c r="AS896" s="8">
        <v>-22.675699999999999</v>
      </c>
      <c r="AT896" s="8">
        <v>-189.5275</v>
      </c>
      <c r="AU896" s="8">
        <v>-4.6962999999999999</v>
      </c>
      <c r="AV896" s="8">
        <v>-0.65</v>
      </c>
      <c r="AW896" s="8">
        <v>0.65</v>
      </c>
      <c r="AX896" s="8">
        <v>22.675699999999999</v>
      </c>
      <c r="AY896" s="8">
        <v>189.5275</v>
      </c>
      <c r="AZ896" s="8">
        <v>4.6962999999999999</v>
      </c>
      <c r="BA896" s="8">
        <v>0.65</v>
      </c>
      <c r="BB896">
        <v>-0.65</v>
      </c>
      <c r="BC896">
        <v>0.65</v>
      </c>
      <c r="BD896">
        <v>-0.65</v>
      </c>
      <c r="BE896">
        <v>0.65</v>
      </c>
      <c r="BF896">
        <v>0.06</v>
      </c>
      <c r="BG896">
        <v>0.3</v>
      </c>
      <c r="BH896">
        <v>0.91</v>
      </c>
      <c r="BI896">
        <v>5</v>
      </c>
      <c r="BJ896">
        <v>10</v>
      </c>
      <c r="BK896">
        <v>5</v>
      </c>
      <c r="BM896">
        <v>5</v>
      </c>
      <c r="BN896" t="s">
        <v>1016</v>
      </c>
      <c r="BP896" t="s">
        <v>1016</v>
      </c>
      <c r="BQ896">
        <v>15</v>
      </c>
      <c r="BR896">
        <v>151030</v>
      </c>
      <c r="BS896">
        <v>1</v>
      </c>
      <c r="BU896">
        <v>1</v>
      </c>
      <c r="BW896">
        <v>5</v>
      </c>
      <c r="BY896">
        <v>10</v>
      </c>
      <c r="BZ896" t="s">
        <v>1997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 s="2">
        <v>16780242</v>
      </c>
    </row>
    <row r="897" spans="1:87">
      <c r="A897" s="10" t="str">
        <f t="shared" si="403"/>
        <v>SONS_US</v>
      </c>
      <c r="B897" s="12">
        <f t="shared" si="404"/>
        <v>-2.5099999999999997E-2</v>
      </c>
      <c r="C897" s="12">
        <v>0</v>
      </c>
      <c r="D897" s="12">
        <v>0</v>
      </c>
      <c r="E897" s="12">
        <v>0</v>
      </c>
      <c r="F897" s="12">
        <v>0</v>
      </c>
      <c r="G897" s="12">
        <v>0</v>
      </c>
      <c r="H897" s="12">
        <v>0</v>
      </c>
      <c r="I897" s="12">
        <v>0</v>
      </c>
      <c r="J897" s="13">
        <f t="shared" si="405"/>
        <v>0</v>
      </c>
      <c r="K897" s="13">
        <f t="shared" si="406"/>
        <v>0</v>
      </c>
      <c r="L897" s="16">
        <f t="shared" si="407"/>
        <v>0</v>
      </c>
      <c r="M897" s="13">
        <f t="shared" si="408"/>
        <v>0</v>
      </c>
      <c r="N897" s="16">
        <f t="shared" si="409"/>
        <v>0</v>
      </c>
      <c r="O897" s="16">
        <f t="shared" si="410"/>
        <v>0</v>
      </c>
      <c r="P897" s="16">
        <f t="shared" si="411"/>
        <v>-6.0000000000000001E-3</v>
      </c>
      <c r="Q897" s="20" t="str">
        <f t="shared" si="412"/>
        <v/>
      </c>
      <c r="R897" s="20" t="str">
        <f t="shared" si="413"/>
        <v/>
      </c>
      <c r="S897" s="20" t="str">
        <f t="shared" si="414"/>
        <v/>
      </c>
      <c r="T897" s="20">
        <f t="shared" si="415"/>
        <v>-6.0000000000000001E-3</v>
      </c>
      <c r="U897" s="16" t="str">
        <f t="shared" si="416"/>
        <v/>
      </c>
      <c r="V897" s="20" t="str">
        <f t="shared" si="417"/>
        <v/>
      </c>
      <c r="W897" s="20" t="str">
        <f t="shared" si="418"/>
        <v/>
      </c>
      <c r="X897" s="20" t="str">
        <f t="shared" si="419"/>
        <v/>
      </c>
      <c r="Y897" s="20" t="str">
        <f t="shared" si="420"/>
        <v/>
      </c>
      <c r="Z897" s="20" t="str">
        <f t="shared" si="421"/>
        <v/>
      </c>
      <c r="AA897" s="20" t="str">
        <f t="shared" si="422"/>
        <v/>
      </c>
      <c r="AB897" s="20">
        <f t="shared" si="423"/>
        <v>0</v>
      </c>
      <c r="AC897" s="20" t="str">
        <f t="shared" si="424"/>
        <v/>
      </c>
      <c r="AD897" s="20" t="str">
        <f t="shared" si="425"/>
        <v/>
      </c>
      <c r="AE897" s="20" t="str">
        <f t="shared" si="426"/>
        <v/>
      </c>
      <c r="AF897" s="20" t="str">
        <f t="shared" si="427"/>
        <v/>
      </c>
      <c r="AG897" s="11">
        <f t="shared" si="428"/>
        <v>999</v>
      </c>
      <c r="AH897" s="17">
        <f t="shared" si="429"/>
        <v>999</v>
      </c>
      <c r="AI897" s="17">
        <f t="shared" si="430"/>
        <v>999</v>
      </c>
      <c r="AJ897" s="17">
        <f t="shared" si="431"/>
        <v>999</v>
      </c>
      <c r="AK897" s="17">
        <f t="shared" si="432"/>
        <v>999</v>
      </c>
      <c r="AL897" s="17">
        <f t="shared" si="433"/>
        <v>999</v>
      </c>
      <c r="AM897" s="10" t="s">
        <v>187</v>
      </c>
      <c r="AN897">
        <v>0</v>
      </c>
      <c r="AO897">
        <v>0</v>
      </c>
      <c r="AP897">
        <v>0</v>
      </c>
      <c r="AQ897">
        <v>2.0585</v>
      </c>
      <c r="AR897" s="8">
        <v>-0.6</v>
      </c>
      <c r="AS897" s="8">
        <v>-8.0486000000000004</v>
      </c>
      <c r="AT897" s="8">
        <v>-33.080500000000001</v>
      </c>
      <c r="AU897" s="8">
        <v>-2.0585</v>
      </c>
      <c r="AV897" s="8">
        <v>-0.6</v>
      </c>
      <c r="AW897" s="8">
        <v>0.6</v>
      </c>
      <c r="AX897" s="8">
        <v>8.0486000000000004</v>
      </c>
      <c r="AY897" s="8">
        <v>33.080500000000001</v>
      </c>
      <c r="AZ897" s="8">
        <v>2.0585</v>
      </c>
      <c r="BA897" s="8">
        <v>0.6</v>
      </c>
      <c r="BB897">
        <v>-0.6</v>
      </c>
      <c r="BC897">
        <v>0.6</v>
      </c>
      <c r="BD897">
        <v>-0.6</v>
      </c>
      <c r="BE897">
        <v>0.6</v>
      </c>
      <c r="BF897">
        <v>0.06</v>
      </c>
      <c r="BG897">
        <v>0.3</v>
      </c>
      <c r="BH897">
        <v>-2.5099999999999998</v>
      </c>
      <c r="BI897">
        <v>7</v>
      </c>
      <c r="BJ897">
        <v>14</v>
      </c>
      <c r="BK897">
        <v>8</v>
      </c>
      <c r="BM897">
        <v>8</v>
      </c>
      <c r="BN897" t="s">
        <v>1016</v>
      </c>
      <c r="BP897" t="s">
        <v>1016</v>
      </c>
      <c r="BQ897">
        <v>45</v>
      </c>
      <c r="BR897">
        <v>452010</v>
      </c>
      <c r="BS897">
        <v>1</v>
      </c>
      <c r="BU897">
        <v>1</v>
      </c>
      <c r="BW897">
        <v>7</v>
      </c>
      <c r="BY897">
        <v>14</v>
      </c>
      <c r="BZ897" t="s">
        <v>1997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 s="2">
        <v>8187332</v>
      </c>
    </row>
    <row r="898" spans="1:87">
      <c r="A898" s="10" t="str">
        <f t="shared" si="403"/>
        <v>SJI_US</v>
      </c>
      <c r="B898" s="12">
        <f t="shared" si="404"/>
        <v>-1.3100000000000001E-2</v>
      </c>
      <c r="C898" s="12">
        <v>0</v>
      </c>
      <c r="D898" s="12">
        <v>0</v>
      </c>
      <c r="E898" s="12">
        <v>0</v>
      </c>
      <c r="F898" s="12">
        <v>0</v>
      </c>
      <c r="G898" s="12">
        <v>0</v>
      </c>
      <c r="H898" s="12">
        <v>0</v>
      </c>
      <c r="I898" s="12">
        <v>0</v>
      </c>
      <c r="J898" s="13">
        <f t="shared" si="405"/>
        <v>0</v>
      </c>
      <c r="K898" s="13">
        <f t="shared" si="406"/>
        <v>0</v>
      </c>
      <c r="L898" s="16">
        <f t="shared" si="407"/>
        <v>0</v>
      </c>
      <c r="M898" s="13">
        <f t="shared" si="408"/>
        <v>0</v>
      </c>
      <c r="N898" s="16">
        <f t="shared" si="409"/>
        <v>0</v>
      </c>
      <c r="O898" s="16">
        <f t="shared" si="410"/>
        <v>0</v>
      </c>
      <c r="P898" s="16">
        <f t="shared" si="411"/>
        <v>-6.0000000000000001E-3</v>
      </c>
      <c r="Q898" s="20" t="str">
        <f t="shared" si="412"/>
        <v/>
      </c>
      <c r="R898" s="20" t="str">
        <f t="shared" si="413"/>
        <v/>
      </c>
      <c r="S898" s="20" t="str">
        <f t="shared" si="414"/>
        <v/>
      </c>
      <c r="T898" s="20">
        <f t="shared" si="415"/>
        <v>-6.0000000000000001E-3</v>
      </c>
      <c r="U898" s="16" t="str">
        <f t="shared" si="416"/>
        <v/>
      </c>
      <c r="V898" s="20" t="str">
        <f t="shared" si="417"/>
        <v/>
      </c>
      <c r="W898" s="20" t="str">
        <f t="shared" si="418"/>
        <v/>
      </c>
      <c r="X898" s="20" t="str">
        <f t="shared" si="419"/>
        <v/>
      </c>
      <c r="Y898" s="20" t="str">
        <f t="shared" si="420"/>
        <v/>
      </c>
      <c r="Z898" s="20" t="str">
        <f t="shared" si="421"/>
        <v/>
      </c>
      <c r="AA898" s="20" t="str">
        <f t="shared" si="422"/>
        <v/>
      </c>
      <c r="AB898" s="20">
        <f t="shared" si="423"/>
        <v>0</v>
      </c>
      <c r="AC898" s="20" t="str">
        <f t="shared" si="424"/>
        <v/>
      </c>
      <c r="AD898" s="20" t="str">
        <f t="shared" si="425"/>
        <v/>
      </c>
      <c r="AE898" s="20" t="str">
        <f t="shared" si="426"/>
        <v/>
      </c>
      <c r="AF898" s="20" t="str">
        <f t="shared" si="427"/>
        <v/>
      </c>
      <c r="AG898" s="11">
        <f t="shared" si="428"/>
        <v>999</v>
      </c>
      <c r="AH898" s="17">
        <f t="shared" si="429"/>
        <v>999</v>
      </c>
      <c r="AI898" s="17">
        <f t="shared" si="430"/>
        <v>999</v>
      </c>
      <c r="AJ898" s="17">
        <f t="shared" si="431"/>
        <v>999</v>
      </c>
      <c r="AK898" s="17">
        <f t="shared" si="432"/>
        <v>999</v>
      </c>
      <c r="AL898" s="17">
        <f t="shared" si="433"/>
        <v>999</v>
      </c>
      <c r="AM898" s="10" t="s">
        <v>806</v>
      </c>
      <c r="AN898">
        <v>0</v>
      </c>
      <c r="AO898">
        <v>0</v>
      </c>
      <c r="AP898">
        <v>0</v>
      </c>
      <c r="AQ898">
        <v>2.1057999999999999</v>
      </c>
      <c r="AR898" s="8">
        <v>-0.6</v>
      </c>
      <c r="AS898" s="8">
        <v>-10.3407</v>
      </c>
      <c r="AT898" s="8">
        <v>-77.730599999999995</v>
      </c>
      <c r="AU898" s="8">
        <v>-2.1057999999999999</v>
      </c>
      <c r="AV898" s="8">
        <v>-0.6</v>
      </c>
      <c r="AW898" s="8">
        <v>0.6</v>
      </c>
      <c r="AX898" s="8">
        <v>10.3407</v>
      </c>
      <c r="AY898" s="8">
        <v>77.730599999999995</v>
      </c>
      <c r="AZ898" s="8">
        <v>2.1057999999999999</v>
      </c>
      <c r="BA898" s="8">
        <v>0.6</v>
      </c>
      <c r="BB898">
        <v>-0.6</v>
      </c>
      <c r="BC898">
        <v>0.6</v>
      </c>
      <c r="BD898">
        <v>-0.6</v>
      </c>
      <c r="BE898">
        <v>0.6</v>
      </c>
      <c r="BF898">
        <v>0.06</v>
      </c>
      <c r="BG898">
        <v>0.3</v>
      </c>
      <c r="BH898">
        <v>-1.31</v>
      </c>
      <c r="BI898">
        <v>7</v>
      </c>
      <c r="BJ898">
        <v>14</v>
      </c>
      <c r="BK898">
        <v>7</v>
      </c>
      <c r="BM898">
        <v>7</v>
      </c>
      <c r="BN898" t="s">
        <v>1016</v>
      </c>
      <c r="BP898" t="s">
        <v>1016</v>
      </c>
      <c r="BQ898">
        <v>55</v>
      </c>
      <c r="BR898">
        <v>551020</v>
      </c>
      <c r="BS898">
        <v>1</v>
      </c>
      <c r="BU898">
        <v>1</v>
      </c>
      <c r="BW898">
        <v>7</v>
      </c>
      <c r="BY898">
        <v>14</v>
      </c>
      <c r="BZ898" t="s">
        <v>1997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 s="2">
        <v>7862048</v>
      </c>
    </row>
    <row r="899" spans="1:87">
      <c r="A899" s="10" t="str">
        <f t="shared" si="403"/>
        <v>SBSI_US</v>
      </c>
      <c r="B899" s="12">
        <f t="shared" si="404"/>
        <v>-4.8999999999999998E-3</v>
      </c>
      <c r="C899" s="12">
        <v>0</v>
      </c>
      <c r="D899" s="12">
        <v>0</v>
      </c>
      <c r="E899" s="12">
        <v>0</v>
      </c>
      <c r="F899" s="12">
        <v>0</v>
      </c>
      <c r="G899" s="12">
        <v>0</v>
      </c>
      <c r="H899" s="12">
        <v>0</v>
      </c>
      <c r="I899" s="12">
        <v>0</v>
      </c>
      <c r="J899" s="13">
        <f t="shared" si="405"/>
        <v>0</v>
      </c>
      <c r="K899" s="13">
        <f t="shared" si="406"/>
        <v>0</v>
      </c>
      <c r="L899" s="16">
        <f t="shared" si="407"/>
        <v>0</v>
      </c>
      <c r="M899" s="13">
        <f t="shared" si="408"/>
        <v>0</v>
      </c>
      <c r="N899" s="16">
        <f t="shared" si="409"/>
        <v>0</v>
      </c>
      <c r="O899" s="16">
        <f t="shared" si="410"/>
        <v>0</v>
      </c>
      <c r="P899" s="16">
        <f t="shared" si="411"/>
        <v>-4.0000000000000001E-3</v>
      </c>
      <c r="Q899" s="20" t="str">
        <f t="shared" si="412"/>
        <v/>
      </c>
      <c r="R899" s="20" t="str">
        <f t="shared" si="413"/>
        <v/>
      </c>
      <c r="S899" s="20" t="str">
        <f t="shared" si="414"/>
        <v/>
      </c>
      <c r="T899" s="20">
        <f t="shared" si="415"/>
        <v>-4.0000000000000001E-3</v>
      </c>
      <c r="U899" s="16" t="str">
        <f t="shared" si="416"/>
        <v/>
      </c>
      <c r="V899" s="20" t="str">
        <f t="shared" si="417"/>
        <v/>
      </c>
      <c r="W899" s="20" t="str">
        <f t="shared" si="418"/>
        <v/>
      </c>
      <c r="X899" s="20" t="str">
        <f t="shared" si="419"/>
        <v/>
      </c>
      <c r="Y899" s="20" t="str">
        <f t="shared" si="420"/>
        <v/>
      </c>
      <c r="Z899" s="20" t="str">
        <f t="shared" si="421"/>
        <v/>
      </c>
      <c r="AA899" s="20" t="str">
        <f t="shared" si="422"/>
        <v/>
      </c>
      <c r="AB899" s="20">
        <f t="shared" si="423"/>
        <v>0</v>
      </c>
      <c r="AC899" s="20" t="str">
        <f t="shared" si="424"/>
        <v/>
      </c>
      <c r="AD899" s="20" t="str">
        <f t="shared" si="425"/>
        <v/>
      </c>
      <c r="AE899" s="20" t="str">
        <f t="shared" si="426"/>
        <v/>
      </c>
      <c r="AF899" s="20" t="str">
        <f t="shared" si="427"/>
        <v/>
      </c>
      <c r="AG899" s="11">
        <f t="shared" si="428"/>
        <v>999</v>
      </c>
      <c r="AH899" s="17">
        <f t="shared" si="429"/>
        <v>999</v>
      </c>
      <c r="AI899" s="17">
        <f t="shared" si="430"/>
        <v>999</v>
      </c>
      <c r="AJ899" s="17">
        <f t="shared" si="431"/>
        <v>999</v>
      </c>
      <c r="AK899" s="17">
        <f t="shared" si="432"/>
        <v>999</v>
      </c>
      <c r="AL899" s="17">
        <f t="shared" si="433"/>
        <v>999</v>
      </c>
      <c r="AM899" s="10" t="s">
        <v>1825</v>
      </c>
      <c r="AN899">
        <v>0</v>
      </c>
      <c r="AO899">
        <v>0</v>
      </c>
      <c r="AP899">
        <v>0</v>
      </c>
      <c r="AQ899">
        <v>0.67200000000000004</v>
      </c>
      <c r="AR899" s="8">
        <v>-0.4</v>
      </c>
      <c r="AS899" s="8">
        <v>-3.8511000000000002</v>
      </c>
      <c r="AT899" s="8">
        <v>-29.785499999999999</v>
      </c>
      <c r="AU899" s="8">
        <v>-0.67200000000000004</v>
      </c>
      <c r="AV899" s="8">
        <v>-0.4</v>
      </c>
      <c r="AW899" s="8">
        <v>0.4</v>
      </c>
      <c r="AX899" s="8">
        <v>3.8511000000000002</v>
      </c>
      <c r="AY899" s="8">
        <v>29.785499999999999</v>
      </c>
      <c r="AZ899" s="8">
        <v>0.67200000000000004</v>
      </c>
      <c r="BA899" s="8">
        <v>0.4</v>
      </c>
      <c r="BB899">
        <v>-0.4</v>
      </c>
      <c r="BC899">
        <v>0.4</v>
      </c>
      <c r="BD899">
        <v>-0.4</v>
      </c>
      <c r="BE899">
        <v>0.4</v>
      </c>
      <c r="BF899">
        <v>0.06</v>
      </c>
      <c r="BG899">
        <v>0.3</v>
      </c>
      <c r="BH899">
        <v>-0.49</v>
      </c>
      <c r="BI899">
        <v>7</v>
      </c>
      <c r="BJ899">
        <v>13</v>
      </c>
      <c r="BK899">
        <v>7</v>
      </c>
      <c r="BM899">
        <v>7</v>
      </c>
      <c r="BN899" t="s">
        <v>1016</v>
      </c>
      <c r="BP899" t="s">
        <v>1016</v>
      </c>
      <c r="BQ899">
        <v>40</v>
      </c>
      <c r="BR899">
        <v>401010</v>
      </c>
      <c r="BS899">
        <v>1</v>
      </c>
      <c r="BU899">
        <v>1</v>
      </c>
      <c r="BW899">
        <v>7</v>
      </c>
      <c r="BY899">
        <v>13</v>
      </c>
      <c r="BZ899" t="s">
        <v>1997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 s="2">
        <v>2531212</v>
      </c>
    </row>
    <row r="900" spans="1:87">
      <c r="A900" s="10" t="str">
        <f t="shared" ref="A900:A963" si="434">AM900</f>
        <v>OKSB_US</v>
      </c>
      <c r="B900" s="12">
        <f t="shared" ref="B900:B963" si="435">BH900/100</f>
        <v>6.6E-3</v>
      </c>
      <c r="C900" s="12">
        <v>0</v>
      </c>
      <c r="D900" s="12">
        <v>0</v>
      </c>
      <c r="E900" s="12">
        <v>0</v>
      </c>
      <c r="F900" s="12">
        <v>0</v>
      </c>
      <c r="G900" s="12">
        <v>0</v>
      </c>
      <c r="H900" s="12">
        <v>0</v>
      </c>
      <c r="I900" s="12">
        <v>0</v>
      </c>
      <c r="J900" s="13">
        <f t="shared" ref="J900:J963" si="436">IF(AND(H900&lt;0,F900&gt;0),1,0)</f>
        <v>0</v>
      </c>
      <c r="K900" s="13">
        <f t="shared" ref="K900:K963" si="437">IF(H900&gt;0,1,0)</f>
        <v>0</v>
      </c>
      <c r="L900" s="16">
        <f t="shared" ref="L900:L963" si="438">IF(H900&gt;0,H900,0)</f>
        <v>0</v>
      </c>
      <c r="M900" s="13">
        <f t="shared" ref="M900:M963" si="439">IF(F900&lt;0,1,0)</f>
        <v>0</v>
      </c>
      <c r="N900" s="16">
        <f t="shared" ref="N900:N963" si="440">IF(H900&lt;0,-MIN(-H900,D900),0)</f>
        <v>0</v>
      </c>
      <c r="O900" s="16">
        <f t="shared" ref="O900:O963" si="441">IF(F900&lt;0,(H900+D900),0)</f>
        <v>0</v>
      </c>
      <c r="P900" s="16" t="str">
        <f t="shared" ref="P900:P963" si="442">IF($B900&lt;0,AV900/100-$H900,"")</f>
        <v/>
      </c>
      <c r="Q900" s="20" t="str">
        <f t="shared" ref="Q900:Q963" si="443">IF(AC900&lt;&gt;"",$P900,"")</f>
        <v/>
      </c>
      <c r="R900" s="20" t="str">
        <f t="shared" ref="R900:R963" si="444">IF(AD900&lt;&gt;"",$P900,"")</f>
        <v/>
      </c>
      <c r="S900" s="20" t="str">
        <f t="shared" ref="S900:S963" si="445">IF(AF900&lt;&gt;"",$P900,"")</f>
        <v/>
      </c>
      <c r="T900" s="20" t="str">
        <f t="shared" ref="T900:T963" si="446">IF(AND(CE900=0,Q900="",R900="",S900=""),P900,"")</f>
        <v/>
      </c>
      <c r="U900" s="16">
        <f t="shared" ref="U900:U963" si="447">IF($B900&gt;0,IF(BA900/100-$H900&gt;0.00005,MIN(BA900/100,BA900/100-$H900),""),"")</f>
        <v>4.0000000000000001E-3</v>
      </c>
      <c r="V900" s="20" t="str">
        <f t="shared" ref="V900:V963" si="448">IF(AC900&lt;&gt;"",$U900,"")</f>
        <v/>
      </c>
      <c r="W900" s="20" t="str">
        <f t="shared" ref="W900:W963" si="449">IF(AD900&lt;&gt;"",$U900,"")</f>
        <v/>
      </c>
      <c r="X900" s="20" t="str">
        <f t="shared" ref="X900:X963" si="450">IF(AF900&lt;&gt;"",$U900,"")</f>
        <v/>
      </c>
      <c r="Y900" s="20">
        <f t="shared" ref="Y900:Y963" si="451">IF(AND(CE900=0,V900="",W900="",X900=""),U900,"")</f>
        <v>4.0000000000000001E-3</v>
      </c>
      <c r="Z900" s="20" t="str">
        <f t="shared" ref="Z900:Z963" si="452">IF(CE900=1,P900,"")</f>
        <v/>
      </c>
      <c r="AA900" s="20" t="str">
        <f t="shared" ref="AA900:AA963" si="453">IF(CE900=1,U900,"")</f>
        <v/>
      </c>
      <c r="AB900" s="20">
        <f t="shared" ref="AB900:AB963" si="454">IF(AND(AC900="",AD900="",AE900="",AF900=""),$H900,"")</f>
        <v>0</v>
      </c>
      <c r="AC900" s="20" t="str">
        <f t="shared" ref="AC900:AC963" si="455">IF(AND(AF900="",$F900&lt;&gt;0),IF(OR(ROUND(AU900/($F900*100),2)=1,ROUND(AZ900/($F900*100),2)=1),$H900,""),"")</f>
        <v/>
      </c>
      <c r="AD900" s="20" t="str">
        <f t="shared" ref="AD900:AD963" si="456">IF(AND(AF900="",F900&lt;&gt;0),IF(OR(ROUND(AS900/(F900*100),2)=1,ROUND(AX900/(F900*100),2)=1),H900,""),"")</f>
        <v/>
      </c>
      <c r="AE900" s="20" t="str">
        <f t="shared" ref="AE900:AE963" si="457">IF(CE900=1,H900,"")</f>
        <v/>
      </c>
      <c r="AF900" s="20" t="str">
        <f t="shared" ref="AF900:AF963" si="458">IF(SUM(CF900:CH900)&gt;0,$H900,"")</f>
        <v/>
      </c>
      <c r="AG900" s="11">
        <f t="shared" ref="AG900:AG963" si="459">IF(AND(G900=0,H900=0),999,G900)</f>
        <v>999</v>
      </c>
      <c r="AH900" s="17">
        <f t="shared" ref="AH900:AH963" si="460">IF(OR(AND(G900=0,H900=0),AB900=""),999,AB900)</f>
        <v>999</v>
      </c>
      <c r="AI900" s="17">
        <f t="shared" ref="AI900:AI963" si="461">IF(AC900="",999,AC900)</f>
        <v>999</v>
      </c>
      <c r="AJ900" s="17">
        <f t="shared" ref="AJ900:AJ963" si="462">IF(AD900="",999,AD900)</f>
        <v>999</v>
      </c>
      <c r="AK900" s="17">
        <f t="shared" ref="AK900:AK963" si="463">IF(AE900&lt;&gt;"",AE900,999)</f>
        <v>999</v>
      </c>
      <c r="AL900" s="17">
        <f t="shared" ref="AL900:AL963" si="464">IF(AF900="",999,AF900)</f>
        <v>999</v>
      </c>
      <c r="AM900" s="10" t="s">
        <v>1498</v>
      </c>
      <c r="AN900">
        <v>0</v>
      </c>
      <c r="AO900">
        <v>0</v>
      </c>
      <c r="AP900">
        <v>0</v>
      </c>
      <c r="AQ900">
        <v>0.17399999999999999</v>
      </c>
      <c r="AR900" s="8">
        <v>-0.4</v>
      </c>
      <c r="AS900" s="8">
        <v>-1.2686999999999999</v>
      </c>
      <c r="AT900" s="8">
        <v>-13.557499999999999</v>
      </c>
      <c r="AU900" s="8">
        <v>-0.17399999999999999</v>
      </c>
      <c r="AV900" s="8">
        <v>-0.4</v>
      </c>
      <c r="AW900" s="8">
        <v>0.4</v>
      </c>
      <c r="AX900" s="8">
        <v>1.2686999999999999</v>
      </c>
      <c r="AY900" s="8">
        <v>13.557499999999999</v>
      </c>
      <c r="AZ900" s="8">
        <v>0.17399999999999999</v>
      </c>
      <c r="BA900" s="8">
        <v>0.4</v>
      </c>
      <c r="BB900">
        <v>-0.17399999999999999</v>
      </c>
      <c r="BC900">
        <v>0.17399999999999999</v>
      </c>
      <c r="BD900">
        <v>-0.17399999999999999</v>
      </c>
      <c r="BE900">
        <v>0.17399999999999999</v>
      </c>
      <c r="BF900">
        <v>0.06</v>
      </c>
      <c r="BG900">
        <v>0.3</v>
      </c>
      <c r="BH900">
        <v>0.66</v>
      </c>
      <c r="BI900">
        <v>5</v>
      </c>
      <c r="BJ900">
        <v>10</v>
      </c>
      <c r="BK900">
        <v>5</v>
      </c>
      <c r="BM900">
        <v>5</v>
      </c>
      <c r="BN900" t="s">
        <v>1016</v>
      </c>
      <c r="BP900" t="s">
        <v>1016</v>
      </c>
      <c r="BQ900">
        <v>40</v>
      </c>
      <c r="BR900">
        <v>401010</v>
      </c>
      <c r="BS900">
        <v>1</v>
      </c>
      <c r="BU900">
        <v>1</v>
      </c>
      <c r="BW900">
        <v>5</v>
      </c>
      <c r="BY900">
        <v>10</v>
      </c>
      <c r="BZ900" t="s">
        <v>1946</v>
      </c>
      <c r="CA900">
        <v>1</v>
      </c>
      <c r="CB900">
        <v>0</v>
      </c>
      <c r="CC900">
        <v>1</v>
      </c>
      <c r="CD900">
        <v>0</v>
      </c>
      <c r="CE900">
        <v>0</v>
      </c>
      <c r="CF900">
        <v>0</v>
      </c>
      <c r="CG900">
        <v>0</v>
      </c>
      <c r="CH900">
        <v>0</v>
      </c>
      <c r="CI900" s="2">
        <v>735157</v>
      </c>
    </row>
    <row r="901" spans="1:87">
      <c r="A901" s="10" t="str">
        <f t="shared" si="434"/>
        <v>SWX_US</v>
      </c>
      <c r="B901" s="12">
        <f t="shared" si="435"/>
        <v>2.7000000000000001E-3</v>
      </c>
      <c r="C901" s="12">
        <v>0</v>
      </c>
      <c r="D901" s="12">
        <v>0</v>
      </c>
      <c r="E901" s="12">
        <v>0</v>
      </c>
      <c r="F901" s="12">
        <v>0</v>
      </c>
      <c r="G901" s="12">
        <v>0</v>
      </c>
      <c r="H901" s="12">
        <v>0</v>
      </c>
      <c r="I901" s="12">
        <v>0</v>
      </c>
      <c r="J901" s="13">
        <f t="shared" si="436"/>
        <v>0</v>
      </c>
      <c r="K901" s="13">
        <f t="shared" si="437"/>
        <v>0</v>
      </c>
      <c r="L901" s="16">
        <f t="shared" si="438"/>
        <v>0</v>
      </c>
      <c r="M901" s="13">
        <f t="shared" si="439"/>
        <v>0</v>
      </c>
      <c r="N901" s="16">
        <f t="shared" si="440"/>
        <v>0</v>
      </c>
      <c r="O901" s="16">
        <f t="shared" si="441"/>
        <v>0</v>
      </c>
      <c r="P901" s="16" t="str">
        <f t="shared" si="442"/>
        <v/>
      </c>
      <c r="Q901" s="20" t="str">
        <f t="shared" si="443"/>
        <v/>
      </c>
      <c r="R901" s="20" t="str">
        <f t="shared" si="444"/>
        <v/>
      </c>
      <c r="S901" s="20" t="str">
        <f t="shared" si="445"/>
        <v/>
      </c>
      <c r="T901" s="20" t="str">
        <f t="shared" si="446"/>
        <v/>
      </c>
      <c r="U901" s="16">
        <f t="shared" si="447"/>
        <v>6.0000000000000001E-3</v>
      </c>
      <c r="V901" s="20" t="str">
        <f t="shared" si="448"/>
        <v/>
      </c>
      <c r="W901" s="20" t="str">
        <f t="shared" si="449"/>
        <v/>
      </c>
      <c r="X901" s="20" t="str">
        <f t="shared" si="450"/>
        <v/>
      </c>
      <c r="Y901" s="20">
        <f t="shared" si="451"/>
        <v>6.0000000000000001E-3</v>
      </c>
      <c r="Z901" s="20" t="str">
        <f t="shared" si="452"/>
        <v/>
      </c>
      <c r="AA901" s="20" t="str">
        <f t="shared" si="453"/>
        <v/>
      </c>
      <c r="AB901" s="20">
        <f t="shared" si="454"/>
        <v>0</v>
      </c>
      <c r="AC901" s="20" t="str">
        <f t="shared" si="455"/>
        <v/>
      </c>
      <c r="AD901" s="20" t="str">
        <f t="shared" si="456"/>
        <v/>
      </c>
      <c r="AE901" s="20" t="str">
        <f t="shared" si="457"/>
        <v/>
      </c>
      <c r="AF901" s="20" t="str">
        <f t="shared" si="458"/>
        <v/>
      </c>
      <c r="AG901" s="11">
        <f t="shared" si="459"/>
        <v>999</v>
      </c>
      <c r="AH901" s="17">
        <f t="shared" si="460"/>
        <v>999</v>
      </c>
      <c r="AI901" s="17">
        <f t="shared" si="461"/>
        <v>999</v>
      </c>
      <c r="AJ901" s="17">
        <f t="shared" si="462"/>
        <v>999</v>
      </c>
      <c r="AK901" s="17">
        <f t="shared" si="463"/>
        <v>999</v>
      </c>
      <c r="AL901" s="17">
        <f t="shared" si="464"/>
        <v>999</v>
      </c>
      <c r="AM901" s="10" t="s">
        <v>665</v>
      </c>
      <c r="AN901">
        <v>0</v>
      </c>
      <c r="AO901">
        <v>0</v>
      </c>
      <c r="AP901">
        <v>0</v>
      </c>
      <c r="AQ901">
        <v>2.4792000000000001</v>
      </c>
      <c r="AR901" s="8">
        <v>-0.6</v>
      </c>
      <c r="AS901" s="8">
        <v>-12.4518</v>
      </c>
      <c r="AT901" s="8">
        <v>-111.10420000000001</v>
      </c>
      <c r="AU901" s="8">
        <v>-2.4792000000000001</v>
      </c>
      <c r="AV901" s="8">
        <v>-0.6</v>
      </c>
      <c r="AW901" s="8">
        <v>0.6</v>
      </c>
      <c r="AX901" s="8">
        <v>12.4518</v>
      </c>
      <c r="AY901" s="8">
        <v>111.10420000000001</v>
      </c>
      <c r="AZ901" s="8">
        <v>2.4792000000000001</v>
      </c>
      <c r="BA901" s="8">
        <v>0.6</v>
      </c>
      <c r="BB901">
        <v>-0.6</v>
      </c>
      <c r="BC901">
        <v>0.6</v>
      </c>
      <c r="BD901">
        <v>-0.6</v>
      </c>
      <c r="BE901">
        <v>0.6</v>
      </c>
      <c r="BF901">
        <v>0.06</v>
      </c>
      <c r="BG901">
        <v>0.3</v>
      </c>
      <c r="BH901">
        <v>0.27</v>
      </c>
      <c r="BI901">
        <v>6</v>
      </c>
      <c r="BJ901">
        <v>11</v>
      </c>
      <c r="BK901">
        <v>6</v>
      </c>
      <c r="BM901">
        <v>6</v>
      </c>
      <c r="BN901" t="s">
        <v>1016</v>
      </c>
      <c r="BP901" t="s">
        <v>1016</v>
      </c>
      <c r="BQ901">
        <v>55</v>
      </c>
      <c r="BR901">
        <v>551020</v>
      </c>
      <c r="BS901">
        <v>1</v>
      </c>
      <c r="BU901">
        <v>1</v>
      </c>
      <c r="BW901">
        <v>6</v>
      </c>
      <c r="BY901">
        <v>11</v>
      </c>
      <c r="BZ901" t="s">
        <v>1997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 s="2">
        <v>8589637</v>
      </c>
    </row>
    <row r="902" spans="1:87">
      <c r="A902" s="10" t="str">
        <f t="shared" si="434"/>
        <v>SPTN_US</v>
      </c>
      <c r="B902" s="12">
        <f t="shared" si="435"/>
        <v>7.4400000000000008E-2</v>
      </c>
      <c r="C902" s="12">
        <v>0</v>
      </c>
      <c r="D902" s="12">
        <v>0</v>
      </c>
      <c r="E902" s="12">
        <v>0</v>
      </c>
      <c r="F902" s="12">
        <v>0</v>
      </c>
      <c r="G902" s="12">
        <v>0</v>
      </c>
      <c r="H902" s="12">
        <v>0</v>
      </c>
      <c r="I902" s="12">
        <v>0</v>
      </c>
      <c r="J902" s="13">
        <f t="shared" si="436"/>
        <v>0</v>
      </c>
      <c r="K902" s="13">
        <f t="shared" si="437"/>
        <v>0</v>
      </c>
      <c r="L902" s="16">
        <f t="shared" si="438"/>
        <v>0</v>
      </c>
      <c r="M902" s="13">
        <f t="shared" si="439"/>
        <v>0</v>
      </c>
      <c r="N902" s="16">
        <f t="shared" si="440"/>
        <v>0</v>
      </c>
      <c r="O902" s="16">
        <f t="shared" si="441"/>
        <v>0</v>
      </c>
      <c r="P902" s="16" t="str">
        <f t="shared" si="442"/>
        <v/>
      </c>
      <c r="Q902" s="20" t="str">
        <f t="shared" si="443"/>
        <v/>
      </c>
      <c r="R902" s="20" t="str">
        <f t="shared" si="444"/>
        <v/>
      </c>
      <c r="S902" s="20" t="str">
        <f t="shared" si="445"/>
        <v/>
      </c>
      <c r="T902" s="20" t="str">
        <f t="shared" si="446"/>
        <v/>
      </c>
      <c r="U902" s="16">
        <f t="shared" si="447"/>
        <v>6.5000000000000006E-3</v>
      </c>
      <c r="V902" s="20" t="str">
        <f t="shared" si="448"/>
        <v/>
      </c>
      <c r="W902" s="20" t="str">
        <f t="shared" si="449"/>
        <v/>
      </c>
      <c r="X902" s="20" t="str">
        <f t="shared" si="450"/>
        <v/>
      </c>
      <c r="Y902" s="20">
        <f t="shared" si="451"/>
        <v>6.5000000000000006E-3</v>
      </c>
      <c r="Z902" s="20" t="str">
        <f t="shared" si="452"/>
        <v/>
      </c>
      <c r="AA902" s="20" t="str">
        <f t="shared" si="453"/>
        <v/>
      </c>
      <c r="AB902" s="20">
        <f t="shared" si="454"/>
        <v>0</v>
      </c>
      <c r="AC902" s="20" t="str">
        <f t="shared" si="455"/>
        <v/>
      </c>
      <c r="AD902" s="20" t="str">
        <f t="shared" si="456"/>
        <v/>
      </c>
      <c r="AE902" s="20" t="str">
        <f t="shared" si="457"/>
        <v/>
      </c>
      <c r="AF902" s="20" t="str">
        <f t="shared" si="458"/>
        <v/>
      </c>
      <c r="AG902" s="11">
        <f t="shared" si="459"/>
        <v>999</v>
      </c>
      <c r="AH902" s="17">
        <f t="shared" si="460"/>
        <v>999</v>
      </c>
      <c r="AI902" s="17">
        <f t="shared" si="461"/>
        <v>999</v>
      </c>
      <c r="AJ902" s="17">
        <f t="shared" si="462"/>
        <v>999</v>
      </c>
      <c r="AK902" s="17">
        <f t="shared" si="463"/>
        <v>999</v>
      </c>
      <c r="AL902" s="17">
        <f t="shared" si="464"/>
        <v>999</v>
      </c>
      <c r="AM902" s="10" t="s">
        <v>1350</v>
      </c>
      <c r="AN902">
        <v>0</v>
      </c>
      <c r="AO902">
        <v>0</v>
      </c>
      <c r="AP902">
        <v>0</v>
      </c>
      <c r="AQ902">
        <v>1.2243999999999999</v>
      </c>
      <c r="AR902" s="8">
        <v>-0.65</v>
      </c>
      <c r="AS902" s="8">
        <v>-4.8696999999999999</v>
      </c>
      <c r="AT902" s="8">
        <v>-45.070900000000002</v>
      </c>
      <c r="AU902" s="8">
        <v>-1.2243999999999999</v>
      </c>
      <c r="AV902" s="8">
        <v>-0.65</v>
      </c>
      <c r="AW902" s="8">
        <v>0.65</v>
      </c>
      <c r="AX902" s="8">
        <v>4.8696999999999999</v>
      </c>
      <c r="AY902" s="8">
        <v>45.070900000000002</v>
      </c>
      <c r="AZ902" s="8">
        <v>1.2243999999999999</v>
      </c>
      <c r="BA902" s="8">
        <v>0.65</v>
      </c>
      <c r="BB902">
        <v>-0.65</v>
      </c>
      <c r="BC902">
        <v>0.65</v>
      </c>
      <c r="BD902">
        <v>-0.65</v>
      </c>
      <c r="BE902">
        <v>0.65</v>
      </c>
      <c r="BF902">
        <v>0.06</v>
      </c>
      <c r="BG902">
        <v>0.3</v>
      </c>
      <c r="BH902">
        <v>7.44</v>
      </c>
      <c r="BI902">
        <v>2</v>
      </c>
      <c r="BJ902">
        <v>4</v>
      </c>
      <c r="BK902">
        <v>2</v>
      </c>
      <c r="BM902">
        <v>2</v>
      </c>
      <c r="BN902" t="s">
        <v>1016</v>
      </c>
      <c r="BP902" t="s">
        <v>1016</v>
      </c>
      <c r="BQ902">
        <v>30</v>
      </c>
      <c r="BR902">
        <v>301010</v>
      </c>
      <c r="BS902">
        <v>1</v>
      </c>
      <c r="BU902">
        <v>1</v>
      </c>
      <c r="BW902">
        <v>2</v>
      </c>
      <c r="BY902">
        <v>4</v>
      </c>
      <c r="BZ902" t="s">
        <v>1997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 s="2">
        <v>3508984</v>
      </c>
    </row>
    <row r="903" spans="1:87">
      <c r="A903" s="10" t="str">
        <f t="shared" si="434"/>
        <v>SPNC_US</v>
      </c>
      <c r="B903" s="12">
        <f t="shared" si="435"/>
        <v>-3.0600000000000002E-2</v>
      </c>
      <c r="C903" s="12">
        <v>0</v>
      </c>
      <c r="D903" s="12">
        <v>0</v>
      </c>
      <c r="E903" s="12">
        <v>0</v>
      </c>
      <c r="F903" s="12">
        <v>0</v>
      </c>
      <c r="G903" s="12">
        <v>0</v>
      </c>
      <c r="H903" s="12">
        <v>0</v>
      </c>
      <c r="I903" s="12">
        <v>0</v>
      </c>
      <c r="J903" s="13">
        <f t="shared" si="436"/>
        <v>0</v>
      </c>
      <c r="K903" s="13">
        <f t="shared" si="437"/>
        <v>0</v>
      </c>
      <c r="L903" s="16">
        <f t="shared" si="438"/>
        <v>0</v>
      </c>
      <c r="M903" s="13">
        <f t="shared" si="439"/>
        <v>0</v>
      </c>
      <c r="N903" s="16">
        <f t="shared" si="440"/>
        <v>0</v>
      </c>
      <c r="O903" s="16">
        <f t="shared" si="441"/>
        <v>0</v>
      </c>
      <c r="P903" s="16">
        <f t="shared" si="442"/>
        <v>-6.0000000000000001E-3</v>
      </c>
      <c r="Q903" s="20" t="str">
        <f t="shared" si="443"/>
        <v/>
      </c>
      <c r="R903" s="20" t="str">
        <f t="shared" si="444"/>
        <v/>
      </c>
      <c r="S903" s="20" t="str">
        <f t="shared" si="445"/>
        <v/>
      </c>
      <c r="T903" s="20">
        <f t="shared" si="446"/>
        <v>-6.0000000000000001E-3</v>
      </c>
      <c r="U903" s="16" t="str">
        <f t="shared" si="447"/>
        <v/>
      </c>
      <c r="V903" s="20" t="str">
        <f t="shared" si="448"/>
        <v/>
      </c>
      <c r="W903" s="20" t="str">
        <f t="shared" si="449"/>
        <v/>
      </c>
      <c r="X903" s="20" t="str">
        <f t="shared" si="450"/>
        <v/>
      </c>
      <c r="Y903" s="20" t="str">
        <f t="shared" si="451"/>
        <v/>
      </c>
      <c r="Z903" s="20" t="str">
        <f t="shared" si="452"/>
        <v/>
      </c>
      <c r="AA903" s="20" t="str">
        <f t="shared" si="453"/>
        <v/>
      </c>
      <c r="AB903" s="20">
        <f t="shared" si="454"/>
        <v>0</v>
      </c>
      <c r="AC903" s="20" t="str">
        <f t="shared" si="455"/>
        <v/>
      </c>
      <c r="AD903" s="20" t="str">
        <f t="shared" si="456"/>
        <v/>
      </c>
      <c r="AE903" s="20" t="str">
        <f t="shared" si="457"/>
        <v/>
      </c>
      <c r="AF903" s="20" t="str">
        <f t="shared" si="458"/>
        <v/>
      </c>
      <c r="AG903" s="11">
        <f t="shared" si="459"/>
        <v>999</v>
      </c>
      <c r="AH903" s="17">
        <f t="shared" si="460"/>
        <v>999</v>
      </c>
      <c r="AI903" s="17">
        <f t="shared" si="461"/>
        <v>999</v>
      </c>
      <c r="AJ903" s="17">
        <f t="shared" si="462"/>
        <v>999</v>
      </c>
      <c r="AK903" s="17">
        <f t="shared" si="463"/>
        <v>999</v>
      </c>
      <c r="AL903" s="17">
        <f t="shared" si="464"/>
        <v>999</v>
      </c>
      <c r="AM903" s="10" t="s">
        <v>802</v>
      </c>
      <c r="AN903">
        <v>0</v>
      </c>
      <c r="AO903">
        <v>0</v>
      </c>
      <c r="AP903">
        <v>0</v>
      </c>
      <c r="AQ903">
        <v>3.0628000000000002</v>
      </c>
      <c r="AR903" s="8">
        <v>-0.6</v>
      </c>
      <c r="AS903" s="8">
        <v>-14.9361</v>
      </c>
      <c r="AT903" s="8">
        <v>-64.091800000000006</v>
      </c>
      <c r="AU903" s="8">
        <v>-3.0628000000000002</v>
      </c>
      <c r="AV903" s="8">
        <v>-0.6</v>
      </c>
      <c r="AW903" s="8">
        <v>0.6</v>
      </c>
      <c r="AX903" s="8">
        <v>14.9361</v>
      </c>
      <c r="AY903" s="8">
        <v>64.091800000000006</v>
      </c>
      <c r="AZ903" s="8">
        <v>3.0628000000000002</v>
      </c>
      <c r="BA903" s="8">
        <v>0.6</v>
      </c>
      <c r="BB903">
        <v>-0.6</v>
      </c>
      <c r="BC903">
        <v>0.6</v>
      </c>
      <c r="BD903">
        <v>-0.6</v>
      </c>
      <c r="BE903">
        <v>0.6</v>
      </c>
      <c r="BF903">
        <v>0.06</v>
      </c>
      <c r="BG903">
        <v>0.3</v>
      </c>
      <c r="BH903">
        <v>-3.06</v>
      </c>
      <c r="BI903">
        <v>8</v>
      </c>
      <c r="BJ903">
        <v>15</v>
      </c>
      <c r="BK903">
        <v>8</v>
      </c>
      <c r="BM903">
        <v>8</v>
      </c>
      <c r="BN903" t="s">
        <v>1016</v>
      </c>
      <c r="BP903" t="s">
        <v>1016</v>
      </c>
      <c r="BQ903">
        <v>35</v>
      </c>
      <c r="BR903">
        <v>351010</v>
      </c>
      <c r="BS903">
        <v>1</v>
      </c>
      <c r="BU903">
        <v>1</v>
      </c>
      <c r="BW903">
        <v>8</v>
      </c>
      <c r="BY903">
        <v>15</v>
      </c>
      <c r="BZ903" t="s">
        <v>1997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 s="2">
        <v>11425558</v>
      </c>
    </row>
    <row r="904" spans="1:87">
      <c r="A904" s="10" t="str">
        <f t="shared" si="434"/>
        <v>TRK_US</v>
      </c>
      <c r="B904" s="12">
        <f t="shared" si="435"/>
        <v>3.9399999999999998E-2</v>
      </c>
      <c r="C904" s="12">
        <v>0</v>
      </c>
      <c r="D904" s="12">
        <v>0</v>
      </c>
      <c r="E904" s="12">
        <v>0</v>
      </c>
      <c r="F904" s="12">
        <v>0</v>
      </c>
      <c r="G904" s="12">
        <v>0</v>
      </c>
      <c r="H904" s="12">
        <v>0</v>
      </c>
      <c r="I904" s="12">
        <v>0</v>
      </c>
      <c r="J904" s="13">
        <f t="shared" si="436"/>
        <v>0</v>
      </c>
      <c r="K904" s="13">
        <f t="shared" si="437"/>
        <v>0</v>
      </c>
      <c r="L904" s="16">
        <f t="shared" si="438"/>
        <v>0</v>
      </c>
      <c r="M904" s="13">
        <f t="shared" si="439"/>
        <v>0</v>
      </c>
      <c r="N904" s="16">
        <f t="shared" si="440"/>
        <v>0</v>
      </c>
      <c r="O904" s="16">
        <f t="shared" si="441"/>
        <v>0</v>
      </c>
      <c r="P904" s="16" t="str">
        <f t="shared" si="442"/>
        <v/>
      </c>
      <c r="Q904" s="20" t="str">
        <f t="shared" si="443"/>
        <v/>
      </c>
      <c r="R904" s="20" t="str">
        <f t="shared" si="444"/>
        <v/>
      </c>
      <c r="S904" s="20" t="str">
        <f t="shared" si="445"/>
        <v/>
      </c>
      <c r="T904" s="20" t="str">
        <f t="shared" si="446"/>
        <v/>
      </c>
      <c r="U904" s="16">
        <f t="shared" si="447"/>
        <v>6.5000000000000006E-3</v>
      </c>
      <c r="V904" s="20" t="str">
        <f t="shared" si="448"/>
        <v/>
      </c>
      <c r="W904" s="20" t="str">
        <f t="shared" si="449"/>
        <v/>
      </c>
      <c r="X904" s="20" t="str">
        <f t="shared" si="450"/>
        <v/>
      </c>
      <c r="Y904" s="20">
        <f t="shared" si="451"/>
        <v>6.5000000000000006E-3</v>
      </c>
      <c r="Z904" s="20" t="str">
        <f t="shared" si="452"/>
        <v/>
      </c>
      <c r="AA904" s="20" t="str">
        <f t="shared" si="453"/>
        <v/>
      </c>
      <c r="AB904" s="20">
        <f t="shared" si="454"/>
        <v>0</v>
      </c>
      <c r="AC904" s="20" t="str">
        <f t="shared" si="455"/>
        <v/>
      </c>
      <c r="AD904" s="20" t="str">
        <f t="shared" si="456"/>
        <v/>
      </c>
      <c r="AE904" s="20" t="str">
        <f t="shared" si="457"/>
        <v/>
      </c>
      <c r="AF904" s="20" t="str">
        <f t="shared" si="458"/>
        <v/>
      </c>
      <c r="AG904" s="11">
        <f t="shared" si="459"/>
        <v>999</v>
      </c>
      <c r="AH904" s="17">
        <f t="shared" si="460"/>
        <v>999</v>
      </c>
      <c r="AI904" s="17">
        <f t="shared" si="461"/>
        <v>999</v>
      </c>
      <c r="AJ904" s="17">
        <f t="shared" si="462"/>
        <v>999</v>
      </c>
      <c r="AK904" s="17">
        <f t="shared" si="463"/>
        <v>999</v>
      </c>
      <c r="AL904" s="17">
        <f t="shared" si="464"/>
        <v>999</v>
      </c>
      <c r="AM904" s="10" t="s">
        <v>1609</v>
      </c>
      <c r="AN904">
        <v>0</v>
      </c>
      <c r="AO904">
        <v>0</v>
      </c>
      <c r="AP904">
        <v>0</v>
      </c>
      <c r="AQ904">
        <v>0.33350000000000002</v>
      </c>
      <c r="AR904" s="8">
        <v>-0.65</v>
      </c>
      <c r="AS904" s="8">
        <v>-1.5384</v>
      </c>
      <c r="AT904" s="8">
        <v>-38.040199999999999</v>
      </c>
      <c r="AU904" s="8">
        <v>-0.33350000000000002</v>
      </c>
      <c r="AV904" s="8">
        <v>-0.65</v>
      </c>
      <c r="AW904" s="8">
        <v>0.65</v>
      </c>
      <c r="AX904" s="8">
        <v>1.5384</v>
      </c>
      <c r="AY904" s="8">
        <v>38.040199999999999</v>
      </c>
      <c r="AZ904" s="8">
        <v>0.33350000000000002</v>
      </c>
      <c r="BA904" s="8">
        <v>0.65</v>
      </c>
      <c r="BB904">
        <v>-0.33350000000000002</v>
      </c>
      <c r="BC904">
        <v>0.33350000000000002</v>
      </c>
      <c r="BD904">
        <v>-0.33350000000000002</v>
      </c>
      <c r="BE904">
        <v>0.33350000000000002</v>
      </c>
      <c r="BF904">
        <v>0.06</v>
      </c>
      <c r="BG904">
        <v>0.3</v>
      </c>
      <c r="BH904">
        <v>3.94</v>
      </c>
      <c r="BI904">
        <v>3</v>
      </c>
      <c r="BJ904">
        <v>6</v>
      </c>
      <c r="BK904">
        <v>3</v>
      </c>
      <c r="BM904">
        <v>3</v>
      </c>
      <c r="BN904" t="s">
        <v>1016</v>
      </c>
      <c r="BP904" t="s">
        <v>1016</v>
      </c>
      <c r="BQ904">
        <v>25</v>
      </c>
      <c r="BR904">
        <v>253010</v>
      </c>
      <c r="BS904">
        <v>1</v>
      </c>
      <c r="BU904">
        <v>1</v>
      </c>
      <c r="BW904">
        <v>3</v>
      </c>
      <c r="BY904">
        <v>6</v>
      </c>
      <c r="BZ904" t="s">
        <v>1998</v>
      </c>
      <c r="CA904">
        <v>1</v>
      </c>
      <c r="CB904">
        <v>0</v>
      </c>
      <c r="CC904">
        <v>1</v>
      </c>
      <c r="CD904">
        <v>0</v>
      </c>
      <c r="CE904">
        <v>0</v>
      </c>
      <c r="CF904">
        <v>0</v>
      </c>
      <c r="CG904">
        <v>0</v>
      </c>
      <c r="CH904">
        <v>0</v>
      </c>
      <c r="CI904" s="2">
        <v>1326416</v>
      </c>
    </row>
    <row r="905" spans="1:87">
      <c r="A905" s="10" t="str">
        <f t="shared" si="434"/>
        <v>SFG_US</v>
      </c>
      <c r="B905" s="12">
        <f t="shared" si="435"/>
        <v>1.6799999999999999E-2</v>
      </c>
      <c r="C905" s="12">
        <v>0</v>
      </c>
      <c r="D905" s="12">
        <v>0</v>
      </c>
      <c r="E905" s="12">
        <v>0</v>
      </c>
      <c r="F905" s="12">
        <v>0</v>
      </c>
      <c r="G905" s="12">
        <v>0</v>
      </c>
      <c r="H905" s="12">
        <v>0</v>
      </c>
      <c r="I905" s="12">
        <v>0</v>
      </c>
      <c r="J905" s="13">
        <f t="shared" si="436"/>
        <v>0</v>
      </c>
      <c r="K905" s="13">
        <f t="shared" si="437"/>
        <v>0</v>
      </c>
      <c r="L905" s="16">
        <f t="shared" si="438"/>
        <v>0</v>
      </c>
      <c r="M905" s="13">
        <f t="shared" si="439"/>
        <v>0</v>
      </c>
      <c r="N905" s="16">
        <f t="shared" si="440"/>
        <v>0</v>
      </c>
      <c r="O905" s="16">
        <f t="shared" si="441"/>
        <v>0</v>
      </c>
      <c r="P905" s="16" t="str">
        <f t="shared" si="442"/>
        <v/>
      </c>
      <c r="Q905" s="20" t="str">
        <f t="shared" si="443"/>
        <v/>
      </c>
      <c r="R905" s="20" t="str">
        <f t="shared" si="444"/>
        <v/>
      </c>
      <c r="S905" s="20" t="str">
        <f t="shared" si="445"/>
        <v/>
      </c>
      <c r="T905" s="20" t="str">
        <f t="shared" si="446"/>
        <v/>
      </c>
      <c r="U905" s="16">
        <f t="shared" si="447"/>
        <v>6.0000000000000001E-3</v>
      </c>
      <c r="V905" s="20" t="str">
        <f t="shared" si="448"/>
        <v/>
      </c>
      <c r="W905" s="20" t="str">
        <f t="shared" si="449"/>
        <v/>
      </c>
      <c r="X905" s="20" t="str">
        <f t="shared" si="450"/>
        <v/>
      </c>
      <c r="Y905" s="20">
        <f t="shared" si="451"/>
        <v>6.0000000000000001E-3</v>
      </c>
      <c r="Z905" s="20" t="str">
        <f t="shared" si="452"/>
        <v/>
      </c>
      <c r="AA905" s="20" t="str">
        <f t="shared" si="453"/>
        <v/>
      </c>
      <c r="AB905" s="20">
        <f t="shared" si="454"/>
        <v>0</v>
      </c>
      <c r="AC905" s="20" t="str">
        <f t="shared" si="455"/>
        <v/>
      </c>
      <c r="AD905" s="20" t="str">
        <f t="shared" si="456"/>
        <v/>
      </c>
      <c r="AE905" s="20" t="str">
        <f t="shared" si="457"/>
        <v/>
      </c>
      <c r="AF905" s="20" t="str">
        <f t="shared" si="458"/>
        <v/>
      </c>
      <c r="AG905" s="11">
        <f t="shared" si="459"/>
        <v>999</v>
      </c>
      <c r="AH905" s="17">
        <f t="shared" si="460"/>
        <v>999</v>
      </c>
      <c r="AI905" s="17">
        <f t="shared" si="461"/>
        <v>999</v>
      </c>
      <c r="AJ905" s="17">
        <f t="shared" si="462"/>
        <v>999</v>
      </c>
      <c r="AK905" s="17">
        <f t="shared" si="463"/>
        <v>999</v>
      </c>
      <c r="AL905" s="17">
        <f t="shared" si="464"/>
        <v>999</v>
      </c>
      <c r="AM905" s="10" t="s">
        <v>348</v>
      </c>
      <c r="AN905">
        <v>0</v>
      </c>
      <c r="AO905">
        <v>0</v>
      </c>
      <c r="AP905">
        <v>0</v>
      </c>
      <c r="AQ905">
        <v>1.9214</v>
      </c>
      <c r="AR905" s="8">
        <v>-0.6</v>
      </c>
      <c r="AS905" s="8">
        <v>-15.2103</v>
      </c>
      <c r="AT905" s="8">
        <v>-121.3933</v>
      </c>
      <c r="AU905" s="8">
        <v>-1.9214</v>
      </c>
      <c r="AV905" s="8">
        <v>-0.6</v>
      </c>
      <c r="AW905" s="8">
        <v>0.6</v>
      </c>
      <c r="AX905" s="8">
        <v>15.2103</v>
      </c>
      <c r="AY905" s="8">
        <v>121.3933</v>
      </c>
      <c r="AZ905" s="8">
        <v>1.9214</v>
      </c>
      <c r="BA905" s="8">
        <v>0.6</v>
      </c>
      <c r="BB905">
        <v>-0.6</v>
      </c>
      <c r="BC905">
        <v>0.6</v>
      </c>
      <c r="BD905">
        <v>-0.6</v>
      </c>
      <c r="BE905">
        <v>0.6</v>
      </c>
      <c r="BF905">
        <v>0.06</v>
      </c>
      <c r="BG905">
        <v>0.3</v>
      </c>
      <c r="BH905">
        <v>1.68</v>
      </c>
      <c r="BI905">
        <v>5</v>
      </c>
      <c r="BJ905">
        <v>9</v>
      </c>
      <c r="BK905">
        <v>5</v>
      </c>
      <c r="BM905">
        <v>5</v>
      </c>
      <c r="BN905" t="s">
        <v>1016</v>
      </c>
      <c r="BP905" t="s">
        <v>1016</v>
      </c>
      <c r="BQ905">
        <v>40</v>
      </c>
      <c r="BR905">
        <v>403010</v>
      </c>
      <c r="BS905">
        <v>1</v>
      </c>
      <c r="BU905">
        <v>1</v>
      </c>
      <c r="BW905">
        <v>5</v>
      </c>
      <c r="BY905">
        <v>9</v>
      </c>
      <c r="BZ905" t="s">
        <v>1997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 s="2">
        <v>7641757</v>
      </c>
    </row>
    <row r="906" spans="1:87">
      <c r="A906" s="10" t="str">
        <f t="shared" si="434"/>
        <v>SMP_US</v>
      </c>
      <c r="B906" s="12">
        <f t="shared" si="435"/>
        <v>-1.34E-2</v>
      </c>
      <c r="C906" s="12">
        <v>0</v>
      </c>
      <c r="D906" s="12">
        <v>0</v>
      </c>
      <c r="E906" s="12">
        <v>0</v>
      </c>
      <c r="F906" s="12">
        <v>0</v>
      </c>
      <c r="G906" s="12">
        <v>0</v>
      </c>
      <c r="H906" s="12">
        <v>0</v>
      </c>
      <c r="I906" s="12">
        <v>0</v>
      </c>
      <c r="J906" s="13">
        <f t="shared" si="436"/>
        <v>0</v>
      </c>
      <c r="K906" s="13">
        <f t="shared" si="437"/>
        <v>0</v>
      </c>
      <c r="L906" s="16">
        <f t="shared" si="438"/>
        <v>0</v>
      </c>
      <c r="M906" s="13">
        <f t="shared" si="439"/>
        <v>0</v>
      </c>
      <c r="N906" s="16">
        <f t="shared" si="440"/>
        <v>0</v>
      </c>
      <c r="O906" s="16">
        <f t="shared" si="441"/>
        <v>0</v>
      </c>
      <c r="P906" s="16">
        <f t="shared" si="442"/>
        <v>-6.5000000000000006E-3</v>
      </c>
      <c r="Q906" s="20" t="str">
        <f t="shared" si="443"/>
        <v/>
      </c>
      <c r="R906" s="20" t="str">
        <f t="shared" si="444"/>
        <v/>
      </c>
      <c r="S906" s="20" t="str">
        <f t="shared" si="445"/>
        <v/>
      </c>
      <c r="T906" s="20">
        <f t="shared" si="446"/>
        <v>-6.5000000000000006E-3</v>
      </c>
      <c r="U906" s="16" t="str">
        <f t="shared" si="447"/>
        <v/>
      </c>
      <c r="V906" s="20" t="str">
        <f t="shared" si="448"/>
        <v/>
      </c>
      <c r="W906" s="20" t="str">
        <f t="shared" si="449"/>
        <v/>
      </c>
      <c r="X906" s="20" t="str">
        <f t="shared" si="450"/>
        <v/>
      </c>
      <c r="Y906" s="20" t="str">
        <f t="shared" si="451"/>
        <v/>
      </c>
      <c r="Z906" s="20" t="str">
        <f t="shared" si="452"/>
        <v/>
      </c>
      <c r="AA906" s="20" t="str">
        <f t="shared" si="453"/>
        <v/>
      </c>
      <c r="AB906" s="20">
        <f t="shared" si="454"/>
        <v>0</v>
      </c>
      <c r="AC906" s="20" t="str">
        <f t="shared" si="455"/>
        <v/>
      </c>
      <c r="AD906" s="20" t="str">
        <f t="shared" si="456"/>
        <v/>
      </c>
      <c r="AE906" s="20" t="str">
        <f t="shared" si="457"/>
        <v/>
      </c>
      <c r="AF906" s="20" t="str">
        <f t="shared" si="458"/>
        <v/>
      </c>
      <c r="AG906" s="11">
        <f t="shared" si="459"/>
        <v>999</v>
      </c>
      <c r="AH906" s="17">
        <f t="shared" si="460"/>
        <v>999</v>
      </c>
      <c r="AI906" s="17">
        <f t="shared" si="461"/>
        <v>999</v>
      </c>
      <c r="AJ906" s="17">
        <f t="shared" si="462"/>
        <v>999</v>
      </c>
      <c r="AK906" s="17">
        <f t="shared" si="463"/>
        <v>999</v>
      </c>
      <c r="AL906" s="17">
        <f t="shared" si="464"/>
        <v>999</v>
      </c>
      <c r="AM906" s="10" t="s">
        <v>487</v>
      </c>
      <c r="AN906">
        <v>0</v>
      </c>
      <c r="AO906">
        <v>0</v>
      </c>
      <c r="AP906">
        <v>0</v>
      </c>
      <c r="AQ906">
        <v>0.78739999999999999</v>
      </c>
      <c r="AR906" s="8">
        <v>-0.65</v>
      </c>
      <c r="AS906" s="8">
        <v>-3.0373000000000001</v>
      </c>
      <c r="AT906" s="8">
        <v>-38.508099999999999</v>
      </c>
      <c r="AU906" s="8">
        <v>-0.78739999999999999</v>
      </c>
      <c r="AV906" s="8">
        <v>-0.65</v>
      </c>
      <c r="AW906" s="8">
        <v>0.65</v>
      </c>
      <c r="AX906" s="8">
        <v>3.0373000000000001</v>
      </c>
      <c r="AY906" s="8">
        <v>38.508099999999999</v>
      </c>
      <c r="AZ906" s="8">
        <v>0.78739999999999999</v>
      </c>
      <c r="BA906" s="8">
        <v>0.65</v>
      </c>
      <c r="BB906">
        <v>-0.65</v>
      </c>
      <c r="BC906">
        <v>0.65</v>
      </c>
      <c r="BD906">
        <v>-0.65</v>
      </c>
      <c r="BE906">
        <v>0.65</v>
      </c>
      <c r="BF906">
        <v>0.06</v>
      </c>
      <c r="BG906">
        <v>0.3</v>
      </c>
      <c r="BH906">
        <v>-1.34</v>
      </c>
      <c r="BI906">
        <v>7</v>
      </c>
      <c r="BJ906">
        <v>14</v>
      </c>
      <c r="BK906">
        <v>7</v>
      </c>
      <c r="BM906">
        <v>7</v>
      </c>
      <c r="BN906" t="s">
        <v>1016</v>
      </c>
      <c r="BP906" t="s">
        <v>1016</v>
      </c>
      <c r="BQ906">
        <v>25</v>
      </c>
      <c r="BR906">
        <v>251010</v>
      </c>
      <c r="BS906">
        <v>1</v>
      </c>
      <c r="BU906">
        <v>1</v>
      </c>
      <c r="BW906">
        <v>7</v>
      </c>
      <c r="BY906">
        <v>14</v>
      </c>
      <c r="BZ906" t="s">
        <v>1997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 s="2">
        <v>2927912</v>
      </c>
    </row>
    <row r="907" spans="1:87">
      <c r="A907" s="10" t="str">
        <f t="shared" si="434"/>
        <v>SXI_US</v>
      </c>
      <c r="B907" s="12">
        <f t="shared" si="435"/>
        <v>4.5000000000000005E-3</v>
      </c>
      <c r="C907" s="12">
        <v>0</v>
      </c>
      <c r="D907" s="12">
        <v>0</v>
      </c>
      <c r="E907" s="12">
        <v>0</v>
      </c>
      <c r="F907" s="12">
        <v>0</v>
      </c>
      <c r="G907" s="12">
        <v>0</v>
      </c>
      <c r="H907" s="12">
        <v>0</v>
      </c>
      <c r="I907" s="12">
        <v>0</v>
      </c>
      <c r="J907" s="13">
        <f t="shared" si="436"/>
        <v>0</v>
      </c>
      <c r="K907" s="13">
        <f t="shared" si="437"/>
        <v>0</v>
      </c>
      <c r="L907" s="16">
        <f t="shared" si="438"/>
        <v>0</v>
      </c>
      <c r="M907" s="13">
        <f t="shared" si="439"/>
        <v>0</v>
      </c>
      <c r="N907" s="16">
        <f t="shared" si="440"/>
        <v>0</v>
      </c>
      <c r="O907" s="16">
        <f t="shared" si="441"/>
        <v>0</v>
      </c>
      <c r="P907" s="16" t="str">
        <f t="shared" si="442"/>
        <v/>
      </c>
      <c r="Q907" s="20" t="str">
        <f t="shared" si="443"/>
        <v/>
      </c>
      <c r="R907" s="20" t="str">
        <f t="shared" si="444"/>
        <v/>
      </c>
      <c r="S907" s="20" t="str">
        <f t="shared" si="445"/>
        <v/>
      </c>
      <c r="T907" s="20" t="str">
        <f t="shared" si="446"/>
        <v/>
      </c>
      <c r="U907" s="16">
        <f t="shared" si="447"/>
        <v>6.5000000000000006E-3</v>
      </c>
      <c r="V907" s="20" t="str">
        <f t="shared" si="448"/>
        <v/>
      </c>
      <c r="W907" s="20" t="str">
        <f t="shared" si="449"/>
        <v/>
      </c>
      <c r="X907" s="20" t="str">
        <f t="shared" si="450"/>
        <v/>
      </c>
      <c r="Y907" s="20">
        <f t="shared" si="451"/>
        <v>6.5000000000000006E-3</v>
      </c>
      <c r="Z907" s="20" t="str">
        <f t="shared" si="452"/>
        <v/>
      </c>
      <c r="AA907" s="20" t="str">
        <f t="shared" si="453"/>
        <v/>
      </c>
      <c r="AB907" s="20">
        <f t="shared" si="454"/>
        <v>0</v>
      </c>
      <c r="AC907" s="20" t="str">
        <f t="shared" si="455"/>
        <v/>
      </c>
      <c r="AD907" s="20" t="str">
        <f t="shared" si="456"/>
        <v/>
      </c>
      <c r="AE907" s="20" t="str">
        <f t="shared" si="457"/>
        <v/>
      </c>
      <c r="AF907" s="20" t="str">
        <f t="shared" si="458"/>
        <v/>
      </c>
      <c r="AG907" s="11">
        <f t="shared" si="459"/>
        <v>999</v>
      </c>
      <c r="AH907" s="17">
        <f t="shared" si="460"/>
        <v>999</v>
      </c>
      <c r="AI907" s="17">
        <f t="shared" si="461"/>
        <v>999</v>
      </c>
      <c r="AJ907" s="17">
        <f t="shared" si="462"/>
        <v>999</v>
      </c>
      <c r="AK907" s="17">
        <f t="shared" si="463"/>
        <v>999</v>
      </c>
      <c r="AL907" s="17">
        <f t="shared" si="464"/>
        <v>999</v>
      </c>
      <c r="AM907" s="10" t="s">
        <v>1366</v>
      </c>
      <c r="AN907">
        <v>0</v>
      </c>
      <c r="AO907">
        <v>0</v>
      </c>
      <c r="AP907">
        <v>0</v>
      </c>
      <c r="AQ907">
        <v>1.1291</v>
      </c>
      <c r="AR907" s="8">
        <v>-0.65</v>
      </c>
      <c r="AS907" s="8">
        <v>-5.5305999999999997</v>
      </c>
      <c r="AT907" s="8">
        <v>-42.549100000000003</v>
      </c>
      <c r="AU907" s="8">
        <v>-1.1291</v>
      </c>
      <c r="AV907" s="8">
        <v>-0.65</v>
      </c>
      <c r="AW907" s="8">
        <v>0.65</v>
      </c>
      <c r="AX907" s="8">
        <v>5.5305999999999997</v>
      </c>
      <c r="AY907" s="8">
        <v>42.549100000000003</v>
      </c>
      <c r="AZ907" s="8">
        <v>1.1291</v>
      </c>
      <c r="BA907" s="8">
        <v>0.65</v>
      </c>
      <c r="BB907">
        <v>-0.65</v>
      </c>
      <c r="BC907">
        <v>0.65</v>
      </c>
      <c r="BD907">
        <v>-0.65</v>
      </c>
      <c r="BE907">
        <v>0.65</v>
      </c>
      <c r="BF907">
        <v>0.06</v>
      </c>
      <c r="BG907">
        <v>0.3</v>
      </c>
      <c r="BH907">
        <v>0.45</v>
      </c>
      <c r="BI907">
        <v>5</v>
      </c>
      <c r="BJ907">
        <v>10</v>
      </c>
      <c r="BK907">
        <v>5</v>
      </c>
      <c r="BM907">
        <v>5</v>
      </c>
      <c r="BN907" t="s">
        <v>1016</v>
      </c>
      <c r="BP907" t="s">
        <v>1016</v>
      </c>
      <c r="BQ907">
        <v>20</v>
      </c>
      <c r="BR907">
        <v>201060</v>
      </c>
      <c r="BS907">
        <v>1</v>
      </c>
      <c r="BU907">
        <v>1</v>
      </c>
      <c r="BW907">
        <v>5</v>
      </c>
      <c r="BY907">
        <v>10</v>
      </c>
      <c r="BZ907" t="s">
        <v>1997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 s="2">
        <v>4184562</v>
      </c>
    </row>
    <row r="908" spans="1:87">
      <c r="A908" s="10" t="str">
        <f t="shared" si="434"/>
        <v>STFC_US</v>
      </c>
      <c r="B908" s="12">
        <f t="shared" si="435"/>
        <v>5.1399999999999994E-2</v>
      </c>
      <c r="C908" s="12">
        <v>0</v>
      </c>
      <c r="D908" s="12">
        <v>0</v>
      </c>
      <c r="E908" s="12">
        <v>0</v>
      </c>
      <c r="F908" s="12">
        <v>0</v>
      </c>
      <c r="G908" s="12">
        <v>0</v>
      </c>
      <c r="H908" s="12">
        <v>0</v>
      </c>
      <c r="I908" s="12">
        <v>0</v>
      </c>
      <c r="J908" s="13">
        <f t="shared" si="436"/>
        <v>0</v>
      </c>
      <c r="K908" s="13">
        <f t="shared" si="437"/>
        <v>0</v>
      </c>
      <c r="L908" s="16">
        <f t="shared" si="438"/>
        <v>0</v>
      </c>
      <c r="M908" s="13">
        <f t="shared" si="439"/>
        <v>0</v>
      </c>
      <c r="N908" s="16">
        <f t="shared" si="440"/>
        <v>0</v>
      </c>
      <c r="O908" s="16">
        <f t="shared" si="441"/>
        <v>0</v>
      </c>
      <c r="P908" s="16" t="str">
        <f t="shared" si="442"/>
        <v/>
      </c>
      <c r="Q908" s="20" t="str">
        <f t="shared" si="443"/>
        <v/>
      </c>
      <c r="R908" s="20" t="str">
        <f t="shared" si="444"/>
        <v/>
      </c>
      <c r="S908" s="20" t="str">
        <f t="shared" si="445"/>
        <v/>
      </c>
      <c r="T908" s="20" t="str">
        <f t="shared" si="446"/>
        <v/>
      </c>
      <c r="U908" s="16">
        <f t="shared" si="447"/>
        <v>6.0000000000000001E-3</v>
      </c>
      <c r="V908" s="20" t="str">
        <f t="shared" si="448"/>
        <v/>
      </c>
      <c r="W908" s="20" t="str">
        <f t="shared" si="449"/>
        <v/>
      </c>
      <c r="X908" s="20" t="str">
        <f t="shared" si="450"/>
        <v/>
      </c>
      <c r="Y908" s="20">
        <f t="shared" si="451"/>
        <v>6.0000000000000001E-3</v>
      </c>
      <c r="Z908" s="20" t="str">
        <f t="shared" si="452"/>
        <v/>
      </c>
      <c r="AA908" s="20" t="str">
        <f t="shared" si="453"/>
        <v/>
      </c>
      <c r="AB908" s="20">
        <f t="shared" si="454"/>
        <v>0</v>
      </c>
      <c r="AC908" s="20" t="str">
        <f t="shared" si="455"/>
        <v/>
      </c>
      <c r="AD908" s="20" t="str">
        <f t="shared" si="456"/>
        <v/>
      </c>
      <c r="AE908" s="20" t="str">
        <f t="shared" si="457"/>
        <v/>
      </c>
      <c r="AF908" s="20" t="str">
        <f t="shared" si="458"/>
        <v/>
      </c>
      <c r="AG908" s="11">
        <f t="shared" si="459"/>
        <v>999</v>
      </c>
      <c r="AH908" s="17">
        <f t="shared" si="460"/>
        <v>999</v>
      </c>
      <c r="AI908" s="17">
        <f t="shared" si="461"/>
        <v>999</v>
      </c>
      <c r="AJ908" s="17">
        <f t="shared" si="462"/>
        <v>999</v>
      </c>
      <c r="AK908" s="17">
        <f t="shared" si="463"/>
        <v>999</v>
      </c>
      <c r="AL908" s="17">
        <f t="shared" si="464"/>
        <v>999</v>
      </c>
      <c r="AM908" s="10" t="s">
        <v>1520</v>
      </c>
      <c r="AN908">
        <v>0</v>
      </c>
      <c r="AO908">
        <v>0</v>
      </c>
      <c r="AP908">
        <v>0</v>
      </c>
      <c r="AQ908">
        <v>0.2072</v>
      </c>
      <c r="AR908" s="8">
        <v>-0.6</v>
      </c>
      <c r="AS908" s="8">
        <v>-1.0541</v>
      </c>
      <c r="AT908" s="8">
        <v>-40.683399999999999</v>
      </c>
      <c r="AU908" s="8">
        <v>-0.2072</v>
      </c>
      <c r="AV908" s="8">
        <v>-0.6</v>
      </c>
      <c r="AW908" s="8">
        <v>0.6</v>
      </c>
      <c r="AX908" s="8">
        <v>1.0541</v>
      </c>
      <c r="AY908" s="8">
        <v>40.683399999999999</v>
      </c>
      <c r="AZ908" s="8">
        <v>0.2072</v>
      </c>
      <c r="BA908" s="8">
        <v>0.6</v>
      </c>
      <c r="BB908">
        <v>-0.2072</v>
      </c>
      <c r="BC908">
        <v>0.2072</v>
      </c>
      <c r="BD908">
        <v>-0.2072</v>
      </c>
      <c r="BE908">
        <v>0.2072</v>
      </c>
      <c r="BF908">
        <v>0.06</v>
      </c>
      <c r="BG908">
        <v>0.3</v>
      </c>
      <c r="BH908">
        <v>5.14</v>
      </c>
      <c r="BI908">
        <v>3</v>
      </c>
      <c r="BJ908">
        <v>6</v>
      </c>
      <c r="BK908">
        <v>3</v>
      </c>
      <c r="BM908">
        <v>3</v>
      </c>
      <c r="BN908" t="s">
        <v>1016</v>
      </c>
      <c r="BP908" t="s">
        <v>1016</v>
      </c>
      <c r="BQ908">
        <v>40</v>
      </c>
      <c r="BR908">
        <v>403010</v>
      </c>
      <c r="BS908">
        <v>1</v>
      </c>
      <c r="BU908">
        <v>1</v>
      </c>
      <c r="BW908">
        <v>3</v>
      </c>
      <c r="BY908">
        <v>6</v>
      </c>
      <c r="BZ908" t="s">
        <v>1946</v>
      </c>
      <c r="CA908">
        <v>1</v>
      </c>
      <c r="CB908">
        <v>0</v>
      </c>
      <c r="CC908">
        <v>1</v>
      </c>
      <c r="CD908">
        <v>0</v>
      </c>
      <c r="CE908">
        <v>0</v>
      </c>
      <c r="CF908">
        <v>0</v>
      </c>
      <c r="CG908">
        <v>0</v>
      </c>
      <c r="CH908">
        <v>0</v>
      </c>
      <c r="CI908" s="2">
        <v>909969</v>
      </c>
    </row>
    <row r="909" spans="1:87">
      <c r="A909" s="10" t="str">
        <f t="shared" si="434"/>
        <v>BH_US</v>
      </c>
      <c r="B909" s="12">
        <f t="shared" si="435"/>
        <v>3.1899999999999998E-2</v>
      </c>
      <c r="C909" s="12">
        <v>0</v>
      </c>
      <c r="D909" s="12">
        <v>0</v>
      </c>
      <c r="E909" s="12">
        <v>0</v>
      </c>
      <c r="F909" s="12">
        <v>0</v>
      </c>
      <c r="G909" s="12">
        <v>0</v>
      </c>
      <c r="H909" s="12">
        <v>0</v>
      </c>
      <c r="I909" s="12">
        <v>0</v>
      </c>
      <c r="J909" s="13">
        <f t="shared" si="436"/>
        <v>0</v>
      </c>
      <c r="K909" s="13">
        <f t="shared" si="437"/>
        <v>0</v>
      </c>
      <c r="L909" s="16">
        <f t="shared" si="438"/>
        <v>0</v>
      </c>
      <c r="M909" s="13">
        <f t="shared" si="439"/>
        <v>0</v>
      </c>
      <c r="N909" s="16">
        <f t="shared" si="440"/>
        <v>0</v>
      </c>
      <c r="O909" s="16">
        <f t="shared" si="441"/>
        <v>0</v>
      </c>
      <c r="P909" s="16" t="str">
        <f t="shared" si="442"/>
        <v/>
      </c>
      <c r="Q909" s="20" t="str">
        <f t="shared" si="443"/>
        <v/>
      </c>
      <c r="R909" s="20" t="str">
        <f t="shared" si="444"/>
        <v/>
      </c>
      <c r="S909" s="20" t="str">
        <f t="shared" si="445"/>
        <v/>
      </c>
      <c r="T909" s="20" t="str">
        <f t="shared" si="446"/>
        <v/>
      </c>
      <c r="U909" s="16">
        <f t="shared" si="447"/>
        <v>6.5000000000000006E-3</v>
      </c>
      <c r="V909" s="20" t="str">
        <f t="shared" si="448"/>
        <v/>
      </c>
      <c r="W909" s="20" t="str">
        <f t="shared" si="449"/>
        <v/>
      </c>
      <c r="X909" s="20" t="str">
        <f t="shared" si="450"/>
        <v/>
      </c>
      <c r="Y909" s="20">
        <f t="shared" si="451"/>
        <v>6.5000000000000006E-3</v>
      </c>
      <c r="Z909" s="20" t="str">
        <f t="shared" si="452"/>
        <v/>
      </c>
      <c r="AA909" s="20" t="str">
        <f t="shared" si="453"/>
        <v/>
      </c>
      <c r="AB909" s="20">
        <f t="shared" si="454"/>
        <v>0</v>
      </c>
      <c r="AC909" s="20" t="str">
        <f t="shared" si="455"/>
        <v/>
      </c>
      <c r="AD909" s="20" t="str">
        <f t="shared" si="456"/>
        <v/>
      </c>
      <c r="AE909" s="20" t="str">
        <f t="shared" si="457"/>
        <v/>
      </c>
      <c r="AF909" s="20" t="str">
        <f t="shared" si="458"/>
        <v/>
      </c>
      <c r="AG909" s="11">
        <f t="shared" si="459"/>
        <v>999</v>
      </c>
      <c r="AH909" s="17">
        <f t="shared" si="460"/>
        <v>999</v>
      </c>
      <c r="AI909" s="17">
        <f t="shared" si="461"/>
        <v>999</v>
      </c>
      <c r="AJ909" s="17">
        <f t="shared" si="462"/>
        <v>999</v>
      </c>
      <c r="AK909" s="17">
        <f t="shared" si="463"/>
        <v>999</v>
      </c>
      <c r="AL909" s="17">
        <f t="shared" si="464"/>
        <v>999</v>
      </c>
      <c r="AM909" s="10" t="s">
        <v>1360</v>
      </c>
      <c r="AN909">
        <v>0</v>
      </c>
      <c r="AO909">
        <v>0</v>
      </c>
      <c r="AP909">
        <v>0</v>
      </c>
      <c r="AQ909">
        <v>0.56630000000000003</v>
      </c>
      <c r="AR909" s="8">
        <v>-0.65</v>
      </c>
      <c r="AS909" s="8">
        <v>-4.1307</v>
      </c>
      <c r="AT909" s="8">
        <v>-36.608800000000002</v>
      </c>
      <c r="AU909" s="8">
        <v>-0.56630000000000003</v>
      </c>
      <c r="AV909" s="8">
        <v>-0.65</v>
      </c>
      <c r="AW909" s="8">
        <v>0.65</v>
      </c>
      <c r="AX909" s="8">
        <v>4.1307</v>
      </c>
      <c r="AY909" s="8">
        <v>36.608800000000002</v>
      </c>
      <c r="AZ909" s="8">
        <v>0.56630000000000003</v>
      </c>
      <c r="BA909" s="8">
        <v>0.65</v>
      </c>
      <c r="BB909">
        <v>-0.56630000000000003</v>
      </c>
      <c r="BC909">
        <v>0.56630000000000003</v>
      </c>
      <c r="BD909">
        <v>-0.56630000000000003</v>
      </c>
      <c r="BE909">
        <v>0.56630000000000003</v>
      </c>
      <c r="BF909">
        <v>0.06</v>
      </c>
      <c r="BG909">
        <v>0.3</v>
      </c>
      <c r="BH909">
        <v>3.19</v>
      </c>
      <c r="BI909">
        <v>4</v>
      </c>
      <c r="BJ909">
        <v>7</v>
      </c>
      <c r="BK909">
        <v>4</v>
      </c>
      <c r="BM909">
        <v>4</v>
      </c>
      <c r="BN909" t="s">
        <v>1016</v>
      </c>
      <c r="BP909" t="s">
        <v>1016</v>
      </c>
      <c r="BQ909">
        <v>25</v>
      </c>
      <c r="BR909">
        <v>253010</v>
      </c>
      <c r="BS909">
        <v>1</v>
      </c>
      <c r="BU909">
        <v>1</v>
      </c>
      <c r="BW909">
        <v>4</v>
      </c>
      <c r="BY909">
        <v>7</v>
      </c>
      <c r="BZ909" t="s">
        <v>1997</v>
      </c>
      <c r="CA909">
        <v>1</v>
      </c>
      <c r="CB909">
        <v>0</v>
      </c>
      <c r="CC909">
        <v>1</v>
      </c>
      <c r="CD909">
        <v>0</v>
      </c>
      <c r="CE909">
        <v>0</v>
      </c>
      <c r="CF909">
        <v>0</v>
      </c>
      <c r="CG909">
        <v>0</v>
      </c>
      <c r="CH909">
        <v>0</v>
      </c>
      <c r="CI909" s="2">
        <v>2252367</v>
      </c>
    </row>
    <row r="910" spans="1:87">
      <c r="A910" s="10" t="str">
        <f t="shared" si="434"/>
        <v>STLD_US</v>
      </c>
      <c r="B910" s="12">
        <f t="shared" si="435"/>
        <v>5.8400000000000001E-2</v>
      </c>
      <c r="C910" s="12">
        <v>6.4796914295588096E-3</v>
      </c>
      <c r="D910" s="12">
        <v>0</v>
      </c>
      <c r="E910" s="12">
        <v>0</v>
      </c>
      <c r="F910" s="12">
        <v>6.4796914295588096E-3</v>
      </c>
      <c r="G910" s="12">
        <v>0</v>
      </c>
      <c r="H910" s="12">
        <v>6.4796914295588096E-3</v>
      </c>
      <c r="I910" s="12">
        <v>6.4796914295588096E-3</v>
      </c>
      <c r="J910" s="13">
        <f t="shared" si="436"/>
        <v>0</v>
      </c>
      <c r="K910" s="13">
        <f t="shared" si="437"/>
        <v>1</v>
      </c>
      <c r="L910" s="16">
        <f t="shared" si="438"/>
        <v>6.4796914295588096E-3</v>
      </c>
      <c r="M910" s="13">
        <f t="shared" si="439"/>
        <v>0</v>
      </c>
      <c r="N910" s="16">
        <f t="shared" si="440"/>
        <v>0</v>
      </c>
      <c r="O910" s="16">
        <f t="shared" si="441"/>
        <v>0</v>
      </c>
      <c r="P910" s="16" t="str">
        <f t="shared" si="442"/>
        <v/>
      </c>
      <c r="Q910" s="20" t="str">
        <f t="shared" si="443"/>
        <v/>
      </c>
      <c r="R910" s="20" t="str">
        <f t="shared" si="444"/>
        <v/>
      </c>
      <c r="S910" s="20" t="str">
        <f t="shared" si="445"/>
        <v/>
      </c>
      <c r="T910" s="20" t="str">
        <f t="shared" si="446"/>
        <v/>
      </c>
      <c r="U910" s="16" t="str">
        <f t="shared" si="447"/>
        <v/>
      </c>
      <c r="V910" s="20" t="str">
        <f t="shared" si="448"/>
        <v/>
      </c>
      <c r="W910" s="20" t="str">
        <f t="shared" si="449"/>
        <v/>
      </c>
      <c r="X910" s="20" t="str">
        <f t="shared" si="450"/>
        <v/>
      </c>
      <c r="Y910" s="20" t="str">
        <f t="shared" si="451"/>
        <v/>
      </c>
      <c r="Z910" s="20" t="str">
        <f t="shared" si="452"/>
        <v/>
      </c>
      <c r="AA910" s="20" t="str">
        <f t="shared" si="453"/>
        <v/>
      </c>
      <c r="AB910" s="20">
        <f t="shared" si="454"/>
        <v>6.4796914295588096E-3</v>
      </c>
      <c r="AC910" s="20" t="str">
        <f t="shared" si="455"/>
        <v/>
      </c>
      <c r="AD910" s="20" t="str">
        <f t="shared" si="456"/>
        <v/>
      </c>
      <c r="AE910" s="20" t="str">
        <f t="shared" si="457"/>
        <v/>
      </c>
      <c r="AF910" s="20" t="str">
        <f t="shared" si="458"/>
        <v/>
      </c>
      <c r="AG910" s="11">
        <f t="shared" si="459"/>
        <v>0</v>
      </c>
      <c r="AH910" s="17">
        <f t="shared" si="460"/>
        <v>6.4796914295588096E-3</v>
      </c>
      <c r="AI910" s="17">
        <f t="shared" si="461"/>
        <v>999</v>
      </c>
      <c r="AJ910" s="17">
        <f t="shared" si="462"/>
        <v>999</v>
      </c>
      <c r="AK910" s="17">
        <f t="shared" si="463"/>
        <v>999</v>
      </c>
      <c r="AL910" s="17">
        <f t="shared" si="464"/>
        <v>999</v>
      </c>
      <c r="AM910" s="10" t="s">
        <v>169</v>
      </c>
      <c r="AN910">
        <v>0</v>
      </c>
      <c r="AO910">
        <v>0</v>
      </c>
      <c r="AP910">
        <v>0</v>
      </c>
      <c r="AQ910">
        <v>15.7919</v>
      </c>
      <c r="AR910" s="8">
        <v>-0.65</v>
      </c>
      <c r="AS910" s="8">
        <v>-86.137299999999996</v>
      </c>
      <c r="AT910" s="8">
        <v>-188.55889999999999</v>
      </c>
      <c r="AU910" s="8">
        <v>-15.7919</v>
      </c>
      <c r="AV910" s="8">
        <v>-0.65</v>
      </c>
      <c r="AW910" s="8">
        <v>0.65</v>
      </c>
      <c r="AX910" s="8">
        <v>86.137299999999996</v>
      </c>
      <c r="AY910" s="8">
        <v>188.55889999999999</v>
      </c>
      <c r="AZ910" s="8">
        <v>15.7919</v>
      </c>
      <c r="BA910" s="8">
        <v>0.65</v>
      </c>
      <c r="BB910">
        <v>-0.65</v>
      </c>
      <c r="BC910">
        <v>0.65</v>
      </c>
      <c r="BD910">
        <v>-0.65</v>
      </c>
      <c r="BE910">
        <v>0.65</v>
      </c>
      <c r="BF910">
        <v>0.06</v>
      </c>
      <c r="BG910">
        <v>0.3</v>
      </c>
      <c r="BH910">
        <v>5.84</v>
      </c>
      <c r="BI910">
        <v>3</v>
      </c>
      <c r="BJ910">
        <v>5</v>
      </c>
      <c r="BK910">
        <v>3</v>
      </c>
      <c r="BM910">
        <v>3</v>
      </c>
      <c r="BN910" t="s">
        <v>1016</v>
      </c>
      <c r="BP910" t="s">
        <v>1016</v>
      </c>
      <c r="BQ910">
        <v>15</v>
      </c>
      <c r="BR910">
        <v>151040</v>
      </c>
      <c r="BS910">
        <v>1</v>
      </c>
      <c r="BU910">
        <v>1</v>
      </c>
      <c r="BW910">
        <v>3</v>
      </c>
      <c r="BY910">
        <v>5</v>
      </c>
      <c r="BZ910" t="s">
        <v>1997</v>
      </c>
      <c r="CA910">
        <v>0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 s="2">
        <v>66363013</v>
      </c>
    </row>
    <row r="911" spans="1:87">
      <c r="A911" s="10" t="str">
        <f t="shared" si="434"/>
        <v>SCS_US</v>
      </c>
      <c r="B911" s="12">
        <f t="shared" si="435"/>
        <v>3.8E-3</v>
      </c>
      <c r="C911" s="12">
        <v>0</v>
      </c>
      <c r="D911" s="12">
        <v>0</v>
      </c>
      <c r="E911" s="12">
        <v>0</v>
      </c>
      <c r="F911" s="12">
        <v>0</v>
      </c>
      <c r="G911" s="12">
        <v>0</v>
      </c>
      <c r="H911" s="12">
        <v>0</v>
      </c>
      <c r="I911" s="12">
        <v>0</v>
      </c>
      <c r="J911" s="13">
        <f t="shared" si="436"/>
        <v>0</v>
      </c>
      <c r="K911" s="13">
        <f t="shared" si="437"/>
        <v>0</v>
      </c>
      <c r="L911" s="16">
        <f t="shared" si="438"/>
        <v>0</v>
      </c>
      <c r="M911" s="13">
        <f t="shared" si="439"/>
        <v>0</v>
      </c>
      <c r="N911" s="16">
        <f t="shared" si="440"/>
        <v>0</v>
      </c>
      <c r="O911" s="16">
        <f t="shared" si="441"/>
        <v>0</v>
      </c>
      <c r="P911" s="16" t="str">
        <f t="shared" si="442"/>
        <v/>
      </c>
      <c r="Q911" s="20" t="str">
        <f t="shared" si="443"/>
        <v/>
      </c>
      <c r="R911" s="20" t="str">
        <f t="shared" si="444"/>
        <v/>
      </c>
      <c r="S911" s="20" t="str">
        <f t="shared" si="445"/>
        <v/>
      </c>
      <c r="T911" s="20" t="str">
        <f t="shared" si="446"/>
        <v/>
      </c>
      <c r="U911" s="16">
        <f t="shared" si="447"/>
        <v>6.5000000000000006E-3</v>
      </c>
      <c r="V911" s="20" t="str">
        <f t="shared" si="448"/>
        <v/>
      </c>
      <c r="W911" s="20" t="str">
        <f t="shared" si="449"/>
        <v/>
      </c>
      <c r="X911" s="20" t="str">
        <f t="shared" si="450"/>
        <v/>
      </c>
      <c r="Y911" s="20">
        <f t="shared" si="451"/>
        <v>6.5000000000000006E-3</v>
      </c>
      <c r="Z911" s="20" t="str">
        <f t="shared" si="452"/>
        <v/>
      </c>
      <c r="AA911" s="20" t="str">
        <f t="shared" si="453"/>
        <v/>
      </c>
      <c r="AB911" s="20">
        <f t="shared" si="454"/>
        <v>0</v>
      </c>
      <c r="AC911" s="20" t="str">
        <f t="shared" si="455"/>
        <v/>
      </c>
      <c r="AD911" s="20" t="str">
        <f t="shared" si="456"/>
        <v/>
      </c>
      <c r="AE911" s="20" t="str">
        <f t="shared" si="457"/>
        <v/>
      </c>
      <c r="AF911" s="20" t="str">
        <f t="shared" si="458"/>
        <v/>
      </c>
      <c r="AG911" s="11">
        <f t="shared" si="459"/>
        <v>999</v>
      </c>
      <c r="AH911" s="17">
        <f t="shared" si="460"/>
        <v>999</v>
      </c>
      <c r="AI911" s="17">
        <f t="shared" si="461"/>
        <v>999</v>
      </c>
      <c r="AJ911" s="17">
        <f t="shared" si="462"/>
        <v>999</v>
      </c>
      <c r="AK911" s="17">
        <f t="shared" si="463"/>
        <v>999</v>
      </c>
      <c r="AL911" s="17">
        <f t="shared" si="464"/>
        <v>999</v>
      </c>
      <c r="AM911" s="10" t="s">
        <v>457</v>
      </c>
      <c r="AN911">
        <v>0</v>
      </c>
      <c r="AO911">
        <v>0</v>
      </c>
      <c r="AP911">
        <v>0</v>
      </c>
      <c r="AQ911">
        <v>2.2778</v>
      </c>
      <c r="AR911" s="8">
        <v>-0.65</v>
      </c>
      <c r="AS911" s="8">
        <v>-10.855700000000001</v>
      </c>
      <c r="AT911" s="8">
        <v>-70.872</v>
      </c>
      <c r="AU911" s="8">
        <v>-2.2778</v>
      </c>
      <c r="AV911" s="8">
        <v>-0.65</v>
      </c>
      <c r="AW911" s="8">
        <v>0.65</v>
      </c>
      <c r="AX911" s="8">
        <v>10.855700000000001</v>
      </c>
      <c r="AY911" s="8">
        <v>70.872</v>
      </c>
      <c r="AZ911" s="8">
        <v>2.2778</v>
      </c>
      <c r="BA911" s="8">
        <v>0.65</v>
      </c>
      <c r="BB911">
        <v>-0.65</v>
      </c>
      <c r="BC911">
        <v>0.65</v>
      </c>
      <c r="BD911">
        <v>-0.65</v>
      </c>
      <c r="BE911">
        <v>0.65</v>
      </c>
      <c r="BF911">
        <v>0.06</v>
      </c>
      <c r="BG911">
        <v>0.3</v>
      </c>
      <c r="BH911">
        <v>0.38</v>
      </c>
      <c r="BI911">
        <v>6</v>
      </c>
      <c r="BJ911">
        <v>11</v>
      </c>
      <c r="BK911">
        <v>6</v>
      </c>
      <c r="BM911">
        <v>6</v>
      </c>
      <c r="BN911" t="s">
        <v>1016</v>
      </c>
      <c r="BP911" t="s">
        <v>1016</v>
      </c>
      <c r="BQ911">
        <v>20</v>
      </c>
      <c r="BR911">
        <v>202010</v>
      </c>
      <c r="BS911">
        <v>1</v>
      </c>
      <c r="BU911">
        <v>1</v>
      </c>
      <c r="BW911">
        <v>6</v>
      </c>
      <c r="BY911">
        <v>11</v>
      </c>
      <c r="BZ911" t="s">
        <v>1997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 s="2">
        <v>9059463</v>
      </c>
    </row>
    <row r="912" spans="1:87">
      <c r="A912" s="10" t="str">
        <f t="shared" si="434"/>
        <v>SMRT_US</v>
      </c>
      <c r="B912" s="12">
        <f t="shared" si="435"/>
        <v>9.0899999999999995E-2</v>
      </c>
      <c r="C912" s="12">
        <v>0</v>
      </c>
      <c r="D912" s="12">
        <v>0</v>
      </c>
      <c r="E912" s="12">
        <v>0</v>
      </c>
      <c r="F912" s="12">
        <v>0</v>
      </c>
      <c r="G912" s="12">
        <v>0</v>
      </c>
      <c r="H912" s="12">
        <v>0</v>
      </c>
      <c r="I912" s="12">
        <v>0</v>
      </c>
      <c r="J912" s="13">
        <f t="shared" si="436"/>
        <v>0</v>
      </c>
      <c r="K912" s="13">
        <f t="shared" si="437"/>
        <v>0</v>
      </c>
      <c r="L912" s="16">
        <f t="shared" si="438"/>
        <v>0</v>
      </c>
      <c r="M912" s="13">
        <f t="shared" si="439"/>
        <v>0</v>
      </c>
      <c r="N912" s="16">
        <f t="shared" si="440"/>
        <v>0</v>
      </c>
      <c r="O912" s="16">
        <f t="shared" si="441"/>
        <v>0</v>
      </c>
      <c r="P912" s="16" t="str">
        <f t="shared" si="442"/>
        <v/>
      </c>
      <c r="Q912" s="20" t="str">
        <f t="shared" si="443"/>
        <v/>
      </c>
      <c r="R912" s="20" t="str">
        <f t="shared" si="444"/>
        <v/>
      </c>
      <c r="S912" s="20" t="str">
        <f t="shared" si="445"/>
        <v/>
      </c>
      <c r="T912" s="20" t="str">
        <f t="shared" si="446"/>
        <v/>
      </c>
      <c r="U912" s="16">
        <f t="shared" si="447"/>
        <v>6.5000000000000006E-3</v>
      </c>
      <c r="V912" s="20" t="str">
        <f t="shared" si="448"/>
        <v/>
      </c>
      <c r="W912" s="20" t="str">
        <f t="shared" si="449"/>
        <v/>
      </c>
      <c r="X912" s="20" t="str">
        <f t="shared" si="450"/>
        <v/>
      </c>
      <c r="Y912" s="20">
        <f t="shared" si="451"/>
        <v>6.5000000000000006E-3</v>
      </c>
      <c r="Z912" s="20" t="str">
        <f t="shared" si="452"/>
        <v/>
      </c>
      <c r="AA912" s="20" t="str">
        <f t="shared" si="453"/>
        <v/>
      </c>
      <c r="AB912" s="20">
        <f t="shared" si="454"/>
        <v>0</v>
      </c>
      <c r="AC912" s="20" t="str">
        <f t="shared" si="455"/>
        <v/>
      </c>
      <c r="AD912" s="20" t="str">
        <f t="shared" si="456"/>
        <v/>
      </c>
      <c r="AE912" s="20" t="str">
        <f t="shared" si="457"/>
        <v/>
      </c>
      <c r="AF912" s="20" t="str">
        <f t="shared" si="458"/>
        <v/>
      </c>
      <c r="AG912" s="11">
        <f t="shared" si="459"/>
        <v>999</v>
      </c>
      <c r="AH912" s="17">
        <f t="shared" si="460"/>
        <v>999</v>
      </c>
      <c r="AI912" s="17">
        <f t="shared" si="461"/>
        <v>999</v>
      </c>
      <c r="AJ912" s="17">
        <f t="shared" si="462"/>
        <v>999</v>
      </c>
      <c r="AK912" s="17">
        <f t="shared" si="463"/>
        <v>999</v>
      </c>
      <c r="AL912" s="17">
        <f t="shared" si="464"/>
        <v>999</v>
      </c>
      <c r="AM912" s="10" t="s">
        <v>1525</v>
      </c>
      <c r="AN912">
        <v>0</v>
      </c>
      <c r="AO912">
        <v>0</v>
      </c>
      <c r="AP912">
        <v>0</v>
      </c>
      <c r="AQ912">
        <v>0.77480000000000004</v>
      </c>
      <c r="AR912" s="8">
        <v>-0.65</v>
      </c>
      <c r="AS912" s="8">
        <v>-2.8485999999999998</v>
      </c>
      <c r="AT912" s="8">
        <v>-23.238900000000001</v>
      </c>
      <c r="AU912" s="8">
        <v>-0.77480000000000004</v>
      </c>
      <c r="AV912" s="8">
        <v>-0.65</v>
      </c>
      <c r="AW912" s="8">
        <v>0.65</v>
      </c>
      <c r="AX912" s="8">
        <v>2.8485999999999998</v>
      </c>
      <c r="AY912" s="8">
        <v>23.238900000000001</v>
      </c>
      <c r="AZ912" s="8">
        <v>0.77480000000000004</v>
      </c>
      <c r="BA912" s="8">
        <v>0.65</v>
      </c>
      <c r="BB912">
        <v>-0.65</v>
      </c>
      <c r="BC912">
        <v>0.65</v>
      </c>
      <c r="BD912">
        <v>-0.65</v>
      </c>
      <c r="BE912">
        <v>0.65</v>
      </c>
      <c r="BF912">
        <v>0.06</v>
      </c>
      <c r="BG912">
        <v>0.3</v>
      </c>
      <c r="BH912">
        <v>9.09</v>
      </c>
      <c r="BI912">
        <v>2</v>
      </c>
      <c r="BJ912">
        <v>3</v>
      </c>
      <c r="BK912">
        <v>2</v>
      </c>
      <c r="BM912">
        <v>2</v>
      </c>
      <c r="BN912" t="s">
        <v>1016</v>
      </c>
      <c r="BP912" t="s">
        <v>1016</v>
      </c>
      <c r="BQ912">
        <v>25</v>
      </c>
      <c r="BR912">
        <v>255040</v>
      </c>
      <c r="BS912">
        <v>1</v>
      </c>
      <c r="BU912">
        <v>1</v>
      </c>
      <c r="BW912">
        <v>2</v>
      </c>
      <c r="BY912">
        <v>3</v>
      </c>
      <c r="BZ912" t="s">
        <v>1997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 s="2">
        <v>3098685</v>
      </c>
    </row>
    <row r="913" spans="1:88">
      <c r="A913" s="10" t="str">
        <f t="shared" si="434"/>
        <v>SCL_US</v>
      </c>
      <c r="B913" s="12">
        <f t="shared" si="435"/>
        <v>5.1500000000000004E-2</v>
      </c>
      <c r="C913" s="12">
        <v>0</v>
      </c>
      <c r="D913" s="12">
        <v>0</v>
      </c>
      <c r="E913" s="12">
        <v>0</v>
      </c>
      <c r="F913" s="12">
        <v>0</v>
      </c>
      <c r="G913" s="12">
        <v>0</v>
      </c>
      <c r="H913" s="12">
        <v>0</v>
      </c>
      <c r="I913" s="12">
        <v>0</v>
      </c>
      <c r="J913" s="13">
        <f t="shared" si="436"/>
        <v>0</v>
      </c>
      <c r="K913" s="13">
        <f t="shared" si="437"/>
        <v>0</v>
      </c>
      <c r="L913" s="16">
        <f t="shared" si="438"/>
        <v>0</v>
      </c>
      <c r="M913" s="13">
        <f t="shared" si="439"/>
        <v>0</v>
      </c>
      <c r="N913" s="16">
        <f t="shared" si="440"/>
        <v>0</v>
      </c>
      <c r="O913" s="16">
        <f t="shared" si="441"/>
        <v>0</v>
      </c>
      <c r="P913" s="16" t="str">
        <f t="shared" si="442"/>
        <v/>
      </c>
      <c r="Q913" s="20" t="str">
        <f t="shared" si="443"/>
        <v/>
      </c>
      <c r="R913" s="20" t="str">
        <f t="shared" si="444"/>
        <v/>
      </c>
      <c r="S913" s="20" t="str">
        <f t="shared" si="445"/>
        <v/>
      </c>
      <c r="T913" s="20" t="str">
        <f t="shared" si="446"/>
        <v/>
      </c>
      <c r="U913" s="16">
        <f t="shared" si="447"/>
        <v>6.5000000000000006E-3</v>
      </c>
      <c r="V913" s="20" t="str">
        <f t="shared" si="448"/>
        <v/>
      </c>
      <c r="W913" s="20" t="str">
        <f t="shared" si="449"/>
        <v/>
      </c>
      <c r="X913" s="20" t="str">
        <f t="shared" si="450"/>
        <v/>
      </c>
      <c r="Y913" s="20">
        <f t="shared" si="451"/>
        <v>6.5000000000000006E-3</v>
      </c>
      <c r="Z913" s="20" t="str">
        <f t="shared" si="452"/>
        <v/>
      </c>
      <c r="AA913" s="20" t="str">
        <f t="shared" si="453"/>
        <v/>
      </c>
      <c r="AB913" s="20">
        <f t="shared" si="454"/>
        <v>0</v>
      </c>
      <c r="AC913" s="20" t="str">
        <f t="shared" si="455"/>
        <v/>
      </c>
      <c r="AD913" s="20" t="str">
        <f t="shared" si="456"/>
        <v/>
      </c>
      <c r="AE913" s="20" t="str">
        <f t="shared" si="457"/>
        <v/>
      </c>
      <c r="AF913" s="20" t="str">
        <f t="shared" si="458"/>
        <v/>
      </c>
      <c r="AG913" s="11">
        <f t="shared" si="459"/>
        <v>999</v>
      </c>
      <c r="AH913" s="17">
        <f t="shared" si="460"/>
        <v>999</v>
      </c>
      <c r="AI913" s="17">
        <f t="shared" si="461"/>
        <v>999</v>
      </c>
      <c r="AJ913" s="17">
        <f t="shared" si="462"/>
        <v>999</v>
      </c>
      <c r="AK913" s="17">
        <f t="shared" si="463"/>
        <v>999</v>
      </c>
      <c r="AL913" s="17">
        <f t="shared" si="464"/>
        <v>999</v>
      </c>
      <c r="AM913" s="10" t="s">
        <v>524</v>
      </c>
      <c r="AN913">
        <v>0</v>
      </c>
      <c r="AO913">
        <v>0</v>
      </c>
      <c r="AP913">
        <v>0</v>
      </c>
      <c r="AQ913">
        <v>0.79149999999999998</v>
      </c>
      <c r="AR913" s="8">
        <v>-0.65</v>
      </c>
      <c r="AS913" s="8">
        <v>-3.9493999999999998</v>
      </c>
      <c r="AT913" s="8">
        <v>-37.603099999999998</v>
      </c>
      <c r="AU913" s="8">
        <v>-0.79149999999999998</v>
      </c>
      <c r="AV913" s="8">
        <v>-0.65</v>
      </c>
      <c r="AW913" s="8">
        <v>0.65</v>
      </c>
      <c r="AX913" s="8">
        <v>3.9493999999999998</v>
      </c>
      <c r="AY913" s="8">
        <v>37.603099999999998</v>
      </c>
      <c r="AZ913" s="8">
        <v>0.79149999999999998</v>
      </c>
      <c r="BA913" s="8">
        <v>0.65</v>
      </c>
      <c r="BB913">
        <v>-0.65</v>
      </c>
      <c r="BC913">
        <v>0.65</v>
      </c>
      <c r="BD913">
        <v>-0.65</v>
      </c>
      <c r="BE913">
        <v>0.65</v>
      </c>
      <c r="BF913">
        <v>0.06</v>
      </c>
      <c r="BG913">
        <v>0.3</v>
      </c>
      <c r="BH913">
        <v>5.15</v>
      </c>
      <c r="BI913">
        <v>3</v>
      </c>
      <c r="BJ913">
        <v>6</v>
      </c>
      <c r="BK913">
        <v>3</v>
      </c>
      <c r="BM913">
        <v>3</v>
      </c>
      <c r="BN913" t="s">
        <v>1016</v>
      </c>
      <c r="BP913" t="s">
        <v>1016</v>
      </c>
      <c r="BQ913">
        <v>15</v>
      </c>
      <c r="BR913">
        <v>151010</v>
      </c>
      <c r="BS913">
        <v>1</v>
      </c>
      <c r="BU913">
        <v>1</v>
      </c>
      <c r="BW913">
        <v>3</v>
      </c>
      <c r="BY913">
        <v>6</v>
      </c>
      <c r="BZ913" t="s">
        <v>1997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 s="2">
        <v>3024181</v>
      </c>
    </row>
    <row r="914" spans="1:88">
      <c r="A914" s="10" t="str">
        <f t="shared" si="434"/>
        <v>STC_US</v>
      </c>
      <c r="B914" s="12">
        <f t="shared" si="435"/>
        <v>3.5200000000000002E-2</v>
      </c>
      <c r="C914" s="12">
        <v>0</v>
      </c>
      <c r="D914" s="12">
        <v>0</v>
      </c>
      <c r="E914" s="12">
        <v>0</v>
      </c>
      <c r="F914" s="12">
        <v>0</v>
      </c>
      <c r="G914" s="12">
        <v>0</v>
      </c>
      <c r="H914" s="12">
        <v>0</v>
      </c>
      <c r="I914" s="12">
        <v>0</v>
      </c>
      <c r="J914" s="13">
        <f t="shared" si="436"/>
        <v>0</v>
      </c>
      <c r="K914" s="13">
        <f t="shared" si="437"/>
        <v>0</v>
      </c>
      <c r="L914" s="16">
        <f t="shared" si="438"/>
        <v>0</v>
      </c>
      <c r="M914" s="13">
        <f t="shared" si="439"/>
        <v>0</v>
      </c>
      <c r="N914" s="16">
        <f t="shared" si="440"/>
        <v>0</v>
      </c>
      <c r="O914" s="16">
        <f t="shared" si="441"/>
        <v>0</v>
      </c>
      <c r="P914" s="16" t="str">
        <f t="shared" si="442"/>
        <v/>
      </c>
      <c r="Q914" s="20" t="str">
        <f t="shared" si="443"/>
        <v/>
      </c>
      <c r="R914" s="20" t="str">
        <f t="shared" si="444"/>
        <v/>
      </c>
      <c r="S914" s="20" t="str">
        <f t="shared" si="445"/>
        <v/>
      </c>
      <c r="T914" s="20" t="str">
        <f t="shared" si="446"/>
        <v/>
      </c>
      <c r="U914" s="16">
        <f t="shared" si="447"/>
        <v>6.0000000000000001E-3</v>
      </c>
      <c r="V914" s="20" t="str">
        <f t="shared" si="448"/>
        <v/>
      </c>
      <c r="W914" s="20" t="str">
        <f t="shared" si="449"/>
        <v/>
      </c>
      <c r="X914" s="20" t="str">
        <f t="shared" si="450"/>
        <v/>
      </c>
      <c r="Y914" s="20">
        <f t="shared" si="451"/>
        <v>6.0000000000000001E-3</v>
      </c>
      <c r="Z914" s="20" t="str">
        <f t="shared" si="452"/>
        <v/>
      </c>
      <c r="AA914" s="20" t="str">
        <f t="shared" si="453"/>
        <v/>
      </c>
      <c r="AB914" s="20">
        <f t="shared" si="454"/>
        <v>0</v>
      </c>
      <c r="AC914" s="20" t="str">
        <f t="shared" si="455"/>
        <v/>
      </c>
      <c r="AD914" s="20" t="str">
        <f t="shared" si="456"/>
        <v/>
      </c>
      <c r="AE914" s="20" t="str">
        <f t="shared" si="457"/>
        <v/>
      </c>
      <c r="AF914" s="20" t="str">
        <f t="shared" si="458"/>
        <v/>
      </c>
      <c r="AG914" s="11">
        <f t="shared" si="459"/>
        <v>999</v>
      </c>
      <c r="AH914" s="17">
        <f t="shared" si="460"/>
        <v>999</v>
      </c>
      <c r="AI914" s="17">
        <f t="shared" si="461"/>
        <v>999</v>
      </c>
      <c r="AJ914" s="17">
        <f t="shared" si="462"/>
        <v>999</v>
      </c>
      <c r="AK914" s="17">
        <f t="shared" si="463"/>
        <v>999</v>
      </c>
      <c r="AL914" s="17">
        <f t="shared" si="464"/>
        <v>999</v>
      </c>
      <c r="AM914" s="10" t="s">
        <v>74</v>
      </c>
      <c r="AN914">
        <v>0</v>
      </c>
      <c r="AO914">
        <v>0</v>
      </c>
      <c r="AP914">
        <v>0</v>
      </c>
      <c r="AQ914">
        <v>1.0097</v>
      </c>
      <c r="AR914" s="8">
        <v>-0.6</v>
      </c>
      <c r="AS914" s="8">
        <v>-4.6973000000000003</v>
      </c>
      <c r="AT914" s="8">
        <v>-38.541499999999999</v>
      </c>
      <c r="AU914" s="8">
        <v>-1.0097</v>
      </c>
      <c r="AV914" s="8">
        <v>-0.6</v>
      </c>
      <c r="AW914" s="8">
        <v>0.6</v>
      </c>
      <c r="AX914" s="8">
        <v>4.6973000000000003</v>
      </c>
      <c r="AY914" s="8">
        <v>38.541499999999999</v>
      </c>
      <c r="AZ914" s="8">
        <v>1.0097</v>
      </c>
      <c r="BA914" s="8">
        <v>0.6</v>
      </c>
      <c r="BB914">
        <v>-0.6</v>
      </c>
      <c r="BC914">
        <v>0.6</v>
      </c>
      <c r="BD914">
        <v>-0.6</v>
      </c>
      <c r="BE914">
        <v>0.6</v>
      </c>
      <c r="BF914">
        <v>0.06</v>
      </c>
      <c r="BG914">
        <v>0.3</v>
      </c>
      <c r="BH914">
        <v>3.52</v>
      </c>
      <c r="BI914">
        <v>4</v>
      </c>
      <c r="BJ914">
        <v>7</v>
      </c>
      <c r="BK914">
        <v>4</v>
      </c>
      <c r="BM914">
        <v>4</v>
      </c>
      <c r="BN914" t="s">
        <v>1016</v>
      </c>
      <c r="BP914" t="s">
        <v>1016</v>
      </c>
      <c r="BQ914">
        <v>40</v>
      </c>
      <c r="BR914">
        <v>403010</v>
      </c>
      <c r="BS914">
        <v>1</v>
      </c>
      <c r="BU914">
        <v>1</v>
      </c>
      <c r="BW914">
        <v>4</v>
      </c>
      <c r="BY914">
        <v>7</v>
      </c>
      <c r="BZ914" t="s">
        <v>1997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 s="2">
        <v>3908039</v>
      </c>
    </row>
    <row r="915" spans="1:88">
      <c r="A915" s="10" t="str">
        <f t="shared" si="434"/>
        <v>SF_US</v>
      </c>
      <c r="B915" s="12">
        <f t="shared" si="435"/>
        <v>1E-4</v>
      </c>
      <c r="C915" s="12">
        <v>0</v>
      </c>
      <c r="D915" s="12">
        <v>0</v>
      </c>
      <c r="E915" s="12">
        <v>0</v>
      </c>
      <c r="F915" s="12">
        <v>0</v>
      </c>
      <c r="G915" s="12">
        <v>0</v>
      </c>
      <c r="H915" s="12">
        <v>0</v>
      </c>
      <c r="I915" s="12">
        <v>0</v>
      </c>
      <c r="J915" s="13">
        <f t="shared" si="436"/>
        <v>0</v>
      </c>
      <c r="K915" s="13">
        <f t="shared" si="437"/>
        <v>0</v>
      </c>
      <c r="L915" s="16">
        <f t="shared" si="438"/>
        <v>0</v>
      </c>
      <c r="M915" s="13">
        <f t="shared" si="439"/>
        <v>0</v>
      </c>
      <c r="N915" s="16">
        <f t="shared" si="440"/>
        <v>0</v>
      </c>
      <c r="O915" s="16">
        <f t="shared" si="441"/>
        <v>0</v>
      </c>
      <c r="P915" s="16" t="str">
        <f t="shared" si="442"/>
        <v/>
      </c>
      <c r="Q915" s="20" t="str">
        <f t="shared" si="443"/>
        <v/>
      </c>
      <c r="R915" s="20" t="str">
        <f t="shared" si="444"/>
        <v/>
      </c>
      <c r="S915" s="20" t="str">
        <f t="shared" si="445"/>
        <v/>
      </c>
      <c r="T915" s="20" t="str">
        <f t="shared" si="446"/>
        <v/>
      </c>
      <c r="U915" s="16">
        <f t="shared" si="447"/>
        <v>6.0000000000000001E-3</v>
      </c>
      <c r="V915" s="20" t="str">
        <f t="shared" si="448"/>
        <v/>
      </c>
      <c r="W915" s="20" t="str">
        <f t="shared" si="449"/>
        <v/>
      </c>
      <c r="X915" s="20" t="str">
        <f t="shared" si="450"/>
        <v/>
      </c>
      <c r="Y915" s="20">
        <f t="shared" si="451"/>
        <v>6.0000000000000001E-3</v>
      </c>
      <c r="Z915" s="20" t="str">
        <f t="shared" si="452"/>
        <v/>
      </c>
      <c r="AA915" s="20" t="str">
        <f t="shared" si="453"/>
        <v/>
      </c>
      <c r="AB915" s="20">
        <f t="shared" si="454"/>
        <v>0</v>
      </c>
      <c r="AC915" s="20" t="str">
        <f t="shared" si="455"/>
        <v/>
      </c>
      <c r="AD915" s="20" t="str">
        <f t="shared" si="456"/>
        <v/>
      </c>
      <c r="AE915" s="20" t="str">
        <f t="shared" si="457"/>
        <v/>
      </c>
      <c r="AF915" s="20" t="str">
        <f t="shared" si="458"/>
        <v/>
      </c>
      <c r="AG915" s="11">
        <f t="shared" si="459"/>
        <v>999</v>
      </c>
      <c r="AH915" s="17">
        <f t="shared" si="460"/>
        <v>999</v>
      </c>
      <c r="AI915" s="17">
        <f t="shared" si="461"/>
        <v>999</v>
      </c>
      <c r="AJ915" s="17">
        <f t="shared" si="462"/>
        <v>999</v>
      </c>
      <c r="AK915" s="17">
        <f t="shared" si="463"/>
        <v>999</v>
      </c>
      <c r="AL915" s="17">
        <f t="shared" si="464"/>
        <v>999</v>
      </c>
      <c r="AM915" s="10" t="s">
        <v>732</v>
      </c>
      <c r="AN915">
        <v>0</v>
      </c>
      <c r="AO915">
        <v>0</v>
      </c>
      <c r="AP915">
        <v>0</v>
      </c>
      <c r="AQ915">
        <v>5.1005000000000003</v>
      </c>
      <c r="AR915" s="8">
        <v>-0.6</v>
      </c>
      <c r="AS915" s="8">
        <v>-22.6494</v>
      </c>
      <c r="AT915" s="8">
        <v>-158.10820000000001</v>
      </c>
      <c r="AU915" s="8">
        <v>-5.1005000000000003</v>
      </c>
      <c r="AV915" s="8">
        <v>-0.6</v>
      </c>
      <c r="AW915" s="8">
        <v>0.6</v>
      </c>
      <c r="AX915" s="8">
        <v>22.6494</v>
      </c>
      <c r="AY915" s="8">
        <v>158.10820000000001</v>
      </c>
      <c r="AZ915" s="8">
        <v>5.1005000000000003</v>
      </c>
      <c r="BA915" s="8">
        <v>0.6</v>
      </c>
      <c r="BB915">
        <v>-0.6</v>
      </c>
      <c r="BC915">
        <v>0.6</v>
      </c>
      <c r="BD915">
        <v>-0.6</v>
      </c>
      <c r="BE915">
        <v>0.6</v>
      </c>
      <c r="BF915">
        <v>0.06</v>
      </c>
      <c r="BG915">
        <v>0.3</v>
      </c>
      <c r="BH915">
        <v>0.01</v>
      </c>
      <c r="BI915">
        <v>6</v>
      </c>
      <c r="BJ915">
        <v>11</v>
      </c>
      <c r="BK915">
        <v>6</v>
      </c>
      <c r="BM915">
        <v>6</v>
      </c>
      <c r="BN915" t="s">
        <v>1016</v>
      </c>
      <c r="BP915" t="s">
        <v>1016</v>
      </c>
      <c r="BQ915">
        <v>40</v>
      </c>
      <c r="BR915">
        <v>402030</v>
      </c>
      <c r="BS915">
        <v>1</v>
      </c>
      <c r="BU915">
        <v>1</v>
      </c>
      <c r="BW915">
        <v>6</v>
      </c>
      <c r="BY915">
        <v>11</v>
      </c>
      <c r="BZ915" t="s">
        <v>1997</v>
      </c>
      <c r="CA915">
        <v>0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 s="2">
        <v>20286082</v>
      </c>
    </row>
    <row r="916" spans="1:88">
      <c r="A916" s="10" t="str">
        <f t="shared" si="434"/>
        <v>SWC_US</v>
      </c>
      <c r="B916" s="12">
        <f t="shared" si="435"/>
        <v>1.2699999999999999E-2</v>
      </c>
      <c r="C916" s="12">
        <v>0</v>
      </c>
      <c r="D916" s="12">
        <v>0</v>
      </c>
      <c r="E916" s="12">
        <v>0</v>
      </c>
      <c r="F916" s="12">
        <v>0</v>
      </c>
      <c r="G916" s="12">
        <v>0</v>
      </c>
      <c r="H916" s="12">
        <v>0</v>
      </c>
      <c r="I916" s="12">
        <v>0</v>
      </c>
      <c r="J916" s="13">
        <f t="shared" si="436"/>
        <v>0</v>
      </c>
      <c r="K916" s="13">
        <f t="shared" si="437"/>
        <v>0</v>
      </c>
      <c r="L916" s="16">
        <f t="shared" si="438"/>
        <v>0</v>
      </c>
      <c r="M916" s="13">
        <f t="shared" si="439"/>
        <v>0</v>
      </c>
      <c r="N916" s="16">
        <f t="shared" si="440"/>
        <v>0</v>
      </c>
      <c r="O916" s="16">
        <f t="shared" si="441"/>
        <v>0</v>
      </c>
      <c r="P916" s="16" t="str">
        <f t="shared" si="442"/>
        <v/>
      </c>
      <c r="Q916" s="20" t="str">
        <f t="shared" si="443"/>
        <v/>
      </c>
      <c r="R916" s="20" t="str">
        <f t="shared" si="444"/>
        <v/>
      </c>
      <c r="S916" s="20" t="str">
        <f t="shared" si="445"/>
        <v/>
      </c>
      <c r="T916" s="20" t="str">
        <f t="shared" si="446"/>
        <v/>
      </c>
      <c r="U916" s="16">
        <f t="shared" si="447"/>
        <v>6.5000000000000006E-3</v>
      </c>
      <c r="V916" s="20" t="str">
        <f t="shared" si="448"/>
        <v/>
      </c>
      <c r="W916" s="20" t="str">
        <f t="shared" si="449"/>
        <v/>
      </c>
      <c r="X916" s="20" t="str">
        <f t="shared" si="450"/>
        <v/>
      </c>
      <c r="Y916" s="20">
        <f t="shared" si="451"/>
        <v>6.5000000000000006E-3</v>
      </c>
      <c r="Z916" s="20" t="str">
        <f t="shared" si="452"/>
        <v/>
      </c>
      <c r="AA916" s="20" t="str">
        <f t="shared" si="453"/>
        <v/>
      </c>
      <c r="AB916" s="20">
        <f t="shared" si="454"/>
        <v>0</v>
      </c>
      <c r="AC916" s="20" t="str">
        <f t="shared" si="455"/>
        <v/>
      </c>
      <c r="AD916" s="20" t="str">
        <f t="shared" si="456"/>
        <v/>
      </c>
      <c r="AE916" s="20" t="str">
        <f t="shared" si="457"/>
        <v/>
      </c>
      <c r="AF916" s="20" t="str">
        <f t="shared" si="458"/>
        <v/>
      </c>
      <c r="AG916" s="11">
        <f t="shared" si="459"/>
        <v>999</v>
      </c>
      <c r="AH916" s="17">
        <f t="shared" si="460"/>
        <v>999</v>
      </c>
      <c r="AI916" s="17">
        <f t="shared" si="461"/>
        <v>999</v>
      </c>
      <c r="AJ916" s="17">
        <f t="shared" si="462"/>
        <v>999</v>
      </c>
      <c r="AK916" s="17">
        <f t="shared" si="463"/>
        <v>999</v>
      </c>
      <c r="AL916" s="17">
        <f t="shared" si="464"/>
        <v>999</v>
      </c>
      <c r="AM916" s="10" t="s">
        <v>901</v>
      </c>
      <c r="AN916">
        <v>0</v>
      </c>
      <c r="AO916">
        <v>0</v>
      </c>
      <c r="AP916">
        <v>0</v>
      </c>
      <c r="AQ916">
        <v>4.0812999999999997</v>
      </c>
      <c r="AR916" s="8">
        <v>-0.65</v>
      </c>
      <c r="AS916" s="8">
        <v>-18.4206</v>
      </c>
      <c r="AT916" s="8">
        <v>-64.795400000000001</v>
      </c>
      <c r="AU916" s="8">
        <v>-4.0812999999999997</v>
      </c>
      <c r="AV916" s="8">
        <v>-0.65</v>
      </c>
      <c r="AW916" s="8">
        <v>0.65</v>
      </c>
      <c r="AX916" s="8">
        <v>18.4206</v>
      </c>
      <c r="AY916" s="8">
        <v>64.795400000000001</v>
      </c>
      <c r="AZ916" s="8">
        <v>4.0812999999999997</v>
      </c>
      <c r="BA916" s="8">
        <v>0.65</v>
      </c>
      <c r="BB916">
        <v>-0.65</v>
      </c>
      <c r="BC916">
        <v>0.65</v>
      </c>
      <c r="BD916">
        <v>-0.65</v>
      </c>
      <c r="BE916">
        <v>0.65</v>
      </c>
      <c r="BF916">
        <v>0.06</v>
      </c>
      <c r="BG916">
        <v>0.3</v>
      </c>
      <c r="BH916">
        <v>1.27</v>
      </c>
      <c r="BI916">
        <v>5</v>
      </c>
      <c r="BJ916">
        <v>9</v>
      </c>
      <c r="BK916">
        <v>5</v>
      </c>
      <c r="BM916">
        <v>5</v>
      </c>
      <c r="BN916" t="s">
        <v>1016</v>
      </c>
      <c r="BP916" t="s">
        <v>1016</v>
      </c>
      <c r="BQ916">
        <v>15</v>
      </c>
      <c r="BR916">
        <v>151040</v>
      </c>
      <c r="BS916">
        <v>1</v>
      </c>
      <c r="BU916">
        <v>1</v>
      </c>
      <c r="BW916">
        <v>5</v>
      </c>
      <c r="BY916">
        <v>9</v>
      </c>
      <c r="BZ916" t="s">
        <v>1997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 s="2">
        <v>15411582</v>
      </c>
    </row>
    <row r="917" spans="1:88">
      <c r="A917" s="10" t="str">
        <f t="shared" si="434"/>
        <v>JNS_US</v>
      </c>
      <c r="B917" s="12">
        <f t="shared" si="435"/>
        <v>1E-4</v>
      </c>
      <c r="C917" s="12">
        <v>0</v>
      </c>
      <c r="D917" s="12">
        <v>0</v>
      </c>
      <c r="E917" s="12">
        <v>0</v>
      </c>
      <c r="F917" s="12">
        <v>0</v>
      </c>
      <c r="G917" s="12">
        <v>0</v>
      </c>
      <c r="H917" s="12">
        <v>0</v>
      </c>
      <c r="I917" s="12">
        <v>0</v>
      </c>
      <c r="J917" s="13">
        <f t="shared" si="436"/>
        <v>0</v>
      </c>
      <c r="K917" s="13">
        <f t="shared" si="437"/>
        <v>0</v>
      </c>
      <c r="L917" s="16">
        <f t="shared" si="438"/>
        <v>0</v>
      </c>
      <c r="M917" s="13">
        <f t="shared" si="439"/>
        <v>0</v>
      </c>
      <c r="N917" s="16">
        <f t="shared" si="440"/>
        <v>0</v>
      </c>
      <c r="O917" s="16">
        <f t="shared" si="441"/>
        <v>0</v>
      </c>
      <c r="P917" s="16" t="str">
        <f t="shared" si="442"/>
        <v/>
      </c>
      <c r="Q917" s="20" t="str">
        <f t="shared" si="443"/>
        <v/>
      </c>
      <c r="R917" s="20" t="str">
        <f t="shared" si="444"/>
        <v/>
      </c>
      <c r="S917" s="20" t="str">
        <f t="shared" si="445"/>
        <v/>
      </c>
      <c r="T917" s="20" t="str">
        <f t="shared" si="446"/>
        <v/>
      </c>
      <c r="U917" s="16">
        <f t="shared" si="447"/>
        <v>6.0000000000000001E-3</v>
      </c>
      <c r="V917" s="20" t="str">
        <f t="shared" si="448"/>
        <v/>
      </c>
      <c r="W917" s="20" t="str">
        <f t="shared" si="449"/>
        <v/>
      </c>
      <c r="X917" s="20" t="str">
        <f t="shared" si="450"/>
        <v/>
      </c>
      <c r="Y917" s="20">
        <f t="shared" si="451"/>
        <v>6.0000000000000001E-3</v>
      </c>
      <c r="Z917" s="20" t="str">
        <f t="shared" si="452"/>
        <v/>
      </c>
      <c r="AA917" s="20" t="str">
        <f t="shared" si="453"/>
        <v/>
      </c>
      <c r="AB917" s="20">
        <f t="shared" si="454"/>
        <v>0</v>
      </c>
      <c r="AC917" s="20" t="str">
        <f t="shared" si="455"/>
        <v/>
      </c>
      <c r="AD917" s="20" t="str">
        <f t="shared" si="456"/>
        <v/>
      </c>
      <c r="AE917" s="20" t="str">
        <f t="shared" si="457"/>
        <v/>
      </c>
      <c r="AF917" s="20" t="str">
        <f t="shared" si="458"/>
        <v/>
      </c>
      <c r="AG917" s="11">
        <f t="shared" si="459"/>
        <v>999</v>
      </c>
      <c r="AH917" s="17">
        <f t="shared" si="460"/>
        <v>999</v>
      </c>
      <c r="AI917" s="17">
        <f t="shared" si="461"/>
        <v>999</v>
      </c>
      <c r="AJ917" s="17">
        <f t="shared" si="462"/>
        <v>999</v>
      </c>
      <c r="AK917" s="17">
        <f t="shared" si="463"/>
        <v>999</v>
      </c>
      <c r="AL917" s="17">
        <f t="shared" si="464"/>
        <v>999</v>
      </c>
      <c r="AM917" s="10" t="s">
        <v>309</v>
      </c>
      <c r="AN917">
        <v>0</v>
      </c>
      <c r="AO917">
        <v>0</v>
      </c>
      <c r="AP917">
        <v>0</v>
      </c>
      <c r="AQ917">
        <v>8.8792000000000009</v>
      </c>
      <c r="AR917" s="8">
        <v>-0.6</v>
      </c>
      <c r="AS917" s="8">
        <v>-62.0839</v>
      </c>
      <c r="AT917" s="8">
        <v>-135.81800000000001</v>
      </c>
      <c r="AU917" s="8">
        <v>-8.8792000000000009</v>
      </c>
      <c r="AV917" s="8">
        <v>-0.6</v>
      </c>
      <c r="AW917" s="8">
        <v>0.6</v>
      </c>
      <c r="AX917" s="8">
        <v>62.0839</v>
      </c>
      <c r="AY917" s="8">
        <v>135.81800000000001</v>
      </c>
      <c r="AZ917" s="8">
        <v>8.8792000000000009</v>
      </c>
      <c r="BA917" s="8">
        <v>0.6</v>
      </c>
      <c r="BB917">
        <v>-0.6</v>
      </c>
      <c r="BC917">
        <v>0.6</v>
      </c>
      <c r="BD917">
        <v>-0.6</v>
      </c>
      <c r="BE917">
        <v>0.6</v>
      </c>
      <c r="BF917">
        <v>0.06</v>
      </c>
      <c r="BG917">
        <v>0.3</v>
      </c>
      <c r="BH917">
        <v>0.01</v>
      </c>
      <c r="BI917">
        <v>6</v>
      </c>
      <c r="BJ917">
        <v>11</v>
      </c>
      <c r="BK917">
        <v>6</v>
      </c>
      <c r="BM917">
        <v>6</v>
      </c>
      <c r="BN917" t="s">
        <v>1016</v>
      </c>
      <c r="BP917" t="s">
        <v>1016</v>
      </c>
      <c r="BQ917">
        <v>40</v>
      </c>
      <c r="BR917">
        <v>402030</v>
      </c>
      <c r="BS917">
        <v>1</v>
      </c>
      <c r="BU917">
        <v>1</v>
      </c>
      <c r="BW917">
        <v>6</v>
      </c>
      <c r="BY917">
        <v>11</v>
      </c>
      <c r="BZ917" t="s">
        <v>1997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 s="2">
        <v>34782299</v>
      </c>
    </row>
    <row r="918" spans="1:88">
      <c r="A918" s="10" t="str">
        <f t="shared" si="434"/>
        <v>SGY_US</v>
      </c>
      <c r="B918" s="12">
        <f t="shared" si="435"/>
        <v>6.2800000000000009E-2</v>
      </c>
      <c r="C918" s="12">
        <v>0</v>
      </c>
      <c r="D918" s="12">
        <v>0</v>
      </c>
      <c r="E918" s="12">
        <v>0</v>
      </c>
      <c r="F918" s="12">
        <v>0</v>
      </c>
      <c r="G918" s="12">
        <v>0</v>
      </c>
      <c r="H918" s="12">
        <v>0</v>
      </c>
      <c r="I918" s="12">
        <v>0</v>
      </c>
      <c r="J918" s="13">
        <f t="shared" si="436"/>
        <v>0</v>
      </c>
      <c r="K918" s="13">
        <f t="shared" si="437"/>
        <v>0</v>
      </c>
      <c r="L918" s="16">
        <f t="shared" si="438"/>
        <v>0</v>
      </c>
      <c r="M918" s="13">
        <f t="shared" si="439"/>
        <v>0</v>
      </c>
      <c r="N918" s="16">
        <f t="shared" si="440"/>
        <v>0</v>
      </c>
      <c r="O918" s="16">
        <f t="shared" si="441"/>
        <v>0</v>
      </c>
      <c r="P918" s="16" t="str">
        <f t="shared" si="442"/>
        <v/>
      </c>
      <c r="Q918" s="20" t="str">
        <f t="shared" si="443"/>
        <v/>
      </c>
      <c r="R918" s="20" t="str">
        <f t="shared" si="444"/>
        <v/>
      </c>
      <c r="S918" s="20" t="str">
        <f t="shared" si="445"/>
        <v/>
      </c>
      <c r="T918" s="20" t="str">
        <f t="shared" si="446"/>
        <v/>
      </c>
      <c r="U918" s="16">
        <f t="shared" si="447"/>
        <v>2E-3</v>
      </c>
      <c r="V918" s="20" t="str">
        <f t="shared" si="448"/>
        <v/>
      </c>
      <c r="W918" s="20" t="str">
        <f t="shared" si="449"/>
        <v/>
      </c>
      <c r="X918" s="20" t="str">
        <f t="shared" si="450"/>
        <v/>
      </c>
      <c r="Y918" s="20">
        <f t="shared" si="451"/>
        <v>2E-3</v>
      </c>
      <c r="Z918" s="20" t="str">
        <f t="shared" si="452"/>
        <v/>
      </c>
      <c r="AA918" s="20" t="str">
        <f t="shared" si="453"/>
        <v/>
      </c>
      <c r="AB918" s="20">
        <f t="shared" si="454"/>
        <v>0</v>
      </c>
      <c r="AC918" s="20" t="str">
        <f t="shared" si="455"/>
        <v/>
      </c>
      <c r="AD918" s="20" t="str">
        <f t="shared" si="456"/>
        <v/>
      </c>
      <c r="AE918" s="20" t="str">
        <f t="shared" si="457"/>
        <v/>
      </c>
      <c r="AF918" s="20" t="str">
        <f t="shared" si="458"/>
        <v/>
      </c>
      <c r="AG918" s="11">
        <f t="shared" si="459"/>
        <v>999</v>
      </c>
      <c r="AH918" s="17">
        <f t="shared" si="460"/>
        <v>999</v>
      </c>
      <c r="AI918" s="17">
        <f t="shared" si="461"/>
        <v>999</v>
      </c>
      <c r="AJ918" s="17">
        <f t="shared" si="462"/>
        <v>999</v>
      </c>
      <c r="AK918" s="17">
        <f t="shared" si="463"/>
        <v>999</v>
      </c>
      <c r="AL918" s="17">
        <f t="shared" si="464"/>
        <v>999</v>
      </c>
      <c r="AM918" s="10" t="s">
        <v>15</v>
      </c>
      <c r="AN918">
        <v>0</v>
      </c>
      <c r="AO918">
        <v>0</v>
      </c>
      <c r="AP918">
        <v>0</v>
      </c>
      <c r="AQ918">
        <v>3.3954</v>
      </c>
      <c r="AR918" s="8">
        <v>-0.2</v>
      </c>
      <c r="AS918" s="8">
        <v>-21.756699999999999</v>
      </c>
      <c r="AT918" s="8">
        <v>-34.4679</v>
      </c>
      <c r="AU918" s="8">
        <v>-3.3954</v>
      </c>
      <c r="AV918" s="8">
        <v>-0.2</v>
      </c>
      <c r="AW918" s="8">
        <v>0.2</v>
      </c>
      <c r="AX918" s="8">
        <v>21.756699999999999</v>
      </c>
      <c r="AY918" s="8">
        <v>34.4679</v>
      </c>
      <c r="AZ918" s="8">
        <v>3.3954</v>
      </c>
      <c r="BA918" s="8">
        <v>0.2</v>
      </c>
      <c r="BB918">
        <v>-0.2</v>
      </c>
      <c r="BC918">
        <v>0.2</v>
      </c>
      <c r="BD918">
        <v>-0.2</v>
      </c>
      <c r="BE918">
        <v>0.2</v>
      </c>
      <c r="BF918">
        <v>0.06</v>
      </c>
      <c r="BG918">
        <v>0.3</v>
      </c>
      <c r="BH918">
        <v>6.28</v>
      </c>
      <c r="BI918">
        <v>3</v>
      </c>
      <c r="BJ918">
        <v>5</v>
      </c>
      <c r="BK918">
        <v>3</v>
      </c>
      <c r="BM918">
        <v>3</v>
      </c>
      <c r="BN918" t="s">
        <v>1016</v>
      </c>
      <c r="BP918" t="s">
        <v>1016</v>
      </c>
      <c r="BQ918">
        <v>10</v>
      </c>
      <c r="BR918">
        <v>101020</v>
      </c>
      <c r="BS918">
        <v>1</v>
      </c>
      <c r="BU918">
        <v>1</v>
      </c>
      <c r="BW918">
        <v>3</v>
      </c>
      <c r="BY918">
        <v>5</v>
      </c>
      <c r="BZ918" t="s">
        <v>1997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 s="2">
        <v>14655750</v>
      </c>
    </row>
    <row r="919" spans="1:88">
      <c r="A919" s="10" t="str">
        <f t="shared" si="434"/>
        <v>SRI_US</v>
      </c>
      <c r="B919" s="12">
        <f t="shared" si="435"/>
        <v>1.4800000000000001E-2</v>
      </c>
      <c r="C919" s="12">
        <v>0</v>
      </c>
      <c r="D919" s="12">
        <v>0</v>
      </c>
      <c r="E919" s="12">
        <v>0</v>
      </c>
      <c r="F919" s="12">
        <v>0</v>
      </c>
      <c r="G919" s="12">
        <v>0</v>
      </c>
      <c r="H919" s="12">
        <v>0</v>
      </c>
      <c r="I919" s="12">
        <v>0</v>
      </c>
      <c r="J919" s="13">
        <f t="shared" si="436"/>
        <v>0</v>
      </c>
      <c r="K919" s="13">
        <f t="shared" si="437"/>
        <v>0</v>
      </c>
      <c r="L919" s="16">
        <f t="shared" si="438"/>
        <v>0</v>
      </c>
      <c r="M919" s="13">
        <f t="shared" si="439"/>
        <v>0</v>
      </c>
      <c r="N919" s="16">
        <f t="shared" si="440"/>
        <v>0</v>
      </c>
      <c r="O919" s="16">
        <f t="shared" si="441"/>
        <v>0</v>
      </c>
      <c r="P919" s="16" t="str">
        <f t="shared" si="442"/>
        <v/>
      </c>
      <c r="Q919" s="20" t="str">
        <f t="shared" si="443"/>
        <v/>
      </c>
      <c r="R919" s="20" t="str">
        <f t="shared" si="444"/>
        <v/>
      </c>
      <c r="S919" s="20" t="str">
        <f t="shared" si="445"/>
        <v/>
      </c>
      <c r="T919" s="20" t="str">
        <f t="shared" si="446"/>
        <v/>
      </c>
      <c r="U919" s="16">
        <f t="shared" si="447"/>
        <v>6.5000000000000006E-3</v>
      </c>
      <c r="V919" s="20" t="str">
        <f t="shared" si="448"/>
        <v/>
      </c>
      <c r="W919" s="20" t="str">
        <f t="shared" si="449"/>
        <v/>
      </c>
      <c r="X919" s="20" t="str">
        <f t="shared" si="450"/>
        <v/>
      </c>
      <c r="Y919" s="20">
        <f t="shared" si="451"/>
        <v>6.5000000000000006E-3</v>
      </c>
      <c r="Z919" s="20" t="str">
        <f t="shared" si="452"/>
        <v/>
      </c>
      <c r="AA919" s="20" t="str">
        <f t="shared" si="453"/>
        <v/>
      </c>
      <c r="AB919" s="20">
        <f t="shared" si="454"/>
        <v>0</v>
      </c>
      <c r="AC919" s="20" t="str">
        <f t="shared" si="455"/>
        <v/>
      </c>
      <c r="AD919" s="20" t="str">
        <f t="shared" si="456"/>
        <v/>
      </c>
      <c r="AE919" s="20" t="str">
        <f t="shared" si="457"/>
        <v/>
      </c>
      <c r="AF919" s="20" t="str">
        <f t="shared" si="458"/>
        <v/>
      </c>
      <c r="AG919" s="11">
        <f t="shared" si="459"/>
        <v>999</v>
      </c>
      <c r="AH919" s="17">
        <f t="shared" si="460"/>
        <v>999</v>
      </c>
      <c r="AI919" s="17">
        <f t="shared" si="461"/>
        <v>999</v>
      </c>
      <c r="AJ919" s="17">
        <f t="shared" si="462"/>
        <v>999</v>
      </c>
      <c r="AK919" s="17">
        <f t="shared" si="463"/>
        <v>999</v>
      </c>
      <c r="AL919" s="17">
        <f t="shared" si="464"/>
        <v>999</v>
      </c>
      <c r="AM919" s="10" t="s">
        <v>1903</v>
      </c>
      <c r="AN919">
        <v>0</v>
      </c>
      <c r="AO919">
        <v>0</v>
      </c>
      <c r="AP919">
        <v>0</v>
      </c>
      <c r="AQ919">
        <v>0.12959999999999999</v>
      </c>
      <c r="AR919" s="8">
        <v>-0.65</v>
      </c>
      <c r="AS919" s="8">
        <v>-0.70240000000000002</v>
      </c>
      <c r="AT919" s="8">
        <v>-13.3504</v>
      </c>
      <c r="AU919" s="8">
        <v>-0.12959999999999999</v>
      </c>
      <c r="AV919" s="8">
        <v>-0.65</v>
      </c>
      <c r="AW919" s="8">
        <v>0.65</v>
      </c>
      <c r="AX919" s="8">
        <v>0.70240000000000002</v>
      </c>
      <c r="AY919" s="8">
        <v>13.3504</v>
      </c>
      <c r="AZ919" s="8">
        <v>0.12959999999999999</v>
      </c>
      <c r="BA919" s="8">
        <v>0.65</v>
      </c>
      <c r="BB919">
        <v>-0.12959999999999999</v>
      </c>
      <c r="BC919">
        <v>0.12959999999999999</v>
      </c>
      <c r="BD919">
        <v>-0.12959999999999999</v>
      </c>
      <c r="BE919">
        <v>0.12959999999999999</v>
      </c>
      <c r="BF919">
        <v>0.06</v>
      </c>
      <c r="BG919">
        <v>0.3</v>
      </c>
      <c r="BH919">
        <v>1.48</v>
      </c>
      <c r="BI919">
        <v>5</v>
      </c>
      <c r="BJ919">
        <v>9</v>
      </c>
      <c r="BK919">
        <v>5</v>
      </c>
      <c r="BM919">
        <v>5</v>
      </c>
      <c r="BN919" t="s">
        <v>1016</v>
      </c>
      <c r="BP919" t="s">
        <v>1016</v>
      </c>
      <c r="BQ919">
        <v>25</v>
      </c>
      <c r="BR919">
        <v>251010</v>
      </c>
      <c r="BS919">
        <v>1</v>
      </c>
      <c r="BU919">
        <v>1</v>
      </c>
      <c r="BW919">
        <v>5</v>
      </c>
      <c r="BY919">
        <v>9</v>
      </c>
      <c r="BZ919" t="s">
        <v>1946</v>
      </c>
      <c r="CA919">
        <v>1</v>
      </c>
      <c r="CB919">
        <v>0</v>
      </c>
      <c r="CC919">
        <v>1</v>
      </c>
      <c r="CD919">
        <v>0</v>
      </c>
      <c r="CE919">
        <v>0</v>
      </c>
      <c r="CF919">
        <v>0</v>
      </c>
      <c r="CG919">
        <v>0</v>
      </c>
      <c r="CH919">
        <v>0</v>
      </c>
      <c r="CI919" s="2">
        <v>559397</v>
      </c>
    </row>
    <row r="920" spans="1:88">
      <c r="A920" s="10" t="str">
        <f t="shared" si="434"/>
        <v>STRA_US</v>
      </c>
      <c r="B920" s="12">
        <f t="shared" si="435"/>
        <v>2.7900000000000001E-2</v>
      </c>
      <c r="C920" s="12">
        <v>0</v>
      </c>
      <c r="D920" s="12">
        <v>0</v>
      </c>
      <c r="E920" s="12">
        <v>0</v>
      </c>
      <c r="F920" s="12">
        <v>0</v>
      </c>
      <c r="G920" s="12">
        <v>0</v>
      </c>
      <c r="H920" s="12">
        <v>0</v>
      </c>
      <c r="I920" s="12">
        <v>0</v>
      </c>
      <c r="J920" s="13">
        <f t="shared" si="436"/>
        <v>0</v>
      </c>
      <c r="K920" s="13">
        <f t="shared" si="437"/>
        <v>0</v>
      </c>
      <c r="L920" s="16">
        <f t="shared" si="438"/>
        <v>0</v>
      </c>
      <c r="M920" s="13">
        <f t="shared" si="439"/>
        <v>0</v>
      </c>
      <c r="N920" s="16">
        <f t="shared" si="440"/>
        <v>0</v>
      </c>
      <c r="O920" s="16">
        <f t="shared" si="441"/>
        <v>0</v>
      </c>
      <c r="P920" s="16" t="str">
        <f t="shared" si="442"/>
        <v/>
      </c>
      <c r="Q920" s="20" t="str">
        <f t="shared" si="443"/>
        <v/>
      </c>
      <c r="R920" s="20" t="str">
        <f t="shared" si="444"/>
        <v/>
      </c>
      <c r="S920" s="20" t="str">
        <f t="shared" si="445"/>
        <v/>
      </c>
      <c r="T920" s="20" t="str">
        <f t="shared" si="446"/>
        <v/>
      </c>
      <c r="U920" s="16">
        <f t="shared" si="447"/>
        <v>6.5000000000000006E-3</v>
      </c>
      <c r="V920" s="20" t="str">
        <f t="shared" si="448"/>
        <v/>
      </c>
      <c r="W920" s="20" t="str">
        <f t="shared" si="449"/>
        <v/>
      </c>
      <c r="X920" s="20" t="str">
        <f t="shared" si="450"/>
        <v/>
      </c>
      <c r="Y920" s="20">
        <f t="shared" si="451"/>
        <v>6.5000000000000006E-3</v>
      </c>
      <c r="Z920" s="20" t="str">
        <f t="shared" si="452"/>
        <v/>
      </c>
      <c r="AA920" s="20" t="str">
        <f t="shared" si="453"/>
        <v/>
      </c>
      <c r="AB920" s="20">
        <f t="shared" si="454"/>
        <v>0</v>
      </c>
      <c r="AC920" s="20" t="str">
        <f t="shared" si="455"/>
        <v/>
      </c>
      <c r="AD920" s="20" t="str">
        <f t="shared" si="456"/>
        <v/>
      </c>
      <c r="AE920" s="20" t="str">
        <f t="shared" si="457"/>
        <v/>
      </c>
      <c r="AF920" s="20" t="str">
        <f t="shared" si="458"/>
        <v/>
      </c>
      <c r="AG920" s="11">
        <f t="shared" si="459"/>
        <v>999</v>
      </c>
      <c r="AH920" s="17">
        <f t="shared" si="460"/>
        <v>999</v>
      </c>
      <c r="AI920" s="17">
        <f t="shared" si="461"/>
        <v>999</v>
      </c>
      <c r="AJ920" s="17">
        <f t="shared" si="462"/>
        <v>999</v>
      </c>
      <c r="AK920" s="17">
        <f t="shared" si="463"/>
        <v>999</v>
      </c>
      <c r="AL920" s="17">
        <f t="shared" si="464"/>
        <v>999</v>
      </c>
      <c r="AM920" s="10" t="s">
        <v>57</v>
      </c>
      <c r="AN920">
        <v>0</v>
      </c>
      <c r="AO920">
        <v>0</v>
      </c>
      <c r="AP920">
        <v>0</v>
      </c>
      <c r="AQ920">
        <v>1.4854000000000001</v>
      </c>
      <c r="AR920" s="8">
        <v>-0.65</v>
      </c>
      <c r="AS920" s="8">
        <v>-7.4913999999999996</v>
      </c>
      <c r="AT920" s="8">
        <v>-27.576699999999999</v>
      </c>
      <c r="AU920" s="8">
        <v>-1.4854000000000001</v>
      </c>
      <c r="AV920" s="8">
        <v>-0.65</v>
      </c>
      <c r="AW920" s="8">
        <v>0.65</v>
      </c>
      <c r="AX920" s="8">
        <v>7.4913999999999996</v>
      </c>
      <c r="AY920" s="8">
        <v>27.576699999999999</v>
      </c>
      <c r="AZ920" s="8">
        <v>1.4854000000000001</v>
      </c>
      <c r="BA920" s="8">
        <v>0.65</v>
      </c>
      <c r="BB920">
        <v>-0.65</v>
      </c>
      <c r="BC920">
        <v>0.65</v>
      </c>
      <c r="BD920">
        <v>-0.65</v>
      </c>
      <c r="BE920">
        <v>0.65</v>
      </c>
      <c r="BF920">
        <v>0.06</v>
      </c>
      <c r="BG920">
        <v>0.3</v>
      </c>
      <c r="BH920">
        <v>2.79</v>
      </c>
      <c r="BI920">
        <v>4</v>
      </c>
      <c r="BJ920">
        <v>8</v>
      </c>
      <c r="BK920">
        <v>4</v>
      </c>
      <c r="BM920">
        <v>4</v>
      </c>
      <c r="BN920" t="s">
        <v>1016</v>
      </c>
      <c r="BP920" t="s">
        <v>1016</v>
      </c>
      <c r="BQ920">
        <v>25</v>
      </c>
      <c r="BR920">
        <v>253020</v>
      </c>
      <c r="BS920">
        <v>1</v>
      </c>
      <c r="BU920">
        <v>1</v>
      </c>
      <c r="BW920">
        <v>4</v>
      </c>
      <c r="BY920">
        <v>8</v>
      </c>
      <c r="BZ920" t="s">
        <v>1997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 s="2">
        <v>5907739</v>
      </c>
    </row>
    <row r="921" spans="1:88">
      <c r="A921" s="10" t="str">
        <f t="shared" si="434"/>
        <v>RGR_US</v>
      </c>
      <c r="B921" s="12">
        <f t="shared" si="435"/>
        <v>-6.3799999999999996E-2</v>
      </c>
      <c r="C921" s="12">
        <v>0</v>
      </c>
      <c r="D921" s="12">
        <v>0</v>
      </c>
      <c r="E921" s="12">
        <v>0</v>
      </c>
      <c r="F921" s="12">
        <v>0</v>
      </c>
      <c r="G921" s="12">
        <v>0</v>
      </c>
      <c r="H921" s="12">
        <v>0</v>
      </c>
      <c r="I921" s="12">
        <v>0</v>
      </c>
      <c r="J921" s="13">
        <f t="shared" si="436"/>
        <v>0</v>
      </c>
      <c r="K921" s="13">
        <f t="shared" si="437"/>
        <v>0</v>
      </c>
      <c r="L921" s="16">
        <f t="shared" si="438"/>
        <v>0</v>
      </c>
      <c r="M921" s="13">
        <f t="shared" si="439"/>
        <v>0</v>
      </c>
      <c r="N921" s="16">
        <f t="shared" si="440"/>
        <v>0</v>
      </c>
      <c r="O921" s="16">
        <f t="shared" si="441"/>
        <v>0</v>
      </c>
      <c r="P921" s="16">
        <f t="shared" si="442"/>
        <v>-6.5000000000000006E-3</v>
      </c>
      <c r="Q921" s="20" t="str">
        <f t="shared" si="443"/>
        <v/>
      </c>
      <c r="R921" s="20" t="str">
        <f t="shared" si="444"/>
        <v/>
      </c>
      <c r="S921" s="20">
        <f t="shared" si="445"/>
        <v>-6.5000000000000006E-3</v>
      </c>
      <c r="T921" s="20" t="str">
        <f t="shared" si="446"/>
        <v/>
      </c>
      <c r="U921" s="16" t="str">
        <f t="shared" si="447"/>
        <v/>
      </c>
      <c r="V921" s="20" t="str">
        <f t="shared" si="448"/>
        <v/>
      </c>
      <c r="W921" s="20" t="str">
        <f t="shared" si="449"/>
        <v/>
      </c>
      <c r="X921" s="20" t="str">
        <f t="shared" si="450"/>
        <v/>
      </c>
      <c r="Y921" s="20" t="str">
        <f t="shared" si="451"/>
        <v/>
      </c>
      <c r="Z921" s="20" t="str">
        <f t="shared" si="452"/>
        <v/>
      </c>
      <c r="AA921" s="20" t="str">
        <f t="shared" si="453"/>
        <v/>
      </c>
      <c r="AB921" s="20" t="str">
        <f t="shared" si="454"/>
        <v/>
      </c>
      <c r="AC921" s="20" t="str">
        <f t="shared" si="455"/>
        <v/>
      </c>
      <c r="AD921" s="20" t="str">
        <f t="shared" si="456"/>
        <v/>
      </c>
      <c r="AE921" s="20" t="str">
        <f t="shared" si="457"/>
        <v/>
      </c>
      <c r="AF921" s="20">
        <f t="shared" si="458"/>
        <v>0</v>
      </c>
      <c r="AG921" s="11">
        <f t="shared" si="459"/>
        <v>999</v>
      </c>
      <c r="AH921" s="17">
        <f t="shared" si="460"/>
        <v>999</v>
      </c>
      <c r="AI921" s="17">
        <f t="shared" si="461"/>
        <v>999</v>
      </c>
      <c r="AJ921" s="17">
        <f t="shared" si="462"/>
        <v>999</v>
      </c>
      <c r="AK921" s="17">
        <f t="shared" si="463"/>
        <v>999</v>
      </c>
      <c r="AL921" s="17">
        <f t="shared" si="464"/>
        <v>0</v>
      </c>
      <c r="AM921" s="10" t="s">
        <v>985</v>
      </c>
      <c r="AN921">
        <v>0</v>
      </c>
      <c r="AO921">
        <v>0</v>
      </c>
      <c r="AP921">
        <v>0</v>
      </c>
      <c r="AQ921">
        <v>3.4569999999999999</v>
      </c>
      <c r="AR921" s="8">
        <v>-0.65</v>
      </c>
      <c r="AS921" s="8">
        <v>-18.635899999999999</v>
      </c>
      <c r="AT921" s="8">
        <v>-40.224200000000003</v>
      </c>
      <c r="AU921" s="8">
        <v>-3.4569999999999999</v>
      </c>
      <c r="AV921" s="8">
        <v>-0.65</v>
      </c>
      <c r="AW921" s="8">
        <v>0.65</v>
      </c>
      <c r="AX921" s="8">
        <v>18.635899999999999</v>
      </c>
      <c r="AY921" s="8">
        <v>40.224200000000003</v>
      </c>
      <c r="AZ921" s="8">
        <v>3.4569999999999999</v>
      </c>
      <c r="BA921" s="8">
        <v>0.65</v>
      </c>
      <c r="BB921">
        <v>0</v>
      </c>
      <c r="BC921">
        <v>0</v>
      </c>
      <c r="BD921">
        <v>0</v>
      </c>
      <c r="BE921">
        <v>0</v>
      </c>
      <c r="BF921">
        <v>0.06</v>
      </c>
      <c r="BG921">
        <v>0.3</v>
      </c>
      <c r="BH921">
        <v>-6.38</v>
      </c>
      <c r="BI921">
        <v>9</v>
      </c>
      <c r="BJ921">
        <v>17</v>
      </c>
      <c r="BK921">
        <v>9</v>
      </c>
      <c r="BM921">
        <v>9</v>
      </c>
      <c r="BN921" t="s">
        <v>1016</v>
      </c>
      <c r="BP921" t="s">
        <v>1016</v>
      </c>
      <c r="BQ921">
        <v>25</v>
      </c>
      <c r="BR921">
        <v>252020</v>
      </c>
      <c r="BS921">
        <v>0</v>
      </c>
      <c r="BU921">
        <v>1</v>
      </c>
      <c r="BW921">
        <v>9</v>
      </c>
      <c r="BY921">
        <v>17</v>
      </c>
      <c r="BZ921" t="s">
        <v>1997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1</v>
      </c>
      <c r="CG921">
        <v>0</v>
      </c>
      <c r="CH921">
        <v>0</v>
      </c>
      <c r="CI921" s="2">
        <v>13539551</v>
      </c>
      <c r="CJ921" t="s">
        <v>1017</v>
      </c>
    </row>
    <row r="922" spans="1:88">
      <c r="A922" s="10" t="str">
        <f t="shared" si="434"/>
        <v>SUBK_US</v>
      </c>
      <c r="B922" s="12">
        <f t="shared" si="435"/>
        <v>6.8000000000000005E-3</v>
      </c>
      <c r="C922" s="12">
        <v>0</v>
      </c>
      <c r="D922" s="12">
        <v>0</v>
      </c>
      <c r="E922" s="12">
        <v>0</v>
      </c>
      <c r="F922" s="12">
        <v>0</v>
      </c>
      <c r="G922" s="12">
        <v>0</v>
      </c>
      <c r="H922" s="12">
        <v>0</v>
      </c>
      <c r="I922" s="12">
        <v>0</v>
      </c>
      <c r="J922" s="13">
        <f t="shared" si="436"/>
        <v>0</v>
      </c>
      <c r="K922" s="13">
        <f t="shared" si="437"/>
        <v>0</v>
      </c>
      <c r="L922" s="16">
        <f t="shared" si="438"/>
        <v>0</v>
      </c>
      <c r="M922" s="13">
        <f t="shared" si="439"/>
        <v>0</v>
      </c>
      <c r="N922" s="16">
        <f t="shared" si="440"/>
        <v>0</v>
      </c>
      <c r="O922" s="16">
        <f t="shared" si="441"/>
        <v>0</v>
      </c>
      <c r="P922" s="16" t="str">
        <f t="shared" si="442"/>
        <v/>
      </c>
      <c r="Q922" s="20" t="str">
        <f t="shared" si="443"/>
        <v/>
      </c>
      <c r="R922" s="20" t="str">
        <f t="shared" si="444"/>
        <v/>
      </c>
      <c r="S922" s="20" t="str">
        <f t="shared" si="445"/>
        <v/>
      </c>
      <c r="T922" s="20" t="str">
        <f t="shared" si="446"/>
        <v/>
      </c>
      <c r="U922" s="16">
        <f t="shared" si="447"/>
        <v>4.0000000000000001E-3</v>
      </c>
      <c r="V922" s="20" t="str">
        <f t="shared" si="448"/>
        <v/>
      </c>
      <c r="W922" s="20" t="str">
        <f t="shared" si="449"/>
        <v/>
      </c>
      <c r="X922" s="20" t="str">
        <f t="shared" si="450"/>
        <v/>
      </c>
      <c r="Y922" s="20">
        <f t="shared" si="451"/>
        <v>4.0000000000000001E-3</v>
      </c>
      <c r="Z922" s="20" t="str">
        <f t="shared" si="452"/>
        <v/>
      </c>
      <c r="AA922" s="20" t="str">
        <f t="shared" si="453"/>
        <v/>
      </c>
      <c r="AB922" s="20">
        <f t="shared" si="454"/>
        <v>0</v>
      </c>
      <c r="AC922" s="20" t="str">
        <f t="shared" si="455"/>
        <v/>
      </c>
      <c r="AD922" s="20" t="str">
        <f t="shared" si="456"/>
        <v/>
      </c>
      <c r="AE922" s="20" t="str">
        <f t="shared" si="457"/>
        <v/>
      </c>
      <c r="AF922" s="20" t="str">
        <f t="shared" si="458"/>
        <v/>
      </c>
      <c r="AG922" s="11">
        <f t="shared" si="459"/>
        <v>999</v>
      </c>
      <c r="AH922" s="17">
        <f t="shared" si="460"/>
        <v>999</v>
      </c>
      <c r="AI922" s="17">
        <f t="shared" si="461"/>
        <v>999</v>
      </c>
      <c r="AJ922" s="17">
        <f t="shared" si="462"/>
        <v>999</v>
      </c>
      <c r="AK922" s="17">
        <f t="shared" si="463"/>
        <v>999</v>
      </c>
      <c r="AL922" s="17">
        <f t="shared" si="464"/>
        <v>999</v>
      </c>
      <c r="AM922" s="10" t="s">
        <v>1599</v>
      </c>
      <c r="AN922">
        <v>0</v>
      </c>
      <c r="AO922">
        <v>0</v>
      </c>
      <c r="AP922">
        <v>0</v>
      </c>
      <c r="AQ922">
        <v>6.2E-2</v>
      </c>
      <c r="AR922" s="8">
        <v>-0.4</v>
      </c>
      <c r="AS922" s="8">
        <v>-0.37859999999999999</v>
      </c>
      <c r="AT922" s="8">
        <v>-11.3157</v>
      </c>
      <c r="AU922" s="8">
        <v>-6.2E-2</v>
      </c>
      <c r="AV922" s="8">
        <v>-0.4</v>
      </c>
      <c r="AW922" s="8">
        <v>0.4</v>
      </c>
      <c r="AX922" s="8">
        <v>0.37859999999999999</v>
      </c>
      <c r="AY922" s="8">
        <v>11.3157</v>
      </c>
      <c r="AZ922" s="8">
        <v>6.2E-2</v>
      </c>
      <c r="BA922" s="8">
        <v>0.4</v>
      </c>
      <c r="BB922">
        <v>-6.2E-2</v>
      </c>
      <c r="BC922">
        <v>6.2E-2</v>
      </c>
      <c r="BD922">
        <v>-6.2E-2</v>
      </c>
      <c r="BE922">
        <v>6.2E-2</v>
      </c>
      <c r="BF922">
        <v>0.06</v>
      </c>
      <c r="BG922">
        <v>0.3</v>
      </c>
      <c r="BH922">
        <v>0.68</v>
      </c>
      <c r="BI922">
        <v>5</v>
      </c>
      <c r="BJ922">
        <v>10</v>
      </c>
      <c r="BK922">
        <v>5</v>
      </c>
      <c r="BM922">
        <v>5</v>
      </c>
      <c r="BN922" t="s">
        <v>1016</v>
      </c>
      <c r="BP922" t="s">
        <v>1016</v>
      </c>
      <c r="BQ922">
        <v>40</v>
      </c>
      <c r="BR922">
        <v>401010</v>
      </c>
      <c r="BS922">
        <v>1</v>
      </c>
      <c r="BU922">
        <v>1</v>
      </c>
      <c r="BW922">
        <v>5</v>
      </c>
      <c r="BY922">
        <v>10</v>
      </c>
      <c r="BZ922" t="s">
        <v>2000</v>
      </c>
      <c r="CA922">
        <v>1</v>
      </c>
      <c r="CB922">
        <v>0</v>
      </c>
      <c r="CC922">
        <v>1</v>
      </c>
      <c r="CD922">
        <v>0</v>
      </c>
      <c r="CE922">
        <v>0</v>
      </c>
      <c r="CF922">
        <v>0</v>
      </c>
      <c r="CG922">
        <v>0</v>
      </c>
      <c r="CH922">
        <v>0</v>
      </c>
      <c r="CI922" s="2">
        <v>284140</v>
      </c>
    </row>
    <row r="923" spans="1:88">
      <c r="A923" s="10" t="str">
        <f t="shared" si="434"/>
        <v>DF_US</v>
      </c>
      <c r="B923" s="12">
        <f t="shared" si="435"/>
        <v>0.13339999999999999</v>
      </c>
      <c r="C923" s="12">
        <v>6.5090666676585196E-3</v>
      </c>
      <c r="D923" s="12">
        <v>0</v>
      </c>
      <c r="E923" s="12">
        <v>0</v>
      </c>
      <c r="F923" s="12">
        <v>6.5090666676585196E-3</v>
      </c>
      <c r="G923" s="12">
        <v>0</v>
      </c>
      <c r="H923" s="12">
        <v>6.5090666676585196E-3</v>
      </c>
      <c r="I923" s="12">
        <v>6.5090666676585196E-3</v>
      </c>
      <c r="J923" s="13">
        <f t="shared" si="436"/>
        <v>0</v>
      </c>
      <c r="K923" s="13">
        <f t="shared" si="437"/>
        <v>1</v>
      </c>
      <c r="L923" s="16">
        <f t="shared" si="438"/>
        <v>6.5090666676585196E-3</v>
      </c>
      <c r="M923" s="13">
        <f t="shared" si="439"/>
        <v>0</v>
      </c>
      <c r="N923" s="16">
        <f t="shared" si="440"/>
        <v>0</v>
      </c>
      <c r="O923" s="16">
        <f t="shared" si="441"/>
        <v>0</v>
      </c>
      <c r="P923" s="16" t="str">
        <f t="shared" si="442"/>
        <v/>
      </c>
      <c r="Q923" s="20" t="str">
        <f t="shared" si="443"/>
        <v/>
      </c>
      <c r="R923" s="20" t="str">
        <f t="shared" si="444"/>
        <v/>
      </c>
      <c r="S923" s="20" t="str">
        <f t="shared" si="445"/>
        <v/>
      </c>
      <c r="T923" s="20" t="str">
        <f t="shared" si="446"/>
        <v/>
      </c>
      <c r="U923" s="16" t="str">
        <f t="shared" si="447"/>
        <v/>
      </c>
      <c r="V923" s="20" t="str">
        <f t="shared" si="448"/>
        <v/>
      </c>
      <c r="W923" s="20" t="str">
        <f t="shared" si="449"/>
        <v/>
      </c>
      <c r="X923" s="20" t="str">
        <f t="shared" si="450"/>
        <v/>
      </c>
      <c r="Y923" s="20" t="str">
        <f t="shared" si="451"/>
        <v/>
      </c>
      <c r="Z923" s="20" t="str">
        <f t="shared" si="452"/>
        <v/>
      </c>
      <c r="AA923" s="20" t="str">
        <f t="shared" si="453"/>
        <v/>
      </c>
      <c r="AB923" s="20">
        <f t="shared" si="454"/>
        <v>6.5090666676585196E-3</v>
      </c>
      <c r="AC923" s="20" t="str">
        <f t="shared" si="455"/>
        <v/>
      </c>
      <c r="AD923" s="20" t="str">
        <f t="shared" si="456"/>
        <v/>
      </c>
      <c r="AE923" s="20" t="str">
        <f t="shared" si="457"/>
        <v/>
      </c>
      <c r="AF923" s="20" t="str">
        <f t="shared" si="458"/>
        <v/>
      </c>
      <c r="AG923" s="11">
        <f t="shared" si="459"/>
        <v>0</v>
      </c>
      <c r="AH923" s="17">
        <f t="shared" si="460"/>
        <v>6.5090666676585196E-3</v>
      </c>
      <c r="AI923" s="17">
        <f t="shared" si="461"/>
        <v>999</v>
      </c>
      <c r="AJ923" s="17">
        <f t="shared" si="462"/>
        <v>999</v>
      </c>
      <c r="AK923" s="17">
        <f t="shared" si="463"/>
        <v>999</v>
      </c>
      <c r="AL923" s="17">
        <f t="shared" si="464"/>
        <v>999</v>
      </c>
      <c r="AM923" s="10" t="s">
        <v>150</v>
      </c>
      <c r="AN923">
        <v>0</v>
      </c>
      <c r="AO923">
        <v>0</v>
      </c>
      <c r="AP923">
        <v>0</v>
      </c>
      <c r="AQ923">
        <v>5.1981000000000002</v>
      </c>
      <c r="AR923" s="8">
        <v>-0.65</v>
      </c>
      <c r="AS923" s="8">
        <v>-35.723999999999997</v>
      </c>
      <c r="AT923" s="8">
        <v>-62.537100000000002</v>
      </c>
      <c r="AU923" s="8">
        <v>-5.1981000000000002</v>
      </c>
      <c r="AV923" s="8">
        <v>-0.65</v>
      </c>
      <c r="AW923" s="8">
        <v>0.65</v>
      </c>
      <c r="AX923" s="8">
        <v>35.723999999999997</v>
      </c>
      <c r="AY923" s="8">
        <v>62.537100000000002</v>
      </c>
      <c r="AZ923" s="8">
        <v>5.1981000000000002</v>
      </c>
      <c r="BA923" s="8">
        <v>0.65</v>
      </c>
      <c r="BB923">
        <v>-0.65</v>
      </c>
      <c r="BC923">
        <v>0.65</v>
      </c>
      <c r="BD923">
        <v>-0.65</v>
      </c>
      <c r="BE923">
        <v>0.65</v>
      </c>
      <c r="BF923">
        <v>0.06</v>
      </c>
      <c r="BG923">
        <v>0.3</v>
      </c>
      <c r="BH923">
        <v>13.34</v>
      </c>
      <c r="BI923">
        <v>1</v>
      </c>
      <c r="BJ923">
        <v>2</v>
      </c>
      <c r="BK923">
        <v>1</v>
      </c>
      <c r="BM923">
        <v>1</v>
      </c>
      <c r="BN923" t="s">
        <v>1016</v>
      </c>
      <c r="BP923" t="s">
        <v>1016</v>
      </c>
      <c r="BQ923">
        <v>30</v>
      </c>
      <c r="BR923">
        <v>302020</v>
      </c>
      <c r="BS923">
        <v>1</v>
      </c>
      <c r="BU923">
        <v>1</v>
      </c>
      <c r="BW923">
        <v>1</v>
      </c>
      <c r="BY923">
        <v>2</v>
      </c>
      <c r="BZ923" t="s">
        <v>1997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 s="2">
        <v>27218856</v>
      </c>
    </row>
    <row r="924" spans="1:88">
      <c r="A924" s="10" t="str">
        <f t="shared" si="434"/>
        <v>SPN_US</v>
      </c>
      <c r="B924" s="12">
        <f t="shared" si="435"/>
        <v>-8.3999999999999995E-3</v>
      </c>
      <c r="C924" s="12">
        <v>0</v>
      </c>
      <c r="D924" s="12">
        <v>0</v>
      </c>
      <c r="E924" s="12">
        <v>0</v>
      </c>
      <c r="F924" s="12">
        <v>0</v>
      </c>
      <c r="G924" s="12">
        <v>0</v>
      </c>
      <c r="H924" s="12">
        <v>0</v>
      </c>
      <c r="I924" s="12">
        <v>0</v>
      </c>
      <c r="J924" s="13">
        <f t="shared" si="436"/>
        <v>0</v>
      </c>
      <c r="K924" s="13">
        <f t="shared" si="437"/>
        <v>0</v>
      </c>
      <c r="L924" s="16">
        <f t="shared" si="438"/>
        <v>0</v>
      </c>
      <c r="M924" s="13">
        <f t="shared" si="439"/>
        <v>0</v>
      </c>
      <c r="N924" s="16">
        <f t="shared" si="440"/>
        <v>0</v>
      </c>
      <c r="O924" s="16">
        <f t="shared" si="441"/>
        <v>0</v>
      </c>
      <c r="P924" s="16">
        <f t="shared" si="442"/>
        <v>-2E-3</v>
      </c>
      <c r="Q924" s="20" t="str">
        <f t="shared" si="443"/>
        <v/>
      </c>
      <c r="R924" s="20" t="str">
        <f t="shared" si="444"/>
        <v/>
      </c>
      <c r="S924" s="20" t="str">
        <f t="shared" si="445"/>
        <v/>
      </c>
      <c r="T924" s="20">
        <f t="shared" si="446"/>
        <v>-2E-3</v>
      </c>
      <c r="U924" s="16" t="str">
        <f t="shared" si="447"/>
        <v/>
      </c>
      <c r="V924" s="20" t="str">
        <f t="shared" si="448"/>
        <v/>
      </c>
      <c r="W924" s="20" t="str">
        <f t="shared" si="449"/>
        <v/>
      </c>
      <c r="X924" s="20" t="str">
        <f t="shared" si="450"/>
        <v/>
      </c>
      <c r="Y924" s="20" t="str">
        <f t="shared" si="451"/>
        <v/>
      </c>
      <c r="Z924" s="20" t="str">
        <f t="shared" si="452"/>
        <v/>
      </c>
      <c r="AA924" s="20" t="str">
        <f t="shared" si="453"/>
        <v/>
      </c>
      <c r="AB924" s="20">
        <f t="shared" si="454"/>
        <v>0</v>
      </c>
      <c r="AC924" s="20" t="str">
        <f t="shared" si="455"/>
        <v/>
      </c>
      <c r="AD924" s="20" t="str">
        <f t="shared" si="456"/>
        <v/>
      </c>
      <c r="AE924" s="20" t="str">
        <f t="shared" si="457"/>
        <v/>
      </c>
      <c r="AF924" s="20" t="str">
        <f t="shared" si="458"/>
        <v/>
      </c>
      <c r="AG924" s="11">
        <f t="shared" si="459"/>
        <v>999</v>
      </c>
      <c r="AH924" s="17">
        <f t="shared" si="460"/>
        <v>999</v>
      </c>
      <c r="AI924" s="17">
        <f t="shared" si="461"/>
        <v>999</v>
      </c>
      <c r="AJ924" s="17">
        <f t="shared" si="462"/>
        <v>999</v>
      </c>
      <c r="AK924" s="17">
        <f t="shared" si="463"/>
        <v>999</v>
      </c>
      <c r="AL924" s="17">
        <f t="shared" si="464"/>
        <v>999</v>
      </c>
      <c r="AM924" s="10" t="s">
        <v>388</v>
      </c>
      <c r="AN924">
        <v>0</v>
      </c>
      <c r="AO924">
        <v>0</v>
      </c>
      <c r="AP924">
        <v>0</v>
      </c>
      <c r="AQ924">
        <v>17.790500000000002</v>
      </c>
      <c r="AR924" s="8">
        <v>-0.2</v>
      </c>
      <c r="AS924" s="8">
        <v>-85.316599999999994</v>
      </c>
      <c r="AT924" s="8">
        <v>-123.9652</v>
      </c>
      <c r="AU924" s="8">
        <v>-17.790500000000002</v>
      </c>
      <c r="AV924" s="8">
        <v>-0.2</v>
      </c>
      <c r="AW924" s="8">
        <v>0.2</v>
      </c>
      <c r="AX924" s="8">
        <v>85.316599999999994</v>
      </c>
      <c r="AY924" s="8">
        <v>123.9652</v>
      </c>
      <c r="AZ924" s="8">
        <v>17.790500000000002</v>
      </c>
      <c r="BA924" s="8">
        <v>0.2</v>
      </c>
      <c r="BB924">
        <v>-0.2</v>
      </c>
      <c r="BC924">
        <v>0.2</v>
      </c>
      <c r="BD924">
        <v>-0.2</v>
      </c>
      <c r="BE924">
        <v>0.2</v>
      </c>
      <c r="BF924">
        <v>0.06</v>
      </c>
      <c r="BG924">
        <v>0.3</v>
      </c>
      <c r="BH924">
        <v>-0.84</v>
      </c>
      <c r="BI924">
        <v>7</v>
      </c>
      <c r="BJ924">
        <v>13</v>
      </c>
      <c r="BK924">
        <v>7</v>
      </c>
      <c r="BM924">
        <v>7</v>
      </c>
      <c r="BN924" t="s">
        <v>1016</v>
      </c>
      <c r="BP924" t="s">
        <v>1016</v>
      </c>
      <c r="BQ924">
        <v>10</v>
      </c>
      <c r="BR924">
        <v>101010</v>
      </c>
      <c r="BS924">
        <v>1</v>
      </c>
      <c r="BU924">
        <v>1</v>
      </c>
      <c r="BW924">
        <v>7</v>
      </c>
      <c r="BY924">
        <v>13</v>
      </c>
      <c r="BZ924" t="s">
        <v>1997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 s="2">
        <v>70757663</v>
      </c>
    </row>
    <row r="925" spans="1:88">
      <c r="A925" s="10" t="str">
        <f t="shared" si="434"/>
        <v>SUP_US</v>
      </c>
      <c r="B925" s="12">
        <f t="shared" si="435"/>
        <v>3.2099999999999997E-2</v>
      </c>
      <c r="C925" s="12">
        <v>0</v>
      </c>
      <c r="D925" s="12">
        <v>0</v>
      </c>
      <c r="E925" s="12">
        <v>0</v>
      </c>
      <c r="F925" s="12">
        <v>0</v>
      </c>
      <c r="G925" s="12">
        <v>0</v>
      </c>
      <c r="H925" s="12">
        <v>0</v>
      </c>
      <c r="I925" s="12">
        <v>0</v>
      </c>
      <c r="J925" s="13">
        <f t="shared" si="436"/>
        <v>0</v>
      </c>
      <c r="K925" s="13">
        <f t="shared" si="437"/>
        <v>0</v>
      </c>
      <c r="L925" s="16">
        <f t="shared" si="438"/>
        <v>0</v>
      </c>
      <c r="M925" s="13">
        <f t="shared" si="439"/>
        <v>0</v>
      </c>
      <c r="N925" s="16">
        <f t="shared" si="440"/>
        <v>0</v>
      </c>
      <c r="O925" s="16">
        <f t="shared" si="441"/>
        <v>0</v>
      </c>
      <c r="P925" s="16" t="str">
        <f t="shared" si="442"/>
        <v/>
      </c>
      <c r="Q925" s="20" t="str">
        <f t="shared" si="443"/>
        <v/>
      </c>
      <c r="R925" s="20" t="str">
        <f t="shared" si="444"/>
        <v/>
      </c>
      <c r="S925" s="20" t="str">
        <f t="shared" si="445"/>
        <v/>
      </c>
      <c r="T925" s="20" t="str">
        <f t="shared" si="446"/>
        <v/>
      </c>
      <c r="U925" s="16">
        <f t="shared" si="447"/>
        <v>6.5000000000000006E-3</v>
      </c>
      <c r="V925" s="20" t="str">
        <f t="shared" si="448"/>
        <v/>
      </c>
      <c r="W925" s="20" t="str">
        <f t="shared" si="449"/>
        <v/>
      </c>
      <c r="X925" s="20" t="str">
        <f t="shared" si="450"/>
        <v/>
      </c>
      <c r="Y925" s="20">
        <f t="shared" si="451"/>
        <v>6.5000000000000006E-3</v>
      </c>
      <c r="Z925" s="20" t="str">
        <f t="shared" si="452"/>
        <v/>
      </c>
      <c r="AA925" s="20" t="str">
        <f t="shared" si="453"/>
        <v/>
      </c>
      <c r="AB925" s="20">
        <f t="shared" si="454"/>
        <v>0</v>
      </c>
      <c r="AC925" s="20" t="str">
        <f t="shared" si="455"/>
        <v/>
      </c>
      <c r="AD925" s="20" t="str">
        <f t="shared" si="456"/>
        <v/>
      </c>
      <c r="AE925" s="20" t="str">
        <f t="shared" si="457"/>
        <v/>
      </c>
      <c r="AF925" s="20" t="str">
        <f t="shared" si="458"/>
        <v/>
      </c>
      <c r="AG925" s="11">
        <f t="shared" si="459"/>
        <v>999</v>
      </c>
      <c r="AH925" s="17">
        <f t="shared" si="460"/>
        <v>999</v>
      </c>
      <c r="AI925" s="17">
        <f t="shared" si="461"/>
        <v>999</v>
      </c>
      <c r="AJ925" s="17">
        <f t="shared" si="462"/>
        <v>999</v>
      </c>
      <c r="AK925" s="17">
        <f t="shared" si="463"/>
        <v>999</v>
      </c>
      <c r="AL925" s="17">
        <f t="shared" si="464"/>
        <v>999</v>
      </c>
      <c r="AM925" s="10" t="s">
        <v>1428</v>
      </c>
      <c r="AN925">
        <v>0</v>
      </c>
      <c r="AO925">
        <v>0</v>
      </c>
      <c r="AP925">
        <v>0</v>
      </c>
      <c r="AQ925">
        <v>0.32740000000000002</v>
      </c>
      <c r="AR925" s="8">
        <v>-0.65</v>
      </c>
      <c r="AS925" s="8">
        <v>-1.6942999999999999</v>
      </c>
      <c r="AT925" s="8">
        <v>-20.966100000000001</v>
      </c>
      <c r="AU925" s="8">
        <v>-0.32740000000000002</v>
      </c>
      <c r="AV925" s="8">
        <v>-0.65</v>
      </c>
      <c r="AW925" s="8">
        <v>0.65</v>
      </c>
      <c r="AX925" s="8">
        <v>1.6942999999999999</v>
      </c>
      <c r="AY925" s="8">
        <v>20.966100000000001</v>
      </c>
      <c r="AZ925" s="8">
        <v>0.32740000000000002</v>
      </c>
      <c r="BA925" s="8">
        <v>0.65</v>
      </c>
      <c r="BB925">
        <v>-0.32740000000000002</v>
      </c>
      <c r="BC925">
        <v>0.32740000000000002</v>
      </c>
      <c r="BD925">
        <v>-0.32740000000000002</v>
      </c>
      <c r="BE925">
        <v>0.32740000000000002</v>
      </c>
      <c r="BF925">
        <v>0.06</v>
      </c>
      <c r="BG925">
        <v>0.3</v>
      </c>
      <c r="BH925">
        <v>3.21</v>
      </c>
      <c r="BI925">
        <v>4</v>
      </c>
      <c r="BJ925">
        <v>7</v>
      </c>
      <c r="BK925">
        <v>4</v>
      </c>
      <c r="BM925">
        <v>4</v>
      </c>
      <c r="BN925" t="s">
        <v>1016</v>
      </c>
      <c r="BP925" t="s">
        <v>1016</v>
      </c>
      <c r="BQ925">
        <v>25</v>
      </c>
      <c r="BR925">
        <v>251010</v>
      </c>
      <c r="BS925">
        <v>1</v>
      </c>
      <c r="BU925">
        <v>1</v>
      </c>
      <c r="BW925">
        <v>4</v>
      </c>
      <c r="BY925">
        <v>7</v>
      </c>
      <c r="BZ925" t="s">
        <v>1998</v>
      </c>
      <c r="CA925">
        <v>1</v>
      </c>
      <c r="CB925">
        <v>0</v>
      </c>
      <c r="CC925">
        <v>1</v>
      </c>
      <c r="CD925">
        <v>0</v>
      </c>
      <c r="CE925">
        <v>0</v>
      </c>
      <c r="CF925">
        <v>0</v>
      </c>
      <c r="CG925">
        <v>0</v>
      </c>
      <c r="CH925">
        <v>0</v>
      </c>
      <c r="CI925" s="2">
        <v>992734</v>
      </c>
    </row>
    <row r="926" spans="1:88">
      <c r="A926" s="10" t="str">
        <f t="shared" si="434"/>
        <v>SVU_US</v>
      </c>
      <c r="B926" s="12">
        <f t="shared" si="435"/>
        <v>9.5299999999999996E-2</v>
      </c>
      <c r="C926" s="12">
        <v>0</v>
      </c>
      <c r="D926" s="12">
        <v>0</v>
      </c>
      <c r="E926" s="12">
        <v>0</v>
      </c>
      <c r="F926" s="12">
        <v>0</v>
      </c>
      <c r="G926" s="12">
        <v>0</v>
      </c>
      <c r="H926" s="12">
        <v>0</v>
      </c>
      <c r="I926" s="12">
        <v>0</v>
      </c>
      <c r="J926" s="13">
        <f t="shared" si="436"/>
        <v>0</v>
      </c>
      <c r="K926" s="13">
        <f t="shared" si="437"/>
        <v>0</v>
      </c>
      <c r="L926" s="16">
        <f t="shared" si="438"/>
        <v>0</v>
      </c>
      <c r="M926" s="13">
        <f t="shared" si="439"/>
        <v>0</v>
      </c>
      <c r="N926" s="16">
        <f t="shared" si="440"/>
        <v>0</v>
      </c>
      <c r="O926" s="16">
        <f t="shared" si="441"/>
        <v>0</v>
      </c>
      <c r="P926" s="16" t="str">
        <f t="shared" si="442"/>
        <v/>
      </c>
      <c r="Q926" s="20" t="str">
        <f t="shared" si="443"/>
        <v/>
      </c>
      <c r="R926" s="20" t="str">
        <f t="shared" si="444"/>
        <v/>
      </c>
      <c r="S926" s="20" t="str">
        <f t="shared" si="445"/>
        <v/>
      </c>
      <c r="T926" s="20" t="str">
        <f t="shared" si="446"/>
        <v/>
      </c>
      <c r="U926" s="16">
        <f t="shared" si="447"/>
        <v>6.5000000000000006E-3</v>
      </c>
      <c r="V926" s="20" t="str">
        <f t="shared" si="448"/>
        <v/>
      </c>
      <c r="W926" s="20" t="str">
        <f t="shared" si="449"/>
        <v/>
      </c>
      <c r="X926" s="20" t="str">
        <f t="shared" si="450"/>
        <v/>
      </c>
      <c r="Y926" s="20">
        <f t="shared" si="451"/>
        <v>6.5000000000000006E-3</v>
      </c>
      <c r="Z926" s="20" t="str">
        <f t="shared" si="452"/>
        <v/>
      </c>
      <c r="AA926" s="20" t="str">
        <f t="shared" si="453"/>
        <v/>
      </c>
      <c r="AB926" s="20">
        <f t="shared" si="454"/>
        <v>0</v>
      </c>
      <c r="AC926" s="20" t="str">
        <f t="shared" si="455"/>
        <v/>
      </c>
      <c r="AD926" s="20" t="str">
        <f t="shared" si="456"/>
        <v/>
      </c>
      <c r="AE926" s="20" t="str">
        <f t="shared" si="457"/>
        <v/>
      </c>
      <c r="AF926" s="20" t="str">
        <f t="shared" si="458"/>
        <v/>
      </c>
      <c r="AG926" s="11">
        <f t="shared" si="459"/>
        <v>999</v>
      </c>
      <c r="AH926" s="17">
        <f t="shared" si="460"/>
        <v>999</v>
      </c>
      <c r="AI926" s="17">
        <f t="shared" si="461"/>
        <v>999</v>
      </c>
      <c r="AJ926" s="17">
        <f t="shared" si="462"/>
        <v>999</v>
      </c>
      <c r="AK926" s="17">
        <f t="shared" si="463"/>
        <v>999</v>
      </c>
      <c r="AL926" s="17">
        <f t="shared" si="464"/>
        <v>999</v>
      </c>
      <c r="AM926" s="10" t="s">
        <v>623</v>
      </c>
      <c r="AN926">
        <v>0</v>
      </c>
      <c r="AO926">
        <v>0</v>
      </c>
      <c r="AP926">
        <v>0</v>
      </c>
      <c r="AQ926">
        <v>7.2946999999999997</v>
      </c>
      <c r="AR926" s="8">
        <v>-0.65</v>
      </c>
      <c r="AS926" s="8">
        <v>-37.051299999999998</v>
      </c>
      <c r="AT926" s="8">
        <v>-124.1662</v>
      </c>
      <c r="AU926" s="8">
        <v>-7.2946999999999997</v>
      </c>
      <c r="AV926" s="8">
        <v>-0.65</v>
      </c>
      <c r="AW926" s="8">
        <v>0.65</v>
      </c>
      <c r="AX926" s="8">
        <v>37.051299999999998</v>
      </c>
      <c r="AY926" s="8">
        <v>124.1662</v>
      </c>
      <c r="AZ926" s="8">
        <v>7.2946999999999997</v>
      </c>
      <c r="BA926" s="8">
        <v>0.65</v>
      </c>
      <c r="BB926">
        <v>-0.65</v>
      </c>
      <c r="BC926">
        <v>0.65</v>
      </c>
      <c r="BD926">
        <v>-0.65</v>
      </c>
      <c r="BE926">
        <v>0.65</v>
      </c>
      <c r="BF926">
        <v>0.06</v>
      </c>
      <c r="BG926">
        <v>0.3</v>
      </c>
      <c r="BH926">
        <v>9.5299999999999994</v>
      </c>
      <c r="BI926">
        <v>2</v>
      </c>
      <c r="BJ926">
        <v>3</v>
      </c>
      <c r="BK926">
        <v>2</v>
      </c>
      <c r="BM926">
        <v>2</v>
      </c>
      <c r="BN926" t="s">
        <v>1016</v>
      </c>
      <c r="BP926" t="s">
        <v>1016</v>
      </c>
      <c r="BQ926">
        <v>30</v>
      </c>
      <c r="BR926">
        <v>301010</v>
      </c>
      <c r="BS926">
        <v>1</v>
      </c>
      <c r="BU926">
        <v>1</v>
      </c>
      <c r="BW926">
        <v>2</v>
      </c>
      <c r="BY926">
        <v>3</v>
      </c>
      <c r="BZ926" t="s">
        <v>1997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 s="2">
        <v>24305657</v>
      </c>
    </row>
    <row r="927" spans="1:88">
      <c r="A927" s="10" t="str">
        <f t="shared" si="434"/>
        <v>SRDX_US</v>
      </c>
      <c r="B927" s="12">
        <f t="shared" si="435"/>
        <v>8.900000000000001E-2</v>
      </c>
      <c r="C927" s="12">
        <v>0</v>
      </c>
      <c r="D927" s="12">
        <v>0</v>
      </c>
      <c r="E927" s="12">
        <v>0</v>
      </c>
      <c r="F927" s="12">
        <v>0</v>
      </c>
      <c r="G927" s="12">
        <v>0</v>
      </c>
      <c r="H927" s="12">
        <v>0</v>
      </c>
      <c r="I927" s="12">
        <v>0</v>
      </c>
      <c r="J927" s="13">
        <f t="shared" si="436"/>
        <v>0</v>
      </c>
      <c r="K927" s="13">
        <f t="shared" si="437"/>
        <v>0</v>
      </c>
      <c r="L927" s="16">
        <f t="shared" si="438"/>
        <v>0</v>
      </c>
      <c r="M927" s="13">
        <f t="shared" si="439"/>
        <v>0</v>
      </c>
      <c r="N927" s="16">
        <f t="shared" si="440"/>
        <v>0</v>
      </c>
      <c r="O927" s="16">
        <f t="shared" si="441"/>
        <v>0</v>
      </c>
      <c r="P927" s="16" t="str">
        <f t="shared" si="442"/>
        <v/>
      </c>
      <c r="Q927" s="20" t="str">
        <f t="shared" si="443"/>
        <v/>
      </c>
      <c r="R927" s="20" t="str">
        <f t="shared" si="444"/>
        <v/>
      </c>
      <c r="S927" s="20" t="str">
        <f t="shared" si="445"/>
        <v/>
      </c>
      <c r="T927" s="20" t="str">
        <f t="shared" si="446"/>
        <v/>
      </c>
      <c r="U927" s="16">
        <f t="shared" si="447"/>
        <v>6.0000000000000001E-3</v>
      </c>
      <c r="V927" s="20" t="str">
        <f t="shared" si="448"/>
        <v/>
      </c>
      <c r="W927" s="20" t="str">
        <f t="shared" si="449"/>
        <v/>
      </c>
      <c r="X927" s="20" t="str">
        <f t="shared" si="450"/>
        <v/>
      </c>
      <c r="Y927" s="20">
        <f t="shared" si="451"/>
        <v>6.0000000000000001E-3</v>
      </c>
      <c r="Z927" s="20" t="str">
        <f t="shared" si="452"/>
        <v/>
      </c>
      <c r="AA927" s="20" t="str">
        <f t="shared" si="453"/>
        <v/>
      </c>
      <c r="AB927" s="20">
        <f t="shared" si="454"/>
        <v>0</v>
      </c>
      <c r="AC927" s="20" t="str">
        <f t="shared" si="455"/>
        <v/>
      </c>
      <c r="AD927" s="20" t="str">
        <f t="shared" si="456"/>
        <v/>
      </c>
      <c r="AE927" s="20" t="str">
        <f t="shared" si="457"/>
        <v/>
      </c>
      <c r="AF927" s="20" t="str">
        <f t="shared" si="458"/>
        <v/>
      </c>
      <c r="AG927" s="11">
        <f t="shared" si="459"/>
        <v>999</v>
      </c>
      <c r="AH927" s="17">
        <f t="shared" si="460"/>
        <v>999</v>
      </c>
      <c r="AI927" s="17">
        <f t="shared" si="461"/>
        <v>999</v>
      </c>
      <c r="AJ927" s="17">
        <f t="shared" si="462"/>
        <v>999</v>
      </c>
      <c r="AK927" s="17">
        <f t="shared" si="463"/>
        <v>999</v>
      </c>
      <c r="AL927" s="17">
        <f t="shared" si="464"/>
        <v>999</v>
      </c>
      <c r="AM927" s="10" t="s">
        <v>1511</v>
      </c>
      <c r="AN927">
        <v>0</v>
      </c>
      <c r="AO927">
        <v>0</v>
      </c>
      <c r="AP927">
        <v>0</v>
      </c>
      <c r="AQ927">
        <v>0.29809999999999998</v>
      </c>
      <c r="AR927" s="8">
        <v>-0.6</v>
      </c>
      <c r="AS927" s="8">
        <v>-1.8004</v>
      </c>
      <c r="AT927" s="8">
        <v>-14.0489</v>
      </c>
      <c r="AU927" s="8">
        <v>-0.29809999999999998</v>
      </c>
      <c r="AV927" s="8">
        <v>-0.6</v>
      </c>
      <c r="AW927" s="8">
        <v>0.6</v>
      </c>
      <c r="AX927" s="8">
        <v>1.8004</v>
      </c>
      <c r="AY927" s="8">
        <v>14.0489</v>
      </c>
      <c r="AZ927" s="8">
        <v>0.29809999999999998</v>
      </c>
      <c r="BA927" s="8">
        <v>0.6</v>
      </c>
      <c r="BB927">
        <v>-0.29809999999999998</v>
      </c>
      <c r="BC927">
        <v>0.29809999999999998</v>
      </c>
      <c r="BD927">
        <v>-0.29809999999999998</v>
      </c>
      <c r="BE927">
        <v>0.29809999999999998</v>
      </c>
      <c r="BF927">
        <v>0.06</v>
      </c>
      <c r="BG927">
        <v>0.3</v>
      </c>
      <c r="BH927">
        <v>8.9</v>
      </c>
      <c r="BI927">
        <v>2</v>
      </c>
      <c r="BJ927">
        <v>3</v>
      </c>
      <c r="BK927">
        <v>2</v>
      </c>
      <c r="BM927">
        <v>2</v>
      </c>
      <c r="BN927" t="s">
        <v>1016</v>
      </c>
      <c r="BP927" t="s">
        <v>1016</v>
      </c>
      <c r="BQ927">
        <v>35</v>
      </c>
      <c r="BR927">
        <v>351010</v>
      </c>
      <c r="BS927">
        <v>1</v>
      </c>
      <c r="BU927">
        <v>1</v>
      </c>
      <c r="BW927">
        <v>2</v>
      </c>
      <c r="BY927">
        <v>3</v>
      </c>
      <c r="BZ927" t="s">
        <v>1998</v>
      </c>
      <c r="CA927">
        <v>1</v>
      </c>
      <c r="CB927">
        <v>0</v>
      </c>
      <c r="CC927">
        <v>1</v>
      </c>
      <c r="CD927">
        <v>0</v>
      </c>
      <c r="CE927">
        <v>0</v>
      </c>
      <c r="CF927">
        <v>0</v>
      </c>
      <c r="CG927">
        <v>0</v>
      </c>
      <c r="CH927">
        <v>0</v>
      </c>
      <c r="CI927" s="2">
        <v>1185693</v>
      </c>
    </row>
    <row r="928" spans="1:88">
      <c r="A928" s="10" t="str">
        <f t="shared" si="434"/>
        <v>SUSQ_US</v>
      </c>
      <c r="B928" s="12">
        <f t="shared" si="435"/>
        <v>-4.9299999999999997E-2</v>
      </c>
      <c r="C928" s="12">
        <v>0</v>
      </c>
      <c r="D928" s="12">
        <v>0</v>
      </c>
      <c r="E928" s="12">
        <v>0</v>
      </c>
      <c r="F928" s="12">
        <v>0</v>
      </c>
      <c r="G928" s="12">
        <v>0</v>
      </c>
      <c r="H928" s="12">
        <v>0</v>
      </c>
      <c r="I928" s="12">
        <v>0</v>
      </c>
      <c r="J928" s="13">
        <f t="shared" si="436"/>
        <v>0</v>
      </c>
      <c r="K928" s="13">
        <f t="shared" si="437"/>
        <v>0</v>
      </c>
      <c r="L928" s="16">
        <f t="shared" si="438"/>
        <v>0</v>
      </c>
      <c r="M928" s="13">
        <f t="shared" si="439"/>
        <v>0</v>
      </c>
      <c r="N928" s="16">
        <f t="shared" si="440"/>
        <v>0</v>
      </c>
      <c r="O928" s="16">
        <f t="shared" si="441"/>
        <v>0</v>
      </c>
      <c r="P928" s="16">
        <f t="shared" si="442"/>
        <v>-4.0000000000000001E-3</v>
      </c>
      <c r="Q928" s="20" t="str">
        <f t="shared" si="443"/>
        <v/>
      </c>
      <c r="R928" s="20" t="str">
        <f t="shared" si="444"/>
        <v/>
      </c>
      <c r="S928" s="20">
        <f t="shared" si="445"/>
        <v>-4.0000000000000001E-3</v>
      </c>
      <c r="T928" s="20" t="str">
        <f t="shared" si="446"/>
        <v/>
      </c>
      <c r="U928" s="16" t="str">
        <f t="shared" si="447"/>
        <v/>
      </c>
      <c r="V928" s="20" t="str">
        <f t="shared" si="448"/>
        <v/>
      </c>
      <c r="W928" s="20" t="str">
        <f t="shared" si="449"/>
        <v/>
      </c>
      <c r="X928" s="20" t="str">
        <f t="shared" si="450"/>
        <v/>
      </c>
      <c r="Y928" s="20" t="str">
        <f t="shared" si="451"/>
        <v/>
      </c>
      <c r="Z928" s="20" t="str">
        <f t="shared" si="452"/>
        <v/>
      </c>
      <c r="AA928" s="20" t="str">
        <f t="shared" si="453"/>
        <v/>
      </c>
      <c r="AB928" s="20" t="str">
        <f t="shared" si="454"/>
        <v/>
      </c>
      <c r="AC928" s="20" t="str">
        <f t="shared" si="455"/>
        <v/>
      </c>
      <c r="AD928" s="20" t="str">
        <f t="shared" si="456"/>
        <v/>
      </c>
      <c r="AE928" s="20" t="str">
        <f t="shared" si="457"/>
        <v/>
      </c>
      <c r="AF928" s="20">
        <f t="shared" si="458"/>
        <v>0</v>
      </c>
      <c r="AG928" s="11">
        <f t="shared" si="459"/>
        <v>999</v>
      </c>
      <c r="AH928" s="17">
        <f t="shared" si="460"/>
        <v>999</v>
      </c>
      <c r="AI928" s="17">
        <f t="shared" si="461"/>
        <v>999</v>
      </c>
      <c r="AJ928" s="17">
        <f t="shared" si="462"/>
        <v>999</v>
      </c>
      <c r="AK928" s="17">
        <f t="shared" si="463"/>
        <v>999</v>
      </c>
      <c r="AL928" s="17">
        <f t="shared" si="464"/>
        <v>0</v>
      </c>
      <c r="AM928" s="10" t="s">
        <v>547</v>
      </c>
      <c r="AN928">
        <v>0</v>
      </c>
      <c r="AO928">
        <v>0</v>
      </c>
      <c r="AP928">
        <v>0</v>
      </c>
      <c r="AQ928">
        <v>2.6835</v>
      </c>
      <c r="AR928" s="8">
        <v>-0.4</v>
      </c>
      <c r="AS928" s="8">
        <v>-18.3797</v>
      </c>
      <c r="AT928" s="8">
        <v>-105.77930000000001</v>
      </c>
      <c r="AU928" s="8">
        <v>-2.6835</v>
      </c>
      <c r="AV928" s="8">
        <v>-0.4</v>
      </c>
      <c r="AW928" s="8">
        <v>0.4</v>
      </c>
      <c r="AX928" s="8">
        <v>18.3797</v>
      </c>
      <c r="AY928" s="8">
        <v>105.77930000000001</v>
      </c>
      <c r="AZ928" s="8">
        <v>2.6835</v>
      </c>
      <c r="BA928" s="8">
        <v>0.4</v>
      </c>
      <c r="BB928">
        <v>0</v>
      </c>
      <c r="BC928">
        <v>0</v>
      </c>
      <c r="BD928">
        <v>0</v>
      </c>
      <c r="BE928">
        <v>0</v>
      </c>
      <c r="BF928">
        <v>0.06</v>
      </c>
      <c r="BG928">
        <v>0.3</v>
      </c>
      <c r="BH928">
        <v>-4.93</v>
      </c>
      <c r="BI928">
        <v>8</v>
      </c>
      <c r="BJ928">
        <v>16</v>
      </c>
      <c r="BK928">
        <v>8</v>
      </c>
      <c r="BM928">
        <v>8</v>
      </c>
      <c r="BN928" t="s">
        <v>1016</v>
      </c>
      <c r="BP928" t="s">
        <v>1016</v>
      </c>
      <c r="BQ928">
        <v>40</v>
      </c>
      <c r="BR928">
        <v>401010</v>
      </c>
      <c r="BS928">
        <v>0</v>
      </c>
      <c r="BU928">
        <v>1</v>
      </c>
      <c r="BW928">
        <v>8</v>
      </c>
      <c r="BY928">
        <v>16</v>
      </c>
      <c r="BZ928" t="s">
        <v>1997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1</v>
      </c>
      <c r="CG928">
        <v>0</v>
      </c>
      <c r="CH928">
        <v>0</v>
      </c>
      <c r="CI928" s="2">
        <v>10472990</v>
      </c>
      <c r="CJ928" t="s">
        <v>1017</v>
      </c>
    </row>
    <row r="929" spans="1:87">
      <c r="A929" s="10" t="str">
        <f t="shared" si="434"/>
        <v>SYKE_US</v>
      </c>
      <c r="B929" s="12">
        <f t="shared" si="435"/>
        <v>6.1399999999999996E-2</v>
      </c>
      <c r="C929" s="12">
        <v>0</v>
      </c>
      <c r="D929" s="12">
        <v>0</v>
      </c>
      <c r="E929" s="12">
        <v>0</v>
      </c>
      <c r="F929" s="12">
        <v>0</v>
      </c>
      <c r="G929" s="12">
        <v>0</v>
      </c>
      <c r="H929" s="12">
        <v>0</v>
      </c>
      <c r="I929" s="12">
        <v>0</v>
      </c>
      <c r="J929" s="13">
        <f t="shared" si="436"/>
        <v>0</v>
      </c>
      <c r="K929" s="13">
        <f t="shared" si="437"/>
        <v>0</v>
      </c>
      <c r="L929" s="16">
        <f t="shared" si="438"/>
        <v>0</v>
      </c>
      <c r="M929" s="13">
        <f t="shared" si="439"/>
        <v>0</v>
      </c>
      <c r="N929" s="16">
        <f t="shared" si="440"/>
        <v>0</v>
      </c>
      <c r="O929" s="16">
        <f t="shared" si="441"/>
        <v>0</v>
      </c>
      <c r="P929" s="16" t="str">
        <f t="shared" si="442"/>
        <v/>
      </c>
      <c r="Q929" s="20" t="str">
        <f t="shared" si="443"/>
        <v/>
      </c>
      <c r="R929" s="20" t="str">
        <f t="shared" si="444"/>
        <v/>
      </c>
      <c r="S929" s="20" t="str">
        <f t="shared" si="445"/>
        <v/>
      </c>
      <c r="T929" s="20" t="str">
        <f t="shared" si="446"/>
        <v/>
      </c>
      <c r="U929" s="16">
        <f t="shared" si="447"/>
        <v>6.0000000000000001E-3</v>
      </c>
      <c r="V929" s="20" t="str">
        <f t="shared" si="448"/>
        <v/>
      </c>
      <c r="W929" s="20" t="str">
        <f t="shared" si="449"/>
        <v/>
      </c>
      <c r="X929" s="20" t="str">
        <f t="shared" si="450"/>
        <v/>
      </c>
      <c r="Y929" s="20">
        <f t="shared" si="451"/>
        <v>6.0000000000000001E-3</v>
      </c>
      <c r="Z929" s="20" t="str">
        <f t="shared" si="452"/>
        <v/>
      </c>
      <c r="AA929" s="20" t="str">
        <f t="shared" si="453"/>
        <v/>
      </c>
      <c r="AB929" s="20">
        <f t="shared" si="454"/>
        <v>0</v>
      </c>
      <c r="AC929" s="20" t="str">
        <f t="shared" si="455"/>
        <v/>
      </c>
      <c r="AD929" s="20" t="str">
        <f t="shared" si="456"/>
        <v/>
      </c>
      <c r="AE929" s="20" t="str">
        <f t="shared" si="457"/>
        <v/>
      </c>
      <c r="AF929" s="20" t="str">
        <f t="shared" si="458"/>
        <v/>
      </c>
      <c r="AG929" s="11">
        <f t="shared" si="459"/>
        <v>999</v>
      </c>
      <c r="AH929" s="17">
        <f t="shared" si="460"/>
        <v>999</v>
      </c>
      <c r="AI929" s="17">
        <f t="shared" si="461"/>
        <v>999</v>
      </c>
      <c r="AJ929" s="17">
        <f t="shared" si="462"/>
        <v>999</v>
      </c>
      <c r="AK929" s="17">
        <f t="shared" si="463"/>
        <v>999</v>
      </c>
      <c r="AL929" s="17">
        <f t="shared" si="464"/>
        <v>999</v>
      </c>
      <c r="AM929" s="10" t="s">
        <v>1353</v>
      </c>
      <c r="AN929">
        <v>0</v>
      </c>
      <c r="AO929">
        <v>0</v>
      </c>
      <c r="AP929">
        <v>0</v>
      </c>
      <c r="AQ929">
        <v>0.93359999999999999</v>
      </c>
      <c r="AR929" s="8">
        <v>-0.6</v>
      </c>
      <c r="AS929" s="8">
        <v>-4.6238999999999999</v>
      </c>
      <c r="AT929" s="8">
        <v>-43.665599999999998</v>
      </c>
      <c r="AU929" s="8">
        <v>-0.93359999999999999</v>
      </c>
      <c r="AV929" s="8">
        <v>-0.6</v>
      </c>
      <c r="AW929" s="8">
        <v>0.6</v>
      </c>
      <c r="AX929" s="8">
        <v>4.6238999999999999</v>
      </c>
      <c r="AY929" s="8">
        <v>43.665599999999998</v>
      </c>
      <c r="AZ929" s="8">
        <v>0.93359999999999999</v>
      </c>
      <c r="BA929" s="8">
        <v>0.6</v>
      </c>
      <c r="BB929">
        <v>-0.6</v>
      </c>
      <c r="BC929">
        <v>0.6</v>
      </c>
      <c r="BD929">
        <v>-0.6</v>
      </c>
      <c r="BE929">
        <v>0.6</v>
      </c>
      <c r="BF929">
        <v>0.06</v>
      </c>
      <c r="BG929">
        <v>0.3</v>
      </c>
      <c r="BH929">
        <v>6.14</v>
      </c>
      <c r="BI929">
        <v>3</v>
      </c>
      <c r="BJ929">
        <v>5</v>
      </c>
      <c r="BK929">
        <v>3</v>
      </c>
      <c r="BM929">
        <v>3</v>
      </c>
      <c r="BN929" t="s">
        <v>1016</v>
      </c>
      <c r="BP929" t="s">
        <v>1016</v>
      </c>
      <c r="BQ929">
        <v>45</v>
      </c>
      <c r="BR929">
        <v>451020</v>
      </c>
      <c r="BS929">
        <v>1</v>
      </c>
      <c r="BU929">
        <v>1</v>
      </c>
      <c r="BW929">
        <v>3</v>
      </c>
      <c r="BY929">
        <v>5</v>
      </c>
      <c r="BZ929" t="s">
        <v>1997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 s="2">
        <v>3914865</v>
      </c>
    </row>
    <row r="930" spans="1:87">
      <c r="A930" s="10" t="str">
        <f t="shared" si="434"/>
        <v>SNV_US</v>
      </c>
      <c r="B930" s="12">
        <f t="shared" si="435"/>
        <v>-1.4000000000000002E-3</v>
      </c>
      <c r="C930" s="12">
        <v>0</v>
      </c>
      <c r="D930" s="12">
        <v>0</v>
      </c>
      <c r="E930" s="12">
        <v>0</v>
      </c>
      <c r="F930" s="12">
        <v>0</v>
      </c>
      <c r="G930" s="12">
        <v>0</v>
      </c>
      <c r="H930" s="12">
        <v>0</v>
      </c>
      <c r="I930" s="12">
        <v>0</v>
      </c>
      <c r="J930" s="13">
        <f t="shared" si="436"/>
        <v>0</v>
      </c>
      <c r="K930" s="13">
        <f t="shared" si="437"/>
        <v>0</v>
      </c>
      <c r="L930" s="16">
        <f t="shared" si="438"/>
        <v>0</v>
      </c>
      <c r="M930" s="13">
        <f t="shared" si="439"/>
        <v>0</v>
      </c>
      <c r="N930" s="16">
        <f t="shared" si="440"/>
        <v>0</v>
      </c>
      <c r="O930" s="16">
        <f t="shared" si="441"/>
        <v>0</v>
      </c>
      <c r="P930" s="16">
        <f t="shared" si="442"/>
        <v>-4.0000000000000001E-3</v>
      </c>
      <c r="Q930" s="20" t="str">
        <f t="shared" si="443"/>
        <v/>
      </c>
      <c r="R930" s="20" t="str">
        <f t="shared" si="444"/>
        <v/>
      </c>
      <c r="S930" s="20" t="str">
        <f t="shared" si="445"/>
        <v/>
      </c>
      <c r="T930" s="20">
        <f t="shared" si="446"/>
        <v>-4.0000000000000001E-3</v>
      </c>
      <c r="U930" s="16" t="str">
        <f t="shared" si="447"/>
        <v/>
      </c>
      <c r="V930" s="20" t="str">
        <f t="shared" si="448"/>
        <v/>
      </c>
      <c r="W930" s="20" t="str">
        <f t="shared" si="449"/>
        <v/>
      </c>
      <c r="X930" s="20" t="str">
        <f t="shared" si="450"/>
        <v/>
      </c>
      <c r="Y930" s="20" t="str">
        <f t="shared" si="451"/>
        <v/>
      </c>
      <c r="Z930" s="20" t="str">
        <f t="shared" si="452"/>
        <v/>
      </c>
      <c r="AA930" s="20" t="str">
        <f t="shared" si="453"/>
        <v/>
      </c>
      <c r="AB930" s="20">
        <f t="shared" si="454"/>
        <v>0</v>
      </c>
      <c r="AC930" s="20" t="str">
        <f t="shared" si="455"/>
        <v/>
      </c>
      <c r="AD930" s="20" t="str">
        <f t="shared" si="456"/>
        <v/>
      </c>
      <c r="AE930" s="20" t="str">
        <f t="shared" si="457"/>
        <v/>
      </c>
      <c r="AF930" s="20" t="str">
        <f t="shared" si="458"/>
        <v/>
      </c>
      <c r="AG930" s="11">
        <f t="shared" si="459"/>
        <v>999</v>
      </c>
      <c r="AH930" s="17">
        <f t="shared" si="460"/>
        <v>999</v>
      </c>
      <c r="AI930" s="17">
        <f t="shared" si="461"/>
        <v>999</v>
      </c>
      <c r="AJ930" s="17">
        <f t="shared" si="462"/>
        <v>999</v>
      </c>
      <c r="AK930" s="17">
        <f t="shared" si="463"/>
        <v>999</v>
      </c>
      <c r="AL930" s="17">
        <f t="shared" si="464"/>
        <v>999</v>
      </c>
      <c r="AM930" s="10" t="s">
        <v>196</v>
      </c>
      <c r="AN930">
        <v>0</v>
      </c>
      <c r="AO930">
        <v>0</v>
      </c>
      <c r="AP930">
        <v>0</v>
      </c>
      <c r="AQ930">
        <v>8.3635999999999999</v>
      </c>
      <c r="AR930" s="8">
        <v>-0.4</v>
      </c>
      <c r="AS930" s="8">
        <v>-42.835500000000003</v>
      </c>
      <c r="AT930" s="8">
        <v>-161.07900000000001</v>
      </c>
      <c r="AU930" s="8">
        <v>-8.3635999999999999</v>
      </c>
      <c r="AV930" s="8">
        <v>-0.4</v>
      </c>
      <c r="AW930" s="8">
        <v>0.4</v>
      </c>
      <c r="AX930" s="8">
        <v>42.835500000000003</v>
      </c>
      <c r="AY930" s="8">
        <v>161.07900000000001</v>
      </c>
      <c r="AZ930" s="8">
        <v>8.3635999999999999</v>
      </c>
      <c r="BA930" s="8">
        <v>0.4</v>
      </c>
      <c r="BB930">
        <v>-0.4</v>
      </c>
      <c r="BC930">
        <v>0.4</v>
      </c>
      <c r="BD930">
        <v>-0.4</v>
      </c>
      <c r="BE930">
        <v>0.4</v>
      </c>
      <c r="BF930">
        <v>0.06</v>
      </c>
      <c r="BG930">
        <v>0.3</v>
      </c>
      <c r="BH930">
        <v>-0.14000000000000001</v>
      </c>
      <c r="BI930">
        <v>6</v>
      </c>
      <c r="BJ930">
        <v>12</v>
      </c>
      <c r="BK930">
        <v>6</v>
      </c>
      <c r="BM930">
        <v>6</v>
      </c>
      <c r="BN930" t="s">
        <v>1016</v>
      </c>
      <c r="BP930" t="s">
        <v>1016</v>
      </c>
      <c r="BQ930">
        <v>40</v>
      </c>
      <c r="BR930">
        <v>401010</v>
      </c>
      <c r="BS930">
        <v>1</v>
      </c>
      <c r="BU930">
        <v>1</v>
      </c>
      <c r="BW930">
        <v>6</v>
      </c>
      <c r="BY930">
        <v>12</v>
      </c>
      <c r="BZ930" t="s">
        <v>1997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 s="2">
        <v>31899071</v>
      </c>
    </row>
    <row r="931" spans="1:87">
      <c r="A931" s="10" t="str">
        <f t="shared" si="434"/>
        <v>SYNT_US</v>
      </c>
      <c r="B931" s="12">
        <f t="shared" si="435"/>
        <v>-2.2499999999999999E-2</v>
      </c>
      <c r="C931" s="12">
        <v>0</v>
      </c>
      <c r="D931" s="12">
        <v>0</v>
      </c>
      <c r="E931" s="12">
        <v>0</v>
      </c>
      <c r="F931" s="12">
        <v>0</v>
      </c>
      <c r="G931" s="12">
        <v>0</v>
      </c>
      <c r="H931" s="12">
        <v>0</v>
      </c>
      <c r="I931" s="12">
        <v>0</v>
      </c>
      <c r="J931" s="13">
        <f t="shared" si="436"/>
        <v>0</v>
      </c>
      <c r="K931" s="13">
        <f t="shared" si="437"/>
        <v>0</v>
      </c>
      <c r="L931" s="16">
        <f t="shared" si="438"/>
        <v>0</v>
      </c>
      <c r="M931" s="13">
        <f t="shared" si="439"/>
        <v>0</v>
      </c>
      <c r="N931" s="16">
        <f t="shared" si="440"/>
        <v>0</v>
      </c>
      <c r="O931" s="16">
        <f t="shared" si="441"/>
        <v>0</v>
      </c>
      <c r="P931" s="16">
        <f t="shared" si="442"/>
        <v>-6.0000000000000001E-3</v>
      </c>
      <c r="Q931" s="20" t="str">
        <f t="shared" si="443"/>
        <v/>
      </c>
      <c r="R931" s="20" t="str">
        <f t="shared" si="444"/>
        <v/>
      </c>
      <c r="S931" s="20" t="str">
        <f t="shared" si="445"/>
        <v/>
      </c>
      <c r="T931" s="20">
        <f t="shared" si="446"/>
        <v>-6.0000000000000001E-3</v>
      </c>
      <c r="U931" s="16" t="str">
        <f t="shared" si="447"/>
        <v/>
      </c>
      <c r="V931" s="20" t="str">
        <f t="shared" si="448"/>
        <v/>
      </c>
      <c r="W931" s="20" t="str">
        <f t="shared" si="449"/>
        <v/>
      </c>
      <c r="X931" s="20" t="str">
        <f t="shared" si="450"/>
        <v/>
      </c>
      <c r="Y931" s="20" t="str">
        <f t="shared" si="451"/>
        <v/>
      </c>
      <c r="Z931" s="20" t="str">
        <f t="shared" si="452"/>
        <v/>
      </c>
      <c r="AA931" s="20" t="str">
        <f t="shared" si="453"/>
        <v/>
      </c>
      <c r="AB931" s="20">
        <f t="shared" si="454"/>
        <v>0</v>
      </c>
      <c r="AC931" s="20" t="str">
        <f t="shared" si="455"/>
        <v/>
      </c>
      <c r="AD931" s="20" t="str">
        <f t="shared" si="456"/>
        <v/>
      </c>
      <c r="AE931" s="20" t="str">
        <f t="shared" si="457"/>
        <v/>
      </c>
      <c r="AF931" s="20" t="str">
        <f t="shared" si="458"/>
        <v/>
      </c>
      <c r="AG931" s="11">
        <f t="shared" si="459"/>
        <v>999</v>
      </c>
      <c r="AH931" s="17">
        <f t="shared" si="460"/>
        <v>999</v>
      </c>
      <c r="AI931" s="17">
        <f t="shared" si="461"/>
        <v>999</v>
      </c>
      <c r="AJ931" s="17">
        <f t="shared" si="462"/>
        <v>999</v>
      </c>
      <c r="AK931" s="17">
        <f t="shared" si="463"/>
        <v>999</v>
      </c>
      <c r="AL931" s="17">
        <f t="shared" si="464"/>
        <v>999</v>
      </c>
      <c r="AM931" s="10" t="s">
        <v>912</v>
      </c>
      <c r="AN931">
        <v>0</v>
      </c>
      <c r="AO931">
        <v>0</v>
      </c>
      <c r="AP931">
        <v>0</v>
      </c>
      <c r="AQ931">
        <v>1.7890999999999999</v>
      </c>
      <c r="AR931" s="8">
        <v>-0.6</v>
      </c>
      <c r="AS931" s="8">
        <v>-8.8896999999999995</v>
      </c>
      <c r="AT931" s="8">
        <v>-178.1369</v>
      </c>
      <c r="AU931" s="8">
        <v>-1.7890999999999999</v>
      </c>
      <c r="AV931" s="8">
        <v>-0.6</v>
      </c>
      <c r="AW931" s="8">
        <v>0.6</v>
      </c>
      <c r="AX931" s="8">
        <v>8.8896999999999995</v>
      </c>
      <c r="AY931" s="8">
        <v>178.1369</v>
      </c>
      <c r="AZ931" s="8">
        <v>1.7890999999999999</v>
      </c>
      <c r="BA931" s="8">
        <v>0.6</v>
      </c>
      <c r="BB931">
        <v>-0.6</v>
      </c>
      <c r="BC931">
        <v>0.6</v>
      </c>
      <c r="BD931">
        <v>-0.6</v>
      </c>
      <c r="BE931">
        <v>0.6</v>
      </c>
      <c r="BF931">
        <v>0.06</v>
      </c>
      <c r="BG931">
        <v>0.3</v>
      </c>
      <c r="BH931">
        <v>-2.25</v>
      </c>
      <c r="BI931">
        <v>7</v>
      </c>
      <c r="BJ931">
        <v>14</v>
      </c>
      <c r="BK931">
        <v>7</v>
      </c>
      <c r="BM931">
        <v>7</v>
      </c>
      <c r="BN931" t="s">
        <v>1016</v>
      </c>
      <c r="BP931" t="s">
        <v>1016</v>
      </c>
      <c r="BQ931">
        <v>45</v>
      </c>
      <c r="BR931">
        <v>451020</v>
      </c>
      <c r="BS931">
        <v>1</v>
      </c>
      <c r="BU931">
        <v>1</v>
      </c>
      <c r="BW931">
        <v>7</v>
      </c>
      <c r="BY931">
        <v>14</v>
      </c>
      <c r="BZ931" t="s">
        <v>1997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 s="2">
        <v>6863133</v>
      </c>
    </row>
    <row r="932" spans="1:87">
      <c r="A932" s="10" t="str">
        <f t="shared" si="434"/>
        <v>TCB_US</v>
      </c>
      <c r="B932" s="12">
        <f t="shared" si="435"/>
        <v>-1.1000000000000001E-3</v>
      </c>
      <c r="C932" s="12">
        <v>0</v>
      </c>
      <c r="D932" s="12">
        <v>0</v>
      </c>
      <c r="E932" s="12">
        <v>0</v>
      </c>
      <c r="F932" s="12">
        <v>0</v>
      </c>
      <c r="G932" s="12">
        <v>0</v>
      </c>
      <c r="H932" s="12">
        <v>0</v>
      </c>
      <c r="I932" s="12">
        <v>0</v>
      </c>
      <c r="J932" s="13">
        <f t="shared" si="436"/>
        <v>0</v>
      </c>
      <c r="K932" s="13">
        <f t="shared" si="437"/>
        <v>0</v>
      </c>
      <c r="L932" s="16">
        <f t="shared" si="438"/>
        <v>0</v>
      </c>
      <c r="M932" s="13">
        <f t="shared" si="439"/>
        <v>0</v>
      </c>
      <c r="N932" s="16">
        <f t="shared" si="440"/>
        <v>0</v>
      </c>
      <c r="O932" s="16">
        <f t="shared" si="441"/>
        <v>0</v>
      </c>
      <c r="P932" s="16">
        <f t="shared" si="442"/>
        <v>-4.0000000000000001E-3</v>
      </c>
      <c r="Q932" s="20" t="str">
        <f t="shared" si="443"/>
        <v/>
      </c>
      <c r="R932" s="20" t="str">
        <f t="shared" si="444"/>
        <v/>
      </c>
      <c r="S932" s="20" t="str">
        <f t="shared" si="445"/>
        <v/>
      </c>
      <c r="T932" s="20">
        <f t="shared" si="446"/>
        <v>-4.0000000000000001E-3</v>
      </c>
      <c r="U932" s="16" t="str">
        <f t="shared" si="447"/>
        <v/>
      </c>
      <c r="V932" s="20" t="str">
        <f t="shared" si="448"/>
        <v/>
      </c>
      <c r="W932" s="20" t="str">
        <f t="shared" si="449"/>
        <v/>
      </c>
      <c r="X932" s="20" t="str">
        <f t="shared" si="450"/>
        <v/>
      </c>
      <c r="Y932" s="20" t="str">
        <f t="shared" si="451"/>
        <v/>
      </c>
      <c r="Z932" s="20" t="str">
        <f t="shared" si="452"/>
        <v/>
      </c>
      <c r="AA932" s="20" t="str">
        <f t="shared" si="453"/>
        <v/>
      </c>
      <c r="AB932" s="20">
        <f t="shared" si="454"/>
        <v>0</v>
      </c>
      <c r="AC932" s="20" t="str">
        <f t="shared" si="455"/>
        <v/>
      </c>
      <c r="AD932" s="20" t="str">
        <f t="shared" si="456"/>
        <v/>
      </c>
      <c r="AE932" s="20" t="str">
        <f t="shared" si="457"/>
        <v/>
      </c>
      <c r="AF932" s="20" t="str">
        <f t="shared" si="458"/>
        <v/>
      </c>
      <c r="AG932" s="11">
        <f t="shared" si="459"/>
        <v>999</v>
      </c>
      <c r="AH932" s="17">
        <f t="shared" si="460"/>
        <v>999</v>
      </c>
      <c r="AI932" s="17">
        <f t="shared" si="461"/>
        <v>999</v>
      </c>
      <c r="AJ932" s="17">
        <f t="shared" si="462"/>
        <v>999</v>
      </c>
      <c r="AK932" s="17">
        <f t="shared" si="463"/>
        <v>999</v>
      </c>
      <c r="AL932" s="17">
        <f t="shared" si="464"/>
        <v>999</v>
      </c>
      <c r="AM932" s="10" t="s">
        <v>202</v>
      </c>
      <c r="AN932">
        <v>0</v>
      </c>
      <c r="AO932">
        <v>0</v>
      </c>
      <c r="AP932">
        <v>0</v>
      </c>
      <c r="AQ932">
        <v>3.6126</v>
      </c>
      <c r="AR932" s="8">
        <v>-0.4</v>
      </c>
      <c r="AS932" s="8">
        <v>-20.2715</v>
      </c>
      <c r="AT932" s="8">
        <v>-113.94880000000001</v>
      </c>
      <c r="AU932" s="8">
        <v>-3.6126</v>
      </c>
      <c r="AV932" s="8">
        <v>-0.4</v>
      </c>
      <c r="AW932" s="8">
        <v>0.4</v>
      </c>
      <c r="AX932" s="8">
        <v>20.2715</v>
      </c>
      <c r="AY932" s="8">
        <v>113.94880000000001</v>
      </c>
      <c r="AZ932" s="8">
        <v>3.6126</v>
      </c>
      <c r="BA932" s="8">
        <v>0.4</v>
      </c>
      <c r="BB932">
        <v>-0.4</v>
      </c>
      <c r="BC932">
        <v>0.4</v>
      </c>
      <c r="BD932">
        <v>-0.4</v>
      </c>
      <c r="BE932">
        <v>0.4</v>
      </c>
      <c r="BF932">
        <v>0.06</v>
      </c>
      <c r="BG932">
        <v>0.3</v>
      </c>
      <c r="BH932">
        <v>-0.11</v>
      </c>
      <c r="BI932">
        <v>6</v>
      </c>
      <c r="BJ932">
        <v>12</v>
      </c>
      <c r="BK932">
        <v>6</v>
      </c>
      <c r="BM932">
        <v>6</v>
      </c>
      <c r="BN932" t="s">
        <v>1016</v>
      </c>
      <c r="BP932" t="s">
        <v>1016</v>
      </c>
      <c r="BQ932">
        <v>40</v>
      </c>
      <c r="BR932">
        <v>401010</v>
      </c>
      <c r="BS932">
        <v>1</v>
      </c>
      <c r="BU932">
        <v>1</v>
      </c>
      <c r="BW932">
        <v>6</v>
      </c>
      <c r="BY932">
        <v>12</v>
      </c>
      <c r="BZ932" t="s">
        <v>1997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 s="2">
        <v>13903292</v>
      </c>
    </row>
    <row r="933" spans="1:87">
      <c r="A933" s="10" t="str">
        <f t="shared" si="434"/>
        <v>TE_US</v>
      </c>
      <c r="B933" s="12">
        <f t="shared" si="435"/>
        <v>6.8000000000000005E-3</v>
      </c>
      <c r="C933" s="12">
        <v>0</v>
      </c>
      <c r="D933" s="12">
        <v>0</v>
      </c>
      <c r="E933" s="12">
        <v>0</v>
      </c>
      <c r="F933" s="12">
        <v>0</v>
      </c>
      <c r="G933" s="12">
        <v>0</v>
      </c>
      <c r="H933" s="12">
        <v>0</v>
      </c>
      <c r="I933" s="12">
        <v>0</v>
      </c>
      <c r="J933" s="13">
        <f t="shared" si="436"/>
        <v>0</v>
      </c>
      <c r="K933" s="13">
        <f t="shared" si="437"/>
        <v>0</v>
      </c>
      <c r="L933" s="16">
        <f t="shared" si="438"/>
        <v>0</v>
      </c>
      <c r="M933" s="13">
        <f t="shared" si="439"/>
        <v>0</v>
      </c>
      <c r="N933" s="16">
        <f t="shared" si="440"/>
        <v>0</v>
      </c>
      <c r="O933" s="16">
        <f t="shared" si="441"/>
        <v>0</v>
      </c>
      <c r="P933" s="16" t="str">
        <f t="shared" si="442"/>
        <v/>
      </c>
      <c r="Q933" s="20" t="str">
        <f t="shared" si="443"/>
        <v/>
      </c>
      <c r="R933" s="20" t="str">
        <f t="shared" si="444"/>
        <v/>
      </c>
      <c r="S933" s="20" t="str">
        <f t="shared" si="445"/>
        <v/>
      </c>
      <c r="T933" s="20" t="str">
        <f t="shared" si="446"/>
        <v/>
      </c>
      <c r="U933" s="16">
        <f t="shared" si="447"/>
        <v>6.0000000000000001E-3</v>
      </c>
      <c r="V933" s="20" t="str">
        <f t="shared" si="448"/>
        <v/>
      </c>
      <c r="W933" s="20" t="str">
        <f t="shared" si="449"/>
        <v/>
      </c>
      <c r="X933" s="20" t="str">
        <f t="shared" si="450"/>
        <v/>
      </c>
      <c r="Y933" s="20">
        <f t="shared" si="451"/>
        <v>6.0000000000000001E-3</v>
      </c>
      <c r="Z933" s="20" t="str">
        <f t="shared" si="452"/>
        <v/>
      </c>
      <c r="AA933" s="20" t="str">
        <f t="shared" si="453"/>
        <v/>
      </c>
      <c r="AB933" s="20">
        <f t="shared" si="454"/>
        <v>0</v>
      </c>
      <c r="AC933" s="20" t="str">
        <f t="shared" si="455"/>
        <v/>
      </c>
      <c r="AD933" s="20" t="str">
        <f t="shared" si="456"/>
        <v/>
      </c>
      <c r="AE933" s="20" t="str">
        <f t="shared" si="457"/>
        <v/>
      </c>
      <c r="AF933" s="20" t="str">
        <f t="shared" si="458"/>
        <v/>
      </c>
      <c r="AG933" s="11">
        <f t="shared" si="459"/>
        <v>999</v>
      </c>
      <c r="AH933" s="17">
        <f t="shared" si="460"/>
        <v>999</v>
      </c>
      <c r="AI933" s="17">
        <f t="shared" si="461"/>
        <v>999</v>
      </c>
      <c r="AJ933" s="17">
        <f t="shared" si="462"/>
        <v>999</v>
      </c>
      <c r="AK933" s="17">
        <f t="shared" si="463"/>
        <v>999</v>
      </c>
      <c r="AL933" s="17">
        <f t="shared" si="464"/>
        <v>999</v>
      </c>
      <c r="AM933" s="10" t="s">
        <v>294</v>
      </c>
      <c r="AN933">
        <v>0</v>
      </c>
      <c r="AO933">
        <v>0</v>
      </c>
      <c r="AP933">
        <v>0</v>
      </c>
      <c r="AQ933">
        <v>9.3327000000000009</v>
      </c>
      <c r="AR933" s="8">
        <v>-0.6</v>
      </c>
      <c r="AS933" s="8">
        <v>-48.836599999999997</v>
      </c>
      <c r="AT933" s="8">
        <v>-188.01929999999999</v>
      </c>
      <c r="AU933" s="8">
        <v>-9.3327000000000009</v>
      </c>
      <c r="AV933" s="8">
        <v>-0.6</v>
      </c>
      <c r="AW933" s="8">
        <v>0.6</v>
      </c>
      <c r="AX933" s="8">
        <v>48.836599999999997</v>
      </c>
      <c r="AY933" s="8">
        <v>188.01929999999999</v>
      </c>
      <c r="AZ933" s="8">
        <v>9.3327000000000009</v>
      </c>
      <c r="BA933" s="8">
        <v>0.6</v>
      </c>
      <c r="BB933">
        <v>-0.6</v>
      </c>
      <c r="BC933">
        <v>0.6</v>
      </c>
      <c r="BD933">
        <v>-0.6</v>
      </c>
      <c r="BE933">
        <v>0.6</v>
      </c>
      <c r="BF933">
        <v>0.06</v>
      </c>
      <c r="BG933">
        <v>0.3</v>
      </c>
      <c r="BH933">
        <v>0.68</v>
      </c>
      <c r="BI933">
        <v>5</v>
      </c>
      <c r="BJ933">
        <v>10</v>
      </c>
      <c r="BK933">
        <v>5</v>
      </c>
      <c r="BM933">
        <v>5</v>
      </c>
      <c r="BN933" t="s">
        <v>1016</v>
      </c>
      <c r="BP933" t="s">
        <v>1016</v>
      </c>
      <c r="BQ933">
        <v>55</v>
      </c>
      <c r="BR933">
        <v>551030</v>
      </c>
      <c r="BS933">
        <v>1</v>
      </c>
      <c r="BU933">
        <v>1</v>
      </c>
      <c r="BW933">
        <v>5</v>
      </c>
      <c r="BY933">
        <v>10</v>
      </c>
      <c r="BZ933" t="s">
        <v>1997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 s="2">
        <v>37331552</v>
      </c>
    </row>
    <row r="934" spans="1:87">
      <c r="A934" s="10" t="str">
        <f t="shared" si="434"/>
        <v>TISI_US</v>
      </c>
      <c r="B934" s="12">
        <f t="shared" si="435"/>
        <v>-1.06E-2</v>
      </c>
      <c r="C934" s="12">
        <v>0</v>
      </c>
      <c r="D934" s="12">
        <v>0</v>
      </c>
      <c r="E934" s="12">
        <v>0</v>
      </c>
      <c r="F934" s="12">
        <v>0</v>
      </c>
      <c r="G934" s="12">
        <v>0</v>
      </c>
      <c r="H934" s="12">
        <v>0</v>
      </c>
      <c r="I934" s="12">
        <v>0</v>
      </c>
      <c r="J934" s="13">
        <f t="shared" si="436"/>
        <v>0</v>
      </c>
      <c r="K934" s="13">
        <f t="shared" si="437"/>
        <v>0</v>
      </c>
      <c r="L934" s="16">
        <f t="shared" si="438"/>
        <v>0</v>
      </c>
      <c r="M934" s="13">
        <f t="shared" si="439"/>
        <v>0</v>
      </c>
      <c r="N934" s="16">
        <f t="shared" si="440"/>
        <v>0</v>
      </c>
      <c r="O934" s="16">
        <f t="shared" si="441"/>
        <v>0</v>
      </c>
      <c r="P934" s="16">
        <f t="shared" si="442"/>
        <v>-6.5000000000000006E-3</v>
      </c>
      <c r="Q934" s="20" t="str">
        <f t="shared" si="443"/>
        <v/>
      </c>
      <c r="R934" s="20" t="str">
        <f t="shared" si="444"/>
        <v/>
      </c>
      <c r="S934" s="20" t="str">
        <f t="shared" si="445"/>
        <v/>
      </c>
      <c r="T934" s="20">
        <f t="shared" si="446"/>
        <v>-6.5000000000000006E-3</v>
      </c>
      <c r="U934" s="16" t="str">
        <f t="shared" si="447"/>
        <v/>
      </c>
      <c r="V934" s="20" t="str">
        <f t="shared" si="448"/>
        <v/>
      </c>
      <c r="W934" s="20" t="str">
        <f t="shared" si="449"/>
        <v/>
      </c>
      <c r="X934" s="20" t="str">
        <f t="shared" si="450"/>
        <v/>
      </c>
      <c r="Y934" s="20" t="str">
        <f t="shared" si="451"/>
        <v/>
      </c>
      <c r="Z934" s="20" t="str">
        <f t="shared" si="452"/>
        <v/>
      </c>
      <c r="AA934" s="20" t="str">
        <f t="shared" si="453"/>
        <v/>
      </c>
      <c r="AB934" s="20">
        <f t="shared" si="454"/>
        <v>0</v>
      </c>
      <c r="AC934" s="20" t="str">
        <f t="shared" si="455"/>
        <v/>
      </c>
      <c r="AD934" s="20" t="str">
        <f t="shared" si="456"/>
        <v/>
      </c>
      <c r="AE934" s="20" t="str">
        <f t="shared" si="457"/>
        <v/>
      </c>
      <c r="AF934" s="20" t="str">
        <f t="shared" si="458"/>
        <v/>
      </c>
      <c r="AG934" s="11">
        <f t="shared" si="459"/>
        <v>999</v>
      </c>
      <c r="AH934" s="17">
        <f t="shared" si="460"/>
        <v>999</v>
      </c>
      <c r="AI934" s="17">
        <f t="shared" si="461"/>
        <v>999</v>
      </c>
      <c r="AJ934" s="17">
        <f t="shared" si="462"/>
        <v>999</v>
      </c>
      <c r="AK934" s="17">
        <f t="shared" si="463"/>
        <v>999</v>
      </c>
      <c r="AL934" s="17">
        <f t="shared" si="464"/>
        <v>999</v>
      </c>
      <c r="AM934" s="10" t="s">
        <v>911</v>
      </c>
      <c r="AN934">
        <v>0</v>
      </c>
      <c r="AO934">
        <v>0</v>
      </c>
      <c r="AP934">
        <v>0</v>
      </c>
      <c r="AQ934">
        <v>0.78869999999999996</v>
      </c>
      <c r="AR934" s="8">
        <v>-0.65</v>
      </c>
      <c r="AS934" s="8">
        <v>-4.3893000000000004</v>
      </c>
      <c r="AT934" s="8">
        <v>-32.3401</v>
      </c>
      <c r="AU934" s="8">
        <v>-0.78869999999999996</v>
      </c>
      <c r="AV934" s="8">
        <v>-0.65</v>
      </c>
      <c r="AW934" s="8">
        <v>0.65</v>
      </c>
      <c r="AX934" s="8">
        <v>4.3893000000000004</v>
      </c>
      <c r="AY934" s="8">
        <v>32.3401</v>
      </c>
      <c r="AZ934" s="8">
        <v>0.78869999999999996</v>
      </c>
      <c r="BA934" s="8">
        <v>0.65</v>
      </c>
      <c r="BB934">
        <v>-0.65</v>
      </c>
      <c r="BC934">
        <v>0.65</v>
      </c>
      <c r="BD934">
        <v>-0.65</v>
      </c>
      <c r="BE934">
        <v>0.65</v>
      </c>
      <c r="BF934">
        <v>0.06</v>
      </c>
      <c r="BG934">
        <v>0.3</v>
      </c>
      <c r="BH934">
        <v>-1.06</v>
      </c>
      <c r="BI934">
        <v>7</v>
      </c>
      <c r="BJ934">
        <v>13</v>
      </c>
      <c r="BK934">
        <v>7</v>
      </c>
      <c r="BM934">
        <v>7</v>
      </c>
      <c r="BN934" t="s">
        <v>1016</v>
      </c>
      <c r="BP934" t="s">
        <v>1016</v>
      </c>
      <c r="BQ934">
        <v>20</v>
      </c>
      <c r="BR934">
        <v>202010</v>
      </c>
      <c r="BS934">
        <v>1</v>
      </c>
      <c r="BU934">
        <v>1</v>
      </c>
      <c r="BW934">
        <v>7</v>
      </c>
      <c r="BY934">
        <v>13</v>
      </c>
      <c r="BZ934" t="s">
        <v>1997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 s="2">
        <v>3782998</v>
      </c>
    </row>
    <row r="935" spans="1:87">
      <c r="A935" s="10" t="str">
        <f t="shared" si="434"/>
        <v>TECD_US</v>
      </c>
      <c r="B935" s="12">
        <f t="shared" si="435"/>
        <v>2.3E-3</v>
      </c>
      <c r="C935" s="12">
        <v>0</v>
      </c>
      <c r="D935" s="12">
        <v>0</v>
      </c>
      <c r="E935" s="12">
        <v>0</v>
      </c>
      <c r="F935" s="12">
        <v>0</v>
      </c>
      <c r="G935" s="12">
        <v>0</v>
      </c>
      <c r="H935" s="12">
        <v>0</v>
      </c>
      <c r="I935" s="12">
        <v>0</v>
      </c>
      <c r="J935" s="13">
        <f t="shared" si="436"/>
        <v>0</v>
      </c>
      <c r="K935" s="13">
        <f t="shared" si="437"/>
        <v>0</v>
      </c>
      <c r="L935" s="16">
        <f t="shared" si="438"/>
        <v>0</v>
      </c>
      <c r="M935" s="13">
        <f t="shared" si="439"/>
        <v>0</v>
      </c>
      <c r="N935" s="16">
        <f t="shared" si="440"/>
        <v>0</v>
      </c>
      <c r="O935" s="16">
        <f t="shared" si="441"/>
        <v>0</v>
      </c>
      <c r="P935" s="16" t="str">
        <f t="shared" si="442"/>
        <v/>
      </c>
      <c r="Q935" s="20" t="str">
        <f t="shared" si="443"/>
        <v/>
      </c>
      <c r="R935" s="20" t="str">
        <f t="shared" si="444"/>
        <v/>
      </c>
      <c r="S935" s="20" t="str">
        <f t="shared" si="445"/>
        <v/>
      </c>
      <c r="T935" s="20" t="str">
        <f t="shared" si="446"/>
        <v/>
      </c>
      <c r="U935" s="16">
        <f t="shared" si="447"/>
        <v>4.0000000000000001E-3</v>
      </c>
      <c r="V935" s="20" t="str">
        <f t="shared" si="448"/>
        <v/>
      </c>
      <c r="W935" s="20" t="str">
        <f t="shared" si="449"/>
        <v/>
      </c>
      <c r="X935" s="20" t="str">
        <f t="shared" si="450"/>
        <v/>
      </c>
      <c r="Y935" s="20">
        <f t="shared" si="451"/>
        <v>4.0000000000000001E-3</v>
      </c>
      <c r="Z935" s="20" t="str">
        <f t="shared" si="452"/>
        <v/>
      </c>
      <c r="AA935" s="20" t="str">
        <f t="shared" si="453"/>
        <v/>
      </c>
      <c r="AB935" s="20">
        <f t="shared" si="454"/>
        <v>0</v>
      </c>
      <c r="AC935" s="20" t="str">
        <f t="shared" si="455"/>
        <v/>
      </c>
      <c r="AD935" s="20" t="str">
        <f t="shared" si="456"/>
        <v/>
      </c>
      <c r="AE935" s="20" t="str">
        <f t="shared" si="457"/>
        <v/>
      </c>
      <c r="AF935" s="20" t="str">
        <f t="shared" si="458"/>
        <v/>
      </c>
      <c r="AG935" s="11">
        <f t="shared" si="459"/>
        <v>999</v>
      </c>
      <c r="AH935" s="17">
        <f t="shared" si="460"/>
        <v>999</v>
      </c>
      <c r="AI935" s="17">
        <f t="shared" si="461"/>
        <v>999</v>
      </c>
      <c r="AJ935" s="17">
        <f t="shared" si="462"/>
        <v>999</v>
      </c>
      <c r="AK935" s="17">
        <f t="shared" si="463"/>
        <v>999</v>
      </c>
      <c r="AL935" s="17">
        <f t="shared" si="464"/>
        <v>999</v>
      </c>
      <c r="AM935" s="10" t="s">
        <v>334</v>
      </c>
      <c r="AN935">
        <v>0</v>
      </c>
      <c r="AO935">
        <v>0</v>
      </c>
      <c r="AP935">
        <v>0</v>
      </c>
      <c r="AQ935">
        <v>4.7804000000000002</v>
      </c>
      <c r="AR935" s="8">
        <v>-0.6</v>
      </c>
      <c r="AS935" s="8">
        <v>-19.5639</v>
      </c>
      <c r="AT935" s="8">
        <v>-90.540899999999993</v>
      </c>
      <c r="AU935" s="8">
        <v>-4.7804000000000002</v>
      </c>
      <c r="AV935" s="8">
        <v>-0.6</v>
      </c>
      <c r="AW935" s="8">
        <v>0.4</v>
      </c>
      <c r="AX935" s="8">
        <v>19.5639</v>
      </c>
      <c r="AY935" s="8">
        <v>90.540899999999993</v>
      </c>
      <c r="AZ935" s="8">
        <v>4.7804000000000002</v>
      </c>
      <c r="BA935" s="8">
        <v>0.4</v>
      </c>
      <c r="BB935">
        <v>-0.6</v>
      </c>
      <c r="BC935">
        <v>0.4</v>
      </c>
      <c r="BD935">
        <v>-0.6</v>
      </c>
      <c r="BE935">
        <v>0.4</v>
      </c>
      <c r="BF935">
        <v>0.06</v>
      </c>
      <c r="BG935">
        <v>0.3</v>
      </c>
      <c r="BH935">
        <v>0.23</v>
      </c>
      <c r="BI935">
        <v>6</v>
      </c>
      <c r="BJ935">
        <v>11</v>
      </c>
      <c r="BK935">
        <v>6</v>
      </c>
      <c r="BM935">
        <v>6</v>
      </c>
      <c r="BN935" t="s">
        <v>1016</v>
      </c>
      <c r="BP935" t="s">
        <v>1016</v>
      </c>
      <c r="BQ935">
        <v>45</v>
      </c>
      <c r="BR935">
        <v>452030</v>
      </c>
      <c r="BS935">
        <v>1</v>
      </c>
      <c r="BU935">
        <v>1</v>
      </c>
      <c r="BW935">
        <v>6</v>
      </c>
      <c r="BY935">
        <v>11</v>
      </c>
      <c r="BZ935" t="s">
        <v>1997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 s="2">
        <v>14252135</v>
      </c>
    </row>
    <row r="936" spans="1:87">
      <c r="A936" s="10" t="str">
        <f t="shared" si="434"/>
        <v>TDY_US</v>
      </c>
      <c r="B936" s="12">
        <f t="shared" si="435"/>
        <v>1.5600000000000001E-2</v>
      </c>
      <c r="C936" s="12">
        <v>0</v>
      </c>
      <c r="D936" s="12">
        <v>0</v>
      </c>
      <c r="E936" s="12">
        <v>0</v>
      </c>
      <c r="F936" s="12">
        <v>0</v>
      </c>
      <c r="G936" s="12">
        <v>0</v>
      </c>
      <c r="H936" s="12">
        <v>0</v>
      </c>
      <c r="I936" s="12">
        <v>0</v>
      </c>
      <c r="J936" s="13">
        <f t="shared" si="436"/>
        <v>0</v>
      </c>
      <c r="K936" s="13">
        <f t="shared" si="437"/>
        <v>0</v>
      </c>
      <c r="L936" s="16">
        <f t="shared" si="438"/>
        <v>0</v>
      </c>
      <c r="M936" s="13">
        <f t="shared" si="439"/>
        <v>0</v>
      </c>
      <c r="N936" s="16">
        <f t="shared" si="440"/>
        <v>0</v>
      </c>
      <c r="O936" s="16">
        <f t="shared" si="441"/>
        <v>0</v>
      </c>
      <c r="P936" s="16" t="str">
        <f t="shared" si="442"/>
        <v/>
      </c>
      <c r="Q936" s="20" t="str">
        <f t="shared" si="443"/>
        <v/>
      </c>
      <c r="R936" s="20" t="str">
        <f t="shared" si="444"/>
        <v/>
      </c>
      <c r="S936" s="20" t="str">
        <f t="shared" si="445"/>
        <v/>
      </c>
      <c r="T936" s="20" t="str">
        <f t="shared" si="446"/>
        <v/>
      </c>
      <c r="U936" s="16">
        <f t="shared" si="447"/>
        <v>6.5000000000000006E-3</v>
      </c>
      <c r="V936" s="20" t="str">
        <f t="shared" si="448"/>
        <v/>
      </c>
      <c r="W936" s="20" t="str">
        <f t="shared" si="449"/>
        <v/>
      </c>
      <c r="X936" s="20" t="str">
        <f t="shared" si="450"/>
        <v/>
      </c>
      <c r="Y936" s="20">
        <f t="shared" si="451"/>
        <v>6.5000000000000006E-3</v>
      </c>
      <c r="Z936" s="20" t="str">
        <f t="shared" si="452"/>
        <v/>
      </c>
      <c r="AA936" s="20" t="str">
        <f t="shared" si="453"/>
        <v/>
      </c>
      <c r="AB936" s="20">
        <f t="shared" si="454"/>
        <v>0</v>
      </c>
      <c r="AC936" s="20" t="str">
        <f t="shared" si="455"/>
        <v/>
      </c>
      <c r="AD936" s="20" t="str">
        <f t="shared" si="456"/>
        <v/>
      </c>
      <c r="AE936" s="20" t="str">
        <f t="shared" si="457"/>
        <v/>
      </c>
      <c r="AF936" s="20" t="str">
        <f t="shared" si="458"/>
        <v/>
      </c>
      <c r="AG936" s="11">
        <f t="shared" si="459"/>
        <v>999</v>
      </c>
      <c r="AH936" s="17">
        <f t="shared" si="460"/>
        <v>999</v>
      </c>
      <c r="AI936" s="17">
        <f t="shared" si="461"/>
        <v>999</v>
      </c>
      <c r="AJ936" s="17">
        <f t="shared" si="462"/>
        <v>999</v>
      </c>
      <c r="AK936" s="17">
        <f t="shared" si="463"/>
        <v>999</v>
      </c>
      <c r="AL936" s="17">
        <f t="shared" si="464"/>
        <v>999</v>
      </c>
      <c r="AM936" s="10" t="s">
        <v>697</v>
      </c>
      <c r="AN936">
        <v>0</v>
      </c>
      <c r="AO936">
        <v>0</v>
      </c>
      <c r="AP936">
        <v>0</v>
      </c>
      <c r="AQ936">
        <v>6.2446000000000002</v>
      </c>
      <c r="AR936" s="8">
        <v>-0.65</v>
      </c>
      <c r="AS936" s="8">
        <v>-29.599</v>
      </c>
      <c r="AT936" s="8">
        <v>-148.5401</v>
      </c>
      <c r="AU936" s="8">
        <v>-6.2446000000000002</v>
      </c>
      <c r="AV936" s="8">
        <v>-0.65</v>
      </c>
      <c r="AW936" s="8">
        <v>0.65</v>
      </c>
      <c r="AX936" s="8">
        <v>29.599</v>
      </c>
      <c r="AY936" s="8">
        <v>148.5401</v>
      </c>
      <c r="AZ936" s="8">
        <v>6.2446000000000002</v>
      </c>
      <c r="BA936" s="8">
        <v>0.65</v>
      </c>
      <c r="BB936">
        <v>-0.65</v>
      </c>
      <c r="BC936">
        <v>0.65</v>
      </c>
      <c r="BD936">
        <v>-0.65</v>
      </c>
      <c r="BE936">
        <v>0.65</v>
      </c>
      <c r="BF936">
        <v>0.06</v>
      </c>
      <c r="BG936">
        <v>0.3</v>
      </c>
      <c r="BH936">
        <v>1.56</v>
      </c>
      <c r="BI936">
        <v>5</v>
      </c>
      <c r="BJ936">
        <v>9</v>
      </c>
      <c r="BK936">
        <v>5</v>
      </c>
      <c r="BM936">
        <v>5</v>
      </c>
      <c r="BN936" t="s">
        <v>1016</v>
      </c>
      <c r="BP936" t="s">
        <v>1016</v>
      </c>
      <c r="BQ936">
        <v>20</v>
      </c>
      <c r="BR936">
        <v>201010</v>
      </c>
      <c r="BS936">
        <v>1</v>
      </c>
      <c r="BU936">
        <v>1</v>
      </c>
      <c r="BW936">
        <v>5</v>
      </c>
      <c r="BY936">
        <v>9</v>
      </c>
      <c r="BZ936" t="s">
        <v>1997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 s="2">
        <v>24836326</v>
      </c>
    </row>
    <row r="937" spans="1:87">
      <c r="A937" s="10" t="str">
        <f t="shared" si="434"/>
        <v>TFX_US</v>
      </c>
      <c r="B937" s="12">
        <f t="shared" si="435"/>
        <v>3.3500000000000002E-2</v>
      </c>
      <c r="C937" s="12">
        <v>0</v>
      </c>
      <c r="D937" s="12">
        <v>0</v>
      </c>
      <c r="E937" s="12">
        <v>0</v>
      </c>
      <c r="F937" s="12">
        <v>0</v>
      </c>
      <c r="G937" s="12">
        <v>0</v>
      </c>
      <c r="H937" s="12">
        <v>0</v>
      </c>
      <c r="I937" s="12">
        <v>0</v>
      </c>
      <c r="J937" s="13">
        <f t="shared" si="436"/>
        <v>0</v>
      </c>
      <c r="K937" s="13">
        <f t="shared" si="437"/>
        <v>0</v>
      </c>
      <c r="L937" s="16">
        <f t="shared" si="438"/>
        <v>0</v>
      </c>
      <c r="M937" s="13">
        <f t="shared" si="439"/>
        <v>0</v>
      </c>
      <c r="N937" s="16">
        <f t="shared" si="440"/>
        <v>0</v>
      </c>
      <c r="O937" s="16">
        <f t="shared" si="441"/>
        <v>0</v>
      </c>
      <c r="P937" s="16" t="str">
        <f t="shared" si="442"/>
        <v/>
      </c>
      <c r="Q937" s="20" t="str">
        <f t="shared" si="443"/>
        <v/>
      </c>
      <c r="R937" s="20" t="str">
        <f t="shared" si="444"/>
        <v/>
      </c>
      <c r="S937" s="20" t="str">
        <f t="shared" si="445"/>
        <v/>
      </c>
      <c r="T937" s="20" t="str">
        <f t="shared" si="446"/>
        <v/>
      </c>
      <c r="U937" s="16">
        <f t="shared" si="447"/>
        <v>6.0000000000000001E-3</v>
      </c>
      <c r="V937" s="20" t="str">
        <f t="shared" si="448"/>
        <v/>
      </c>
      <c r="W937" s="20" t="str">
        <f t="shared" si="449"/>
        <v/>
      </c>
      <c r="X937" s="20" t="str">
        <f t="shared" si="450"/>
        <v/>
      </c>
      <c r="Y937" s="20">
        <f t="shared" si="451"/>
        <v>6.0000000000000001E-3</v>
      </c>
      <c r="Z937" s="20" t="str">
        <f t="shared" si="452"/>
        <v/>
      </c>
      <c r="AA937" s="20" t="str">
        <f t="shared" si="453"/>
        <v/>
      </c>
      <c r="AB937" s="20">
        <f t="shared" si="454"/>
        <v>0</v>
      </c>
      <c r="AC937" s="20" t="str">
        <f t="shared" si="455"/>
        <v/>
      </c>
      <c r="AD937" s="20" t="str">
        <f t="shared" si="456"/>
        <v/>
      </c>
      <c r="AE937" s="20" t="str">
        <f t="shared" si="457"/>
        <v/>
      </c>
      <c r="AF937" s="20" t="str">
        <f t="shared" si="458"/>
        <v/>
      </c>
      <c r="AG937" s="11">
        <f t="shared" si="459"/>
        <v>999</v>
      </c>
      <c r="AH937" s="17">
        <f t="shared" si="460"/>
        <v>999</v>
      </c>
      <c r="AI937" s="17">
        <f t="shared" si="461"/>
        <v>999</v>
      </c>
      <c r="AJ937" s="17">
        <f t="shared" si="462"/>
        <v>999</v>
      </c>
      <c r="AK937" s="17">
        <f t="shared" si="463"/>
        <v>999</v>
      </c>
      <c r="AL937" s="17">
        <f t="shared" si="464"/>
        <v>999</v>
      </c>
      <c r="AM937" s="10" t="s">
        <v>267</v>
      </c>
      <c r="AN937">
        <v>0</v>
      </c>
      <c r="AO937">
        <v>0</v>
      </c>
      <c r="AP937">
        <v>0</v>
      </c>
      <c r="AQ937">
        <v>6.9429999999999996</v>
      </c>
      <c r="AR937" s="8">
        <v>-0.6</v>
      </c>
      <c r="AS937" s="8">
        <v>-34.290399999999998</v>
      </c>
      <c r="AT937" s="8">
        <v>-208.29730000000001</v>
      </c>
      <c r="AU937" s="8">
        <v>-6.9429999999999996</v>
      </c>
      <c r="AV937" s="8">
        <v>-0.6</v>
      </c>
      <c r="AW937" s="8">
        <v>0.6</v>
      </c>
      <c r="AX937" s="8">
        <v>34.290399999999998</v>
      </c>
      <c r="AY937" s="8">
        <v>208.29730000000001</v>
      </c>
      <c r="AZ937" s="8">
        <v>6.9429999999999996</v>
      </c>
      <c r="BA937" s="8">
        <v>0.6</v>
      </c>
      <c r="BB937">
        <v>-0.6</v>
      </c>
      <c r="BC937">
        <v>0.6</v>
      </c>
      <c r="BD937">
        <v>-0.6</v>
      </c>
      <c r="BE937">
        <v>0.6</v>
      </c>
      <c r="BF937">
        <v>0.06</v>
      </c>
      <c r="BG937">
        <v>0.3</v>
      </c>
      <c r="BH937">
        <v>3.35</v>
      </c>
      <c r="BI937">
        <v>4</v>
      </c>
      <c r="BJ937">
        <v>7</v>
      </c>
      <c r="BK937">
        <v>4</v>
      </c>
      <c r="BM937">
        <v>4</v>
      </c>
      <c r="BN937" t="s">
        <v>1016</v>
      </c>
      <c r="BP937" t="s">
        <v>1016</v>
      </c>
      <c r="BQ937">
        <v>35</v>
      </c>
      <c r="BR937">
        <v>351010</v>
      </c>
      <c r="BS937">
        <v>1</v>
      </c>
      <c r="BU937">
        <v>1</v>
      </c>
      <c r="BW937">
        <v>4</v>
      </c>
      <c r="BY937">
        <v>7</v>
      </c>
      <c r="BZ937" t="s">
        <v>1997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 s="2">
        <v>26195938</v>
      </c>
    </row>
    <row r="938" spans="1:87">
      <c r="A938" s="10" t="str">
        <f t="shared" si="434"/>
        <v>TDS_US</v>
      </c>
      <c r="B938" s="12">
        <f t="shared" si="435"/>
        <v>8.6999999999999994E-3</v>
      </c>
      <c r="C938" s="12">
        <v>0</v>
      </c>
      <c r="D938" s="12">
        <v>0</v>
      </c>
      <c r="E938" s="12">
        <v>0</v>
      </c>
      <c r="F938" s="12">
        <v>0</v>
      </c>
      <c r="G938" s="12">
        <v>0</v>
      </c>
      <c r="H938" s="12">
        <v>0</v>
      </c>
      <c r="I938" s="12">
        <v>0</v>
      </c>
      <c r="J938" s="13">
        <f t="shared" si="436"/>
        <v>0</v>
      </c>
      <c r="K938" s="13">
        <f t="shared" si="437"/>
        <v>0</v>
      </c>
      <c r="L938" s="16">
        <f t="shared" si="438"/>
        <v>0</v>
      </c>
      <c r="M938" s="13">
        <f t="shared" si="439"/>
        <v>0</v>
      </c>
      <c r="N938" s="16">
        <f t="shared" si="440"/>
        <v>0</v>
      </c>
      <c r="O938" s="16">
        <f t="shared" si="441"/>
        <v>0</v>
      </c>
      <c r="P938" s="16" t="str">
        <f t="shared" si="442"/>
        <v/>
      </c>
      <c r="Q938" s="20" t="str">
        <f t="shared" si="443"/>
        <v/>
      </c>
      <c r="R938" s="20" t="str">
        <f t="shared" si="444"/>
        <v/>
      </c>
      <c r="S938" s="20" t="str">
        <f t="shared" si="445"/>
        <v/>
      </c>
      <c r="T938" s="20" t="str">
        <f t="shared" si="446"/>
        <v/>
      </c>
      <c r="U938" s="16">
        <f t="shared" si="447"/>
        <v>6.0000000000000001E-3</v>
      </c>
      <c r="V938" s="20" t="str">
        <f t="shared" si="448"/>
        <v/>
      </c>
      <c r="W938" s="20" t="str">
        <f t="shared" si="449"/>
        <v/>
      </c>
      <c r="X938" s="20" t="str">
        <f t="shared" si="450"/>
        <v/>
      </c>
      <c r="Y938" s="20">
        <f t="shared" si="451"/>
        <v>6.0000000000000001E-3</v>
      </c>
      <c r="Z938" s="20" t="str">
        <f t="shared" si="452"/>
        <v/>
      </c>
      <c r="AA938" s="20" t="str">
        <f t="shared" si="453"/>
        <v/>
      </c>
      <c r="AB938" s="20">
        <f t="shared" si="454"/>
        <v>0</v>
      </c>
      <c r="AC938" s="20" t="str">
        <f t="shared" si="455"/>
        <v/>
      </c>
      <c r="AD938" s="20" t="str">
        <f t="shared" si="456"/>
        <v/>
      </c>
      <c r="AE938" s="20" t="str">
        <f t="shared" si="457"/>
        <v/>
      </c>
      <c r="AF938" s="20" t="str">
        <f t="shared" si="458"/>
        <v/>
      </c>
      <c r="AG938" s="11">
        <f t="shared" si="459"/>
        <v>999</v>
      </c>
      <c r="AH938" s="17">
        <f t="shared" si="460"/>
        <v>999</v>
      </c>
      <c r="AI938" s="17">
        <f t="shared" si="461"/>
        <v>999</v>
      </c>
      <c r="AJ938" s="17">
        <f t="shared" si="462"/>
        <v>999</v>
      </c>
      <c r="AK938" s="17">
        <f t="shared" si="463"/>
        <v>999</v>
      </c>
      <c r="AL938" s="17">
        <f t="shared" si="464"/>
        <v>999</v>
      </c>
      <c r="AM938" s="10" t="s">
        <v>418</v>
      </c>
      <c r="AN938">
        <v>0</v>
      </c>
      <c r="AO938">
        <v>0</v>
      </c>
      <c r="AP938">
        <v>0</v>
      </c>
      <c r="AQ938">
        <v>3.4508000000000001</v>
      </c>
      <c r="AR938" s="8">
        <v>-0.6</v>
      </c>
      <c r="AS938" s="8">
        <v>-16.8672</v>
      </c>
      <c r="AT938" s="8">
        <v>-109.53449999999999</v>
      </c>
      <c r="AU938" s="8">
        <v>-3.4508000000000001</v>
      </c>
      <c r="AV938" s="8">
        <v>-0.6</v>
      </c>
      <c r="AW938" s="8">
        <v>0.6</v>
      </c>
      <c r="AX938" s="8">
        <v>16.8672</v>
      </c>
      <c r="AY938" s="8">
        <v>109.53449999999999</v>
      </c>
      <c r="AZ938" s="8">
        <v>3.4508000000000001</v>
      </c>
      <c r="BA938" s="8">
        <v>0.6</v>
      </c>
      <c r="BB938">
        <v>-0.6</v>
      </c>
      <c r="BC938">
        <v>0.6</v>
      </c>
      <c r="BD938">
        <v>-0.6</v>
      </c>
      <c r="BE938">
        <v>0.6</v>
      </c>
      <c r="BF938">
        <v>0.06</v>
      </c>
      <c r="BG938">
        <v>0.3</v>
      </c>
      <c r="BH938">
        <v>0.87</v>
      </c>
      <c r="BI938">
        <v>5</v>
      </c>
      <c r="BJ938">
        <v>10</v>
      </c>
      <c r="BK938">
        <v>5</v>
      </c>
      <c r="BM938">
        <v>5</v>
      </c>
      <c r="BN938" t="s">
        <v>1016</v>
      </c>
      <c r="BP938" t="s">
        <v>1016</v>
      </c>
      <c r="BQ938">
        <v>50</v>
      </c>
      <c r="BR938">
        <v>501020</v>
      </c>
      <c r="BS938">
        <v>1</v>
      </c>
      <c r="BU938">
        <v>1</v>
      </c>
      <c r="BW938">
        <v>5</v>
      </c>
      <c r="BY938">
        <v>10</v>
      </c>
      <c r="BZ938" t="s">
        <v>1997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 s="2">
        <v>12527946</v>
      </c>
    </row>
    <row r="939" spans="1:87">
      <c r="A939" s="10" t="str">
        <f t="shared" si="434"/>
        <v>TTEC_US</v>
      </c>
      <c r="B939" s="12">
        <f t="shared" si="435"/>
        <v>2.4300000000000002E-2</v>
      </c>
      <c r="C939" s="12">
        <v>0</v>
      </c>
      <c r="D939" s="12">
        <v>0</v>
      </c>
      <c r="E939" s="12">
        <v>0</v>
      </c>
      <c r="F939" s="12">
        <v>0</v>
      </c>
      <c r="G939" s="12">
        <v>0</v>
      </c>
      <c r="H939" s="12">
        <v>0</v>
      </c>
      <c r="I939" s="12">
        <v>0</v>
      </c>
      <c r="J939" s="13">
        <f t="shared" si="436"/>
        <v>0</v>
      </c>
      <c r="K939" s="13">
        <f t="shared" si="437"/>
        <v>0</v>
      </c>
      <c r="L939" s="16">
        <f t="shared" si="438"/>
        <v>0</v>
      </c>
      <c r="M939" s="13">
        <f t="shared" si="439"/>
        <v>0</v>
      </c>
      <c r="N939" s="16">
        <f t="shared" si="440"/>
        <v>0</v>
      </c>
      <c r="O939" s="16">
        <f t="shared" si="441"/>
        <v>0</v>
      </c>
      <c r="P939" s="16" t="str">
        <f t="shared" si="442"/>
        <v/>
      </c>
      <c r="Q939" s="20" t="str">
        <f t="shared" si="443"/>
        <v/>
      </c>
      <c r="R939" s="20" t="str">
        <f t="shared" si="444"/>
        <v/>
      </c>
      <c r="S939" s="20" t="str">
        <f t="shared" si="445"/>
        <v/>
      </c>
      <c r="T939" s="20" t="str">
        <f t="shared" si="446"/>
        <v/>
      </c>
      <c r="U939" s="16">
        <f t="shared" si="447"/>
        <v>6.0000000000000001E-3</v>
      </c>
      <c r="V939" s="20" t="str">
        <f t="shared" si="448"/>
        <v/>
      </c>
      <c r="W939" s="20" t="str">
        <f t="shared" si="449"/>
        <v/>
      </c>
      <c r="X939" s="20" t="str">
        <f t="shared" si="450"/>
        <v/>
      </c>
      <c r="Y939" s="20">
        <f t="shared" si="451"/>
        <v>6.0000000000000001E-3</v>
      </c>
      <c r="Z939" s="20" t="str">
        <f t="shared" si="452"/>
        <v/>
      </c>
      <c r="AA939" s="20" t="str">
        <f t="shared" si="453"/>
        <v/>
      </c>
      <c r="AB939" s="20">
        <f t="shared" si="454"/>
        <v>0</v>
      </c>
      <c r="AC939" s="20" t="str">
        <f t="shared" si="455"/>
        <v/>
      </c>
      <c r="AD939" s="20" t="str">
        <f t="shared" si="456"/>
        <v/>
      </c>
      <c r="AE939" s="20" t="str">
        <f t="shared" si="457"/>
        <v/>
      </c>
      <c r="AF939" s="20" t="str">
        <f t="shared" si="458"/>
        <v/>
      </c>
      <c r="AG939" s="11">
        <f t="shared" si="459"/>
        <v>999</v>
      </c>
      <c r="AH939" s="17">
        <f t="shared" si="460"/>
        <v>999</v>
      </c>
      <c r="AI939" s="17">
        <f t="shared" si="461"/>
        <v>999</v>
      </c>
      <c r="AJ939" s="17">
        <f t="shared" si="462"/>
        <v>999</v>
      </c>
      <c r="AK939" s="17">
        <f t="shared" si="463"/>
        <v>999</v>
      </c>
      <c r="AL939" s="17">
        <f t="shared" si="464"/>
        <v>999</v>
      </c>
      <c r="AM939" s="10" t="s">
        <v>1857</v>
      </c>
      <c r="AN939">
        <v>0</v>
      </c>
      <c r="AO939">
        <v>0</v>
      </c>
      <c r="AP939">
        <v>0</v>
      </c>
      <c r="AQ939">
        <v>0.45660000000000001</v>
      </c>
      <c r="AR939" s="8">
        <v>-0.6</v>
      </c>
      <c r="AS939" s="8">
        <v>-2.6444000000000001</v>
      </c>
      <c r="AT939" s="8">
        <v>-49.677100000000003</v>
      </c>
      <c r="AU939" s="8">
        <v>-0.45660000000000001</v>
      </c>
      <c r="AV939" s="8">
        <v>-0.6</v>
      </c>
      <c r="AW939" s="8">
        <v>0.6</v>
      </c>
      <c r="AX939" s="8">
        <v>2.6444000000000001</v>
      </c>
      <c r="AY939" s="8">
        <v>49.677100000000003</v>
      </c>
      <c r="AZ939" s="8">
        <v>0.45660000000000001</v>
      </c>
      <c r="BA939" s="8">
        <v>0.6</v>
      </c>
      <c r="BB939">
        <v>-0.45660000000000001</v>
      </c>
      <c r="BC939">
        <v>0.45660000000000001</v>
      </c>
      <c r="BD939">
        <v>-0.45660000000000001</v>
      </c>
      <c r="BE939">
        <v>0.45660000000000001</v>
      </c>
      <c r="BF939">
        <v>0.06</v>
      </c>
      <c r="BG939">
        <v>0.3</v>
      </c>
      <c r="BH939">
        <v>2.4300000000000002</v>
      </c>
      <c r="BI939">
        <v>4</v>
      </c>
      <c r="BJ939">
        <v>8</v>
      </c>
      <c r="BK939">
        <v>4</v>
      </c>
      <c r="BM939">
        <v>4</v>
      </c>
      <c r="BN939" t="s">
        <v>1016</v>
      </c>
      <c r="BP939" t="s">
        <v>1016</v>
      </c>
      <c r="BQ939">
        <v>45</v>
      </c>
      <c r="BR939">
        <v>451020</v>
      </c>
      <c r="BS939">
        <v>1</v>
      </c>
      <c r="BU939">
        <v>1</v>
      </c>
      <c r="BW939">
        <v>4</v>
      </c>
      <c r="BY939">
        <v>8</v>
      </c>
      <c r="BZ939" t="s">
        <v>1998</v>
      </c>
      <c r="CA939">
        <v>1</v>
      </c>
      <c r="CB939">
        <v>0</v>
      </c>
      <c r="CC939">
        <v>1</v>
      </c>
      <c r="CD939">
        <v>0</v>
      </c>
      <c r="CE939">
        <v>0</v>
      </c>
      <c r="CF939">
        <v>0</v>
      </c>
      <c r="CG939">
        <v>0</v>
      </c>
      <c r="CH939">
        <v>0</v>
      </c>
      <c r="CI939" s="2">
        <v>1715052</v>
      </c>
    </row>
    <row r="940" spans="1:87">
      <c r="A940" s="10" t="str">
        <f t="shared" si="434"/>
        <v>THC_US</v>
      </c>
      <c r="B940" s="12">
        <f t="shared" si="435"/>
        <v>4.0899999999999999E-2</v>
      </c>
      <c r="C940" s="12">
        <v>0</v>
      </c>
      <c r="D940" s="12">
        <v>0</v>
      </c>
      <c r="E940" s="12">
        <v>0</v>
      </c>
      <c r="F940" s="12">
        <v>0</v>
      </c>
      <c r="G940" s="12">
        <v>0</v>
      </c>
      <c r="H940" s="12">
        <v>0</v>
      </c>
      <c r="I940" s="12">
        <v>0</v>
      </c>
      <c r="J940" s="13">
        <f t="shared" si="436"/>
        <v>0</v>
      </c>
      <c r="K940" s="13">
        <f t="shared" si="437"/>
        <v>0</v>
      </c>
      <c r="L940" s="16">
        <f t="shared" si="438"/>
        <v>0</v>
      </c>
      <c r="M940" s="13">
        <f t="shared" si="439"/>
        <v>0</v>
      </c>
      <c r="N940" s="16">
        <f t="shared" si="440"/>
        <v>0</v>
      </c>
      <c r="O940" s="16">
        <f t="shared" si="441"/>
        <v>0</v>
      </c>
      <c r="P940" s="16" t="str">
        <f t="shared" si="442"/>
        <v/>
      </c>
      <c r="Q940" s="20" t="str">
        <f t="shared" si="443"/>
        <v/>
      </c>
      <c r="R940" s="20" t="str">
        <f t="shared" si="444"/>
        <v/>
      </c>
      <c r="S940" s="20" t="str">
        <f t="shared" si="445"/>
        <v/>
      </c>
      <c r="T940" s="20" t="str">
        <f t="shared" si="446"/>
        <v/>
      </c>
      <c r="U940" s="16">
        <f t="shared" si="447"/>
        <v>6.0000000000000001E-3</v>
      </c>
      <c r="V940" s="20" t="str">
        <f t="shared" si="448"/>
        <v/>
      </c>
      <c r="W940" s="20" t="str">
        <f t="shared" si="449"/>
        <v/>
      </c>
      <c r="X940" s="20" t="str">
        <f t="shared" si="450"/>
        <v/>
      </c>
      <c r="Y940" s="20">
        <f t="shared" si="451"/>
        <v>6.0000000000000001E-3</v>
      </c>
      <c r="Z940" s="20" t="str">
        <f t="shared" si="452"/>
        <v/>
      </c>
      <c r="AA940" s="20" t="str">
        <f t="shared" si="453"/>
        <v/>
      </c>
      <c r="AB940" s="20">
        <f t="shared" si="454"/>
        <v>0</v>
      </c>
      <c r="AC940" s="20" t="str">
        <f t="shared" si="455"/>
        <v/>
      </c>
      <c r="AD940" s="20" t="str">
        <f t="shared" si="456"/>
        <v/>
      </c>
      <c r="AE940" s="20" t="str">
        <f t="shared" si="457"/>
        <v/>
      </c>
      <c r="AF940" s="20" t="str">
        <f t="shared" si="458"/>
        <v/>
      </c>
      <c r="AG940" s="11">
        <f t="shared" si="459"/>
        <v>999</v>
      </c>
      <c r="AH940" s="17">
        <f t="shared" si="460"/>
        <v>999</v>
      </c>
      <c r="AI940" s="17">
        <f t="shared" si="461"/>
        <v>999</v>
      </c>
      <c r="AJ940" s="17">
        <f t="shared" si="462"/>
        <v>999</v>
      </c>
      <c r="AK940" s="17">
        <f t="shared" si="463"/>
        <v>999</v>
      </c>
      <c r="AL940" s="17">
        <f t="shared" si="464"/>
        <v>999</v>
      </c>
      <c r="AM940" s="10" t="s">
        <v>256</v>
      </c>
      <c r="AN940">
        <v>0</v>
      </c>
      <c r="AO940">
        <v>0</v>
      </c>
      <c r="AP940">
        <v>0</v>
      </c>
      <c r="AQ940">
        <v>19.7377</v>
      </c>
      <c r="AR940" s="8">
        <v>-0.6</v>
      </c>
      <c r="AS940" s="8">
        <v>-97.092100000000002</v>
      </c>
      <c r="AT940" s="8">
        <v>-203.0669</v>
      </c>
      <c r="AU940" s="8">
        <v>-19.7377</v>
      </c>
      <c r="AV940" s="8">
        <v>-0.6</v>
      </c>
      <c r="AW940" s="8">
        <v>0.6</v>
      </c>
      <c r="AX940" s="8">
        <v>97.092100000000002</v>
      </c>
      <c r="AY940" s="8">
        <v>203.0669</v>
      </c>
      <c r="AZ940" s="8">
        <v>19.7377</v>
      </c>
      <c r="BA940" s="8">
        <v>0.6</v>
      </c>
      <c r="BB940">
        <v>-0.6</v>
      </c>
      <c r="BC940">
        <v>0.6</v>
      </c>
      <c r="BD940">
        <v>-0.6</v>
      </c>
      <c r="BE940">
        <v>0.6</v>
      </c>
      <c r="BF940">
        <v>0.06</v>
      </c>
      <c r="BG940">
        <v>0.3</v>
      </c>
      <c r="BH940">
        <v>4.09</v>
      </c>
      <c r="BI940">
        <v>3</v>
      </c>
      <c r="BJ940">
        <v>6</v>
      </c>
      <c r="BK940">
        <v>3</v>
      </c>
      <c r="BM940">
        <v>3</v>
      </c>
      <c r="BN940" t="s">
        <v>1016</v>
      </c>
      <c r="BP940" t="s">
        <v>1016</v>
      </c>
      <c r="BQ940">
        <v>35</v>
      </c>
      <c r="BR940">
        <v>351020</v>
      </c>
      <c r="BS940">
        <v>1</v>
      </c>
      <c r="BU940">
        <v>1</v>
      </c>
      <c r="BW940">
        <v>3</v>
      </c>
      <c r="BY940">
        <v>6</v>
      </c>
      <c r="BZ940" t="s">
        <v>1997</v>
      </c>
      <c r="CA940">
        <v>0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 s="2">
        <v>78502216</v>
      </c>
    </row>
    <row r="941" spans="1:87">
      <c r="A941" s="10" t="str">
        <f t="shared" si="434"/>
        <v>TNC_US</v>
      </c>
      <c r="B941" s="12">
        <f t="shared" si="435"/>
        <v>-3.3099999999999997E-2</v>
      </c>
      <c r="C941" s="12">
        <v>0</v>
      </c>
      <c r="D941" s="12">
        <v>0</v>
      </c>
      <c r="E941" s="12">
        <v>0</v>
      </c>
      <c r="F941" s="12">
        <v>0</v>
      </c>
      <c r="G941" s="12">
        <v>0</v>
      </c>
      <c r="H941" s="12">
        <v>0</v>
      </c>
      <c r="I941" s="12">
        <v>0</v>
      </c>
      <c r="J941" s="13">
        <f t="shared" si="436"/>
        <v>0</v>
      </c>
      <c r="K941" s="13">
        <f t="shared" si="437"/>
        <v>0</v>
      </c>
      <c r="L941" s="16">
        <f t="shared" si="438"/>
        <v>0</v>
      </c>
      <c r="M941" s="13">
        <f t="shared" si="439"/>
        <v>0</v>
      </c>
      <c r="N941" s="16">
        <f t="shared" si="440"/>
        <v>0</v>
      </c>
      <c r="O941" s="16">
        <f t="shared" si="441"/>
        <v>0</v>
      </c>
      <c r="P941" s="16">
        <f t="shared" si="442"/>
        <v>-6.5000000000000006E-3</v>
      </c>
      <c r="Q941" s="20" t="str">
        <f t="shared" si="443"/>
        <v/>
      </c>
      <c r="R941" s="20" t="str">
        <f t="shared" si="444"/>
        <v/>
      </c>
      <c r="S941" s="20" t="str">
        <f t="shared" si="445"/>
        <v/>
      </c>
      <c r="T941" s="20">
        <f t="shared" si="446"/>
        <v>-6.5000000000000006E-3</v>
      </c>
      <c r="U941" s="16" t="str">
        <f t="shared" si="447"/>
        <v/>
      </c>
      <c r="V941" s="20" t="str">
        <f t="shared" si="448"/>
        <v/>
      </c>
      <c r="W941" s="20" t="str">
        <f t="shared" si="449"/>
        <v/>
      </c>
      <c r="X941" s="20" t="str">
        <f t="shared" si="450"/>
        <v/>
      </c>
      <c r="Y941" s="20" t="str">
        <f t="shared" si="451"/>
        <v/>
      </c>
      <c r="Z941" s="20" t="str">
        <f t="shared" si="452"/>
        <v/>
      </c>
      <c r="AA941" s="20" t="str">
        <f t="shared" si="453"/>
        <v/>
      </c>
      <c r="AB941" s="20">
        <f t="shared" si="454"/>
        <v>0</v>
      </c>
      <c r="AC941" s="20" t="str">
        <f t="shared" si="455"/>
        <v/>
      </c>
      <c r="AD941" s="20" t="str">
        <f t="shared" si="456"/>
        <v/>
      </c>
      <c r="AE941" s="20" t="str">
        <f t="shared" si="457"/>
        <v/>
      </c>
      <c r="AF941" s="20" t="str">
        <f t="shared" si="458"/>
        <v/>
      </c>
      <c r="AG941" s="11">
        <f t="shared" si="459"/>
        <v>999</v>
      </c>
      <c r="AH941" s="17">
        <f t="shared" si="460"/>
        <v>999</v>
      </c>
      <c r="AI941" s="17">
        <f t="shared" si="461"/>
        <v>999</v>
      </c>
      <c r="AJ941" s="17">
        <f t="shared" si="462"/>
        <v>999</v>
      </c>
      <c r="AK941" s="17">
        <f t="shared" si="463"/>
        <v>999</v>
      </c>
      <c r="AL941" s="17">
        <f t="shared" si="464"/>
        <v>999</v>
      </c>
      <c r="AM941" s="10" t="s">
        <v>635</v>
      </c>
      <c r="AN941">
        <v>0</v>
      </c>
      <c r="AO941">
        <v>0</v>
      </c>
      <c r="AP941">
        <v>0</v>
      </c>
      <c r="AQ941">
        <v>1.1315999999999999</v>
      </c>
      <c r="AR941" s="8">
        <v>-0.65</v>
      </c>
      <c r="AS941" s="8">
        <v>-5.0092999999999996</v>
      </c>
      <c r="AT941" s="8">
        <v>-50.360599999999998</v>
      </c>
      <c r="AU941" s="8">
        <v>-1.1315999999999999</v>
      </c>
      <c r="AV941" s="8">
        <v>-0.65</v>
      </c>
      <c r="AW941" s="8">
        <v>0.65</v>
      </c>
      <c r="AX941" s="8">
        <v>5.0092999999999996</v>
      </c>
      <c r="AY941" s="8">
        <v>50.360599999999998</v>
      </c>
      <c r="AZ941" s="8">
        <v>1.1315999999999999</v>
      </c>
      <c r="BA941" s="8">
        <v>0.65</v>
      </c>
      <c r="BB941">
        <v>-0.65</v>
      </c>
      <c r="BC941">
        <v>0.65</v>
      </c>
      <c r="BD941">
        <v>-0.65</v>
      </c>
      <c r="BE941">
        <v>0.65</v>
      </c>
      <c r="BF941">
        <v>0.06</v>
      </c>
      <c r="BG941">
        <v>0.3</v>
      </c>
      <c r="BH941">
        <v>-3.31</v>
      </c>
      <c r="BI941">
        <v>8</v>
      </c>
      <c r="BJ941">
        <v>15</v>
      </c>
      <c r="BK941">
        <v>8</v>
      </c>
      <c r="BM941">
        <v>8</v>
      </c>
      <c r="BN941" t="s">
        <v>1016</v>
      </c>
      <c r="BP941" t="s">
        <v>1016</v>
      </c>
      <c r="BQ941">
        <v>20</v>
      </c>
      <c r="BR941">
        <v>201060</v>
      </c>
      <c r="BS941">
        <v>1</v>
      </c>
      <c r="BU941">
        <v>1</v>
      </c>
      <c r="BW941">
        <v>8</v>
      </c>
      <c r="BY941">
        <v>15</v>
      </c>
      <c r="BZ941" t="s">
        <v>1997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 s="2">
        <v>4458668</v>
      </c>
    </row>
    <row r="942" spans="1:87">
      <c r="A942" s="10" t="str">
        <f t="shared" si="434"/>
        <v>TEN_US</v>
      </c>
      <c r="B942" s="12">
        <f t="shared" si="435"/>
        <v>1.18E-2</v>
      </c>
      <c r="C942" s="12">
        <v>0</v>
      </c>
      <c r="D942" s="12">
        <v>0</v>
      </c>
      <c r="E942" s="12">
        <v>0</v>
      </c>
      <c r="F942" s="12">
        <v>0</v>
      </c>
      <c r="G942" s="12">
        <v>0</v>
      </c>
      <c r="H942" s="12">
        <v>0</v>
      </c>
      <c r="I942" s="12">
        <v>0</v>
      </c>
      <c r="J942" s="13">
        <f t="shared" si="436"/>
        <v>0</v>
      </c>
      <c r="K942" s="13">
        <f t="shared" si="437"/>
        <v>0</v>
      </c>
      <c r="L942" s="16">
        <f t="shared" si="438"/>
        <v>0</v>
      </c>
      <c r="M942" s="13">
        <f t="shared" si="439"/>
        <v>0</v>
      </c>
      <c r="N942" s="16">
        <f t="shared" si="440"/>
        <v>0</v>
      </c>
      <c r="O942" s="16">
        <f t="shared" si="441"/>
        <v>0</v>
      </c>
      <c r="P942" s="16" t="str">
        <f t="shared" si="442"/>
        <v/>
      </c>
      <c r="Q942" s="20" t="str">
        <f t="shared" si="443"/>
        <v/>
      </c>
      <c r="R942" s="20" t="str">
        <f t="shared" si="444"/>
        <v/>
      </c>
      <c r="S942" s="20" t="str">
        <f t="shared" si="445"/>
        <v/>
      </c>
      <c r="T942" s="20" t="str">
        <f t="shared" si="446"/>
        <v/>
      </c>
      <c r="U942" s="16">
        <f t="shared" si="447"/>
        <v>6.5000000000000006E-3</v>
      </c>
      <c r="V942" s="20" t="str">
        <f t="shared" si="448"/>
        <v/>
      </c>
      <c r="W942" s="20" t="str">
        <f t="shared" si="449"/>
        <v/>
      </c>
      <c r="X942" s="20" t="str">
        <f t="shared" si="450"/>
        <v/>
      </c>
      <c r="Y942" s="20">
        <f t="shared" si="451"/>
        <v>6.5000000000000006E-3</v>
      </c>
      <c r="Z942" s="20" t="str">
        <f t="shared" si="452"/>
        <v/>
      </c>
      <c r="AA942" s="20" t="str">
        <f t="shared" si="453"/>
        <v/>
      </c>
      <c r="AB942" s="20">
        <f t="shared" si="454"/>
        <v>0</v>
      </c>
      <c r="AC942" s="20" t="str">
        <f t="shared" si="455"/>
        <v/>
      </c>
      <c r="AD942" s="20" t="str">
        <f t="shared" si="456"/>
        <v/>
      </c>
      <c r="AE942" s="20" t="str">
        <f t="shared" si="457"/>
        <v/>
      </c>
      <c r="AF942" s="20" t="str">
        <f t="shared" si="458"/>
        <v/>
      </c>
      <c r="AG942" s="11">
        <f t="shared" si="459"/>
        <v>999</v>
      </c>
      <c r="AH942" s="17">
        <f t="shared" si="460"/>
        <v>999</v>
      </c>
      <c r="AI942" s="17">
        <f t="shared" si="461"/>
        <v>999</v>
      </c>
      <c r="AJ942" s="17">
        <f t="shared" si="462"/>
        <v>999</v>
      </c>
      <c r="AK942" s="17">
        <f t="shared" si="463"/>
        <v>999</v>
      </c>
      <c r="AL942" s="17">
        <f t="shared" si="464"/>
        <v>999</v>
      </c>
      <c r="AM942" s="10" t="s">
        <v>101</v>
      </c>
      <c r="AN942">
        <v>0</v>
      </c>
      <c r="AO942">
        <v>0</v>
      </c>
      <c r="AP942">
        <v>0</v>
      </c>
      <c r="AQ942">
        <v>6.2888000000000002</v>
      </c>
      <c r="AR942" s="8">
        <v>-0.65</v>
      </c>
      <c r="AS942" s="8">
        <v>-38.345199999999998</v>
      </c>
      <c r="AT942" s="8">
        <v>-143.953</v>
      </c>
      <c r="AU942" s="8">
        <v>-6.2888000000000002</v>
      </c>
      <c r="AV942" s="8">
        <v>-0.65</v>
      </c>
      <c r="AW942" s="8">
        <v>0.65</v>
      </c>
      <c r="AX942" s="8">
        <v>38.345199999999998</v>
      </c>
      <c r="AY942" s="8">
        <v>143.953</v>
      </c>
      <c r="AZ942" s="8">
        <v>6.2888000000000002</v>
      </c>
      <c r="BA942" s="8">
        <v>0.65</v>
      </c>
      <c r="BB942">
        <v>-0.65</v>
      </c>
      <c r="BC942">
        <v>0.65</v>
      </c>
      <c r="BD942">
        <v>-0.65</v>
      </c>
      <c r="BE942">
        <v>0.65</v>
      </c>
      <c r="BF942">
        <v>0.06</v>
      </c>
      <c r="BG942">
        <v>0.3</v>
      </c>
      <c r="BH942">
        <v>1.18</v>
      </c>
      <c r="BI942">
        <v>5</v>
      </c>
      <c r="BJ942">
        <v>10</v>
      </c>
      <c r="BK942">
        <v>5</v>
      </c>
      <c r="BM942">
        <v>5</v>
      </c>
      <c r="BN942" t="s">
        <v>1016</v>
      </c>
      <c r="BP942" t="s">
        <v>1016</v>
      </c>
      <c r="BQ942">
        <v>25</v>
      </c>
      <c r="BR942">
        <v>251010</v>
      </c>
      <c r="BS942">
        <v>1</v>
      </c>
      <c r="BU942">
        <v>1</v>
      </c>
      <c r="BW942">
        <v>5</v>
      </c>
      <c r="BY942">
        <v>10</v>
      </c>
      <c r="BZ942" t="s">
        <v>1997</v>
      </c>
      <c r="CA942">
        <v>0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 s="2">
        <v>23905605</v>
      </c>
    </row>
    <row r="943" spans="1:87">
      <c r="A943" s="10" t="str">
        <f t="shared" si="434"/>
        <v>TER_US</v>
      </c>
      <c r="B943" s="12">
        <f t="shared" si="435"/>
        <v>1E-4</v>
      </c>
      <c r="C943" s="12">
        <v>0</v>
      </c>
      <c r="D943" s="12">
        <v>0</v>
      </c>
      <c r="E943" s="12">
        <v>0</v>
      </c>
      <c r="F943" s="12">
        <v>0</v>
      </c>
      <c r="G943" s="12">
        <v>0</v>
      </c>
      <c r="H943" s="12">
        <v>0</v>
      </c>
      <c r="I943" s="12">
        <v>0</v>
      </c>
      <c r="J943" s="13">
        <f t="shared" si="436"/>
        <v>0</v>
      </c>
      <c r="K943" s="13">
        <f t="shared" si="437"/>
        <v>0</v>
      </c>
      <c r="L943" s="16">
        <f t="shared" si="438"/>
        <v>0</v>
      </c>
      <c r="M943" s="13">
        <f t="shared" si="439"/>
        <v>0</v>
      </c>
      <c r="N943" s="16">
        <f t="shared" si="440"/>
        <v>0</v>
      </c>
      <c r="O943" s="16">
        <f t="shared" si="441"/>
        <v>0</v>
      </c>
      <c r="P943" s="16" t="str">
        <f t="shared" si="442"/>
        <v/>
      </c>
      <c r="Q943" s="20" t="str">
        <f t="shared" si="443"/>
        <v/>
      </c>
      <c r="R943" s="20" t="str">
        <f t="shared" si="444"/>
        <v/>
      </c>
      <c r="S943" s="20" t="str">
        <f t="shared" si="445"/>
        <v/>
      </c>
      <c r="T943" s="20" t="str">
        <f t="shared" si="446"/>
        <v/>
      </c>
      <c r="U943" s="16">
        <f t="shared" si="447"/>
        <v>6.0000000000000001E-3</v>
      </c>
      <c r="V943" s="20" t="str">
        <f t="shared" si="448"/>
        <v/>
      </c>
      <c r="W943" s="20" t="str">
        <f t="shared" si="449"/>
        <v/>
      </c>
      <c r="X943" s="20" t="str">
        <f t="shared" si="450"/>
        <v/>
      </c>
      <c r="Y943" s="20">
        <f t="shared" si="451"/>
        <v>6.0000000000000001E-3</v>
      </c>
      <c r="Z943" s="20" t="str">
        <f t="shared" si="452"/>
        <v/>
      </c>
      <c r="AA943" s="20" t="str">
        <f t="shared" si="453"/>
        <v/>
      </c>
      <c r="AB943" s="20">
        <f t="shared" si="454"/>
        <v>0</v>
      </c>
      <c r="AC943" s="20" t="str">
        <f t="shared" si="455"/>
        <v/>
      </c>
      <c r="AD943" s="20" t="str">
        <f t="shared" si="456"/>
        <v/>
      </c>
      <c r="AE943" s="20" t="str">
        <f t="shared" si="457"/>
        <v/>
      </c>
      <c r="AF943" s="20" t="str">
        <f t="shared" si="458"/>
        <v/>
      </c>
      <c r="AG943" s="11">
        <f t="shared" si="459"/>
        <v>999</v>
      </c>
      <c r="AH943" s="17">
        <f t="shared" si="460"/>
        <v>999</v>
      </c>
      <c r="AI943" s="17">
        <f t="shared" si="461"/>
        <v>999</v>
      </c>
      <c r="AJ943" s="17">
        <f t="shared" si="462"/>
        <v>999</v>
      </c>
      <c r="AK943" s="17">
        <f t="shared" si="463"/>
        <v>999</v>
      </c>
      <c r="AL943" s="17">
        <f t="shared" si="464"/>
        <v>999</v>
      </c>
      <c r="AM943" s="10" t="s">
        <v>353</v>
      </c>
      <c r="AN943">
        <v>0</v>
      </c>
      <c r="AO943">
        <v>0</v>
      </c>
      <c r="AP943">
        <v>0</v>
      </c>
      <c r="AQ943">
        <v>6.9734999999999996</v>
      </c>
      <c r="AR943" s="8">
        <v>-0.6</v>
      </c>
      <c r="AS943" s="8">
        <v>-37.855400000000003</v>
      </c>
      <c r="AT943" s="8">
        <v>-179.42070000000001</v>
      </c>
      <c r="AU943" s="8">
        <v>-6.9734999999999996</v>
      </c>
      <c r="AV943" s="8">
        <v>-0.6</v>
      </c>
      <c r="AW943" s="8">
        <v>0.6</v>
      </c>
      <c r="AX943" s="8">
        <v>37.855400000000003</v>
      </c>
      <c r="AY943" s="8">
        <v>179.42070000000001</v>
      </c>
      <c r="AZ943" s="8">
        <v>6.9734999999999996</v>
      </c>
      <c r="BA943" s="8">
        <v>0.6</v>
      </c>
      <c r="BB943">
        <v>-0.6</v>
      </c>
      <c r="BC943">
        <v>0.6</v>
      </c>
      <c r="BD943">
        <v>-0.6</v>
      </c>
      <c r="BE943">
        <v>0.6</v>
      </c>
      <c r="BF943">
        <v>0.06</v>
      </c>
      <c r="BG943">
        <v>0.3</v>
      </c>
      <c r="BH943">
        <v>0.01</v>
      </c>
      <c r="BI943">
        <v>6</v>
      </c>
      <c r="BJ943">
        <v>11</v>
      </c>
      <c r="BK943">
        <v>6</v>
      </c>
      <c r="BM943">
        <v>6</v>
      </c>
      <c r="BN943" t="s">
        <v>1016</v>
      </c>
      <c r="BP943" t="s">
        <v>1016</v>
      </c>
      <c r="BQ943">
        <v>45</v>
      </c>
      <c r="BR943">
        <v>453010</v>
      </c>
      <c r="BS943">
        <v>1</v>
      </c>
      <c r="BU943">
        <v>1</v>
      </c>
      <c r="BW943">
        <v>6</v>
      </c>
      <c r="BY943">
        <v>11</v>
      </c>
      <c r="BZ943" t="s">
        <v>1997</v>
      </c>
      <c r="CA943">
        <v>0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 s="2">
        <v>27830352</v>
      </c>
    </row>
    <row r="944" spans="1:87">
      <c r="A944" s="10" t="str">
        <f t="shared" si="434"/>
        <v>TEX_US</v>
      </c>
      <c r="B944" s="12">
        <f t="shared" si="435"/>
        <v>1.7000000000000001E-2</v>
      </c>
      <c r="C944" s="12">
        <v>0</v>
      </c>
      <c r="D944" s="12">
        <v>0</v>
      </c>
      <c r="E944" s="12">
        <v>0</v>
      </c>
      <c r="F944" s="12">
        <v>0</v>
      </c>
      <c r="G944" s="12">
        <v>0</v>
      </c>
      <c r="H944" s="12">
        <v>0</v>
      </c>
      <c r="I944" s="12">
        <v>0</v>
      </c>
      <c r="J944" s="13">
        <f t="shared" si="436"/>
        <v>0</v>
      </c>
      <c r="K944" s="13">
        <f t="shared" si="437"/>
        <v>0</v>
      </c>
      <c r="L944" s="16">
        <f t="shared" si="438"/>
        <v>0</v>
      </c>
      <c r="M944" s="13">
        <f t="shared" si="439"/>
        <v>0</v>
      </c>
      <c r="N944" s="16">
        <f t="shared" si="440"/>
        <v>0</v>
      </c>
      <c r="O944" s="16">
        <f t="shared" si="441"/>
        <v>0</v>
      </c>
      <c r="P944" s="16" t="str">
        <f t="shared" si="442"/>
        <v/>
      </c>
      <c r="Q944" s="20" t="str">
        <f t="shared" si="443"/>
        <v/>
      </c>
      <c r="R944" s="20" t="str">
        <f t="shared" si="444"/>
        <v/>
      </c>
      <c r="S944" s="20" t="str">
        <f t="shared" si="445"/>
        <v/>
      </c>
      <c r="T944" s="20" t="str">
        <f t="shared" si="446"/>
        <v/>
      </c>
      <c r="U944" s="16">
        <f t="shared" si="447"/>
        <v>6.5000000000000006E-3</v>
      </c>
      <c r="V944" s="20" t="str">
        <f t="shared" si="448"/>
        <v/>
      </c>
      <c r="W944" s="20" t="str">
        <f t="shared" si="449"/>
        <v/>
      </c>
      <c r="X944" s="20" t="str">
        <f t="shared" si="450"/>
        <v/>
      </c>
      <c r="Y944" s="20">
        <f t="shared" si="451"/>
        <v>6.5000000000000006E-3</v>
      </c>
      <c r="Z944" s="20" t="str">
        <f t="shared" si="452"/>
        <v/>
      </c>
      <c r="AA944" s="20" t="str">
        <f t="shared" si="453"/>
        <v/>
      </c>
      <c r="AB944" s="20">
        <f t="shared" si="454"/>
        <v>0</v>
      </c>
      <c r="AC944" s="20" t="str">
        <f t="shared" si="455"/>
        <v/>
      </c>
      <c r="AD944" s="20" t="str">
        <f t="shared" si="456"/>
        <v/>
      </c>
      <c r="AE944" s="20" t="str">
        <f t="shared" si="457"/>
        <v/>
      </c>
      <c r="AF944" s="20" t="str">
        <f t="shared" si="458"/>
        <v/>
      </c>
      <c r="AG944" s="11">
        <f t="shared" si="459"/>
        <v>999</v>
      </c>
      <c r="AH944" s="17">
        <f t="shared" si="460"/>
        <v>999</v>
      </c>
      <c r="AI944" s="17">
        <f t="shared" si="461"/>
        <v>999</v>
      </c>
      <c r="AJ944" s="17">
        <f t="shared" si="462"/>
        <v>999</v>
      </c>
      <c r="AK944" s="17">
        <f t="shared" si="463"/>
        <v>999</v>
      </c>
      <c r="AL944" s="17">
        <f t="shared" si="464"/>
        <v>999</v>
      </c>
      <c r="AM944" s="10" t="s">
        <v>414</v>
      </c>
      <c r="AN944">
        <v>0</v>
      </c>
      <c r="AO944">
        <v>0</v>
      </c>
      <c r="AP944">
        <v>0</v>
      </c>
      <c r="AQ944">
        <v>15.9979</v>
      </c>
      <c r="AR944" s="8">
        <v>-0.65</v>
      </c>
      <c r="AS944" s="8">
        <v>-74.084900000000005</v>
      </c>
      <c r="AT944" s="8">
        <v>-114.72839999999999</v>
      </c>
      <c r="AU944" s="8">
        <v>-15.9979</v>
      </c>
      <c r="AV944" s="8">
        <v>-0.65</v>
      </c>
      <c r="AW944" s="8">
        <v>0.65</v>
      </c>
      <c r="AX944" s="8">
        <v>74.084900000000005</v>
      </c>
      <c r="AY944" s="8">
        <v>114.72839999999999</v>
      </c>
      <c r="AZ944" s="8">
        <v>15.9979</v>
      </c>
      <c r="BA944" s="8">
        <v>0.65</v>
      </c>
      <c r="BB944">
        <v>-0.65</v>
      </c>
      <c r="BC944">
        <v>0.65</v>
      </c>
      <c r="BD944">
        <v>-0.65</v>
      </c>
      <c r="BE944">
        <v>0.65</v>
      </c>
      <c r="BF944">
        <v>0.06</v>
      </c>
      <c r="BG944">
        <v>0.3</v>
      </c>
      <c r="BH944">
        <v>1.7</v>
      </c>
      <c r="BI944">
        <v>5</v>
      </c>
      <c r="BJ944">
        <v>9</v>
      </c>
      <c r="BK944">
        <v>5</v>
      </c>
      <c r="BM944">
        <v>5</v>
      </c>
      <c r="BN944" t="s">
        <v>1016</v>
      </c>
      <c r="BP944" t="s">
        <v>1016</v>
      </c>
      <c r="BQ944">
        <v>20</v>
      </c>
      <c r="BR944">
        <v>201060</v>
      </c>
      <c r="BS944">
        <v>1</v>
      </c>
      <c r="BU944">
        <v>1</v>
      </c>
      <c r="BW944">
        <v>5</v>
      </c>
      <c r="BY944">
        <v>9</v>
      </c>
      <c r="BZ944" t="s">
        <v>1997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 s="2">
        <v>65976730</v>
      </c>
    </row>
    <row r="945" spans="1:88">
      <c r="A945" s="10" t="str">
        <f t="shared" si="434"/>
        <v>TESO_US</v>
      </c>
      <c r="B945" s="12">
        <f t="shared" si="435"/>
        <v>4.8300000000000003E-2</v>
      </c>
      <c r="C945" s="12">
        <v>0</v>
      </c>
      <c r="D945" s="12">
        <v>0</v>
      </c>
      <c r="E945" s="12">
        <v>0</v>
      </c>
      <c r="F945" s="12">
        <v>0</v>
      </c>
      <c r="G945" s="12">
        <v>0</v>
      </c>
      <c r="H945" s="12">
        <v>0</v>
      </c>
      <c r="I945" s="12">
        <v>0</v>
      </c>
      <c r="J945" s="13">
        <f t="shared" si="436"/>
        <v>0</v>
      </c>
      <c r="K945" s="13">
        <f t="shared" si="437"/>
        <v>0</v>
      </c>
      <c r="L945" s="16">
        <f t="shared" si="438"/>
        <v>0</v>
      </c>
      <c r="M945" s="13">
        <f t="shared" si="439"/>
        <v>0</v>
      </c>
      <c r="N945" s="16">
        <f t="shared" si="440"/>
        <v>0</v>
      </c>
      <c r="O945" s="16">
        <f t="shared" si="441"/>
        <v>0</v>
      </c>
      <c r="P945" s="16" t="str">
        <f t="shared" si="442"/>
        <v/>
      </c>
      <c r="Q945" s="20" t="str">
        <f t="shared" si="443"/>
        <v/>
      </c>
      <c r="R945" s="20" t="str">
        <f t="shared" si="444"/>
        <v/>
      </c>
      <c r="S945" s="20" t="str">
        <f t="shared" si="445"/>
        <v/>
      </c>
      <c r="T945" s="20" t="str">
        <f t="shared" si="446"/>
        <v/>
      </c>
      <c r="U945" s="16">
        <f t="shared" si="447"/>
        <v>2E-3</v>
      </c>
      <c r="V945" s="20" t="str">
        <f t="shared" si="448"/>
        <v/>
      </c>
      <c r="W945" s="20" t="str">
        <f t="shared" si="449"/>
        <v/>
      </c>
      <c r="X945" s="20" t="str">
        <f t="shared" si="450"/>
        <v/>
      </c>
      <c r="Y945" s="20">
        <f t="shared" si="451"/>
        <v>2E-3</v>
      </c>
      <c r="Z945" s="20" t="str">
        <f t="shared" si="452"/>
        <v/>
      </c>
      <c r="AA945" s="20" t="str">
        <f t="shared" si="453"/>
        <v/>
      </c>
      <c r="AB945" s="20">
        <f t="shared" si="454"/>
        <v>0</v>
      </c>
      <c r="AC945" s="20" t="str">
        <f t="shared" si="455"/>
        <v/>
      </c>
      <c r="AD945" s="20" t="str">
        <f t="shared" si="456"/>
        <v/>
      </c>
      <c r="AE945" s="20" t="str">
        <f t="shared" si="457"/>
        <v/>
      </c>
      <c r="AF945" s="20" t="str">
        <f t="shared" si="458"/>
        <v/>
      </c>
      <c r="AG945" s="11">
        <f t="shared" si="459"/>
        <v>999</v>
      </c>
      <c r="AH945" s="17">
        <f t="shared" si="460"/>
        <v>999</v>
      </c>
      <c r="AI945" s="17">
        <f t="shared" si="461"/>
        <v>999</v>
      </c>
      <c r="AJ945" s="17">
        <f t="shared" si="462"/>
        <v>999</v>
      </c>
      <c r="AK945" s="17">
        <f t="shared" si="463"/>
        <v>999</v>
      </c>
      <c r="AL945" s="17">
        <f t="shared" si="464"/>
        <v>999</v>
      </c>
      <c r="AM945" s="10" t="s">
        <v>1189</v>
      </c>
      <c r="AN945">
        <v>0</v>
      </c>
      <c r="AO945">
        <v>0</v>
      </c>
      <c r="AP945">
        <v>0</v>
      </c>
      <c r="AQ945">
        <v>0.86499999999999999</v>
      </c>
      <c r="AR945" s="8">
        <v>-0.2</v>
      </c>
      <c r="AS945" s="8">
        <v>-4.2008000000000001</v>
      </c>
      <c r="AT945" s="8">
        <v>-17.126999999999999</v>
      </c>
      <c r="AU945" s="8">
        <v>-0.86499999999999999</v>
      </c>
      <c r="AV945" s="8">
        <v>-0.2</v>
      </c>
      <c r="AW945" s="8">
        <v>0.2</v>
      </c>
      <c r="AX945" s="8">
        <v>4.2008000000000001</v>
      </c>
      <c r="AY945" s="8">
        <v>17.126999999999999</v>
      </c>
      <c r="AZ945" s="8">
        <v>0.86499999999999999</v>
      </c>
      <c r="BA945" s="8">
        <v>0.2</v>
      </c>
      <c r="BB945">
        <v>-0.2</v>
      </c>
      <c r="BC945">
        <v>0.2</v>
      </c>
      <c r="BD945">
        <v>-0.2</v>
      </c>
      <c r="BE945">
        <v>0.2</v>
      </c>
      <c r="BF945">
        <v>0.06</v>
      </c>
      <c r="BG945">
        <v>0.3</v>
      </c>
      <c r="BH945">
        <v>4.83</v>
      </c>
      <c r="BI945">
        <v>3</v>
      </c>
      <c r="BJ945">
        <v>6</v>
      </c>
      <c r="BK945">
        <v>3</v>
      </c>
      <c r="BM945">
        <v>3</v>
      </c>
      <c r="BN945" t="s">
        <v>1016</v>
      </c>
      <c r="BP945" t="s">
        <v>1016</v>
      </c>
      <c r="BQ945">
        <v>10</v>
      </c>
      <c r="BR945">
        <v>101010</v>
      </c>
      <c r="BS945">
        <v>1</v>
      </c>
      <c r="BU945">
        <v>1</v>
      </c>
      <c r="BW945">
        <v>3</v>
      </c>
      <c r="BY945">
        <v>6</v>
      </c>
      <c r="BZ945" t="s">
        <v>1997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 s="2">
        <v>3362833</v>
      </c>
    </row>
    <row r="946" spans="1:88">
      <c r="A946" s="10" t="str">
        <f t="shared" si="434"/>
        <v>TTEK_US</v>
      </c>
      <c r="B946" s="12">
        <f t="shared" si="435"/>
        <v>-4.6999999999999993E-3</v>
      </c>
      <c r="C946" s="12">
        <v>0</v>
      </c>
      <c r="D946" s="12">
        <v>0</v>
      </c>
      <c r="E946" s="12">
        <v>0</v>
      </c>
      <c r="F946" s="12">
        <v>0</v>
      </c>
      <c r="G946" s="12">
        <v>0</v>
      </c>
      <c r="H946" s="12">
        <v>0</v>
      </c>
      <c r="I946" s="12">
        <v>0</v>
      </c>
      <c r="J946" s="13">
        <f t="shared" si="436"/>
        <v>0</v>
      </c>
      <c r="K946" s="13">
        <f t="shared" si="437"/>
        <v>0</v>
      </c>
      <c r="L946" s="16">
        <f t="shared" si="438"/>
        <v>0</v>
      </c>
      <c r="M946" s="13">
        <f t="shared" si="439"/>
        <v>0</v>
      </c>
      <c r="N946" s="16">
        <f t="shared" si="440"/>
        <v>0</v>
      </c>
      <c r="O946" s="16">
        <f t="shared" si="441"/>
        <v>0</v>
      </c>
      <c r="P946" s="16">
        <f t="shared" si="442"/>
        <v>-6.5000000000000006E-3</v>
      </c>
      <c r="Q946" s="20" t="str">
        <f t="shared" si="443"/>
        <v/>
      </c>
      <c r="R946" s="20" t="str">
        <f t="shared" si="444"/>
        <v/>
      </c>
      <c r="S946" s="20" t="str">
        <f t="shared" si="445"/>
        <v/>
      </c>
      <c r="T946" s="20">
        <f t="shared" si="446"/>
        <v>-6.5000000000000006E-3</v>
      </c>
      <c r="U946" s="16" t="str">
        <f t="shared" si="447"/>
        <v/>
      </c>
      <c r="V946" s="20" t="str">
        <f t="shared" si="448"/>
        <v/>
      </c>
      <c r="W946" s="20" t="str">
        <f t="shared" si="449"/>
        <v/>
      </c>
      <c r="X946" s="20" t="str">
        <f t="shared" si="450"/>
        <v/>
      </c>
      <c r="Y946" s="20" t="str">
        <f t="shared" si="451"/>
        <v/>
      </c>
      <c r="Z946" s="20" t="str">
        <f t="shared" si="452"/>
        <v/>
      </c>
      <c r="AA946" s="20" t="str">
        <f t="shared" si="453"/>
        <v/>
      </c>
      <c r="AB946" s="20">
        <f t="shared" si="454"/>
        <v>0</v>
      </c>
      <c r="AC946" s="20" t="str">
        <f t="shared" si="455"/>
        <v/>
      </c>
      <c r="AD946" s="20" t="str">
        <f t="shared" si="456"/>
        <v/>
      </c>
      <c r="AE946" s="20" t="str">
        <f t="shared" si="457"/>
        <v/>
      </c>
      <c r="AF946" s="20" t="str">
        <f t="shared" si="458"/>
        <v/>
      </c>
      <c r="AG946" s="11">
        <f t="shared" si="459"/>
        <v>999</v>
      </c>
      <c r="AH946" s="17">
        <f t="shared" si="460"/>
        <v>999</v>
      </c>
      <c r="AI946" s="17">
        <f t="shared" si="461"/>
        <v>999</v>
      </c>
      <c r="AJ946" s="17">
        <f t="shared" si="462"/>
        <v>999</v>
      </c>
      <c r="AK946" s="17">
        <f t="shared" si="463"/>
        <v>999</v>
      </c>
      <c r="AL946" s="17">
        <f t="shared" si="464"/>
        <v>999</v>
      </c>
      <c r="AM946" s="10" t="s">
        <v>617</v>
      </c>
      <c r="AN946">
        <v>0</v>
      </c>
      <c r="AO946">
        <v>0</v>
      </c>
      <c r="AP946">
        <v>0</v>
      </c>
      <c r="AQ946">
        <v>1.9695</v>
      </c>
      <c r="AR946" s="8">
        <v>-0.65</v>
      </c>
      <c r="AS946" s="8">
        <v>-11.207700000000001</v>
      </c>
      <c r="AT946" s="8">
        <v>-63.718800000000002</v>
      </c>
      <c r="AU946" s="8">
        <v>-1.9695</v>
      </c>
      <c r="AV946" s="8">
        <v>-0.65</v>
      </c>
      <c r="AW946" s="8">
        <v>0.65</v>
      </c>
      <c r="AX946" s="8">
        <v>11.207700000000001</v>
      </c>
      <c r="AY946" s="8">
        <v>63.718800000000002</v>
      </c>
      <c r="AZ946" s="8">
        <v>1.9695</v>
      </c>
      <c r="BA946" s="8">
        <v>0.65</v>
      </c>
      <c r="BB946">
        <v>-0.65</v>
      </c>
      <c r="BC946">
        <v>0.65</v>
      </c>
      <c r="BD946">
        <v>-0.65</v>
      </c>
      <c r="BE946">
        <v>0.65</v>
      </c>
      <c r="BF946">
        <v>0.06</v>
      </c>
      <c r="BG946">
        <v>0.3</v>
      </c>
      <c r="BH946">
        <v>-0.47</v>
      </c>
      <c r="BI946">
        <v>7</v>
      </c>
      <c r="BJ946">
        <v>13</v>
      </c>
      <c r="BK946">
        <v>7</v>
      </c>
      <c r="BM946">
        <v>7</v>
      </c>
      <c r="BN946" t="s">
        <v>1016</v>
      </c>
      <c r="BP946" t="s">
        <v>1016</v>
      </c>
      <c r="BQ946">
        <v>20</v>
      </c>
      <c r="BR946">
        <v>202010</v>
      </c>
      <c r="BS946">
        <v>1</v>
      </c>
      <c r="BU946">
        <v>1</v>
      </c>
      <c r="BW946">
        <v>7</v>
      </c>
      <c r="BY946">
        <v>13</v>
      </c>
      <c r="BZ946" t="s">
        <v>1997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 s="2">
        <v>7544271</v>
      </c>
    </row>
    <row r="947" spans="1:88">
      <c r="A947" s="10" t="str">
        <f t="shared" si="434"/>
        <v>KAI_US</v>
      </c>
      <c r="B947" s="12">
        <f t="shared" si="435"/>
        <v>4.0399999999999998E-2</v>
      </c>
      <c r="C947" s="12">
        <v>0</v>
      </c>
      <c r="D947" s="12">
        <v>0</v>
      </c>
      <c r="E947" s="12">
        <v>0</v>
      </c>
      <c r="F947" s="12">
        <v>0</v>
      </c>
      <c r="G947" s="12">
        <v>0</v>
      </c>
      <c r="H947" s="12">
        <v>0</v>
      </c>
      <c r="I947" s="12">
        <v>0</v>
      </c>
      <c r="J947" s="13">
        <f t="shared" si="436"/>
        <v>0</v>
      </c>
      <c r="K947" s="13">
        <f t="shared" si="437"/>
        <v>0</v>
      </c>
      <c r="L947" s="16">
        <f t="shared" si="438"/>
        <v>0</v>
      </c>
      <c r="M947" s="13">
        <f t="shared" si="439"/>
        <v>0</v>
      </c>
      <c r="N947" s="16">
        <f t="shared" si="440"/>
        <v>0</v>
      </c>
      <c r="O947" s="16">
        <f t="shared" si="441"/>
        <v>0</v>
      </c>
      <c r="P947" s="16" t="str">
        <f t="shared" si="442"/>
        <v/>
      </c>
      <c r="Q947" s="20" t="str">
        <f t="shared" si="443"/>
        <v/>
      </c>
      <c r="R947" s="20" t="str">
        <f t="shared" si="444"/>
        <v/>
      </c>
      <c r="S947" s="20" t="str">
        <f t="shared" si="445"/>
        <v/>
      </c>
      <c r="T947" s="20" t="str">
        <f t="shared" si="446"/>
        <v/>
      </c>
      <c r="U947" s="16">
        <f t="shared" si="447"/>
        <v>6.5000000000000006E-3</v>
      </c>
      <c r="V947" s="20" t="str">
        <f t="shared" si="448"/>
        <v/>
      </c>
      <c r="W947" s="20" t="str">
        <f t="shared" si="449"/>
        <v/>
      </c>
      <c r="X947" s="20" t="str">
        <f t="shared" si="450"/>
        <v/>
      </c>
      <c r="Y947" s="20">
        <f t="shared" si="451"/>
        <v>6.5000000000000006E-3</v>
      </c>
      <c r="Z947" s="20" t="str">
        <f t="shared" si="452"/>
        <v/>
      </c>
      <c r="AA947" s="20" t="str">
        <f t="shared" si="453"/>
        <v/>
      </c>
      <c r="AB947" s="20">
        <f t="shared" si="454"/>
        <v>0</v>
      </c>
      <c r="AC947" s="20" t="str">
        <f t="shared" si="455"/>
        <v/>
      </c>
      <c r="AD947" s="20" t="str">
        <f t="shared" si="456"/>
        <v/>
      </c>
      <c r="AE947" s="20" t="str">
        <f t="shared" si="457"/>
        <v/>
      </c>
      <c r="AF947" s="20" t="str">
        <f t="shared" si="458"/>
        <v/>
      </c>
      <c r="AG947" s="11">
        <f t="shared" si="459"/>
        <v>999</v>
      </c>
      <c r="AH947" s="17">
        <f t="shared" si="460"/>
        <v>999</v>
      </c>
      <c r="AI947" s="17">
        <f t="shared" si="461"/>
        <v>999</v>
      </c>
      <c r="AJ947" s="17">
        <f t="shared" si="462"/>
        <v>999</v>
      </c>
      <c r="AK947" s="17">
        <f t="shared" si="463"/>
        <v>999</v>
      </c>
      <c r="AL947" s="17">
        <f t="shared" si="464"/>
        <v>999</v>
      </c>
      <c r="AM947" s="10" t="s">
        <v>1433</v>
      </c>
      <c r="AN947">
        <v>0</v>
      </c>
      <c r="AO947">
        <v>0</v>
      </c>
      <c r="AP947">
        <v>0</v>
      </c>
      <c r="AQ947">
        <v>0.61680000000000001</v>
      </c>
      <c r="AR947" s="8">
        <v>-0.65</v>
      </c>
      <c r="AS947" s="8">
        <v>-2.1688000000000001</v>
      </c>
      <c r="AT947" s="8">
        <v>-22.162800000000001</v>
      </c>
      <c r="AU947" s="8">
        <v>-0.61680000000000001</v>
      </c>
      <c r="AV947" s="8">
        <v>-0.65</v>
      </c>
      <c r="AW947" s="8">
        <v>0.65</v>
      </c>
      <c r="AX947" s="8">
        <v>2.1688000000000001</v>
      </c>
      <c r="AY947" s="8">
        <v>22.162800000000001</v>
      </c>
      <c r="AZ947" s="8">
        <v>0.61680000000000001</v>
      </c>
      <c r="BA947" s="8">
        <v>0.65</v>
      </c>
      <c r="BB947">
        <v>-0.61680000000000001</v>
      </c>
      <c r="BC947">
        <v>0.61680000000000001</v>
      </c>
      <c r="BD947">
        <v>-0.61680000000000001</v>
      </c>
      <c r="BE947">
        <v>0.61680000000000001</v>
      </c>
      <c r="BF947">
        <v>0.06</v>
      </c>
      <c r="BG947">
        <v>0.3</v>
      </c>
      <c r="BH947">
        <v>4.04</v>
      </c>
      <c r="BI947">
        <v>3</v>
      </c>
      <c r="BJ947">
        <v>6</v>
      </c>
      <c r="BK947">
        <v>3</v>
      </c>
      <c r="BM947">
        <v>3</v>
      </c>
      <c r="BN947" t="s">
        <v>1016</v>
      </c>
      <c r="BP947" t="s">
        <v>1016</v>
      </c>
      <c r="BQ947">
        <v>20</v>
      </c>
      <c r="BR947">
        <v>201060</v>
      </c>
      <c r="BS947">
        <v>1</v>
      </c>
      <c r="BU947">
        <v>1</v>
      </c>
      <c r="BW947">
        <v>3</v>
      </c>
      <c r="BY947">
        <v>6</v>
      </c>
      <c r="BZ947" t="s">
        <v>1997</v>
      </c>
      <c r="CA947">
        <v>1</v>
      </c>
      <c r="CB947">
        <v>0</v>
      </c>
      <c r="CC947">
        <v>1</v>
      </c>
      <c r="CD947">
        <v>0</v>
      </c>
      <c r="CE947">
        <v>0</v>
      </c>
      <c r="CF947">
        <v>0</v>
      </c>
      <c r="CG947">
        <v>0</v>
      </c>
      <c r="CH947">
        <v>0</v>
      </c>
      <c r="CI947" s="2">
        <v>2166838</v>
      </c>
    </row>
    <row r="948" spans="1:88">
      <c r="A948" s="10" t="str">
        <f t="shared" si="434"/>
        <v>THO_US</v>
      </c>
      <c r="B948" s="12">
        <f t="shared" si="435"/>
        <v>9.7999999999999997E-3</v>
      </c>
      <c r="C948" s="12">
        <v>0</v>
      </c>
      <c r="D948" s="12">
        <v>0</v>
      </c>
      <c r="E948" s="12">
        <v>0</v>
      </c>
      <c r="F948" s="12">
        <v>0</v>
      </c>
      <c r="G948" s="12">
        <v>0</v>
      </c>
      <c r="H948" s="12">
        <v>0</v>
      </c>
      <c r="I948" s="12">
        <v>0</v>
      </c>
      <c r="J948" s="13">
        <f t="shared" si="436"/>
        <v>0</v>
      </c>
      <c r="K948" s="13">
        <f t="shared" si="437"/>
        <v>0</v>
      </c>
      <c r="L948" s="16">
        <f t="shared" si="438"/>
        <v>0</v>
      </c>
      <c r="M948" s="13">
        <f t="shared" si="439"/>
        <v>0</v>
      </c>
      <c r="N948" s="16">
        <f t="shared" si="440"/>
        <v>0</v>
      </c>
      <c r="O948" s="16">
        <f t="shared" si="441"/>
        <v>0</v>
      </c>
      <c r="P948" s="16" t="str">
        <f t="shared" si="442"/>
        <v/>
      </c>
      <c r="Q948" s="20" t="str">
        <f t="shared" si="443"/>
        <v/>
      </c>
      <c r="R948" s="20" t="str">
        <f t="shared" si="444"/>
        <v/>
      </c>
      <c r="S948" s="20" t="str">
        <f t="shared" si="445"/>
        <v/>
      </c>
      <c r="T948" s="20" t="str">
        <f t="shared" si="446"/>
        <v/>
      </c>
      <c r="U948" s="16">
        <f t="shared" si="447"/>
        <v>6.5000000000000006E-3</v>
      </c>
      <c r="V948" s="20" t="str">
        <f t="shared" si="448"/>
        <v/>
      </c>
      <c r="W948" s="20" t="str">
        <f t="shared" si="449"/>
        <v/>
      </c>
      <c r="X948" s="20" t="str">
        <f t="shared" si="450"/>
        <v/>
      </c>
      <c r="Y948" s="20">
        <f t="shared" si="451"/>
        <v>6.5000000000000006E-3</v>
      </c>
      <c r="Z948" s="20" t="str">
        <f t="shared" si="452"/>
        <v/>
      </c>
      <c r="AA948" s="20" t="str">
        <f t="shared" si="453"/>
        <v/>
      </c>
      <c r="AB948" s="20">
        <f t="shared" si="454"/>
        <v>0</v>
      </c>
      <c r="AC948" s="20" t="str">
        <f t="shared" si="455"/>
        <v/>
      </c>
      <c r="AD948" s="20" t="str">
        <f t="shared" si="456"/>
        <v/>
      </c>
      <c r="AE948" s="20" t="str">
        <f t="shared" si="457"/>
        <v/>
      </c>
      <c r="AF948" s="20" t="str">
        <f t="shared" si="458"/>
        <v/>
      </c>
      <c r="AG948" s="11">
        <f t="shared" si="459"/>
        <v>999</v>
      </c>
      <c r="AH948" s="17">
        <f t="shared" si="460"/>
        <v>999</v>
      </c>
      <c r="AI948" s="17">
        <f t="shared" si="461"/>
        <v>999</v>
      </c>
      <c r="AJ948" s="17">
        <f t="shared" si="462"/>
        <v>999</v>
      </c>
      <c r="AK948" s="17">
        <f t="shared" si="463"/>
        <v>999</v>
      </c>
      <c r="AL948" s="17">
        <f t="shared" si="464"/>
        <v>999</v>
      </c>
      <c r="AM948" s="10" t="s">
        <v>315</v>
      </c>
      <c r="AN948">
        <v>0</v>
      </c>
      <c r="AO948">
        <v>0</v>
      </c>
      <c r="AP948">
        <v>0</v>
      </c>
      <c r="AQ948">
        <v>5.7766999999999999</v>
      </c>
      <c r="AR948" s="8">
        <v>-0.65</v>
      </c>
      <c r="AS948" s="8">
        <v>-28.883700000000001</v>
      </c>
      <c r="AT948" s="8">
        <v>-139.33760000000001</v>
      </c>
      <c r="AU948" s="8">
        <v>-5.7766999999999999</v>
      </c>
      <c r="AV948" s="8">
        <v>-0.65</v>
      </c>
      <c r="AW948" s="8">
        <v>0.65</v>
      </c>
      <c r="AX948" s="8">
        <v>28.883700000000001</v>
      </c>
      <c r="AY948" s="8">
        <v>139.33760000000001</v>
      </c>
      <c r="AZ948" s="8">
        <v>5.7766999999999999</v>
      </c>
      <c r="BA948" s="8">
        <v>0.65</v>
      </c>
      <c r="BB948">
        <v>-0.65</v>
      </c>
      <c r="BC948">
        <v>0.65</v>
      </c>
      <c r="BD948">
        <v>-0.65</v>
      </c>
      <c r="BE948">
        <v>0.65</v>
      </c>
      <c r="BF948">
        <v>0.06</v>
      </c>
      <c r="BG948">
        <v>0.3</v>
      </c>
      <c r="BH948">
        <v>0.98</v>
      </c>
      <c r="BI948">
        <v>5</v>
      </c>
      <c r="BJ948">
        <v>10</v>
      </c>
      <c r="BK948">
        <v>5</v>
      </c>
      <c r="BM948">
        <v>5</v>
      </c>
      <c r="BN948" t="s">
        <v>1016</v>
      </c>
      <c r="BP948" t="s">
        <v>1016</v>
      </c>
      <c r="BQ948">
        <v>25</v>
      </c>
      <c r="BR948">
        <v>251020</v>
      </c>
      <c r="BS948">
        <v>1</v>
      </c>
      <c r="BU948">
        <v>1</v>
      </c>
      <c r="BW948">
        <v>5</v>
      </c>
      <c r="BY948">
        <v>10</v>
      </c>
      <c r="BZ948" t="s">
        <v>1997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 s="2">
        <v>19677459</v>
      </c>
    </row>
    <row r="949" spans="1:88">
      <c r="A949" s="10" t="str">
        <f t="shared" si="434"/>
        <v>THOR_US</v>
      </c>
      <c r="B949" s="12">
        <f t="shared" si="435"/>
        <v>4.87E-2</v>
      </c>
      <c r="C949" s="12">
        <v>0</v>
      </c>
      <c r="D949" s="12">
        <v>0</v>
      </c>
      <c r="E949" s="12">
        <v>0</v>
      </c>
      <c r="F949" s="12">
        <v>0</v>
      </c>
      <c r="G949" s="12">
        <v>0</v>
      </c>
      <c r="H949" s="12">
        <v>0</v>
      </c>
      <c r="I949" s="12">
        <v>0</v>
      </c>
      <c r="J949" s="13">
        <f t="shared" si="436"/>
        <v>0</v>
      </c>
      <c r="K949" s="13">
        <f t="shared" si="437"/>
        <v>0</v>
      </c>
      <c r="L949" s="16">
        <f t="shared" si="438"/>
        <v>0</v>
      </c>
      <c r="M949" s="13">
        <f t="shared" si="439"/>
        <v>0</v>
      </c>
      <c r="N949" s="16">
        <f t="shared" si="440"/>
        <v>0</v>
      </c>
      <c r="O949" s="16">
        <f t="shared" si="441"/>
        <v>0</v>
      </c>
      <c r="P949" s="16" t="str">
        <f t="shared" si="442"/>
        <v/>
      </c>
      <c r="Q949" s="20" t="str">
        <f t="shared" si="443"/>
        <v/>
      </c>
      <c r="R949" s="20" t="str">
        <f t="shared" si="444"/>
        <v/>
      </c>
      <c r="S949" s="20" t="str">
        <f t="shared" si="445"/>
        <v/>
      </c>
      <c r="T949" s="20" t="str">
        <f t="shared" si="446"/>
        <v/>
      </c>
      <c r="U949" s="16">
        <f t="shared" si="447"/>
        <v>6.0000000000000001E-3</v>
      </c>
      <c r="V949" s="20" t="str">
        <f t="shared" si="448"/>
        <v/>
      </c>
      <c r="W949" s="20" t="str">
        <f t="shared" si="449"/>
        <v/>
      </c>
      <c r="X949" s="20" t="str">
        <f t="shared" si="450"/>
        <v/>
      </c>
      <c r="Y949" s="20">
        <f t="shared" si="451"/>
        <v>6.0000000000000001E-3</v>
      </c>
      <c r="Z949" s="20" t="str">
        <f t="shared" si="452"/>
        <v/>
      </c>
      <c r="AA949" s="20" t="str">
        <f t="shared" si="453"/>
        <v/>
      </c>
      <c r="AB949" s="20">
        <f t="shared" si="454"/>
        <v>0</v>
      </c>
      <c r="AC949" s="20" t="str">
        <f t="shared" si="455"/>
        <v/>
      </c>
      <c r="AD949" s="20" t="str">
        <f t="shared" si="456"/>
        <v/>
      </c>
      <c r="AE949" s="20" t="str">
        <f t="shared" si="457"/>
        <v/>
      </c>
      <c r="AF949" s="20" t="str">
        <f t="shared" si="458"/>
        <v/>
      </c>
      <c r="AG949" s="11">
        <f t="shared" si="459"/>
        <v>999</v>
      </c>
      <c r="AH949" s="17">
        <f t="shared" si="460"/>
        <v>999</v>
      </c>
      <c r="AI949" s="17">
        <f t="shared" si="461"/>
        <v>999</v>
      </c>
      <c r="AJ949" s="17">
        <f t="shared" si="462"/>
        <v>999</v>
      </c>
      <c r="AK949" s="17">
        <f t="shared" si="463"/>
        <v>999</v>
      </c>
      <c r="AL949" s="17">
        <f t="shared" si="464"/>
        <v>999</v>
      </c>
      <c r="AM949" s="10" t="s">
        <v>251</v>
      </c>
      <c r="AN949">
        <v>0</v>
      </c>
      <c r="AO949">
        <v>0</v>
      </c>
      <c r="AP949">
        <v>0</v>
      </c>
      <c r="AQ949">
        <v>4.5510000000000002</v>
      </c>
      <c r="AR949" s="8">
        <v>-0.6</v>
      </c>
      <c r="AS949" s="8">
        <v>-29.6751</v>
      </c>
      <c r="AT949" s="8">
        <v>-90.551500000000004</v>
      </c>
      <c r="AU949" s="8">
        <v>-4.5510000000000002</v>
      </c>
      <c r="AV949" s="8">
        <v>-0.6</v>
      </c>
      <c r="AW949" s="8">
        <v>0.6</v>
      </c>
      <c r="AX949" s="8">
        <v>29.6751</v>
      </c>
      <c r="AY949" s="8">
        <v>90.551500000000004</v>
      </c>
      <c r="AZ949" s="8">
        <v>4.5510000000000002</v>
      </c>
      <c r="BA949" s="8">
        <v>0.6</v>
      </c>
      <c r="BB949">
        <v>-0.6</v>
      </c>
      <c r="BC949">
        <v>0.6</v>
      </c>
      <c r="BD949">
        <v>-0.6</v>
      </c>
      <c r="BE949">
        <v>0.6</v>
      </c>
      <c r="BF949">
        <v>0.06</v>
      </c>
      <c r="BG949">
        <v>0.3</v>
      </c>
      <c r="BH949">
        <v>4.87</v>
      </c>
      <c r="BI949">
        <v>3</v>
      </c>
      <c r="BJ949">
        <v>6</v>
      </c>
      <c r="BK949">
        <v>3</v>
      </c>
      <c r="BM949">
        <v>3</v>
      </c>
      <c r="BN949" t="s">
        <v>1016</v>
      </c>
      <c r="BP949" t="s">
        <v>1016</v>
      </c>
      <c r="BQ949">
        <v>35</v>
      </c>
      <c r="BR949">
        <v>351010</v>
      </c>
      <c r="BS949">
        <v>1</v>
      </c>
      <c r="BU949">
        <v>1</v>
      </c>
      <c r="BW949">
        <v>3</v>
      </c>
      <c r="BY949">
        <v>6</v>
      </c>
      <c r="BZ949" t="s">
        <v>1997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 s="2">
        <v>19785706</v>
      </c>
    </row>
    <row r="950" spans="1:88">
      <c r="A950" s="10" t="str">
        <f t="shared" si="434"/>
        <v>DDD_US</v>
      </c>
      <c r="B950" s="12">
        <f t="shared" si="435"/>
        <v>-0.1477</v>
      </c>
      <c r="C950" s="12">
        <v>0</v>
      </c>
      <c r="D950" s="12">
        <v>0</v>
      </c>
      <c r="E950" s="12">
        <v>0</v>
      </c>
      <c r="F950" s="12">
        <v>0</v>
      </c>
      <c r="G950" s="12">
        <v>0</v>
      </c>
      <c r="H950" s="12">
        <v>0</v>
      </c>
      <c r="I950" s="12">
        <v>0</v>
      </c>
      <c r="J950" s="13">
        <f t="shared" si="436"/>
        <v>0</v>
      </c>
      <c r="K950" s="13">
        <f t="shared" si="437"/>
        <v>0</v>
      </c>
      <c r="L950" s="16">
        <f t="shared" si="438"/>
        <v>0</v>
      </c>
      <c r="M950" s="13">
        <f t="shared" si="439"/>
        <v>0</v>
      </c>
      <c r="N950" s="16">
        <f t="shared" si="440"/>
        <v>0</v>
      </c>
      <c r="O950" s="16">
        <f t="shared" si="441"/>
        <v>0</v>
      </c>
      <c r="P950" s="16">
        <f t="shared" si="442"/>
        <v>-6.0000000000000001E-3</v>
      </c>
      <c r="Q950" s="20" t="str">
        <f t="shared" si="443"/>
        <v/>
      </c>
      <c r="R950" s="20" t="str">
        <f t="shared" si="444"/>
        <v/>
      </c>
      <c r="S950" s="20" t="str">
        <f t="shared" si="445"/>
        <v/>
      </c>
      <c r="T950" s="20">
        <f t="shared" si="446"/>
        <v>-6.0000000000000001E-3</v>
      </c>
      <c r="U950" s="16" t="str">
        <f t="shared" si="447"/>
        <v/>
      </c>
      <c r="V950" s="20" t="str">
        <f t="shared" si="448"/>
        <v/>
      </c>
      <c r="W950" s="20" t="str">
        <f t="shared" si="449"/>
        <v/>
      </c>
      <c r="X950" s="20" t="str">
        <f t="shared" si="450"/>
        <v/>
      </c>
      <c r="Y950" s="20" t="str">
        <f t="shared" si="451"/>
        <v/>
      </c>
      <c r="Z950" s="20" t="str">
        <f t="shared" si="452"/>
        <v/>
      </c>
      <c r="AA950" s="20" t="str">
        <f t="shared" si="453"/>
        <v/>
      </c>
      <c r="AB950" s="20">
        <f t="shared" si="454"/>
        <v>0</v>
      </c>
      <c r="AC950" s="20" t="str">
        <f t="shared" si="455"/>
        <v/>
      </c>
      <c r="AD950" s="20" t="str">
        <f t="shared" si="456"/>
        <v/>
      </c>
      <c r="AE950" s="20" t="str">
        <f t="shared" si="457"/>
        <v/>
      </c>
      <c r="AF950" s="20" t="str">
        <f t="shared" si="458"/>
        <v/>
      </c>
      <c r="AG950" s="11">
        <f t="shared" si="459"/>
        <v>999</v>
      </c>
      <c r="AH950" s="17">
        <f t="shared" si="460"/>
        <v>999</v>
      </c>
      <c r="AI950" s="17">
        <f t="shared" si="461"/>
        <v>999</v>
      </c>
      <c r="AJ950" s="17">
        <f t="shared" si="462"/>
        <v>999</v>
      </c>
      <c r="AK950" s="17">
        <f t="shared" si="463"/>
        <v>999</v>
      </c>
      <c r="AL950" s="17">
        <f t="shared" si="464"/>
        <v>999</v>
      </c>
      <c r="AM950" s="10" t="s">
        <v>85</v>
      </c>
      <c r="AN950">
        <v>0</v>
      </c>
      <c r="AO950">
        <v>0</v>
      </c>
      <c r="AP950">
        <v>0</v>
      </c>
      <c r="AQ950">
        <v>15.1599</v>
      </c>
      <c r="AR950" s="8">
        <v>-0.6</v>
      </c>
      <c r="AS950" s="8">
        <v>-91.900099999999995</v>
      </c>
      <c r="AT950" s="8">
        <v>-124.4282</v>
      </c>
      <c r="AU950" s="8">
        <v>-15.1599</v>
      </c>
      <c r="AV950" s="8">
        <v>-0.6</v>
      </c>
      <c r="AW950" s="8">
        <v>0.6</v>
      </c>
      <c r="AX950" s="8">
        <v>91.900099999999995</v>
      </c>
      <c r="AY950" s="8">
        <v>124.4282</v>
      </c>
      <c r="AZ950" s="8">
        <v>15.1599</v>
      </c>
      <c r="BA950" s="8">
        <v>0.6</v>
      </c>
      <c r="BB950">
        <v>-0.6</v>
      </c>
      <c r="BC950">
        <v>0.6</v>
      </c>
      <c r="BD950">
        <v>-0.6</v>
      </c>
      <c r="BE950">
        <v>0.6</v>
      </c>
      <c r="BF950">
        <v>0.06</v>
      </c>
      <c r="BG950">
        <v>0.3</v>
      </c>
      <c r="BH950">
        <v>-14.77</v>
      </c>
      <c r="BI950">
        <v>10</v>
      </c>
      <c r="BJ950">
        <v>19</v>
      </c>
      <c r="BK950">
        <v>10</v>
      </c>
      <c r="BM950">
        <v>10</v>
      </c>
      <c r="BN950" t="s">
        <v>1016</v>
      </c>
      <c r="BP950" t="s">
        <v>1016</v>
      </c>
      <c r="BQ950">
        <v>45</v>
      </c>
      <c r="BR950">
        <v>452020</v>
      </c>
      <c r="BS950">
        <v>1</v>
      </c>
      <c r="BU950">
        <v>1</v>
      </c>
      <c r="BW950">
        <v>10</v>
      </c>
      <c r="BY950">
        <v>19</v>
      </c>
      <c r="BZ950" t="s">
        <v>1997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 s="2">
        <v>66452936</v>
      </c>
    </row>
    <row r="951" spans="1:88">
      <c r="A951" s="10" t="str">
        <f t="shared" si="434"/>
        <v>TDW_US</v>
      </c>
      <c r="B951" s="12">
        <f t="shared" si="435"/>
        <v>-8.3299999999999999E-2</v>
      </c>
      <c r="C951" s="12">
        <v>0</v>
      </c>
      <c r="D951" s="12">
        <v>0</v>
      </c>
      <c r="E951" s="12">
        <v>0</v>
      </c>
      <c r="F951" s="12">
        <v>0</v>
      </c>
      <c r="G951" s="12">
        <v>0</v>
      </c>
      <c r="H951" s="12">
        <v>0</v>
      </c>
      <c r="I951" s="12">
        <v>0</v>
      </c>
      <c r="J951" s="13">
        <f t="shared" si="436"/>
        <v>0</v>
      </c>
      <c r="K951" s="13">
        <f t="shared" si="437"/>
        <v>0</v>
      </c>
      <c r="L951" s="16">
        <f t="shared" si="438"/>
        <v>0</v>
      </c>
      <c r="M951" s="13">
        <f t="shared" si="439"/>
        <v>0</v>
      </c>
      <c r="N951" s="16">
        <f t="shared" si="440"/>
        <v>0</v>
      </c>
      <c r="O951" s="16">
        <f t="shared" si="441"/>
        <v>0</v>
      </c>
      <c r="P951" s="16">
        <f t="shared" si="442"/>
        <v>-2E-3</v>
      </c>
      <c r="Q951" s="20" t="str">
        <f t="shared" si="443"/>
        <v/>
      </c>
      <c r="R951" s="20" t="str">
        <f t="shared" si="444"/>
        <v/>
      </c>
      <c r="S951" s="20" t="str">
        <f t="shared" si="445"/>
        <v/>
      </c>
      <c r="T951" s="20">
        <f t="shared" si="446"/>
        <v>-2E-3</v>
      </c>
      <c r="U951" s="16" t="str">
        <f t="shared" si="447"/>
        <v/>
      </c>
      <c r="V951" s="20" t="str">
        <f t="shared" si="448"/>
        <v/>
      </c>
      <c r="W951" s="20" t="str">
        <f t="shared" si="449"/>
        <v/>
      </c>
      <c r="X951" s="20" t="str">
        <f t="shared" si="450"/>
        <v/>
      </c>
      <c r="Y951" s="20" t="str">
        <f t="shared" si="451"/>
        <v/>
      </c>
      <c r="Z951" s="20" t="str">
        <f t="shared" si="452"/>
        <v/>
      </c>
      <c r="AA951" s="20" t="str">
        <f t="shared" si="453"/>
        <v/>
      </c>
      <c r="AB951" s="20">
        <f t="shared" si="454"/>
        <v>0</v>
      </c>
      <c r="AC951" s="20" t="str">
        <f t="shared" si="455"/>
        <v/>
      </c>
      <c r="AD951" s="20" t="str">
        <f t="shared" si="456"/>
        <v/>
      </c>
      <c r="AE951" s="20" t="str">
        <f t="shared" si="457"/>
        <v/>
      </c>
      <c r="AF951" s="20" t="str">
        <f t="shared" si="458"/>
        <v/>
      </c>
      <c r="AG951" s="11">
        <f t="shared" si="459"/>
        <v>999</v>
      </c>
      <c r="AH951" s="17">
        <f t="shared" si="460"/>
        <v>999</v>
      </c>
      <c r="AI951" s="17">
        <f t="shared" si="461"/>
        <v>999</v>
      </c>
      <c r="AJ951" s="17">
        <f t="shared" si="462"/>
        <v>999</v>
      </c>
      <c r="AK951" s="17">
        <f t="shared" si="463"/>
        <v>999</v>
      </c>
      <c r="AL951" s="17">
        <f t="shared" si="464"/>
        <v>999</v>
      </c>
      <c r="AM951" s="10" t="s">
        <v>242</v>
      </c>
      <c r="AN951">
        <v>0</v>
      </c>
      <c r="AO951">
        <v>0</v>
      </c>
      <c r="AP951">
        <v>0</v>
      </c>
      <c r="AQ951">
        <v>6.7611999999999997</v>
      </c>
      <c r="AR951" s="8">
        <v>-0.2</v>
      </c>
      <c r="AS951" s="8">
        <v>-30.114100000000001</v>
      </c>
      <c r="AT951" s="8">
        <v>-44.795900000000003</v>
      </c>
      <c r="AU951" s="8">
        <v>-6.7611999999999997</v>
      </c>
      <c r="AV951" s="8">
        <v>-0.2</v>
      </c>
      <c r="AW951" s="8">
        <v>0.2</v>
      </c>
      <c r="AX951" s="8">
        <v>30.114100000000001</v>
      </c>
      <c r="AY951" s="8">
        <v>44.795900000000003</v>
      </c>
      <c r="AZ951" s="8">
        <v>6.7611999999999997</v>
      </c>
      <c r="BA951" s="8">
        <v>0.2</v>
      </c>
      <c r="BB951">
        <v>-0.2</v>
      </c>
      <c r="BC951">
        <v>0.2</v>
      </c>
      <c r="BD951">
        <v>-0.2</v>
      </c>
      <c r="BE951">
        <v>0.2</v>
      </c>
      <c r="BF951">
        <v>0.06</v>
      </c>
      <c r="BG951">
        <v>0.3</v>
      </c>
      <c r="BH951">
        <v>-8.33</v>
      </c>
      <c r="BI951">
        <v>9</v>
      </c>
      <c r="BJ951">
        <v>17</v>
      </c>
      <c r="BK951">
        <v>9</v>
      </c>
      <c r="BM951">
        <v>9</v>
      </c>
      <c r="BN951" t="s">
        <v>1016</v>
      </c>
      <c r="BP951" t="s">
        <v>1016</v>
      </c>
      <c r="BQ951">
        <v>10</v>
      </c>
      <c r="BR951">
        <v>101010</v>
      </c>
      <c r="BS951">
        <v>1</v>
      </c>
      <c r="BU951">
        <v>1</v>
      </c>
      <c r="BW951">
        <v>9</v>
      </c>
      <c r="BY951">
        <v>17</v>
      </c>
      <c r="BZ951" t="s">
        <v>1997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 s="2">
        <v>26891255</v>
      </c>
    </row>
    <row r="952" spans="1:88">
      <c r="A952" s="10" t="str">
        <f t="shared" si="434"/>
        <v>TKR_US</v>
      </c>
      <c r="B952" s="12">
        <f t="shared" si="435"/>
        <v>4.5000000000000005E-3</v>
      </c>
      <c r="C952" s="12">
        <v>0</v>
      </c>
      <c r="D952" s="12">
        <v>0</v>
      </c>
      <c r="E952" s="12">
        <v>0</v>
      </c>
      <c r="F952" s="12">
        <v>0</v>
      </c>
      <c r="G952" s="12">
        <v>0</v>
      </c>
      <c r="H952" s="12">
        <v>0</v>
      </c>
      <c r="I952" s="12">
        <v>0</v>
      </c>
      <c r="J952" s="13">
        <f t="shared" si="436"/>
        <v>0</v>
      </c>
      <c r="K952" s="13">
        <f t="shared" si="437"/>
        <v>0</v>
      </c>
      <c r="L952" s="16">
        <f t="shared" si="438"/>
        <v>0</v>
      </c>
      <c r="M952" s="13">
        <f t="shared" si="439"/>
        <v>0</v>
      </c>
      <c r="N952" s="16">
        <f t="shared" si="440"/>
        <v>0</v>
      </c>
      <c r="O952" s="16">
        <f t="shared" si="441"/>
        <v>0</v>
      </c>
      <c r="P952" s="16" t="str">
        <f t="shared" si="442"/>
        <v/>
      </c>
      <c r="Q952" s="20" t="str">
        <f t="shared" si="443"/>
        <v/>
      </c>
      <c r="R952" s="20" t="str">
        <f t="shared" si="444"/>
        <v/>
      </c>
      <c r="S952" s="20" t="str">
        <f t="shared" si="445"/>
        <v/>
      </c>
      <c r="T952" s="20" t="str">
        <f t="shared" si="446"/>
        <v/>
      </c>
      <c r="U952" s="16">
        <f t="shared" si="447"/>
        <v>6.5000000000000006E-3</v>
      </c>
      <c r="V952" s="20" t="str">
        <f t="shared" si="448"/>
        <v/>
      </c>
      <c r="W952" s="20" t="str">
        <f t="shared" si="449"/>
        <v/>
      </c>
      <c r="X952" s="20">
        <f t="shared" si="450"/>
        <v>6.5000000000000006E-3</v>
      </c>
      <c r="Y952" s="20" t="str">
        <f t="shared" si="451"/>
        <v/>
      </c>
      <c r="Z952" s="20" t="str">
        <f t="shared" si="452"/>
        <v/>
      </c>
      <c r="AA952" s="20" t="str">
        <f t="shared" si="453"/>
        <v/>
      </c>
      <c r="AB952" s="20" t="str">
        <f t="shared" si="454"/>
        <v/>
      </c>
      <c r="AC952" s="20" t="str">
        <f t="shared" si="455"/>
        <v/>
      </c>
      <c r="AD952" s="20" t="str">
        <f t="shared" si="456"/>
        <v/>
      </c>
      <c r="AE952" s="20" t="str">
        <f t="shared" si="457"/>
        <v/>
      </c>
      <c r="AF952" s="20">
        <f t="shared" si="458"/>
        <v>0</v>
      </c>
      <c r="AG952" s="11">
        <f t="shared" si="459"/>
        <v>999</v>
      </c>
      <c r="AH952" s="17">
        <f t="shared" si="460"/>
        <v>999</v>
      </c>
      <c r="AI952" s="17">
        <f t="shared" si="461"/>
        <v>999</v>
      </c>
      <c r="AJ952" s="17">
        <f t="shared" si="462"/>
        <v>999</v>
      </c>
      <c r="AK952" s="17">
        <f t="shared" si="463"/>
        <v>999</v>
      </c>
      <c r="AL952" s="17">
        <f t="shared" si="464"/>
        <v>0</v>
      </c>
      <c r="AM952" s="10" t="s">
        <v>384</v>
      </c>
      <c r="AN952">
        <v>0</v>
      </c>
      <c r="AO952">
        <v>0</v>
      </c>
      <c r="AP952">
        <v>0</v>
      </c>
      <c r="AQ952">
        <v>8.6423000000000005</v>
      </c>
      <c r="AR952" s="8">
        <v>-0.65</v>
      </c>
      <c r="AS952" s="8">
        <v>-43.9069</v>
      </c>
      <c r="AT952" s="8">
        <v>-151.93039999999999</v>
      </c>
      <c r="AU952" s="8">
        <v>-8.6423000000000005</v>
      </c>
      <c r="AV952" s="8">
        <v>-0.65</v>
      </c>
      <c r="AW952" s="8">
        <v>0.65</v>
      </c>
      <c r="AX952" s="8">
        <v>43.9069</v>
      </c>
      <c r="AY952" s="8">
        <v>151.93039999999999</v>
      </c>
      <c r="AZ952" s="8">
        <v>8.6423000000000005</v>
      </c>
      <c r="BA952" s="8">
        <v>0.65</v>
      </c>
      <c r="BB952">
        <v>0</v>
      </c>
      <c r="BC952">
        <v>0</v>
      </c>
      <c r="BD952">
        <v>0</v>
      </c>
      <c r="BE952">
        <v>0</v>
      </c>
      <c r="BF952">
        <v>0.06</v>
      </c>
      <c r="BG952">
        <v>0.3</v>
      </c>
      <c r="BH952">
        <v>0.45</v>
      </c>
      <c r="BI952">
        <v>5</v>
      </c>
      <c r="BJ952">
        <v>10</v>
      </c>
      <c r="BK952">
        <v>5</v>
      </c>
      <c r="BM952">
        <v>5</v>
      </c>
      <c r="BN952" t="s">
        <v>1016</v>
      </c>
      <c r="BP952" t="s">
        <v>1016</v>
      </c>
      <c r="BQ952">
        <v>20</v>
      </c>
      <c r="BR952">
        <v>201060</v>
      </c>
      <c r="BS952">
        <v>0</v>
      </c>
      <c r="BU952">
        <v>1</v>
      </c>
      <c r="BW952">
        <v>5</v>
      </c>
      <c r="BY952">
        <v>10</v>
      </c>
      <c r="BZ952" t="s">
        <v>1997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1</v>
      </c>
      <c r="CG952">
        <v>0</v>
      </c>
      <c r="CH952">
        <v>0</v>
      </c>
      <c r="CI952" s="2">
        <v>35486192</v>
      </c>
      <c r="CJ952" t="s">
        <v>1017</v>
      </c>
    </row>
    <row r="953" spans="1:88">
      <c r="A953" s="10" t="str">
        <f t="shared" si="434"/>
        <v>TWI_US</v>
      </c>
      <c r="B953" s="12">
        <f t="shared" si="435"/>
        <v>9.06E-2</v>
      </c>
      <c r="C953" s="12">
        <v>6.50378666765772E-3</v>
      </c>
      <c r="D953" s="12">
        <v>0</v>
      </c>
      <c r="E953" s="12">
        <v>0</v>
      </c>
      <c r="F953" s="12">
        <v>6.50378666765772E-3</v>
      </c>
      <c r="G953" s="12">
        <v>0</v>
      </c>
      <c r="H953" s="12">
        <v>6.50378666765772E-3</v>
      </c>
      <c r="I953" s="12">
        <v>6.50378666765772E-3</v>
      </c>
      <c r="J953" s="13">
        <f t="shared" si="436"/>
        <v>0</v>
      </c>
      <c r="K953" s="13">
        <f t="shared" si="437"/>
        <v>1</v>
      </c>
      <c r="L953" s="16">
        <f t="shared" si="438"/>
        <v>6.50378666765772E-3</v>
      </c>
      <c r="M953" s="13">
        <f t="shared" si="439"/>
        <v>0</v>
      </c>
      <c r="N953" s="16">
        <f t="shared" si="440"/>
        <v>0</v>
      </c>
      <c r="O953" s="16">
        <f t="shared" si="441"/>
        <v>0</v>
      </c>
      <c r="P953" s="16" t="str">
        <f t="shared" si="442"/>
        <v/>
      </c>
      <c r="Q953" s="20" t="str">
        <f t="shared" si="443"/>
        <v/>
      </c>
      <c r="R953" s="20" t="str">
        <f t="shared" si="444"/>
        <v/>
      </c>
      <c r="S953" s="20" t="str">
        <f t="shared" si="445"/>
        <v/>
      </c>
      <c r="T953" s="20" t="str">
        <f t="shared" si="446"/>
        <v/>
      </c>
      <c r="U953" s="16" t="str">
        <f t="shared" si="447"/>
        <v/>
      </c>
      <c r="V953" s="20" t="str">
        <f t="shared" si="448"/>
        <v/>
      </c>
      <c r="W953" s="20" t="str">
        <f t="shared" si="449"/>
        <v/>
      </c>
      <c r="X953" s="20" t="str">
        <f t="shared" si="450"/>
        <v/>
      </c>
      <c r="Y953" s="20" t="str">
        <f t="shared" si="451"/>
        <v/>
      </c>
      <c r="Z953" s="20" t="str">
        <f t="shared" si="452"/>
        <v/>
      </c>
      <c r="AA953" s="20" t="str">
        <f t="shared" si="453"/>
        <v/>
      </c>
      <c r="AB953" s="20">
        <f t="shared" si="454"/>
        <v>6.50378666765772E-3</v>
      </c>
      <c r="AC953" s="20" t="str">
        <f t="shared" si="455"/>
        <v/>
      </c>
      <c r="AD953" s="20" t="str">
        <f t="shared" si="456"/>
        <v/>
      </c>
      <c r="AE953" s="20" t="str">
        <f t="shared" si="457"/>
        <v/>
      </c>
      <c r="AF953" s="20" t="str">
        <f t="shared" si="458"/>
        <v/>
      </c>
      <c r="AG953" s="11">
        <f t="shared" si="459"/>
        <v>0</v>
      </c>
      <c r="AH953" s="17">
        <f t="shared" si="460"/>
        <v>6.50378666765772E-3</v>
      </c>
      <c r="AI953" s="17">
        <f t="shared" si="461"/>
        <v>999</v>
      </c>
      <c r="AJ953" s="17">
        <f t="shared" si="462"/>
        <v>999</v>
      </c>
      <c r="AK953" s="17">
        <f t="shared" si="463"/>
        <v>999</v>
      </c>
      <c r="AL953" s="17">
        <f t="shared" si="464"/>
        <v>999</v>
      </c>
      <c r="AM953" s="10" t="s">
        <v>568</v>
      </c>
      <c r="AN953">
        <v>0</v>
      </c>
      <c r="AO953">
        <v>0</v>
      </c>
      <c r="AP953">
        <v>0</v>
      </c>
      <c r="AQ953">
        <v>1.2605</v>
      </c>
      <c r="AR953" s="8">
        <v>-0.65</v>
      </c>
      <c r="AS953" s="8">
        <v>-6.4912999999999998</v>
      </c>
      <c r="AT953" s="8">
        <v>-21.7182</v>
      </c>
      <c r="AU953" s="8">
        <v>-1.2605</v>
      </c>
      <c r="AV953" s="8">
        <v>-0.65</v>
      </c>
      <c r="AW953" s="8">
        <v>0.65</v>
      </c>
      <c r="AX953" s="8">
        <v>6.4912999999999998</v>
      </c>
      <c r="AY953" s="8">
        <v>21.7182</v>
      </c>
      <c r="AZ953" s="8">
        <v>1.2605</v>
      </c>
      <c r="BA953" s="8">
        <v>0.65</v>
      </c>
      <c r="BB953">
        <v>-0.65</v>
      </c>
      <c r="BC953">
        <v>0.65</v>
      </c>
      <c r="BD953">
        <v>-0.65</v>
      </c>
      <c r="BE953">
        <v>0.65</v>
      </c>
      <c r="BF953">
        <v>0.06</v>
      </c>
      <c r="BG953">
        <v>0.3</v>
      </c>
      <c r="BH953">
        <v>9.06</v>
      </c>
      <c r="BI953">
        <v>2</v>
      </c>
      <c r="BJ953">
        <v>3</v>
      </c>
      <c r="BK953">
        <v>2</v>
      </c>
      <c r="BM953">
        <v>2</v>
      </c>
      <c r="BN953" t="s">
        <v>1016</v>
      </c>
      <c r="BP953" t="s">
        <v>1016</v>
      </c>
      <c r="BQ953">
        <v>20</v>
      </c>
      <c r="BR953">
        <v>201060</v>
      </c>
      <c r="BS953">
        <v>1</v>
      </c>
      <c r="BU953">
        <v>1</v>
      </c>
      <c r="BW953">
        <v>2</v>
      </c>
      <c r="BY953">
        <v>3</v>
      </c>
      <c r="BZ953" t="s">
        <v>1997</v>
      </c>
      <c r="CA953">
        <v>0</v>
      </c>
      <c r="CB953">
        <v>0</v>
      </c>
      <c r="CC953">
        <v>0</v>
      </c>
      <c r="CD953">
        <v>0</v>
      </c>
      <c r="CE953">
        <v>0</v>
      </c>
      <c r="CF953">
        <v>0</v>
      </c>
      <c r="CG953">
        <v>0</v>
      </c>
      <c r="CH953">
        <v>0</v>
      </c>
      <c r="CI953" s="2">
        <v>5013224</v>
      </c>
    </row>
    <row r="954" spans="1:88">
      <c r="A954" s="10" t="str">
        <f t="shared" si="434"/>
        <v>TIVO_US</v>
      </c>
      <c r="B954" s="12">
        <f t="shared" si="435"/>
        <v>1.84E-2</v>
      </c>
      <c r="C954" s="12">
        <v>0</v>
      </c>
      <c r="D954" s="12">
        <v>0</v>
      </c>
      <c r="E954" s="12">
        <v>0</v>
      </c>
      <c r="F954" s="12">
        <v>0</v>
      </c>
      <c r="G954" s="12">
        <v>0</v>
      </c>
      <c r="H954" s="12">
        <v>0</v>
      </c>
      <c r="I954" s="12">
        <v>0</v>
      </c>
      <c r="J954" s="13">
        <f t="shared" si="436"/>
        <v>0</v>
      </c>
      <c r="K954" s="13">
        <f t="shared" si="437"/>
        <v>0</v>
      </c>
      <c r="L954" s="16">
        <f t="shared" si="438"/>
        <v>0</v>
      </c>
      <c r="M954" s="13">
        <f t="shared" si="439"/>
        <v>0</v>
      </c>
      <c r="N954" s="16">
        <f t="shared" si="440"/>
        <v>0</v>
      </c>
      <c r="O954" s="16">
        <f t="shared" si="441"/>
        <v>0</v>
      </c>
      <c r="P954" s="16" t="str">
        <f t="shared" si="442"/>
        <v/>
      </c>
      <c r="Q954" s="20" t="str">
        <f t="shared" si="443"/>
        <v/>
      </c>
      <c r="R954" s="20" t="str">
        <f t="shared" si="444"/>
        <v/>
      </c>
      <c r="S954" s="20" t="str">
        <f t="shared" si="445"/>
        <v/>
      </c>
      <c r="T954" s="20" t="str">
        <f t="shared" si="446"/>
        <v/>
      </c>
      <c r="U954" s="16">
        <f t="shared" si="447"/>
        <v>6.0000000000000001E-3</v>
      </c>
      <c r="V954" s="20" t="str">
        <f t="shared" si="448"/>
        <v/>
      </c>
      <c r="W954" s="20" t="str">
        <f t="shared" si="449"/>
        <v/>
      </c>
      <c r="X954" s="20" t="str">
        <f t="shared" si="450"/>
        <v/>
      </c>
      <c r="Y954" s="20">
        <f t="shared" si="451"/>
        <v>6.0000000000000001E-3</v>
      </c>
      <c r="Z954" s="20" t="str">
        <f t="shared" si="452"/>
        <v/>
      </c>
      <c r="AA954" s="20" t="str">
        <f t="shared" si="453"/>
        <v/>
      </c>
      <c r="AB954" s="20">
        <f t="shared" si="454"/>
        <v>0</v>
      </c>
      <c r="AC954" s="20" t="str">
        <f t="shared" si="455"/>
        <v/>
      </c>
      <c r="AD954" s="20" t="str">
        <f t="shared" si="456"/>
        <v/>
      </c>
      <c r="AE954" s="20" t="str">
        <f t="shared" si="457"/>
        <v/>
      </c>
      <c r="AF954" s="20" t="str">
        <f t="shared" si="458"/>
        <v/>
      </c>
      <c r="AG954" s="11">
        <f t="shared" si="459"/>
        <v>999</v>
      </c>
      <c r="AH954" s="17">
        <f t="shared" si="460"/>
        <v>999</v>
      </c>
      <c r="AI954" s="17">
        <f t="shared" si="461"/>
        <v>999</v>
      </c>
      <c r="AJ954" s="17">
        <f t="shared" si="462"/>
        <v>999</v>
      </c>
      <c r="AK954" s="17">
        <f t="shared" si="463"/>
        <v>999</v>
      </c>
      <c r="AL954" s="17">
        <f t="shared" si="464"/>
        <v>999</v>
      </c>
      <c r="AM954" s="10" t="s">
        <v>782</v>
      </c>
      <c r="AN954">
        <v>0</v>
      </c>
      <c r="AO954">
        <v>0</v>
      </c>
      <c r="AP954">
        <v>0</v>
      </c>
      <c r="AQ954">
        <v>4.3154000000000003</v>
      </c>
      <c r="AR954" s="8">
        <v>-0.6</v>
      </c>
      <c r="AS954" s="8">
        <v>-18.2606</v>
      </c>
      <c r="AT954" s="8">
        <v>-42.418300000000002</v>
      </c>
      <c r="AU954" s="8">
        <v>-4.3154000000000003</v>
      </c>
      <c r="AV954" s="8">
        <v>-0.6</v>
      </c>
      <c r="AW954" s="8">
        <v>0.6</v>
      </c>
      <c r="AX954" s="8">
        <v>18.2606</v>
      </c>
      <c r="AY954" s="8">
        <v>42.418300000000002</v>
      </c>
      <c r="AZ954" s="8">
        <v>4.3154000000000003</v>
      </c>
      <c r="BA954" s="8">
        <v>0.6</v>
      </c>
      <c r="BB954">
        <v>-0.6</v>
      </c>
      <c r="BC954">
        <v>0.6</v>
      </c>
      <c r="BD954">
        <v>-0.6</v>
      </c>
      <c r="BE954">
        <v>0.6</v>
      </c>
      <c r="BF954">
        <v>0.06</v>
      </c>
      <c r="BG954">
        <v>0.3</v>
      </c>
      <c r="BH954">
        <v>1.84</v>
      </c>
      <c r="BI954">
        <v>5</v>
      </c>
      <c r="BJ954">
        <v>9</v>
      </c>
      <c r="BK954">
        <v>5</v>
      </c>
      <c r="BM954">
        <v>5</v>
      </c>
      <c r="BN954" t="s">
        <v>1016</v>
      </c>
      <c r="BP954" t="s">
        <v>1016</v>
      </c>
      <c r="BQ954">
        <v>45</v>
      </c>
      <c r="BR954">
        <v>451030</v>
      </c>
      <c r="BS954">
        <v>1</v>
      </c>
      <c r="BU954">
        <v>1</v>
      </c>
      <c r="BW954">
        <v>5</v>
      </c>
      <c r="BY954">
        <v>9</v>
      </c>
      <c r="BZ954" t="s">
        <v>1997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 s="2">
        <v>17871944</v>
      </c>
    </row>
    <row r="955" spans="1:88">
      <c r="A955" s="10" t="str">
        <f t="shared" si="434"/>
        <v>TMP_US</v>
      </c>
      <c r="B955" s="12">
        <f t="shared" si="435"/>
        <v>-1.4000000000000002E-3</v>
      </c>
      <c r="C955" s="12">
        <v>0</v>
      </c>
      <c r="D955" s="12">
        <v>0</v>
      </c>
      <c r="E955" s="12">
        <v>0</v>
      </c>
      <c r="F955" s="12">
        <v>0</v>
      </c>
      <c r="G955" s="12">
        <v>0</v>
      </c>
      <c r="H955" s="12">
        <v>0</v>
      </c>
      <c r="I955" s="12">
        <v>0</v>
      </c>
      <c r="J955" s="13">
        <f t="shared" si="436"/>
        <v>0</v>
      </c>
      <c r="K955" s="13">
        <f t="shared" si="437"/>
        <v>0</v>
      </c>
      <c r="L955" s="16">
        <f t="shared" si="438"/>
        <v>0</v>
      </c>
      <c r="M955" s="13">
        <f t="shared" si="439"/>
        <v>0</v>
      </c>
      <c r="N955" s="16">
        <f t="shared" si="440"/>
        <v>0</v>
      </c>
      <c r="O955" s="16">
        <f t="shared" si="441"/>
        <v>0</v>
      </c>
      <c r="P955" s="16">
        <f t="shared" si="442"/>
        <v>-4.0000000000000001E-3</v>
      </c>
      <c r="Q955" s="20" t="str">
        <f t="shared" si="443"/>
        <v/>
      </c>
      <c r="R955" s="20" t="str">
        <f t="shared" si="444"/>
        <v/>
      </c>
      <c r="S955" s="20" t="str">
        <f t="shared" si="445"/>
        <v/>
      </c>
      <c r="T955" s="20">
        <f t="shared" si="446"/>
        <v>-4.0000000000000001E-3</v>
      </c>
      <c r="U955" s="16" t="str">
        <f t="shared" si="447"/>
        <v/>
      </c>
      <c r="V955" s="20" t="str">
        <f t="shared" si="448"/>
        <v/>
      </c>
      <c r="W955" s="20" t="str">
        <f t="shared" si="449"/>
        <v/>
      </c>
      <c r="X955" s="20" t="str">
        <f t="shared" si="450"/>
        <v/>
      </c>
      <c r="Y955" s="20" t="str">
        <f t="shared" si="451"/>
        <v/>
      </c>
      <c r="Z955" s="20" t="str">
        <f t="shared" si="452"/>
        <v/>
      </c>
      <c r="AA955" s="20" t="str">
        <f t="shared" si="453"/>
        <v/>
      </c>
      <c r="AB955" s="20">
        <f t="shared" si="454"/>
        <v>0</v>
      </c>
      <c r="AC955" s="20" t="str">
        <f t="shared" si="455"/>
        <v/>
      </c>
      <c r="AD955" s="20" t="str">
        <f t="shared" si="456"/>
        <v/>
      </c>
      <c r="AE955" s="20" t="str">
        <f t="shared" si="457"/>
        <v/>
      </c>
      <c r="AF955" s="20" t="str">
        <f t="shared" si="458"/>
        <v/>
      </c>
      <c r="AG955" s="11">
        <f t="shared" si="459"/>
        <v>999</v>
      </c>
      <c r="AH955" s="17">
        <f t="shared" si="460"/>
        <v>999</v>
      </c>
      <c r="AI955" s="17">
        <f t="shared" si="461"/>
        <v>999</v>
      </c>
      <c r="AJ955" s="17">
        <f t="shared" si="462"/>
        <v>999</v>
      </c>
      <c r="AK955" s="17">
        <f t="shared" si="463"/>
        <v>999</v>
      </c>
      <c r="AL955" s="17">
        <f t="shared" si="464"/>
        <v>999</v>
      </c>
      <c r="AM955" s="10" t="s">
        <v>1361</v>
      </c>
      <c r="AN955">
        <v>0</v>
      </c>
      <c r="AO955">
        <v>0</v>
      </c>
      <c r="AP955">
        <v>0</v>
      </c>
      <c r="AQ955">
        <v>0.21190000000000001</v>
      </c>
      <c r="AR955" s="8">
        <v>-0.4</v>
      </c>
      <c r="AS955" s="8">
        <v>-1.5824</v>
      </c>
      <c r="AT955" s="8">
        <v>-33.224400000000003</v>
      </c>
      <c r="AU955" s="8">
        <v>-0.21190000000000001</v>
      </c>
      <c r="AV955" s="8">
        <v>-0.4</v>
      </c>
      <c r="AW955" s="8">
        <v>0.4</v>
      </c>
      <c r="AX955" s="8">
        <v>1.5824</v>
      </c>
      <c r="AY955" s="8">
        <v>33.224400000000003</v>
      </c>
      <c r="AZ955" s="8">
        <v>0.21190000000000001</v>
      </c>
      <c r="BA955" s="8">
        <v>0.4</v>
      </c>
      <c r="BB955">
        <v>-0.21190000000000001</v>
      </c>
      <c r="BC955">
        <v>0.21190000000000001</v>
      </c>
      <c r="BD955">
        <v>-0.21190000000000001</v>
      </c>
      <c r="BE955">
        <v>0.21190000000000001</v>
      </c>
      <c r="BF955">
        <v>0.06</v>
      </c>
      <c r="BG955">
        <v>0.3</v>
      </c>
      <c r="BH955">
        <v>-0.14000000000000001</v>
      </c>
      <c r="BI955">
        <v>6</v>
      </c>
      <c r="BJ955">
        <v>12</v>
      </c>
      <c r="BK955">
        <v>6</v>
      </c>
      <c r="BM955">
        <v>6</v>
      </c>
      <c r="BN955" t="s">
        <v>1016</v>
      </c>
      <c r="BP955" t="s">
        <v>1016</v>
      </c>
      <c r="BQ955">
        <v>40</v>
      </c>
      <c r="BR955">
        <v>401010</v>
      </c>
      <c r="BS955">
        <v>1</v>
      </c>
      <c r="BU955">
        <v>1</v>
      </c>
      <c r="BW955">
        <v>6</v>
      </c>
      <c r="BY955">
        <v>12</v>
      </c>
      <c r="BZ955" t="s">
        <v>1946</v>
      </c>
      <c r="CA955">
        <v>1</v>
      </c>
      <c r="CB955">
        <v>0</v>
      </c>
      <c r="CC955">
        <v>1</v>
      </c>
      <c r="CD955">
        <v>0</v>
      </c>
      <c r="CE955">
        <v>0</v>
      </c>
      <c r="CF955">
        <v>0</v>
      </c>
      <c r="CG955">
        <v>0</v>
      </c>
      <c r="CH955">
        <v>0</v>
      </c>
      <c r="CI955" s="2">
        <v>867748</v>
      </c>
    </row>
    <row r="956" spans="1:88">
      <c r="A956" s="10" t="str">
        <f t="shared" si="434"/>
        <v>TTC_US</v>
      </c>
      <c r="B956" s="12">
        <f t="shared" si="435"/>
        <v>-1.83E-2</v>
      </c>
      <c r="C956" s="12">
        <v>0</v>
      </c>
      <c r="D956" s="12">
        <v>0</v>
      </c>
      <c r="E956" s="12">
        <v>0</v>
      </c>
      <c r="F956" s="12">
        <v>0</v>
      </c>
      <c r="G956" s="12">
        <v>0</v>
      </c>
      <c r="H956" s="12">
        <v>0</v>
      </c>
      <c r="I956" s="12">
        <v>0</v>
      </c>
      <c r="J956" s="13">
        <f t="shared" si="436"/>
        <v>0</v>
      </c>
      <c r="K956" s="13">
        <f t="shared" si="437"/>
        <v>0</v>
      </c>
      <c r="L956" s="16">
        <f t="shared" si="438"/>
        <v>0</v>
      </c>
      <c r="M956" s="13">
        <f t="shared" si="439"/>
        <v>0</v>
      </c>
      <c r="N956" s="16">
        <f t="shared" si="440"/>
        <v>0</v>
      </c>
      <c r="O956" s="16">
        <f t="shared" si="441"/>
        <v>0</v>
      </c>
      <c r="P956" s="16">
        <f t="shared" si="442"/>
        <v>-6.5000000000000006E-3</v>
      </c>
      <c r="Q956" s="20" t="str">
        <f t="shared" si="443"/>
        <v/>
      </c>
      <c r="R956" s="20" t="str">
        <f t="shared" si="444"/>
        <v/>
      </c>
      <c r="S956" s="20" t="str">
        <f t="shared" si="445"/>
        <v/>
      </c>
      <c r="T956" s="20">
        <f t="shared" si="446"/>
        <v>-6.5000000000000006E-3</v>
      </c>
      <c r="U956" s="16" t="str">
        <f t="shared" si="447"/>
        <v/>
      </c>
      <c r="V956" s="20" t="str">
        <f t="shared" si="448"/>
        <v/>
      </c>
      <c r="W956" s="20" t="str">
        <f t="shared" si="449"/>
        <v/>
      </c>
      <c r="X956" s="20" t="str">
        <f t="shared" si="450"/>
        <v/>
      </c>
      <c r="Y956" s="20" t="str">
        <f t="shared" si="451"/>
        <v/>
      </c>
      <c r="Z956" s="20" t="str">
        <f t="shared" si="452"/>
        <v/>
      </c>
      <c r="AA956" s="20" t="str">
        <f t="shared" si="453"/>
        <v/>
      </c>
      <c r="AB956" s="20">
        <f t="shared" si="454"/>
        <v>0</v>
      </c>
      <c r="AC956" s="20" t="str">
        <f t="shared" si="455"/>
        <v/>
      </c>
      <c r="AD956" s="20" t="str">
        <f t="shared" si="456"/>
        <v/>
      </c>
      <c r="AE956" s="20" t="str">
        <f t="shared" si="457"/>
        <v/>
      </c>
      <c r="AF956" s="20" t="str">
        <f t="shared" si="458"/>
        <v/>
      </c>
      <c r="AG956" s="11">
        <f t="shared" si="459"/>
        <v>999</v>
      </c>
      <c r="AH956" s="17">
        <f t="shared" si="460"/>
        <v>999</v>
      </c>
      <c r="AI956" s="17">
        <f t="shared" si="461"/>
        <v>999</v>
      </c>
      <c r="AJ956" s="17">
        <f t="shared" si="462"/>
        <v>999</v>
      </c>
      <c r="AK956" s="17">
        <f t="shared" si="463"/>
        <v>999</v>
      </c>
      <c r="AL956" s="17">
        <f t="shared" si="464"/>
        <v>999</v>
      </c>
      <c r="AM956" s="10" t="s">
        <v>346</v>
      </c>
      <c r="AN956">
        <v>0</v>
      </c>
      <c r="AO956">
        <v>0</v>
      </c>
      <c r="AP956">
        <v>0</v>
      </c>
      <c r="AQ956">
        <v>2.9074</v>
      </c>
      <c r="AR956" s="8">
        <v>-0.65</v>
      </c>
      <c r="AS956" s="8">
        <v>-15.761699999999999</v>
      </c>
      <c r="AT956" s="8">
        <v>-156.56829999999999</v>
      </c>
      <c r="AU956" s="8">
        <v>-2.9074</v>
      </c>
      <c r="AV956" s="8">
        <v>-0.65</v>
      </c>
      <c r="AW956" s="8">
        <v>0.65</v>
      </c>
      <c r="AX956" s="8">
        <v>15.761699999999999</v>
      </c>
      <c r="AY956" s="8">
        <v>156.56829999999999</v>
      </c>
      <c r="AZ956" s="8">
        <v>2.9074</v>
      </c>
      <c r="BA956" s="8">
        <v>0.65</v>
      </c>
      <c r="BB956">
        <v>-0.65</v>
      </c>
      <c r="BC956">
        <v>0.65</v>
      </c>
      <c r="BD956">
        <v>-0.65</v>
      </c>
      <c r="BE956">
        <v>0.65</v>
      </c>
      <c r="BF956">
        <v>0.06</v>
      </c>
      <c r="BG956">
        <v>0.3</v>
      </c>
      <c r="BH956">
        <v>-1.83</v>
      </c>
      <c r="BI956">
        <v>7</v>
      </c>
      <c r="BJ956">
        <v>14</v>
      </c>
      <c r="BK956">
        <v>7</v>
      </c>
      <c r="BM956">
        <v>7</v>
      </c>
      <c r="BN956" t="s">
        <v>1016</v>
      </c>
      <c r="BP956" t="s">
        <v>1016</v>
      </c>
      <c r="BQ956">
        <v>20</v>
      </c>
      <c r="BR956">
        <v>201060</v>
      </c>
      <c r="BS956">
        <v>1</v>
      </c>
      <c r="BU956">
        <v>1</v>
      </c>
      <c r="BW956">
        <v>7</v>
      </c>
      <c r="BY956">
        <v>14</v>
      </c>
      <c r="BZ956" t="s">
        <v>1997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 s="2">
        <v>11291900</v>
      </c>
    </row>
    <row r="957" spans="1:88">
      <c r="A957" s="10" t="str">
        <f t="shared" si="434"/>
        <v>ACIW_US</v>
      </c>
      <c r="B957" s="12">
        <f t="shared" si="435"/>
        <v>2.2400000000000003E-2</v>
      </c>
      <c r="C957" s="12">
        <v>0</v>
      </c>
      <c r="D957" s="12">
        <v>0</v>
      </c>
      <c r="E957" s="12">
        <v>0</v>
      </c>
      <c r="F957" s="12">
        <v>0</v>
      </c>
      <c r="G957" s="12">
        <v>0</v>
      </c>
      <c r="H957" s="12">
        <v>0</v>
      </c>
      <c r="I957" s="12">
        <v>0</v>
      </c>
      <c r="J957" s="13">
        <f t="shared" si="436"/>
        <v>0</v>
      </c>
      <c r="K957" s="13">
        <f t="shared" si="437"/>
        <v>0</v>
      </c>
      <c r="L957" s="16">
        <f t="shared" si="438"/>
        <v>0</v>
      </c>
      <c r="M957" s="13">
        <f t="shared" si="439"/>
        <v>0</v>
      </c>
      <c r="N957" s="16">
        <f t="shared" si="440"/>
        <v>0</v>
      </c>
      <c r="O957" s="16">
        <f t="shared" si="441"/>
        <v>0</v>
      </c>
      <c r="P957" s="16" t="str">
        <f t="shared" si="442"/>
        <v/>
      </c>
      <c r="Q957" s="20" t="str">
        <f t="shared" si="443"/>
        <v/>
      </c>
      <c r="R957" s="20" t="str">
        <f t="shared" si="444"/>
        <v/>
      </c>
      <c r="S957" s="20" t="str">
        <f t="shared" si="445"/>
        <v/>
      </c>
      <c r="T957" s="20" t="str">
        <f t="shared" si="446"/>
        <v/>
      </c>
      <c r="U957" s="16">
        <f t="shared" si="447"/>
        <v>6.0000000000000001E-3</v>
      </c>
      <c r="V957" s="20" t="str">
        <f t="shared" si="448"/>
        <v/>
      </c>
      <c r="W957" s="20" t="str">
        <f t="shared" si="449"/>
        <v/>
      </c>
      <c r="X957" s="20" t="str">
        <f t="shared" si="450"/>
        <v/>
      </c>
      <c r="Y957" s="20">
        <f t="shared" si="451"/>
        <v>6.0000000000000001E-3</v>
      </c>
      <c r="Z957" s="20" t="str">
        <f t="shared" si="452"/>
        <v/>
      </c>
      <c r="AA957" s="20" t="str">
        <f t="shared" si="453"/>
        <v/>
      </c>
      <c r="AB957" s="20">
        <f t="shared" si="454"/>
        <v>0</v>
      </c>
      <c r="AC957" s="20" t="str">
        <f t="shared" si="455"/>
        <v/>
      </c>
      <c r="AD957" s="20" t="str">
        <f t="shared" si="456"/>
        <v/>
      </c>
      <c r="AE957" s="20" t="str">
        <f t="shared" si="457"/>
        <v/>
      </c>
      <c r="AF957" s="20" t="str">
        <f t="shared" si="458"/>
        <v/>
      </c>
      <c r="AG957" s="11">
        <f t="shared" si="459"/>
        <v>999</v>
      </c>
      <c r="AH957" s="17">
        <f t="shared" si="460"/>
        <v>999</v>
      </c>
      <c r="AI957" s="17">
        <f t="shared" si="461"/>
        <v>999</v>
      </c>
      <c r="AJ957" s="17">
        <f t="shared" si="462"/>
        <v>999</v>
      </c>
      <c r="AK957" s="17">
        <f t="shared" si="463"/>
        <v>999</v>
      </c>
      <c r="AL957" s="17">
        <f t="shared" si="464"/>
        <v>999</v>
      </c>
      <c r="AM957" s="10" t="s">
        <v>898</v>
      </c>
      <c r="AN957">
        <v>0</v>
      </c>
      <c r="AO957">
        <v>0</v>
      </c>
      <c r="AP957">
        <v>0</v>
      </c>
      <c r="AQ957">
        <v>2.7675000000000001</v>
      </c>
      <c r="AR957" s="8">
        <v>-0.6</v>
      </c>
      <c r="AS957" s="8">
        <v>-12.7887</v>
      </c>
      <c r="AT957" s="8">
        <v>-98.623500000000007</v>
      </c>
      <c r="AU957" s="8">
        <v>-2.7675000000000001</v>
      </c>
      <c r="AV957" s="8">
        <v>-0.6</v>
      </c>
      <c r="AW957" s="8">
        <v>0.6</v>
      </c>
      <c r="AX957" s="8">
        <v>12.7887</v>
      </c>
      <c r="AY957" s="8">
        <v>98.623500000000007</v>
      </c>
      <c r="AZ957" s="8">
        <v>2.7675000000000001</v>
      </c>
      <c r="BA957" s="8">
        <v>0.6</v>
      </c>
      <c r="BB957">
        <v>-0.6</v>
      </c>
      <c r="BC957">
        <v>0.6</v>
      </c>
      <c r="BD957">
        <v>-0.6</v>
      </c>
      <c r="BE957">
        <v>0.6</v>
      </c>
      <c r="BF957">
        <v>0.06</v>
      </c>
      <c r="BG957">
        <v>0.3</v>
      </c>
      <c r="BH957">
        <v>2.2400000000000002</v>
      </c>
      <c r="BI957">
        <v>4</v>
      </c>
      <c r="BJ957">
        <v>8</v>
      </c>
      <c r="BK957">
        <v>4</v>
      </c>
      <c r="BM957">
        <v>4</v>
      </c>
      <c r="BN957" t="s">
        <v>1016</v>
      </c>
      <c r="BP957" t="s">
        <v>1016</v>
      </c>
      <c r="BQ957">
        <v>45</v>
      </c>
      <c r="BR957">
        <v>451030</v>
      </c>
      <c r="BS957">
        <v>1</v>
      </c>
      <c r="BU957">
        <v>1</v>
      </c>
      <c r="BW957">
        <v>4</v>
      </c>
      <c r="BY957">
        <v>8</v>
      </c>
      <c r="BZ957" t="s">
        <v>1997</v>
      </c>
      <c r="CA957">
        <v>0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 s="2">
        <v>11360805</v>
      </c>
    </row>
    <row r="958" spans="1:88">
      <c r="A958" s="10" t="str">
        <f t="shared" si="434"/>
        <v>TG_US</v>
      </c>
      <c r="B958" s="12">
        <f t="shared" si="435"/>
        <v>2.8900000000000002E-2</v>
      </c>
      <c r="C958" s="12">
        <v>0</v>
      </c>
      <c r="D958" s="12">
        <v>0</v>
      </c>
      <c r="E958" s="12">
        <v>0</v>
      </c>
      <c r="F958" s="12">
        <v>0</v>
      </c>
      <c r="G958" s="12">
        <v>0</v>
      </c>
      <c r="H958" s="12">
        <v>0</v>
      </c>
      <c r="I958" s="12">
        <v>0</v>
      </c>
      <c r="J958" s="13">
        <f t="shared" si="436"/>
        <v>0</v>
      </c>
      <c r="K958" s="13">
        <f t="shared" si="437"/>
        <v>0</v>
      </c>
      <c r="L958" s="16">
        <f t="shared" si="438"/>
        <v>0</v>
      </c>
      <c r="M958" s="13">
        <f t="shared" si="439"/>
        <v>0</v>
      </c>
      <c r="N958" s="16">
        <f t="shared" si="440"/>
        <v>0</v>
      </c>
      <c r="O958" s="16">
        <f t="shared" si="441"/>
        <v>0</v>
      </c>
      <c r="P958" s="16" t="str">
        <f t="shared" si="442"/>
        <v/>
      </c>
      <c r="Q958" s="20" t="str">
        <f t="shared" si="443"/>
        <v/>
      </c>
      <c r="R958" s="20" t="str">
        <f t="shared" si="444"/>
        <v/>
      </c>
      <c r="S958" s="20" t="str">
        <f t="shared" si="445"/>
        <v/>
      </c>
      <c r="T958" s="20" t="str">
        <f t="shared" si="446"/>
        <v/>
      </c>
      <c r="U958" s="16">
        <f t="shared" si="447"/>
        <v>6.5000000000000006E-3</v>
      </c>
      <c r="V958" s="20" t="str">
        <f t="shared" si="448"/>
        <v/>
      </c>
      <c r="W958" s="20" t="str">
        <f t="shared" si="449"/>
        <v/>
      </c>
      <c r="X958" s="20" t="str">
        <f t="shared" si="450"/>
        <v/>
      </c>
      <c r="Y958" s="20">
        <f t="shared" si="451"/>
        <v>6.5000000000000006E-3</v>
      </c>
      <c r="Z958" s="20" t="str">
        <f t="shared" si="452"/>
        <v/>
      </c>
      <c r="AA958" s="20" t="str">
        <f t="shared" si="453"/>
        <v/>
      </c>
      <c r="AB958" s="20">
        <f t="shared" si="454"/>
        <v>0</v>
      </c>
      <c r="AC958" s="20" t="str">
        <f t="shared" si="455"/>
        <v/>
      </c>
      <c r="AD958" s="20" t="str">
        <f t="shared" si="456"/>
        <v/>
      </c>
      <c r="AE958" s="20" t="str">
        <f t="shared" si="457"/>
        <v/>
      </c>
      <c r="AF958" s="20" t="str">
        <f t="shared" si="458"/>
        <v/>
      </c>
      <c r="AG958" s="11">
        <f t="shared" si="459"/>
        <v>999</v>
      </c>
      <c r="AH958" s="17">
        <f t="shared" si="460"/>
        <v>999</v>
      </c>
      <c r="AI958" s="17">
        <f t="shared" si="461"/>
        <v>999</v>
      </c>
      <c r="AJ958" s="17">
        <f t="shared" si="462"/>
        <v>999</v>
      </c>
      <c r="AK958" s="17">
        <f t="shared" si="463"/>
        <v>999</v>
      </c>
      <c r="AL958" s="17">
        <f t="shared" si="464"/>
        <v>999</v>
      </c>
      <c r="AM958" s="10" t="s">
        <v>1395</v>
      </c>
      <c r="AN958">
        <v>0</v>
      </c>
      <c r="AO958">
        <v>0</v>
      </c>
      <c r="AP958">
        <v>0</v>
      </c>
      <c r="AQ958">
        <v>0.25969999999999999</v>
      </c>
      <c r="AR958" s="8">
        <v>-0.65</v>
      </c>
      <c r="AS958" s="8">
        <v>-1.3107</v>
      </c>
      <c r="AT958" s="8">
        <v>-26.8584</v>
      </c>
      <c r="AU958" s="8">
        <v>-0.25969999999999999</v>
      </c>
      <c r="AV958" s="8">
        <v>-0.65</v>
      </c>
      <c r="AW958" s="8">
        <v>0.65</v>
      </c>
      <c r="AX958" s="8">
        <v>1.3107</v>
      </c>
      <c r="AY958" s="8">
        <v>26.8584</v>
      </c>
      <c r="AZ958" s="8">
        <v>0.25969999999999999</v>
      </c>
      <c r="BA958" s="8">
        <v>0.65</v>
      </c>
      <c r="BB958">
        <v>-0.25969999999999999</v>
      </c>
      <c r="BC958">
        <v>0.25969999999999999</v>
      </c>
      <c r="BD958">
        <v>-0.25969999999999999</v>
      </c>
      <c r="BE958">
        <v>0.25969999999999999</v>
      </c>
      <c r="BF958">
        <v>0.06</v>
      </c>
      <c r="BG958">
        <v>0.3</v>
      </c>
      <c r="BH958">
        <v>2.89</v>
      </c>
      <c r="BI958">
        <v>4</v>
      </c>
      <c r="BJ958">
        <v>7</v>
      </c>
      <c r="BK958">
        <v>4</v>
      </c>
      <c r="BM958">
        <v>4</v>
      </c>
      <c r="BN958" t="s">
        <v>1016</v>
      </c>
      <c r="BP958" t="s">
        <v>1016</v>
      </c>
      <c r="BQ958">
        <v>15</v>
      </c>
      <c r="BR958">
        <v>151010</v>
      </c>
      <c r="BS958">
        <v>1</v>
      </c>
      <c r="BU958">
        <v>1</v>
      </c>
      <c r="BW958">
        <v>4</v>
      </c>
      <c r="BY958">
        <v>7</v>
      </c>
      <c r="BZ958" t="s">
        <v>1998</v>
      </c>
      <c r="CA958">
        <v>1</v>
      </c>
      <c r="CB958">
        <v>0</v>
      </c>
      <c r="CC958">
        <v>1</v>
      </c>
      <c r="CD958">
        <v>0</v>
      </c>
      <c r="CE958">
        <v>0</v>
      </c>
      <c r="CF958">
        <v>0</v>
      </c>
      <c r="CG958">
        <v>0</v>
      </c>
      <c r="CH958">
        <v>0</v>
      </c>
      <c r="CI958" s="2">
        <v>926461</v>
      </c>
    </row>
    <row r="959" spans="1:88">
      <c r="A959" s="10" t="str">
        <f t="shared" si="434"/>
        <v>WEN_US</v>
      </c>
      <c r="B959" s="12">
        <f t="shared" si="435"/>
        <v>-6.5000000000000006E-3</v>
      </c>
      <c r="C959" s="12">
        <v>4.02851428632815E-3</v>
      </c>
      <c r="D959" s="12">
        <v>0</v>
      </c>
      <c r="E959" s="12">
        <v>0</v>
      </c>
      <c r="F959" s="12">
        <v>-4.02851428632815E-3</v>
      </c>
      <c r="G959" s="12">
        <v>0</v>
      </c>
      <c r="H959" s="12">
        <v>-4.02851428632815E-3</v>
      </c>
      <c r="I959" s="12">
        <v>-4.02851428632815E-3</v>
      </c>
      <c r="J959" s="13">
        <f t="shared" si="436"/>
        <v>0</v>
      </c>
      <c r="K959" s="13">
        <f t="shared" si="437"/>
        <v>0</v>
      </c>
      <c r="L959" s="16">
        <f t="shared" si="438"/>
        <v>0</v>
      </c>
      <c r="M959" s="13">
        <f t="shared" si="439"/>
        <v>1</v>
      </c>
      <c r="N959" s="16">
        <f t="shared" si="440"/>
        <v>0</v>
      </c>
      <c r="O959" s="16">
        <f t="shared" si="441"/>
        <v>-4.02851428632815E-3</v>
      </c>
      <c r="P959" s="16">
        <f t="shared" si="442"/>
        <v>-2.4714857136718506E-3</v>
      </c>
      <c r="Q959" s="20" t="str">
        <f t="shared" si="443"/>
        <v/>
      </c>
      <c r="R959" s="20" t="str">
        <f t="shared" si="444"/>
        <v/>
      </c>
      <c r="S959" s="20" t="str">
        <f t="shared" si="445"/>
        <v/>
      </c>
      <c r="T959" s="20">
        <f t="shared" si="446"/>
        <v>-2.4714857136718506E-3</v>
      </c>
      <c r="U959" s="16" t="str">
        <f t="shared" si="447"/>
        <v/>
      </c>
      <c r="V959" s="20" t="str">
        <f t="shared" si="448"/>
        <v/>
      </c>
      <c r="W959" s="20" t="str">
        <f t="shared" si="449"/>
        <v/>
      </c>
      <c r="X959" s="20" t="str">
        <f t="shared" si="450"/>
        <v/>
      </c>
      <c r="Y959" s="20" t="str">
        <f t="shared" si="451"/>
        <v/>
      </c>
      <c r="Z959" s="20" t="str">
        <f t="shared" si="452"/>
        <v/>
      </c>
      <c r="AA959" s="20" t="str">
        <f t="shared" si="453"/>
        <v/>
      </c>
      <c r="AB959" s="20">
        <f t="shared" si="454"/>
        <v>-4.02851428632815E-3</v>
      </c>
      <c r="AC959" s="20" t="str">
        <f t="shared" si="455"/>
        <v/>
      </c>
      <c r="AD959" s="20" t="str">
        <f t="shared" si="456"/>
        <v/>
      </c>
      <c r="AE959" s="20" t="str">
        <f t="shared" si="457"/>
        <v/>
      </c>
      <c r="AF959" s="20" t="str">
        <f t="shared" si="458"/>
        <v/>
      </c>
      <c r="AG959" s="11">
        <f t="shared" si="459"/>
        <v>0</v>
      </c>
      <c r="AH959" s="17">
        <f t="shared" si="460"/>
        <v>-4.02851428632815E-3</v>
      </c>
      <c r="AI959" s="17">
        <f t="shared" si="461"/>
        <v>999</v>
      </c>
      <c r="AJ959" s="17">
        <f t="shared" si="462"/>
        <v>999</v>
      </c>
      <c r="AK959" s="17">
        <f t="shared" si="463"/>
        <v>999</v>
      </c>
      <c r="AL959" s="17">
        <f t="shared" si="464"/>
        <v>999</v>
      </c>
      <c r="AM959" s="10" t="s">
        <v>360</v>
      </c>
      <c r="AN959">
        <v>0</v>
      </c>
      <c r="AO959">
        <v>0</v>
      </c>
      <c r="AP959">
        <v>0</v>
      </c>
      <c r="AQ959">
        <v>6.6157000000000004</v>
      </c>
      <c r="AR959" s="8">
        <v>-0.65</v>
      </c>
      <c r="AS959" s="8">
        <v>-44.323799999999999</v>
      </c>
      <c r="AT959" s="8">
        <v>-170.2294</v>
      </c>
      <c r="AU959" s="8">
        <v>-6.6157000000000004</v>
      </c>
      <c r="AV959" s="8">
        <v>-0.65</v>
      </c>
      <c r="AW959" s="8">
        <v>0.65</v>
      </c>
      <c r="AX959" s="8">
        <v>44.323799999999999</v>
      </c>
      <c r="AY959" s="8">
        <v>170.2294</v>
      </c>
      <c r="AZ959" s="8">
        <v>6.6157000000000004</v>
      </c>
      <c r="BA959" s="8">
        <v>0.65</v>
      </c>
      <c r="BB959">
        <v>-0.65</v>
      </c>
      <c r="BC959">
        <v>0.65</v>
      </c>
      <c r="BD959">
        <v>-0.65</v>
      </c>
      <c r="BE959">
        <v>0.65</v>
      </c>
      <c r="BF959">
        <v>0.06</v>
      </c>
      <c r="BG959">
        <v>0.3</v>
      </c>
      <c r="BH959">
        <v>-0.65</v>
      </c>
      <c r="BI959">
        <v>7</v>
      </c>
      <c r="BJ959">
        <v>13</v>
      </c>
      <c r="BK959">
        <v>7</v>
      </c>
      <c r="BM959">
        <v>7</v>
      </c>
      <c r="BN959" t="s">
        <v>1016</v>
      </c>
      <c r="BP959" t="s">
        <v>1016</v>
      </c>
      <c r="BQ959">
        <v>25</v>
      </c>
      <c r="BR959">
        <v>253010</v>
      </c>
      <c r="BS959">
        <v>1</v>
      </c>
      <c r="BU959">
        <v>1</v>
      </c>
      <c r="BW959">
        <v>7</v>
      </c>
      <c r="BY959">
        <v>13</v>
      </c>
      <c r="BZ959" t="s">
        <v>1997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 s="2">
        <v>26312409</v>
      </c>
    </row>
    <row r="960" spans="1:88">
      <c r="A960" s="10" t="str">
        <f t="shared" si="434"/>
        <v>TGI_US</v>
      </c>
      <c r="B960" s="12">
        <f t="shared" si="435"/>
        <v>-1.5800000000000002E-2</v>
      </c>
      <c r="C960" s="12">
        <v>0</v>
      </c>
      <c r="D960" s="12">
        <v>0</v>
      </c>
      <c r="E960" s="12">
        <v>0</v>
      </c>
      <c r="F960" s="12">
        <v>0</v>
      </c>
      <c r="G960" s="12">
        <v>0</v>
      </c>
      <c r="H960" s="12">
        <v>0</v>
      </c>
      <c r="I960" s="12">
        <v>0</v>
      </c>
      <c r="J960" s="13">
        <f t="shared" si="436"/>
        <v>0</v>
      </c>
      <c r="K960" s="13">
        <f t="shared" si="437"/>
        <v>0</v>
      </c>
      <c r="L960" s="16">
        <f t="shared" si="438"/>
        <v>0</v>
      </c>
      <c r="M960" s="13">
        <f t="shared" si="439"/>
        <v>0</v>
      </c>
      <c r="N960" s="16">
        <f t="shared" si="440"/>
        <v>0</v>
      </c>
      <c r="O960" s="16">
        <f t="shared" si="441"/>
        <v>0</v>
      </c>
      <c r="P960" s="16">
        <f t="shared" si="442"/>
        <v>-6.5000000000000006E-3</v>
      </c>
      <c r="Q960" s="20" t="str">
        <f t="shared" si="443"/>
        <v/>
      </c>
      <c r="R960" s="20" t="str">
        <f t="shared" si="444"/>
        <v/>
      </c>
      <c r="S960" s="20" t="str">
        <f t="shared" si="445"/>
        <v/>
      </c>
      <c r="T960" s="20">
        <f t="shared" si="446"/>
        <v>-6.5000000000000006E-3</v>
      </c>
      <c r="U960" s="16" t="str">
        <f t="shared" si="447"/>
        <v/>
      </c>
      <c r="V960" s="20" t="str">
        <f t="shared" si="448"/>
        <v/>
      </c>
      <c r="W960" s="20" t="str">
        <f t="shared" si="449"/>
        <v/>
      </c>
      <c r="X960" s="20" t="str">
        <f t="shared" si="450"/>
        <v/>
      </c>
      <c r="Y960" s="20" t="str">
        <f t="shared" si="451"/>
        <v/>
      </c>
      <c r="Z960" s="20" t="str">
        <f t="shared" si="452"/>
        <v/>
      </c>
      <c r="AA960" s="20" t="str">
        <f t="shared" si="453"/>
        <v/>
      </c>
      <c r="AB960" s="20">
        <f t="shared" si="454"/>
        <v>0</v>
      </c>
      <c r="AC960" s="20" t="str">
        <f t="shared" si="455"/>
        <v/>
      </c>
      <c r="AD960" s="20" t="str">
        <f t="shared" si="456"/>
        <v/>
      </c>
      <c r="AE960" s="20" t="str">
        <f t="shared" si="457"/>
        <v/>
      </c>
      <c r="AF960" s="20" t="str">
        <f t="shared" si="458"/>
        <v/>
      </c>
      <c r="AG960" s="11">
        <f t="shared" si="459"/>
        <v>999</v>
      </c>
      <c r="AH960" s="17">
        <f t="shared" si="460"/>
        <v>999</v>
      </c>
      <c r="AI960" s="17">
        <f t="shared" si="461"/>
        <v>999</v>
      </c>
      <c r="AJ960" s="17">
        <f t="shared" si="462"/>
        <v>999</v>
      </c>
      <c r="AK960" s="17">
        <f t="shared" si="463"/>
        <v>999</v>
      </c>
      <c r="AL960" s="17">
        <f t="shared" si="464"/>
        <v>999</v>
      </c>
      <c r="AM960" s="10" t="s">
        <v>302</v>
      </c>
      <c r="AN960">
        <v>0</v>
      </c>
      <c r="AO960">
        <v>0</v>
      </c>
      <c r="AP960">
        <v>0</v>
      </c>
      <c r="AQ960">
        <v>5.2355</v>
      </c>
      <c r="AR960" s="8">
        <v>-0.65</v>
      </c>
      <c r="AS960" s="8">
        <v>-28.739599999999999</v>
      </c>
      <c r="AT960" s="8">
        <v>-123.8471</v>
      </c>
      <c r="AU960" s="8">
        <v>-5.2355</v>
      </c>
      <c r="AV960" s="8">
        <v>-0.65</v>
      </c>
      <c r="AW960" s="8">
        <v>0.65</v>
      </c>
      <c r="AX960" s="8">
        <v>28.739599999999999</v>
      </c>
      <c r="AY960" s="8">
        <v>123.8471</v>
      </c>
      <c r="AZ960" s="8">
        <v>5.2355</v>
      </c>
      <c r="BA960" s="8">
        <v>0.65</v>
      </c>
      <c r="BB960">
        <v>-0.65</v>
      </c>
      <c r="BC960">
        <v>0.65</v>
      </c>
      <c r="BD960">
        <v>-0.65</v>
      </c>
      <c r="BE960">
        <v>0.65</v>
      </c>
      <c r="BF960">
        <v>0.06</v>
      </c>
      <c r="BG960">
        <v>0.3</v>
      </c>
      <c r="BH960">
        <v>-1.58</v>
      </c>
      <c r="BI960">
        <v>7</v>
      </c>
      <c r="BJ960">
        <v>14</v>
      </c>
      <c r="BK960">
        <v>7</v>
      </c>
      <c r="BM960">
        <v>7</v>
      </c>
      <c r="BN960" t="s">
        <v>1016</v>
      </c>
      <c r="BP960" t="s">
        <v>1016</v>
      </c>
      <c r="BQ960">
        <v>20</v>
      </c>
      <c r="BR960">
        <v>201010</v>
      </c>
      <c r="BS960">
        <v>1</v>
      </c>
      <c r="BU960">
        <v>1</v>
      </c>
      <c r="BW960">
        <v>7</v>
      </c>
      <c r="BY960">
        <v>14</v>
      </c>
      <c r="BZ960" t="s">
        <v>1997</v>
      </c>
      <c r="CA960">
        <v>0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 s="2">
        <v>22254923</v>
      </c>
    </row>
    <row r="961" spans="1:88">
      <c r="A961" s="10" t="str">
        <f t="shared" si="434"/>
        <v>TRST_US</v>
      </c>
      <c r="B961" s="12">
        <f t="shared" si="435"/>
        <v>-1.8200000000000001E-2</v>
      </c>
      <c r="C961" s="12">
        <v>0</v>
      </c>
      <c r="D961" s="12">
        <v>0</v>
      </c>
      <c r="E961" s="12">
        <v>0</v>
      </c>
      <c r="F961" s="12">
        <v>0</v>
      </c>
      <c r="G961" s="12">
        <v>0</v>
      </c>
      <c r="H961" s="12">
        <v>0</v>
      </c>
      <c r="I961" s="12">
        <v>0</v>
      </c>
      <c r="J961" s="13">
        <f t="shared" si="436"/>
        <v>0</v>
      </c>
      <c r="K961" s="13">
        <f t="shared" si="437"/>
        <v>0</v>
      </c>
      <c r="L961" s="16">
        <f t="shared" si="438"/>
        <v>0</v>
      </c>
      <c r="M961" s="13">
        <f t="shared" si="439"/>
        <v>0</v>
      </c>
      <c r="N961" s="16">
        <f t="shared" si="440"/>
        <v>0</v>
      </c>
      <c r="O961" s="16">
        <f t="shared" si="441"/>
        <v>0</v>
      </c>
      <c r="P961" s="16">
        <f t="shared" si="442"/>
        <v>-4.0000000000000001E-3</v>
      </c>
      <c r="Q961" s="20" t="str">
        <f t="shared" si="443"/>
        <v/>
      </c>
      <c r="R961" s="20" t="str">
        <f t="shared" si="444"/>
        <v/>
      </c>
      <c r="S961" s="20" t="str">
        <f t="shared" si="445"/>
        <v/>
      </c>
      <c r="T961" s="20">
        <f t="shared" si="446"/>
        <v>-4.0000000000000001E-3</v>
      </c>
      <c r="U961" s="16" t="str">
        <f t="shared" si="447"/>
        <v/>
      </c>
      <c r="V961" s="20" t="str">
        <f t="shared" si="448"/>
        <v/>
      </c>
      <c r="W961" s="20" t="str">
        <f t="shared" si="449"/>
        <v/>
      </c>
      <c r="X961" s="20" t="str">
        <f t="shared" si="450"/>
        <v/>
      </c>
      <c r="Y961" s="20" t="str">
        <f t="shared" si="451"/>
        <v/>
      </c>
      <c r="Z961" s="20" t="str">
        <f t="shared" si="452"/>
        <v/>
      </c>
      <c r="AA961" s="20" t="str">
        <f t="shared" si="453"/>
        <v/>
      </c>
      <c r="AB961" s="20">
        <f t="shared" si="454"/>
        <v>0</v>
      </c>
      <c r="AC961" s="20" t="str">
        <f t="shared" si="455"/>
        <v/>
      </c>
      <c r="AD961" s="20" t="str">
        <f t="shared" si="456"/>
        <v/>
      </c>
      <c r="AE961" s="20" t="str">
        <f t="shared" si="457"/>
        <v/>
      </c>
      <c r="AF961" s="20" t="str">
        <f t="shared" si="458"/>
        <v/>
      </c>
      <c r="AG961" s="11">
        <f t="shared" si="459"/>
        <v>999</v>
      </c>
      <c r="AH961" s="17">
        <f t="shared" si="460"/>
        <v>999</v>
      </c>
      <c r="AI961" s="17">
        <f t="shared" si="461"/>
        <v>999</v>
      </c>
      <c r="AJ961" s="17">
        <f t="shared" si="462"/>
        <v>999</v>
      </c>
      <c r="AK961" s="17">
        <f t="shared" si="463"/>
        <v>999</v>
      </c>
      <c r="AL961" s="17">
        <f t="shared" si="464"/>
        <v>999</v>
      </c>
      <c r="AM961" s="10" t="s">
        <v>1376</v>
      </c>
      <c r="AN961">
        <v>0</v>
      </c>
      <c r="AO961">
        <v>0</v>
      </c>
      <c r="AP961">
        <v>0</v>
      </c>
      <c r="AQ961">
        <v>0.31590000000000001</v>
      </c>
      <c r="AR961" s="8">
        <v>-0.4</v>
      </c>
      <c r="AS961" s="8">
        <v>-2.1554000000000002</v>
      </c>
      <c r="AT961" s="8">
        <v>-27.256799999999998</v>
      </c>
      <c r="AU961" s="8">
        <v>-0.31590000000000001</v>
      </c>
      <c r="AV961" s="8">
        <v>-0.4</v>
      </c>
      <c r="AW961" s="8">
        <v>0.4</v>
      </c>
      <c r="AX961" s="8">
        <v>2.1554000000000002</v>
      </c>
      <c r="AY961" s="8">
        <v>27.256799999999998</v>
      </c>
      <c r="AZ961" s="8">
        <v>0.31590000000000001</v>
      </c>
      <c r="BA961" s="8">
        <v>0.4</v>
      </c>
      <c r="BB961">
        <v>-0.31590000000000001</v>
      </c>
      <c r="BC961">
        <v>0.31590000000000001</v>
      </c>
      <c r="BD961">
        <v>-0.31590000000000001</v>
      </c>
      <c r="BE961">
        <v>0.31590000000000001</v>
      </c>
      <c r="BF961">
        <v>0.06</v>
      </c>
      <c r="BG961">
        <v>0.3</v>
      </c>
      <c r="BH961">
        <v>-1.82</v>
      </c>
      <c r="BI961">
        <v>7</v>
      </c>
      <c r="BJ961">
        <v>14</v>
      </c>
      <c r="BK961">
        <v>7</v>
      </c>
      <c r="BM961">
        <v>7</v>
      </c>
      <c r="BN961" t="s">
        <v>1016</v>
      </c>
      <c r="BP961" t="s">
        <v>1016</v>
      </c>
      <c r="BQ961">
        <v>40</v>
      </c>
      <c r="BR961">
        <v>401020</v>
      </c>
      <c r="BS961">
        <v>1</v>
      </c>
      <c r="BU961">
        <v>1</v>
      </c>
      <c r="BW961">
        <v>7</v>
      </c>
      <c r="BY961">
        <v>14</v>
      </c>
      <c r="BZ961" t="s">
        <v>1998</v>
      </c>
      <c r="CA961">
        <v>1</v>
      </c>
      <c r="CB961">
        <v>0</v>
      </c>
      <c r="CC961">
        <v>1</v>
      </c>
      <c r="CD961">
        <v>0</v>
      </c>
      <c r="CE961">
        <v>0</v>
      </c>
      <c r="CF961">
        <v>0</v>
      </c>
      <c r="CG961">
        <v>0</v>
      </c>
      <c r="CH961">
        <v>0</v>
      </c>
      <c r="CI961" s="2">
        <v>1256269</v>
      </c>
    </row>
    <row r="962" spans="1:88">
      <c r="A962" s="10" t="str">
        <f t="shared" si="434"/>
        <v>TRMK_US</v>
      </c>
      <c r="B962" s="12">
        <f t="shared" si="435"/>
        <v>-2.2599999999999999E-2</v>
      </c>
      <c r="C962" s="12">
        <v>0</v>
      </c>
      <c r="D962" s="12">
        <v>0</v>
      </c>
      <c r="E962" s="12">
        <v>0</v>
      </c>
      <c r="F962" s="12">
        <v>0</v>
      </c>
      <c r="G962" s="12">
        <v>0</v>
      </c>
      <c r="H962" s="12">
        <v>0</v>
      </c>
      <c r="I962" s="12">
        <v>0</v>
      </c>
      <c r="J962" s="13">
        <f t="shared" si="436"/>
        <v>0</v>
      </c>
      <c r="K962" s="13">
        <f t="shared" si="437"/>
        <v>0</v>
      </c>
      <c r="L962" s="16">
        <f t="shared" si="438"/>
        <v>0</v>
      </c>
      <c r="M962" s="13">
        <f t="shared" si="439"/>
        <v>0</v>
      </c>
      <c r="N962" s="16">
        <f t="shared" si="440"/>
        <v>0</v>
      </c>
      <c r="O962" s="16">
        <f t="shared" si="441"/>
        <v>0</v>
      </c>
      <c r="P962" s="16">
        <f t="shared" si="442"/>
        <v>-4.0000000000000001E-3</v>
      </c>
      <c r="Q962" s="20" t="str">
        <f t="shared" si="443"/>
        <v/>
      </c>
      <c r="R962" s="20" t="str">
        <f t="shared" si="444"/>
        <v/>
      </c>
      <c r="S962" s="20" t="str">
        <f t="shared" si="445"/>
        <v/>
      </c>
      <c r="T962" s="20">
        <f t="shared" si="446"/>
        <v>-4.0000000000000001E-3</v>
      </c>
      <c r="U962" s="16" t="str">
        <f t="shared" si="447"/>
        <v/>
      </c>
      <c r="V962" s="20" t="str">
        <f t="shared" si="448"/>
        <v/>
      </c>
      <c r="W962" s="20" t="str">
        <f t="shared" si="449"/>
        <v/>
      </c>
      <c r="X962" s="20" t="str">
        <f t="shared" si="450"/>
        <v/>
      </c>
      <c r="Y962" s="20" t="str">
        <f t="shared" si="451"/>
        <v/>
      </c>
      <c r="Z962" s="20" t="str">
        <f t="shared" si="452"/>
        <v/>
      </c>
      <c r="AA962" s="20" t="str">
        <f t="shared" si="453"/>
        <v/>
      </c>
      <c r="AB962" s="20">
        <f t="shared" si="454"/>
        <v>0</v>
      </c>
      <c r="AC962" s="20" t="str">
        <f t="shared" si="455"/>
        <v/>
      </c>
      <c r="AD962" s="20" t="str">
        <f t="shared" si="456"/>
        <v/>
      </c>
      <c r="AE962" s="20" t="str">
        <f t="shared" si="457"/>
        <v/>
      </c>
      <c r="AF962" s="20" t="str">
        <f t="shared" si="458"/>
        <v/>
      </c>
      <c r="AG962" s="11">
        <f t="shared" si="459"/>
        <v>999</v>
      </c>
      <c r="AH962" s="17">
        <f t="shared" si="460"/>
        <v>999</v>
      </c>
      <c r="AI962" s="17">
        <f t="shared" si="461"/>
        <v>999</v>
      </c>
      <c r="AJ962" s="17">
        <f t="shared" si="462"/>
        <v>999</v>
      </c>
      <c r="AK962" s="17">
        <f t="shared" si="463"/>
        <v>999</v>
      </c>
      <c r="AL962" s="17">
        <f t="shared" si="464"/>
        <v>999</v>
      </c>
      <c r="AM962" s="10" t="s">
        <v>865</v>
      </c>
      <c r="AN962">
        <v>0</v>
      </c>
      <c r="AO962">
        <v>0</v>
      </c>
      <c r="AP962">
        <v>0</v>
      </c>
      <c r="AQ962">
        <v>2.2761</v>
      </c>
      <c r="AR962" s="8">
        <v>-0.4</v>
      </c>
      <c r="AS962" s="8">
        <v>-11.2157</v>
      </c>
      <c r="AT962" s="8">
        <v>-68.9893</v>
      </c>
      <c r="AU962" s="8">
        <v>-2.2761</v>
      </c>
      <c r="AV962" s="8">
        <v>-0.4</v>
      </c>
      <c r="AW962" s="8">
        <v>0.4</v>
      </c>
      <c r="AX962" s="8">
        <v>11.2157</v>
      </c>
      <c r="AY962" s="8">
        <v>68.9893</v>
      </c>
      <c r="AZ962" s="8">
        <v>2.2761</v>
      </c>
      <c r="BA962" s="8">
        <v>0.4</v>
      </c>
      <c r="BB962">
        <v>-0.4</v>
      </c>
      <c r="BC962">
        <v>0.4</v>
      </c>
      <c r="BD962">
        <v>-0.4</v>
      </c>
      <c r="BE962">
        <v>0.4</v>
      </c>
      <c r="BF962">
        <v>0.06</v>
      </c>
      <c r="BG962">
        <v>0.3</v>
      </c>
      <c r="BH962">
        <v>-2.2599999999999998</v>
      </c>
      <c r="BI962">
        <v>7</v>
      </c>
      <c r="BJ962">
        <v>14</v>
      </c>
      <c r="BK962">
        <v>7</v>
      </c>
      <c r="BM962">
        <v>7</v>
      </c>
      <c r="BN962" t="s">
        <v>1016</v>
      </c>
      <c r="BP962" t="s">
        <v>1016</v>
      </c>
      <c r="BQ962">
        <v>40</v>
      </c>
      <c r="BR962">
        <v>401010</v>
      </c>
      <c r="BS962">
        <v>1</v>
      </c>
      <c r="BU962">
        <v>1</v>
      </c>
      <c r="BW962">
        <v>7</v>
      </c>
      <c r="BY962">
        <v>14</v>
      </c>
      <c r="BZ962" t="s">
        <v>1997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 s="2">
        <v>8338686</v>
      </c>
    </row>
    <row r="963" spans="1:88">
      <c r="A963" s="10" t="str">
        <f t="shared" si="434"/>
        <v>TUES_US</v>
      </c>
      <c r="B963" s="12">
        <f t="shared" si="435"/>
        <v>-7.0800000000000002E-2</v>
      </c>
      <c r="C963" s="12">
        <v>0</v>
      </c>
      <c r="D963" s="12">
        <v>0</v>
      </c>
      <c r="E963" s="12">
        <v>0</v>
      </c>
      <c r="F963" s="12">
        <v>0</v>
      </c>
      <c r="G963" s="12">
        <v>0</v>
      </c>
      <c r="H963" s="12">
        <v>0</v>
      </c>
      <c r="I963" s="12">
        <v>0</v>
      </c>
      <c r="J963" s="13">
        <f t="shared" si="436"/>
        <v>0</v>
      </c>
      <c r="K963" s="13">
        <f t="shared" si="437"/>
        <v>0</v>
      </c>
      <c r="L963" s="16">
        <f t="shared" si="438"/>
        <v>0</v>
      </c>
      <c r="M963" s="13">
        <f t="shared" si="439"/>
        <v>0</v>
      </c>
      <c r="N963" s="16">
        <f t="shared" si="440"/>
        <v>0</v>
      </c>
      <c r="O963" s="16">
        <f t="shared" si="441"/>
        <v>0</v>
      </c>
      <c r="P963" s="16">
        <f t="shared" si="442"/>
        <v>-6.5000000000000006E-3</v>
      </c>
      <c r="Q963" s="20" t="str">
        <f t="shared" si="443"/>
        <v/>
      </c>
      <c r="R963" s="20" t="str">
        <f t="shared" si="444"/>
        <v/>
      </c>
      <c r="S963" s="20" t="str">
        <f t="shared" si="445"/>
        <v/>
      </c>
      <c r="T963" s="20">
        <f t="shared" si="446"/>
        <v>-6.5000000000000006E-3</v>
      </c>
      <c r="U963" s="16" t="str">
        <f t="shared" si="447"/>
        <v/>
      </c>
      <c r="V963" s="20" t="str">
        <f t="shared" si="448"/>
        <v/>
      </c>
      <c r="W963" s="20" t="str">
        <f t="shared" si="449"/>
        <v/>
      </c>
      <c r="X963" s="20" t="str">
        <f t="shared" si="450"/>
        <v/>
      </c>
      <c r="Y963" s="20" t="str">
        <f t="shared" si="451"/>
        <v/>
      </c>
      <c r="Z963" s="20" t="str">
        <f t="shared" si="452"/>
        <v/>
      </c>
      <c r="AA963" s="20" t="str">
        <f t="shared" si="453"/>
        <v/>
      </c>
      <c r="AB963" s="20">
        <f t="shared" si="454"/>
        <v>0</v>
      </c>
      <c r="AC963" s="20" t="str">
        <f t="shared" si="455"/>
        <v/>
      </c>
      <c r="AD963" s="20" t="str">
        <f t="shared" si="456"/>
        <v/>
      </c>
      <c r="AE963" s="20" t="str">
        <f t="shared" si="457"/>
        <v/>
      </c>
      <c r="AF963" s="20" t="str">
        <f t="shared" si="458"/>
        <v/>
      </c>
      <c r="AG963" s="11">
        <f t="shared" si="459"/>
        <v>999</v>
      </c>
      <c r="AH963" s="17">
        <f t="shared" si="460"/>
        <v>999</v>
      </c>
      <c r="AI963" s="17">
        <f t="shared" si="461"/>
        <v>999</v>
      </c>
      <c r="AJ963" s="17">
        <f t="shared" si="462"/>
        <v>999</v>
      </c>
      <c r="AK963" s="17">
        <f t="shared" si="463"/>
        <v>999</v>
      </c>
      <c r="AL963" s="17">
        <f t="shared" si="464"/>
        <v>999</v>
      </c>
      <c r="AM963" s="10" t="s">
        <v>1220</v>
      </c>
      <c r="AN963">
        <v>0</v>
      </c>
      <c r="AO963">
        <v>0</v>
      </c>
      <c r="AP963">
        <v>0</v>
      </c>
      <c r="AQ963">
        <v>1.4951000000000001</v>
      </c>
      <c r="AR963" s="8">
        <v>-0.65</v>
      </c>
      <c r="AS963" s="8">
        <v>-8.8139000000000003</v>
      </c>
      <c r="AT963" s="8">
        <v>-29.966000000000001</v>
      </c>
      <c r="AU963" s="8">
        <v>-1.4951000000000001</v>
      </c>
      <c r="AV963" s="8">
        <v>-0.65</v>
      </c>
      <c r="AW963" s="8">
        <v>0.65</v>
      </c>
      <c r="AX963" s="8">
        <v>8.8139000000000003</v>
      </c>
      <c r="AY963" s="8">
        <v>29.966000000000001</v>
      </c>
      <c r="AZ963" s="8">
        <v>1.4951000000000001</v>
      </c>
      <c r="BA963" s="8">
        <v>0.65</v>
      </c>
      <c r="BB963">
        <v>-0.65</v>
      </c>
      <c r="BC963">
        <v>0.65</v>
      </c>
      <c r="BD963">
        <v>-0.65</v>
      </c>
      <c r="BE963">
        <v>0.65</v>
      </c>
      <c r="BF963">
        <v>0.06</v>
      </c>
      <c r="BG963">
        <v>0.3</v>
      </c>
      <c r="BH963">
        <v>-7.08</v>
      </c>
      <c r="BI963">
        <v>9</v>
      </c>
      <c r="BJ963">
        <v>17</v>
      </c>
      <c r="BK963">
        <v>9</v>
      </c>
      <c r="BM963">
        <v>9</v>
      </c>
      <c r="BN963" t="s">
        <v>1016</v>
      </c>
      <c r="BP963" t="s">
        <v>1016</v>
      </c>
      <c r="BQ963">
        <v>25</v>
      </c>
      <c r="BR963">
        <v>255030</v>
      </c>
      <c r="BS963">
        <v>1</v>
      </c>
      <c r="BU963">
        <v>1</v>
      </c>
      <c r="BW963">
        <v>9</v>
      </c>
      <c r="BY963">
        <v>17</v>
      </c>
      <c r="BZ963" t="s">
        <v>1997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 s="2">
        <v>5725479</v>
      </c>
    </row>
    <row r="964" spans="1:88">
      <c r="A964" s="10" t="str">
        <f t="shared" ref="A964:A1027" si="465">AM964</f>
        <v>TUP_US</v>
      </c>
      <c r="B964" s="12">
        <f t="shared" ref="B964:B1027" si="466">BH964/100</f>
        <v>1.55E-2</v>
      </c>
      <c r="C964" s="12">
        <v>0</v>
      </c>
      <c r="D964" s="12">
        <v>0</v>
      </c>
      <c r="E964" s="12">
        <v>0</v>
      </c>
      <c r="F964" s="12">
        <v>0</v>
      </c>
      <c r="G964" s="12">
        <v>0</v>
      </c>
      <c r="H964" s="12">
        <v>0</v>
      </c>
      <c r="I964" s="12">
        <v>0</v>
      </c>
      <c r="J964" s="13">
        <f t="shared" ref="J964:J1027" si="467">IF(AND(H964&lt;0,F964&gt;0),1,0)</f>
        <v>0</v>
      </c>
      <c r="K964" s="13">
        <f t="shared" ref="K964:K1027" si="468">IF(H964&gt;0,1,0)</f>
        <v>0</v>
      </c>
      <c r="L964" s="16">
        <f t="shared" ref="L964:L1027" si="469">IF(H964&gt;0,H964,0)</f>
        <v>0</v>
      </c>
      <c r="M964" s="13">
        <f t="shared" ref="M964:M1027" si="470">IF(F964&lt;0,1,0)</f>
        <v>0</v>
      </c>
      <c r="N964" s="16">
        <f t="shared" ref="N964:N1027" si="471">IF(H964&lt;0,-MIN(-H964,D964),0)</f>
        <v>0</v>
      </c>
      <c r="O964" s="16">
        <f t="shared" ref="O964:O1027" si="472">IF(F964&lt;0,(H964+D964),0)</f>
        <v>0</v>
      </c>
      <c r="P964" s="16" t="str">
        <f t="shared" ref="P964:P1027" si="473">IF($B964&lt;0,AV964/100-$H964,"")</f>
        <v/>
      </c>
      <c r="Q964" s="20" t="str">
        <f t="shared" ref="Q964:Q1027" si="474">IF(AC964&lt;&gt;"",$P964,"")</f>
        <v/>
      </c>
      <c r="R964" s="20" t="str">
        <f t="shared" ref="R964:R1027" si="475">IF(AD964&lt;&gt;"",$P964,"")</f>
        <v/>
      </c>
      <c r="S964" s="20" t="str">
        <f t="shared" ref="S964:S1027" si="476">IF(AF964&lt;&gt;"",$P964,"")</f>
        <v/>
      </c>
      <c r="T964" s="20" t="str">
        <f t="shared" ref="T964:T1027" si="477">IF(AND(CE964=0,Q964="",R964="",S964=""),P964,"")</f>
        <v/>
      </c>
      <c r="U964" s="16">
        <f t="shared" ref="U964:U1027" si="478">IF($B964&gt;0,IF(BA964/100-$H964&gt;0.00005,MIN(BA964/100,BA964/100-$H964),""),"")</f>
        <v>6.5000000000000006E-3</v>
      </c>
      <c r="V964" s="20" t="str">
        <f t="shared" ref="V964:V1027" si="479">IF(AC964&lt;&gt;"",$U964,"")</f>
        <v/>
      </c>
      <c r="W964" s="20" t="str">
        <f t="shared" ref="W964:W1027" si="480">IF(AD964&lt;&gt;"",$U964,"")</f>
        <v/>
      </c>
      <c r="X964" s="20" t="str">
        <f t="shared" ref="X964:X1027" si="481">IF(AF964&lt;&gt;"",$U964,"")</f>
        <v/>
      </c>
      <c r="Y964" s="20">
        <f t="shared" ref="Y964:Y1027" si="482">IF(AND(CE964=0,V964="",W964="",X964=""),U964,"")</f>
        <v>6.5000000000000006E-3</v>
      </c>
      <c r="Z964" s="20" t="str">
        <f t="shared" ref="Z964:Z1027" si="483">IF(CE964=1,P964,"")</f>
        <v/>
      </c>
      <c r="AA964" s="20" t="str">
        <f t="shared" ref="AA964:AA1027" si="484">IF(CE964=1,U964,"")</f>
        <v/>
      </c>
      <c r="AB964" s="20">
        <f t="shared" ref="AB964:AB1027" si="485">IF(AND(AC964="",AD964="",AE964="",AF964=""),$H964,"")</f>
        <v>0</v>
      </c>
      <c r="AC964" s="20" t="str">
        <f t="shared" ref="AC964:AC1027" si="486">IF(AND(AF964="",$F964&lt;&gt;0),IF(OR(ROUND(AU964/($F964*100),2)=1,ROUND(AZ964/($F964*100),2)=1),$H964,""),"")</f>
        <v/>
      </c>
      <c r="AD964" s="20" t="str">
        <f t="shared" ref="AD964:AD1027" si="487">IF(AND(AF964="",F964&lt;&gt;0),IF(OR(ROUND(AS964/(F964*100),2)=1,ROUND(AX964/(F964*100),2)=1),H964,""),"")</f>
        <v/>
      </c>
      <c r="AE964" s="20" t="str">
        <f t="shared" ref="AE964:AE1027" si="488">IF(CE964=1,H964,"")</f>
        <v/>
      </c>
      <c r="AF964" s="20" t="str">
        <f t="shared" ref="AF964:AF1027" si="489">IF(SUM(CF964:CH964)&gt;0,$H964,"")</f>
        <v/>
      </c>
      <c r="AG964" s="11">
        <f t="shared" ref="AG964:AG1027" si="490">IF(AND(G964=0,H964=0),999,G964)</f>
        <v>999</v>
      </c>
      <c r="AH964" s="17">
        <f t="shared" ref="AH964:AH1027" si="491">IF(OR(AND(G964=0,H964=0),AB964=""),999,AB964)</f>
        <v>999</v>
      </c>
      <c r="AI964" s="17">
        <f t="shared" ref="AI964:AI1027" si="492">IF(AC964="",999,AC964)</f>
        <v>999</v>
      </c>
      <c r="AJ964" s="17">
        <f t="shared" ref="AJ964:AJ1027" si="493">IF(AD964="",999,AD964)</f>
        <v>999</v>
      </c>
      <c r="AK964" s="17">
        <f t="shared" ref="AK964:AK1027" si="494">IF(AE964&lt;&gt;"",AE964,999)</f>
        <v>999</v>
      </c>
      <c r="AL964" s="17">
        <f t="shared" ref="AL964:AL1027" si="495">IF(AF964="",999,AF964)</f>
        <v>999</v>
      </c>
      <c r="AM964" s="10" t="s">
        <v>332</v>
      </c>
      <c r="AN964">
        <v>0</v>
      </c>
      <c r="AO964">
        <v>0</v>
      </c>
      <c r="AP964">
        <v>0</v>
      </c>
      <c r="AQ964">
        <v>8.2119999999999997</v>
      </c>
      <c r="AR964" s="8">
        <v>-0.65</v>
      </c>
      <c r="AS964" s="8">
        <v>-41.6599</v>
      </c>
      <c r="AT964" s="8">
        <v>-140.6892</v>
      </c>
      <c r="AU964" s="8">
        <v>-8.2119999999999997</v>
      </c>
      <c r="AV964" s="8">
        <v>-0.65</v>
      </c>
      <c r="AW964" s="8">
        <v>0.65</v>
      </c>
      <c r="AX964" s="8">
        <v>41.6599</v>
      </c>
      <c r="AY964" s="8">
        <v>140.6892</v>
      </c>
      <c r="AZ964" s="8">
        <v>8.2119999999999997</v>
      </c>
      <c r="BA964" s="8">
        <v>0.65</v>
      </c>
      <c r="BB964">
        <v>-0.65</v>
      </c>
      <c r="BC964">
        <v>0.65</v>
      </c>
      <c r="BD964">
        <v>-0.65</v>
      </c>
      <c r="BE964">
        <v>0.65</v>
      </c>
      <c r="BF964">
        <v>0.06</v>
      </c>
      <c r="BG964">
        <v>0.3</v>
      </c>
      <c r="BH964">
        <v>1.55</v>
      </c>
      <c r="BI964">
        <v>5</v>
      </c>
      <c r="BJ964">
        <v>9</v>
      </c>
      <c r="BK964">
        <v>5</v>
      </c>
      <c r="BM964">
        <v>5</v>
      </c>
      <c r="BN964" t="s">
        <v>1016</v>
      </c>
      <c r="BP964" t="s">
        <v>1016</v>
      </c>
      <c r="BQ964">
        <v>25</v>
      </c>
      <c r="BR964">
        <v>252010</v>
      </c>
      <c r="BS964">
        <v>1</v>
      </c>
      <c r="BU964">
        <v>1</v>
      </c>
      <c r="BW964">
        <v>5</v>
      </c>
      <c r="BY964">
        <v>9</v>
      </c>
      <c r="BZ964" t="s">
        <v>1997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 s="2">
        <v>24494922</v>
      </c>
    </row>
    <row r="965" spans="1:88">
      <c r="A965" s="10" t="str">
        <f t="shared" si="465"/>
        <v>FNHC_US</v>
      </c>
      <c r="B965" s="12">
        <f t="shared" si="466"/>
        <v>2.8900000000000002E-2</v>
      </c>
      <c r="C965" s="12">
        <v>0</v>
      </c>
      <c r="D965" s="12">
        <v>0</v>
      </c>
      <c r="E965" s="12">
        <v>0</v>
      </c>
      <c r="F965" s="12">
        <v>0</v>
      </c>
      <c r="G965" s="12">
        <v>0</v>
      </c>
      <c r="H965" s="12">
        <v>0</v>
      </c>
      <c r="I965" s="12">
        <v>0</v>
      </c>
      <c r="J965" s="13">
        <f t="shared" si="467"/>
        <v>0</v>
      </c>
      <c r="K965" s="13">
        <f t="shared" si="468"/>
        <v>0</v>
      </c>
      <c r="L965" s="16">
        <f t="shared" si="469"/>
        <v>0</v>
      </c>
      <c r="M965" s="13">
        <f t="shared" si="470"/>
        <v>0</v>
      </c>
      <c r="N965" s="16">
        <f t="shared" si="471"/>
        <v>0</v>
      </c>
      <c r="O965" s="16">
        <f t="shared" si="472"/>
        <v>0</v>
      </c>
      <c r="P965" s="16" t="str">
        <f t="shared" si="473"/>
        <v/>
      </c>
      <c r="Q965" s="20" t="str">
        <f t="shared" si="474"/>
        <v/>
      </c>
      <c r="R965" s="20" t="str">
        <f t="shared" si="475"/>
        <v/>
      </c>
      <c r="S965" s="20" t="str">
        <f t="shared" si="476"/>
        <v/>
      </c>
      <c r="T965" s="20" t="str">
        <f t="shared" si="477"/>
        <v/>
      </c>
      <c r="U965" s="16">
        <f t="shared" si="478"/>
        <v>6.0000000000000001E-3</v>
      </c>
      <c r="V965" s="20" t="str">
        <f t="shared" si="479"/>
        <v/>
      </c>
      <c r="W965" s="20" t="str">
        <f t="shared" si="480"/>
        <v/>
      </c>
      <c r="X965" s="20" t="str">
        <f t="shared" si="481"/>
        <v/>
      </c>
      <c r="Y965" s="20">
        <f t="shared" si="482"/>
        <v>6.0000000000000001E-3</v>
      </c>
      <c r="Z965" s="20" t="str">
        <f t="shared" si="483"/>
        <v/>
      </c>
      <c r="AA965" s="20" t="str">
        <f t="shared" si="484"/>
        <v/>
      </c>
      <c r="AB965" s="20">
        <f t="shared" si="485"/>
        <v>0</v>
      </c>
      <c r="AC965" s="20" t="str">
        <f t="shared" si="486"/>
        <v/>
      </c>
      <c r="AD965" s="20" t="str">
        <f t="shared" si="487"/>
        <v/>
      </c>
      <c r="AE965" s="20" t="str">
        <f t="shared" si="488"/>
        <v/>
      </c>
      <c r="AF965" s="20" t="str">
        <f t="shared" si="489"/>
        <v/>
      </c>
      <c r="AG965" s="11">
        <f t="shared" si="490"/>
        <v>999</v>
      </c>
      <c r="AH965" s="17">
        <f t="shared" si="491"/>
        <v>999</v>
      </c>
      <c r="AI965" s="17">
        <f t="shared" si="492"/>
        <v>999</v>
      </c>
      <c r="AJ965" s="17">
        <f t="shared" si="493"/>
        <v>999</v>
      </c>
      <c r="AK965" s="17">
        <f t="shared" si="494"/>
        <v>999</v>
      </c>
      <c r="AL965" s="17">
        <f t="shared" si="495"/>
        <v>999</v>
      </c>
      <c r="AM965" s="10" t="s">
        <v>2052</v>
      </c>
      <c r="AN965">
        <v>0</v>
      </c>
      <c r="AO965">
        <v>0</v>
      </c>
      <c r="AP965">
        <v>0</v>
      </c>
      <c r="AQ965">
        <v>0.67989999999999995</v>
      </c>
      <c r="AR965" s="8">
        <v>-0.6</v>
      </c>
      <c r="AS965" s="8">
        <v>-4.1723999999999997</v>
      </c>
      <c r="AT965" s="8">
        <v>-17.415500000000002</v>
      </c>
      <c r="AU965" s="8">
        <v>-0.67989999999999995</v>
      </c>
      <c r="AV965" s="8">
        <v>-0.6</v>
      </c>
      <c r="AW965" s="8">
        <v>0.6</v>
      </c>
      <c r="AX965" s="8">
        <v>4.1723999999999997</v>
      </c>
      <c r="AY965" s="8">
        <v>17.415500000000002</v>
      </c>
      <c r="AZ965" s="8">
        <v>0.67989999999999995</v>
      </c>
      <c r="BA965" s="8">
        <v>0.6</v>
      </c>
      <c r="BB965">
        <v>-0.6</v>
      </c>
      <c r="BC965">
        <v>0.6</v>
      </c>
      <c r="BD965">
        <v>-0.6</v>
      </c>
      <c r="BE965">
        <v>0.6</v>
      </c>
      <c r="BF965">
        <v>0.06</v>
      </c>
      <c r="BG965">
        <v>0.3</v>
      </c>
      <c r="BH965">
        <v>2.89</v>
      </c>
      <c r="BI965">
        <v>4</v>
      </c>
      <c r="BJ965">
        <v>7</v>
      </c>
      <c r="BK965">
        <v>4</v>
      </c>
      <c r="BM965">
        <v>4</v>
      </c>
      <c r="BN965" t="s">
        <v>1016</v>
      </c>
      <c r="BP965" t="s">
        <v>1016</v>
      </c>
      <c r="BQ965">
        <v>40</v>
      </c>
      <c r="BR965">
        <v>403010</v>
      </c>
      <c r="BS965">
        <v>1</v>
      </c>
      <c r="BU965">
        <v>1</v>
      </c>
      <c r="BW965">
        <v>4</v>
      </c>
      <c r="BY965">
        <v>7</v>
      </c>
      <c r="BZ965" t="s">
        <v>1997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 s="2">
        <v>2703997</v>
      </c>
    </row>
    <row r="966" spans="1:88">
      <c r="A966" s="10" t="str">
        <f t="shared" si="465"/>
        <v>TWIN_US</v>
      </c>
      <c r="B966" s="12">
        <f t="shared" si="466"/>
        <v>3.0899999999999997E-2</v>
      </c>
      <c r="C966" s="12">
        <v>0</v>
      </c>
      <c r="D966" s="12">
        <v>0</v>
      </c>
      <c r="E966" s="12">
        <v>0</v>
      </c>
      <c r="F966" s="12">
        <v>0</v>
      </c>
      <c r="G966" s="12">
        <v>0</v>
      </c>
      <c r="H966" s="12">
        <v>0</v>
      </c>
      <c r="I966" s="12">
        <v>0</v>
      </c>
      <c r="J966" s="13">
        <f t="shared" si="467"/>
        <v>0</v>
      </c>
      <c r="K966" s="13">
        <f t="shared" si="468"/>
        <v>0</v>
      </c>
      <c r="L966" s="16">
        <f t="shared" si="469"/>
        <v>0</v>
      </c>
      <c r="M966" s="13">
        <f t="shared" si="470"/>
        <v>0</v>
      </c>
      <c r="N966" s="16">
        <f t="shared" si="471"/>
        <v>0</v>
      </c>
      <c r="O966" s="16">
        <f t="shared" si="472"/>
        <v>0</v>
      </c>
      <c r="P966" s="16" t="str">
        <f t="shared" si="473"/>
        <v/>
      </c>
      <c r="Q966" s="20" t="str">
        <f t="shared" si="474"/>
        <v/>
      </c>
      <c r="R966" s="20" t="str">
        <f t="shared" si="475"/>
        <v/>
      </c>
      <c r="S966" s="20" t="str">
        <f t="shared" si="476"/>
        <v/>
      </c>
      <c r="T966" s="20" t="str">
        <f t="shared" si="477"/>
        <v/>
      </c>
      <c r="U966" s="16">
        <f t="shared" si="478"/>
        <v>6.5000000000000006E-3</v>
      </c>
      <c r="V966" s="20" t="str">
        <f t="shared" si="479"/>
        <v/>
      </c>
      <c r="W966" s="20" t="str">
        <f t="shared" si="480"/>
        <v/>
      </c>
      <c r="X966" s="20" t="str">
        <f t="shared" si="481"/>
        <v/>
      </c>
      <c r="Y966" s="20">
        <f t="shared" si="482"/>
        <v>6.5000000000000006E-3</v>
      </c>
      <c r="Z966" s="20" t="str">
        <f t="shared" si="483"/>
        <v/>
      </c>
      <c r="AA966" s="20" t="str">
        <f t="shared" si="484"/>
        <v/>
      </c>
      <c r="AB966" s="20">
        <f t="shared" si="485"/>
        <v>0</v>
      </c>
      <c r="AC966" s="20" t="str">
        <f t="shared" si="486"/>
        <v/>
      </c>
      <c r="AD966" s="20" t="str">
        <f t="shared" si="487"/>
        <v/>
      </c>
      <c r="AE966" s="20" t="str">
        <f t="shared" si="488"/>
        <v/>
      </c>
      <c r="AF966" s="20" t="str">
        <f t="shared" si="489"/>
        <v/>
      </c>
      <c r="AG966" s="11">
        <f t="shared" si="490"/>
        <v>999</v>
      </c>
      <c r="AH966" s="17">
        <f t="shared" si="491"/>
        <v>999</v>
      </c>
      <c r="AI966" s="17">
        <f t="shared" si="492"/>
        <v>999</v>
      </c>
      <c r="AJ966" s="17">
        <f t="shared" si="493"/>
        <v>999</v>
      </c>
      <c r="AK966" s="17">
        <f t="shared" si="494"/>
        <v>999</v>
      </c>
      <c r="AL966" s="17">
        <f t="shared" si="495"/>
        <v>999</v>
      </c>
      <c r="AM966" s="10" t="s">
        <v>1634</v>
      </c>
      <c r="AN966">
        <v>0</v>
      </c>
      <c r="AO966">
        <v>0</v>
      </c>
      <c r="AP966">
        <v>0</v>
      </c>
      <c r="AQ966">
        <v>0.1057</v>
      </c>
      <c r="AR966" s="8">
        <v>-0.65</v>
      </c>
      <c r="AS966" s="8">
        <v>-0.68910000000000005</v>
      </c>
      <c r="AT966" s="8">
        <v>-8.5170999999999992</v>
      </c>
      <c r="AU966" s="8">
        <v>-0.1057</v>
      </c>
      <c r="AV966" s="8">
        <v>-0.65</v>
      </c>
      <c r="AW966" s="8">
        <v>0.65</v>
      </c>
      <c r="AX966" s="8">
        <v>0.68910000000000005</v>
      </c>
      <c r="AY966" s="8">
        <v>8.5170999999999992</v>
      </c>
      <c r="AZ966" s="8">
        <v>0.1057</v>
      </c>
      <c r="BA966" s="8">
        <v>0.65</v>
      </c>
      <c r="BB966">
        <v>-0.1057</v>
      </c>
      <c r="BC966">
        <v>0.1057</v>
      </c>
      <c r="BD966">
        <v>-0.1057</v>
      </c>
      <c r="BE966">
        <v>0.1057</v>
      </c>
      <c r="BF966">
        <v>0.06</v>
      </c>
      <c r="BG966">
        <v>0.3</v>
      </c>
      <c r="BH966">
        <v>3.09</v>
      </c>
      <c r="BI966">
        <v>4</v>
      </c>
      <c r="BJ966">
        <v>7</v>
      </c>
      <c r="BK966">
        <v>4</v>
      </c>
      <c r="BM966">
        <v>4</v>
      </c>
      <c r="BN966" t="s">
        <v>1016</v>
      </c>
      <c r="BP966" t="s">
        <v>1016</v>
      </c>
      <c r="BQ966">
        <v>20</v>
      </c>
      <c r="BR966">
        <v>201060</v>
      </c>
      <c r="BS966">
        <v>1</v>
      </c>
      <c r="BU966">
        <v>1</v>
      </c>
      <c r="BW966">
        <v>4</v>
      </c>
      <c r="BY966">
        <v>7</v>
      </c>
      <c r="BZ966" t="s">
        <v>1947</v>
      </c>
      <c r="CA966">
        <v>1</v>
      </c>
      <c r="CB966">
        <v>0</v>
      </c>
      <c r="CC966">
        <v>1</v>
      </c>
      <c r="CD966">
        <v>0</v>
      </c>
      <c r="CE966">
        <v>0</v>
      </c>
      <c r="CF966">
        <v>0</v>
      </c>
      <c r="CG966">
        <v>0</v>
      </c>
      <c r="CH966">
        <v>0</v>
      </c>
      <c r="CI966" s="2">
        <v>521101</v>
      </c>
    </row>
    <row r="967" spans="1:88">
      <c r="A967" s="10" t="str">
        <f t="shared" si="465"/>
        <v>IIVI_US</v>
      </c>
      <c r="B967" s="12">
        <f t="shared" si="466"/>
        <v>5.7800000000000004E-2</v>
      </c>
      <c r="C967" s="12">
        <v>0</v>
      </c>
      <c r="D967" s="12">
        <v>0</v>
      </c>
      <c r="E967" s="12">
        <v>0</v>
      </c>
      <c r="F967" s="12">
        <v>0</v>
      </c>
      <c r="G967" s="12">
        <v>0</v>
      </c>
      <c r="H967" s="12">
        <v>0</v>
      </c>
      <c r="I967" s="12">
        <v>0</v>
      </c>
      <c r="J967" s="13">
        <f t="shared" si="467"/>
        <v>0</v>
      </c>
      <c r="K967" s="13">
        <f t="shared" si="468"/>
        <v>0</v>
      </c>
      <c r="L967" s="16">
        <f t="shared" si="469"/>
        <v>0</v>
      </c>
      <c r="M967" s="13">
        <f t="shared" si="470"/>
        <v>0</v>
      </c>
      <c r="N967" s="16">
        <f t="shared" si="471"/>
        <v>0</v>
      </c>
      <c r="O967" s="16">
        <f t="shared" si="472"/>
        <v>0</v>
      </c>
      <c r="P967" s="16" t="str">
        <f t="shared" si="473"/>
        <v/>
      </c>
      <c r="Q967" s="20" t="str">
        <f t="shared" si="474"/>
        <v/>
      </c>
      <c r="R967" s="20" t="str">
        <f t="shared" si="475"/>
        <v/>
      </c>
      <c r="S967" s="20" t="str">
        <f t="shared" si="476"/>
        <v/>
      </c>
      <c r="T967" s="20" t="str">
        <f t="shared" si="477"/>
        <v/>
      </c>
      <c r="U967" s="16">
        <f t="shared" si="478"/>
        <v>4.0000000000000001E-3</v>
      </c>
      <c r="V967" s="20" t="str">
        <f t="shared" si="479"/>
        <v/>
      </c>
      <c r="W967" s="20" t="str">
        <f t="shared" si="480"/>
        <v/>
      </c>
      <c r="X967" s="20" t="str">
        <f t="shared" si="481"/>
        <v/>
      </c>
      <c r="Y967" s="20">
        <f t="shared" si="482"/>
        <v>4.0000000000000001E-3</v>
      </c>
      <c r="Z967" s="20" t="str">
        <f t="shared" si="483"/>
        <v/>
      </c>
      <c r="AA967" s="20" t="str">
        <f t="shared" si="484"/>
        <v/>
      </c>
      <c r="AB967" s="20">
        <f t="shared" si="485"/>
        <v>0</v>
      </c>
      <c r="AC967" s="20" t="str">
        <f t="shared" si="486"/>
        <v/>
      </c>
      <c r="AD967" s="20" t="str">
        <f t="shared" si="487"/>
        <v/>
      </c>
      <c r="AE967" s="20" t="str">
        <f t="shared" si="488"/>
        <v/>
      </c>
      <c r="AF967" s="20" t="str">
        <f t="shared" si="489"/>
        <v/>
      </c>
      <c r="AG967" s="11">
        <f t="shared" si="490"/>
        <v>999</v>
      </c>
      <c r="AH967" s="17">
        <f t="shared" si="491"/>
        <v>999</v>
      </c>
      <c r="AI967" s="17">
        <f t="shared" si="492"/>
        <v>999</v>
      </c>
      <c r="AJ967" s="17">
        <f t="shared" si="493"/>
        <v>999</v>
      </c>
      <c r="AK967" s="17">
        <f t="shared" si="494"/>
        <v>999</v>
      </c>
      <c r="AL967" s="17">
        <f t="shared" si="495"/>
        <v>999</v>
      </c>
      <c r="AM967" s="10" t="s">
        <v>652</v>
      </c>
      <c r="AN967">
        <v>0</v>
      </c>
      <c r="AO967">
        <v>0</v>
      </c>
      <c r="AP967">
        <v>0</v>
      </c>
      <c r="AQ967">
        <v>1.0208999999999999</v>
      </c>
      <c r="AR967" s="8">
        <v>-0.6</v>
      </c>
      <c r="AS967" s="8">
        <v>-4.8715999999999999</v>
      </c>
      <c r="AT967" s="8">
        <v>-46.776200000000003</v>
      </c>
      <c r="AU967" s="8">
        <v>-1.0208999999999999</v>
      </c>
      <c r="AV967" s="8">
        <v>-0.6</v>
      </c>
      <c r="AW967" s="8">
        <v>0.4</v>
      </c>
      <c r="AX967" s="8">
        <v>4.8715999999999999</v>
      </c>
      <c r="AY967" s="8">
        <v>46.776200000000003</v>
      </c>
      <c r="AZ967" s="8">
        <v>1.0208999999999999</v>
      </c>
      <c r="BA967" s="8">
        <v>0.4</v>
      </c>
      <c r="BB967">
        <v>-0.6</v>
      </c>
      <c r="BC967">
        <v>0.4</v>
      </c>
      <c r="BD967">
        <v>-0.6</v>
      </c>
      <c r="BE967">
        <v>0.4</v>
      </c>
      <c r="BF967">
        <v>0.06</v>
      </c>
      <c r="BG967">
        <v>0.3</v>
      </c>
      <c r="BH967">
        <v>5.78</v>
      </c>
      <c r="BI967">
        <v>3</v>
      </c>
      <c r="BJ967">
        <v>5</v>
      </c>
      <c r="BK967">
        <v>3</v>
      </c>
      <c r="BM967">
        <v>3</v>
      </c>
      <c r="BN967" t="s">
        <v>1016</v>
      </c>
      <c r="BP967" t="s">
        <v>1016</v>
      </c>
      <c r="BQ967">
        <v>45</v>
      </c>
      <c r="BR967">
        <v>452030</v>
      </c>
      <c r="BS967">
        <v>1</v>
      </c>
      <c r="BU967">
        <v>1</v>
      </c>
      <c r="BW967">
        <v>3</v>
      </c>
      <c r="BY967">
        <v>5</v>
      </c>
      <c r="BZ967" t="s">
        <v>1997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 s="2">
        <v>3882674</v>
      </c>
    </row>
    <row r="968" spans="1:88">
      <c r="A968" s="10" t="str">
        <f t="shared" si="465"/>
        <v>TYL_US</v>
      </c>
      <c r="B968" s="12">
        <f t="shared" si="466"/>
        <v>1.84E-2</v>
      </c>
      <c r="C968" s="12">
        <v>0</v>
      </c>
      <c r="D968" s="12">
        <v>0</v>
      </c>
      <c r="E968" s="12">
        <v>0</v>
      </c>
      <c r="F968" s="12">
        <v>0</v>
      </c>
      <c r="G968" s="12">
        <v>0</v>
      </c>
      <c r="H968" s="12">
        <v>0</v>
      </c>
      <c r="I968" s="12">
        <v>0</v>
      </c>
      <c r="J968" s="13">
        <f t="shared" si="467"/>
        <v>0</v>
      </c>
      <c r="K968" s="13">
        <f t="shared" si="468"/>
        <v>0</v>
      </c>
      <c r="L968" s="16">
        <f t="shared" si="469"/>
        <v>0</v>
      </c>
      <c r="M968" s="13">
        <f t="shared" si="470"/>
        <v>0</v>
      </c>
      <c r="N968" s="16">
        <f t="shared" si="471"/>
        <v>0</v>
      </c>
      <c r="O968" s="16">
        <f t="shared" si="472"/>
        <v>0</v>
      </c>
      <c r="P968" s="16" t="str">
        <f t="shared" si="473"/>
        <v/>
      </c>
      <c r="Q968" s="20" t="str">
        <f t="shared" si="474"/>
        <v/>
      </c>
      <c r="R968" s="20" t="str">
        <f t="shared" si="475"/>
        <v/>
      </c>
      <c r="S968" s="20" t="str">
        <f t="shared" si="476"/>
        <v/>
      </c>
      <c r="T968" s="20" t="str">
        <f t="shared" si="477"/>
        <v/>
      </c>
      <c r="U968" s="16">
        <f t="shared" si="478"/>
        <v>6.0000000000000001E-3</v>
      </c>
      <c r="V968" s="20" t="str">
        <f t="shared" si="479"/>
        <v/>
      </c>
      <c r="W968" s="20" t="str">
        <f t="shared" si="480"/>
        <v/>
      </c>
      <c r="X968" s="20" t="str">
        <f t="shared" si="481"/>
        <v/>
      </c>
      <c r="Y968" s="20">
        <f t="shared" si="482"/>
        <v>6.0000000000000001E-3</v>
      </c>
      <c r="Z968" s="20" t="str">
        <f t="shared" si="483"/>
        <v/>
      </c>
      <c r="AA968" s="20" t="str">
        <f t="shared" si="484"/>
        <v/>
      </c>
      <c r="AB968" s="20">
        <f t="shared" si="485"/>
        <v>0</v>
      </c>
      <c r="AC968" s="20" t="str">
        <f t="shared" si="486"/>
        <v/>
      </c>
      <c r="AD968" s="20" t="str">
        <f t="shared" si="487"/>
        <v/>
      </c>
      <c r="AE968" s="20" t="str">
        <f t="shared" si="488"/>
        <v/>
      </c>
      <c r="AF968" s="20" t="str">
        <f t="shared" si="489"/>
        <v/>
      </c>
      <c r="AG968" s="11">
        <f t="shared" si="490"/>
        <v>999</v>
      </c>
      <c r="AH968" s="17">
        <f t="shared" si="491"/>
        <v>999</v>
      </c>
      <c r="AI968" s="17">
        <f t="shared" si="492"/>
        <v>999</v>
      </c>
      <c r="AJ968" s="17">
        <f t="shared" si="493"/>
        <v>999</v>
      </c>
      <c r="AK968" s="17">
        <f t="shared" si="494"/>
        <v>999</v>
      </c>
      <c r="AL968" s="17">
        <f t="shared" si="495"/>
        <v>999</v>
      </c>
      <c r="AM968" s="10" t="s">
        <v>672</v>
      </c>
      <c r="AN968">
        <v>0</v>
      </c>
      <c r="AO968">
        <v>0</v>
      </c>
      <c r="AP968">
        <v>0</v>
      </c>
      <c r="AQ968">
        <v>4.9997999999999996</v>
      </c>
      <c r="AR968" s="8">
        <v>-0.6</v>
      </c>
      <c r="AS968" s="8">
        <v>-25.442599999999999</v>
      </c>
      <c r="AT968" s="8">
        <v>-171.8477</v>
      </c>
      <c r="AU968" s="8">
        <v>-4.9997999999999996</v>
      </c>
      <c r="AV968" s="8">
        <v>-0.6</v>
      </c>
      <c r="AW968" s="8">
        <v>0.6</v>
      </c>
      <c r="AX968" s="8">
        <v>25.442599999999999</v>
      </c>
      <c r="AY968" s="8">
        <v>171.8477</v>
      </c>
      <c r="AZ968" s="8">
        <v>4.9997999999999996</v>
      </c>
      <c r="BA968" s="8">
        <v>0.6</v>
      </c>
      <c r="BB968">
        <v>-0.6</v>
      </c>
      <c r="BC968">
        <v>0.6</v>
      </c>
      <c r="BD968">
        <v>-0.6</v>
      </c>
      <c r="BE968">
        <v>0.6</v>
      </c>
      <c r="BF968">
        <v>0.06</v>
      </c>
      <c r="BG968">
        <v>0.3</v>
      </c>
      <c r="BH968">
        <v>1.84</v>
      </c>
      <c r="BI968">
        <v>5</v>
      </c>
      <c r="BJ968">
        <v>9</v>
      </c>
      <c r="BK968">
        <v>5</v>
      </c>
      <c r="BM968">
        <v>5</v>
      </c>
      <c r="BN968" t="s">
        <v>1016</v>
      </c>
      <c r="BP968" t="s">
        <v>1016</v>
      </c>
      <c r="BQ968">
        <v>45</v>
      </c>
      <c r="BR968">
        <v>451030</v>
      </c>
      <c r="BS968">
        <v>1</v>
      </c>
      <c r="BU968">
        <v>1</v>
      </c>
      <c r="BW968">
        <v>5</v>
      </c>
      <c r="BY968">
        <v>9</v>
      </c>
      <c r="BZ968" t="s">
        <v>1997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 s="2">
        <v>19885471</v>
      </c>
    </row>
    <row r="969" spans="1:88">
      <c r="A969" s="10" t="str">
        <f t="shared" si="465"/>
        <v>UIL_US</v>
      </c>
      <c r="B969" s="12">
        <f t="shared" si="466"/>
        <v>2.1700000000000001E-2</v>
      </c>
      <c r="C969" s="12">
        <v>0</v>
      </c>
      <c r="D969" s="12">
        <v>0</v>
      </c>
      <c r="E969" s="12">
        <v>0</v>
      </c>
      <c r="F969" s="12">
        <v>0</v>
      </c>
      <c r="G969" s="12">
        <v>0</v>
      </c>
      <c r="H969" s="12">
        <v>0</v>
      </c>
      <c r="I969" s="12">
        <v>0</v>
      </c>
      <c r="J969" s="13">
        <f t="shared" si="467"/>
        <v>0</v>
      </c>
      <c r="K969" s="13">
        <f t="shared" si="468"/>
        <v>0</v>
      </c>
      <c r="L969" s="16">
        <f t="shared" si="469"/>
        <v>0</v>
      </c>
      <c r="M969" s="13">
        <f t="shared" si="470"/>
        <v>0</v>
      </c>
      <c r="N969" s="16">
        <f t="shared" si="471"/>
        <v>0</v>
      </c>
      <c r="O969" s="16">
        <f t="shared" si="472"/>
        <v>0</v>
      </c>
      <c r="P969" s="16" t="str">
        <f t="shared" si="473"/>
        <v/>
      </c>
      <c r="Q969" s="20" t="str">
        <f t="shared" si="474"/>
        <v/>
      </c>
      <c r="R969" s="20" t="str">
        <f t="shared" si="475"/>
        <v/>
      </c>
      <c r="S969" s="20" t="str">
        <f t="shared" si="476"/>
        <v/>
      </c>
      <c r="T969" s="20" t="str">
        <f t="shared" si="477"/>
        <v/>
      </c>
      <c r="U969" s="16">
        <f t="shared" si="478"/>
        <v>6.0000000000000001E-3</v>
      </c>
      <c r="V969" s="20" t="str">
        <f t="shared" si="479"/>
        <v/>
      </c>
      <c r="W969" s="20" t="str">
        <f t="shared" si="480"/>
        <v/>
      </c>
      <c r="X969" s="20">
        <f t="shared" si="481"/>
        <v>6.0000000000000001E-3</v>
      </c>
      <c r="Y969" s="20" t="str">
        <f t="shared" si="482"/>
        <v/>
      </c>
      <c r="Z969" s="20" t="str">
        <f t="shared" si="483"/>
        <v/>
      </c>
      <c r="AA969" s="20" t="str">
        <f t="shared" si="484"/>
        <v/>
      </c>
      <c r="AB969" s="20" t="str">
        <f t="shared" si="485"/>
        <v/>
      </c>
      <c r="AC969" s="20" t="str">
        <f t="shared" si="486"/>
        <v/>
      </c>
      <c r="AD969" s="20" t="str">
        <f t="shared" si="487"/>
        <v/>
      </c>
      <c r="AE969" s="20" t="str">
        <f t="shared" si="488"/>
        <v/>
      </c>
      <c r="AF969" s="20">
        <f t="shared" si="489"/>
        <v>0</v>
      </c>
      <c r="AG969" s="11">
        <f t="shared" si="490"/>
        <v>999</v>
      </c>
      <c r="AH969" s="17">
        <f t="shared" si="491"/>
        <v>999</v>
      </c>
      <c r="AI969" s="17">
        <f t="shared" si="492"/>
        <v>999</v>
      </c>
      <c r="AJ969" s="17">
        <f t="shared" si="493"/>
        <v>999</v>
      </c>
      <c r="AK969" s="17">
        <f t="shared" si="494"/>
        <v>999</v>
      </c>
      <c r="AL969" s="17">
        <f t="shared" si="495"/>
        <v>0</v>
      </c>
      <c r="AM969" s="10" t="s">
        <v>692</v>
      </c>
      <c r="AN969">
        <v>0</v>
      </c>
      <c r="AO969">
        <v>0</v>
      </c>
      <c r="AP969">
        <v>0</v>
      </c>
      <c r="AQ969">
        <v>4.6508000000000003</v>
      </c>
      <c r="AR969" s="8">
        <v>-0.6</v>
      </c>
      <c r="AS969" s="8">
        <v>-18.273199999999999</v>
      </c>
      <c r="AT969" s="8">
        <v>-115.87139999999999</v>
      </c>
      <c r="AU969" s="8">
        <v>-4.6508000000000003</v>
      </c>
      <c r="AV969" s="8">
        <v>-0.6</v>
      </c>
      <c r="AW969" s="8">
        <v>0.6</v>
      </c>
      <c r="AX969" s="8">
        <v>18.273199999999999</v>
      </c>
      <c r="AY969" s="8">
        <v>115.87139999999999</v>
      </c>
      <c r="AZ969" s="8">
        <v>4.6508000000000003</v>
      </c>
      <c r="BA969" s="8">
        <v>0.6</v>
      </c>
      <c r="BB969">
        <v>0</v>
      </c>
      <c r="BC969">
        <v>0</v>
      </c>
      <c r="BD969">
        <v>0</v>
      </c>
      <c r="BE969">
        <v>0</v>
      </c>
      <c r="BF969">
        <v>0.06</v>
      </c>
      <c r="BG969">
        <v>0.3</v>
      </c>
      <c r="BH969">
        <v>2.17</v>
      </c>
      <c r="BI969">
        <v>4</v>
      </c>
      <c r="BJ969">
        <v>8</v>
      </c>
      <c r="BK969">
        <v>4</v>
      </c>
      <c r="BM969">
        <v>4</v>
      </c>
      <c r="BN969" t="s">
        <v>1016</v>
      </c>
      <c r="BP969" t="s">
        <v>1016</v>
      </c>
      <c r="BQ969">
        <v>55</v>
      </c>
      <c r="BR969">
        <v>551010</v>
      </c>
      <c r="BS969">
        <v>0</v>
      </c>
      <c r="BU969">
        <v>1</v>
      </c>
      <c r="BW969">
        <v>4</v>
      </c>
      <c r="BY969">
        <v>8</v>
      </c>
      <c r="BZ969" t="s">
        <v>1997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1</v>
      </c>
      <c r="CG969">
        <v>0</v>
      </c>
      <c r="CH969">
        <v>0</v>
      </c>
      <c r="CI969" s="2">
        <v>19393227</v>
      </c>
      <c r="CJ969" t="s">
        <v>1017</v>
      </c>
    </row>
    <row r="970" spans="1:88">
      <c r="A970" s="10" t="str">
        <f t="shared" si="465"/>
        <v>UMBF_US</v>
      </c>
      <c r="B970" s="12">
        <f t="shared" si="466"/>
        <v>-1.18E-2</v>
      </c>
      <c r="C970" s="12">
        <v>0</v>
      </c>
      <c r="D970" s="12">
        <v>0</v>
      </c>
      <c r="E970" s="12">
        <v>0</v>
      </c>
      <c r="F970" s="12">
        <v>0</v>
      </c>
      <c r="G970" s="12">
        <v>0</v>
      </c>
      <c r="H970" s="12">
        <v>0</v>
      </c>
      <c r="I970" s="12">
        <v>0</v>
      </c>
      <c r="J970" s="13">
        <f t="shared" si="467"/>
        <v>0</v>
      </c>
      <c r="K970" s="13">
        <f t="shared" si="468"/>
        <v>0</v>
      </c>
      <c r="L970" s="16">
        <f t="shared" si="469"/>
        <v>0</v>
      </c>
      <c r="M970" s="13">
        <f t="shared" si="470"/>
        <v>0</v>
      </c>
      <c r="N970" s="16">
        <f t="shared" si="471"/>
        <v>0</v>
      </c>
      <c r="O970" s="16">
        <f t="shared" si="472"/>
        <v>0</v>
      </c>
      <c r="P970" s="16">
        <f t="shared" si="473"/>
        <v>-4.0000000000000001E-3</v>
      </c>
      <c r="Q970" s="20" t="str">
        <f t="shared" si="474"/>
        <v/>
      </c>
      <c r="R970" s="20" t="str">
        <f t="shared" si="475"/>
        <v/>
      </c>
      <c r="S970" s="20" t="str">
        <f t="shared" si="476"/>
        <v/>
      </c>
      <c r="T970" s="20">
        <f t="shared" si="477"/>
        <v>-4.0000000000000001E-3</v>
      </c>
      <c r="U970" s="16" t="str">
        <f t="shared" si="478"/>
        <v/>
      </c>
      <c r="V970" s="20" t="str">
        <f t="shared" si="479"/>
        <v/>
      </c>
      <c r="W970" s="20" t="str">
        <f t="shared" si="480"/>
        <v/>
      </c>
      <c r="X970" s="20" t="str">
        <f t="shared" si="481"/>
        <v/>
      </c>
      <c r="Y970" s="20" t="str">
        <f t="shared" si="482"/>
        <v/>
      </c>
      <c r="Z970" s="20" t="str">
        <f t="shared" si="483"/>
        <v/>
      </c>
      <c r="AA970" s="20" t="str">
        <f t="shared" si="484"/>
        <v/>
      </c>
      <c r="AB970" s="20">
        <f t="shared" si="485"/>
        <v>0</v>
      </c>
      <c r="AC970" s="20" t="str">
        <f t="shared" si="486"/>
        <v/>
      </c>
      <c r="AD970" s="20" t="str">
        <f t="shared" si="487"/>
        <v/>
      </c>
      <c r="AE970" s="20" t="str">
        <f t="shared" si="488"/>
        <v/>
      </c>
      <c r="AF970" s="20" t="str">
        <f t="shared" si="489"/>
        <v/>
      </c>
      <c r="AG970" s="11">
        <f t="shared" si="490"/>
        <v>999</v>
      </c>
      <c r="AH970" s="17">
        <f t="shared" si="491"/>
        <v>999</v>
      </c>
      <c r="AI970" s="17">
        <f t="shared" si="492"/>
        <v>999</v>
      </c>
      <c r="AJ970" s="17">
        <f t="shared" si="493"/>
        <v>999</v>
      </c>
      <c r="AK970" s="17">
        <f t="shared" si="494"/>
        <v>999</v>
      </c>
      <c r="AL970" s="17">
        <f t="shared" si="495"/>
        <v>999</v>
      </c>
      <c r="AM970" s="10" t="s">
        <v>563</v>
      </c>
      <c r="AN970">
        <v>0</v>
      </c>
      <c r="AO970">
        <v>0</v>
      </c>
      <c r="AP970">
        <v>0</v>
      </c>
      <c r="AQ970">
        <v>1.9932000000000001</v>
      </c>
      <c r="AR970" s="8">
        <v>-0.4</v>
      </c>
      <c r="AS970" s="8">
        <v>-11.9198</v>
      </c>
      <c r="AT970" s="8">
        <v>-99.931600000000003</v>
      </c>
      <c r="AU970" s="8">
        <v>-1.9932000000000001</v>
      </c>
      <c r="AV970" s="8">
        <v>-0.4</v>
      </c>
      <c r="AW970" s="8">
        <v>0.4</v>
      </c>
      <c r="AX970" s="8">
        <v>11.9198</v>
      </c>
      <c r="AY970" s="8">
        <v>99.931600000000003</v>
      </c>
      <c r="AZ970" s="8">
        <v>1.9932000000000001</v>
      </c>
      <c r="BA970" s="8">
        <v>0.4</v>
      </c>
      <c r="BB970">
        <v>-0.4</v>
      </c>
      <c r="BC970">
        <v>0.4</v>
      </c>
      <c r="BD970">
        <v>-0.4</v>
      </c>
      <c r="BE970">
        <v>0.4</v>
      </c>
      <c r="BF970">
        <v>0.06</v>
      </c>
      <c r="BG970">
        <v>0.3</v>
      </c>
      <c r="BH970">
        <v>-1.18</v>
      </c>
      <c r="BI970">
        <v>7</v>
      </c>
      <c r="BJ970">
        <v>13</v>
      </c>
      <c r="BK970">
        <v>7</v>
      </c>
      <c r="BM970">
        <v>7</v>
      </c>
      <c r="BN970" t="s">
        <v>1016</v>
      </c>
      <c r="BP970" t="s">
        <v>1016</v>
      </c>
      <c r="BQ970">
        <v>40</v>
      </c>
      <c r="BR970">
        <v>401010</v>
      </c>
      <c r="BS970">
        <v>1</v>
      </c>
      <c r="BU970">
        <v>1</v>
      </c>
      <c r="BW970">
        <v>7</v>
      </c>
      <c r="BY970">
        <v>13</v>
      </c>
      <c r="BZ970" t="s">
        <v>1997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 s="2">
        <v>8106198</v>
      </c>
    </row>
    <row r="971" spans="1:88">
      <c r="A971" s="10" t="str">
        <f t="shared" si="465"/>
        <v>USNA_US</v>
      </c>
      <c r="B971" s="12">
        <f t="shared" si="466"/>
        <v>5.0099999999999999E-2</v>
      </c>
      <c r="C971" s="12">
        <v>0</v>
      </c>
      <c r="D971" s="12">
        <v>0</v>
      </c>
      <c r="E971" s="12">
        <v>0</v>
      </c>
      <c r="F971" s="12">
        <v>0</v>
      </c>
      <c r="G971" s="12">
        <v>0</v>
      </c>
      <c r="H971" s="12">
        <v>0</v>
      </c>
      <c r="I971" s="12">
        <v>0</v>
      </c>
      <c r="J971" s="13">
        <f t="shared" si="467"/>
        <v>0</v>
      </c>
      <c r="K971" s="13">
        <f t="shared" si="468"/>
        <v>0</v>
      </c>
      <c r="L971" s="16">
        <f t="shared" si="469"/>
        <v>0</v>
      </c>
      <c r="M971" s="13">
        <f t="shared" si="470"/>
        <v>0</v>
      </c>
      <c r="N971" s="16">
        <f t="shared" si="471"/>
        <v>0</v>
      </c>
      <c r="O971" s="16">
        <f t="shared" si="472"/>
        <v>0</v>
      </c>
      <c r="P971" s="16" t="str">
        <f t="shared" si="473"/>
        <v/>
      </c>
      <c r="Q971" s="20" t="str">
        <f t="shared" si="474"/>
        <v/>
      </c>
      <c r="R971" s="20" t="str">
        <f t="shared" si="475"/>
        <v/>
      </c>
      <c r="S971" s="20" t="str">
        <f t="shared" si="476"/>
        <v/>
      </c>
      <c r="T971" s="20" t="str">
        <f t="shared" si="477"/>
        <v/>
      </c>
      <c r="U971" s="16">
        <f t="shared" si="478"/>
        <v>6.5000000000000006E-3</v>
      </c>
      <c r="V971" s="20" t="str">
        <f t="shared" si="479"/>
        <v/>
      </c>
      <c r="W971" s="20" t="str">
        <f t="shared" si="480"/>
        <v/>
      </c>
      <c r="X971" s="20" t="str">
        <f t="shared" si="481"/>
        <v/>
      </c>
      <c r="Y971" s="20">
        <f t="shared" si="482"/>
        <v>6.5000000000000006E-3</v>
      </c>
      <c r="Z971" s="20" t="str">
        <f t="shared" si="483"/>
        <v/>
      </c>
      <c r="AA971" s="20" t="str">
        <f t="shared" si="484"/>
        <v/>
      </c>
      <c r="AB971" s="20">
        <f t="shared" si="485"/>
        <v>0</v>
      </c>
      <c r="AC971" s="20" t="str">
        <f t="shared" si="486"/>
        <v/>
      </c>
      <c r="AD971" s="20" t="str">
        <f t="shared" si="487"/>
        <v/>
      </c>
      <c r="AE971" s="20" t="str">
        <f t="shared" si="488"/>
        <v/>
      </c>
      <c r="AF971" s="20" t="str">
        <f t="shared" si="489"/>
        <v/>
      </c>
      <c r="AG971" s="11">
        <f t="shared" si="490"/>
        <v>999</v>
      </c>
      <c r="AH971" s="17">
        <f t="shared" si="491"/>
        <v>999</v>
      </c>
      <c r="AI971" s="17">
        <f t="shared" si="492"/>
        <v>999</v>
      </c>
      <c r="AJ971" s="17">
        <f t="shared" si="493"/>
        <v>999</v>
      </c>
      <c r="AK971" s="17">
        <f t="shared" si="494"/>
        <v>999</v>
      </c>
      <c r="AL971" s="17">
        <f t="shared" si="495"/>
        <v>999</v>
      </c>
      <c r="AM971" s="10" t="s">
        <v>773</v>
      </c>
      <c r="AN971">
        <v>0</v>
      </c>
      <c r="AO971">
        <v>0</v>
      </c>
      <c r="AP971">
        <v>0</v>
      </c>
      <c r="AQ971">
        <v>1.5286</v>
      </c>
      <c r="AR971" s="8">
        <v>-0.65</v>
      </c>
      <c r="AS971" s="8">
        <v>-9.1212999999999997</v>
      </c>
      <c r="AT971" s="8">
        <v>-52.854900000000001</v>
      </c>
      <c r="AU971" s="8">
        <v>-1.5286</v>
      </c>
      <c r="AV971" s="8">
        <v>-0.65</v>
      </c>
      <c r="AW971" s="8">
        <v>0.65</v>
      </c>
      <c r="AX971" s="8">
        <v>9.1212999999999997</v>
      </c>
      <c r="AY971" s="8">
        <v>52.854900000000001</v>
      </c>
      <c r="AZ971" s="8">
        <v>1.5286</v>
      </c>
      <c r="BA971" s="8">
        <v>0.65</v>
      </c>
      <c r="BB971">
        <v>-0.65</v>
      </c>
      <c r="BC971">
        <v>0.65</v>
      </c>
      <c r="BD971">
        <v>-0.65</v>
      </c>
      <c r="BE971">
        <v>0.65</v>
      </c>
      <c r="BF971">
        <v>0.06</v>
      </c>
      <c r="BG971">
        <v>0.3</v>
      </c>
      <c r="BH971">
        <v>5.01</v>
      </c>
      <c r="BI971">
        <v>3</v>
      </c>
      <c r="BJ971">
        <v>6</v>
      </c>
      <c r="BK971">
        <v>3</v>
      </c>
      <c r="BM971">
        <v>3</v>
      </c>
      <c r="BN971" t="s">
        <v>1016</v>
      </c>
      <c r="BP971" t="s">
        <v>1016</v>
      </c>
      <c r="BQ971">
        <v>30</v>
      </c>
      <c r="BR971">
        <v>303020</v>
      </c>
      <c r="BS971">
        <v>1</v>
      </c>
      <c r="BU971">
        <v>1</v>
      </c>
      <c r="BW971">
        <v>3</v>
      </c>
      <c r="BY971">
        <v>6</v>
      </c>
      <c r="BZ971" t="s">
        <v>1997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 s="2">
        <v>6778858</v>
      </c>
    </row>
    <row r="972" spans="1:88">
      <c r="A972" s="10" t="str">
        <f t="shared" si="465"/>
        <v>USG_US</v>
      </c>
      <c r="B972" s="12">
        <f t="shared" si="466"/>
        <v>-2.3900000000000001E-2</v>
      </c>
      <c r="C972" s="12">
        <v>0</v>
      </c>
      <c r="D972" s="12">
        <v>0</v>
      </c>
      <c r="E972" s="12">
        <v>0</v>
      </c>
      <c r="F972" s="12">
        <v>0</v>
      </c>
      <c r="G972" s="12">
        <v>0</v>
      </c>
      <c r="H972" s="12">
        <v>0</v>
      </c>
      <c r="I972" s="12">
        <v>0</v>
      </c>
      <c r="J972" s="13">
        <f t="shared" si="467"/>
        <v>0</v>
      </c>
      <c r="K972" s="13">
        <f t="shared" si="468"/>
        <v>0</v>
      </c>
      <c r="L972" s="16">
        <f t="shared" si="469"/>
        <v>0</v>
      </c>
      <c r="M972" s="13">
        <f t="shared" si="470"/>
        <v>0</v>
      </c>
      <c r="N972" s="16">
        <f t="shared" si="471"/>
        <v>0</v>
      </c>
      <c r="O972" s="16">
        <f t="shared" si="472"/>
        <v>0</v>
      </c>
      <c r="P972" s="16">
        <f t="shared" si="473"/>
        <v>-6.5000000000000006E-3</v>
      </c>
      <c r="Q972" s="20" t="str">
        <f t="shared" si="474"/>
        <v/>
      </c>
      <c r="R972" s="20" t="str">
        <f t="shared" si="475"/>
        <v/>
      </c>
      <c r="S972" s="20" t="str">
        <f t="shared" si="476"/>
        <v/>
      </c>
      <c r="T972" s="20">
        <f t="shared" si="477"/>
        <v>-6.5000000000000006E-3</v>
      </c>
      <c r="U972" s="16" t="str">
        <f t="shared" si="478"/>
        <v/>
      </c>
      <c r="V972" s="20" t="str">
        <f t="shared" si="479"/>
        <v/>
      </c>
      <c r="W972" s="20" t="str">
        <f t="shared" si="480"/>
        <v/>
      </c>
      <c r="X972" s="20" t="str">
        <f t="shared" si="481"/>
        <v/>
      </c>
      <c r="Y972" s="20" t="str">
        <f t="shared" si="482"/>
        <v/>
      </c>
      <c r="Z972" s="20" t="str">
        <f t="shared" si="483"/>
        <v/>
      </c>
      <c r="AA972" s="20" t="str">
        <f t="shared" si="484"/>
        <v/>
      </c>
      <c r="AB972" s="20">
        <f t="shared" si="485"/>
        <v>0</v>
      </c>
      <c r="AC972" s="20" t="str">
        <f t="shared" si="486"/>
        <v/>
      </c>
      <c r="AD972" s="20" t="str">
        <f t="shared" si="487"/>
        <v/>
      </c>
      <c r="AE972" s="20" t="str">
        <f t="shared" si="488"/>
        <v/>
      </c>
      <c r="AF972" s="20" t="str">
        <f t="shared" si="489"/>
        <v/>
      </c>
      <c r="AG972" s="11">
        <f t="shared" si="490"/>
        <v>999</v>
      </c>
      <c r="AH972" s="17">
        <f t="shared" si="491"/>
        <v>999</v>
      </c>
      <c r="AI972" s="17">
        <f t="shared" si="492"/>
        <v>999</v>
      </c>
      <c r="AJ972" s="17">
        <f t="shared" si="493"/>
        <v>999</v>
      </c>
      <c r="AK972" s="17">
        <f t="shared" si="494"/>
        <v>999</v>
      </c>
      <c r="AL972" s="17">
        <f t="shared" si="495"/>
        <v>999</v>
      </c>
      <c r="AM972" s="10" t="s">
        <v>670</v>
      </c>
      <c r="AN972">
        <v>0</v>
      </c>
      <c r="AO972">
        <v>0</v>
      </c>
      <c r="AP972">
        <v>0</v>
      </c>
      <c r="AQ972">
        <v>10.095499999999999</v>
      </c>
      <c r="AR972" s="8">
        <v>-0.65</v>
      </c>
      <c r="AS972" s="8">
        <v>-51.4724</v>
      </c>
      <c r="AT972" s="8">
        <v>-161.7595</v>
      </c>
      <c r="AU972" s="8">
        <v>-10.095499999999999</v>
      </c>
      <c r="AV972" s="8">
        <v>-0.65</v>
      </c>
      <c r="AW972" s="8">
        <v>0.65</v>
      </c>
      <c r="AX972" s="8">
        <v>51.4724</v>
      </c>
      <c r="AY972" s="8">
        <v>161.7595</v>
      </c>
      <c r="AZ972" s="8">
        <v>10.095499999999999</v>
      </c>
      <c r="BA972" s="8">
        <v>0.65</v>
      </c>
      <c r="BB972">
        <v>-0.65</v>
      </c>
      <c r="BC972">
        <v>0.65</v>
      </c>
      <c r="BD972">
        <v>-0.65</v>
      </c>
      <c r="BE972">
        <v>0.65</v>
      </c>
      <c r="BF972">
        <v>0.06</v>
      </c>
      <c r="BG972">
        <v>0.3</v>
      </c>
      <c r="BH972">
        <v>-2.39</v>
      </c>
      <c r="BI972">
        <v>7</v>
      </c>
      <c r="BJ972">
        <v>14</v>
      </c>
      <c r="BK972">
        <v>7</v>
      </c>
      <c r="BM972">
        <v>7</v>
      </c>
      <c r="BN972" t="s">
        <v>1016</v>
      </c>
      <c r="BP972" t="s">
        <v>1016</v>
      </c>
      <c r="BQ972">
        <v>20</v>
      </c>
      <c r="BR972">
        <v>201020</v>
      </c>
      <c r="BS972">
        <v>1</v>
      </c>
      <c r="BU972">
        <v>1</v>
      </c>
      <c r="BW972">
        <v>7</v>
      </c>
      <c r="BY972">
        <v>14</v>
      </c>
      <c r="BZ972" t="s">
        <v>1997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 s="2">
        <v>40152436</v>
      </c>
    </row>
    <row r="973" spans="1:88">
      <c r="A973" s="10" t="str">
        <f t="shared" si="465"/>
        <v>USPH_US</v>
      </c>
      <c r="B973" s="12">
        <f t="shared" si="466"/>
        <v>3.6699999999999997E-2</v>
      </c>
      <c r="C973" s="12">
        <v>0</v>
      </c>
      <c r="D973" s="12">
        <v>0</v>
      </c>
      <c r="E973" s="12">
        <v>0</v>
      </c>
      <c r="F973" s="12">
        <v>0</v>
      </c>
      <c r="G973" s="12">
        <v>0</v>
      </c>
      <c r="H973" s="12">
        <v>0</v>
      </c>
      <c r="I973" s="12">
        <v>0</v>
      </c>
      <c r="J973" s="13">
        <f t="shared" si="467"/>
        <v>0</v>
      </c>
      <c r="K973" s="13">
        <f t="shared" si="468"/>
        <v>0</v>
      </c>
      <c r="L973" s="16">
        <f t="shared" si="469"/>
        <v>0</v>
      </c>
      <c r="M973" s="13">
        <f t="shared" si="470"/>
        <v>0</v>
      </c>
      <c r="N973" s="16">
        <f t="shared" si="471"/>
        <v>0</v>
      </c>
      <c r="O973" s="16">
        <f t="shared" si="472"/>
        <v>0</v>
      </c>
      <c r="P973" s="16" t="str">
        <f t="shared" si="473"/>
        <v/>
      </c>
      <c r="Q973" s="20" t="str">
        <f t="shared" si="474"/>
        <v/>
      </c>
      <c r="R973" s="20" t="str">
        <f t="shared" si="475"/>
        <v/>
      </c>
      <c r="S973" s="20" t="str">
        <f t="shared" si="476"/>
        <v/>
      </c>
      <c r="T973" s="20" t="str">
        <f t="shared" si="477"/>
        <v/>
      </c>
      <c r="U973" s="16">
        <f t="shared" si="478"/>
        <v>6.0000000000000001E-3</v>
      </c>
      <c r="V973" s="20" t="str">
        <f t="shared" si="479"/>
        <v/>
      </c>
      <c r="W973" s="20" t="str">
        <f t="shared" si="480"/>
        <v/>
      </c>
      <c r="X973" s="20" t="str">
        <f t="shared" si="481"/>
        <v/>
      </c>
      <c r="Y973" s="20">
        <f t="shared" si="482"/>
        <v>6.0000000000000001E-3</v>
      </c>
      <c r="Z973" s="20" t="str">
        <f t="shared" si="483"/>
        <v/>
      </c>
      <c r="AA973" s="20" t="str">
        <f t="shared" si="484"/>
        <v/>
      </c>
      <c r="AB973" s="20">
        <f t="shared" si="485"/>
        <v>0</v>
      </c>
      <c r="AC973" s="20" t="str">
        <f t="shared" si="486"/>
        <v/>
      </c>
      <c r="AD973" s="20" t="str">
        <f t="shared" si="487"/>
        <v/>
      </c>
      <c r="AE973" s="20" t="str">
        <f t="shared" si="488"/>
        <v/>
      </c>
      <c r="AF973" s="20" t="str">
        <f t="shared" si="489"/>
        <v/>
      </c>
      <c r="AG973" s="11">
        <f t="shared" si="490"/>
        <v>999</v>
      </c>
      <c r="AH973" s="17">
        <f t="shared" si="491"/>
        <v>999</v>
      </c>
      <c r="AI973" s="17">
        <f t="shared" si="492"/>
        <v>999</v>
      </c>
      <c r="AJ973" s="17">
        <f t="shared" si="493"/>
        <v>999</v>
      </c>
      <c r="AK973" s="17">
        <f t="shared" si="494"/>
        <v>999</v>
      </c>
      <c r="AL973" s="17">
        <f t="shared" si="495"/>
        <v>999</v>
      </c>
      <c r="AM973" s="10" t="s">
        <v>1457</v>
      </c>
      <c r="AN973">
        <v>0</v>
      </c>
      <c r="AO973">
        <v>0</v>
      </c>
      <c r="AP973">
        <v>0</v>
      </c>
      <c r="AQ973">
        <v>0.68610000000000004</v>
      </c>
      <c r="AR973" s="8">
        <v>-0.6</v>
      </c>
      <c r="AS973" s="8">
        <v>-2.9695</v>
      </c>
      <c r="AT973" s="8">
        <v>-25.0946</v>
      </c>
      <c r="AU973" s="8">
        <v>-0.68610000000000004</v>
      </c>
      <c r="AV973" s="8">
        <v>-0.6</v>
      </c>
      <c r="AW973" s="8">
        <v>0.6</v>
      </c>
      <c r="AX973" s="8">
        <v>2.9695</v>
      </c>
      <c r="AY973" s="8">
        <v>25.0946</v>
      </c>
      <c r="AZ973" s="8">
        <v>0.68610000000000004</v>
      </c>
      <c r="BA973" s="8">
        <v>0.6</v>
      </c>
      <c r="BB973">
        <v>-0.6</v>
      </c>
      <c r="BC973">
        <v>0.6</v>
      </c>
      <c r="BD973">
        <v>-0.6</v>
      </c>
      <c r="BE973">
        <v>0.6</v>
      </c>
      <c r="BF973">
        <v>0.06</v>
      </c>
      <c r="BG973">
        <v>0.3</v>
      </c>
      <c r="BH973">
        <v>3.67</v>
      </c>
      <c r="BI973">
        <v>4</v>
      </c>
      <c r="BJ973">
        <v>7</v>
      </c>
      <c r="BK973">
        <v>4</v>
      </c>
      <c r="BM973">
        <v>4</v>
      </c>
      <c r="BN973" t="s">
        <v>1016</v>
      </c>
      <c r="BP973" t="s">
        <v>1016</v>
      </c>
      <c r="BQ973">
        <v>35</v>
      </c>
      <c r="BR973">
        <v>351020</v>
      </c>
      <c r="BS973">
        <v>1</v>
      </c>
      <c r="BU973">
        <v>1</v>
      </c>
      <c r="BW973">
        <v>4</v>
      </c>
      <c r="BY973">
        <v>7</v>
      </c>
      <c r="BZ973" t="s">
        <v>1997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 s="2">
        <v>2587624</v>
      </c>
    </row>
    <row r="974" spans="1:88">
      <c r="A974" s="10" t="str">
        <f t="shared" si="465"/>
        <v>X_US</v>
      </c>
      <c r="B974" s="12">
        <f t="shared" si="466"/>
        <v>0.10220000000000001</v>
      </c>
      <c r="C974" s="12">
        <v>0</v>
      </c>
      <c r="D974" s="12">
        <v>0</v>
      </c>
      <c r="E974" s="12">
        <v>0</v>
      </c>
      <c r="F974" s="12">
        <v>0</v>
      </c>
      <c r="G974" s="12">
        <v>0</v>
      </c>
      <c r="H974" s="12">
        <v>0</v>
      </c>
      <c r="I974" s="12">
        <v>0</v>
      </c>
      <c r="J974" s="13">
        <f t="shared" si="467"/>
        <v>0</v>
      </c>
      <c r="K974" s="13">
        <f t="shared" si="468"/>
        <v>0</v>
      </c>
      <c r="L974" s="16">
        <f t="shared" si="469"/>
        <v>0</v>
      </c>
      <c r="M974" s="13">
        <f t="shared" si="470"/>
        <v>0</v>
      </c>
      <c r="N974" s="16">
        <f t="shared" si="471"/>
        <v>0</v>
      </c>
      <c r="O974" s="16">
        <f t="shared" si="472"/>
        <v>0</v>
      </c>
      <c r="P974" s="16" t="str">
        <f t="shared" si="473"/>
        <v/>
      </c>
      <c r="Q974" s="20" t="str">
        <f t="shared" si="474"/>
        <v/>
      </c>
      <c r="R974" s="20" t="str">
        <f t="shared" si="475"/>
        <v/>
      </c>
      <c r="S974" s="20" t="str">
        <f t="shared" si="476"/>
        <v/>
      </c>
      <c r="T974" s="20" t="str">
        <f t="shared" si="477"/>
        <v/>
      </c>
      <c r="U974" s="16">
        <f t="shared" si="478"/>
        <v>6.5000000000000006E-3</v>
      </c>
      <c r="V974" s="20" t="str">
        <f t="shared" si="479"/>
        <v/>
      </c>
      <c r="W974" s="20" t="str">
        <f t="shared" si="480"/>
        <v/>
      </c>
      <c r="X974" s="20">
        <f t="shared" si="481"/>
        <v>6.5000000000000006E-3</v>
      </c>
      <c r="Y974" s="20" t="str">
        <f t="shared" si="482"/>
        <v/>
      </c>
      <c r="Z974" s="20" t="str">
        <f t="shared" si="483"/>
        <v/>
      </c>
      <c r="AA974" s="20" t="str">
        <f t="shared" si="484"/>
        <v/>
      </c>
      <c r="AB974" s="20" t="str">
        <f t="shared" si="485"/>
        <v/>
      </c>
      <c r="AC974" s="20" t="str">
        <f t="shared" si="486"/>
        <v/>
      </c>
      <c r="AD974" s="20" t="str">
        <f t="shared" si="487"/>
        <v/>
      </c>
      <c r="AE974" s="20" t="str">
        <f t="shared" si="488"/>
        <v/>
      </c>
      <c r="AF974" s="20">
        <f t="shared" si="489"/>
        <v>0</v>
      </c>
      <c r="AG974" s="11">
        <f t="shared" si="490"/>
        <v>999</v>
      </c>
      <c r="AH974" s="17">
        <f t="shared" si="491"/>
        <v>999</v>
      </c>
      <c r="AI974" s="17">
        <f t="shared" si="492"/>
        <v>999</v>
      </c>
      <c r="AJ974" s="17">
        <f t="shared" si="493"/>
        <v>999</v>
      </c>
      <c r="AK974" s="17">
        <f t="shared" si="494"/>
        <v>999</v>
      </c>
      <c r="AL974" s="17">
        <f t="shared" si="495"/>
        <v>0</v>
      </c>
      <c r="AM974" s="10" t="s">
        <v>161</v>
      </c>
      <c r="AN974">
        <v>0</v>
      </c>
      <c r="AO974">
        <v>0</v>
      </c>
      <c r="AP974">
        <v>0</v>
      </c>
      <c r="AQ974">
        <v>40.075200000000002</v>
      </c>
      <c r="AR974" s="8">
        <v>-0.65</v>
      </c>
      <c r="AS974" s="8">
        <v>-208.9485</v>
      </c>
      <c r="AT974" s="8">
        <v>-135.63460000000001</v>
      </c>
      <c r="AU974" s="8">
        <v>-40.075200000000002</v>
      </c>
      <c r="AV974" s="8">
        <v>-0.65</v>
      </c>
      <c r="AW974" s="8">
        <v>0.65</v>
      </c>
      <c r="AX974" s="8">
        <v>208.9485</v>
      </c>
      <c r="AY974" s="8">
        <v>135.63460000000001</v>
      </c>
      <c r="AZ974" s="8">
        <v>40.075200000000002</v>
      </c>
      <c r="BA974" s="8">
        <v>0.65</v>
      </c>
      <c r="BB974">
        <v>-0.65</v>
      </c>
      <c r="BC974">
        <v>0</v>
      </c>
      <c r="BD974">
        <v>-0.65</v>
      </c>
      <c r="BE974">
        <v>0</v>
      </c>
      <c r="BF974">
        <v>0.06</v>
      </c>
      <c r="BG974">
        <v>0.3</v>
      </c>
      <c r="BH974">
        <v>10.220000000000001</v>
      </c>
      <c r="BI974">
        <v>2</v>
      </c>
      <c r="BJ974">
        <v>3</v>
      </c>
      <c r="BK974">
        <v>2</v>
      </c>
      <c r="BM974">
        <v>2</v>
      </c>
      <c r="BN974" t="s">
        <v>1016</v>
      </c>
      <c r="BP974" t="s">
        <v>1016</v>
      </c>
      <c r="BQ974">
        <v>15</v>
      </c>
      <c r="BR974">
        <v>151040</v>
      </c>
      <c r="BS974">
        <v>1</v>
      </c>
      <c r="BU974">
        <v>1</v>
      </c>
      <c r="BW974">
        <v>2</v>
      </c>
      <c r="BY974">
        <v>3</v>
      </c>
      <c r="BZ974" t="s">
        <v>1997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1</v>
      </c>
      <c r="CI974" s="2">
        <v>156253618</v>
      </c>
      <c r="CJ974" t="s">
        <v>2145</v>
      </c>
    </row>
    <row r="975" spans="1:88">
      <c r="A975" s="10" t="str">
        <f t="shared" si="465"/>
        <v>ULTI_US</v>
      </c>
      <c r="B975" s="12">
        <f t="shared" si="466"/>
        <v>-1E-3</v>
      </c>
      <c r="C975" s="12">
        <v>0</v>
      </c>
      <c r="D975" s="12">
        <v>0</v>
      </c>
      <c r="E975" s="12">
        <v>0</v>
      </c>
      <c r="F975" s="12">
        <v>0</v>
      </c>
      <c r="G975" s="12">
        <v>0</v>
      </c>
      <c r="H975" s="12">
        <v>0</v>
      </c>
      <c r="I975" s="12">
        <v>0</v>
      </c>
      <c r="J975" s="13">
        <f t="shared" si="467"/>
        <v>0</v>
      </c>
      <c r="K975" s="13">
        <f t="shared" si="468"/>
        <v>0</v>
      </c>
      <c r="L975" s="16">
        <f t="shared" si="469"/>
        <v>0</v>
      </c>
      <c r="M975" s="13">
        <f t="shared" si="470"/>
        <v>0</v>
      </c>
      <c r="N975" s="16">
        <f t="shared" si="471"/>
        <v>0</v>
      </c>
      <c r="O975" s="16">
        <f t="shared" si="472"/>
        <v>0</v>
      </c>
      <c r="P975" s="16">
        <f t="shared" si="473"/>
        <v>-6.0000000000000001E-3</v>
      </c>
      <c r="Q975" s="20" t="str">
        <f t="shared" si="474"/>
        <v/>
      </c>
      <c r="R975" s="20" t="str">
        <f t="shared" si="475"/>
        <v/>
      </c>
      <c r="S975" s="20" t="str">
        <f t="shared" si="476"/>
        <v/>
      </c>
      <c r="T975" s="20">
        <f t="shared" si="477"/>
        <v>-6.0000000000000001E-3</v>
      </c>
      <c r="U975" s="16" t="str">
        <f t="shared" si="478"/>
        <v/>
      </c>
      <c r="V975" s="20" t="str">
        <f t="shared" si="479"/>
        <v/>
      </c>
      <c r="W975" s="20" t="str">
        <f t="shared" si="480"/>
        <v/>
      </c>
      <c r="X975" s="20" t="str">
        <f t="shared" si="481"/>
        <v/>
      </c>
      <c r="Y975" s="20" t="str">
        <f t="shared" si="482"/>
        <v/>
      </c>
      <c r="Z975" s="20" t="str">
        <f t="shared" si="483"/>
        <v/>
      </c>
      <c r="AA975" s="20" t="str">
        <f t="shared" si="484"/>
        <v/>
      </c>
      <c r="AB975" s="20">
        <f t="shared" si="485"/>
        <v>0</v>
      </c>
      <c r="AC975" s="20" t="str">
        <f t="shared" si="486"/>
        <v/>
      </c>
      <c r="AD975" s="20" t="str">
        <f t="shared" si="487"/>
        <v/>
      </c>
      <c r="AE975" s="20" t="str">
        <f t="shared" si="488"/>
        <v/>
      </c>
      <c r="AF975" s="20" t="str">
        <f t="shared" si="489"/>
        <v/>
      </c>
      <c r="AG975" s="11">
        <f t="shared" si="490"/>
        <v>999</v>
      </c>
      <c r="AH975" s="17">
        <f t="shared" si="491"/>
        <v>999</v>
      </c>
      <c r="AI975" s="17">
        <f t="shared" si="492"/>
        <v>999</v>
      </c>
      <c r="AJ975" s="17">
        <f t="shared" si="493"/>
        <v>999</v>
      </c>
      <c r="AK975" s="17">
        <f t="shared" si="494"/>
        <v>999</v>
      </c>
      <c r="AL975" s="17">
        <f t="shared" si="495"/>
        <v>999</v>
      </c>
      <c r="AM975" s="10" t="s">
        <v>897</v>
      </c>
      <c r="AN975">
        <v>0</v>
      </c>
      <c r="AO975">
        <v>0</v>
      </c>
      <c r="AP975">
        <v>0</v>
      </c>
      <c r="AQ975">
        <v>8.5753000000000004</v>
      </c>
      <c r="AR975" s="8">
        <v>-0.6</v>
      </c>
      <c r="AS975" s="8">
        <v>-42.180700000000002</v>
      </c>
      <c r="AT975" s="8">
        <v>-203.91679999999999</v>
      </c>
      <c r="AU975" s="8">
        <v>-8.5753000000000004</v>
      </c>
      <c r="AV975" s="8">
        <v>-0.6</v>
      </c>
      <c r="AW975" s="8">
        <v>0.6</v>
      </c>
      <c r="AX975" s="8">
        <v>42.180700000000002</v>
      </c>
      <c r="AY975" s="8">
        <v>203.91679999999999</v>
      </c>
      <c r="AZ975" s="8">
        <v>8.5753000000000004</v>
      </c>
      <c r="BA975" s="8">
        <v>0.6</v>
      </c>
      <c r="BB975">
        <v>-0.6</v>
      </c>
      <c r="BC975">
        <v>0.6</v>
      </c>
      <c r="BD975">
        <v>-0.6</v>
      </c>
      <c r="BE975">
        <v>0.6</v>
      </c>
      <c r="BF975">
        <v>0.06</v>
      </c>
      <c r="BG975">
        <v>0.3</v>
      </c>
      <c r="BH975">
        <v>-0.1</v>
      </c>
      <c r="BI975">
        <v>6</v>
      </c>
      <c r="BJ975">
        <v>12</v>
      </c>
      <c r="BK975">
        <v>6</v>
      </c>
      <c r="BM975">
        <v>6</v>
      </c>
      <c r="BN975" t="s">
        <v>1016</v>
      </c>
      <c r="BP975" t="s">
        <v>1016</v>
      </c>
      <c r="BQ975">
        <v>45</v>
      </c>
      <c r="BR975">
        <v>451030</v>
      </c>
      <c r="BS975">
        <v>1</v>
      </c>
      <c r="BU975">
        <v>1</v>
      </c>
      <c r="BW975">
        <v>6</v>
      </c>
      <c r="BY975">
        <v>12</v>
      </c>
      <c r="BZ975" t="s">
        <v>1997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 s="2">
        <v>34106290</v>
      </c>
    </row>
    <row r="976" spans="1:88">
      <c r="A976" s="10" t="str">
        <f t="shared" si="465"/>
        <v>SLM_US</v>
      </c>
      <c r="B976" s="12">
        <f t="shared" si="466"/>
        <v>1E-4</v>
      </c>
      <c r="C976" s="12">
        <v>0</v>
      </c>
      <c r="D976" s="12">
        <v>0</v>
      </c>
      <c r="E976" s="12">
        <v>0</v>
      </c>
      <c r="F976" s="12">
        <v>0</v>
      </c>
      <c r="G976" s="12">
        <v>0</v>
      </c>
      <c r="H976" s="12">
        <v>0</v>
      </c>
      <c r="I976" s="12">
        <v>0</v>
      </c>
      <c r="J976" s="13">
        <f t="shared" si="467"/>
        <v>0</v>
      </c>
      <c r="K976" s="13">
        <f t="shared" si="468"/>
        <v>0</v>
      </c>
      <c r="L976" s="16">
        <f t="shared" si="469"/>
        <v>0</v>
      </c>
      <c r="M976" s="13">
        <f t="shared" si="470"/>
        <v>0</v>
      </c>
      <c r="N976" s="16">
        <f t="shared" si="471"/>
        <v>0</v>
      </c>
      <c r="O976" s="16">
        <f t="shared" si="472"/>
        <v>0</v>
      </c>
      <c r="P976" s="16" t="str">
        <f t="shared" si="473"/>
        <v/>
      </c>
      <c r="Q976" s="20" t="str">
        <f t="shared" si="474"/>
        <v/>
      </c>
      <c r="R976" s="20" t="str">
        <f t="shared" si="475"/>
        <v/>
      </c>
      <c r="S976" s="20" t="str">
        <f t="shared" si="476"/>
        <v/>
      </c>
      <c r="T976" s="20" t="str">
        <f t="shared" si="477"/>
        <v/>
      </c>
      <c r="U976" s="16">
        <f t="shared" si="478"/>
        <v>6.0000000000000001E-3</v>
      </c>
      <c r="V976" s="20" t="str">
        <f t="shared" si="479"/>
        <v/>
      </c>
      <c r="W976" s="20" t="str">
        <f t="shared" si="480"/>
        <v/>
      </c>
      <c r="X976" s="20">
        <f t="shared" si="481"/>
        <v>6.0000000000000001E-3</v>
      </c>
      <c r="Y976" s="20" t="str">
        <f t="shared" si="482"/>
        <v/>
      </c>
      <c r="Z976" s="20" t="str">
        <f t="shared" si="483"/>
        <v/>
      </c>
      <c r="AA976" s="20" t="str">
        <f t="shared" si="484"/>
        <v/>
      </c>
      <c r="AB976" s="20" t="str">
        <f t="shared" si="485"/>
        <v/>
      </c>
      <c r="AC976" s="20" t="str">
        <f t="shared" si="486"/>
        <v/>
      </c>
      <c r="AD976" s="20" t="str">
        <f t="shared" si="487"/>
        <v/>
      </c>
      <c r="AE976" s="20" t="str">
        <f t="shared" si="488"/>
        <v/>
      </c>
      <c r="AF976" s="20">
        <f t="shared" si="489"/>
        <v>0</v>
      </c>
      <c r="AG976" s="11">
        <f t="shared" si="490"/>
        <v>999</v>
      </c>
      <c r="AH976" s="17">
        <f t="shared" si="491"/>
        <v>999</v>
      </c>
      <c r="AI976" s="17">
        <f t="shared" si="492"/>
        <v>999</v>
      </c>
      <c r="AJ976" s="17">
        <f t="shared" si="493"/>
        <v>999</v>
      </c>
      <c r="AK976" s="17">
        <f t="shared" si="494"/>
        <v>999</v>
      </c>
      <c r="AL976" s="17">
        <f t="shared" si="495"/>
        <v>0</v>
      </c>
      <c r="AM976" s="10" t="s">
        <v>234</v>
      </c>
      <c r="AN976">
        <v>0</v>
      </c>
      <c r="AO976">
        <v>0</v>
      </c>
      <c r="AP976">
        <v>0</v>
      </c>
      <c r="AQ976">
        <v>6.0441000000000003</v>
      </c>
      <c r="AR976" s="8">
        <v>-0.6</v>
      </c>
      <c r="AS976" s="8">
        <v>-34.223500000000001</v>
      </c>
      <c r="AT976" s="8">
        <v>-163.97</v>
      </c>
      <c r="AU976" s="8">
        <v>-6.0441000000000003</v>
      </c>
      <c r="AV976" s="8">
        <v>-0.6</v>
      </c>
      <c r="AW976" s="8">
        <v>0.6</v>
      </c>
      <c r="AX976" s="8">
        <v>34.223500000000001</v>
      </c>
      <c r="AY976" s="8">
        <v>163.97</v>
      </c>
      <c r="AZ976" s="8">
        <v>6.0441000000000003</v>
      </c>
      <c r="BA976" s="8">
        <v>0.6</v>
      </c>
      <c r="BB976">
        <v>0</v>
      </c>
      <c r="BC976">
        <v>0</v>
      </c>
      <c r="BD976">
        <v>0</v>
      </c>
      <c r="BE976">
        <v>0</v>
      </c>
      <c r="BF976">
        <v>0.06</v>
      </c>
      <c r="BG976">
        <v>0.3</v>
      </c>
      <c r="BH976">
        <v>0.01</v>
      </c>
      <c r="BI976">
        <v>6</v>
      </c>
      <c r="BJ976">
        <v>11</v>
      </c>
      <c r="BK976">
        <v>6</v>
      </c>
      <c r="BM976">
        <v>6</v>
      </c>
      <c r="BN976" t="s">
        <v>1016</v>
      </c>
      <c r="BP976" t="s">
        <v>1016</v>
      </c>
      <c r="BQ976">
        <v>40</v>
      </c>
      <c r="BR976">
        <v>402020</v>
      </c>
      <c r="BS976">
        <v>0</v>
      </c>
      <c r="BU976">
        <v>1</v>
      </c>
      <c r="BW976">
        <v>6</v>
      </c>
      <c r="BY976">
        <v>11</v>
      </c>
      <c r="BZ976" t="s">
        <v>1997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1</v>
      </c>
      <c r="CG976">
        <v>0</v>
      </c>
      <c r="CH976">
        <v>0</v>
      </c>
      <c r="CI976" s="2">
        <v>24039195</v>
      </c>
      <c r="CJ976" t="s">
        <v>1017</v>
      </c>
    </row>
    <row r="977" spans="1:87">
      <c r="A977" s="10" t="str">
        <f t="shared" si="465"/>
        <v>UPL_US</v>
      </c>
      <c r="B977" s="12">
        <f t="shared" si="466"/>
        <v>-0.20039999999999999</v>
      </c>
      <c r="C977" s="12">
        <v>0</v>
      </c>
      <c r="D977" s="12">
        <v>0</v>
      </c>
      <c r="E977" s="12">
        <v>0</v>
      </c>
      <c r="F977" s="12">
        <v>0</v>
      </c>
      <c r="G977" s="12">
        <v>0</v>
      </c>
      <c r="H977" s="12">
        <v>0</v>
      </c>
      <c r="I977" s="12">
        <v>0</v>
      </c>
      <c r="J977" s="13">
        <f t="shared" si="467"/>
        <v>0</v>
      </c>
      <c r="K977" s="13">
        <f t="shared" si="468"/>
        <v>0</v>
      </c>
      <c r="L977" s="16">
        <f t="shared" si="469"/>
        <v>0</v>
      </c>
      <c r="M977" s="13">
        <f t="shared" si="470"/>
        <v>0</v>
      </c>
      <c r="N977" s="16">
        <f t="shared" si="471"/>
        <v>0</v>
      </c>
      <c r="O977" s="16">
        <f t="shared" si="472"/>
        <v>0</v>
      </c>
      <c r="P977" s="16">
        <f t="shared" si="473"/>
        <v>-2E-3</v>
      </c>
      <c r="Q977" s="20" t="str">
        <f t="shared" si="474"/>
        <v/>
      </c>
      <c r="R977" s="20" t="str">
        <f t="shared" si="475"/>
        <v/>
      </c>
      <c r="S977" s="20" t="str">
        <f t="shared" si="476"/>
        <v/>
      </c>
      <c r="T977" s="20">
        <f t="shared" si="477"/>
        <v>-2E-3</v>
      </c>
      <c r="U977" s="16" t="str">
        <f t="shared" si="478"/>
        <v/>
      </c>
      <c r="V977" s="20" t="str">
        <f t="shared" si="479"/>
        <v/>
      </c>
      <c r="W977" s="20" t="str">
        <f t="shared" si="480"/>
        <v/>
      </c>
      <c r="X977" s="20" t="str">
        <f t="shared" si="481"/>
        <v/>
      </c>
      <c r="Y977" s="20" t="str">
        <f t="shared" si="482"/>
        <v/>
      </c>
      <c r="Z977" s="20" t="str">
        <f t="shared" si="483"/>
        <v/>
      </c>
      <c r="AA977" s="20" t="str">
        <f t="shared" si="484"/>
        <v/>
      </c>
      <c r="AB977" s="20">
        <f t="shared" si="485"/>
        <v>0</v>
      </c>
      <c r="AC977" s="20" t="str">
        <f t="shared" si="486"/>
        <v/>
      </c>
      <c r="AD977" s="20" t="str">
        <f t="shared" si="487"/>
        <v/>
      </c>
      <c r="AE977" s="20" t="str">
        <f t="shared" si="488"/>
        <v/>
      </c>
      <c r="AF977" s="20" t="str">
        <f t="shared" si="489"/>
        <v/>
      </c>
      <c r="AG977" s="11">
        <f t="shared" si="490"/>
        <v>999</v>
      </c>
      <c r="AH977" s="17">
        <f t="shared" si="491"/>
        <v>999</v>
      </c>
      <c r="AI977" s="17">
        <f t="shared" si="492"/>
        <v>999</v>
      </c>
      <c r="AJ977" s="17">
        <f t="shared" si="493"/>
        <v>999</v>
      </c>
      <c r="AK977" s="17">
        <f t="shared" si="494"/>
        <v>999</v>
      </c>
      <c r="AL977" s="17">
        <f t="shared" si="495"/>
        <v>999</v>
      </c>
      <c r="AM977" s="10" t="s">
        <v>231</v>
      </c>
      <c r="AN977">
        <v>0</v>
      </c>
      <c r="AO977">
        <v>0</v>
      </c>
      <c r="AP977">
        <v>0</v>
      </c>
      <c r="AQ977">
        <v>6.2976000000000001</v>
      </c>
      <c r="AR977" s="8">
        <v>-0.2</v>
      </c>
      <c r="AS977" s="8">
        <v>-43.758000000000003</v>
      </c>
      <c r="AT977" s="8">
        <v>-101.5556</v>
      </c>
      <c r="AU977" s="8">
        <v>-6.2976000000000001</v>
      </c>
      <c r="AV977" s="8">
        <v>-0.2</v>
      </c>
      <c r="AW977" s="8">
        <v>0.2</v>
      </c>
      <c r="AX977" s="8">
        <v>43.758000000000003</v>
      </c>
      <c r="AY977" s="8">
        <v>101.5556</v>
      </c>
      <c r="AZ977" s="8">
        <v>6.2976000000000001</v>
      </c>
      <c r="BA977" s="8">
        <v>0.2</v>
      </c>
      <c r="BB977">
        <v>-0.2</v>
      </c>
      <c r="BC977">
        <v>0.2</v>
      </c>
      <c r="BD977">
        <v>-0.2</v>
      </c>
      <c r="BE977">
        <v>0.2</v>
      </c>
      <c r="BF977">
        <v>0.06</v>
      </c>
      <c r="BG977">
        <v>0.3</v>
      </c>
      <c r="BH977">
        <v>-20.04</v>
      </c>
      <c r="BI977">
        <v>10</v>
      </c>
      <c r="BJ977">
        <v>20</v>
      </c>
      <c r="BK977">
        <v>10</v>
      </c>
      <c r="BM977">
        <v>10</v>
      </c>
      <c r="BN977" t="s">
        <v>1016</v>
      </c>
      <c r="BP977" t="s">
        <v>1016</v>
      </c>
      <c r="BQ977">
        <v>10</v>
      </c>
      <c r="BR977">
        <v>101020</v>
      </c>
      <c r="BS977">
        <v>1</v>
      </c>
      <c r="BU977">
        <v>1</v>
      </c>
      <c r="BW977">
        <v>10</v>
      </c>
      <c r="BY977">
        <v>20</v>
      </c>
      <c r="BZ977" t="s">
        <v>1997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 s="2">
        <v>26220528</v>
      </c>
    </row>
    <row r="978" spans="1:87">
      <c r="A978" s="10" t="str">
        <f t="shared" si="465"/>
        <v>UTEK_US</v>
      </c>
      <c r="B978" s="12">
        <f t="shared" si="466"/>
        <v>1E-4</v>
      </c>
      <c r="C978" s="12">
        <v>0</v>
      </c>
      <c r="D978" s="12">
        <v>0</v>
      </c>
      <c r="E978" s="12">
        <v>0</v>
      </c>
      <c r="F978" s="12">
        <v>0</v>
      </c>
      <c r="G978" s="12">
        <v>0</v>
      </c>
      <c r="H978" s="12">
        <v>0</v>
      </c>
      <c r="I978" s="12">
        <v>0</v>
      </c>
      <c r="J978" s="13">
        <f t="shared" si="467"/>
        <v>0</v>
      </c>
      <c r="K978" s="13">
        <f t="shared" si="468"/>
        <v>0</v>
      </c>
      <c r="L978" s="16">
        <f t="shared" si="469"/>
        <v>0</v>
      </c>
      <c r="M978" s="13">
        <f t="shared" si="470"/>
        <v>0</v>
      </c>
      <c r="N978" s="16">
        <f t="shared" si="471"/>
        <v>0</v>
      </c>
      <c r="O978" s="16">
        <f t="shared" si="472"/>
        <v>0</v>
      </c>
      <c r="P978" s="16" t="str">
        <f t="shared" si="473"/>
        <v/>
      </c>
      <c r="Q978" s="20" t="str">
        <f t="shared" si="474"/>
        <v/>
      </c>
      <c r="R978" s="20" t="str">
        <f t="shared" si="475"/>
        <v/>
      </c>
      <c r="S978" s="20" t="str">
        <f t="shared" si="476"/>
        <v/>
      </c>
      <c r="T978" s="20" t="str">
        <f t="shared" si="477"/>
        <v/>
      </c>
      <c r="U978" s="16">
        <f t="shared" si="478"/>
        <v>6.0000000000000001E-3</v>
      </c>
      <c r="V978" s="20" t="str">
        <f t="shared" si="479"/>
        <v/>
      </c>
      <c r="W978" s="20" t="str">
        <f t="shared" si="480"/>
        <v/>
      </c>
      <c r="X978" s="20" t="str">
        <f t="shared" si="481"/>
        <v/>
      </c>
      <c r="Y978" s="20">
        <f t="shared" si="482"/>
        <v>6.0000000000000001E-3</v>
      </c>
      <c r="Z978" s="20" t="str">
        <f t="shared" si="483"/>
        <v/>
      </c>
      <c r="AA978" s="20" t="str">
        <f t="shared" si="484"/>
        <v/>
      </c>
      <c r="AB978" s="20">
        <f t="shared" si="485"/>
        <v>0</v>
      </c>
      <c r="AC978" s="20" t="str">
        <f t="shared" si="486"/>
        <v/>
      </c>
      <c r="AD978" s="20" t="str">
        <f t="shared" si="487"/>
        <v/>
      </c>
      <c r="AE978" s="20" t="str">
        <f t="shared" si="488"/>
        <v/>
      </c>
      <c r="AF978" s="20" t="str">
        <f t="shared" si="489"/>
        <v/>
      </c>
      <c r="AG978" s="11">
        <f t="shared" si="490"/>
        <v>999</v>
      </c>
      <c r="AH978" s="17">
        <f t="shared" si="491"/>
        <v>999</v>
      </c>
      <c r="AI978" s="17">
        <f t="shared" si="492"/>
        <v>999</v>
      </c>
      <c r="AJ978" s="17">
        <f t="shared" si="493"/>
        <v>999</v>
      </c>
      <c r="AK978" s="17">
        <f t="shared" si="494"/>
        <v>999</v>
      </c>
      <c r="AL978" s="17">
        <f t="shared" si="495"/>
        <v>999</v>
      </c>
      <c r="AM978" s="10" t="s">
        <v>733</v>
      </c>
      <c r="AN978">
        <v>0</v>
      </c>
      <c r="AO978">
        <v>0</v>
      </c>
      <c r="AP978">
        <v>0</v>
      </c>
      <c r="AQ978">
        <v>0.95030000000000003</v>
      </c>
      <c r="AR978" s="8">
        <v>-0.6</v>
      </c>
      <c r="AS978" s="8">
        <v>-5.1466000000000003</v>
      </c>
      <c r="AT978" s="8">
        <v>-21.0913</v>
      </c>
      <c r="AU978" s="8">
        <v>-0.95030000000000003</v>
      </c>
      <c r="AV978" s="8">
        <v>-0.6</v>
      </c>
      <c r="AW978" s="8">
        <v>0.6</v>
      </c>
      <c r="AX978" s="8">
        <v>5.1466000000000003</v>
      </c>
      <c r="AY978" s="8">
        <v>21.0913</v>
      </c>
      <c r="AZ978" s="8">
        <v>0.95030000000000003</v>
      </c>
      <c r="BA978" s="8">
        <v>0.6</v>
      </c>
      <c r="BB978">
        <v>-0.6</v>
      </c>
      <c r="BC978">
        <v>0.6</v>
      </c>
      <c r="BD978">
        <v>-0.6</v>
      </c>
      <c r="BE978">
        <v>0.6</v>
      </c>
      <c r="BF978">
        <v>0.06</v>
      </c>
      <c r="BG978">
        <v>0.3</v>
      </c>
      <c r="BH978">
        <v>0.01</v>
      </c>
      <c r="BI978">
        <v>6</v>
      </c>
      <c r="BJ978">
        <v>11</v>
      </c>
      <c r="BK978">
        <v>6</v>
      </c>
      <c r="BM978">
        <v>6</v>
      </c>
      <c r="BN978" t="s">
        <v>1016</v>
      </c>
      <c r="BP978" t="s">
        <v>1016</v>
      </c>
      <c r="BQ978">
        <v>45</v>
      </c>
      <c r="BR978">
        <v>453010</v>
      </c>
      <c r="BS978">
        <v>1</v>
      </c>
      <c r="BU978">
        <v>1</v>
      </c>
      <c r="BW978">
        <v>6</v>
      </c>
      <c r="BY978">
        <v>11</v>
      </c>
      <c r="BZ978" t="s">
        <v>1997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 s="2">
        <v>3779582</v>
      </c>
    </row>
    <row r="979" spans="1:87">
      <c r="A979" s="10" t="str">
        <f t="shared" si="465"/>
        <v>UMPQ_US</v>
      </c>
      <c r="B979" s="12">
        <f t="shared" si="466"/>
        <v>3.7000000000000002E-3</v>
      </c>
      <c r="C979" s="12">
        <v>0</v>
      </c>
      <c r="D979" s="12">
        <v>0</v>
      </c>
      <c r="E979" s="12">
        <v>0</v>
      </c>
      <c r="F979" s="12">
        <v>0</v>
      </c>
      <c r="G979" s="12">
        <v>0</v>
      </c>
      <c r="H979" s="12">
        <v>0</v>
      </c>
      <c r="I979" s="12">
        <v>0</v>
      </c>
      <c r="J979" s="13">
        <f t="shared" si="467"/>
        <v>0</v>
      </c>
      <c r="K979" s="13">
        <f t="shared" si="468"/>
        <v>0</v>
      </c>
      <c r="L979" s="16">
        <f t="shared" si="469"/>
        <v>0</v>
      </c>
      <c r="M979" s="13">
        <f t="shared" si="470"/>
        <v>0</v>
      </c>
      <c r="N979" s="16">
        <f t="shared" si="471"/>
        <v>0</v>
      </c>
      <c r="O979" s="16">
        <f t="shared" si="472"/>
        <v>0</v>
      </c>
      <c r="P979" s="16" t="str">
        <f t="shared" si="473"/>
        <v/>
      </c>
      <c r="Q979" s="20" t="str">
        <f t="shared" si="474"/>
        <v/>
      </c>
      <c r="R979" s="20" t="str">
        <f t="shared" si="475"/>
        <v/>
      </c>
      <c r="S979" s="20" t="str">
        <f t="shared" si="476"/>
        <v/>
      </c>
      <c r="T979" s="20" t="str">
        <f t="shared" si="477"/>
        <v/>
      </c>
      <c r="U979" s="16">
        <f t="shared" si="478"/>
        <v>4.0000000000000001E-3</v>
      </c>
      <c r="V979" s="20" t="str">
        <f t="shared" si="479"/>
        <v/>
      </c>
      <c r="W979" s="20" t="str">
        <f t="shared" si="480"/>
        <v/>
      </c>
      <c r="X979" s="20" t="str">
        <f t="shared" si="481"/>
        <v/>
      </c>
      <c r="Y979" s="20">
        <f t="shared" si="482"/>
        <v>4.0000000000000001E-3</v>
      </c>
      <c r="Z979" s="20" t="str">
        <f t="shared" si="483"/>
        <v/>
      </c>
      <c r="AA979" s="20" t="str">
        <f t="shared" si="484"/>
        <v/>
      </c>
      <c r="AB979" s="20">
        <f t="shared" si="485"/>
        <v>0</v>
      </c>
      <c r="AC979" s="20" t="str">
        <f t="shared" si="486"/>
        <v/>
      </c>
      <c r="AD979" s="20" t="str">
        <f t="shared" si="487"/>
        <v/>
      </c>
      <c r="AE979" s="20" t="str">
        <f t="shared" si="488"/>
        <v/>
      </c>
      <c r="AF979" s="20" t="str">
        <f t="shared" si="489"/>
        <v/>
      </c>
      <c r="AG979" s="11">
        <f t="shared" si="490"/>
        <v>999</v>
      </c>
      <c r="AH979" s="17">
        <f t="shared" si="491"/>
        <v>999</v>
      </c>
      <c r="AI979" s="17">
        <f t="shared" si="492"/>
        <v>999</v>
      </c>
      <c r="AJ979" s="17">
        <f t="shared" si="493"/>
        <v>999</v>
      </c>
      <c r="AK979" s="17">
        <f t="shared" si="494"/>
        <v>999</v>
      </c>
      <c r="AL979" s="17">
        <f t="shared" si="495"/>
        <v>999</v>
      </c>
      <c r="AM979" s="10" t="s">
        <v>646</v>
      </c>
      <c r="AN979">
        <v>0</v>
      </c>
      <c r="AO979">
        <v>0</v>
      </c>
      <c r="AP979">
        <v>0</v>
      </c>
      <c r="AQ979">
        <v>5.2043999999999997</v>
      </c>
      <c r="AR979" s="8">
        <v>-0.4</v>
      </c>
      <c r="AS979" s="8">
        <v>-30.202300000000001</v>
      </c>
      <c r="AT979" s="8">
        <v>-160.3314</v>
      </c>
      <c r="AU979" s="8">
        <v>-5.2043999999999997</v>
      </c>
      <c r="AV979" s="8">
        <v>-0.4</v>
      </c>
      <c r="AW979" s="8">
        <v>0.4</v>
      </c>
      <c r="AX979" s="8">
        <v>30.202300000000001</v>
      </c>
      <c r="AY979" s="8">
        <v>160.3314</v>
      </c>
      <c r="AZ979" s="8">
        <v>5.2043999999999997</v>
      </c>
      <c r="BA979" s="8">
        <v>0.4</v>
      </c>
      <c r="BB979">
        <v>-0.4</v>
      </c>
      <c r="BC979">
        <v>0.4</v>
      </c>
      <c r="BD979">
        <v>-0.4</v>
      </c>
      <c r="BE979">
        <v>0.4</v>
      </c>
      <c r="BF979">
        <v>0.06</v>
      </c>
      <c r="BG979">
        <v>0.3</v>
      </c>
      <c r="BH979">
        <v>0.37</v>
      </c>
      <c r="BI979">
        <v>6</v>
      </c>
      <c r="BJ979">
        <v>11</v>
      </c>
      <c r="BK979">
        <v>6</v>
      </c>
      <c r="BM979">
        <v>6</v>
      </c>
      <c r="BN979" t="s">
        <v>1016</v>
      </c>
      <c r="BP979" t="s">
        <v>1016</v>
      </c>
      <c r="BQ979">
        <v>40</v>
      </c>
      <c r="BR979">
        <v>401010</v>
      </c>
      <c r="BS979">
        <v>1</v>
      </c>
      <c r="BU979">
        <v>1</v>
      </c>
      <c r="BW979">
        <v>6</v>
      </c>
      <c r="BY979">
        <v>11</v>
      </c>
      <c r="BZ979" t="s">
        <v>1997</v>
      </c>
      <c r="CA979">
        <v>0</v>
      </c>
      <c r="CB979">
        <v>0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 s="2">
        <v>18457942</v>
      </c>
    </row>
    <row r="980" spans="1:87">
      <c r="A980" s="10" t="str">
        <f t="shared" si="465"/>
        <v>UNF_US</v>
      </c>
      <c r="B980" s="12">
        <f t="shared" si="466"/>
        <v>3.5999999999999999E-3</v>
      </c>
      <c r="C980" s="12">
        <v>0</v>
      </c>
      <c r="D980" s="12">
        <v>0</v>
      </c>
      <c r="E980" s="12">
        <v>0</v>
      </c>
      <c r="F980" s="12">
        <v>0</v>
      </c>
      <c r="G980" s="12">
        <v>0</v>
      </c>
      <c r="H980" s="12">
        <v>0</v>
      </c>
      <c r="I980" s="12">
        <v>0</v>
      </c>
      <c r="J980" s="13">
        <f t="shared" si="467"/>
        <v>0</v>
      </c>
      <c r="K980" s="13">
        <f t="shared" si="468"/>
        <v>0</v>
      </c>
      <c r="L980" s="16">
        <f t="shared" si="469"/>
        <v>0</v>
      </c>
      <c r="M980" s="13">
        <f t="shared" si="470"/>
        <v>0</v>
      </c>
      <c r="N980" s="16">
        <f t="shared" si="471"/>
        <v>0</v>
      </c>
      <c r="O980" s="16">
        <f t="shared" si="472"/>
        <v>0</v>
      </c>
      <c r="P980" s="16" t="str">
        <f t="shared" si="473"/>
        <v/>
      </c>
      <c r="Q980" s="20" t="str">
        <f t="shared" si="474"/>
        <v/>
      </c>
      <c r="R980" s="20" t="str">
        <f t="shared" si="475"/>
        <v/>
      </c>
      <c r="S980" s="20" t="str">
        <f t="shared" si="476"/>
        <v/>
      </c>
      <c r="T980" s="20" t="str">
        <f t="shared" si="477"/>
        <v/>
      </c>
      <c r="U980" s="16">
        <f t="shared" si="478"/>
        <v>6.5000000000000006E-3</v>
      </c>
      <c r="V980" s="20" t="str">
        <f t="shared" si="479"/>
        <v/>
      </c>
      <c r="W980" s="20" t="str">
        <f t="shared" si="480"/>
        <v/>
      </c>
      <c r="X980" s="20" t="str">
        <f t="shared" si="481"/>
        <v/>
      </c>
      <c r="Y980" s="20">
        <f t="shared" si="482"/>
        <v>6.5000000000000006E-3</v>
      </c>
      <c r="Z980" s="20" t="str">
        <f t="shared" si="483"/>
        <v/>
      </c>
      <c r="AA980" s="20" t="str">
        <f t="shared" si="484"/>
        <v/>
      </c>
      <c r="AB980" s="20">
        <f t="shared" si="485"/>
        <v>0</v>
      </c>
      <c r="AC980" s="20" t="str">
        <f t="shared" si="486"/>
        <v/>
      </c>
      <c r="AD980" s="20" t="str">
        <f t="shared" si="487"/>
        <v/>
      </c>
      <c r="AE980" s="20" t="str">
        <f t="shared" si="488"/>
        <v/>
      </c>
      <c r="AF980" s="20" t="str">
        <f t="shared" si="489"/>
        <v/>
      </c>
      <c r="AG980" s="11">
        <f t="shared" si="490"/>
        <v>999</v>
      </c>
      <c r="AH980" s="17">
        <f t="shared" si="491"/>
        <v>999</v>
      </c>
      <c r="AI980" s="17">
        <f t="shared" si="492"/>
        <v>999</v>
      </c>
      <c r="AJ980" s="17">
        <f t="shared" si="493"/>
        <v>999</v>
      </c>
      <c r="AK980" s="17">
        <f t="shared" si="494"/>
        <v>999</v>
      </c>
      <c r="AL980" s="17">
        <f t="shared" si="495"/>
        <v>999</v>
      </c>
      <c r="AM980" s="10" t="s">
        <v>510</v>
      </c>
      <c r="AN980">
        <v>0</v>
      </c>
      <c r="AO980">
        <v>0</v>
      </c>
      <c r="AP980">
        <v>0</v>
      </c>
      <c r="AQ980">
        <v>2.41</v>
      </c>
      <c r="AR980" s="8">
        <v>-0.65</v>
      </c>
      <c r="AS980" s="8">
        <v>-11.3752</v>
      </c>
      <c r="AT980" s="8">
        <v>-75.001999999999995</v>
      </c>
      <c r="AU980" s="8">
        <v>-2.41</v>
      </c>
      <c r="AV980" s="8">
        <v>-0.65</v>
      </c>
      <c r="AW980" s="8">
        <v>0.65</v>
      </c>
      <c r="AX980" s="8">
        <v>11.3752</v>
      </c>
      <c r="AY980" s="8">
        <v>75.001999999999995</v>
      </c>
      <c r="AZ980" s="8">
        <v>2.41</v>
      </c>
      <c r="BA980" s="8">
        <v>0.65</v>
      </c>
      <c r="BB980">
        <v>-0.65</v>
      </c>
      <c r="BC980">
        <v>0.65</v>
      </c>
      <c r="BD980">
        <v>-0.65</v>
      </c>
      <c r="BE980">
        <v>0.65</v>
      </c>
      <c r="BF980">
        <v>0.06</v>
      </c>
      <c r="BG980">
        <v>0.3</v>
      </c>
      <c r="BH980">
        <v>0.36</v>
      </c>
      <c r="BI980">
        <v>6</v>
      </c>
      <c r="BJ980">
        <v>11</v>
      </c>
      <c r="BK980">
        <v>6</v>
      </c>
      <c r="BM980">
        <v>6</v>
      </c>
      <c r="BN980" t="s">
        <v>1016</v>
      </c>
      <c r="BP980" t="s">
        <v>1016</v>
      </c>
      <c r="BQ980">
        <v>20</v>
      </c>
      <c r="BR980">
        <v>202010</v>
      </c>
      <c r="BS980">
        <v>1</v>
      </c>
      <c r="BU980">
        <v>1</v>
      </c>
      <c r="BW980">
        <v>6</v>
      </c>
      <c r="BY980">
        <v>11</v>
      </c>
      <c r="BZ980" t="s">
        <v>1997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 s="2">
        <v>7905595</v>
      </c>
    </row>
    <row r="981" spans="1:87">
      <c r="A981" s="10" t="str">
        <f t="shared" si="465"/>
        <v>UBSH_US</v>
      </c>
      <c r="B981" s="12">
        <f t="shared" si="466"/>
        <v>1.5300000000000001E-2</v>
      </c>
      <c r="C981" s="12">
        <v>0</v>
      </c>
      <c r="D981" s="12">
        <v>0</v>
      </c>
      <c r="E981" s="12">
        <v>0</v>
      </c>
      <c r="F981" s="12">
        <v>0</v>
      </c>
      <c r="G981" s="12">
        <v>0</v>
      </c>
      <c r="H981" s="12">
        <v>0</v>
      </c>
      <c r="I981" s="12">
        <v>0</v>
      </c>
      <c r="J981" s="13">
        <f t="shared" si="467"/>
        <v>0</v>
      </c>
      <c r="K981" s="13">
        <f t="shared" si="468"/>
        <v>0</v>
      </c>
      <c r="L981" s="16">
        <f t="shared" si="469"/>
        <v>0</v>
      </c>
      <c r="M981" s="13">
        <f t="shared" si="470"/>
        <v>0</v>
      </c>
      <c r="N981" s="16">
        <f t="shared" si="471"/>
        <v>0</v>
      </c>
      <c r="O981" s="16">
        <f t="shared" si="472"/>
        <v>0</v>
      </c>
      <c r="P981" s="16" t="str">
        <f t="shared" si="473"/>
        <v/>
      </c>
      <c r="Q981" s="20" t="str">
        <f t="shared" si="474"/>
        <v/>
      </c>
      <c r="R981" s="20" t="str">
        <f t="shared" si="475"/>
        <v/>
      </c>
      <c r="S981" s="20" t="str">
        <f t="shared" si="476"/>
        <v/>
      </c>
      <c r="T981" s="20" t="str">
        <f t="shared" si="477"/>
        <v/>
      </c>
      <c r="U981" s="16">
        <f t="shared" si="478"/>
        <v>4.0000000000000001E-3</v>
      </c>
      <c r="V981" s="20" t="str">
        <f t="shared" si="479"/>
        <v/>
      </c>
      <c r="W981" s="20" t="str">
        <f t="shared" si="480"/>
        <v/>
      </c>
      <c r="X981" s="20" t="str">
        <f t="shared" si="481"/>
        <v/>
      </c>
      <c r="Y981" s="20">
        <f t="shared" si="482"/>
        <v>4.0000000000000001E-3</v>
      </c>
      <c r="Z981" s="20" t="str">
        <f t="shared" si="483"/>
        <v/>
      </c>
      <c r="AA981" s="20" t="str">
        <f t="shared" si="484"/>
        <v/>
      </c>
      <c r="AB981" s="20">
        <f t="shared" si="485"/>
        <v>0</v>
      </c>
      <c r="AC981" s="20" t="str">
        <f t="shared" si="486"/>
        <v/>
      </c>
      <c r="AD981" s="20" t="str">
        <f t="shared" si="487"/>
        <v/>
      </c>
      <c r="AE981" s="20" t="str">
        <f t="shared" si="488"/>
        <v/>
      </c>
      <c r="AF981" s="20" t="str">
        <f t="shared" si="489"/>
        <v/>
      </c>
      <c r="AG981" s="11">
        <f t="shared" si="490"/>
        <v>999</v>
      </c>
      <c r="AH981" s="17">
        <f t="shared" si="491"/>
        <v>999</v>
      </c>
      <c r="AI981" s="17">
        <f t="shared" si="492"/>
        <v>999</v>
      </c>
      <c r="AJ981" s="17">
        <f t="shared" si="493"/>
        <v>999</v>
      </c>
      <c r="AK981" s="17">
        <f t="shared" si="494"/>
        <v>999</v>
      </c>
      <c r="AL981" s="17">
        <f t="shared" si="495"/>
        <v>999</v>
      </c>
      <c r="AM981" s="10" t="s">
        <v>1331</v>
      </c>
      <c r="AN981">
        <v>0</v>
      </c>
      <c r="AO981">
        <v>0</v>
      </c>
      <c r="AP981">
        <v>0</v>
      </c>
      <c r="AQ981">
        <v>0.48549999999999999</v>
      </c>
      <c r="AR981" s="8">
        <v>-0.4</v>
      </c>
      <c r="AS981" s="8">
        <v>-2.6589</v>
      </c>
      <c r="AT981" s="8">
        <v>-42.745100000000001</v>
      </c>
      <c r="AU981" s="8">
        <v>-0.48549999999999999</v>
      </c>
      <c r="AV981" s="8">
        <v>-0.4</v>
      </c>
      <c r="AW981" s="8">
        <v>0.4</v>
      </c>
      <c r="AX981" s="8">
        <v>2.6589</v>
      </c>
      <c r="AY981" s="8">
        <v>42.745100000000001</v>
      </c>
      <c r="AZ981" s="8">
        <v>0.48549999999999999</v>
      </c>
      <c r="BA981" s="8">
        <v>0.4</v>
      </c>
      <c r="BB981">
        <v>-0.4</v>
      </c>
      <c r="BC981">
        <v>0.4</v>
      </c>
      <c r="BD981">
        <v>-0.4</v>
      </c>
      <c r="BE981">
        <v>0.4</v>
      </c>
      <c r="BF981">
        <v>0.06</v>
      </c>
      <c r="BG981">
        <v>0.3</v>
      </c>
      <c r="BH981">
        <v>1.53</v>
      </c>
      <c r="BI981">
        <v>5</v>
      </c>
      <c r="BJ981">
        <v>9</v>
      </c>
      <c r="BK981">
        <v>5</v>
      </c>
      <c r="BM981">
        <v>5</v>
      </c>
      <c r="BN981" t="s">
        <v>1016</v>
      </c>
      <c r="BP981" t="s">
        <v>1016</v>
      </c>
      <c r="BQ981">
        <v>40</v>
      </c>
      <c r="BR981">
        <v>401010</v>
      </c>
      <c r="BS981">
        <v>1</v>
      </c>
      <c r="BU981">
        <v>1</v>
      </c>
      <c r="BW981">
        <v>5</v>
      </c>
      <c r="BY981">
        <v>9</v>
      </c>
      <c r="BZ981" t="s">
        <v>1998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 s="2">
        <v>1890497</v>
      </c>
    </row>
    <row r="982" spans="1:87">
      <c r="A982" s="10" t="str">
        <f t="shared" si="465"/>
        <v>UIS_US</v>
      </c>
      <c r="B982" s="12">
        <f t="shared" si="466"/>
        <v>-2.0299999999999999E-2</v>
      </c>
      <c r="C982" s="12">
        <v>0</v>
      </c>
      <c r="D982" s="12">
        <v>0</v>
      </c>
      <c r="E982" s="12">
        <v>0</v>
      </c>
      <c r="F982" s="12">
        <v>0</v>
      </c>
      <c r="G982" s="12">
        <v>0</v>
      </c>
      <c r="H982" s="12">
        <v>0</v>
      </c>
      <c r="I982" s="12">
        <v>0</v>
      </c>
      <c r="J982" s="13">
        <f t="shared" si="467"/>
        <v>0</v>
      </c>
      <c r="K982" s="13">
        <f t="shared" si="468"/>
        <v>0</v>
      </c>
      <c r="L982" s="16">
        <f t="shared" si="469"/>
        <v>0</v>
      </c>
      <c r="M982" s="13">
        <f t="shared" si="470"/>
        <v>0</v>
      </c>
      <c r="N982" s="16">
        <f t="shared" si="471"/>
        <v>0</v>
      </c>
      <c r="O982" s="16">
        <f t="shared" si="472"/>
        <v>0</v>
      </c>
      <c r="P982" s="16">
        <f t="shared" si="473"/>
        <v>-6.0000000000000001E-3</v>
      </c>
      <c r="Q982" s="20" t="str">
        <f t="shared" si="474"/>
        <v/>
      </c>
      <c r="R982" s="20" t="str">
        <f t="shared" si="475"/>
        <v/>
      </c>
      <c r="S982" s="20" t="str">
        <f t="shared" si="476"/>
        <v/>
      </c>
      <c r="T982" s="20">
        <f t="shared" si="477"/>
        <v>-6.0000000000000001E-3</v>
      </c>
      <c r="U982" s="16" t="str">
        <f t="shared" si="478"/>
        <v/>
      </c>
      <c r="V982" s="20" t="str">
        <f t="shared" si="479"/>
        <v/>
      </c>
      <c r="W982" s="20" t="str">
        <f t="shared" si="480"/>
        <v/>
      </c>
      <c r="X982" s="20" t="str">
        <f t="shared" si="481"/>
        <v/>
      </c>
      <c r="Y982" s="20" t="str">
        <f t="shared" si="482"/>
        <v/>
      </c>
      <c r="Z982" s="20" t="str">
        <f t="shared" si="483"/>
        <v/>
      </c>
      <c r="AA982" s="20" t="str">
        <f t="shared" si="484"/>
        <v/>
      </c>
      <c r="AB982" s="20">
        <f t="shared" si="485"/>
        <v>0</v>
      </c>
      <c r="AC982" s="20" t="str">
        <f t="shared" si="486"/>
        <v/>
      </c>
      <c r="AD982" s="20" t="str">
        <f t="shared" si="487"/>
        <v/>
      </c>
      <c r="AE982" s="20" t="str">
        <f t="shared" si="488"/>
        <v/>
      </c>
      <c r="AF982" s="20" t="str">
        <f t="shared" si="489"/>
        <v/>
      </c>
      <c r="AG982" s="11">
        <f t="shared" si="490"/>
        <v>999</v>
      </c>
      <c r="AH982" s="17">
        <f t="shared" si="491"/>
        <v>999</v>
      </c>
      <c r="AI982" s="17">
        <f t="shared" si="492"/>
        <v>999</v>
      </c>
      <c r="AJ982" s="17">
        <f t="shared" si="493"/>
        <v>999</v>
      </c>
      <c r="AK982" s="17">
        <f t="shared" si="494"/>
        <v>999</v>
      </c>
      <c r="AL982" s="17">
        <f t="shared" si="495"/>
        <v>999</v>
      </c>
      <c r="AM982" s="10" t="s">
        <v>125</v>
      </c>
      <c r="AN982">
        <v>0</v>
      </c>
      <c r="AO982">
        <v>0</v>
      </c>
      <c r="AP982">
        <v>0</v>
      </c>
      <c r="AQ982">
        <v>1.5102</v>
      </c>
      <c r="AR982" s="8">
        <v>-0.6</v>
      </c>
      <c r="AS982" s="8">
        <v>-9.4166000000000007</v>
      </c>
      <c r="AT982" s="8">
        <v>-48.459699999999998</v>
      </c>
      <c r="AU982" s="8">
        <v>-1.5102</v>
      </c>
      <c r="AV982" s="8">
        <v>-0.6</v>
      </c>
      <c r="AW982" s="8">
        <v>0.6</v>
      </c>
      <c r="AX982" s="8">
        <v>9.4166000000000007</v>
      </c>
      <c r="AY982" s="8">
        <v>48.459699999999998</v>
      </c>
      <c r="AZ982" s="8">
        <v>1.5102</v>
      </c>
      <c r="BA982" s="8">
        <v>0.6</v>
      </c>
      <c r="BB982">
        <v>-0.6</v>
      </c>
      <c r="BC982">
        <v>0.6</v>
      </c>
      <c r="BD982">
        <v>-0.6</v>
      </c>
      <c r="BE982">
        <v>0.6</v>
      </c>
      <c r="BF982">
        <v>0.06</v>
      </c>
      <c r="BG982">
        <v>0.3</v>
      </c>
      <c r="BH982">
        <v>-2.0299999999999998</v>
      </c>
      <c r="BI982">
        <v>7</v>
      </c>
      <c r="BJ982">
        <v>14</v>
      </c>
      <c r="BK982">
        <v>7</v>
      </c>
      <c r="BM982">
        <v>7</v>
      </c>
      <c r="BN982" t="s">
        <v>1016</v>
      </c>
      <c r="BP982" t="s">
        <v>1016</v>
      </c>
      <c r="BQ982">
        <v>45</v>
      </c>
      <c r="BR982">
        <v>451020</v>
      </c>
      <c r="BS982">
        <v>1</v>
      </c>
      <c r="BU982">
        <v>1</v>
      </c>
      <c r="BW982">
        <v>7</v>
      </c>
      <c r="BY982">
        <v>14</v>
      </c>
      <c r="BZ982" t="s">
        <v>1997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 s="2">
        <v>6303827</v>
      </c>
    </row>
    <row r="983" spans="1:87">
      <c r="A983" s="10" t="str">
        <f t="shared" si="465"/>
        <v>UNT_US</v>
      </c>
      <c r="B983" s="12">
        <f t="shared" si="466"/>
        <v>-7.9000000000000008E-3</v>
      </c>
      <c r="C983" s="12">
        <v>0</v>
      </c>
      <c r="D983" s="12">
        <v>0</v>
      </c>
      <c r="E983" s="12">
        <v>0</v>
      </c>
      <c r="F983" s="12">
        <v>0</v>
      </c>
      <c r="G983" s="12">
        <v>0</v>
      </c>
      <c r="H983" s="12">
        <v>0</v>
      </c>
      <c r="I983" s="12">
        <v>0</v>
      </c>
      <c r="J983" s="13">
        <f t="shared" si="467"/>
        <v>0</v>
      </c>
      <c r="K983" s="13">
        <f t="shared" si="468"/>
        <v>0</v>
      </c>
      <c r="L983" s="16">
        <f t="shared" si="469"/>
        <v>0</v>
      </c>
      <c r="M983" s="13">
        <f t="shared" si="470"/>
        <v>0</v>
      </c>
      <c r="N983" s="16">
        <f t="shared" si="471"/>
        <v>0</v>
      </c>
      <c r="O983" s="16">
        <f t="shared" si="472"/>
        <v>0</v>
      </c>
      <c r="P983" s="16">
        <f t="shared" si="473"/>
        <v>-2E-3</v>
      </c>
      <c r="Q983" s="20" t="str">
        <f t="shared" si="474"/>
        <v/>
      </c>
      <c r="R983" s="20" t="str">
        <f t="shared" si="475"/>
        <v/>
      </c>
      <c r="S983" s="20" t="str">
        <f t="shared" si="476"/>
        <v/>
      </c>
      <c r="T983" s="20">
        <f t="shared" si="477"/>
        <v>-2E-3</v>
      </c>
      <c r="U983" s="16" t="str">
        <f t="shared" si="478"/>
        <v/>
      </c>
      <c r="V983" s="20" t="str">
        <f t="shared" si="479"/>
        <v/>
      </c>
      <c r="W983" s="20" t="str">
        <f t="shared" si="480"/>
        <v/>
      </c>
      <c r="X983" s="20" t="str">
        <f t="shared" si="481"/>
        <v/>
      </c>
      <c r="Y983" s="20" t="str">
        <f t="shared" si="482"/>
        <v/>
      </c>
      <c r="Z983" s="20" t="str">
        <f t="shared" si="483"/>
        <v/>
      </c>
      <c r="AA983" s="20" t="str">
        <f t="shared" si="484"/>
        <v/>
      </c>
      <c r="AB983" s="20">
        <f t="shared" si="485"/>
        <v>0</v>
      </c>
      <c r="AC983" s="20" t="str">
        <f t="shared" si="486"/>
        <v/>
      </c>
      <c r="AD983" s="20" t="str">
        <f t="shared" si="487"/>
        <v/>
      </c>
      <c r="AE983" s="20" t="str">
        <f t="shared" si="488"/>
        <v/>
      </c>
      <c r="AF983" s="20" t="str">
        <f t="shared" si="489"/>
        <v/>
      </c>
      <c r="AG983" s="11">
        <f t="shared" si="490"/>
        <v>999</v>
      </c>
      <c r="AH983" s="17">
        <f t="shared" si="491"/>
        <v>999</v>
      </c>
      <c r="AI983" s="17">
        <f t="shared" si="492"/>
        <v>999</v>
      </c>
      <c r="AJ983" s="17">
        <f t="shared" si="493"/>
        <v>999</v>
      </c>
      <c r="AK983" s="17">
        <f t="shared" si="494"/>
        <v>999</v>
      </c>
      <c r="AL983" s="17">
        <f t="shared" si="495"/>
        <v>999</v>
      </c>
      <c r="AM983" s="10" t="s">
        <v>386</v>
      </c>
      <c r="AN983">
        <v>0</v>
      </c>
      <c r="AO983">
        <v>0</v>
      </c>
      <c r="AP983">
        <v>0</v>
      </c>
      <c r="AQ983">
        <v>3.2509999999999999</v>
      </c>
      <c r="AR983" s="8">
        <v>-0.2</v>
      </c>
      <c r="AS983" s="8">
        <v>-17.571300000000001</v>
      </c>
      <c r="AT983" s="8">
        <v>-53.241100000000003</v>
      </c>
      <c r="AU983" s="8">
        <v>-3.2509999999999999</v>
      </c>
      <c r="AV983" s="8">
        <v>-0.2</v>
      </c>
      <c r="AW983" s="8">
        <v>0.2</v>
      </c>
      <c r="AX983" s="8">
        <v>17.571300000000001</v>
      </c>
      <c r="AY983" s="8">
        <v>53.241100000000003</v>
      </c>
      <c r="AZ983" s="8">
        <v>3.2509999999999999</v>
      </c>
      <c r="BA983" s="8">
        <v>0.2</v>
      </c>
      <c r="BB983">
        <v>-0.2</v>
      </c>
      <c r="BC983">
        <v>0.2</v>
      </c>
      <c r="BD983">
        <v>-0.2</v>
      </c>
      <c r="BE983">
        <v>0.2</v>
      </c>
      <c r="BF983">
        <v>0.06</v>
      </c>
      <c r="BG983">
        <v>0.3</v>
      </c>
      <c r="BH983">
        <v>-0.79</v>
      </c>
      <c r="BI983">
        <v>7</v>
      </c>
      <c r="BJ983">
        <v>13</v>
      </c>
      <c r="BK983">
        <v>7</v>
      </c>
      <c r="BM983">
        <v>7</v>
      </c>
      <c r="BN983" t="s">
        <v>1016</v>
      </c>
      <c r="BP983" t="s">
        <v>1016</v>
      </c>
      <c r="BQ983">
        <v>10</v>
      </c>
      <c r="BR983">
        <v>101010</v>
      </c>
      <c r="BS983">
        <v>1</v>
      </c>
      <c r="BU983">
        <v>1</v>
      </c>
      <c r="BW983">
        <v>7</v>
      </c>
      <c r="BY983">
        <v>13</v>
      </c>
      <c r="BZ983" t="s">
        <v>1997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 s="2">
        <v>11859425</v>
      </c>
    </row>
    <row r="984" spans="1:87">
      <c r="A984" s="10" t="str">
        <f t="shared" si="465"/>
        <v>PAG_US</v>
      </c>
      <c r="B984" s="12">
        <f t="shared" si="466"/>
        <v>3.5000000000000003E-2</v>
      </c>
      <c r="C984" s="12">
        <v>0</v>
      </c>
      <c r="D984" s="12">
        <v>0</v>
      </c>
      <c r="E984" s="12">
        <v>0</v>
      </c>
      <c r="F984" s="12">
        <v>0</v>
      </c>
      <c r="G984" s="12">
        <v>0</v>
      </c>
      <c r="H984" s="12">
        <v>0</v>
      </c>
      <c r="I984" s="12">
        <v>0</v>
      </c>
      <c r="J984" s="13">
        <f t="shared" si="467"/>
        <v>0</v>
      </c>
      <c r="K984" s="13">
        <f t="shared" si="468"/>
        <v>0</v>
      </c>
      <c r="L984" s="16">
        <f t="shared" si="469"/>
        <v>0</v>
      </c>
      <c r="M984" s="13">
        <f t="shared" si="470"/>
        <v>0</v>
      </c>
      <c r="N984" s="16">
        <f t="shared" si="471"/>
        <v>0</v>
      </c>
      <c r="O984" s="16">
        <f t="shared" si="472"/>
        <v>0</v>
      </c>
      <c r="P984" s="16" t="str">
        <f t="shared" si="473"/>
        <v/>
      </c>
      <c r="Q984" s="20" t="str">
        <f t="shared" si="474"/>
        <v/>
      </c>
      <c r="R984" s="20" t="str">
        <f t="shared" si="475"/>
        <v/>
      </c>
      <c r="S984" s="20" t="str">
        <f t="shared" si="476"/>
        <v/>
      </c>
      <c r="T984" s="20" t="str">
        <f t="shared" si="477"/>
        <v/>
      </c>
      <c r="U984" s="16">
        <f t="shared" si="478"/>
        <v>6.5000000000000006E-3</v>
      </c>
      <c r="V984" s="20" t="str">
        <f t="shared" si="479"/>
        <v/>
      </c>
      <c r="W984" s="20" t="str">
        <f t="shared" si="480"/>
        <v/>
      </c>
      <c r="X984" s="20" t="str">
        <f t="shared" si="481"/>
        <v/>
      </c>
      <c r="Y984" s="20">
        <f t="shared" si="482"/>
        <v>6.5000000000000006E-3</v>
      </c>
      <c r="Z984" s="20" t="str">
        <f t="shared" si="483"/>
        <v/>
      </c>
      <c r="AA984" s="20" t="str">
        <f t="shared" si="484"/>
        <v/>
      </c>
      <c r="AB984" s="20">
        <f t="shared" si="485"/>
        <v>0</v>
      </c>
      <c r="AC984" s="20" t="str">
        <f t="shared" si="486"/>
        <v/>
      </c>
      <c r="AD984" s="20" t="str">
        <f t="shared" si="487"/>
        <v/>
      </c>
      <c r="AE984" s="20" t="str">
        <f t="shared" si="488"/>
        <v/>
      </c>
      <c r="AF984" s="20" t="str">
        <f t="shared" si="489"/>
        <v/>
      </c>
      <c r="AG984" s="11">
        <f t="shared" si="490"/>
        <v>999</v>
      </c>
      <c r="AH984" s="17">
        <f t="shared" si="491"/>
        <v>999</v>
      </c>
      <c r="AI984" s="17">
        <f t="shared" si="492"/>
        <v>999</v>
      </c>
      <c r="AJ984" s="17">
        <f t="shared" si="493"/>
        <v>999</v>
      </c>
      <c r="AK984" s="17">
        <f t="shared" si="494"/>
        <v>999</v>
      </c>
      <c r="AL984" s="17">
        <f t="shared" si="495"/>
        <v>999</v>
      </c>
      <c r="AM984" s="10" t="s">
        <v>536</v>
      </c>
      <c r="AN984">
        <v>0</v>
      </c>
      <c r="AO984">
        <v>0</v>
      </c>
      <c r="AP984">
        <v>0</v>
      </c>
      <c r="AQ984">
        <v>5.1646000000000001</v>
      </c>
      <c r="AR984" s="8">
        <v>-0.65</v>
      </c>
      <c r="AS984" s="8">
        <v>-22.068000000000001</v>
      </c>
      <c r="AT984" s="8">
        <v>-191.52199999999999</v>
      </c>
      <c r="AU984" s="8">
        <v>-5.1646000000000001</v>
      </c>
      <c r="AV984" s="8">
        <v>-0.65</v>
      </c>
      <c r="AW984" s="8">
        <v>0.65</v>
      </c>
      <c r="AX984" s="8">
        <v>22.068000000000001</v>
      </c>
      <c r="AY984" s="8">
        <v>191.52199999999999</v>
      </c>
      <c r="AZ984" s="8">
        <v>5.1646000000000001</v>
      </c>
      <c r="BA984" s="8">
        <v>0.65</v>
      </c>
      <c r="BB984">
        <v>-0.65</v>
      </c>
      <c r="BC984">
        <v>0.65</v>
      </c>
      <c r="BD984">
        <v>-0.65</v>
      </c>
      <c r="BE984">
        <v>0.65</v>
      </c>
      <c r="BF984">
        <v>0.06</v>
      </c>
      <c r="BG984">
        <v>0.3</v>
      </c>
      <c r="BH984">
        <v>3.5</v>
      </c>
      <c r="BI984">
        <v>4</v>
      </c>
      <c r="BJ984">
        <v>7</v>
      </c>
      <c r="BK984">
        <v>4</v>
      </c>
      <c r="BM984">
        <v>4</v>
      </c>
      <c r="BN984" t="s">
        <v>1016</v>
      </c>
      <c r="BP984" t="s">
        <v>1016</v>
      </c>
      <c r="BQ984">
        <v>25</v>
      </c>
      <c r="BR984">
        <v>255040</v>
      </c>
      <c r="BS984">
        <v>1</v>
      </c>
      <c r="BU984">
        <v>1</v>
      </c>
      <c r="BW984">
        <v>4</v>
      </c>
      <c r="BY984">
        <v>7</v>
      </c>
      <c r="BZ984" t="s">
        <v>1997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 s="2">
        <v>22008900</v>
      </c>
    </row>
    <row r="985" spans="1:87">
      <c r="A985" s="10" t="str">
        <f t="shared" si="465"/>
        <v>UCFC_US</v>
      </c>
      <c r="B985" s="12">
        <f t="shared" si="466"/>
        <v>2.2799999999999997E-2</v>
      </c>
      <c r="C985" s="12">
        <v>0</v>
      </c>
      <c r="D985" s="12">
        <v>0</v>
      </c>
      <c r="E985" s="12">
        <v>0</v>
      </c>
      <c r="F985" s="12">
        <v>0</v>
      </c>
      <c r="G985" s="12">
        <v>0</v>
      </c>
      <c r="H985" s="12">
        <v>0</v>
      </c>
      <c r="I985" s="12">
        <v>0</v>
      </c>
      <c r="J985" s="13">
        <f t="shared" si="467"/>
        <v>0</v>
      </c>
      <c r="K985" s="13">
        <f t="shared" si="468"/>
        <v>0</v>
      </c>
      <c r="L985" s="16">
        <f t="shared" si="469"/>
        <v>0</v>
      </c>
      <c r="M985" s="13">
        <f t="shared" si="470"/>
        <v>0</v>
      </c>
      <c r="N985" s="16">
        <f t="shared" si="471"/>
        <v>0</v>
      </c>
      <c r="O985" s="16">
        <f t="shared" si="472"/>
        <v>0</v>
      </c>
      <c r="P985" s="16" t="str">
        <f t="shared" si="473"/>
        <v/>
      </c>
      <c r="Q985" s="20" t="str">
        <f t="shared" si="474"/>
        <v/>
      </c>
      <c r="R985" s="20" t="str">
        <f t="shared" si="475"/>
        <v/>
      </c>
      <c r="S985" s="20" t="str">
        <f t="shared" si="476"/>
        <v/>
      </c>
      <c r="T985" s="20" t="str">
        <f t="shared" si="477"/>
        <v/>
      </c>
      <c r="U985" s="16">
        <f t="shared" si="478"/>
        <v>4.0000000000000001E-3</v>
      </c>
      <c r="V985" s="20" t="str">
        <f t="shared" si="479"/>
        <v/>
      </c>
      <c r="W985" s="20" t="str">
        <f t="shared" si="480"/>
        <v/>
      </c>
      <c r="X985" s="20" t="str">
        <f t="shared" si="481"/>
        <v/>
      </c>
      <c r="Y985" s="20">
        <f t="shared" si="482"/>
        <v>4.0000000000000001E-3</v>
      </c>
      <c r="Z985" s="20" t="str">
        <f t="shared" si="483"/>
        <v/>
      </c>
      <c r="AA985" s="20" t="str">
        <f t="shared" si="484"/>
        <v/>
      </c>
      <c r="AB985" s="20">
        <f t="shared" si="485"/>
        <v>0</v>
      </c>
      <c r="AC985" s="20" t="str">
        <f t="shared" si="486"/>
        <v/>
      </c>
      <c r="AD985" s="20" t="str">
        <f t="shared" si="487"/>
        <v/>
      </c>
      <c r="AE985" s="20" t="str">
        <f t="shared" si="488"/>
        <v/>
      </c>
      <c r="AF985" s="20" t="str">
        <f t="shared" si="489"/>
        <v/>
      </c>
      <c r="AG985" s="11">
        <f t="shared" si="490"/>
        <v>999</v>
      </c>
      <c r="AH985" s="17">
        <f t="shared" si="491"/>
        <v>999</v>
      </c>
      <c r="AI985" s="17">
        <f t="shared" si="492"/>
        <v>999</v>
      </c>
      <c r="AJ985" s="17">
        <f t="shared" si="493"/>
        <v>999</v>
      </c>
      <c r="AK985" s="17">
        <f t="shared" si="494"/>
        <v>999</v>
      </c>
      <c r="AL985" s="17">
        <f t="shared" si="495"/>
        <v>999</v>
      </c>
      <c r="AM985" s="10" t="s">
        <v>1659</v>
      </c>
      <c r="AN985">
        <v>0</v>
      </c>
      <c r="AO985">
        <v>0</v>
      </c>
      <c r="AP985">
        <v>0</v>
      </c>
      <c r="AQ985">
        <v>0.14000000000000001</v>
      </c>
      <c r="AR985" s="8">
        <v>-0.4</v>
      </c>
      <c r="AS985" s="8">
        <v>-0.67430000000000001</v>
      </c>
      <c r="AT985" s="8">
        <v>-11.2098</v>
      </c>
      <c r="AU985" s="8">
        <v>-0.14000000000000001</v>
      </c>
      <c r="AV985" s="8">
        <v>-0.4</v>
      </c>
      <c r="AW985" s="8">
        <v>0.4</v>
      </c>
      <c r="AX985" s="8">
        <v>0.67430000000000001</v>
      </c>
      <c r="AY985" s="8">
        <v>11.2098</v>
      </c>
      <c r="AZ985" s="8">
        <v>0.14000000000000001</v>
      </c>
      <c r="BA985" s="8">
        <v>0.4</v>
      </c>
      <c r="BB985">
        <v>-0.14000000000000001</v>
      </c>
      <c r="BC985">
        <v>0.14000000000000001</v>
      </c>
      <c r="BD985">
        <v>-0.14000000000000001</v>
      </c>
      <c r="BE985">
        <v>0.14000000000000001</v>
      </c>
      <c r="BF985">
        <v>0.06</v>
      </c>
      <c r="BG985">
        <v>0.3</v>
      </c>
      <c r="BH985">
        <v>2.2799999999999998</v>
      </c>
      <c r="BI985">
        <v>4</v>
      </c>
      <c r="BJ985">
        <v>8</v>
      </c>
      <c r="BK985">
        <v>4</v>
      </c>
      <c r="BM985">
        <v>4</v>
      </c>
      <c r="BN985" t="s">
        <v>1016</v>
      </c>
      <c r="BP985" t="s">
        <v>1016</v>
      </c>
      <c r="BQ985">
        <v>40</v>
      </c>
      <c r="BR985">
        <v>401020</v>
      </c>
      <c r="BS985">
        <v>1</v>
      </c>
      <c r="BU985">
        <v>1</v>
      </c>
      <c r="BW985">
        <v>4</v>
      </c>
      <c r="BY985">
        <v>8</v>
      </c>
      <c r="BZ985" t="s">
        <v>1946</v>
      </c>
      <c r="CA985">
        <v>1</v>
      </c>
      <c r="CB985">
        <v>0</v>
      </c>
      <c r="CC985">
        <v>1</v>
      </c>
      <c r="CD985">
        <v>0</v>
      </c>
      <c r="CE985">
        <v>0</v>
      </c>
      <c r="CF985">
        <v>0</v>
      </c>
      <c r="CG985">
        <v>0</v>
      </c>
      <c r="CH985">
        <v>0</v>
      </c>
      <c r="CI985" s="2">
        <v>589758</v>
      </c>
    </row>
    <row r="986" spans="1:87">
      <c r="A986" s="10" t="str">
        <f t="shared" si="465"/>
        <v>UBSI_US</v>
      </c>
      <c r="B986" s="12">
        <f t="shared" si="466"/>
        <v>-6.4500000000000002E-2</v>
      </c>
      <c r="C986" s="12">
        <v>0</v>
      </c>
      <c r="D986" s="12">
        <v>0</v>
      </c>
      <c r="E986" s="12">
        <v>0</v>
      </c>
      <c r="F986" s="12">
        <v>0</v>
      </c>
      <c r="G986" s="12">
        <v>0</v>
      </c>
      <c r="H986" s="12">
        <v>0</v>
      </c>
      <c r="I986" s="12">
        <v>0</v>
      </c>
      <c r="J986" s="13">
        <f t="shared" si="467"/>
        <v>0</v>
      </c>
      <c r="K986" s="13">
        <f t="shared" si="468"/>
        <v>0</v>
      </c>
      <c r="L986" s="16">
        <f t="shared" si="469"/>
        <v>0</v>
      </c>
      <c r="M986" s="13">
        <f t="shared" si="470"/>
        <v>0</v>
      </c>
      <c r="N986" s="16">
        <f t="shared" si="471"/>
        <v>0</v>
      </c>
      <c r="O986" s="16">
        <f t="shared" si="472"/>
        <v>0</v>
      </c>
      <c r="P986" s="16">
        <f t="shared" si="473"/>
        <v>-4.0000000000000001E-3</v>
      </c>
      <c r="Q986" s="20" t="str">
        <f t="shared" si="474"/>
        <v/>
      </c>
      <c r="R986" s="20" t="str">
        <f t="shared" si="475"/>
        <v/>
      </c>
      <c r="S986" s="20" t="str">
        <f t="shared" si="476"/>
        <v/>
      </c>
      <c r="T986" s="20">
        <f t="shared" si="477"/>
        <v>-4.0000000000000001E-3</v>
      </c>
      <c r="U986" s="16" t="str">
        <f t="shared" si="478"/>
        <v/>
      </c>
      <c r="V986" s="20" t="str">
        <f t="shared" si="479"/>
        <v/>
      </c>
      <c r="W986" s="20" t="str">
        <f t="shared" si="480"/>
        <v/>
      </c>
      <c r="X986" s="20" t="str">
        <f t="shared" si="481"/>
        <v/>
      </c>
      <c r="Y986" s="20" t="str">
        <f t="shared" si="482"/>
        <v/>
      </c>
      <c r="Z986" s="20" t="str">
        <f t="shared" si="483"/>
        <v/>
      </c>
      <c r="AA986" s="20" t="str">
        <f t="shared" si="484"/>
        <v/>
      </c>
      <c r="AB986" s="20">
        <f t="shared" si="485"/>
        <v>0</v>
      </c>
      <c r="AC986" s="20" t="str">
        <f t="shared" si="486"/>
        <v/>
      </c>
      <c r="AD986" s="20" t="str">
        <f t="shared" si="487"/>
        <v/>
      </c>
      <c r="AE986" s="20" t="str">
        <f t="shared" si="488"/>
        <v/>
      </c>
      <c r="AF986" s="20" t="str">
        <f t="shared" si="489"/>
        <v/>
      </c>
      <c r="AG986" s="11">
        <f t="shared" si="490"/>
        <v>999</v>
      </c>
      <c r="AH986" s="17">
        <f t="shared" si="491"/>
        <v>999</v>
      </c>
      <c r="AI986" s="17">
        <f t="shared" si="492"/>
        <v>999</v>
      </c>
      <c r="AJ986" s="17">
        <f t="shared" si="493"/>
        <v>999</v>
      </c>
      <c r="AK986" s="17">
        <f t="shared" si="494"/>
        <v>999</v>
      </c>
      <c r="AL986" s="17">
        <f t="shared" si="495"/>
        <v>999</v>
      </c>
      <c r="AM986" s="10" t="s">
        <v>945</v>
      </c>
      <c r="AN986">
        <v>0</v>
      </c>
      <c r="AO986">
        <v>0</v>
      </c>
      <c r="AP986">
        <v>0</v>
      </c>
      <c r="AQ986">
        <v>2.1842999999999999</v>
      </c>
      <c r="AR986" s="8">
        <v>-0.4</v>
      </c>
      <c r="AS986" s="8">
        <v>-14.5587</v>
      </c>
      <c r="AT986" s="8">
        <v>-111.5485</v>
      </c>
      <c r="AU986" s="8">
        <v>-2.1842999999999999</v>
      </c>
      <c r="AV986" s="8">
        <v>-0.4</v>
      </c>
      <c r="AW986" s="8">
        <v>0.4</v>
      </c>
      <c r="AX986" s="8">
        <v>14.5587</v>
      </c>
      <c r="AY986" s="8">
        <v>111.5485</v>
      </c>
      <c r="AZ986" s="8">
        <v>2.1842999999999999</v>
      </c>
      <c r="BA986" s="8">
        <v>0.4</v>
      </c>
      <c r="BB986">
        <v>-0.4</v>
      </c>
      <c r="BC986">
        <v>0.4</v>
      </c>
      <c r="BD986">
        <v>-0.4</v>
      </c>
      <c r="BE986">
        <v>0.4</v>
      </c>
      <c r="BF986">
        <v>0.06</v>
      </c>
      <c r="BG986">
        <v>0.3</v>
      </c>
      <c r="BH986">
        <v>-6.45</v>
      </c>
      <c r="BI986">
        <v>9</v>
      </c>
      <c r="BJ986">
        <v>17</v>
      </c>
      <c r="BK986">
        <v>9</v>
      </c>
      <c r="BM986">
        <v>9</v>
      </c>
      <c r="BN986" t="s">
        <v>1016</v>
      </c>
      <c r="BP986" t="s">
        <v>1016</v>
      </c>
      <c r="BQ986">
        <v>40</v>
      </c>
      <c r="BR986">
        <v>401010</v>
      </c>
      <c r="BS986">
        <v>1</v>
      </c>
      <c r="BU986">
        <v>1</v>
      </c>
      <c r="BW986">
        <v>9</v>
      </c>
      <c r="BY986">
        <v>17</v>
      </c>
      <c r="BZ986" t="s">
        <v>1997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 s="2">
        <v>8627155</v>
      </c>
    </row>
    <row r="987" spans="1:87">
      <c r="A987" s="10" t="str">
        <f t="shared" si="465"/>
        <v>UFCS_US</v>
      </c>
      <c r="B987" s="12">
        <f t="shared" si="466"/>
        <v>3.9E-2</v>
      </c>
      <c r="C987" s="12">
        <v>0</v>
      </c>
      <c r="D987" s="12">
        <v>0</v>
      </c>
      <c r="E987" s="12">
        <v>0</v>
      </c>
      <c r="F987" s="12">
        <v>0</v>
      </c>
      <c r="G987" s="12">
        <v>0</v>
      </c>
      <c r="H987" s="12">
        <v>0</v>
      </c>
      <c r="I987" s="12">
        <v>0</v>
      </c>
      <c r="J987" s="13">
        <f t="shared" si="467"/>
        <v>0</v>
      </c>
      <c r="K987" s="13">
        <f t="shared" si="468"/>
        <v>0</v>
      </c>
      <c r="L987" s="16">
        <f t="shared" si="469"/>
        <v>0</v>
      </c>
      <c r="M987" s="13">
        <f t="shared" si="470"/>
        <v>0</v>
      </c>
      <c r="N987" s="16">
        <f t="shared" si="471"/>
        <v>0</v>
      </c>
      <c r="O987" s="16">
        <f t="shared" si="472"/>
        <v>0</v>
      </c>
      <c r="P987" s="16" t="str">
        <f t="shared" si="473"/>
        <v/>
      </c>
      <c r="Q987" s="20" t="str">
        <f t="shared" si="474"/>
        <v/>
      </c>
      <c r="R987" s="20" t="str">
        <f t="shared" si="475"/>
        <v/>
      </c>
      <c r="S987" s="20" t="str">
        <f t="shared" si="476"/>
        <v/>
      </c>
      <c r="T987" s="20" t="str">
        <f t="shared" si="477"/>
        <v/>
      </c>
      <c r="U987" s="16">
        <f t="shared" si="478"/>
        <v>6.0000000000000001E-3</v>
      </c>
      <c r="V987" s="20" t="str">
        <f t="shared" si="479"/>
        <v/>
      </c>
      <c r="W987" s="20" t="str">
        <f t="shared" si="480"/>
        <v/>
      </c>
      <c r="X987" s="20" t="str">
        <f t="shared" si="481"/>
        <v/>
      </c>
      <c r="Y987" s="20">
        <f t="shared" si="482"/>
        <v>6.0000000000000001E-3</v>
      </c>
      <c r="Z987" s="20" t="str">
        <f t="shared" si="483"/>
        <v/>
      </c>
      <c r="AA987" s="20" t="str">
        <f t="shared" si="484"/>
        <v/>
      </c>
      <c r="AB987" s="20">
        <f t="shared" si="485"/>
        <v>0</v>
      </c>
      <c r="AC987" s="20" t="str">
        <f t="shared" si="486"/>
        <v/>
      </c>
      <c r="AD987" s="20" t="str">
        <f t="shared" si="487"/>
        <v/>
      </c>
      <c r="AE987" s="20" t="str">
        <f t="shared" si="488"/>
        <v/>
      </c>
      <c r="AF987" s="20" t="str">
        <f t="shared" si="489"/>
        <v/>
      </c>
      <c r="AG987" s="11">
        <f t="shared" si="490"/>
        <v>999</v>
      </c>
      <c r="AH987" s="17">
        <f t="shared" si="491"/>
        <v>999</v>
      </c>
      <c r="AI987" s="17">
        <f t="shared" si="492"/>
        <v>999</v>
      </c>
      <c r="AJ987" s="17">
        <f t="shared" si="493"/>
        <v>999</v>
      </c>
      <c r="AK987" s="17">
        <f t="shared" si="494"/>
        <v>999</v>
      </c>
      <c r="AL987" s="17">
        <f t="shared" si="495"/>
        <v>999</v>
      </c>
      <c r="AM987" s="10" t="s">
        <v>1391</v>
      </c>
      <c r="AN987">
        <v>0</v>
      </c>
      <c r="AO987">
        <v>0</v>
      </c>
      <c r="AP987">
        <v>0</v>
      </c>
      <c r="AQ987">
        <v>0.2404</v>
      </c>
      <c r="AR987" s="8">
        <v>-0.6</v>
      </c>
      <c r="AS987" s="8">
        <v>-1.3644000000000001</v>
      </c>
      <c r="AT987" s="8">
        <v>-31.634</v>
      </c>
      <c r="AU987" s="8">
        <v>-0.2404</v>
      </c>
      <c r="AV987" s="8">
        <v>-0.6</v>
      </c>
      <c r="AW987" s="8">
        <v>0.6</v>
      </c>
      <c r="AX987" s="8">
        <v>1.3644000000000001</v>
      </c>
      <c r="AY987" s="8">
        <v>31.634</v>
      </c>
      <c r="AZ987" s="8">
        <v>0.2404</v>
      </c>
      <c r="BA987" s="8">
        <v>0.6</v>
      </c>
      <c r="BB987">
        <v>-0.2404</v>
      </c>
      <c r="BC987">
        <v>0.2404</v>
      </c>
      <c r="BD987">
        <v>-0.2404</v>
      </c>
      <c r="BE987">
        <v>0.2404</v>
      </c>
      <c r="BF987">
        <v>0.06</v>
      </c>
      <c r="BG987">
        <v>0.3</v>
      </c>
      <c r="BH987">
        <v>3.9</v>
      </c>
      <c r="BI987">
        <v>4</v>
      </c>
      <c r="BJ987">
        <v>7</v>
      </c>
      <c r="BK987">
        <v>4</v>
      </c>
      <c r="BM987">
        <v>4</v>
      </c>
      <c r="BN987" t="s">
        <v>1016</v>
      </c>
      <c r="BP987" t="s">
        <v>1016</v>
      </c>
      <c r="BQ987">
        <v>40</v>
      </c>
      <c r="BR987">
        <v>403010</v>
      </c>
      <c r="BS987">
        <v>1</v>
      </c>
      <c r="BU987">
        <v>1</v>
      </c>
      <c r="BW987">
        <v>4</v>
      </c>
      <c r="BY987">
        <v>7</v>
      </c>
      <c r="BZ987" t="s">
        <v>1946</v>
      </c>
      <c r="CA987">
        <v>1</v>
      </c>
      <c r="CB987">
        <v>0</v>
      </c>
      <c r="CC987">
        <v>1</v>
      </c>
      <c r="CD987">
        <v>0</v>
      </c>
      <c r="CE987">
        <v>0</v>
      </c>
      <c r="CF987">
        <v>0</v>
      </c>
      <c r="CG987">
        <v>0</v>
      </c>
      <c r="CH987">
        <v>0</v>
      </c>
      <c r="CI987" s="2">
        <v>936586</v>
      </c>
    </row>
    <row r="988" spans="1:87">
      <c r="A988" s="10" t="str">
        <f t="shared" si="465"/>
        <v>UNFI_US</v>
      </c>
      <c r="B988" s="12">
        <f t="shared" si="466"/>
        <v>-1.37E-2</v>
      </c>
      <c r="C988" s="12">
        <v>0</v>
      </c>
      <c r="D988" s="12">
        <v>0</v>
      </c>
      <c r="E988" s="12">
        <v>0</v>
      </c>
      <c r="F988" s="12">
        <v>0</v>
      </c>
      <c r="G988" s="12">
        <v>0</v>
      </c>
      <c r="H988" s="12">
        <v>0</v>
      </c>
      <c r="I988" s="12">
        <v>0</v>
      </c>
      <c r="J988" s="13">
        <f t="shared" si="467"/>
        <v>0</v>
      </c>
      <c r="K988" s="13">
        <f t="shared" si="468"/>
        <v>0</v>
      </c>
      <c r="L988" s="16">
        <f t="shared" si="469"/>
        <v>0</v>
      </c>
      <c r="M988" s="13">
        <f t="shared" si="470"/>
        <v>0</v>
      </c>
      <c r="N988" s="16">
        <f t="shared" si="471"/>
        <v>0</v>
      </c>
      <c r="O988" s="16">
        <f t="shared" si="472"/>
        <v>0</v>
      </c>
      <c r="P988" s="16">
        <f t="shared" si="473"/>
        <v>-6.5000000000000006E-3</v>
      </c>
      <c r="Q988" s="20" t="str">
        <f t="shared" si="474"/>
        <v/>
      </c>
      <c r="R988" s="20" t="str">
        <f t="shared" si="475"/>
        <v/>
      </c>
      <c r="S988" s="20" t="str">
        <f t="shared" si="476"/>
        <v/>
      </c>
      <c r="T988" s="20">
        <f t="shared" si="477"/>
        <v>-6.5000000000000006E-3</v>
      </c>
      <c r="U988" s="16" t="str">
        <f t="shared" si="478"/>
        <v/>
      </c>
      <c r="V988" s="20" t="str">
        <f t="shared" si="479"/>
        <v/>
      </c>
      <c r="W988" s="20" t="str">
        <f t="shared" si="480"/>
        <v/>
      </c>
      <c r="X988" s="20" t="str">
        <f t="shared" si="481"/>
        <v/>
      </c>
      <c r="Y988" s="20" t="str">
        <f t="shared" si="482"/>
        <v/>
      </c>
      <c r="Z988" s="20" t="str">
        <f t="shared" si="483"/>
        <v/>
      </c>
      <c r="AA988" s="20" t="str">
        <f t="shared" si="484"/>
        <v/>
      </c>
      <c r="AB988" s="20">
        <f t="shared" si="485"/>
        <v>0</v>
      </c>
      <c r="AC988" s="20" t="str">
        <f t="shared" si="486"/>
        <v/>
      </c>
      <c r="AD988" s="20" t="str">
        <f t="shared" si="487"/>
        <v/>
      </c>
      <c r="AE988" s="20" t="str">
        <f t="shared" si="488"/>
        <v/>
      </c>
      <c r="AF988" s="20" t="str">
        <f t="shared" si="489"/>
        <v/>
      </c>
      <c r="AG988" s="11">
        <f t="shared" si="490"/>
        <v>999</v>
      </c>
      <c r="AH988" s="17">
        <f t="shared" si="491"/>
        <v>999</v>
      </c>
      <c r="AI988" s="17">
        <f t="shared" si="492"/>
        <v>999</v>
      </c>
      <c r="AJ988" s="17">
        <f t="shared" si="493"/>
        <v>999</v>
      </c>
      <c r="AK988" s="17">
        <f t="shared" si="494"/>
        <v>999</v>
      </c>
      <c r="AL988" s="17">
        <f t="shared" si="495"/>
        <v>999</v>
      </c>
      <c r="AM988" s="10" t="s">
        <v>866</v>
      </c>
      <c r="AN988">
        <v>0</v>
      </c>
      <c r="AO988">
        <v>0</v>
      </c>
      <c r="AP988">
        <v>0</v>
      </c>
      <c r="AQ988">
        <v>6.2903000000000002</v>
      </c>
      <c r="AR988" s="8">
        <v>-0.65</v>
      </c>
      <c r="AS988" s="8">
        <v>-29.4406</v>
      </c>
      <c r="AT988" s="8">
        <v>-157.69460000000001</v>
      </c>
      <c r="AU988" s="8">
        <v>-6.2903000000000002</v>
      </c>
      <c r="AV988" s="8">
        <v>-0.65</v>
      </c>
      <c r="AW988" s="8">
        <v>0.65</v>
      </c>
      <c r="AX988" s="8">
        <v>29.4406</v>
      </c>
      <c r="AY988" s="8">
        <v>157.69460000000001</v>
      </c>
      <c r="AZ988" s="8">
        <v>6.2903000000000002</v>
      </c>
      <c r="BA988" s="8">
        <v>0.65</v>
      </c>
      <c r="BB988">
        <v>-0.65</v>
      </c>
      <c r="BC988">
        <v>0.65</v>
      </c>
      <c r="BD988">
        <v>-0.65</v>
      </c>
      <c r="BE988">
        <v>0.65</v>
      </c>
      <c r="BF988">
        <v>0.06</v>
      </c>
      <c r="BG988">
        <v>0.3</v>
      </c>
      <c r="BH988">
        <v>-1.37</v>
      </c>
      <c r="BI988">
        <v>7</v>
      </c>
      <c r="BJ988">
        <v>14</v>
      </c>
      <c r="BK988">
        <v>7</v>
      </c>
      <c r="BM988">
        <v>7</v>
      </c>
      <c r="BN988" t="s">
        <v>1016</v>
      </c>
      <c r="BP988" t="s">
        <v>1016</v>
      </c>
      <c r="BQ988">
        <v>30</v>
      </c>
      <c r="BR988">
        <v>301010</v>
      </c>
      <c r="BS988">
        <v>1</v>
      </c>
      <c r="BU988">
        <v>1</v>
      </c>
      <c r="BW988">
        <v>7</v>
      </c>
      <c r="BY988">
        <v>14</v>
      </c>
      <c r="BZ988" t="s">
        <v>1997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 s="2">
        <v>23741463</v>
      </c>
    </row>
    <row r="989" spans="1:87">
      <c r="A989" s="10" t="str">
        <f t="shared" si="465"/>
        <v>USM_US</v>
      </c>
      <c r="B989" s="12">
        <f t="shared" si="466"/>
        <v>7.6E-3</v>
      </c>
      <c r="C989" s="12">
        <v>0</v>
      </c>
      <c r="D989" s="12">
        <v>0</v>
      </c>
      <c r="E989" s="12">
        <v>0</v>
      </c>
      <c r="F989" s="12">
        <v>0</v>
      </c>
      <c r="G989" s="12">
        <v>0</v>
      </c>
      <c r="H989" s="12">
        <v>0</v>
      </c>
      <c r="I989" s="12">
        <v>0</v>
      </c>
      <c r="J989" s="13">
        <f t="shared" si="467"/>
        <v>0</v>
      </c>
      <c r="K989" s="13">
        <f t="shared" si="468"/>
        <v>0</v>
      </c>
      <c r="L989" s="16">
        <f t="shared" si="469"/>
        <v>0</v>
      </c>
      <c r="M989" s="13">
        <f t="shared" si="470"/>
        <v>0</v>
      </c>
      <c r="N989" s="16">
        <f t="shared" si="471"/>
        <v>0</v>
      </c>
      <c r="O989" s="16">
        <f t="shared" si="472"/>
        <v>0</v>
      </c>
      <c r="P989" s="16" t="str">
        <f t="shared" si="473"/>
        <v/>
      </c>
      <c r="Q989" s="20" t="str">
        <f t="shared" si="474"/>
        <v/>
      </c>
      <c r="R989" s="20" t="str">
        <f t="shared" si="475"/>
        <v/>
      </c>
      <c r="S989" s="20" t="str">
        <f t="shared" si="476"/>
        <v/>
      </c>
      <c r="T989" s="20" t="str">
        <f t="shared" si="477"/>
        <v/>
      </c>
      <c r="U989" s="16">
        <f t="shared" si="478"/>
        <v>6.0000000000000001E-3</v>
      </c>
      <c r="V989" s="20" t="str">
        <f t="shared" si="479"/>
        <v/>
      </c>
      <c r="W989" s="20" t="str">
        <f t="shared" si="480"/>
        <v/>
      </c>
      <c r="X989" s="20" t="str">
        <f t="shared" si="481"/>
        <v/>
      </c>
      <c r="Y989" s="20">
        <f t="shared" si="482"/>
        <v>6.0000000000000001E-3</v>
      </c>
      <c r="Z989" s="20" t="str">
        <f t="shared" si="483"/>
        <v/>
      </c>
      <c r="AA989" s="20" t="str">
        <f t="shared" si="484"/>
        <v/>
      </c>
      <c r="AB989" s="20">
        <f t="shared" si="485"/>
        <v>0</v>
      </c>
      <c r="AC989" s="20" t="str">
        <f t="shared" si="486"/>
        <v/>
      </c>
      <c r="AD989" s="20" t="str">
        <f t="shared" si="487"/>
        <v/>
      </c>
      <c r="AE989" s="20" t="str">
        <f t="shared" si="488"/>
        <v/>
      </c>
      <c r="AF989" s="20" t="str">
        <f t="shared" si="489"/>
        <v/>
      </c>
      <c r="AG989" s="11">
        <f t="shared" si="490"/>
        <v>999</v>
      </c>
      <c r="AH989" s="17">
        <f t="shared" si="491"/>
        <v>999</v>
      </c>
      <c r="AI989" s="17">
        <f t="shared" si="492"/>
        <v>999</v>
      </c>
      <c r="AJ989" s="17">
        <f t="shared" si="493"/>
        <v>999</v>
      </c>
      <c r="AK989" s="17">
        <f t="shared" si="494"/>
        <v>999</v>
      </c>
      <c r="AL989" s="17">
        <f t="shared" si="495"/>
        <v>999</v>
      </c>
      <c r="AM989" s="10" t="s">
        <v>412</v>
      </c>
      <c r="AN989">
        <v>0</v>
      </c>
      <c r="AO989">
        <v>0</v>
      </c>
      <c r="AP989">
        <v>0</v>
      </c>
      <c r="AQ989">
        <v>0.65580000000000005</v>
      </c>
      <c r="AR989" s="8">
        <v>-0.6</v>
      </c>
      <c r="AS989" s="8">
        <v>-3.5811000000000002</v>
      </c>
      <c r="AT989" s="8">
        <v>-79.602800000000002</v>
      </c>
      <c r="AU989" s="8">
        <v>-0.65580000000000005</v>
      </c>
      <c r="AV989" s="8">
        <v>-0.6</v>
      </c>
      <c r="AW989" s="8">
        <v>0.6</v>
      </c>
      <c r="AX989" s="8">
        <v>3.5811000000000002</v>
      </c>
      <c r="AY989" s="8">
        <v>79.602800000000002</v>
      </c>
      <c r="AZ989" s="8">
        <v>0.65580000000000005</v>
      </c>
      <c r="BA989" s="8">
        <v>0.6</v>
      </c>
      <c r="BB989">
        <v>-0.6</v>
      </c>
      <c r="BC989">
        <v>0.6</v>
      </c>
      <c r="BD989">
        <v>-0.6</v>
      </c>
      <c r="BE989">
        <v>0.6</v>
      </c>
      <c r="BF989">
        <v>0.06</v>
      </c>
      <c r="BG989">
        <v>0.3</v>
      </c>
      <c r="BH989">
        <v>0.76</v>
      </c>
      <c r="BI989">
        <v>5</v>
      </c>
      <c r="BJ989">
        <v>10</v>
      </c>
      <c r="BK989">
        <v>5</v>
      </c>
      <c r="BM989">
        <v>5</v>
      </c>
      <c r="BN989" t="s">
        <v>1016</v>
      </c>
      <c r="BP989" t="s">
        <v>1016</v>
      </c>
      <c r="BQ989">
        <v>50</v>
      </c>
      <c r="BR989">
        <v>501020</v>
      </c>
      <c r="BS989">
        <v>1</v>
      </c>
      <c r="BU989">
        <v>1</v>
      </c>
      <c r="BW989">
        <v>5</v>
      </c>
      <c r="BY989">
        <v>10</v>
      </c>
      <c r="BZ989" t="s">
        <v>1997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 s="2">
        <v>2447953</v>
      </c>
    </row>
    <row r="990" spans="1:87">
      <c r="A990" s="10" t="str">
        <f t="shared" si="465"/>
        <v>USTR_US</v>
      </c>
      <c r="B990" s="12">
        <f t="shared" si="466"/>
        <v>3.4999999999999996E-3</v>
      </c>
      <c r="C990" s="12">
        <v>0</v>
      </c>
      <c r="D990" s="12">
        <v>0</v>
      </c>
      <c r="E990" s="12">
        <v>0</v>
      </c>
      <c r="F990" s="12">
        <v>0</v>
      </c>
      <c r="G990" s="12">
        <v>0</v>
      </c>
      <c r="H990" s="12">
        <v>0</v>
      </c>
      <c r="I990" s="12">
        <v>0</v>
      </c>
      <c r="J990" s="13">
        <f t="shared" si="467"/>
        <v>0</v>
      </c>
      <c r="K990" s="13">
        <f t="shared" si="468"/>
        <v>0</v>
      </c>
      <c r="L990" s="16">
        <f t="shared" si="469"/>
        <v>0</v>
      </c>
      <c r="M990" s="13">
        <f t="shared" si="470"/>
        <v>0</v>
      </c>
      <c r="N990" s="16">
        <f t="shared" si="471"/>
        <v>0</v>
      </c>
      <c r="O990" s="16">
        <f t="shared" si="472"/>
        <v>0</v>
      </c>
      <c r="P990" s="16" t="str">
        <f t="shared" si="473"/>
        <v/>
      </c>
      <c r="Q990" s="20" t="str">
        <f t="shared" si="474"/>
        <v/>
      </c>
      <c r="R990" s="20" t="str">
        <f t="shared" si="475"/>
        <v/>
      </c>
      <c r="S990" s="20" t="str">
        <f t="shared" si="476"/>
        <v/>
      </c>
      <c r="T990" s="20" t="str">
        <f t="shared" si="477"/>
        <v/>
      </c>
      <c r="U990" s="16">
        <f t="shared" si="478"/>
        <v>6.5000000000000006E-3</v>
      </c>
      <c r="V990" s="20" t="str">
        <f t="shared" si="479"/>
        <v/>
      </c>
      <c r="W990" s="20" t="str">
        <f t="shared" si="480"/>
        <v/>
      </c>
      <c r="X990" s="20" t="str">
        <f t="shared" si="481"/>
        <v/>
      </c>
      <c r="Y990" s="20">
        <f t="shared" si="482"/>
        <v>6.5000000000000006E-3</v>
      </c>
      <c r="Z990" s="20" t="str">
        <f t="shared" si="483"/>
        <v/>
      </c>
      <c r="AA990" s="20" t="str">
        <f t="shared" si="484"/>
        <v/>
      </c>
      <c r="AB990" s="20">
        <f t="shared" si="485"/>
        <v>0</v>
      </c>
      <c r="AC990" s="20" t="str">
        <f t="shared" si="486"/>
        <v/>
      </c>
      <c r="AD990" s="20" t="str">
        <f t="shared" si="487"/>
        <v/>
      </c>
      <c r="AE990" s="20" t="str">
        <f t="shared" si="488"/>
        <v/>
      </c>
      <c r="AF990" s="20" t="str">
        <f t="shared" si="489"/>
        <v/>
      </c>
      <c r="AG990" s="11">
        <f t="shared" si="490"/>
        <v>999</v>
      </c>
      <c r="AH990" s="17">
        <f t="shared" si="491"/>
        <v>999</v>
      </c>
      <c r="AI990" s="17">
        <f t="shared" si="492"/>
        <v>999</v>
      </c>
      <c r="AJ990" s="17">
        <f t="shared" si="493"/>
        <v>999</v>
      </c>
      <c r="AK990" s="17">
        <f t="shared" si="494"/>
        <v>999</v>
      </c>
      <c r="AL990" s="17">
        <f t="shared" si="495"/>
        <v>999</v>
      </c>
      <c r="AM990" s="10" t="s">
        <v>529</v>
      </c>
      <c r="AN990">
        <v>0</v>
      </c>
      <c r="AO990">
        <v>0</v>
      </c>
      <c r="AP990">
        <v>0</v>
      </c>
      <c r="AQ990">
        <v>2.3571</v>
      </c>
      <c r="AR990" s="8">
        <v>-0.65</v>
      </c>
      <c r="AS990" s="8">
        <v>-8.5767000000000007</v>
      </c>
      <c r="AT990" s="8">
        <v>-64.720100000000002</v>
      </c>
      <c r="AU990" s="8">
        <v>-2.3571</v>
      </c>
      <c r="AV990" s="8">
        <v>-0.65</v>
      </c>
      <c r="AW990" s="8">
        <v>0.65</v>
      </c>
      <c r="AX990" s="8">
        <v>8.5767000000000007</v>
      </c>
      <c r="AY990" s="8">
        <v>64.720100000000002</v>
      </c>
      <c r="AZ990" s="8">
        <v>2.3571</v>
      </c>
      <c r="BA990" s="8">
        <v>0.65</v>
      </c>
      <c r="BB990">
        <v>-0.65</v>
      </c>
      <c r="BC990">
        <v>0.65</v>
      </c>
      <c r="BD990">
        <v>-0.65</v>
      </c>
      <c r="BE990">
        <v>0.65</v>
      </c>
      <c r="BF990">
        <v>0.06</v>
      </c>
      <c r="BG990">
        <v>0.3</v>
      </c>
      <c r="BH990">
        <v>0.35</v>
      </c>
      <c r="BI990">
        <v>6</v>
      </c>
      <c r="BJ990">
        <v>11</v>
      </c>
      <c r="BK990">
        <v>6</v>
      </c>
      <c r="BM990">
        <v>6</v>
      </c>
      <c r="BN990" t="s">
        <v>1016</v>
      </c>
      <c r="BP990" t="s">
        <v>1016</v>
      </c>
      <c r="BQ990">
        <v>20</v>
      </c>
      <c r="BR990">
        <v>202010</v>
      </c>
      <c r="BS990">
        <v>1</v>
      </c>
      <c r="BU990">
        <v>1</v>
      </c>
      <c r="BW990">
        <v>6</v>
      </c>
      <c r="BY990">
        <v>11</v>
      </c>
      <c r="BZ990" t="s">
        <v>1997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 s="2">
        <v>9374804</v>
      </c>
    </row>
    <row r="991" spans="1:87">
      <c r="A991" s="10" t="str">
        <f t="shared" si="465"/>
        <v>KMPR_US</v>
      </c>
      <c r="B991" s="12">
        <f t="shared" si="466"/>
        <v>2.9999999999999997E-4</v>
      </c>
      <c r="C991" s="12">
        <v>0</v>
      </c>
      <c r="D991" s="12">
        <v>0</v>
      </c>
      <c r="E991" s="12">
        <v>0</v>
      </c>
      <c r="F991" s="12">
        <v>0</v>
      </c>
      <c r="G991" s="12">
        <v>0</v>
      </c>
      <c r="H991" s="12">
        <v>0</v>
      </c>
      <c r="I991" s="12">
        <v>0</v>
      </c>
      <c r="J991" s="13">
        <f t="shared" si="467"/>
        <v>0</v>
      </c>
      <c r="K991" s="13">
        <f t="shared" si="468"/>
        <v>0</v>
      </c>
      <c r="L991" s="16">
        <f t="shared" si="469"/>
        <v>0</v>
      </c>
      <c r="M991" s="13">
        <f t="shared" si="470"/>
        <v>0</v>
      </c>
      <c r="N991" s="16">
        <f t="shared" si="471"/>
        <v>0</v>
      </c>
      <c r="O991" s="16">
        <f t="shared" si="472"/>
        <v>0</v>
      </c>
      <c r="P991" s="16" t="str">
        <f t="shared" si="473"/>
        <v/>
      </c>
      <c r="Q991" s="20" t="str">
        <f t="shared" si="474"/>
        <v/>
      </c>
      <c r="R991" s="20" t="str">
        <f t="shared" si="475"/>
        <v/>
      </c>
      <c r="S991" s="20" t="str">
        <f t="shared" si="476"/>
        <v/>
      </c>
      <c r="T991" s="20" t="str">
        <f t="shared" si="477"/>
        <v/>
      </c>
      <c r="U991" s="16">
        <f t="shared" si="478"/>
        <v>6.0000000000000001E-3</v>
      </c>
      <c r="V991" s="20" t="str">
        <f t="shared" si="479"/>
        <v/>
      </c>
      <c r="W991" s="20" t="str">
        <f t="shared" si="480"/>
        <v/>
      </c>
      <c r="X991" s="20" t="str">
        <f t="shared" si="481"/>
        <v/>
      </c>
      <c r="Y991" s="20">
        <f t="shared" si="482"/>
        <v>6.0000000000000001E-3</v>
      </c>
      <c r="Z991" s="20" t="str">
        <f t="shared" si="483"/>
        <v/>
      </c>
      <c r="AA991" s="20" t="str">
        <f t="shared" si="484"/>
        <v/>
      </c>
      <c r="AB991" s="20">
        <f t="shared" si="485"/>
        <v>0</v>
      </c>
      <c r="AC991" s="20" t="str">
        <f t="shared" si="486"/>
        <v/>
      </c>
      <c r="AD991" s="20" t="str">
        <f t="shared" si="487"/>
        <v/>
      </c>
      <c r="AE991" s="20" t="str">
        <f t="shared" si="488"/>
        <v/>
      </c>
      <c r="AF991" s="20" t="str">
        <f t="shared" si="489"/>
        <v/>
      </c>
      <c r="AG991" s="11">
        <f t="shared" si="490"/>
        <v>999</v>
      </c>
      <c r="AH991" s="17">
        <f t="shared" si="491"/>
        <v>999</v>
      </c>
      <c r="AI991" s="17">
        <f t="shared" si="492"/>
        <v>999</v>
      </c>
      <c r="AJ991" s="17">
        <f t="shared" si="493"/>
        <v>999</v>
      </c>
      <c r="AK991" s="17">
        <f t="shared" si="494"/>
        <v>999</v>
      </c>
      <c r="AL991" s="17">
        <f t="shared" si="495"/>
        <v>999</v>
      </c>
      <c r="AM991" s="10" t="s">
        <v>285</v>
      </c>
      <c r="AN991">
        <v>0</v>
      </c>
      <c r="AO991">
        <v>0</v>
      </c>
      <c r="AP991">
        <v>0</v>
      </c>
      <c r="AQ991">
        <v>1.3982000000000001</v>
      </c>
      <c r="AR991" s="8">
        <v>-0.6</v>
      </c>
      <c r="AS991" s="8">
        <v>-7.1299000000000001</v>
      </c>
      <c r="AT991" s="8">
        <v>-85.403000000000006</v>
      </c>
      <c r="AU991" s="8">
        <v>-1.3982000000000001</v>
      </c>
      <c r="AV991" s="8">
        <v>-0.6</v>
      </c>
      <c r="AW991" s="8">
        <v>0.6</v>
      </c>
      <c r="AX991" s="8">
        <v>7.1299000000000001</v>
      </c>
      <c r="AY991" s="8">
        <v>85.403000000000006</v>
      </c>
      <c r="AZ991" s="8">
        <v>1.3982000000000001</v>
      </c>
      <c r="BA991" s="8">
        <v>0.6</v>
      </c>
      <c r="BB991">
        <v>-0.6</v>
      </c>
      <c r="BC991">
        <v>0.6</v>
      </c>
      <c r="BD991">
        <v>-0.6</v>
      </c>
      <c r="BE991">
        <v>0.6</v>
      </c>
      <c r="BF991">
        <v>0.06</v>
      </c>
      <c r="BG991">
        <v>0.3</v>
      </c>
      <c r="BH991">
        <v>0.03</v>
      </c>
      <c r="BI991">
        <v>6</v>
      </c>
      <c r="BJ991">
        <v>11</v>
      </c>
      <c r="BK991">
        <v>6</v>
      </c>
      <c r="BM991">
        <v>6</v>
      </c>
      <c r="BN991" t="s">
        <v>1016</v>
      </c>
      <c r="BP991" t="s">
        <v>1016</v>
      </c>
      <c r="BQ991">
        <v>40</v>
      </c>
      <c r="BR991">
        <v>403010</v>
      </c>
      <c r="BS991">
        <v>1</v>
      </c>
      <c r="BU991">
        <v>1</v>
      </c>
      <c r="BW991">
        <v>6</v>
      </c>
      <c r="BY991">
        <v>11</v>
      </c>
      <c r="BZ991" t="s">
        <v>1997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 s="2">
        <v>5155894</v>
      </c>
    </row>
    <row r="992" spans="1:87">
      <c r="A992" s="10" t="str">
        <f t="shared" si="465"/>
        <v>UAM_US</v>
      </c>
      <c r="B992" s="12">
        <f t="shared" si="466"/>
        <v>4.1900000000000007E-2</v>
      </c>
      <c r="C992" s="12">
        <v>0</v>
      </c>
      <c r="D992" s="12">
        <v>0</v>
      </c>
      <c r="E992" s="12">
        <v>0</v>
      </c>
      <c r="F992" s="12">
        <v>0</v>
      </c>
      <c r="G992" s="12">
        <v>0</v>
      </c>
      <c r="H992" s="12">
        <v>0</v>
      </c>
      <c r="I992" s="12">
        <v>0</v>
      </c>
      <c r="J992" s="13">
        <f t="shared" si="467"/>
        <v>0</v>
      </c>
      <c r="K992" s="13">
        <f t="shared" si="468"/>
        <v>0</v>
      </c>
      <c r="L992" s="16">
        <f t="shared" si="469"/>
        <v>0</v>
      </c>
      <c r="M992" s="13">
        <f t="shared" si="470"/>
        <v>0</v>
      </c>
      <c r="N992" s="16">
        <f t="shared" si="471"/>
        <v>0</v>
      </c>
      <c r="O992" s="16">
        <f t="shared" si="472"/>
        <v>0</v>
      </c>
      <c r="P992" s="16" t="str">
        <f t="shared" si="473"/>
        <v/>
      </c>
      <c r="Q992" s="20" t="str">
        <f t="shared" si="474"/>
        <v/>
      </c>
      <c r="R992" s="20" t="str">
        <f t="shared" si="475"/>
        <v/>
      </c>
      <c r="S992" s="20" t="str">
        <f t="shared" si="476"/>
        <v/>
      </c>
      <c r="T992" s="20" t="str">
        <f t="shared" si="477"/>
        <v/>
      </c>
      <c r="U992" s="16">
        <f t="shared" si="478"/>
        <v>6.0000000000000001E-3</v>
      </c>
      <c r="V992" s="20" t="str">
        <f t="shared" si="479"/>
        <v/>
      </c>
      <c r="W992" s="20" t="str">
        <f t="shared" si="480"/>
        <v/>
      </c>
      <c r="X992" s="20" t="str">
        <f t="shared" si="481"/>
        <v/>
      </c>
      <c r="Y992" s="20">
        <f t="shared" si="482"/>
        <v>6.0000000000000001E-3</v>
      </c>
      <c r="Z992" s="20" t="str">
        <f t="shared" si="483"/>
        <v/>
      </c>
      <c r="AA992" s="20" t="str">
        <f t="shared" si="484"/>
        <v/>
      </c>
      <c r="AB992" s="20">
        <f t="shared" si="485"/>
        <v>0</v>
      </c>
      <c r="AC992" s="20" t="str">
        <f t="shared" si="486"/>
        <v/>
      </c>
      <c r="AD992" s="20" t="str">
        <f t="shared" si="487"/>
        <v/>
      </c>
      <c r="AE992" s="20" t="str">
        <f t="shared" si="488"/>
        <v/>
      </c>
      <c r="AF992" s="20" t="str">
        <f t="shared" si="489"/>
        <v/>
      </c>
      <c r="AG992" s="11">
        <f t="shared" si="490"/>
        <v>999</v>
      </c>
      <c r="AH992" s="17">
        <f t="shared" si="491"/>
        <v>999</v>
      </c>
      <c r="AI992" s="17">
        <f t="shared" si="492"/>
        <v>999</v>
      </c>
      <c r="AJ992" s="17">
        <f t="shared" si="493"/>
        <v>999</v>
      </c>
      <c r="AK992" s="17">
        <f t="shared" si="494"/>
        <v>999</v>
      </c>
      <c r="AL992" s="17">
        <f t="shared" si="495"/>
        <v>999</v>
      </c>
      <c r="AM992" s="10" t="s">
        <v>1557</v>
      </c>
      <c r="AN992">
        <v>0</v>
      </c>
      <c r="AO992">
        <v>0</v>
      </c>
      <c r="AP992">
        <v>0</v>
      </c>
      <c r="AQ992">
        <v>0.32550000000000001</v>
      </c>
      <c r="AR992" s="8">
        <v>-0.6</v>
      </c>
      <c r="AS992" s="8">
        <v>-1.3629</v>
      </c>
      <c r="AT992" s="8">
        <v>-34.345100000000002</v>
      </c>
      <c r="AU992" s="8">
        <v>-0.32550000000000001</v>
      </c>
      <c r="AV992" s="8">
        <v>-0.6</v>
      </c>
      <c r="AW992" s="8">
        <v>0.6</v>
      </c>
      <c r="AX992" s="8">
        <v>1.3629</v>
      </c>
      <c r="AY992" s="8">
        <v>34.345100000000002</v>
      </c>
      <c r="AZ992" s="8">
        <v>0.32550000000000001</v>
      </c>
      <c r="BA992" s="8">
        <v>0.6</v>
      </c>
      <c r="BB992">
        <v>-0.32550000000000001</v>
      </c>
      <c r="BC992">
        <v>0.32550000000000001</v>
      </c>
      <c r="BD992">
        <v>-0.32550000000000001</v>
      </c>
      <c r="BE992">
        <v>0.32550000000000001</v>
      </c>
      <c r="BF992">
        <v>0.06</v>
      </c>
      <c r="BG992">
        <v>0.3</v>
      </c>
      <c r="BH992">
        <v>4.1900000000000004</v>
      </c>
      <c r="BI992">
        <v>3</v>
      </c>
      <c r="BJ992">
        <v>6</v>
      </c>
      <c r="BK992">
        <v>3</v>
      </c>
      <c r="BM992">
        <v>3</v>
      </c>
      <c r="BN992" t="s">
        <v>1016</v>
      </c>
      <c r="BP992" t="s">
        <v>1016</v>
      </c>
      <c r="BQ992">
        <v>35</v>
      </c>
      <c r="BR992">
        <v>351020</v>
      </c>
      <c r="BS992">
        <v>1</v>
      </c>
      <c r="BU992">
        <v>1</v>
      </c>
      <c r="BW992">
        <v>3</v>
      </c>
      <c r="BY992">
        <v>6</v>
      </c>
      <c r="BZ992" t="s">
        <v>1998</v>
      </c>
      <c r="CA992">
        <v>1</v>
      </c>
      <c r="CB992">
        <v>0</v>
      </c>
      <c r="CC992">
        <v>1</v>
      </c>
      <c r="CD992">
        <v>0</v>
      </c>
      <c r="CE992">
        <v>0</v>
      </c>
      <c r="CF992">
        <v>0</v>
      </c>
      <c r="CG992">
        <v>0</v>
      </c>
      <c r="CH992">
        <v>0</v>
      </c>
      <c r="CI992" s="2">
        <v>1146044</v>
      </c>
    </row>
    <row r="993" spans="1:88">
      <c r="A993" s="10" t="str">
        <f t="shared" si="465"/>
        <v>UFPI_US</v>
      </c>
      <c r="B993" s="12">
        <f t="shared" si="466"/>
        <v>9.5799999999999996E-2</v>
      </c>
      <c r="C993" s="12">
        <v>0</v>
      </c>
      <c r="D993" s="12">
        <v>0</v>
      </c>
      <c r="E993" s="12">
        <v>0</v>
      </c>
      <c r="F993" s="12">
        <v>0</v>
      </c>
      <c r="G993" s="12">
        <v>0</v>
      </c>
      <c r="H993" s="12">
        <v>0</v>
      </c>
      <c r="I993" s="12">
        <v>0</v>
      </c>
      <c r="J993" s="13">
        <f t="shared" si="467"/>
        <v>0</v>
      </c>
      <c r="K993" s="13">
        <f t="shared" si="468"/>
        <v>0</v>
      </c>
      <c r="L993" s="16">
        <f t="shared" si="469"/>
        <v>0</v>
      </c>
      <c r="M993" s="13">
        <f t="shared" si="470"/>
        <v>0</v>
      </c>
      <c r="N993" s="16">
        <f t="shared" si="471"/>
        <v>0</v>
      </c>
      <c r="O993" s="16">
        <f t="shared" si="472"/>
        <v>0</v>
      </c>
      <c r="P993" s="16" t="str">
        <f t="shared" si="473"/>
        <v/>
      </c>
      <c r="Q993" s="20" t="str">
        <f t="shared" si="474"/>
        <v/>
      </c>
      <c r="R993" s="20" t="str">
        <f t="shared" si="475"/>
        <v/>
      </c>
      <c r="S993" s="20" t="str">
        <f t="shared" si="476"/>
        <v/>
      </c>
      <c r="T993" s="20" t="str">
        <f t="shared" si="477"/>
        <v/>
      </c>
      <c r="U993" s="16">
        <f t="shared" si="478"/>
        <v>6.5000000000000006E-3</v>
      </c>
      <c r="V993" s="20" t="str">
        <f t="shared" si="479"/>
        <v/>
      </c>
      <c r="W993" s="20" t="str">
        <f t="shared" si="480"/>
        <v/>
      </c>
      <c r="X993" s="20" t="str">
        <f t="shared" si="481"/>
        <v/>
      </c>
      <c r="Y993" s="20">
        <f t="shared" si="482"/>
        <v>6.5000000000000006E-3</v>
      </c>
      <c r="Z993" s="20" t="str">
        <f t="shared" si="483"/>
        <v/>
      </c>
      <c r="AA993" s="20" t="str">
        <f t="shared" si="484"/>
        <v/>
      </c>
      <c r="AB993" s="20">
        <f t="shared" si="485"/>
        <v>0</v>
      </c>
      <c r="AC993" s="20" t="str">
        <f t="shared" si="486"/>
        <v/>
      </c>
      <c r="AD993" s="20" t="str">
        <f t="shared" si="487"/>
        <v/>
      </c>
      <c r="AE993" s="20" t="str">
        <f t="shared" si="488"/>
        <v/>
      </c>
      <c r="AF993" s="20" t="str">
        <f t="shared" si="489"/>
        <v/>
      </c>
      <c r="AG993" s="11">
        <f t="shared" si="490"/>
        <v>999</v>
      </c>
      <c r="AH993" s="17">
        <f t="shared" si="491"/>
        <v>999</v>
      </c>
      <c r="AI993" s="17">
        <f t="shared" si="492"/>
        <v>999</v>
      </c>
      <c r="AJ993" s="17">
        <f t="shared" si="493"/>
        <v>999</v>
      </c>
      <c r="AK993" s="17">
        <f t="shared" si="494"/>
        <v>999</v>
      </c>
      <c r="AL993" s="17">
        <f t="shared" si="495"/>
        <v>999</v>
      </c>
      <c r="AM993" s="10" t="s">
        <v>1215</v>
      </c>
      <c r="AN993">
        <v>0</v>
      </c>
      <c r="AO993">
        <v>0</v>
      </c>
      <c r="AP993">
        <v>0</v>
      </c>
      <c r="AQ993">
        <v>1.3931</v>
      </c>
      <c r="AR993" s="8">
        <v>-0.65</v>
      </c>
      <c r="AS993" s="8">
        <v>-5.7172000000000001</v>
      </c>
      <c r="AT993" s="8">
        <v>-44.154899999999998</v>
      </c>
      <c r="AU993" s="8">
        <v>-1.3931</v>
      </c>
      <c r="AV993" s="8">
        <v>-0.65</v>
      </c>
      <c r="AW993" s="8">
        <v>0.65</v>
      </c>
      <c r="AX993" s="8">
        <v>5.7172000000000001</v>
      </c>
      <c r="AY993" s="8">
        <v>44.154899999999998</v>
      </c>
      <c r="AZ993" s="8">
        <v>1.3931</v>
      </c>
      <c r="BA993" s="8">
        <v>0.65</v>
      </c>
      <c r="BB993">
        <v>-0.65</v>
      </c>
      <c r="BC993">
        <v>0.65</v>
      </c>
      <c r="BD993">
        <v>-0.65</v>
      </c>
      <c r="BE993">
        <v>0.65</v>
      </c>
      <c r="BF993">
        <v>0.06</v>
      </c>
      <c r="BG993">
        <v>0.3</v>
      </c>
      <c r="BH993">
        <v>9.58</v>
      </c>
      <c r="BI993">
        <v>2</v>
      </c>
      <c r="BJ993">
        <v>3</v>
      </c>
      <c r="BK993">
        <v>2</v>
      </c>
      <c r="BM993">
        <v>2</v>
      </c>
      <c r="BN993" t="s">
        <v>1016</v>
      </c>
      <c r="BP993" t="s">
        <v>1016</v>
      </c>
      <c r="BQ993">
        <v>20</v>
      </c>
      <c r="BR993">
        <v>201020</v>
      </c>
      <c r="BS993">
        <v>1</v>
      </c>
      <c r="BU993">
        <v>1</v>
      </c>
      <c r="BW993">
        <v>2</v>
      </c>
      <c r="BY993">
        <v>3</v>
      </c>
      <c r="BZ993" t="s">
        <v>1997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 s="2">
        <v>5179793</v>
      </c>
    </row>
    <row r="994" spans="1:88">
      <c r="A994" s="10" t="str">
        <f t="shared" si="465"/>
        <v>USAP_US</v>
      </c>
      <c r="B994" s="12">
        <f t="shared" si="466"/>
        <v>-8.2200000000000009E-2</v>
      </c>
      <c r="C994" s="12">
        <v>5.2862857150912405E-4</v>
      </c>
      <c r="D994" s="12">
        <v>0</v>
      </c>
      <c r="E994" s="12">
        <v>0</v>
      </c>
      <c r="F994" s="12">
        <v>-5.2862857150912405E-4</v>
      </c>
      <c r="G994" s="12">
        <v>0</v>
      </c>
      <c r="H994" s="12">
        <v>-5.2862857150912405E-4</v>
      </c>
      <c r="I994" s="12">
        <v>-5.2862857150912405E-4</v>
      </c>
      <c r="J994" s="13">
        <f t="shared" si="467"/>
        <v>0</v>
      </c>
      <c r="K994" s="13">
        <f t="shared" si="468"/>
        <v>0</v>
      </c>
      <c r="L994" s="16">
        <f t="shared" si="469"/>
        <v>0</v>
      </c>
      <c r="M994" s="13">
        <f t="shared" si="470"/>
        <v>1</v>
      </c>
      <c r="N994" s="16">
        <f t="shared" si="471"/>
        <v>0</v>
      </c>
      <c r="O994" s="16">
        <f t="shared" si="472"/>
        <v>-5.2862857150912405E-4</v>
      </c>
      <c r="P994" s="16">
        <f t="shared" si="473"/>
        <v>-5.9713714284908761E-3</v>
      </c>
      <c r="Q994" s="20" t="str">
        <f t="shared" si="474"/>
        <v/>
      </c>
      <c r="R994" s="20" t="str">
        <f t="shared" si="475"/>
        <v/>
      </c>
      <c r="S994" s="20" t="str">
        <f t="shared" si="476"/>
        <v/>
      </c>
      <c r="T994" s="20">
        <f t="shared" si="477"/>
        <v>-5.9713714284908761E-3</v>
      </c>
      <c r="U994" s="16" t="str">
        <f t="shared" si="478"/>
        <v/>
      </c>
      <c r="V994" s="20" t="str">
        <f t="shared" si="479"/>
        <v/>
      </c>
      <c r="W994" s="20" t="str">
        <f t="shared" si="480"/>
        <v/>
      </c>
      <c r="X994" s="20" t="str">
        <f t="shared" si="481"/>
        <v/>
      </c>
      <c r="Y994" s="20" t="str">
        <f t="shared" si="482"/>
        <v/>
      </c>
      <c r="Z994" s="20" t="str">
        <f t="shared" si="483"/>
        <v/>
      </c>
      <c r="AA994" s="20" t="str">
        <f t="shared" si="484"/>
        <v/>
      </c>
      <c r="AB994" s="20">
        <f t="shared" si="485"/>
        <v>-5.2862857150912405E-4</v>
      </c>
      <c r="AC994" s="20" t="str">
        <f t="shared" si="486"/>
        <v/>
      </c>
      <c r="AD994" s="20" t="str">
        <f t="shared" si="487"/>
        <v/>
      </c>
      <c r="AE994" s="20" t="str">
        <f t="shared" si="488"/>
        <v/>
      </c>
      <c r="AF994" s="20" t="str">
        <f t="shared" si="489"/>
        <v/>
      </c>
      <c r="AG994" s="11">
        <f t="shared" si="490"/>
        <v>0</v>
      </c>
      <c r="AH994" s="17">
        <f t="shared" si="491"/>
        <v>-5.2862857150912405E-4</v>
      </c>
      <c r="AI994" s="17">
        <f t="shared" si="492"/>
        <v>999</v>
      </c>
      <c r="AJ994" s="17">
        <f t="shared" si="493"/>
        <v>999</v>
      </c>
      <c r="AK994" s="17">
        <f t="shared" si="494"/>
        <v>999</v>
      </c>
      <c r="AL994" s="17">
        <f t="shared" si="495"/>
        <v>999</v>
      </c>
      <c r="AM994" s="10" t="s">
        <v>1586</v>
      </c>
      <c r="AN994">
        <v>0</v>
      </c>
      <c r="AO994">
        <v>0</v>
      </c>
      <c r="AP994">
        <v>0</v>
      </c>
      <c r="AQ994">
        <v>0.1764</v>
      </c>
      <c r="AR994" s="8">
        <v>-0.65</v>
      </c>
      <c r="AS994" s="8">
        <v>-0.62870000000000004</v>
      </c>
      <c r="AT994" s="8">
        <v>-7.4966999999999997</v>
      </c>
      <c r="AU994" s="8">
        <v>-0.1764</v>
      </c>
      <c r="AV994" s="8">
        <v>-0.65</v>
      </c>
      <c r="AW994" s="8">
        <v>0.65</v>
      </c>
      <c r="AX994" s="8">
        <v>0.62870000000000004</v>
      </c>
      <c r="AY994" s="8">
        <v>7.4966999999999997</v>
      </c>
      <c r="AZ994" s="8">
        <v>0.1764</v>
      </c>
      <c r="BA994" s="8">
        <v>0.65</v>
      </c>
      <c r="BB994">
        <v>-0.1764</v>
      </c>
      <c r="BC994">
        <v>0.1764</v>
      </c>
      <c r="BD994">
        <v>-0.1764</v>
      </c>
      <c r="BE994">
        <v>0.1764</v>
      </c>
      <c r="BF994">
        <v>0.06</v>
      </c>
      <c r="BG994">
        <v>0.3</v>
      </c>
      <c r="BH994">
        <v>-8.2200000000000006</v>
      </c>
      <c r="BI994">
        <v>9</v>
      </c>
      <c r="BJ994">
        <v>17</v>
      </c>
      <c r="BK994">
        <v>9</v>
      </c>
      <c r="BM994">
        <v>9</v>
      </c>
      <c r="BN994" t="s">
        <v>1016</v>
      </c>
      <c r="BP994" t="s">
        <v>1016</v>
      </c>
      <c r="BQ994">
        <v>15</v>
      </c>
      <c r="BR994">
        <v>151040</v>
      </c>
      <c r="BS994">
        <v>1</v>
      </c>
      <c r="BU994">
        <v>1</v>
      </c>
      <c r="BW994">
        <v>9</v>
      </c>
      <c r="BY994">
        <v>17</v>
      </c>
      <c r="BZ994" t="s">
        <v>1946</v>
      </c>
      <c r="CA994">
        <v>1</v>
      </c>
      <c r="CB994">
        <v>0</v>
      </c>
      <c r="CC994">
        <v>1</v>
      </c>
      <c r="CD994">
        <v>0</v>
      </c>
      <c r="CE994">
        <v>0</v>
      </c>
      <c r="CF994">
        <v>0</v>
      </c>
      <c r="CG994">
        <v>0</v>
      </c>
      <c r="CH994">
        <v>0</v>
      </c>
      <c r="CI994" s="2">
        <v>559374</v>
      </c>
    </row>
    <row r="995" spans="1:88">
      <c r="A995" s="10" t="str">
        <f t="shared" si="465"/>
        <v>UVSP_US</v>
      </c>
      <c r="B995" s="12">
        <f t="shared" si="466"/>
        <v>5.2600000000000001E-2</v>
      </c>
      <c r="C995" s="12">
        <v>0</v>
      </c>
      <c r="D995" s="12">
        <v>0</v>
      </c>
      <c r="E995" s="12">
        <v>0</v>
      </c>
      <c r="F995" s="12">
        <v>0</v>
      </c>
      <c r="G995" s="12">
        <v>0</v>
      </c>
      <c r="H995" s="12">
        <v>0</v>
      </c>
      <c r="I995" s="12">
        <v>0</v>
      </c>
      <c r="J995" s="13">
        <f t="shared" si="467"/>
        <v>0</v>
      </c>
      <c r="K995" s="13">
        <f t="shared" si="468"/>
        <v>0</v>
      </c>
      <c r="L995" s="16">
        <f t="shared" si="469"/>
        <v>0</v>
      </c>
      <c r="M995" s="13">
        <f t="shared" si="470"/>
        <v>0</v>
      </c>
      <c r="N995" s="16">
        <f t="shared" si="471"/>
        <v>0</v>
      </c>
      <c r="O995" s="16">
        <f t="shared" si="472"/>
        <v>0</v>
      </c>
      <c r="P995" s="16" t="str">
        <f t="shared" si="473"/>
        <v/>
      </c>
      <c r="Q995" s="20" t="str">
        <f t="shared" si="474"/>
        <v/>
      </c>
      <c r="R995" s="20" t="str">
        <f t="shared" si="475"/>
        <v/>
      </c>
      <c r="S995" s="20" t="str">
        <f t="shared" si="476"/>
        <v/>
      </c>
      <c r="T995" s="20" t="str">
        <f t="shared" si="477"/>
        <v/>
      </c>
      <c r="U995" s="16">
        <f t="shared" si="478"/>
        <v>4.0000000000000001E-3</v>
      </c>
      <c r="V995" s="20" t="str">
        <f t="shared" si="479"/>
        <v/>
      </c>
      <c r="W995" s="20" t="str">
        <f t="shared" si="480"/>
        <v/>
      </c>
      <c r="X995" s="20" t="str">
        <f t="shared" si="481"/>
        <v/>
      </c>
      <c r="Y995" s="20">
        <f t="shared" si="482"/>
        <v>4.0000000000000001E-3</v>
      </c>
      <c r="Z995" s="20" t="str">
        <f t="shared" si="483"/>
        <v/>
      </c>
      <c r="AA995" s="20" t="str">
        <f t="shared" si="484"/>
        <v/>
      </c>
      <c r="AB995" s="20">
        <f t="shared" si="485"/>
        <v>0</v>
      </c>
      <c r="AC995" s="20" t="str">
        <f t="shared" si="486"/>
        <v/>
      </c>
      <c r="AD995" s="20" t="str">
        <f t="shared" si="487"/>
        <v/>
      </c>
      <c r="AE995" s="20" t="str">
        <f t="shared" si="488"/>
        <v/>
      </c>
      <c r="AF995" s="20" t="str">
        <f t="shared" si="489"/>
        <v/>
      </c>
      <c r="AG995" s="11">
        <f t="shared" si="490"/>
        <v>999</v>
      </c>
      <c r="AH995" s="17">
        <f t="shared" si="491"/>
        <v>999</v>
      </c>
      <c r="AI995" s="17">
        <f t="shared" si="492"/>
        <v>999</v>
      </c>
      <c r="AJ995" s="17">
        <f t="shared" si="493"/>
        <v>999</v>
      </c>
      <c r="AK995" s="17">
        <f t="shared" si="494"/>
        <v>999</v>
      </c>
      <c r="AL995" s="17">
        <f t="shared" si="495"/>
        <v>999</v>
      </c>
      <c r="AM995" s="10" t="s">
        <v>1515</v>
      </c>
      <c r="AN995">
        <v>0</v>
      </c>
      <c r="AO995">
        <v>0</v>
      </c>
      <c r="AP995">
        <v>0</v>
      </c>
      <c r="AQ995">
        <v>0.1575</v>
      </c>
      <c r="AR995" s="8">
        <v>-0.4</v>
      </c>
      <c r="AS995" s="8">
        <v>-0.85980000000000001</v>
      </c>
      <c r="AT995" s="8">
        <v>-16.501200000000001</v>
      </c>
      <c r="AU995" s="8">
        <v>-0.1575</v>
      </c>
      <c r="AV995" s="8">
        <v>-0.4</v>
      </c>
      <c r="AW995" s="8">
        <v>0.4</v>
      </c>
      <c r="AX995" s="8">
        <v>0.85980000000000001</v>
      </c>
      <c r="AY995" s="8">
        <v>16.501200000000001</v>
      </c>
      <c r="AZ995" s="8">
        <v>0.1575</v>
      </c>
      <c r="BA995" s="8">
        <v>0.4</v>
      </c>
      <c r="BB995">
        <v>-0.1575</v>
      </c>
      <c r="BC995">
        <v>0.1575</v>
      </c>
      <c r="BD995">
        <v>-0.1575</v>
      </c>
      <c r="BE995">
        <v>0.1575</v>
      </c>
      <c r="BF995">
        <v>0.06</v>
      </c>
      <c r="BG995">
        <v>0.3</v>
      </c>
      <c r="BH995">
        <v>5.26</v>
      </c>
      <c r="BI995">
        <v>3</v>
      </c>
      <c r="BJ995">
        <v>5</v>
      </c>
      <c r="BK995">
        <v>3</v>
      </c>
      <c r="BM995">
        <v>3</v>
      </c>
      <c r="BN995" t="s">
        <v>1016</v>
      </c>
      <c r="BP995" t="s">
        <v>1016</v>
      </c>
      <c r="BQ995">
        <v>40</v>
      </c>
      <c r="BR995">
        <v>401010</v>
      </c>
      <c r="BS995">
        <v>1</v>
      </c>
      <c r="BU995">
        <v>1</v>
      </c>
      <c r="BW995">
        <v>3</v>
      </c>
      <c r="BY995">
        <v>5</v>
      </c>
      <c r="BZ995" t="s">
        <v>1946</v>
      </c>
      <c r="CA995">
        <v>1</v>
      </c>
      <c r="CB995">
        <v>0</v>
      </c>
      <c r="CC995">
        <v>1</v>
      </c>
      <c r="CD995">
        <v>0</v>
      </c>
      <c r="CE995">
        <v>0</v>
      </c>
      <c r="CF995">
        <v>0</v>
      </c>
      <c r="CG995">
        <v>0</v>
      </c>
      <c r="CH995">
        <v>0</v>
      </c>
      <c r="CI995" s="2">
        <v>730580</v>
      </c>
    </row>
    <row r="996" spans="1:88">
      <c r="A996" s="10" t="str">
        <f t="shared" si="465"/>
        <v>EGY_US</v>
      </c>
      <c r="B996" s="12">
        <f t="shared" si="466"/>
        <v>0.13109999999999999</v>
      </c>
      <c r="C996" s="12">
        <v>1.9990247622093701E-3</v>
      </c>
      <c r="D996" s="12">
        <v>0</v>
      </c>
      <c r="E996" s="12">
        <v>0</v>
      </c>
      <c r="F996" s="12">
        <v>1.9990247622093701E-3</v>
      </c>
      <c r="G996" s="12">
        <v>0</v>
      </c>
      <c r="H996" s="12">
        <v>1.9990247622093701E-3</v>
      </c>
      <c r="I996" s="12">
        <v>1.9990247622093701E-3</v>
      </c>
      <c r="J996" s="13">
        <f t="shared" si="467"/>
        <v>0</v>
      </c>
      <c r="K996" s="13">
        <f t="shared" si="468"/>
        <v>1</v>
      </c>
      <c r="L996" s="16">
        <f t="shared" si="469"/>
        <v>1.9990247622093701E-3</v>
      </c>
      <c r="M996" s="13">
        <f t="shared" si="470"/>
        <v>0</v>
      </c>
      <c r="N996" s="16">
        <f t="shared" si="471"/>
        <v>0</v>
      </c>
      <c r="O996" s="16">
        <f t="shared" si="472"/>
        <v>0</v>
      </c>
      <c r="P996" s="16" t="str">
        <f t="shared" si="473"/>
        <v/>
      </c>
      <c r="Q996" s="20" t="str">
        <f t="shared" si="474"/>
        <v/>
      </c>
      <c r="R996" s="20" t="str">
        <f t="shared" si="475"/>
        <v/>
      </c>
      <c r="S996" s="20" t="str">
        <f t="shared" si="476"/>
        <v/>
      </c>
      <c r="T996" s="20" t="str">
        <f t="shared" si="477"/>
        <v/>
      </c>
      <c r="U996" s="16" t="str">
        <f t="shared" si="478"/>
        <v/>
      </c>
      <c r="V996" s="20" t="str">
        <f t="shared" si="479"/>
        <v/>
      </c>
      <c r="W996" s="20" t="str">
        <f t="shared" si="480"/>
        <v/>
      </c>
      <c r="X996" s="20" t="str">
        <f t="shared" si="481"/>
        <v/>
      </c>
      <c r="Y996" s="20" t="str">
        <f t="shared" si="482"/>
        <v/>
      </c>
      <c r="Z996" s="20" t="str">
        <f t="shared" si="483"/>
        <v/>
      </c>
      <c r="AA996" s="20" t="str">
        <f t="shared" si="484"/>
        <v/>
      </c>
      <c r="AB996" s="20">
        <f t="shared" si="485"/>
        <v>1.9990247622093701E-3</v>
      </c>
      <c r="AC996" s="20" t="str">
        <f t="shared" si="486"/>
        <v/>
      </c>
      <c r="AD996" s="20" t="str">
        <f t="shared" si="487"/>
        <v/>
      </c>
      <c r="AE996" s="20" t="str">
        <f t="shared" si="488"/>
        <v/>
      </c>
      <c r="AF996" s="20" t="str">
        <f t="shared" si="489"/>
        <v/>
      </c>
      <c r="AG996" s="11">
        <f t="shared" si="490"/>
        <v>0</v>
      </c>
      <c r="AH996" s="17">
        <f t="shared" si="491"/>
        <v>1.9990247622093701E-3</v>
      </c>
      <c r="AI996" s="17">
        <f t="shared" si="492"/>
        <v>999</v>
      </c>
      <c r="AJ996" s="17">
        <f t="shared" si="493"/>
        <v>999</v>
      </c>
      <c r="AK996" s="17">
        <f t="shared" si="494"/>
        <v>999</v>
      </c>
      <c r="AL996" s="17">
        <f t="shared" si="495"/>
        <v>999</v>
      </c>
      <c r="AM996" s="10" t="s">
        <v>1169</v>
      </c>
      <c r="AN996">
        <v>0</v>
      </c>
      <c r="AO996">
        <v>0</v>
      </c>
      <c r="AP996">
        <v>0</v>
      </c>
      <c r="AQ996">
        <v>0.66449999999999998</v>
      </c>
      <c r="AR996" s="8">
        <v>-0.2</v>
      </c>
      <c r="AS996" s="8">
        <v>-4.3521999999999998</v>
      </c>
      <c r="AT996" s="8">
        <v>-8.6347000000000005</v>
      </c>
      <c r="AU996" s="8">
        <v>-0.66449999999999998</v>
      </c>
      <c r="AV996" s="8">
        <v>-0.2</v>
      </c>
      <c r="AW996" s="8">
        <v>0.2</v>
      </c>
      <c r="AX996" s="8">
        <v>4.3521999999999998</v>
      </c>
      <c r="AY996" s="8">
        <v>8.6347000000000005</v>
      </c>
      <c r="AZ996" s="8">
        <v>0.66449999999999998</v>
      </c>
      <c r="BA996" s="8">
        <v>0.2</v>
      </c>
      <c r="BB996">
        <v>-0.2</v>
      </c>
      <c r="BC996">
        <v>0.2</v>
      </c>
      <c r="BD996">
        <v>-0.2</v>
      </c>
      <c r="BE996">
        <v>0.2</v>
      </c>
      <c r="BF996">
        <v>0.06</v>
      </c>
      <c r="BG996">
        <v>0.3</v>
      </c>
      <c r="BH996">
        <v>13.11</v>
      </c>
      <c r="BI996">
        <v>1</v>
      </c>
      <c r="BJ996">
        <v>2</v>
      </c>
      <c r="BK996">
        <v>1</v>
      </c>
      <c r="BM996">
        <v>1</v>
      </c>
      <c r="BN996" t="s">
        <v>1016</v>
      </c>
      <c r="BP996" t="s">
        <v>1016</v>
      </c>
      <c r="BQ996">
        <v>10</v>
      </c>
      <c r="BR996">
        <v>101020</v>
      </c>
      <c r="BS996">
        <v>1</v>
      </c>
      <c r="BU996">
        <v>1</v>
      </c>
      <c r="BW996">
        <v>1</v>
      </c>
      <c r="BY996">
        <v>2</v>
      </c>
      <c r="BZ996" t="s">
        <v>1997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 s="2">
        <v>2759977</v>
      </c>
    </row>
    <row r="997" spans="1:88">
      <c r="A997" s="10" t="str">
        <f t="shared" si="465"/>
        <v>MTN_US</v>
      </c>
      <c r="B997" s="12">
        <f t="shared" si="466"/>
        <v>6.4500000000000002E-2</v>
      </c>
      <c r="C997" s="12">
        <v>0</v>
      </c>
      <c r="D997" s="12">
        <v>0</v>
      </c>
      <c r="E997" s="12">
        <v>0</v>
      </c>
      <c r="F997" s="12">
        <v>0</v>
      </c>
      <c r="G997" s="12">
        <v>0</v>
      </c>
      <c r="H997" s="12">
        <v>0</v>
      </c>
      <c r="I997" s="12">
        <v>0</v>
      </c>
      <c r="J997" s="13">
        <f t="shared" si="467"/>
        <v>0</v>
      </c>
      <c r="K997" s="13">
        <f t="shared" si="468"/>
        <v>0</v>
      </c>
      <c r="L997" s="16">
        <f t="shared" si="469"/>
        <v>0</v>
      </c>
      <c r="M997" s="13">
        <f t="shared" si="470"/>
        <v>0</v>
      </c>
      <c r="N997" s="16">
        <f t="shared" si="471"/>
        <v>0</v>
      </c>
      <c r="O997" s="16">
        <f t="shared" si="472"/>
        <v>0</v>
      </c>
      <c r="P997" s="16" t="str">
        <f t="shared" si="473"/>
        <v/>
      </c>
      <c r="Q997" s="20" t="str">
        <f t="shared" si="474"/>
        <v/>
      </c>
      <c r="R997" s="20" t="str">
        <f t="shared" si="475"/>
        <v/>
      </c>
      <c r="S997" s="20" t="str">
        <f t="shared" si="476"/>
        <v/>
      </c>
      <c r="T997" s="20" t="str">
        <f t="shared" si="477"/>
        <v/>
      </c>
      <c r="U997" s="16">
        <f t="shared" si="478"/>
        <v>6.5000000000000006E-3</v>
      </c>
      <c r="V997" s="20" t="str">
        <f t="shared" si="479"/>
        <v/>
      </c>
      <c r="W997" s="20" t="str">
        <f t="shared" si="480"/>
        <v/>
      </c>
      <c r="X997" s="20" t="str">
        <f t="shared" si="481"/>
        <v/>
      </c>
      <c r="Y997" s="20">
        <f t="shared" si="482"/>
        <v>6.5000000000000006E-3</v>
      </c>
      <c r="Z997" s="20" t="str">
        <f t="shared" si="483"/>
        <v/>
      </c>
      <c r="AA997" s="20" t="str">
        <f t="shared" si="484"/>
        <v/>
      </c>
      <c r="AB997" s="20">
        <f t="shared" si="485"/>
        <v>0</v>
      </c>
      <c r="AC997" s="20" t="str">
        <f t="shared" si="486"/>
        <v/>
      </c>
      <c r="AD997" s="20" t="str">
        <f t="shared" si="487"/>
        <v/>
      </c>
      <c r="AE997" s="20" t="str">
        <f t="shared" si="488"/>
        <v/>
      </c>
      <c r="AF997" s="20" t="str">
        <f t="shared" si="489"/>
        <v/>
      </c>
      <c r="AG997" s="11">
        <f t="shared" si="490"/>
        <v>999</v>
      </c>
      <c r="AH997" s="17">
        <f t="shared" si="491"/>
        <v>999</v>
      </c>
      <c r="AI997" s="17">
        <f t="shared" si="492"/>
        <v>999</v>
      </c>
      <c r="AJ997" s="17">
        <f t="shared" si="493"/>
        <v>999</v>
      </c>
      <c r="AK997" s="17">
        <f t="shared" si="494"/>
        <v>999</v>
      </c>
      <c r="AL997" s="17">
        <f t="shared" si="495"/>
        <v>999</v>
      </c>
      <c r="AM997" s="10" t="s">
        <v>833</v>
      </c>
      <c r="AN997">
        <v>0</v>
      </c>
      <c r="AO997">
        <v>0</v>
      </c>
      <c r="AP997">
        <v>0</v>
      </c>
      <c r="AQ997">
        <v>4.9105999999999996</v>
      </c>
      <c r="AR997" s="8">
        <v>-0.65</v>
      </c>
      <c r="AS997" s="8">
        <v>-23.7835</v>
      </c>
      <c r="AT997" s="8">
        <v>-153.10419999999999</v>
      </c>
      <c r="AU997" s="8">
        <v>-4.9105999999999996</v>
      </c>
      <c r="AV997" s="8">
        <v>-0.65</v>
      </c>
      <c r="AW997" s="8">
        <v>0.65</v>
      </c>
      <c r="AX997" s="8">
        <v>23.7835</v>
      </c>
      <c r="AY997" s="8">
        <v>153.10419999999999</v>
      </c>
      <c r="AZ997" s="8">
        <v>4.9105999999999996</v>
      </c>
      <c r="BA997" s="8">
        <v>0.65</v>
      </c>
      <c r="BB997">
        <v>-0.65</v>
      </c>
      <c r="BC997">
        <v>0.65</v>
      </c>
      <c r="BD997">
        <v>-0.65</v>
      </c>
      <c r="BE997">
        <v>0.65</v>
      </c>
      <c r="BF997">
        <v>0.06</v>
      </c>
      <c r="BG997">
        <v>0.3</v>
      </c>
      <c r="BH997">
        <v>6.45</v>
      </c>
      <c r="BI997">
        <v>3</v>
      </c>
      <c r="BJ997">
        <v>5</v>
      </c>
      <c r="BK997">
        <v>3</v>
      </c>
      <c r="BM997">
        <v>3</v>
      </c>
      <c r="BN997" t="s">
        <v>1016</v>
      </c>
      <c r="BP997" t="s">
        <v>1016</v>
      </c>
      <c r="BQ997">
        <v>25</v>
      </c>
      <c r="BR997">
        <v>253010</v>
      </c>
      <c r="BS997">
        <v>1</v>
      </c>
      <c r="BU997">
        <v>1</v>
      </c>
      <c r="BW997">
        <v>3</v>
      </c>
      <c r="BY997">
        <v>5</v>
      </c>
      <c r="BZ997" t="s">
        <v>1997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 s="2">
        <v>16075108</v>
      </c>
    </row>
    <row r="998" spans="1:88">
      <c r="A998" s="10" t="str">
        <f t="shared" si="465"/>
        <v>VLY_US</v>
      </c>
      <c r="B998" s="12">
        <f t="shared" si="466"/>
        <v>-3.4000000000000002E-3</v>
      </c>
      <c r="C998" s="12">
        <v>0</v>
      </c>
      <c r="D998" s="12">
        <v>0</v>
      </c>
      <c r="E998" s="12">
        <v>0</v>
      </c>
      <c r="F998" s="12">
        <v>0</v>
      </c>
      <c r="G998" s="12">
        <v>0</v>
      </c>
      <c r="H998" s="12">
        <v>0</v>
      </c>
      <c r="I998" s="12">
        <v>0</v>
      </c>
      <c r="J998" s="13">
        <f t="shared" si="467"/>
        <v>0</v>
      </c>
      <c r="K998" s="13">
        <f t="shared" si="468"/>
        <v>0</v>
      </c>
      <c r="L998" s="16">
        <f t="shared" si="469"/>
        <v>0</v>
      </c>
      <c r="M998" s="13">
        <f t="shared" si="470"/>
        <v>0</v>
      </c>
      <c r="N998" s="16">
        <f t="shared" si="471"/>
        <v>0</v>
      </c>
      <c r="O998" s="16">
        <f t="shared" si="472"/>
        <v>0</v>
      </c>
      <c r="P998" s="16">
        <f t="shared" si="473"/>
        <v>-4.0000000000000001E-3</v>
      </c>
      <c r="Q998" s="20" t="str">
        <f t="shared" si="474"/>
        <v/>
      </c>
      <c r="R998" s="20" t="str">
        <f t="shared" si="475"/>
        <v/>
      </c>
      <c r="S998" s="20" t="str">
        <f t="shared" si="476"/>
        <v/>
      </c>
      <c r="T998" s="20">
        <f t="shared" si="477"/>
        <v>-4.0000000000000001E-3</v>
      </c>
      <c r="U998" s="16" t="str">
        <f t="shared" si="478"/>
        <v/>
      </c>
      <c r="V998" s="20" t="str">
        <f t="shared" si="479"/>
        <v/>
      </c>
      <c r="W998" s="20" t="str">
        <f t="shared" si="480"/>
        <v/>
      </c>
      <c r="X998" s="20" t="str">
        <f t="shared" si="481"/>
        <v/>
      </c>
      <c r="Y998" s="20" t="str">
        <f t="shared" si="482"/>
        <v/>
      </c>
      <c r="Z998" s="20" t="str">
        <f t="shared" si="483"/>
        <v/>
      </c>
      <c r="AA998" s="20" t="str">
        <f t="shared" si="484"/>
        <v/>
      </c>
      <c r="AB998" s="20">
        <f t="shared" si="485"/>
        <v>0</v>
      </c>
      <c r="AC998" s="20" t="str">
        <f t="shared" si="486"/>
        <v/>
      </c>
      <c r="AD998" s="20" t="str">
        <f t="shared" si="487"/>
        <v/>
      </c>
      <c r="AE998" s="20" t="str">
        <f t="shared" si="488"/>
        <v/>
      </c>
      <c r="AF998" s="20" t="str">
        <f t="shared" si="489"/>
        <v/>
      </c>
      <c r="AG998" s="11">
        <f t="shared" si="490"/>
        <v>999</v>
      </c>
      <c r="AH998" s="17">
        <f t="shared" si="491"/>
        <v>999</v>
      </c>
      <c r="AI998" s="17">
        <f t="shared" si="492"/>
        <v>999</v>
      </c>
      <c r="AJ998" s="17">
        <f t="shared" si="493"/>
        <v>999</v>
      </c>
      <c r="AK998" s="17">
        <f t="shared" si="494"/>
        <v>999</v>
      </c>
      <c r="AL998" s="17">
        <f t="shared" si="495"/>
        <v>999</v>
      </c>
      <c r="AM998" s="10" t="s">
        <v>214</v>
      </c>
      <c r="AN998">
        <v>0</v>
      </c>
      <c r="AO998">
        <v>0</v>
      </c>
      <c r="AP998">
        <v>0</v>
      </c>
      <c r="AQ998">
        <v>3.5571000000000002</v>
      </c>
      <c r="AR998" s="8">
        <v>-0.4</v>
      </c>
      <c r="AS998" s="8">
        <v>-17.5151</v>
      </c>
      <c r="AT998" s="8">
        <v>-93.237899999999996</v>
      </c>
      <c r="AU998" s="8">
        <v>-3.5571000000000002</v>
      </c>
      <c r="AV998" s="8">
        <v>-0.4</v>
      </c>
      <c r="AW998" s="8">
        <v>0.4</v>
      </c>
      <c r="AX998" s="8">
        <v>17.5151</v>
      </c>
      <c r="AY998" s="8">
        <v>93.237899999999996</v>
      </c>
      <c r="AZ998" s="8">
        <v>3.5571000000000002</v>
      </c>
      <c r="BA998" s="8">
        <v>0.4</v>
      </c>
      <c r="BB998">
        <v>-0.4</v>
      </c>
      <c r="BC998">
        <v>0.4</v>
      </c>
      <c r="BD998">
        <v>-0.4</v>
      </c>
      <c r="BE998">
        <v>0.4</v>
      </c>
      <c r="BF998">
        <v>0.06</v>
      </c>
      <c r="BG998">
        <v>0.3</v>
      </c>
      <c r="BH998">
        <v>-0.34</v>
      </c>
      <c r="BI998">
        <v>6</v>
      </c>
      <c r="BJ998">
        <v>12</v>
      </c>
      <c r="BK998">
        <v>6</v>
      </c>
      <c r="BM998">
        <v>6</v>
      </c>
      <c r="BN998" t="s">
        <v>1016</v>
      </c>
      <c r="BP998" t="s">
        <v>1016</v>
      </c>
      <c r="BQ998">
        <v>40</v>
      </c>
      <c r="BR998">
        <v>401010</v>
      </c>
      <c r="BS998">
        <v>1</v>
      </c>
      <c r="BU998">
        <v>1</v>
      </c>
      <c r="BW998">
        <v>6</v>
      </c>
      <c r="BY998">
        <v>12</v>
      </c>
      <c r="BZ998" t="s">
        <v>1997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 s="2">
        <v>13211495</v>
      </c>
    </row>
    <row r="999" spans="1:88">
      <c r="A999" s="10" t="str">
        <f t="shared" si="465"/>
        <v>VMI_US</v>
      </c>
      <c r="B999" s="12">
        <f t="shared" si="466"/>
        <v>-3.7400000000000003E-2</v>
      </c>
      <c r="C999" s="12">
        <v>0</v>
      </c>
      <c r="D999" s="12">
        <v>0</v>
      </c>
      <c r="E999" s="12">
        <v>0</v>
      </c>
      <c r="F999" s="12">
        <v>0</v>
      </c>
      <c r="G999" s="12">
        <v>0</v>
      </c>
      <c r="H999" s="12">
        <v>0</v>
      </c>
      <c r="I999" s="12">
        <v>0</v>
      </c>
      <c r="J999" s="13">
        <f t="shared" si="467"/>
        <v>0</v>
      </c>
      <c r="K999" s="13">
        <f t="shared" si="468"/>
        <v>0</v>
      </c>
      <c r="L999" s="16">
        <f t="shared" si="469"/>
        <v>0</v>
      </c>
      <c r="M999" s="13">
        <f t="shared" si="470"/>
        <v>0</v>
      </c>
      <c r="N999" s="16">
        <f t="shared" si="471"/>
        <v>0</v>
      </c>
      <c r="O999" s="16">
        <f t="shared" si="472"/>
        <v>0</v>
      </c>
      <c r="P999" s="16">
        <f t="shared" si="473"/>
        <v>-6.5000000000000006E-3</v>
      </c>
      <c r="Q999" s="20" t="str">
        <f t="shared" si="474"/>
        <v/>
      </c>
      <c r="R999" s="20" t="str">
        <f t="shared" si="475"/>
        <v/>
      </c>
      <c r="S999" s="20" t="str">
        <f t="shared" si="476"/>
        <v/>
      </c>
      <c r="T999" s="20">
        <f t="shared" si="477"/>
        <v>-6.5000000000000006E-3</v>
      </c>
      <c r="U999" s="16" t="str">
        <f t="shared" si="478"/>
        <v/>
      </c>
      <c r="V999" s="20" t="str">
        <f t="shared" si="479"/>
        <v/>
      </c>
      <c r="W999" s="20" t="str">
        <f t="shared" si="480"/>
        <v/>
      </c>
      <c r="X999" s="20" t="str">
        <f t="shared" si="481"/>
        <v/>
      </c>
      <c r="Y999" s="20" t="str">
        <f t="shared" si="482"/>
        <v/>
      </c>
      <c r="Z999" s="20" t="str">
        <f t="shared" si="483"/>
        <v/>
      </c>
      <c r="AA999" s="20" t="str">
        <f t="shared" si="484"/>
        <v/>
      </c>
      <c r="AB999" s="20">
        <f t="shared" si="485"/>
        <v>0</v>
      </c>
      <c r="AC999" s="20" t="str">
        <f t="shared" si="486"/>
        <v/>
      </c>
      <c r="AD999" s="20" t="str">
        <f t="shared" si="487"/>
        <v/>
      </c>
      <c r="AE999" s="20" t="str">
        <f t="shared" si="488"/>
        <v/>
      </c>
      <c r="AF999" s="20" t="str">
        <f t="shared" si="489"/>
        <v/>
      </c>
      <c r="AG999" s="11">
        <f t="shared" si="490"/>
        <v>999</v>
      </c>
      <c r="AH999" s="17">
        <f t="shared" si="491"/>
        <v>999</v>
      </c>
      <c r="AI999" s="17">
        <f t="shared" si="492"/>
        <v>999</v>
      </c>
      <c r="AJ999" s="17">
        <f t="shared" si="493"/>
        <v>999</v>
      </c>
      <c r="AK999" s="17">
        <f t="shared" si="494"/>
        <v>999</v>
      </c>
      <c r="AL999" s="17">
        <f t="shared" si="495"/>
        <v>999</v>
      </c>
      <c r="AM999" s="10" t="s">
        <v>311</v>
      </c>
      <c r="AN999">
        <v>0</v>
      </c>
      <c r="AO999">
        <v>0</v>
      </c>
      <c r="AP999">
        <v>0</v>
      </c>
      <c r="AQ999">
        <v>7.8093000000000004</v>
      </c>
      <c r="AR999" s="8">
        <v>-0.65</v>
      </c>
      <c r="AS999" s="8">
        <v>-37.000300000000003</v>
      </c>
      <c r="AT999" s="8">
        <v>-124.19880000000001</v>
      </c>
      <c r="AU999" s="8">
        <v>-7.8093000000000004</v>
      </c>
      <c r="AV999" s="8">
        <v>-0.65</v>
      </c>
      <c r="AW999" s="8">
        <v>0.65</v>
      </c>
      <c r="AX999" s="8">
        <v>37.000300000000003</v>
      </c>
      <c r="AY999" s="8">
        <v>124.19880000000001</v>
      </c>
      <c r="AZ999" s="8">
        <v>7.8093000000000004</v>
      </c>
      <c r="BA999" s="8">
        <v>0.65</v>
      </c>
      <c r="BB999">
        <v>-0.65</v>
      </c>
      <c r="BC999">
        <v>0.65</v>
      </c>
      <c r="BD999">
        <v>-0.65</v>
      </c>
      <c r="BE999">
        <v>0.65</v>
      </c>
      <c r="BF999">
        <v>0.06</v>
      </c>
      <c r="BG999">
        <v>0.3</v>
      </c>
      <c r="BH999">
        <v>-3.74</v>
      </c>
      <c r="BI999">
        <v>8</v>
      </c>
      <c r="BJ999">
        <v>15</v>
      </c>
      <c r="BK999">
        <v>8</v>
      </c>
      <c r="BM999">
        <v>8</v>
      </c>
      <c r="BN999" t="s">
        <v>1016</v>
      </c>
      <c r="BP999" t="s">
        <v>1016</v>
      </c>
      <c r="BQ999">
        <v>20</v>
      </c>
      <c r="BR999">
        <v>201060</v>
      </c>
      <c r="BS999">
        <v>1</v>
      </c>
      <c r="BU999">
        <v>1</v>
      </c>
      <c r="BW999">
        <v>8</v>
      </c>
      <c r="BY999">
        <v>15</v>
      </c>
      <c r="BZ999" t="s">
        <v>1997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 s="2">
        <v>32439255</v>
      </c>
    </row>
    <row r="1000" spans="1:88">
      <c r="A1000" s="10" t="str">
        <f t="shared" si="465"/>
        <v>EVLV_US</v>
      </c>
      <c r="B1000" s="12">
        <f t="shared" si="466"/>
        <v>7.1500000000000008E-2</v>
      </c>
      <c r="C1000" s="12">
        <v>0</v>
      </c>
      <c r="D1000" s="12">
        <v>0</v>
      </c>
      <c r="E1000" s="12">
        <v>0</v>
      </c>
      <c r="F1000" s="12">
        <v>0</v>
      </c>
      <c r="G1000" s="12">
        <v>0</v>
      </c>
      <c r="H1000" s="12">
        <v>0</v>
      </c>
      <c r="I1000" s="12">
        <v>0</v>
      </c>
      <c r="J1000" s="13">
        <f t="shared" si="467"/>
        <v>0</v>
      </c>
      <c r="K1000" s="13">
        <f t="shared" si="468"/>
        <v>0</v>
      </c>
      <c r="L1000" s="16">
        <f t="shared" si="469"/>
        <v>0</v>
      </c>
      <c r="M1000" s="13">
        <f t="shared" si="470"/>
        <v>0</v>
      </c>
      <c r="N1000" s="16">
        <f t="shared" si="471"/>
        <v>0</v>
      </c>
      <c r="O1000" s="16">
        <f t="shared" si="472"/>
        <v>0</v>
      </c>
      <c r="P1000" s="16" t="str">
        <f t="shared" si="473"/>
        <v/>
      </c>
      <c r="Q1000" s="20" t="str">
        <f t="shared" si="474"/>
        <v/>
      </c>
      <c r="R1000" s="20" t="str">
        <f t="shared" si="475"/>
        <v/>
      </c>
      <c r="S1000" s="20" t="str">
        <f t="shared" si="476"/>
        <v/>
      </c>
      <c r="T1000" s="20" t="str">
        <f t="shared" si="477"/>
        <v/>
      </c>
      <c r="U1000" s="16">
        <f t="shared" si="478"/>
        <v>6.5000000000000006E-3</v>
      </c>
      <c r="V1000" s="20" t="str">
        <f t="shared" si="479"/>
        <v/>
      </c>
      <c r="W1000" s="20" t="str">
        <f t="shared" si="480"/>
        <v/>
      </c>
      <c r="X1000" s="20" t="str">
        <f t="shared" si="481"/>
        <v/>
      </c>
      <c r="Y1000" s="20">
        <f t="shared" si="482"/>
        <v>6.5000000000000006E-3</v>
      </c>
      <c r="Z1000" s="20" t="str">
        <f t="shared" si="483"/>
        <v/>
      </c>
      <c r="AA1000" s="20" t="str">
        <f t="shared" si="484"/>
        <v/>
      </c>
      <c r="AB1000" s="20">
        <f t="shared" si="485"/>
        <v>0</v>
      </c>
      <c r="AC1000" s="20" t="str">
        <f t="shared" si="486"/>
        <v/>
      </c>
      <c r="AD1000" s="20" t="str">
        <f t="shared" si="487"/>
        <v/>
      </c>
      <c r="AE1000" s="20" t="str">
        <f t="shared" si="488"/>
        <v/>
      </c>
      <c r="AF1000" s="20" t="str">
        <f t="shared" si="489"/>
        <v/>
      </c>
      <c r="AG1000" s="11">
        <f t="shared" si="490"/>
        <v>999</v>
      </c>
      <c r="AH1000" s="17">
        <f t="shared" si="491"/>
        <v>999</v>
      </c>
      <c r="AI1000" s="17">
        <f t="shared" si="492"/>
        <v>999</v>
      </c>
      <c r="AJ1000" s="17">
        <f t="shared" si="493"/>
        <v>999</v>
      </c>
      <c r="AK1000" s="17">
        <f t="shared" si="494"/>
        <v>999</v>
      </c>
      <c r="AL1000" s="17">
        <f t="shared" si="495"/>
        <v>999</v>
      </c>
      <c r="AM1000" s="10" t="s">
        <v>2196</v>
      </c>
      <c r="AN1000">
        <v>0</v>
      </c>
      <c r="AO1000">
        <v>0</v>
      </c>
      <c r="AP1000">
        <v>0</v>
      </c>
      <c r="AQ1000">
        <v>0.19719999999999999</v>
      </c>
      <c r="AR1000" s="8">
        <v>-0.65</v>
      </c>
      <c r="AS1000" s="8">
        <v>-0.98450000000000004</v>
      </c>
      <c r="AT1000" s="8">
        <v>-13.7211</v>
      </c>
      <c r="AU1000" s="8">
        <v>-0.19719999999999999</v>
      </c>
      <c r="AV1000" s="8">
        <v>-0.65</v>
      </c>
      <c r="AW1000" s="8">
        <v>0.65</v>
      </c>
      <c r="AX1000" s="8">
        <v>0.98450000000000004</v>
      </c>
      <c r="AY1000" s="8">
        <v>13.7211</v>
      </c>
      <c r="AZ1000" s="8">
        <v>0.19719999999999999</v>
      </c>
      <c r="BA1000" s="8">
        <v>0.65</v>
      </c>
      <c r="BB1000">
        <v>-0.19719999999999999</v>
      </c>
      <c r="BC1000">
        <v>0.19719999999999999</v>
      </c>
      <c r="BD1000">
        <v>-0.19719999999999999</v>
      </c>
      <c r="BE1000">
        <v>0.19719999999999999</v>
      </c>
      <c r="BF1000">
        <v>0.06</v>
      </c>
      <c r="BG1000">
        <v>0.3</v>
      </c>
      <c r="BH1000">
        <v>7.15</v>
      </c>
      <c r="BI1000">
        <v>2</v>
      </c>
      <c r="BJ1000">
        <v>4</v>
      </c>
      <c r="BK1000">
        <v>2</v>
      </c>
      <c r="BM1000">
        <v>2</v>
      </c>
      <c r="BN1000" t="s">
        <v>1016</v>
      </c>
      <c r="BP1000" t="s">
        <v>1016</v>
      </c>
      <c r="BQ1000">
        <v>25</v>
      </c>
      <c r="BR1000">
        <v>255020</v>
      </c>
      <c r="BS1000">
        <v>1</v>
      </c>
      <c r="BU1000">
        <v>1</v>
      </c>
      <c r="BW1000">
        <v>2</v>
      </c>
      <c r="BY1000">
        <v>4</v>
      </c>
      <c r="BZ1000" t="s">
        <v>1946</v>
      </c>
      <c r="CA1000">
        <v>1</v>
      </c>
      <c r="CB1000">
        <v>0</v>
      </c>
      <c r="CC1000">
        <v>1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 s="2">
        <v>701526</v>
      </c>
    </row>
    <row r="1001" spans="1:88">
      <c r="A1001" s="10" t="str">
        <f t="shared" si="465"/>
        <v>VVC_US</v>
      </c>
      <c r="B1001" s="12">
        <f t="shared" si="466"/>
        <v>1.8700000000000001E-2</v>
      </c>
      <c r="C1001" s="12">
        <v>0</v>
      </c>
      <c r="D1001" s="12">
        <v>0</v>
      </c>
      <c r="E1001" s="12">
        <v>0</v>
      </c>
      <c r="F1001" s="12">
        <v>0</v>
      </c>
      <c r="G1001" s="12">
        <v>0</v>
      </c>
      <c r="H1001" s="12">
        <v>0</v>
      </c>
      <c r="I1001" s="12">
        <v>0</v>
      </c>
      <c r="J1001" s="13">
        <f t="shared" si="467"/>
        <v>0</v>
      </c>
      <c r="K1001" s="13">
        <f t="shared" si="468"/>
        <v>0</v>
      </c>
      <c r="L1001" s="16">
        <f t="shared" si="469"/>
        <v>0</v>
      </c>
      <c r="M1001" s="13">
        <f t="shared" si="470"/>
        <v>0</v>
      </c>
      <c r="N1001" s="16">
        <f t="shared" si="471"/>
        <v>0</v>
      </c>
      <c r="O1001" s="16">
        <f t="shared" si="472"/>
        <v>0</v>
      </c>
      <c r="P1001" s="16" t="str">
        <f t="shared" si="473"/>
        <v/>
      </c>
      <c r="Q1001" s="20" t="str">
        <f t="shared" si="474"/>
        <v/>
      </c>
      <c r="R1001" s="20" t="str">
        <f t="shared" si="475"/>
        <v/>
      </c>
      <c r="S1001" s="20" t="str">
        <f t="shared" si="476"/>
        <v/>
      </c>
      <c r="T1001" s="20" t="str">
        <f t="shared" si="477"/>
        <v/>
      </c>
      <c r="U1001" s="16">
        <f t="shared" si="478"/>
        <v>6.0000000000000001E-3</v>
      </c>
      <c r="V1001" s="20" t="str">
        <f t="shared" si="479"/>
        <v/>
      </c>
      <c r="W1001" s="20" t="str">
        <f t="shared" si="480"/>
        <v/>
      </c>
      <c r="X1001" s="20" t="str">
        <f t="shared" si="481"/>
        <v/>
      </c>
      <c r="Y1001" s="20">
        <f t="shared" si="482"/>
        <v>6.0000000000000001E-3</v>
      </c>
      <c r="Z1001" s="20" t="str">
        <f t="shared" si="483"/>
        <v/>
      </c>
      <c r="AA1001" s="20" t="str">
        <f t="shared" si="484"/>
        <v/>
      </c>
      <c r="AB1001" s="20">
        <f t="shared" si="485"/>
        <v>0</v>
      </c>
      <c r="AC1001" s="20" t="str">
        <f t="shared" si="486"/>
        <v/>
      </c>
      <c r="AD1001" s="20" t="str">
        <f t="shared" si="487"/>
        <v/>
      </c>
      <c r="AE1001" s="20" t="str">
        <f t="shared" si="488"/>
        <v/>
      </c>
      <c r="AF1001" s="20" t="str">
        <f t="shared" si="489"/>
        <v/>
      </c>
      <c r="AG1001" s="11">
        <f t="shared" si="490"/>
        <v>999</v>
      </c>
      <c r="AH1001" s="17">
        <f t="shared" si="491"/>
        <v>999</v>
      </c>
      <c r="AI1001" s="17">
        <f t="shared" si="492"/>
        <v>999</v>
      </c>
      <c r="AJ1001" s="17">
        <f t="shared" si="493"/>
        <v>999</v>
      </c>
      <c r="AK1001" s="17">
        <f t="shared" si="494"/>
        <v>999</v>
      </c>
      <c r="AL1001" s="17">
        <f t="shared" si="495"/>
        <v>999</v>
      </c>
      <c r="AM1001" s="10" t="s">
        <v>301</v>
      </c>
      <c r="AN1001">
        <v>0</v>
      </c>
      <c r="AO1001">
        <v>0</v>
      </c>
      <c r="AP1001">
        <v>0</v>
      </c>
      <c r="AQ1001">
        <v>4.4842000000000004</v>
      </c>
      <c r="AR1001" s="8">
        <v>-0.6</v>
      </c>
      <c r="AS1001" s="8">
        <v>-24.695900000000002</v>
      </c>
      <c r="AT1001" s="8">
        <v>-149.03370000000001</v>
      </c>
      <c r="AU1001" s="8">
        <v>-4.4842000000000004</v>
      </c>
      <c r="AV1001" s="8">
        <v>-0.6</v>
      </c>
      <c r="AW1001" s="8">
        <v>0.6</v>
      </c>
      <c r="AX1001" s="8">
        <v>24.695900000000002</v>
      </c>
      <c r="AY1001" s="8">
        <v>149.03370000000001</v>
      </c>
      <c r="AZ1001" s="8">
        <v>4.4842000000000004</v>
      </c>
      <c r="BA1001" s="8">
        <v>0.6</v>
      </c>
      <c r="BB1001">
        <v>-0.6</v>
      </c>
      <c r="BC1001">
        <v>0.6</v>
      </c>
      <c r="BD1001">
        <v>-0.6</v>
      </c>
      <c r="BE1001">
        <v>0.6</v>
      </c>
      <c r="BF1001">
        <v>0.06</v>
      </c>
      <c r="BG1001">
        <v>0.3</v>
      </c>
      <c r="BH1001">
        <v>1.87</v>
      </c>
      <c r="BI1001">
        <v>5</v>
      </c>
      <c r="BJ1001">
        <v>9</v>
      </c>
      <c r="BK1001">
        <v>5</v>
      </c>
      <c r="BM1001">
        <v>5</v>
      </c>
      <c r="BN1001" t="s">
        <v>1016</v>
      </c>
      <c r="BP1001" t="s">
        <v>1016</v>
      </c>
      <c r="BQ1001">
        <v>55</v>
      </c>
      <c r="BR1001">
        <v>551030</v>
      </c>
      <c r="BS1001">
        <v>1</v>
      </c>
      <c r="BU1001">
        <v>1</v>
      </c>
      <c r="BW1001">
        <v>5</v>
      </c>
      <c r="BY1001">
        <v>9</v>
      </c>
      <c r="BZ1001" t="s">
        <v>1997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 s="2">
        <v>17454070</v>
      </c>
    </row>
    <row r="1002" spans="1:88">
      <c r="A1002" s="10" t="str">
        <f t="shared" si="465"/>
        <v>VGR_US</v>
      </c>
      <c r="B1002" s="12">
        <f t="shared" si="466"/>
        <v>2.3099999999999999E-2</v>
      </c>
      <c r="C1002" s="12">
        <v>0</v>
      </c>
      <c r="D1002" s="12">
        <v>0</v>
      </c>
      <c r="E1002" s="12">
        <v>0</v>
      </c>
      <c r="F1002" s="12">
        <v>0</v>
      </c>
      <c r="G1002" s="12">
        <v>0</v>
      </c>
      <c r="H1002" s="12">
        <v>0</v>
      </c>
      <c r="I1002" s="12">
        <v>0</v>
      </c>
      <c r="J1002" s="13">
        <f t="shared" si="467"/>
        <v>0</v>
      </c>
      <c r="K1002" s="13">
        <f t="shared" si="468"/>
        <v>0</v>
      </c>
      <c r="L1002" s="16">
        <f t="shared" si="469"/>
        <v>0</v>
      </c>
      <c r="M1002" s="13">
        <f t="shared" si="470"/>
        <v>0</v>
      </c>
      <c r="N1002" s="16">
        <f t="shared" si="471"/>
        <v>0</v>
      </c>
      <c r="O1002" s="16">
        <f t="shared" si="472"/>
        <v>0</v>
      </c>
      <c r="P1002" s="16" t="str">
        <f t="shared" si="473"/>
        <v/>
      </c>
      <c r="Q1002" s="20" t="str">
        <f t="shared" si="474"/>
        <v/>
      </c>
      <c r="R1002" s="20" t="str">
        <f t="shared" si="475"/>
        <v/>
      </c>
      <c r="S1002" s="20" t="str">
        <f t="shared" si="476"/>
        <v/>
      </c>
      <c r="T1002" s="20" t="str">
        <f t="shared" si="477"/>
        <v/>
      </c>
      <c r="U1002" s="16">
        <f t="shared" si="478"/>
        <v>6.5000000000000006E-3</v>
      </c>
      <c r="V1002" s="20" t="str">
        <f t="shared" si="479"/>
        <v/>
      </c>
      <c r="W1002" s="20" t="str">
        <f t="shared" si="480"/>
        <v/>
      </c>
      <c r="X1002" s="20" t="str">
        <f t="shared" si="481"/>
        <v/>
      </c>
      <c r="Y1002" s="20">
        <f t="shared" si="482"/>
        <v>6.5000000000000006E-3</v>
      </c>
      <c r="Z1002" s="20" t="str">
        <f t="shared" si="483"/>
        <v/>
      </c>
      <c r="AA1002" s="20" t="str">
        <f t="shared" si="484"/>
        <v/>
      </c>
      <c r="AB1002" s="20">
        <f t="shared" si="485"/>
        <v>0</v>
      </c>
      <c r="AC1002" s="20" t="str">
        <f t="shared" si="486"/>
        <v/>
      </c>
      <c r="AD1002" s="20" t="str">
        <f t="shared" si="487"/>
        <v/>
      </c>
      <c r="AE1002" s="20" t="str">
        <f t="shared" si="488"/>
        <v/>
      </c>
      <c r="AF1002" s="20" t="str">
        <f t="shared" si="489"/>
        <v/>
      </c>
      <c r="AG1002" s="11">
        <f t="shared" si="490"/>
        <v>999</v>
      </c>
      <c r="AH1002" s="17">
        <f t="shared" si="491"/>
        <v>999</v>
      </c>
      <c r="AI1002" s="17">
        <f t="shared" si="492"/>
        <v>999</v>
      </c>
      <c r="AJ1002" s="17">
        <f t="shared" si="493"/>
        <v>999</v>
      </c>
      <c r="AK1002" s="17">
        <f t="shared" si="494"/>
        <v>999</v>
      </c>
      <c r="AL1002" s="17">
        <f t="shared" si="495"/>
        <v>999</v>
      </c>
      <c r="AM1002" s="10" t="s">
        <v>823</v>
      </c>
      <c r="AN1002">
        <v>0</v>
      </c>
      <c r="AO1002">
        <v>0</v>
      </c>
      <c r="AP1002">
        <v>0</v>
      </c>
      <c r="AQ1002">
        <v>4.0763999999999996</v>
      </c>
      <c r="AR1002" s="8">
        <v>-0.65</v>
      </c>
      <c r="AS1002" s="8">
        <v>-17.18</v>
      </c>
      <c r="AT1002" s="8">
        <v>-102.72110000000001</v>
      </c>
      <c r="AU1002" s="8">
        <v>-4.0763999999999996</v>
      </c>
      <c r="AV1002" s="8">
        <v>-0.65</v>
      </c>
      <c r="AW1002" s="8">
        <v>0.65</v>
      </c>
      <c r="AX1002" s="8">
        <v>17.18</v>
      </c>
      <c r="AY1002" s="8">
        <v>102.72110000000001</v>
      </c>
      <c r="AZ1002" s="8">
        <v>4.0763999999999996</v>
      </c>
      <c r="BA1002" s="8">
        <v>0.65</v>
      </c>
      <c r="BB1002">
        <v>-0.65</v>
      </c>
      <c r="BC1002">
        <v>0.65</v>
      </c>
      <c r="BD1002">
        <v>-0.65</v>
      </c>
      <c r="BE1002">
        <v>0.65</v>
      </c>
      <c r="BF1002">
        <v>0.06</v>
      </c>
      <c r="BG1002">
        <v>0.3</v>
      </c>
      <c r="BH1002">
        <v>2.31</v>
      </c>
      <c r="BI1002">
        <v>4</v>
      </c>
      <c r="BJ1002">
        <v>8</v>
      </c>
      <c r="BK1002">
        <v>4</v>
      </c>
      <c r="BM1002">
        <v>4</v>
      </c>
      <c r="BN1002" t="s">
        <v>1016</v>
      </c>
      <c r="BP1002" t="s">
        <v>1016</v>
      </c>
      <c r="BQ1002">
        <v>30</v>
      </c>
      <c r="BR1002">
        <v>302030</v>
      </c>
      <c r="BS1002">
        <v>1</v>
      </c>
      <c r="BU1002">
        <v>1</v>
      </c>
      <c r="BW1002">
        <v>4</v>
      </c>
      <c r="BY1002">
        <v>8</v>
      </c>
      <c r="BZ1002" t="s">
        <v>1997</v>
      </c>
      <c r="CA1002">
        <v>0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 s="2">
        <v>13855538</v>
      </c>
    </row>
    <row r="1003" spans="1:88">
      <c r="A1003" s="10" t="str">
        <f t="shared" si="465"/>
        <v>VECO_US</v>
      </c>
      <c r="B1003" s="12">
        <f t="shared" si="466"/>
        <v>1E-4</v>
      </c>
      <c r="C1003" s="12">
        <v>0</v>
      </c>
      <c r="D1003" s="12">
        <v>0</v>
      </c>
      <c r="E1003" s="12">
        <v>0</v>
      </c>
      <c r="F1003" s="12">
        <v>0</v>
      </c>
      <c r="G1003" s="12">
        <v>0</v>
      </c>
      <c r="H1003" s="12">
        <v>0</v>
      </c>
      <c r="I1003" s="12">
        <v>0</v>
      </c>
      <c r="J1003" s="13">
        <f t="shared" si="467"/>
        <v>0</v>
      </c>
      <c r="K1003" s="13">
        <f t="shared" si="468"/>
        <v>0</v>
      </c>
      <c r="L1003" s="16">
        <f t="shared" si="469"/>
        <v>0</v>
      </c>
      <c r="M1003" s="13">
        <f t="shared" si="470"/>
        <v>0</v>
      </c>
      <c r="N1003" s="16">
        <f t="shared" si="471"/>
        <v>0</v>
      </c>
      <c r="O1003" s="16">
        <f t="shared" si="472"/>
        <v>0</v>
      </c>
      <c r="P1003" s="16" t="str">
        <f t="shared" si="473"/>
        <v/>
      </c>
      <c r="Q1003" s="20" t="str">
        <f t="shared" si="474"/>
        <v/>
      </c>
      <c r="R1003" s="20" t="str">
        <f t="shared" si="475"/>
        <v/>
      </c>
      <c r="S1003" s="20" t="str">
        <f t="shared" si="476"/>
        <v/>
      </c>
      <c r="T1003" s="20" t="str">
        <f t="shared" si="477"/>
        <v/>
      </c>
      <c r="U1003" s="16">
        <f t="shared" si="478"/>
        <v>6.0000000000000001E-3</v>
      </c>
      <c r="V1003" s="20" t="str">
        <f t="shared" si="479"/>
        <v/>
      </c>
      <c r="W1003" s="20" t="str">
        <f t="shared" si="480"/>
        <v/>
      </c>
      <c r="X1003" s="20" t="str">
        <f t="shared" si="481"/>
        <v/>
      </c>
      <c r="Y1003" s="20">
        <f t="shared" si="482"/>
        <v>6.0000000000000001E-3</v>
      </c>
      <c r="Z1003" s="20" t="str">
        <f t="shared" si="483"/>
        <v/>
      </c>
      <c r="AA1003" s="20" t="str">
        <f t="shared" si="484"/>
        <v/>
      </c>
      <c r="AB1003" s="20">
        <f t="shared" si="485"/>
        <v>0</v>
      </c>
      <c r="AC1003" s="20" t="str">
        <f t="shared" si="486"/>
        <v/>
      </c>
      <c r="AD1003" s="20" t="str">
        <f t="shared" si="487"/>
        <v/>
      </c>
      <c r="AE1003" s="20" t="str">
        <f t="shared" si="488"/>
        <v/>
      </c>
      <c r="AF1003" s="20" t="str">
        <f t="shared" si="489"/>
        <v/>
      </c>
      <c r="AG1003" s="11">
        <f t="shared" si="490"/>
        <v>999</v>
      </c>
      <c r="AH1003" s="17">
        <f t="shared" si="491"/>
        <v>999</v>
      </c>
      <c r="AI1003" s="17">
        <f t="shared" si="492"/>
        <v>999</v>
      </c>
      <c r="AJ1003" s="17">
        <f t="shared" si="493"/>
        <v>999</v>
      </c>
      <c r="AK1003" s="17">
        <f t="shared" si="494"/>
        <v>999</v>
      </c>
      <c r="AL1003" s="17">
        <f t="shared" si="495"/>
        <v>999</v>
      </c>
      <c r="AM1003" s="10" t="s">
        <v>734</v>
      </c>
      <c r="AN1003">
        <v>0</v>
      </c>
      <c r="AO1003">
        <v>0</v>
      </c>
      <c r="AP1003">
        <v>0</v>
      </c>
      <c r="AQ1003">
        <v>2.9485999999999999</v>
      </c>
      <c r="AR1003" s="8">
        <v>-0.6</v>
      </c>
      <c r="AS1003" s="8">
        <v>-12.593500000000001</v>
      </c>
      <c r="AT1003" s="8">
        <v>-53.260599999999997</v>
      </c>
      <c r="AU1003" s="8">
        <v>-2.9485999999999999</v>
      </c>
      <c r="AV1003" s="8">
        <v>-0.6</v>
      </c>
      <c r="AW1003" s="8">
        <v>0.6</v>
      </c>
      <c r="AX1003" s="8">
        <v>12.593500000000001</v>
      </c>
      <c r="AY1003" s="8">
        <v>53.260599999999997</v>
      </c>
      <c r="AZ1003" s="8">
        <v>2.9485999999999999</v>
      </c>
      <c r="BA1003" s="8">
        <v>0.6</v>
      </c>
      <c r="BB1003">
        <v>-0.6</v>
      </c>
      <c r="BC1003">
        <v>0.6</v>
      </c>
      <c r="BD1003">
        <v>-0.6</v>
      </c>
      <c r="BE1003">
        <v>0.6</v>
      </c>
      <c r="BF1003">
        <v>0.06</v>
      </c>
      <c r="BG1003">
        <v>0.3</v>
      </c>
      <c r="BH1003">
        <v>0.01</v>
      </c>
      <c r="BI1003">
        <v>6</v>
      </c>
      <c r="BJ1003">
        <v>11</v>
      </c>
      <c r="BK1003">
        <v>6</v>
      </c>
      <c r="BM1003">
        <v>6</v>
      </c>
      <c r="BN1003" t="s">
        <v>1016</v>
      </c>
      <c r="BP1003" t="s">
        <v>1016</v>
      </c>
      <c r="BQ1003">
        <v>45</v>
      </c>
      <c r="BR1003">
        <v>453010</v>
      </c>
      <c r="BS1003">
        <v>1</v>
      </c>
      <c r="BU1003">
        <v>1</v>
      </c>
      <c r="BW1003">
        <v>6</v>
      </c>
      <c r="BY1003">
        <v>11</v>
      </c>
      <c r="BZ1003" t="s">
        <v>1997</v>
      </c>
      <c r="CA1003">
        <v>0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 s="2">
        <v>12087641</v>
      </c>
    </row>
    <row r="1004" spans="1:88">
      <c r="A1004" s="10" t="str">
        <f t="shared" si="465"/>
        <v>VVI_US</v>
      </c>
      <c r="B1004" s="12">
        <f t="shared" si="466"/>
        <v>7.0300000000000001E-2</v>
      </c>
      <c r="C1004" s="12">
        <v>0</v>
      </c>
      <c r="D1004" s="12">
        <v>0</v>
      </c>
      <c r="E1004" s="12">
        <v>0</v>
      </c>
      <c r="F1004" s="12">
        <v>0</v>
      </c>
      <c r="G1004" s="12">
        <v>0</v>
      </c>
      <c r="H1004" s="12">
        <v>0</v>
      </c>
      <c r="I1004" s="12">
        <v>0</v>
      </c>
      <c r="J1004" s="13">
        <f t="shared" si="467"/>
        <v>0</v>
      </c>
      <c r="K1004" s="13">
        <f t="shared" si="468"/>
        <v>0</v>
      </c>
      <c r="L1004" s="16">
        <f t="shared" si="469"/>
        <v>0</v>
      </c>
      <c r="M1004" s="13">
        <f t="shared" si="470"/>
        <v>0</v>
      </c>
      <c r="N1004" s="16">
        <f t="shared" si="471"/>
        <v>0</v>
      </c>
      <c r="O1004" s="16">
        <f t="shared" si="472"/>
        <v>0</v>
      </c>
      <c r="P1004" s="16" t="str">
        <f t="shared" si="473"/>
        <v/>
      </c>
      <c r="Q1004" s="20" t="str">
        <f t="shared" si="474"/>
        <v/>
      </c>
      <c r="R1004" s="20" t="str">
        <f t="shared" si="475"/>
        <v/>
      </c>
      <c r="S1004" s="20" t="str">
        <f t="shared" si="476"/>
        <v/>
      </c>
      <c r="T1004" s="20" t="str">
        <f t="shared" si="477"/>
        <v/>
      </c>
      <c r="U1004" s="16">
        <f t="shared" si="478"/>
        <v>6.5000000000000006E-3</v>
      </c>
      <c r="V1004" s="20" t="str">
        <f t="shared" si="479"/>
        <v/>
      </c>
      <c r="W1004" s="20" t="str">
        <f t="shared" si="480"/>
        <v/>
      </c>
      <c r="X1004" s="20" t="str">
        <f t="shared" si="481"/>
        <v/>
      </c>
      <c r="Y1004" s="20">
        <f t="shared" si="482"/>
        <v>6.5000000000000006E-3</v>
      </c>
      <c r="Z1004" s="20" t="str">
        <f t="shared" si="483"/>
        <v/>
      </c>
      <c r="AA1004" s="20" t="str">
        <f t="shared" si="484"/>
        <v/>
      </c>
      <c r="AB1004" s="20">
        <f t="shared" si="485"/>
        <v>0</v>
      </c>
      <c r="AC1004" s="20" t="str">
        <f t="shared" si="486"/>
        <v/>
      </c>
      <c r="AD1004" s="20" t="str">
        <f t="shared" si="487"/>
        <v/>
      </c>
      <c r="AE1004" s="20" t="str">
        <f t="shared" si="488"/>
        <v/>
      </c>
      <c r="AF1004" s="20" t="str">
        <f t="shared" si="489"/>
        <v/>
      </c>
      <c r="AG1004" s="11">
        <f t="shared" si="490"/>
        <v>999</v>
      </c>
      <c r="AH1004" s="17">
        <f t="shared" si="491"/>
        <v>999</v>
      </c>
      <c r="AI1004" s="17">
        <f t="shared" si="492"/>
        <v>999</v>
      </c>
      <c r="AJ1004" s="17">
        <f t="shared" si="493"/>
        <v>999</v>
      </c>
      <c r="AK1004" s="17">
        <f t="shared" si="494"/>
        <v>999</v>
      </c>
      <c r="AL1004" s="17">
        <f t="shared" si="495"/>
        <v>999</v>
      </c>
      <c r="AM1004" s="10" t="s">
        <v>88</v>
      </c>
      <c r="AN1004">
        <v>0</v>
      </c>
      <c r="AO1004">
        <v>0</v>
      </c>
      <c r="AP1004">
        <v>0</v>
      </c>
      <c r="AQ1004">
        <v>0.7006</v>
      </c>
      <c r="AR1004" s="8">
        <v>-0.65</v>
      </c>
      <c r="AS1004" s="8">
        <v>-3.8727</v>
      </c>
      <c r="AT1004" s="8">
        <v>-23.026700000000002</v>
      </c>
      <c r="AU1004" s="8">
        <v>-0.7006</v>
      </c>
      <c r="AV1004" s="8">
        <v>-0.65</v>
      </c>
      <c r="AW1004" s="8">
        <v>0.65</v>
      </c>
      <c r="AX1004" s="8">
        <v>3.8727</v>
      </c>
      <c r="AY1004" s="8">
        <v>23.026700000000002</v>
      </c>
      <c r="AZ1004" s="8">
        <v>0.7006</v>
      </c>
      <c r="BA1004" s="8">
        <v>0.65</v>
      </c>
      <c r="BB1004">
        <v>-0.65</v>
      </c>
      <c r="BC1004">
        <v>0.65</v>
      </c>
      <c r="BD1004">
        <v>-0.65</v>
      </c>
      <c r="BE1004">
        <v>0.65</v>
      </c>
      <c r="BF1004">
        <v>0.06</v>
      </c>
      <c r="BG1004">
        <v>0.3</v>
      </c>
      <c r="BH1004">
        <v>7.03</v>
      </c>
      <c r="BI1004">
        <v>2</v>
      </c>
      <c r="BJ1004">
        <v>4</v>
      </c>
      <c r="BK1004">
        <v>2</v>
      </c>
      <c r="BM1004">
        <v>2</v>
      </c>
      <c r="BN1004" t="s">
        <v>1016</v>
      </c>
      <c r="BP1004" t="s">
        <v>1016</v>
      </c>
      <c r="BQ1004">
        <v>20</v>
      </c>
      <c r="BR1004">
        <v>202010</v>
      </c>
      <c r="BS1004">
        <v>1</v>
      </c>
      <c r="BU1004">
        <v>1</v>
      </c>
      <c r="BW1004">
        <v>2</v>
      </c>
      <c r="BY1004">
        <v>4</v>
      </c>
      <c r="BZ1004" t="s">
        <v>1997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 s="2">
        <v>2848008</v>
      </c>
    </row>
    <row r="1005" spans="1:88">
      <c r="A1005" s="10" t="str">
        <f t="shared" si="465"/>
        <v>VSAT_US</v>
      </c>
      <c r="B1005" s="12">
        <f t="shared" si="466"/>
        <v>1.2500000000000001E-2</v>
      </c>
      <c r="C1005" s="12">
        <v>0</v>
      </c>
      <c r="D1005" s="12">
        <v>0</v>
      </c>
      <c r="E1005" s="12">
        <v>0</v>
      </c>
      <c r="F1005" s="12">
        <v>0</v>
      </c>
      <c r="G1005" s="12">
        <v>0</v>
      </c>
      <c r="H1005" s="12">
        <v>0</v>
      </c>
      <c r="I1005" s="12">
        <v>0</v>
      </c>
      <c r="J1005" s="13">
        <f t="shared" si="467"/>
        <v>0</v>
      </c>
      <c r="K1005" s="13">
        <f t="shared" si="468"/>
        <v>0</v>
      </c>
      <c r="L1005" s="16">
        <f t="shared" si="469"/>
        <v>0</v>
      </c>
      <c r="M1005" s="13">
        <f t="shared" si="470"/>
        <v>0</v>
      </c>
      <c r="N1005" s="16">
        <f t="shared" si="471"/>
        <v>0</v>
      </c>
      <c r="O1005" s="16">
        <f t="shared" si="472"/>
        <v>0</v>
      </c>
      <c r="P1005" s="16" t="str">
        <f t="shared" si="473"/>
        <v/>
      </c>
      <c r="Q1005" s="20" t="str">
        <f t="shared" si="474"/>
        <v/>
      </c>
      <c r="R1005" s="20" t="str">
        <f t="shared" si="475"/>
        <v/>
      </c>
      <c r="S1005" s="20" t="str">
        <f t="shared" si="476"/>
        <v/>
      </c>
      <c r="T1005" s="20" t="str">
        <f t="shared" si="477"/>
        <v/>
      </c>
      <c r="U1005" s="16">
        <f t="shared" si="478"/>
        <v>6.0000000000000001E-3</v>
      </c>
      <c r="V1005" s="20" t="str">
        <f t="shared" si="479"/>
        <v/>
      </c>
      <c r="W1005" s="20" t="str">
        <f t="shared" si="480"/>
        <v/>
      </c>
      <c r="X1005" s="20" t="str">
        <f t="shared" si="481"/>
        <v/>
      </c>
      <c r="Y1005" s="20">
        <f t="shared" si="482"/>
        <v>6.0000000000000001E-3</v>
      </c>
      <c r="Z1005" s="20" t="str">
        <f t="shared" si="483"/>
        <v/>
      </c>
      <c r="AA1005" s="20" t="str">
        <f t="shared" si="484"/>
        <v/>
      </c>
      <c r="AB1005" s="20">
        <f t="shared" si="485"/>
        <v>0</v>
      </c>
      <c r="AC1005" s="20" t="str">
        <f t="shared" si="486"/>
        <v/>
      </c>
      <c r="AD1005" s="20" t="str">
        <f t="shared" si="487"/>
        <v/>
      </c>
      <c r="AE1005" s="20" t="str">
        <f t="shared" si="488"/>
        <v/>
      </c>
      <c r="AF1005" s="20" t="str">
        <f t="shared" si="489"/>
        <v/>
      </c>
      <c r="AG1005" s="11">
        <f t="shared" si="490"/>
        <v>999</v>
      </c>
      <c r="AH1005" s="17">
        <f t="shared" si="491"/>
        <v>999</v>
      </c>
      <c r="AI1005" s="17">
        <f t="shared" si="492"/>
        <v>999</v>
      </c>
      <c r="AJ1005" s="17">
        <f t="shared" si="493"/>
        <v>999</v>
      </c>
      <c r="AK1005" s="17">
        <f t="shared" si="494"/>
        <v>999</v>
      </c>
      <c r="AL1005" s="17">
        <f t="shared" si="495"/>
        <v>999</v>
      </c>
      <c r="AM1005" s="10" t="s">
        <v>947</v>
      </c>
      <c r="AN1005">
        <v>0</v>
      </c>
      <c r="AO1005">
        <v>0</v>
      </c>
      <c r="AP1005">
        <v>0</v>
      </c>
      <c r="AQ1005">
        <v>3.05</v>
      </c>
      <c r="AR1005" s="8">
        <v>-0.6</v>
      </c>
      <c r="AS1005" s="8">
        <v>-17.663799999999998</v>
      </c>
      <c r="AT1005" s="8">
        <v>-125.56619999999999</v>
      </c>
      <c r="AU1005" s="8">
        <v>-3.05</v>
      </c>
      <c r="AV1005" s="8">
        <v>-0.6</v>
      </c>
      <c r="AW1005" s="8">
        <v>0.6</v>
      </c>
      <c r="AX1005" s="8">
        <v>17.663799999999998</v>
      </c>
      <c r="AY1005" s="8">
        <v>125.56619999999999</v>
      </c>
      <c r="AZ1005" s="8">
        <v>3.05</v>
      </c>
      <c r="BA1005" s="8">
        <v>0.6</v>
      </c>
      <c r="BB1005">
        <v>-0.6</v>
      </c>
      <c r="BC1005">
        <v>0.6</v>
      </c>
      <c r="BD1005">
        <v>-0.6</v>
      </c>
      <c r="BE1005">
        <v>0.6</v>
      </c>
      <c r="BF1005">
        <v>0.06</v>
      </c>
      <c r="BG1005">
        <v>0.3</v>
      </c>
      <c r="BH1005">
        <v>1.25</v>
      </c>
      <c r="BI1005">
        <v>5</v>
      </c>
      <c r="BJ1005">
        <v>9</v>
      </c>
      <c r="BK1005">
        <v>5</v>
      </c>
      <c r="BM1005">
        <v>5</v>
      </c>
      <c r="BN1005" t="s">
        <v>1016</v>
      </c>
      <c r="BP1005" t="s">
        <v>1016</v>
      </c>
      <c r="BQ1005">
        <v>45</v>
      </c>
      <c r="BR1005">
        <v>452010</v>
      </c>
      <c r="BS1005">
        <v>1</v>
      </c>
      <c r="BU1005">
        <v>1</v>
      </c>
      <c r="BW1005">
        <v>5</v>
      </c>
      <c r="BY1005">
        <v>9</v>
      </c>
      <c r="BZ1005" t="s">
        <v>1997</v>
      </c>
      <c r="CA1005">
        <v>0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 s="2">
        <v>13554415</v>
      </c>
    </row>
    <row r="1006" spans="1:88">
      <c r="A1006" s="10" t="str">
        <f t="shared" si="465"/>
        <v>VSH_US</v>
      </c>
      <c r="B1006" s="12">
        <f t="shared" si="466"/>
        <v>4.5599999999999995E-2</v>
      </c>
      <c r="C1006" s="12">
        <v>0</v>
      </c>
      <c r="D1006" s="12">
        <v>0</v>
      </c>
      <c r="E1006" s="12">
        <v>0</v>
      </c>
      <c r="F1006" s="12">
        <v>0</v>
      </c>
      <c r="G1006" s="12">
        <v>0</v>
      </c>
      <c r="H1006" s="12">
        <v>0</v>
      </c>
      <c r="I1006" s="12">
        <v>0</v>
      </c>
      <c r="J1006" s="13">
        <f t="shared" si="467"/>
        <v>0</v>
      </c>
      <c r="K1006" s="13">
        <f t="shared" si="468"/>
        <v>0</v>
      </c>
      <c r="L1006" s="16">
        <f t="shared" si="469"/>
        <v>0</v>
      </c>
      <c r="M1006" s="13">
        <f t="shared" si="470"/>
        <v>0</v>
      </c>
      <c r="N1006" s="16">
        <f t="shared" si="471"/>
        <v>0</v>
      </c>
      <c r="O1006" s="16">
        <f t="shared" si="472"/>
        <v>0</v>
      </c>
      <c r="P1006" s="16" t="str">
        <f t="shared" si="473"/>
        <v/>
      </c>
      <c r="Q1006" s="20" t="str">
        <f t="shared" si="474"/>
        <v/>
      </c>
      <c r="R1006" s="20" t="str">
        <f t="shared" si="475"/>
        <v/>
      </c>
      <c r="S1006" s="20" t="str">
        <f t="shared" si="476"/>
        <v/>
      </c>
      <c r="T1006" s="20" t="str">
        <f t="shared" si="477"/>
        <v/>
      </c>
      <c r="U1006" s="16">
        <f t="shared" si="478"/>
        <v>4.0000000000000001E-3</v>
      </c>
      <c r="V1006" s="20" t="str">
        <f t="shared" si="479"/>
        <v/>
      </c>
      <c r="W1006" s="20" t="str">
        <f t="shared" si="480"/>
        <v/>
      </c>
      <c r="X1006" s="20" t="str">
        <f t="shared" si="481"/>
        <v/>
      </c>
      <c r="Y1006" s="20">
        <f t="shared" si="482"/>
        <v>4.0000000000000001E-3</v>
      </c>
      <c r="Z1006" s="20" t="str">
        <f t="shared" si="483"/>
        <v/>
      </c>
      <c r="AA1006" s="20" t="str">
        <f t="shared" si="484"/>
        <v/>
      </c>
      <c r="AB1006" s="20">
        <f t="shared" si="485"/>
        <v>0</v>
      </c>
      <c r="AC1006" s="20" t="str">
        <f t="shared" si="486"/>
        <v/>
      </c>
      <c r="AD1006" s="20" t="str">
        <f t="shared" si="487"/>
        <v/>
      </c>
      <c r="AE1006" s="20" t="str">
        <f t="shared" si="488"/>
        <v/>
      </c>
      <c r="AF1006" s="20" t="str">
        <f t="shared" si="489"/>
        <v/>
      </c>
      <c r="AG1006" s="11">
        <f t="shared" si="490"/>
        <v>999</v>
      </c>
      <c r="AH1006" s="17">
        <f t="shared" si="491"/>
        <v>999</v>
      </c>
      <c r="AI1006" s="17">
        <f t="shared" si="492"/>
        <v>999</v>
      </c>
      <c r="AJ1006" s="17">
        <f t="shared" si="493"/>
        <v>999</v>
      </c>
      <c r="AK1006" s="17">
        <f t="shared" si="494"/>
        <v>999</v>
      </c>
      <c r="AL1006" s="17">
        <f t="shared" si="495"/>
        <v>999</v>
      </c>
      <c r="AM1006" s="10" t="s">
        <v>377</v>
      </c>
      <c r="AN1006">
        <v>0</v>
      </c>
      <c r="AO1006">
        <v>0</v>
      </c>
      <c r="AP1006">
        <v>0</v>
      </c>
      <c r="AQ1006">
        <v>2.5524</v>
      </c>
      <c r="AR1006" s="8">
        <v>-0.6</v>
      </c>
      <c r="AS1006" s="8">
        <v>-16.601199999999999</v>
      </c>
      <c r="AT1006" s="8">
        <v>-77.926199999999994</v>
      </c>
      <c r="AU1006" s="8">
        <v>-2.5524</v>
      </c>
      <c r="AV1006" s="8">
        <v>-0.6</v>
      </c>
      <c r="AW1006" s="8">
        <v>0.4</v>
      </c>
      <c r="AX1006" s="8">
        <v>16.601199999999999</v>
      </c>
      <c r="AY1006" s="8">
        <v>77.926199999999994</v>
      </c>
      <c r="AZ1006" s="8">
        <v>2.5524</v>
      </c>
      <c r="BA1006" s="8">
        <v>0.4</v>
      </c>
      <c r="BB1006">
        <v>-0.6</v>
      </c>
      <c r="BC1006">
        <v>0.4</v>
      </c>
      <c r="BD1006">
        <v>-0.6</v>
      </c>
      <c r="BE1006">
        <v>0.4</v>
      </c>
      <c r="BF1006">
        <v>0.06</v>
      </c>
      <c r="BG1006">
        <v>0.3</v>
      </c>
      <c r="BH1006">
        <v>4.5599999999999996</v>
      </c>
      <c r="BI1006">
        <v>3</v>
      </c>
      <c r="BJ1006">
        <v>6</v>
      </c>
      <c r="BK1006">
        <v>3</v>
      </c>
      <c r="BM1006">
        <v>3</v>
      </c>
      <c r="BN1006" t="s">
        <v>1016</v>
      </c>
      <c r="BP1006" t="s">
        <v>1016</v>
      </c>
      <c r="BQ1006">
        <v>45</v>
      </c>
      <c r="BR1006">
        <v>452030</v>
      </c>
      <c r="BS1006">
        <v>1</v>
      </c>
      <c r="BU1006">
        <v>1</v>
      </c>
      <c r="BW1006">
        <v>3</v>
      </c>
      <c r="BY1006">
        <v>6</v>
      </c>
      <c r="BZ1006" t="s">
        <v>1997</v>
      </c>
      <c r="CA1006">
        <v>0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 s="2">
        <v>10371038</v>
      </c>
    </row>
    <row r="1007" spans="1:88">
      <c r="A1007" s="10" t="str">
        <f t="shared" si="465"/>
        <v>VTSS_US</v>
      </c>
      <c r="B1007" s="12">
        <f t="shared" si="466"/>
        <v>1E-4</v>
      </c>
      <c r="C1007" s="12">
        <v>0</v>
      </c>
      <c r="D1007" s="12">
        <v>0</v>
      </c>
      <c r="E1007" s="12">
        <v>0</v>
      </c>
      <c r="F1007" s="12">
        <v>0</v>
      </c>
      <c r="G1007" s="12">
        <v>0</v>
      </c>
      <c r="H1007" s="12">
        <v>0</v>
      </c>
      <c r="I1007" s="12">
        <v>0</v>
      </c>
      <c r="J1007" s="13">
        <f t="shared" si="467"/>
        <v>0</v>
      </c>
      <c r="K1007" s="13">
        <f t="shared" si="468"/>
        <v>0</v>
      </c>
      <c r="L1007" s="16">
        <f t="shared" si="469"/>
        <v>0</v>
      </c>
      <c r="M1007" s="13">
        <f t="shared" si="470"/>
        <v>0</v>
      </c>
      <c r="N1007" s="16">
        <f t="shared" si="471"/>
        <v>0</v>
      </c>
      <c r="O1007" s="16">
        <f t="shared" si="472"/>
        <v>0</v>
      </c>
      <c r="P1007" s="16" t="str">
        <f t="shared" si="473"/>
        <v/>
      </c>
      <c r="Q1007" s="20" t="str">
        <f t="shared" si="474"/>
        <v/>
      </c>
      <c r="R1007" s="20" t="str">
        <f t="shared" si="475"/>
        <v/>
      </c>
      <c r="S1007" s="20" t="str">
        <f t="shared" si="476"/>
        <v/>
      </c>
      <c r="T1007" s="20" t="str">
        <f t="shared" si="477"/>
        <v/>
      </c>
      <c r="U1007" s="16">
        <f t="shared" si="478"/>
        <v>6.0000000000000001E-3</v>
      </c>
      <c r="V1007" s="20" t="str">
        <f t="shared" si="479"/>
        <v/>
      </c>
      <c r="W1007" s="20" t="str">
        <f t="shared" si="480"/>
        <v/>
      </c>
      <c r="X1007" s="20" t="str">
        <f t="shared" si="481"/>
        <v/>
      </c>
      <c r="Y1007" s="20">
        <f t="shared" si="482"/>
        <v>6.0000000000000001E-3</v>
      </c>
      <c r="Z1007" s="20" t="str">
        <f t="shared" si="483"/>
        <v/>
      </c>
      <c r="AA1007" s="20" t="str">
        <f t="shared" si="484"/>
        <v/>
      </c>
      <c r="AB1007" s="20">
        <f t="shared" si="485"/>
        <v>0</v>
      </c>
      <c r="AC1007" s="20" t="str">
        <f t="shared" si="486"/>
        <v/>
      </c>
      <c r="AD1007" s="20" t="str">
        <f t="shared" si="487"/>
        <v/>
      </c>
      <c r="AE1007" s="20" t="str">
        <f t="shared" si="488"/>
        <v/>
      </c>
      <c r="AF1007" s="20" t="str">
        <f t="shared" si="489"/>
        <v/>
      </c>
      <c r="AG1007" s="11">
        <f t="shared" si="490"/>
        <v>999</v>
      </c>
      <c r="AH1007" s="17">
        <f t="shared" si="491"/>
        <v>999</v>
      </c>
      <c r="AI1007" s="17">
        <f t="shared" si="492"/>
        <v>999</v>
      </c>
      <c r="AJ1007" s="17">
        <f t="shared" si="493"/>
        <v>999</v>
      </c>
      <c r="AK1007" s="17">
        <f t="shared" si="494"/>
        <v>999</v>
      </c>
      <c r="AL1007" s="17">
        <f t="shared" si="495"/>
        <v>999</v>
      </c>
      <c r="AM1007" s="10" t="s">
        <v>2053</v>
      </c>
      <c r="AN1007">
        <v>0</v>
      </c>
      <c r="AO1007">
        <v>0</v>
      </c>
      <c r="AP1007">
        <v>0</v>
      </c>
      <c r="AQ1007">
        <v>0.15440000000000001</v>
      </c>
      <c r="AR1007" s="8">
        <v>-0.6</v>
      </c>
      <c r="AS1007" s="8">
        <v>-0.95760000000000001</v>
      </c>
      <c r="AT1007" s="8">
        <v>-11.244</v>
      </c>
      <c r="AU1007" s="8">
        <v>-0.15440000000000001</v>
      </c>
      <c r="AV1007" s="8">
        <v>-0.6</v>
      </c>
      <c r="AW1007" s="8">
        <v>0.6</v>
      </c>
      <c r="AX1007" s="8">
        <v>0.95760000000000001</v>
      </c>
      <c r="AY1007" s="8">
        <v>11.244</v>
      </c>
      <c r="AZ1007" s="8">
        <v>0.15440000000000001</v>
      </c>
      <c r="BA1007" s="8">
        <v>0.6</v>
      </c>
      <c r="BB1007">
        <v>-0.15440000000000001</v>
      </c>
      <c r="BC1007">
        <v>0.15440000000000001</v>
      </c>
      <c r="BD1007">
        <v>-0.15440000000000001</v>
      </c>
      <c r="BE1007">
        <v>0.15440000000000001</v>
      </c>
      <c r="BF1007">
        <v>0.06</v>
      </c>
      <c r="BG1007">
        <v>0.3</v>
      </c>
      <c r="BH1007">
        <v>0.01</v>
      </c>
      <c r="BI1007">
        <v>6</v>
      </c>
      <c r="BJ1007">
        <v>11</v>
      </c>
      <c r="BK1007">
        <v>6</v>
      </c>
      <c r="BM1007">
        <v>6</v>
      </c>
      <c r="BN1007" t="s">
        <v>1016</v>
      </c>
      <c r="BP1007" t="s">
        <v>1016</v>
      </c>
      <c r="BQ1007">
        <v>45</v>
      </c>
      <c r="BR1007">
        <v>453010</v>
      </c>
      <c r="BS1007">
        <v>1</v>
      </c>
      <c r="BU1007">
        <v>1</v>
      </c>
      <c r="BW1007">
        <v>6</v>
      </c>
      <c r="BY1007">
        <v>11</v>
      </c>
      <c r="BZ1007" t="s">
        <v>1946</v>
      </c>
      <c r="CA1007">
        <v>1</v>
      </c>
      <c r="CB1007">
        <v>0</v>
      </c>
      <c r="CC1007">
        <v>1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 s="2">
        <v>614048</v>
      </c>
    </row>
    <row r="1008" spans="1:88">
      <c r="A1008" s="10" t="str">
        <f t="shared" si="465"/>
        <v>VVUS_US</v>
      </c>
      <c r="B1008" s="12">
        <f t="shared" si="466"/>
        <v>0.14029999999999998</v>
      </c>
      <c r="C1008" s="12">
        <v>0</v>
      </c>
      <c r="D1008" s="12">
        <v>0</v>
      </c>
      <c r="E1008" s="12">
        <v>0</v>
      </c>
      <c r="F1008" s="12">
        <v>0</v>
      </c>
      <c r="G1008" s="12">
        <v>0</v>
      </c>
      <c r="H1008" s="12">
        <v>0</v>
      </c>
      <c r="I1008" s="12">
        <v>0</v>
      </c>
      <c r="J1008" s="13">
        <f t="shared" si="467"/>
        <v>0</v>
      </c>
      <c r="K1008" s="13">
        <f t="shared" si="468"/>
        <v>0</v>
      </c>
      <c r="L1008" s="16">
        <f t="shared" si="469"/>
        <v>0</v>
      </c>
      <c r="M1008" s="13">
        <f t="shared" si="470"/>
        <v>0</v>
      </c>
      <c r="N1008" s="16">
        <f t="shared" si="471"/>
        <v>0</v>
      </c>
      <c r="O1008" s="16">
        <f t="shared" si="472"/>
        <v>0</v>
      </c>
      <c r="P1008" s="16" t="str">
        <f t="shared" si="473"/>
        <v/>
      </c>
      <c r="Q1008" s="20" t="str">
        <f t="shared" si="474"/>
        <v/>
      </c>
      <c r="R1008" s="20" t="str">
        <f t="shared" si="475"/>
        <v/>
      </c>
      <c r="S1008" s="20" t="str">
        <f t="shared" si="476"/>
        <v/>
      </c>
      <c r="T1008" s="20" t="str">
        <f t="shared" si="477"/>
        <v/>
      </c>
      <c r="U1008" s="16">
        <f t="shared" si="478"/>
        <v>6.0000000000000001E-3</v>
      </c>
      <c r="V1008" s="20" t="str">
        <f t="shared" si="479"/>
        <v/>
      </c>
      <c r="W1008" s="20" t="str">
        <f t="shared" si="480"/>
        <v/>
      </c>
      <c r="X1008" s="20">
        <f t="shared" si="481"/>
        <v>6.0000000000000001E-3</v>
      </c>
      <c r="Y1008" s="20" t="str">
        <f t="shared" si="482"/>
        <v/>
      </c>
      <c r="Z1008" s="20" t="str">
        <f t="shared" si="483"/>
        <v/>
      </c>
      <c r="AA1008" s="20" t="str">
        <f t="shared" si="484"/>
        <v/>
      </c>
      <c r="AB1008" s="20" t="str">
        <f t="shared" si="485"/>
        <v/>
      </c>
      <c r="AC1008" s="20" t="str">
        <f t="shared" si="486"/>
        <v/>
      </c>
      <c r="AD1008" s="20" t="str">
        <f t="shared" si="487"/>
        <v/>
      </c>
      <c r="AE1008" s="20" t="str">
        <f t="shared" si="488"/>
        <v/>
      </c>
      <c r="AF1008" s="20">
        <f t="shared" si="489"/>
        <v>0</v>
      </c>
      <c r="AG1008" s="11">
        <f t="shared" si="490"/>
        <v>999</v>
      </c>
      <c r="AH1008" s="17">
        <f t="shared" si="491"/>
        <v>999</v>
      </c>
      <c r="AI1008" s="17">
        <f t="shared" si="492"/>
        <v>999</v>
      </c>
      <c r="AJ1008" s="17">
        <f t="shared" si="493"/>
        <v>999</v>
      </c>
      <c r="AK1008" s="17">
        <f t="shared" si="494"/>
        <v>999</v>
      </c>
      <c r="AL1008" s="17">
        <f t="shared" si="495"/>
        <v>0</v>
      </c>
      <c r="AM1008" s="10" t="s">
        <v>210</v>
      </c>
      <c r="AN1008">
        <v>0</v>
      </c>
      <c r="AO1008">
        <v>0</v>
      </c>
      <c r="AP1008">
        <v>0</v>
      </c>
      <c r="AQ1008">
        <v>1.704</v>
      </c>
      <c r="AR1008" s="8">
        <v>-0.2</v>
      </c>
      <c r="AS1008" s="8">
        <v>-8.1906999999999996</v>
      </c>
      <c r="AT1008" s="8">
        <v>-12.9724</v>
      </c>
      <c r="AU1008" s="8">
        <v>-1.704</v>
      </c>
      <c r="AV1008" s="8">
        <v>-0.2</v>
      </c>
      <c r="AW1008" s="8">
        <v>0.6</v>
      </c>
      <c r="AX1008" s="8">
        <v>8.1906999999999996</v>
      </c>
      <c r="AY1008" s="8">
        <v>12.9724</v>
      </c>
      <c r="AZ1008" s="8">
        <v>1.704</v>
      </c>
      <c r="BA1008" s="8">
        <v>0.6</v>
      </c>
      <c r="BB1008">
        <v>-0.2</v>
      </c>
      <c r="BC1008">
        <v>0</v>
      </c>
      <c r="BD1008">
        <v>-0.2</v>
      </c>
      <c r="BE1008">
        <v>0</v>
      </c>
      <c r="BF1008">
        <v>0.06</v>
      </c>
      <c r="BG1008">
        <v>0.3</v>
      </c>
      <c r="BH1008">
        <v>14.03</v>
      </c>
      <c r="BI1008">
        <v>1</v>
      </c>
      <c r="BJ1008">
        <v>2</v>
      </c>
      <c r="BK1008">
        <v>1</v>
      </c>
      <c r="BM1008">
        <v>1</v>
      </c>
      <c r="BN1008" t="s">
        <v>1016</v>
      </c>
      <c r="BP1008" t="s">
        <v>1016</v>
      </c>
      <c r="BQ1008">
        <v>35</v>
      </c>
      <c r="BR1008">
        <v>352020</v>
      </c>
      <c r="BS1008">
        <v>1</v>
      </c>
      <c r="BU1008">
        <v>1</v>
      </c>
      <c r="BW1008">
        <v>1</v>
      </c>
      <c r="BY1008">
        <v>2</v>
      </c>
      <c r="BZ1008" t="s">
        <v>1997</v>
      </c>
      <c r="CA1008">
        <v>0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1</v>
      </c>
      <c r="CI1008" s="2">
        <v>5936623</v>
      </c>
      <c r="CJ1008" t="s">
        <v>2001</v>
      </c>
    </row>
    <row r="1009" spans="1:87">
      <c r="A1009" s="10" t="str">
        <f t="shared" si="465"/>
        <v>WGL_US</v>
      </c>
      <c r="B1009" s="12">
        <f t="shared" si="466"/>
        <v>2.6499999999999999E-2</v>
      </c>
      <c r="C1009" s="12">
        <v>0</v>
      </c>
      <c r="D1009" s="12">
        <v>0</v>
      </c>
      <c r="E1009" s="12">
        <v>0</v>
      </c>
      <c r="F1009" s="12">
        <v>0</v>
      </c>
      <c r="G1009" s="12">
        <v>0</v>
      </c>
      <c r="H1009" s="12">
        <v>0</v>
      </c>
      <c r="I1009" s="12">
        <v>0</v>
      </c>
      <c r="J1009" s="13">
        <f t="shared" si="467"/>
        <v>0</v>
      </c>
      <c r="K1009" s="13">
        <f t="shared" si="468"/>
        <v>0</v>
      </c>
      <c r="L1009" s="16">
        <f t="shared" si="469"/>
        <v>0</v>
      </c>
      <c r="M1009" s="13">
        <f t="shared" si="470"/>
        <v>0</v>
      </c>
      <c r="N1009" s="16">
        <f t="shared" si="471"/>
        <v>0</v>
      </c>
      <c r="O1009" s="16">
        <f t="shared" si="472"/>
        <v>0</v>
      </c>
      <c r="P1009" s="16" t="str">
        <f t="shared" si="473"/>
        <v/>
      </c>
      <c r="Q1009" s="20" t="str">
        <f t="shared" si="474"/>
        <v/>
      </c>
      <c r="R1009" s="20" t="str">
        <f t="shared" si="475"/>
        <v/>
      </c>
      <c r="S1009" s="20" t="str">
        <f t="shared" si="476"/>
        <v/>
      </c>
      <c r="T1009" s="20" t="str">
        <f t="shared" si="477"/>
        <v/>
      </c>
      <c r="U1009" s="16">
        <f t="shared" si="478"/>
        <v>6.0000000000000001E-3</v>
      </c>
      <c r="V1009" s="20" t="str">
        <f t="shared" si="479"/>
        <v/>
      </c>
      <c r="W1009" s="20" t="str">
        <f t="shared" si="480"/>
        <v/>
      </c>
      <c r="X1009" s="20" t="str">
        <f t="shared" si="481"/>
        <v/>
      </c>
      <c r="Y1009" s="20">
        <f t="shared" si="482"/>
        <v>6.0000000000000001E-3</v>
      </c>
      <c r="Z1009" s="20" t="str">
        <f t="shared" si="483"/>
        <v/>
      </c>
      <c r="AA1009" s="20" t="str">
        <f t="shared" si="484"/>
        <v/>
      </c>
      <c r="AB1009" s="20">
        <f t="shared" si="485"/>
        <v>0</v>
      </c>
      <c r="AC1009" s="20" t="str">
        <f t="shared" si="486"/>
        <v/>
      </c>
      <c r="AD1009" s="20" t="str">
        <f t="shared" si="487"/>
        <v/>
      </c>
      <c r="AE1009" s="20" t="str">
        <f t="shared" si="488"/>
        <v/>
      </c>
      <c r="AF1009" s="20" t="str">
        <f t="shared" si="489"/>
        <v/>
      </c>
      <c r="AG1009" s="11">
        <f t="shared" si="490"/>
        <v>999</v>
      </c>
      <c r="AH1009" s="17">
        <f t="shared" si="491"/>
        <v>999</v>
      </c>
      <c r="AI1009" s="17">
        <f t="shared" si="492"/>
        <v>999</v>
      </c>
      <c r="AJ1009" s="17">
        <f t="shared" si="493"/>
        <v>999</v>
      </c>
      <c r="AK1009" s="17">
        <f t="shared" si="494"/>
        <v>999</v>
      </c>
      <c r="AL1009" s="17">
        <f t="shared" si="495"/>
        <v>999</v>
      </c>
      <c r="AM1009" s="10" t="s">
        <v>686</v>
      </c>
      <c r="AN1009">
        <v>0</v>
      </c>
      <c r="AO1009">
        <v>0</v>
      </c>
      <c r="AP1009">
        <v>0</v>
      </c>
      <c r="AQ1009">
        <v>3.6358000000000001</v>
      </c>
      <c r="AR1009" s="8">
        <v>-0.6</v>
      </c>
      <c r="AS1009" s="8">
        <v>-21.5426</v>
      </c>
      <c r="AT1009" s="8">
        <v>-112.4303</v>
      </c>
      <c r="AU1009" s="8">
        <v>-3.6358000000000001</v>
      </c>
      <c r="AV1009" s="8">
        <v>-0.6</v>
      </c>
      <c r="AW1009" s="8">
        <v>0.6</v>
      </c>
      <c r="AX1009" s="8">
        <v>21.5426</v>
      </c>
      <c r="AY1009" s="8">
        <v>112.4303</v>
      </c>
      <c r="AZ1009" s="8">
        <v>3.6358000000000001</v>
      </c>
      <c r="BA1009" s="8">
        <v>0.6</v>
      </c>
      <c r="BB1009">
        <v>-0.6</v>
      </c>
      <c r="BC1009">
        <v>0.6</v>
      </c>
      <c r="BD1009">
        <v>-0.6</v>
      </c>
      <c r="BE1009">
        <v>0.6</v>
      </c>
      <c r="BF1009">
        <v>0.06</v>
      </c>
      <c r="BG1009">
        <v>0.3</v>
      </c>
      <c r="BH1009">
        <v>2.65</v>
      </c>
      <c r="BI1009">
        <v>4</v>
      </c>
      <c r="BJ1009">
        <v>8</v>
      </c>
      <c r="BK1009">
        <v>4</v>
      </c>
      <c r="BM1009">
        <v>4</v>
      </c>
      <c r="BN1009" t="s">
        <v>1016</v>
      </c>
      <c r="BP1009" t="s">
        <v>1016</v>
      </c>
      <c r="BQ1009">
        <v>55</v>
      </c>
      <c r="BR1009">
        <v>551020</v>
      </c>
      <c r="BS1009">
        <v>1</v>
      </c>
      <c r="BU1009">
        <v>1</v>
      </c>
      <c r="BW1009">
        <v>4</v>
      </c>
      <c r="BY1009">
        <v>8</v>
      </c>
      <c r="BZ1009" t="s">
        <v>1997</v>
      </c>
      <c r="CA1009">
        <v>0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 s="2">
        <v>14840700</v>
      </c>
    </row>
    <row r="1010" spans="1:87">
      <c r="A1010" s="10" t="str">
        <f t="shared" si="465"/>
        <v>WSFS_US</v>
      </c>
      <c r="B1010" s="12">
        <f t="shared" si="466"/>
        <v>3.7599999999999995E-2</v>
      </c>
      <c r="C1010" s="12">
        <v>0</v>
      </c>
      <c r="D1010" s="12">
        <v>0</v>
      </c>
      <c r="E1010" s="12">
        <v>0</v>
      </c>
      <c r="F1010" s="12">
        <v>0</v>
      </c>
      <c r="G1010" s="12">
        <v>0</v>
      </c>
      <c r="H1010" s="12">
        <v>0</v>
      </c>
      <c r="I1010" s="12">
        <v>0</v>
      </c>
      <c r="J1010" s="13">
        <f t="shared" si="467"/>
        <v>0</v>
      </c>
      <c r="K1010" s="13">
        <f t="shared" si="468"/>
        <v>0</v>
      </c>
      <c r="L1010" s="16">
        <f t="shared" si="469"/>
        <v>0</v>
      </c>
      <c r="M1010" s="13">
        <f t="shared" si="470"/>
        <v>0</v>
      </c>
      <c r="N1010" s="16">
        <f t="shared" si="471"/>
        <v>0</v>
      </c>
      <c r="O1010" s="16">
        <f t="shared" si="472"/>
        <v>0</v>
      </c>
      <c r="P1010" s="16" t="str">
        <f t="shared" si="473"/>
        <v/>
      </c>
      <c r="Q1010" s="20" t="str">
        <f t="shared" si="474"/>
        <v/>
      </c>
      <c r="R1010" s="20" t="str">
        <f t="shared" si="475"/>
        <v/>
      </c>
      <c r="S1010" s="20" t="str">
        <f t="shared" si="476"/>
        <v/>
      </c>
      <c r="T1010" s="20" t="str">
        <f t="shared" si="477"/>
        <v/>
      </c>
      <c r="U1010" s="16">
        <f t="shared" si="478"/>
        <v>4.0000000000000001E-3</v>
      </c>
      <c r="V1010" s="20" t="str">
        <f t="shared" si="479"/>
        <v/>
      </c>
      <c r="W1010" s="20" t="str">
        <f t="shared" si="480"/>
        <v/>
      </c>
      <c r="X1010" s="20" t="str">
        <f t="shared" si="481"/>
        <v/>
      </c>
      <c r="Y1010" s="20">
        <f t="shared" si="482"/>
        <v>4.0000000000000001E-3</v>
      </c>
      <c r="Z1010" s="20" t="str">
        <f t="shared" si="483"/>
        <v/>
      </c>
      <c r="AA1010" s="20" t="str">
        <f t="shared" si="484"/>
        <v/>
      </c>
      <c r="AB1010" s="20">
        <f t="shared" si="485"/>
        <v>0</v>
      </c>
      <c r="AC1010" s="20" t="str">
        <f t="shared" si="486"/>
        <v/>
      </c>
      <c r="AD1010" s="20" t="str">
        <f t="shared" si="487"/>
        <v/>
      </c>
      <c r="AE1010" s="20" t="str">
        <f t="shared" si="488"/>
        <v/>
      </c>
      <c r="AF1010" s="20" t="str">
        <f t="shared" si="489"/>
        <v/>
      </c>
      <c r="AG1010" s="11">
        <f t="shared" si="490"/>
        <v>999</v>
      </c>
      <c r="AH1010" s="17">
        <f t="shared" si="491"/>
        <v>999</v>
      </c>
      <c r="AI1010" s="17">
        <f t="shared" si="492"/>
        <v>999</v>
      </c>
      <c r="AJ1010" s="17">
        <f t="shared" si="493"/>
        <v>999</v>
      </c>
      <c r="AK1010" s="17">
        <f t="shared" si="494"/>
        <v>999</v>
      </c>
      <c r="AL1010" s="17">
        <f t="shared" si="495"/>
        <v>999</v>
      </c>
      <c r="AM1010" s="10" t="s">
        <v>1827</v>
      </c>
      <c r="AN1010">
        <v>0</v>
      </c>
      <c r="AO1010">
        <v>0</v>
      </c>
      <c r="AP1010">
        <v>0</v>
      </c>
      <c r="AQ1010">
        <v>0.41970000000000002</v>
      </c>
      <c r="AR1010" s="8">
        <v>-0.4</v>
      </c>
      <c r="AS1010" s="8">
        <v>-2.4039000000000001</v>
      </c>
      <c r="AT1010" s="8">
        <v>-30.2563</v>
      </c>
      <c r="AU1010" s="8">
        <v>-0.41970000000000002</v>
      </c>
      <c r="AV1010" s="8">
        <v>-0.4</v>
      </c>
      <c r="AW1010" s="8">
        <v>0.4</v>
      </c>
      <c r="AX1010" s="8">
        <v>2.4039000000000001</v>
      </c>
      <c r="AY1010" s="8">
        <v>30.2563</v>
      </c>
      <c r="AZ1010" s="8">
        <v>0.41970000000000002</v>
      </c>
      <c r="BA1010" s="8">
        <v>0.4</v>
      </c>
      <c r="BB1010">
        <v>-0.4</v>
      </c>
      <c r="BC1010">
        <v>0.4</v>
      </c>
      <c r="BD1010">
        <v>-0.4</v>
      </c>
      <c r="BE1010">
        <v>0.4</v>
      </c>
      <c r="BF1010">
        <v>0.06</v>
      </c>
      <c r="BG1010">
        <v>0.3</v>
      </c>
      <c r="BH1010">
        <v>3.76</v>
      </c>
      <c r="BI1010">
        <v>4</v>
      </c>
      <c r="BJ1010">
        <v>7</v>
      </c>
      <c r="BK1010">
        <v>4</v>
      </c>
      <c r="BM1010">
        <v>4</v>
      </c>
      <c r="BN1010" t="s">
        <v>1016</v>
      </c>
      <c r="BP1010" t="s">
        <v>1016</v>
      </c>
      <c r="BQ1010">
        <v>40</v>
      </c>
      <c r="BR1010">
        <v>401020</v>
      </c>
      <c r="BS1010">
        <v>1</v>
      </c>
      <c r="BU1010">
        <v>1</v>
      </c>
      <c r="BW1010">
        <v>4</v>
      </c>
      <c r="BY1010">
        <v>7</v>
      </c>
      <c r="BZ1010" t="s">
        <v>1998</v>
      </c>
      <c r="CA1010">
        <v>0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 s="2">
        <v>1560396</v>
      </c>
    </row>
    <row r="1011" spans="1:87">
      <c r="A1011" s="10" t="str">
        <f t="shared" si="465"/>
        <v>WDR_US</v>
      </c>
      <c r="B1011" s="12">
        <f t="shared" si="466"/>
        <v>1E-4</v>
      </c>
      <c r="C1011" s="12">
        <v>0</v>
      </c>
      <c r="D1011" s="12">
        <v>0</v>
      </c>
      <c r="E1011" s="12">
        <v>0</v>
      </c>
      <c r="F1011" s="12">
        <v>0</v>
      </c>
      <c r="G1011" s="12">
        <v>0</v>
      </c>
      <c r="H1011" s="12">
        <v>0</v>
      </c>
      <c r="I1011" s="12">
        <v>0</v>
      </c>
      <c r="J1011" s="13">
        <f t="shared" si="467"/>
        <v>0</v>
      </c>
      <c r="K1011" s="13">
        <f t="shared" si="468"/>
        <v>0</v>
      </c>
      <c r="L1011" s="16">
        <f t="shared" si="469"/>
        <v>0</v>
      </c>
      <c r="M1011" s="13">
        <f t="shared" si="470"/>
        <v>0</v>
      </c>
      <c r="N1011" s="16">
        <f t="shared" si="471"/>
        <v>0</v>
      </c>
      <c r="O1011" s="16">
        <f t="shared" si="472"/>
        <v>0</v>
      </c>
      <c r="P1011" s="16" t="str">
        <f t="shared" si="473"/>
        <v/>
      </c>
      <c r="Q1011" s="20" t="str">
        <f t="shared" si="474"/>
        <v/>
      </c>
      <c r="R1011" s="20" t="str">
        <f t="shared" si="475"/>
        <v/>
      </c>
      <c r="S1011" s="20" t="str">
        <f t="shared" si="476"/>
        <v/>
      </c>
      <c r="T1011" s="20" t="str">
        <f t="shared" si="477"/>
        <v/>
      </c>
      <c r="U1011" s="16">
        <f t="shared" si="478"/>
        <v>6.0000000000000001E-3</v>
      </c>
      <c r="V1011" s="20" t="str">
        <f t="shared" si="479"/>
        <v/>
      </c>
      <c r="W1011" s="20" t="str">
        <f t="shared" si="480"/>
        <v/>
      </c>
      <c r="X1011" s="20" t="str">
        <f t="shared" si="481"/>
        <v/>
      </c>
      <c r="Y1011" s="20">
        <f t="shared" si="482"/>
        <v>6.0000000000000001E-3</v>
      </c>
      <c r="Z1011" s="20" t="str">
        <f t="shared" si="483"/>
        <v/>
      </c>
      <c r="AA1011" s="20" t="str">
        <f t="shared" si="484"/>
        <v/>
      </c>
      <c r="AB1011" s="20">
        <f t="shared" si="485"/>
        <v>0</v>
      </c>
      <c r="AC1011" s="20" t="str">
        <f t="shared" si="486"/>
        <v/>
      </c>
      <c r="AD1011" s="20" t="str">
        <f t="shared" si="487"/>
        <v/>
      </c>
      <c r="AE1011" s="20" t="str">
        <f t="shared" si="488"/>
        <v/>
      </c>
      <c r="AF1011" s="20" t="str">
        <f t="shared" si="489"/>
        <v/>
      </c>
      <c r="AG1011" s="11">
        <f t="shared" si="490"/>
        <v>999</v>
      </c>
      <c r="AH1011" s="17">
        <f t="shared" si="491"/>
        <v>999</v>
      </c>
      <c r="AI1011" s="17">
        <f t="shared" si="492"/>
        <v>999</v>
      </c>
      <c r="AJ1011" s="17">
        <f t="shared" si="493"/>
        <v>999</v>
      </c>
      <c r="AK1011" s="17">
        <f t="shared" si="494"/>
        <v>999</v>
      </c>
      <c r="AL1011" s="17">
        <f t="shared" si="495"/>
        <v>999</v>
      </c>
      <c r="AM1011" s="10" t="s">
        <v>328</v>
      </c>
      <c r="AN1011">
        <v>0</v>
      </c>
      <c r="AO1011">
        <v>0</v>
      </c>
      <c r="AP1011">
        <v>0</v>
      </c>
      <c r="AQ1011">
        <v>11.119199999999999</v>
      </c>
      <c r="AR1011" s="8">
        <v>-0.6</v>
      </c>
      <c r="AS1011" s="8">
        <v>-65.974599999999995</v>
      </c>
      <c r="AT1011" s="8">
        <v>-171.3758</v>
      </c>
      <c r="AU1011" s="8">
        <v>-11.119199999999999</v>
      </c>
      <c r="AV1011" s="8">
        <v>-0.6</v>
      </c>
      <c r="AW1011" s="8">
        <v>0.6</v>
      </c>
      <c r="AX1011" s="8">
        <v>65.974599999999995</v>
      </c>
      <c r="AY1011" s="8">
        <v>171.3758</v>
      </c>
      <c r="AZ1011" s="8">
        <v>11.119199999999999</v>
      </c>
      <c r="BA1011" s="8">
        <v>0.6</v>
      </c>
      <c r="BB1011">
        <v>-0.6</v>
      </c>
      <c r="BC1011">
        <v>0.6</v>
      </c>
      <c r="BD1011">
        <v>-0.6</v>
      </c>
      <c r="BE1011">
        <v>0.6</v>
      </c>
      <c r="BF1011">
        <v>0.06</v>
      </c>
      <c r="BG1011">
        <v>0.3</v>
      </c>
      <c r="BH1011">
        <v>0.01</v>
      </c>
      <c r="BI1011">
        <v>6</v>
      </c>
      <c r="BJ1011">
        <v>11</v>
      </c>
      <c r="BK1011">
        <v>6</v>
      </c>
      <c r="BM1011">
        <v>6</v>
      </c>
      <c r="BN1011" t="s">
        <v>1016</v>
      </c>
      <c r="BP1011" t="s">
        <v>1016</v>
      </c>
      <c r="BQ1011">
        <v>40</v>
      </c>
      <c r="BR1011">
        <v>402030</v>
      </c>
      <c r="BS1011">
        <v>1</v>
      </c>
      <c r="BU1011">
        <v>1</v>
      </c>
      <c r="BW1011">
        <v>6</v>
      </c>
      <c r="BY1011">
        <v>11</v>
      </c>
      <c r="BZ1011" t="s">
        <v>1997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 s="2">
        <v>47076610</v>
      </c>
    </row>
    <row r="1012" spans="1:87">
      <c r="A1012" s="10" t="str">
        <f t="shared" si="465"/>
        <v>WAFD_US</v>
      </c>
      <c r="B1012" s="12">
        <f t="shared" si="466"/>
        <v>2.6000000000000002E-2</v>
      </c>
      <c r="C1012" s="12">
        <v>0</v>
      </c>
      <c r="D1012" s="12">
        <v>0</v>
      </c>
      <c r="E1012" s="12">
        <v>0</v>
      </c>
      <c r="F1012" s="12">
        <v>0</v>
      </c>
      <c r="G1012" s="12">
        <v>0</v>
      </c>
      <c r="H1012" s="12">
        <v>0</v>
      </c>
      <c r="I1012" s="12">
        <v>0</v>
      </c>
      <c r="J1012" s="13">
        <f t="shared" si="467"/>
        <v>0</v>
      </c>
      <c r="K1012" s="13">
        <f t="shared" si="468"/>
        <v>0</v>
      </c>
      <c r="L1012" s="16">
        <f t="shared" si="469"/>
        <v>0</v>
      </c>
      <c r="M1012" s="13">
        <f t="shared" si="470"/>
        <v>0</v>
      </c>
      <c r="N1012" s="16">
        <f t="shared" si="471"/>
        <v>0</v>
      </c>
      <c r="O1012" s="16">
        <f t="shared" si="472"/>
        <v>0</v>
      </c>
      <c r="P1012" s="16" t="str">
        <f t="shared" si="473"/>
        <v/>
      </c>
      <c r="Q1012" s="20" t="str">
        <f t="shared" si="474"/>
        <v/>
      </c>
      <c r="R1012" s="20" t="str">
        <f t="shared" si="475"/>
        <v/>
      </c>
      <c r="S1012" s="20" t="str">
        <f t="shared" si="476"/>
        <v/>
      </c>
      <c r="T1012" s="20" t="str">
        <f t="shared" si="477"/>
        <v/>
      </c>
      <c r="U1012" s="16">
        <f t="shared" si="478"/>
        <v>4.0000000000000001E-3</v>
      </c>
      <c r="V1012" s="20" t="str">
        <f t="shared" si="479"/>
        <v/>
      </c>
      <c r="W1012" s="20" t="str">
        <f t="shared" si="480"/>
        <v/>
      </c>
      <c r="X1012" s="20" t="str">
        <f t="shared" si="481"/>
        <v/>
      </c>
      <c r="Y1012" s="20">
        <f t="shared" si="482"/>
        <v>4.0000000000000001E-3</v>
      </c>
      <c r="Z1012" s="20" t="str">
        <f t="shared" si="483"/>
        <v/>
      </c>
      <c r="AA1012" s="20" t="str">
        <f t="shared" si="484"/>
        <v/>
      </c>
      <c r="AB1012" s="20">
        <f t="shared" si="485"/>
        <v>0</v>
      </c>
      <c r="AC1012" s="20" t="str">
        <f t="shared" si="486"/>
        <v/>
      </c>
      <c r="AD1012" s="20" t="str">
        <f t="shared" si="487"/>
        <v/>
      </c>
      <c r="AE1012" s="20" t="str">
        <f t="shared" si="488"/>
        <v/>
      </c>
      <c r="AF1012" s="20" t="str">
        <f t="shared" si="489"/>
        <v/>
      </c>
      <c r="AG1012" s="11">
        <f t="shared" si="490"/>
        <v>999</v>
      </c>
      <c r="AH1012" s="17">
        <f t="shared" si="491"/>
        <v>999</v>
      </c>
      <c r="AI1012" s="17">
        <f t="shared" si="492"/>
        <v>999</v>
      </c>
      <c r="AJ1012" s="17">
        <f t="shared" si="493"/>
        <v>999</v>
      </c>
      <c r="AK1012" s="17">
        <f t="shared" si="494"/>
        <v>999</v>
      </c>
      <c r="AL1012" s="17">
        <f t="shared" si="495"/>
        <v>999</v>
      </c>
      <c r="AM1012" s="10" t="s">
        <v>329</v>
      </c>
      <c r="AN1012">
        <v>0</v>
      </c>
      <c r="AO1012">
        <v>0</v>
      </c>
      <c r="AP1012">
        <v>0</v>
      </c>
      <c r="AQ1012">
        <v>2.4868000000000001</v>
      </c>
      <c r="AR1012" s="8">
        <v>-0.4</v>
      </c>
      <c r="AS1012" s="8">
        <v>-14.500400000000001</v>
      </c>
      <c r="AT1012" s="8">
        <v>-88.7958</v>
      </c>
      <c r="AU1012" s="8">
        <v>-2.4868000000000001</v>
      </c>
      <c r="AV1012" s="8">
        <v>-0.4</v>
      </c>
      <c r="AW1012" s="8">
        <v>0.4</v>
      </c>
      <c r="AX1012" s="8">
        <v>14.500400000000001</v>
      </c>
      <c r="AY1012" s="8">
        <v>88.7958</v>
      </c>
      <c r="AZ1012" s="8">
        <v>2.4868000000000001</v>
      </c>
      <c r="BA1012" s="8">
        <v>0.4</v>
      </c>
      <c r="BB1012">
        <v>-0.4</v>
      </c>
      <c r="BC1012">
        <v>0.4</v>
      </c>
      <c r="BD1012">
        <v>-0.4</v>
      </c>
      <c r="BE1012">
        <v>0.4</v>
      </c>
      <c r="BF1012">
        <v>0.06</v>
      </c>
      <c r="BG1012">
        <v>0.3</v>
      </c>
      <c r="BH1012">
        <v>2.6</v>
      </c>
      <c r="BI1012">
        <v>4</v>
      </c>
      <c r="BJ1012">
        <v>8</v>
      </c>
      <c r="BK1012">
        <v>4</v>
      </c>
      <c r="BM1012">
        <v>4</v>
      </c>
      <c r="BN1012" t="s">
        <v>1016</v>
      </c>
      <c r="BP1012" t="s">
        <v>1016</v>
      </c>
      <c r="BQ1012">
        <v>40</v>
      </c>
      <c r="BR1012">
        <v>401020</v>
      </c>
      <c r="BS1012">
        <v>1</v>
      </c>
      <c r="BU1012">
        <v>1</v>
      </c>
      <c r="BW1012">
        <v>4</v>
      </c>
      <c r="BY1012">
        <v>8</v>
      </c>
      <c r="BZ1012" t="s">
        <v>1997</v>
      </c>
      <c r="CA1012">
        <v>0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 s="2">
        <v>8144618</v>
      </c>
    </row>
    <row r="1013" spans="1:87">
      <c r="A1013" s="10" t="str">
        <f t="shared" si="465"/>
        <v>WASH_US</v>
      </c>
      <c r="B1013" s="12">
        <f t="shared" si="466"/>
        <v>4.0999999999999995E-3</v>
      </c>
      <c r="C1013" s="12">
        <v>0</v>
      </c>
      <c r="D1013" s="12">
        <v>0</v>
      </c>
      <c r="E1013" s="12">
        <v>0</v>
      </c>
      <c r="F1013" s="12">
        <v>0</v>
      </c>
      <c r="G1013" s="12">
        <v>0</v>
      </c>
      <c r="H1013" s="12">
        <v>0</v>
      </c>
      <c r="I1013" s="12">
        <v>0</v>
      </c>
      <c r="J1013" s="13">
        <f t="shared" si="467"/>
        <v>0</v>
      </c>
      <c r="K1013" s="13">
        <f t="shared" si="468"/>
        <v>0</v>
      </c>
      <c r="L1013" s="16">
        <f t="shared" si="469"/>
        <v>0</v>
      </c>
      <c r="M1013" s="13">
        <f t="shared" si="470"/>
        <v>0</v>
      </c>
      <c r="N1013" s="16">
        <f t="shared" si="471"/>
        <v>0</v>
      </c>
      <c r="O1013" s="16">
        <f t="shared" si="472"/>
        <v>0</v>
      </c>
      <c r="P1013" s="16" t="str">
        <f t="shared" si="473"/>
        <v/>
      </c>
      <c r="Q1013" s="20" t="str">
        <f t="shared" si="474"/>
        <v/>
      </c>
      <c r="R1013" s="20" t="str">
        <f t="shared" si="475"/>
        <v/>
      </c>
      <c r="S1013" s="20" t="str">
        <f t="shared" si="476"/>
        <v/>
      </c>
      <c r="T1013" s="20" t="str">
        <f t="shared" si="477"/>
        <v/>
      </c>
      <c r="U1013" s="16">
        <f t="shared" si="478"/>
        <v>4.0000000000000001E-3</v>
      </c>
      <c r="V1013" s="20" t="str">
        <f t="shared" si="479"/>
        <v/>
      </c>
      <c r="W1013" s="20" t="str">
        <f t="shared" si="480"/>
        <v/>
      </c>
      <c r="X1013" s="20" t="str">
        <f t="shared" si="481"/>
        <v/>
      </c>
      <c r="Y1013" s="20">
        <f t="shared" si="482"/>
        <v>4.0000000000000001E-3</v>
      </c>
      <c r="Z1013" s="20" t="str">
        <f t="shared" si="483"/>
        <v/>
      </c>
      <c r="AA1013" s="20" t="str">
        <f t="shared" si="484"/>
        <v/>
      </c>
      <c r="AB1013" s="20">
        <f t="shared" si="485"/>
        <v>0</v>
      </c>
      <c r="AC1013" s="20" t="str">
        <f t="shared" si="486"/>
        <v/>
      </c>
      <c r="AD1013" s="20" t="str">
        <f t="shared" si="487"/>
        <v/>
      </c>
      <c r="AE1013" s="20" t="str">
        <f t="shared" si="488"/>
        <v/>
      </c>
      <c r="AF1013" s="20" t="str">
        <f t="shared" si="489"/>
        <v/>
      </c>
      <c r="AG1013" s="11">
        <f t="shared" si="490"/>
        <v>999</v>
      </c>
      <c r="AH1013" s="17">
        <f t="shared" si="491"/>
        <v>999</v>
      </c>
      <c r="AI1013" s="17">
        <f t="shared" si="492"/>
        <v>999</v>
      </c>
      <c r="AJ1013" s="17">
        <f t="shared" si="493"/>
        <v>999</v>
      </c>
      <c r="AK1013" s="17">
        <f t="shared" si="494"/>
        <v>999</v>
      </c>
      <c r="AL1013" s="17">
        <f t="shared" si="495"/>
        <v>999</v>
      </c>
      <c r="AM1013" s="10" t="s">
        <v>1410</v>
      </c>
      <c r="AN1013">
        <v>0</v>
      </c>
      <c r="AO1013">
        <v>0</v>
      </c>
      <c r="AP1013">
        <v>0</v>
      </c>
      <c r="AQ1013">
        <v>0.22439999999999999</v>
      </c>
      <c r="AR1013" s="8">
        <v>-0.4</v>
      </c>
      <c r="AS1013" s="8">
        <v>-1.1195999999999999</v>
      </c>
      <c r="AT1013" s="8">
        <v>-26.7333</v>
      </c>
      <c r="AU1013" s="8">
        <v>-0.22439999999999999</v>
      </c>
      <c r="AV1013" s="8">
        <v>-0.4</v>
      </c>
      <c r="AW1013" s="8">
        <v>0.4</v>
      </c>
      <c r="AX1013" s="8">
        <v>1.1195999999999999</v>
      </c>
      <c r="AY1013" s="8">
        <v>26.7333</v>
      </c>
      <c r="AZ1013" s="8">
        <v>0.22439999999999999</v>
      </c>
      <c r="BA1013" s="8">
        <v>0.4</v>
      </c>
      <c r="BB1013">
        <v>-0.22439999999999999</v>
      </c>
      <c r="BC1013">
        <v>0.22439999999999999</v>
      </c>
      <c r="BD1013">
        <v>-0.22439999999999999</v>
      </c>
      <c r="BE1013">
        <v>0.22439999999999999</v>
      </c>
      <c r="BF1013">
        <v>0.06</v>
      </c>
      <c r="BG1013">
        <v>0.3</v>
      </c>
      <c r="BH1013">
        <v>0.41</v>
      </c>
      <c r="BI1013">
        <v>5</v>
      </c>
      <c r="BJ1013">
        <v>10</v>
      </c>
      <c r="BK1013">
        <v>6</v>
      </c>
      <c r="BM1013">
        <v>6</v>
      </c>
      <c r="BN1013" t="s">
        <v>1016</v>
      </c>
      <c r="BP1013" t="s">
        <v>1016</v>
      </c>
      <c r="BQ1013">
        <v>40</v>
      </c>
      <c r="BR1013">
        <v>401010</v>
      </c>
      <c r="BS1013">
        <v>1</v>
      </c>
      <c r="BU1013">
        <v>1</v>
      </c>
      <c r="BW1013">
        <v>5</v>
      </c>
      <c r="BY1013">
        <v>10</v>
      </c>
      <c r="BZ1013" t="s">
        <v>1946</v>
      </c>
      <c r="CA1013">
        <v>1</v>
      </c>
      <c r="CB1013">
        <v>0</v>
      </c>
      <c r="CC1013">
        <v>1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 s="2">
        <v>888587</v>
      </c>
    </row>
    <row r="1014" spans="1:87">
      <c r="A1014" s="10" t="str">
        <f t="shared" si="465"/>
        <v>WSO_US</v>
      </c>
      <c r="B1014" s="12">
        <f t="shared" si="466"/>
        <v>-9.7999999999999997E-3</v>
      </c>
      <c r="C1014" s="12">
        <v>0</v>
      </c>
      <c r="D1014" s="12">
        <v>0</v>
      </c>
      <c r="E1014" s="12">
        <v>0</v>
      </c>
      <c r="F1014" s="12">
        <v>0</v>
      </c>
      <c r="G1014" s="12">
        <v>0</v>
      </c>
      <c r="H1014" s="12">
        <v>0</v>
      </c>
      <c r="I1014" s="12">
        <v>0</v>
      </c>
      <c r="J1014" s="13">
        <f t="shared" si="467"/>
        <v>0</v>
      </c>
      <c r="K1014" s="13">
        <f t="shared" si="468"/>
        <v>0</v>
      </c>
      <c r="L1014" s="16">
        <f t="shared" si="469"/>
        <v>0</v>
      </c>
      <c r="M1014" s="13">
        <f t="shared" si="470"/>
        <v>0</v>
      </c>
      <c r="N1014" s="16">
        <f t="shared" si="471"/>
        <v>0</v>
      </c>
      <c r="O1014" s="16">
        <f t="shared" si="472"/>
        <v>0</v>
      </c>
      <c r="P1014" s="16">
        <f t="shared" si="473"/>
        <v>-6.5000000000000006E-3</v>
      </c>
      <c r="Q1014" s="20" t="str">
        <f t="shared" si="474"/>
        <v/>
      </c>
      <c r="R1014" s="20" t="str">
        <f t="shared" si="475"/>
        <v/>
      </c>
      <c r="S1014" s="20" t="str">
        <f t="shared" si="476"/>
        <v/>
      </c>
      <c r="T1014" s="20">
        <f t="shared" si="477"/>
        <v>-6.5000000000000006E-3</v>
      </c>
      <c r="U1014" s="16" t="str">
        <f t="shared" si="478"/>
        <v/>
      </c>
      <c r="V1014" s="20" t="str">
        <f t="shared" si="479"/>
        <v/>
      </c>
      <c r="W1014" s="20" t="str">
        <f t="shared" si="480"/>
        <v/>
      </c>
      <c r="X1014" s="20" t="str">
        <f t="shared" si="481"/>
        <v/>
      </c>
      <c r="Y1014" s="20" t="str">
        <f t="shared" si="482"/>
        <v/>
      </c>
      <c r="Z1014" s="20" t="str">
        <f t="shared" si="483"/>
        <v/>
      </c>
      <c r="AA1014" s="20" t="str">
        <f t="shared" si="484"/>
        <v/>
      </c>
      <c r="AB1014" s="20">
        <f t="shared" si="485"/>
        <v>0</v>
      </c>
      <c r="AC1014" s="20" t="str">
        <f t="shared" si="486"/>
        <v/>
      </c>
      <c r="AD1014" s="20" t="str">
        <f t="shared" si="487"/>
        <v/>
      </c>
      <c r="AE1014" s="20" t="str">
        <f t="shared" si="488"/>
        <v/>
      </c>
      <c r="AF1014" s="20" t="str">
        <f t="shared" si="489"/>
        <v/>
      </c>
      <c r="AG1014" s="11">
        <f t="shared" si="490"/>
        <v>999</v>
      </c>
      <c r="AH1014" s="17">
        <f t="shared" si="491"/>
        <v>999</v>
      </c>
      <c r="AI1014" s="17">
        <f t="shared" si="492"/>
        <v>999</v>
      </c>
      <c r="AJ1014" s="17">
        <f t="shared" si="493"/>
        <v>999</v>
      </c>
      <c r="AK1014" s="17">
        <f t="shared" si="494"/>
        <v>999</v>
      </c>
      <c r="AL1014" s="17">
        <f t="shared" si="495"/>
        <v>999</v>
      </c>
      <c r="AM1014" s="10" t="s">
        <v>521</v>
      </c>
      <c r="AN1014">
        <v>0</v>
      </c>
      <c r="AO1014">
        <v>0</v>
      </c>
      <c r="AP1014">
        <v>0</v>
      </c>
      <c r="AQ1014">
        <v>4.8788</v>
      </c>
      <c r="AR1014" s="8">
        <v>-0.65</v>
      </c>
      <c r="AS1014" s="8">
        <v>-28.3064</v>
      </c>
      <c r="AT1014" s="8">
        <v>-153.04509999999999</v>
      </c>
      <c r="AU1014" s="8">
        <v>-4.8788</v>
      </c>
      <c r="AV1014" s="8">
        <v>-0.65</v>
      </c>
      <c r="AW1014" s="8">
        <v>0.65</v>
      </c>
      <c r="AX1014" s="8">
        <v>28.3064</v>
      </c>
      <c r="AY1014" s="8">
        <v>153.04509999999999</v>
      </c>
      <c r="AZ1014" s="8">
        <v>4.8788</v>
      </c>
      <c r="BA1014" s="8">
        <v>0.65</v>
      </c>
      <c r="BB1014">
        <v>-0.65</v>
      </c>
      <c r="BC1014">
        <v>0.65</v>
      </c>
      <c r="BD1014">
        <v>-0.65</v>
      </c>
      <c r="BE1014">
        <v>0.65</v>
      </c>
      <c r="BF1014">
        <v>0.06</v>
      </c>
      <c r="BG1014">
        <v>0.3</v>
      </c>
      <c r="BH1014">
        <v>-0.98</v>
      </c>
      <c r="BI1014">
        <v>7</v>
      </c>
      <c r="BJ1014">
        <v>13</v>
      </c>
      <c r="BK1014">
        <v>7</v>
      </c>
      <c r="BM1014">
        <v>7</v>
      </c>
      <c r="BN1014" t="s">
        <v>1016</v>
      </c>
      <c r="BP1014" t="s">
        <v>1016</v>
      </c>
      <c r="BQ1014">
        <v>20</v>
      </c>
      <c r="BR1014">
        <v>201070</v>
      </c>
      <c r="BS1014">
        <v>1</v>
      </c>
      <c r="BU1014">
        <v>1</v>
      </c>
      <c r="BW1014">
        <v>7</v>
      </c>
      <c r="BY1014">
        <v>13</v>
      </c>
      <c r="BZ1014" t="s">
        <v>1997</v>
      </c>
      <c r="CA1014">
        <v>0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 s="2">
        <v>20397069</v>
      </c>
    </row>
    <row r="1015" spans="1:87">
      <c r="A1015" s="10" t="str">
        <f t="shared" si="465"/>
        <v>WTS_US</v>
      </c>
      <c r="B1015" s="12">
        <f t="shared" si="466"/>
        <v>-9.1999999999999998E-3</v>
      </c>
      <c r="C1015" s="12">
        <v>0</v>
      </c>
      <c r="D1015" s="12">
        <v>0</v>
      </c>
      <c r="E1015" s="12">
        <v>0</v>
      </c>
      <c r="F1015" s="12">
        <v>0</v>
      </c>
      <c r="G1015" s="12">
        <v>0</v>
      </c>
      <c r="H1015" s="12">
        <v>0</v>
      </c>
      <c r="I1015" s="12">
        <v>0</v>
      </c>
      <c r="J1015" s="13">
        <f t="shared" si="467"/>
        <v>0</v>
      </c>
      <c r="K1015" s="13">
        <f t="shared" si="468"/>
        <v>0</v>
      </c>
      <c r="L1015" s="16">
        <f t="shared" si="469"/>
        <v>0</v>
      </c>
      <c r="M1015" s="13">
        <f t="shared" si="470"/>
        <v>0</v>
      </c>
      <c r="N1015" s="16">
        <f t="shared" si="471"/>
        <v>0</v>
      </c>
      <c r="O1015" s="16">
        <f t="shared" si="472"/>
        <v>0</v>
      </c>
      <c r="P1015" s="16">
        <f t="shared" si="473"/>
        <v>-6.5000000000000006E-3</v>
      </c>
      <c r="Q1015" s="20" t="str">
        <f t="shared" si="474"/>
        <v/>
      </c>
      <c r="R1015" s="20" t="str">
        <f t="shared" si="475"/>
        <v/>
      </c>
      <c r="S1015" s="20" t="str">
        <f t="shared" si="476"/>
        <v/>
      </c>
      <c r="T1015" s="20">
        <f t="shared" si="477"/>
        <v>-6.5000000000000006E-3</v>
      </c>
      <c r="U1015" s="16" t="str">
        <f t="shared" si="478"/>
        <v/>
      </c>
      <c r="V1015" s="20" t="str">
        <f t="shared" si="479"/>
        <v/>
      </c>
      <c r="W1015" s="20" t="str">
        <f t="shared" si="480"/>
        <v/>
      </c>
      <c r="X1015" s="20" t="str">
        <f t="shared" si="481"/>
        <v/>
      </c>
      <c r="Y1015" s="20" t="str">
        <f t="shared" si="482"/>
        <v/>
      </c>
      <c r="Z1015" s="20" t="str">
        <f t="shared" si="483"/>
        <v/>
      </c>
      <c r="AA1015" s="20" t="str">
        <f t="shared" si="484"/>
        <v/>
      </c>
      <c r="AB1015" s="20">
        <f t="shared" si="485"/>
        <v>0</v>
      </c>
      <c r="AC1015" s="20" t="str">
        <f t="shared" si="486"/>
        <v/>
      </c>
      <c r="AD1015" s="20" t="str">
        <f t="shared" si="487"/>
        <v/>
      </c>
      <c r="AE1015" s="20" t="str">
        <f t="shared" si="488"/>
        <v/>
      </c>
      <c r="AF1015" s="20" t="str">
        <f t="shared" si="489"/>
        <v/>
      </c>
      <c r="AG1015" s="11">
        <f t="shared" si="490"/>
        <v>999</v>
      </c>
      <c r="AH1015" s="17">
        <f t="shared" si="491"/>
        <v>999</v>
      </c>
      <c r="AI1015" s="17">
        <f t="shared" si="492"/>
        <v>999</v>
      </c>
      <c r="AJ1015" s="17">
        <f t="shared" si="493"/>
        <v>999</v>
      </c>
      <c r="AK1015" s="17">
        <f t="shared" si="494"/>
        <v>999</v>
      </c>
      <c r="AL1015" s="17">
        <f t="shared" si="495"/>
        <v>999</v>
      </c>
      <c r="AM1015" s="10" t="s">
        <v>627</v>
      </c>
      <c r="AN1015">
        <v>0</v>
      </c>
      <c r="AO1015">
        <v>0</v>
      </c>
      <c r="AP1015">
        <v>0</v>
      </c>
      <c r="AQ1015">
        <v>3.0746000000000002</v>
      </c>
      <c r="AR1015" s="8">
        <v>-0.65</v>
      </c>
      <c r="AS1015" s="8">
        <v>-11.858700000000001</v>
      </c>
      <c r="AT1015" s="8">
        <v>-65.213300000000004</v>
      </c>
      <c r="AU1015" s="8">
        <v>-3.0746000000000002</v>
      </c>
      <c r="AV1015" s="8">
        <v>-0.65</v>
      </c>
      <c r="AW1015" s="8">
        <v>0.65</v>
      </c>
      <c r="AX1015" s="8">
        <v>11.858700000000001</v>
      </c>
      <c r="AY1015" s="8">
        <v>65.213300000000004</v>
      </c>
      <c r="AZ1015" s="8">
        <v>3.0746000000000002</v>
      </c>
      <c r="BA1015" s="8">
        <v>0.65</v>
      </c>
      <c r="BB1015">
        <v>-0.65</v>
      </c>
      <c r="BC1015">
        <v>0.65</v>
      </c>
      <c r="BD1015">
        <v>-0.65</v>
      </c>
      <c r="BE1015">
        <v>0.65</v>
      </c>
      <c r="BF1015">
        <v>0.06</v>
      </c>
      <c r="BG1015">
        <v>0.3</v>
      </c>
      <c r="BH1015">
        <v>-0.92</v>
      </c>
      <c r="BI1015">
        <v>7</v>
      </c>
      <c r="BJ1015">
        <v>13</v>
      </c>
      <c r="BK1015">
        <v>7</v>
      </c>
      <c r="BM1015">
        <v>7</v>
      </c>
      <c r="BN1015" t="s">
        <v>1016</v>
      </c>
      <c r="BP1015" t="s">
        <v>1016</v>
      </c>
      <c r="BQ1015">
        <v>20</v>
      </c>
      <c r="BR1015">
        <v>201060</v>
      </c>
      <c r="BS1015">
        <v>1</v>
      </c>
      <c r="BU1015">
        <v>1</v>
      </c>
      <c r="BW1015">
        <v>7</v>
      </c>
      <c r="BY1015">
        <v>13</v>
      </c>
      <c r="BZ1015" t="s">
        <v>1997</v>
      </c>
      <c r="CA1015">
        <v>0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 s="2">
        <v>11658677</v>
      </c>
    </row>
    <row r="1016" spans="1:87">
      <c r="A1016" s="10" t="str">
        <f t="shared" si="465"/>
        <v>WBS_US</v>
      </c>
      <c r="B1016" s="12">
        <f t="shared" si="466"/>
        <v>-7.0999999999999995E-3</v>
      </c>
      <c r="C1016" s="12">
        <v>0</v>
      </c>
      <c r="D1016" s="12">
        <v>0</v>
      </c>
      <c r="E1016" s="12">
        <v>0</v>
      </c>
      <c r="F1016" s="12">
        <v>0</v>
      </c>
      <c r="G1016" s="12">
        <v>0</v>
      </c>
      <c r="H1016" s="12">
        <v>0</v>
      </c>
      <c r="I1016" s="12">
        <v>0</v>
      </c>
      <c r="J1016" s="13">
        <f t="shared" si="467"/>
        <v>0</v>
      </c>
      <c r="K1016" s="13">
        <f t="shared" si="468"/>
        <v>0</v>
      </c>
      <c r="L1016" s="16">
        <f t="shared" si="469"/>
        <v>0</v>
      </c>
      <c r="M1016" s="13">
        <f t="shared" si="470"/>
        <v>0</v>
      </c>
      <c r="N1016" s="16">
        <f t="shared" si="471"/>
        <v>0</v>
      </c>
      <c r="O1016" s="16">
        <f t="shared" si="472"/>
        <v>0</v>
      </c>
      <c r="P1016" s="16">
        <f t="shared" si="473"/>
        <v>-4.0000000000000001E-3</v>
      </c>
      <c r="Q1016" s="20" t="str">
        <f t="shared" si="474"/>
        <v/>
      </c>
      <c r="R1016" s="20" t="str">
        <f t="shared" si="475"/>
        <v/>
      </c>
      <c r="S1016" s="20" t="str">
        <f t="shared" si="476"/>
        <v/>
      </c>
      <c r="T1016" s="20">
        <f t="shared" si="477"/>
        <v>-4.0000000000000001E-3</v>
      </c>
      <c r="U1016" s="16" t="str">
        <f t="shared" si="478"/>
        <v/>
      </c>
      <c r="V1016" s="20" t="str">
        <f t="shared" si="479"/>
        <v/>
      </c>
      <c r="W1016" s="20" t="str">
        <f t="shared" si="480"/>
        <v/>
      </c>
      <c r="X1016" s="20" t="str">
        <f t="shared" si="481"/>
        <v/>
      </c>
      <c r="Y1016" s="20" t="str">
        <f t="shared" si="482"/>
        <v/>
      </c>
      <c r="Z1016" s="20" t="str">
        <f t="shared" si="483"/>
        <v/>
      </c>
      <c r="AA1016" s="20" t="str">
        <f t="shared" si="484"/>
        <v/>
      </c>
      <c r="AB1016" s="20">
        <f t="shared" si="485"/>
        <v>0</v>
      </c>
      <c r="AC1016" s="20" t="str">
        <f t="shared" si="486"/>
        <v/>
      </c>
      <c r="AD1016" s="20" t="str">
        <f t="shared" si="487"/>
        <v/>
      </c>
      <c r="AE1016" s="20" t="str">
        <f t="shared" si="488"/>
        <v/>
      </c>
      <c r="AF1016" s="20" t="str">
        <f t="shared" si="489"/>
        <v/>
      </c>
      <c r="AG1016" s="11">
        <f t="shared" si="490"/>
        <v>999</v>
      </c>
      <c r="AH1016" s="17">
        <f t="shared" si="491"/>
        <v>999</v>
      </c>
      <c r="AI1016" s="17">
        <f t="shared" si="492"/>
        <v>999</v>
      </c>
      <c r="AJ1016" s="17">
        <f t="shared" si="493"/>
        <v>999</v>
      </c>
      <c r="AK1016" s="17">
        <f t="shared" si="494"/>
        <v>999</v>
      </c>
      <c r="AL1016" s="17">
        <f t="shared" si="495"/>
        <v>999</v>
      </c>
      <c r="AM1016" s="10" t="s">
        <v>585</v>
      </c>
      <c r="AN1016">
        <v>0</v>
      </c>
      <c r="AO1016">
        <v>0</v>
      </c>
      <c r="AP1016">
        <v>0</v>
      </c>
      <c r="AQ1016">
        <v>6.9185999999999996</v>
      </c>
      <c r="AR1016" s="8">
        <v>-0.4</v>
      </c>
      <c r="AS1016" s="8">
        <v>-31.63</v>
      </c>
      <c r="AT1016" s="8">
        <v>-138.33850000000001</v>
      </c>
      <c r="AU1016" s="8">
        <v>-6.9185999999999996</v>
      </c>
      <c r="AV1016" s="8">
        <v>-0.4</v>
      </c>
      <c r="AW1016" s="8">
        <v>0.4</v>
      </c>
      <c r="AX1016" s="8">
        <v>31.63</v>
      </c>
      <c r="AY1016" s="8">
        <v>138.33850000000001</v>
      </c>
      <c r="AZ1016" s="8">
        <v>6.9185999999999996</v>
      </c>
      <c r="BA1016" s="8">
        <v>0.4</v>
      </c>
      <c r="BB1016">
        <v>-0.4</v>
      </c>
      <c r="BC1016">
        <v>0.4</v>
      </c>
      <c r="BD1016">
        <v>-0.4</v>
      </c>
      <c r="BE1016">
        <v>0.4</v>
      </c>
      <c r="BF1016">
        <v>0.06</v>
      </c>
      <c r="BG1016">
        <v>0.3</v>
      </c>
      <c r="BH1016">
        <v>-0.71</v>
      </c>
      <c r="BI1016">
        <v>7</v>
      </c>
      <c r="BJ1016">
        <v>13</v>
      </c>
      <c r="BK1016">
        <v>7</v>
      </c>
      <c r="BM1016">
        <v>7</v>
      </c>
      <c r="BN1016" t="s">
        <v>1016</v>
      </c>
      <c r="BP1016" t="s">
        <v>1016</v>
      </c>
      <c r="BQ1016">
        <v>40</v>
      </c>
      <c r="BR1016">
        <v>401010</v>
      </c>
      <c r="BS1016">
        <v>1</v>
      </c>
      <c r="BU1016">
        <v>1</v>
      </c>
      <c r="BW1016">
        <v>7</v>
      </c>
      <c r="BY1016">
        <v>13</v>
      </c>
      <c r="BZ1016" t="s">
        <v>1997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 s="2">
        <v>27517094</v>
      </c>
    </row>
    <row r="1017" spans="1:87">
      <c r="A1017" s="10" t="str">
        <f t="shared" si="465"/>
        <v>WMK_US</v>
      </c>
      <c r="B1017" s="12">
        <f t="shared" si="466"/>
        <v>5.2400000000000002E-2</v>
      </c>
      <c r="C1017" s="12">
        <v>0</v>
      </c>
      <c r="D1017" s="12">
        <v>0</v>
      </c>
      <c r="E1017" s="12">
        <v>0</v>
      </c>
      <c r="F1017" s="12">
        <v>0</v>
      </c>
      <c r="G1017" s="12">
        <v>0</v>
      </c>
      <c r="H1017" s="12">
        <v>0</v>
      </c>
      <c r="I1017" s="12">
        <v>0</v>
      </c>
      <c r="J1017" s="13">
        <f t="shared" si="467"/>
        <v>0</v>
      </c>
      <c r="K1017" s="13">
        <f t="shared" si="468"/>
        <v>0</v>
      </c>
      <c r="L1017" s="16">
        <f t="shared" si="469"/>
        <v>0</v>
      </c>
      <c r="M1017" s="13">
        <f t="shared" si="470"/>
        <v>0</v>
      </c>
      <c r="N1017" s="16">
        <f t="shared" si="471"/>
        <v>0</v>
      </c>
      <c r="O1017" s="16">
        <f t="shared" si="472"/>
        <v>0</v>
      </c>
      <c r="P1017" s="16" t="str">
        <f t="shared" si="473"/>
        <v/>
      </c>
      <c r="Q1017" s="20" t="str">
        <f t="shared" si="474"/>
        <v/>
      </c>
      <c r="R1017" s="20" t="str">
        <f t="shared" si="475"/>
        <v/>
      </c>
      <c r="S1017" s="20" t="str">
        <f t="shared" si="476"/>
        <v/>
      </c>
      <c r="T1017" s="20" t="str">
        <f t="shared" si="477"/>
        <v/>
      </c>
      <c r="U1017" s="16">
        <f t="shared" si="478"/>
        <v>6.5000000000000006E-3</v>
      </c>
      <c r="V1017" s="20" t="str">
        <f t="shared" si="479"/>
        <v/>
      </c>
      <c r="W1017" s="20" t="str">
        <f t="shared" si="480"/>
        <v/>
      </c>
      <c r="X1017" s="20" t="str">
        <f t="shared" si="481"/>
        <v/>
      </c>
      <c r="Y1017" s="20">
        <f t="shared" si="482"/>
        <v>6.5000000000000006E-3</v>
      </c>
      <c r="Z1017" s="20" t="str">
        <f t="shared" si="483"/>
        <v/>
      </c>
      <c r="AA1017" s="20" t="str">
        <f t="shared" si="484"/>
        <v/>
      </c>
      <c r="AB1017" s="20">
        <f t="shared" si="485"/>
        <v>0</v>
      </c>
      <c r="AC1017" s="20" t="str">
        <f t="shared" si="486"/>
        <v/>
      </c>
      <c r="AD1017" s="20" t="str">
        <f t="shared" si="487"/>
        <v/>
      </c>
      <c r="AE1017" s="20" t="str">
        <f t="shared" si="488"/>
        <v/>
      </c>
      <c r="AF1017" s="20" t="str">
        <f t="shared" si="489"/>
        <v/>
      </c>
      <c r="AG1017" s="11">
        <f t="shared" si="490"/>
        <v>999</v>
      </c>
      <c r="AH1017" s="17">
        <f t="shared" si="491"/>
        <v>999</v>
      </c>
      <c r="AI1017" s="17">
        <f t="shared" si="492"/>
        <v>999</v>
      </c>
      <c r="AJ1017" s="17">
        <f t="shared" si="493"/>
        <v>999</v>
      </c>
      <c r="AK1017" s="17">
        <f t="shared" si="494"/>
        <v>999</v>
      </c>
      <c r="AL1017" s="17">
        <f t="shared" si="495"/>
        <v>999</v>
      </c>
      <c r="AM1017" s="10" t="s">
        <v>1406</v>
      </c>
      <c r="AN1017">
        <v>0</v>
      </c>
      <c r="AO1017">
        <v>0</v>
      </c>
      <c r="AP1017">
        <v>0</v>
      </c>
      <c r="AQ1017">
        <v>0.2797</v>
      </c>
      <c r="AR1017" s="8">
        <v>-0.65</v>
      </c>
      <c r="AS1017" s="8">
        <v>-1.2408999999999999</v>
      </c>
      <c r="AT1017" s="8">
        <v>-56.719299999999997</v>
      </c>
      <c r="AU1017" s="8">
        <v>-0.2797</v>
      </c>
      <c r="AV1017" s="8">
        <v>-0.65</v>
      </c>
      <c r="AW1017" s="8">
        <v>0.65</v>
      </c>
      <c r="AX1017" s="8">
        <v>1.2408999999999999</v>
      </c>
      <c r="AY1017" s="8">
        <v>56.719299999999997</v>
      </c>
      <c r="AZ1017" s="8">
        <v>0.2797</v>
      </c>
      <c r="BA1017" s="8">
        <v>0.65</v>
      </c>
      <c r="BB1017">
        <v>-0.2797</v>
      </c>
      <c r="BC1017">
        <v>0.2797</v>
      </c>
      <c r="BD1017">
        <v>-0.2797</v>
      </c>
      <c r="BE1017">
        <v>0.2797</v>
      </c>
      <c r="BF1017">
        <v>0.06</v>
      </c>
      <c r="BG1017">
        <v>0.3</v>
      </c>
      <c r="BH1017">
        <v>5.24</v>
      </c>
      <c r="BI1017">
        <v>3</v>
      </c>
      <c r="BJ1017">
        <v>5</v>
      </c>
      <c r="BK1017">
        <v>3</v>
      </c>
      <c r="BM1017">
        <v>3</v>
      </c>
      <c r="BN1017" t="s">
        <v>1016</v>
      </c>
      <c r="BP1017" t="s">
        <v>1016</v>
      </c>
      <c r="BQ1017">
        <v>30</v>
      </c>
      <c r="BR1017">
        <v>301010</v>
      </c>
      <c r="BS1017">
        <v>1</v>
      </c>
      <c r="BU1017">
        <v>1</v>
      </c>
      <c r="BW1017">
        <v>3</v>
      </c>
      <c r="BY1017">
        <v>5</v>
      </c>
      <c r="BZ1017" t="s">
        <v>1998</v>
      </c>
      <c r="CA1017">
        <v>1</v>
      </c>
      <c r="CB1017">
        <v>0</v>
      </c>
      <c r="CC1017">
        <v>1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 s="2">
        <v>997166</v>
      </c>
    </row>
    <row r="1018" spans="1:87">
      <c r="A1018" s="10" t="str">
        <f t="shared" si="465"/>
        <v>WERN_US</v>
      </c>
      <c r="B1018" s="12">
        <f t="shared" si="466"/>
        <v>1.61E-2</v>
      </c>
      <c r="C1018" s="12">
        <v>0</v>
      </c>
      <c r="D1018" s="12">
        <v>0</v>
      </c>
      <c r="E1018" s="12">
        <v>0</v>
      </c>
      <c r="F1018" s="12">
        <v>0</v>
      </c>
      <c r="G1018" s="12">
        <v>0</v>
      </c>
      <c r="H1018" s="12">
        <v>0</v>
      </c>
      <c r="I1018" s="12">
        <v>0</v>
      </c>
      <c r="J1018" s="13">
        <f t="shared" si="467"/>
        <v>0</v>
      </c>
      <c r="K1018" s="13">
        <f t="shared" si="468"/>
        <v>0</v>
      </c>
      <c r="L1018" s="16">
        <f t="shared" si="469"/>
        <v>0</v>
      </c>
      <c r="M1018" s="13">
        <f t="shared" si="470"/>
        <v>0</v>
      </c>
      <c r="N1018" s="16">
        <f t="shared" si="471"/>
        <v>0</v>
      </c>
      <c r="O1018" s="16">
        <f t="shared" si="472"/>
        <v>0</v>
      </c>
      <c r="P1018" s="16" t="str">
        <f t="shared" si="473"/>
        <v/>
      </c>
      <c r="Q1018" s="20" t="str">
        <f t="shared" si="474"/>
        <v/>
      </c>
      <c r="R1018" s="20" t="str">
        <f t="shared" si="475"/>
        <v/>
      </c>
      <c r="S1018" s="20" t="str">
        <f t="shared" si="476"/>
        <v/>
      </c>
      <c r="T1018" s="20" t="str">
        <f t="shared" si="477"/>
        <v/>
      </c>
      <c r="U1018" s="16">
        <f t="shared" si="478"/>
        <v>6.5000000000000006E-3</v>
      </c>
      <c r="V1018" s="20" t="str">
        <f t="shared" si="479"/>
        <v/>
      </c>
      <c r="W1018" s="20" t="str">
        <f t="shared" si="480"/>
        <v/>
      </c>
      <c r="X1018" s="20" t="str">
        <f t="shared" si="481"/>
        <v/>
      </c>
      <c r="Y1018" s="20">
        <f t="shared" si="482"/>
        <v>6.5000000000000006E-3</v>
      </c>
      <c r="Z1018" s="20" t="str">
        <f t="shared" si="483"/>
        <v/>
      </c>
      <c r="AA1018" s="20" t="str">
        <f t="shared" si="484"/>
        <v/>
      </c>
      <c r="AB1018" s="20">
        <f t="shared" si="485"/>
        <v>0</v>
      </c>
      <c r="AC1018" s="20" t="str">
        <f t="shared" si="486"/>
        <v/>
      </c>
      <c r="AD1018" s="20" t="str">
        <f t="shared" si="487"/>
        <v/>
      </c>
      <c r="AE1018" s="20" t="str">
        <f t="shared" si="488"/>
        <v/>
      </c>
      <c r="AF1018" s="20" t="str">
        <f t="shared" si="489"/>
        <v/>
      </c>
      <c r="AG1018" s="11">
        <f t="shared" si="490"/>
        <v>999</v>
      </c>
      <c r="AH1018" s="17">
        <f t="shared" si="491"/>
        <v>999</v>
      </c>
      <c r="AI1018" s="17">
        <f t="shared" si="492"/>
        <v>999</v>
      </c>
      <c r="AJ1018" s="17">
        <f t="shared" si="493"/>
        <v>999</v>
      </c>
      <c r="AK1018" s="17">
        <f t="shared" si="494"/>
        <v>999</v>
      </c>
      <c r="AL1018" s="17">
        <f t="shared" si="495"/>
        <v>999</v>
      </c>
      <c r="AM1018" s="10" t="s">
        <v>610</v>
      </c>
      <c r="AN1018">
        <v>0</v>
      </c>
      <c r="AO1018">
        <v>0</v>
      </c>
      <c r="AP1018">
        <v>0</v>
      </c>
      <c r="AQ1018">
        <v>4.5288000000000004</v>
      </c>
      <c r="AR1018" s="8">
        <v>-0.65</v>
      </c>
      <c r="AS1018" s="8">
        <v>-20.494</v>
      </c>
      <c r="AT1018" s="8">
        <v>-98.207099999999997</v>
      </c>
      <c r="AU1018" s="8">
        <v>-4.5288000000000004</v>
      </c>
      <c r="AV1018" s="8">
        <v>-0.65</v>
      </c>
      <c r="AW1018" s="8">
        <v>0.65</v>
      </c>
      <c r="AX1018" s="8">
        <v>20.494</v>
      </c>
      <c r="AY1018" s="8">
        <v>98.207099999999997</v>
      </c>
      <c r="AZ1018" s="8">
        <v>4.5288000000000004</v>
      </c>
      <c r="BA1018" s="8">
        <v>0.65</v>
      </c>
      <c r="BB1018">
        <v>-0.65</v>
      </c>
      <c r="BC1018">
        <v>0.65</v>
      </c>
      <c r="BD1018">
        <v>-0.65</v>
      </c>
      <c r="BE1018">
        <v>0.65</v>
      </c>
      <c r="BF1018">
        <v>0.06</v>
      </c>
      <c r="BG1018">
        <v>0.3</v>
      </c>
      <c r="BH1018">
        <v>1.61</v>
      </c>
      <c r="BI1018">
        <v>5</v>
      </c>
      <c r="BJ1018">
        <v>9</v>
      </c>
      <c r="BK1018">
        <v>5</v>
      </c>
      <c r="BM1018">
        <v>5</v>
      </c>
      <c r="BN1018" t="s">
        <v>1016</v>
      </c>
      <c r="BP1018" t="s">
        <v>1016</v>
      </c>
      <c r="BQ1018">
        <v>20</v>
      </c>
      <c r="BR1018">
        <v>203040</v>
      </c>
      <c r="BS1018">
        <v>1</v>
      </c>
      <c r="BU1018">
        <v>1</v>
      </c>
      <c r="BW1018">
        <v>5</v>
      </c>
      <c r="BY1018">
        <v>9</v>
      </c>
      <c r="BZ1018" t="s">
        <v>1997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 s="2">
        <v>18012426</v>
      </c>
    </row>
    <row r="1019" spans="1:87">
      <c r="A1019" s="10" t="str">
        <f t="shared" si="465"/>
        <v>WSBC_US</v>
      </c>
      <c r="B1019" s="12">
        <f t="shared" si="466"/>
        <v>-9.300000000000001E-3</v>
      </c>
      <c r="C1019" s="12">
        <v>0</v>
      </c>
      <c r="D1019" s="12">
        <v>0</v>
      </c>
      <c r="E1019" s="12">
        <v>0</v>
      </c>
      <c r="F1019" s="12">
        <v>0</v>
      </c>
      <c r="G1019" s="12">
        <v>0</v>
      </c>
      <c r="H1019" s="12">
        <v>0</v>
      </c>
      <c r="I1019" s="12">
        <v>0</v>
      </c>
      <c r="J1019" s="13">
        <f t="shared" si="467"/>
        <v>0</v>
      </c>
      <c r="K1019" s="13">
        <f t="shared" si="468"/>
        <v>0</v>
      </c>
      <c r="L1019" s="16">
        <f t="shared" si="469"/>
        <v>0</v>
      </c>
      <c r="M1019" s="13">
        <f t="shared" si="470"/>
        <v>0</v>
      </c>
      <c r="N1019" s="16">
        <f t="shared" si="471"/>
        <v>0</v>
      </c>
      <c r="O1019" s="16">
        <f t="shared" si="472"/>
        <v>0</v>
      </c>
      <c r="P1019" s="16">
        <f t="shared" si="473"/>
        <v>-4.0000000000000001E-3</v>
      </c>
      <c r="Q1019" s="20" t="str">
        <f t="shared" si="474"/>
        <v/>
      </c>
      <c r="R1019" s="20" t="str">
        <f t="shared" si="475"/>
        <v/>
      </c>
      <c r="S1019" s="20" t="str">
        <f t="shared" si="476"/>
        <v/>
      </c>
      <c r="T1019" s="20">
        <f t="shared" si="477"/>
        <v>-4.0000000000000001E-3</v>
      </c>
      <c r="U1019" s="16" t="str">
        <f t="shared" si="478"/>
        <v/>
      </c>
      <c r="V1019" s="20" t="str">
        <f t="shared" si="479"/>
        <v/>
      </c>
      <c r="W1019" s="20" t="str">
        <f t="shared" si="480"/>
        <v/>
      </c>
      <c r="X1019" s="20" t="str">
        <f t="shared" si="481"/>
        <v/>
      </c>
      <c r="Y1019" s="20" t="str">
        <f t="shared" si="482"/>
        <v/>
      </c>
      <c r="Z1019" s="20" t="str">
        <f t="shared" si="483"/>
        <v/>
      </c>
      <c r="AA1019" s="20" t="str">
        <f t="shared" si="484"/>
        <v/>
      </c>
      <c r="AB1019" s="20">
        <f t="shared" si="485"/>
        <v>0</v>
      </c>
      <c r="AC1019" s="20" t="str">
        <f t="shared" si="486"/>
        <v/>
      </c>
      <c r="AD1019" s="20" t="str">
        <f t="shared" si="487"/>
        <v/>
      </c>
      <c r="AE1019" s="20" t="str">
        <f t="shared" si="488"/>
        <v/>
      </c>
      <c r="AF1019" s="20" t="str">
        <f t="shared" si="489"/>
        <v/>
      </c>
      <c r="AG1019" s="11">
        <f t="shared" si="490"/>
        <v>999</v>
      </c>
      <c r="AH1019" s="17">
        <f t="shared" si="491"/>
        <v>999</v>
      </c>
      <c r="AI1019" s="17">
        <f t="shared" si="492"/>
        <v>999</v>
      </c>
      <c r="AJ1019" s="17">
        <f t="shared" si="493"/>
        <v>999</v>
      </c>
      <c r="AK1019" s="17">
        <f t="shared" si="494"/>
        <v>999</v>
      </c>
      <c r="AL1019" s="17">
        <f t="shared" si="495"/>
        <v>999</v>
      </c>
      <c r="AM1019" s="10" t="s">
        <v>1927</v>
      </c>
      <c r="AN1019">
        <v>0</v>
      </c>
      <c r="AO1019">
        <v>0</v>
      </c>
      <c r="AP1019">
        <v>0</v>
      </c>
      <c r="AQ1019">
        <v>0.63929999999999998</v>
      </c>
      <c r="AR1019" s="8">
        <v>-0.4</v>
      </c>
      <c r="AS1019" s="8">
        <v>-2.9921000000000002</v>
      </c>
      <c r="AT1019" s="8">
        <v>-53.313299999999998</v>
      </c>
      <c r="AU1019" s="8">
        <v>-0.63929999999999998</v>
      </c>
      <c r="AV1019" s="8">
        <v>-0.4</v>
      </c>
      <c r="AW1019" s="8">
        <v>0.4</v>
      </c>
      <c r="AX1019" s="8">
        <v>2.9921000000000002</v>
      </c>
      <c r="AY1019" s="8">
        <v>53.313299999999998</v>
      </c>
      <c r="AZ1019" s="8">
        <v>0.63929999999999998</v>
      </c>
      <c r="BA1019" s="8">
        <v>0.4</v>
      </c>
      <c r="BB1019">
        <v>-0.4</v>
      </c>
      <c r="BC1019">
        <v>0.4</v>
      </c>
      <c r="BD1019">
        <v>-0.4</v>
      </c>
      <c r="BE1019">
        <v>0.4</v>
      </c>
      <c r="BF1019">
        <v>0.06</v>
      </c>
      <c r="BG1019">
        <v>0.3</v>
      </c>
      <c r="BH1019">
        <v>-0.93</v>
      </c>
      <c r="BI1019">
        <v>7</v>
      </c>
      <c r="BJ1019">
        <v>13</v>
      </c>
      <c r="BK1019">
        <v>7</v>
      </c>
      <c r="BM1019">
        <v>7</v>
      </c>
      <c r="BN1019" t="s">
        <v>1016</v>
      </c>
      <c r="BP1019" t="s">
        <v>1016</v>
      </c>
      <c r="BQ1019">
        <v>40</v>
      </c>
      <c r="BR1019">
        <v>401010</v>
      </c>
      <c r="BS1019">
        <v>1</v>
      </c>
      <c r="BU1019">
        <v>1</v>
      </c>
      <c r="BW1019">
        <v>7</v>
      </c>
      <c r="BY1019">
        <v>13</v>
      </c>
      <c r="BZ1019" t="s">
        <v>1997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 s="2">
        <v>2547422</v>
      </c>
    </row>
    <row r="1020" spans="1:87">
      <c r="A1020" s="10" t="str">
        <f t="shared" si="465"/>
        <v>WCC_US</v>
      </c>
      <c r="B1020" s="12">
        <f t="shared" si="466"/>
        <v>2.5999999999999999E-3</v>
      </c>
      <c r="C1020" s="12">
        <v>0</v>
      </c>
      <c r="D1020" s="12">
        <v>0</v>
      </c>
      <c r="E1020" s="12">
        <v>0</v>
      </c>
      <c r="F1020" s="12">
        <v>0</v>
      </c>
      <c r="G1020" s="12">
        <v>0</v>
      </c>
      <c r="H1020" s="12">
        <v>0</v>
      </c>
      <c r="I1020" s="12">
        <v>0</v>
      </c>
      <c r="J1020" s="13">
        <f t="shared" si="467"/>
        <v>0</v>
      </c>
      <c r="K1020" s="13">
        <f t="shared" si="468"/>
        <v>0</v>
      </c>
      <c r="L1020" s="16">
        <f t="shared" si="469"/>
        <v>0</v>
      </c>
      <c r="M1020" s="13">
        <f t="shared" si="470"/>
        <v>0</v>
      </c>
      <c r="N1020" s="16">
        <f t="shared" si="471"/>
        <v>0</v>
      </c>
      <c r="O1020" s="16">
        <f t="shared" si="472"/>
        <v>0</v>
      </c>
      <c r="P1020" s="16" t="str">
        <f t="shared" si="473"/>
        <v/>
      </c>
      <c r="Q1020" s="20" t="str">
        <f t="shared" si="474"/>
        <v/>
      </c>
      <c r="R1020" s="20" t="str">
        <f t="shared" si="475"/>
        <v/>
      </c>
      <c r="S1020" s="20" t="str">
        <f t="shared" si="476"/>
        <v/>
      </c>
      <c r="T1020" s="20" t="str">
        <f t="shared" si="477"/>
        <v/>
      </c>
      <c r="U1020" s="16">
        <f t="shared" si="478"/>
        <v>6.5000000000000006E-3</v>
      </c>
      <c r="V1020" s="20" t="str">
        <f t="shared" si="479"/>
        <v/>
      </c>
      <c r="W1020" s="20" t="str">
        <f t="shared" si="480"/>
        <v/>
      </c>
      <c r="X1020" s="20" t="str">
        <f t="shared" si="481"/>
        <v/>
      </c>
      <c r="Y1020" s="20">
        <f t="shared" si="482"/>
        <v>6.5000000000000006E-3</v>
      </c>
      <c r="Z1020" s="20" t="str">
        <f t="shared" si="483"/>
        <v/>
      </c>
      <c r="AA1020" s="20" t="str">
        <f t="shared" si="484"/>
        <v/>
      </c>
      <c r="AB1020" s="20">
        <f t="shared" si="485"/>
        <v>0</v>
      </c>
      <c r="AC1020" s="20" t="str">
        <f t="shared" si="486"/>
        <v/>
      </c>
      <c r="AD1020" s="20" t="str">
        <f t="shared" si="487"/>
        <v/>
      </c>
      <c r="AE1020" s="20" t="str">
        <f t="shared" si="488"/>
        <v/>
      </c>
      <c r="AF1020" s="20" t="str">
        <f t="shared" si="489"/>
        <v/>
      </c>
      <c r="AG1020" s="11">
        <f t="shared" si="490"/>
        <v>999</v>
      </c>
      <c r="AH1020" s="17">
        <f t="shared" si="491"/>
        <v>999</v>
      </c>
      <c r="AI1020" s="17">
        <f t="shared" si="492"/>
        <v>999</v>
      </c>
      <c r="AJ1020" s="17">
        <f t="shared" si="493"/>
        <v>999</v>
      </c>
      <c r="AK1020" s="17">
        <f t="shared" si="494"/>
        <v>999</v>
      </c>
      <c r="AL1020" s="17">
        <f t="shared" si="495"/>
        <v>999</v>
      </c>
      <c r="AM1020" s="10" t="s">
        <v>383</v>
      </c>
      <c r="AN1020">
        <v>0</v>
      </c>
      <c r="AO1020">
        <v>0</v>
      </c>
      <c r="AP1020">
        <v>0</v>
      </c>
      <c r="AQ1020">
        <v>11.584899999999999</v>
      </c>
      <c r="AR1020" s="8">
        <v>-0.65</v>
      </c>
      <c r="AS1020" s="8">
        <v>-59.678699999999999</v>
      </c>
      <c r="AT1020" s="8">
        <v>-128.51439999999999</v>
      </c>
      <c r="AU1020" s="8">
        <v>-11.584899999999999</v>
      </c>
      <c r="AV1020" s="8">
        <v>-0.65</v>
      </c>
      <c r="AW1020" s="8">
        <v>0.65</v>
      </c>
      <c r="AX1020" s="8">
        <v>59.678699999999999</v>
      </c>
      <c r="AY1020" s="8">
        <v>128.51439999999999</v>
      </c>
      <c r="AZ1020" s="8">
        <v>11.584899999999999</v>
      </c>
      <c r="BA1020" s="8">
        <v>0.65</v>
      </c>
      <c r="BB1020">
        <v>-0.65</v>
      </c>
      <c r="BC1020">
        <v>0.65</v>
      </c>
      <c r="BD1020">
        <v>-0.65</v>
      </c>
      <c r="BE1020">
        <v>0.65</v>
      </c>
      <c r="BF1020">
        <v>0.06</v>
      </c>
      <c r="BG1020">
        <v>0.3</v>
      </c>
      <c r="BH1020">
        <v>0.26</v>
      </c>
      <c r="BI1020">
        <v>6</v>
      </c>
      <c r="BJ1020">
        <v>11</v>
      </c>
      <c r="BK1020">
        <v>6</v>
      </c>
      <c r="BM1020">
        <v>6</v>
      </c>
      <c r="BN1020" t="s">
        <v>1016</v>
      </c>
      <c r="BP1020" t="s">
        <v>1016</v>
      </c>
      <c r="BQ1020">
        <v>20</v>
      </c>
      <c r="BR1020">
        <v>201070</v>
      </c>
      <c r="BS1020">
        <v>1</v>
      </c>
      <c r="BU1020">
        <v>1</v>
      </c>
      <c r="BW1020">
        <v>6</v>
      </c>
      <c r="BY1020">
        <v>11</v>
      </c>
      <c r="BZ1020" t="s">
        <v>1997</v>
      </c>
      <c r="CA1020">
        <v>0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 s="2">
        <v>48791763</v>
      </c>
    </row>
    <row r="1021" spans="1:87">
      <c r="A1021" s="10" t="str">
        <f t="shared" si="465"/>
        <v>WTBA_US</v>
      </c>
      <c r="B1021" s="12">
        <f t="shared" si="466"/>
        <v>7.6499999999999999E-2</v>
      </c>
      <c r="C1021" s="12">
        <v>0</v>
      </c>
      <c r="D1021" s="12">
        <v>0</v>
      </c>
      <c r="E1021" s="12">
        <v>0</v>
      </c>
      <c r="F1021" s="12">
        <v>0</v>
      </c>
      <c r="G1021" s="12">
        <v>0</v>
      </c>
      <c r="H1021" s="12">
        <v>0</v>
      </c>
      <c r="I1021" s="12">
        <v>0</v>
      </c>
      <c r="J1021" s="13">
        <f t="shared" si="467"/>
        <v>0</v>
      </c>
      <c r="K1021" s="13">
        <f t="shared" si="468"/>
        <v>0</v>
      </c>
      <c r="L1021" s="16">
        <f t="shared" si="469"/>
        <v>0</v>
      </c>
      <c r="M1021" s="13">
        <f t="shared" si="470"/>
        <v>0</v>
      </c>
      <c r="N1021" s="16">
        <f t="shared" si="471"/>
        <v>0</v>
      </c>
      <c r="O1021" s="16">
        <f t="shared" si="472"/>
        <v>0</v>
      </c>
      <c r="P1021" s="16" t="str">
        <f t="shared" si="473"/>
        <v/>
      </c>
      <c r="Q1021" s="20" t="str">
        <f t="shared" si="474"/>
        <v/>
      </c>
      <c r="R1021" s="20" t="str">
        <f t="shared" si="475"/>
        <v/>
      </c>
      <c r="S1021" s="20" t="str">
        <f t="shared" si="476"/>
        <v/>
      </c>
      <c r="T1021" s="20" t="str">
        <f t="shared" si="477"/>
        <v/>
      </c>
      <c r="U1021" s="16">
        <f t="shared" si="478"/>
        <v>4.0000000000000001E-3</v>
      </c>
      <c r="V1021" s="20" t="str">
        <f t="shared" si="479"/>
        <v/>
      </c>
      <c r="W1021" s="20" t="str">
        <f t="shared" si="480"/>
        <v/>
      </c>
      <c r="X1021" s="20" t="str">
        <f t="shared" si="481"/>
        <v/>
      </c>
      <c r="Y1021" s="20">
        <f t="shared" si="482"/>
        <v>4.0000000000000001E-3</v>
      </c>
      <c r="Z1021" s="20" t="str">
        <f t="shared" si="483"/>
        <v/>
      </c>
      <c r="AA1021" s="20" t="str">
        <f t="shared" si="484"/>
        <v/>
      </c>
      <c r="AB1021" s="20">
        <f t="shared" si="485"/>
        <v>0</v>
      </c>
      <c r="AC1021" s="20" t="str">
        <f t="shared" si="486"/>
        <v/>
      </c>
      <c r="AD1021" s="20" t="str">
        <f t="shared" si="487"/>
        <v/>
      </c>
      <c r="AE1021" s="20" t="str">
        <f t="shared" si="488"/>
        <v/>
      </c>
      <c r="AF1021" s="20" t="str">
        <f t="shared" si="489"/>
        <v/>
      </c>
      <c r="AG1021" s="11">
        <f t="shared" si="490"/>
        <v>999</v>
      </c>
      <c r="AH1021" s="17">
        <f t="shared" si="491"/>
        <v>999</v>
      </c>
      <c r="AI1021" s="17">
        <f t="shared" si="492"/>
        <v>999</v>
      </c>
      <c r="AJ1021" s="17">
        <f t="shared" si="493"/>
        <v>999</v>
      </c>
      <c r="AK1021" s="17">
        <f t="shared" si="494"/>
        <v>999</v>
      </c>
      <c r="AL1021" s="17">
        <f t="shared" si="495"/>
        <v>999</v>
      </c>
      <c r="AM1021" s="10" t="s">
        <v>1763</v>
      </c>
      <c r="AN1021">
        <v>0</v>
      </c>
      <c r="AO1021">
        <v>0</v>
      </c>
      <c r="AP1021">
        <v>0</v>
      </c>
      <c r="AQ1021">
        <v>8.0299999999999996E-2</v>
      </c>
      <c r="AR1021" s="8">
        <v>-0.4</v>
      </c>
      <c r="AS1021" s="8">
        <v>-0.3997</v>
      </c>
      <c r="AT1021" s="8">
        <v>-11.981999999999999</v>
      </c>
      <c r="AU1021" s="8">
        <v>-8.0299999999999996E-2</v>
      </c>
      <c r="AV1021" s="8">
        <v>-0.4</v>
      </c>
      <c r="AW1021" s="8">
        <v>0.4</v>
      </c>
      <c r="AX1021" s="8">
        <v>0.3997</v>
      </c>
      <c r="AY1021" s="8">
        <v>11.981999999999999</v>
      </c>
      <c r="AZ1021" s="8">
        <v>8.0299999999999996E-2</v>
      </c>
      <c r="BA1021" s="8">
        <v>0.4</v>
      </c>
      <c r="BB1021">
        <v>-8.0299999999999996E-2</v>
      </c>
      <c r="BC1021">
        <v>8.0299999999999996E-2</v>
      </c>
      <c r="BD1021">
        <v>-8.0299999999999996E-2</v>
      </c>
      <c r="BE1021">
        <v>8.0299999999999996E-2</v>
      </c>
      <c r="BF1021">
        <v>0.06</v>
      </c>
      <c r="BG1021">
        <v>0.3</v>
      </c>
      <c r="BH1021">
        <v>7.65</v>
      </c>
      <c r="BI1021">
        <v>2</v>
      </c>
      <c r="BJ1021">
        <v>4</v>
      </c>
      <c r="BK1021">
        <v>2</v>
      </c>
      <c r="BM1021">
        <v>2</v>
      </c>
      <c r="BN1021" t="s">
        <v>1016</v>
      </c>
      <c r="BP1021" t="s">
        <v>1016</v>
      </c>
      <c r="BQ1021">
        <v>40</v>
      </c>
      <c r="BR1021">
        <v>401010</v>
      </c>
      <c r="BS1021">
        <v>1</v>
      </c>
      <c r="BU1021">
        <v>1</v>
      </c>
      <c r="BW1021">
        <v>2</v>
      </c>
      <c r="BY1021">
        <v>4</v>
      </c>
      <c r="BZ1021" t="s">
        <v>1947</v>
      </c>
      <c r="CA1021">
        <v>1</v>
      </c>
      <c r="CB1021">
        <v>0</v>
      </c>
      <c r="CC1021">
        <v>1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 s="2">
        <v>324549</v>
      </c>
    </row>
    <row r="1022" spans="1:87">
      <c r="A1022" s="10" t="str">
        <f t="shared" si="465"/>
        <v>WST_US</v>
      </c>
      <c r="B1022" s="12">
        <f t="shared" si="466"/>
        <v>5.1900000000000002E-2</v>
      </c>
      <c r="C1022" s="12">
        <v>0</v>
      </c>
      <c r="D1022" s="12">
        <v>0</v>
      </c>
      <c r="E1022" s="12">
        <v>0</v>
      </c>
      <c r="F1022" s="12">
        <v>0</v>
      </c>
      <c r="G1022" s="12">
        <v>0</v>
      </c>
      <c r="H1022" s="12">
        <v>0</v>
      </c>
      <c r="I1022" s="12">
        <v>0</v>
      </c>
      <c r="J1022" s="13">
        <f t="shared" si="467"/>
        <v>0</v>
      </c>
      <c r="K1022" s="13">
        <f t="shared" si="468"/>
        <v>0</v>
      </c>
      <c r="L1022" s="16">
        <f t="shared" si="469"/>
        <v>0</v>
      </c>
      <c r="M1022" s="13">
        <f t="shared" si="470"/>
        <v>0</v>
      </c>
      <c r="N1022" s="16">
        <f t="shared" si="471"/>
        <v>0</v>
      </c>
      <c r="O1022" s="16">
        <f t="shared" si="472"/>
        <v>0</v>
      </c>
      <c r="P1022" s="16" t="str">
        <f t="shared" si="473"/>
        <v/>
      </c>
      <c r="Q1022" s="20" t="str">
        <f t="shared" si="474"/>
        <v/>
      </c>
      <c r="R1022" s="20" t="str">
        <f t="shared" si="475"/>
        <v/>
      </c>
      <c r="S1022" s="20" t="str">
        <f t="shared" si="476"/>
        <v/>
      </c>
      <c r="T1022" s="20" t="str">
        <f t="shared" si="477"/>
        <v/>
      </c>
      <c r="U1022" s="16">
        <f t="shared" si="478"/>
        <v>6.0000000000000001E-3</v>
      </c>
      <c r="V1022" s="20" t="str">
        <f t="shared" si="479"/>
        <v/>
      </c>
      <c r="W1022" s="20" t="str">
        <f t="shared" si="480"/>
        <v/>
      </c>
      <c r="X1022" s="20" t="str">
        <f t="shared" si="481"/>
        <v/>
      </c>
      <c r="Y1022" s="20">
        <f t="shared" si="482"/>
        <v>6.0000000000000001E-3</v>
      </c>
      <c r="Z1022" s="20" t="str">
        <f t="shared" si="483"/>
        <v/>
      </c>
      <c r="AA1022" s="20" t="str">
        <f t="shared" si="484"/>
        <v/>
      </c>
      <c r="AB1022" s="20">
        <f t="shared" si="485"/>
        <v>0</v>
      </c>
      <c r="AC1022" s="20" t="str">
        <f t="shared" si="486"/>
        <v/>
      </c>
      <c r="AD1022" s="20" t="str">
        <f t="shared" si="487"/>
        <v/>
      </c>
      <c r="AE1022" s="20" t="str">
        <f t="shared" si="488"/>
        <v/>
      </c>
      <c r="AF1022" s="20" t="str">
        <f t="shared" si="489"/>
        <v/>
      </c>
      <c r="AG1022" s="11">
        <f t="shared" si="490"/>
        <v>999</v>
      </c>
      <c r="AH1022" s="17">
        <f t="shared" si="491"/>
        <v>999</v>
      </c>
      <c r="AI1022" s="17">
        <f t="shared" si="492"/>
        <v>999</v>
      </c>
      <c r="AJ1022" s="17">
        <f t="shared" si="493"/>
        <v>999</v>
      </c>
      <c r="AK1022" s="17">
        <f t="shared" si="494"/>
        <v>999</v>
      </c>
      <c r="AL1022" s="17">
        <f t="shared" si="495"/>
        <v>999</v>
      </c>
      <c r="AM1022" s="10" t="s">
        <v>463</v>
      </c>
      <c r="AN1022">
        <v>0</v>
      </c>
      <c r="AO1022">
        <v>0</v>
      </c>
      <c r="AP1022">
        <v>0</v>
      </c>
      <c r="AQ1022">
        <v>4.2576999999999998</v>
      </c>
      <c r="AR1022" s="8">
        <v>-0.6</v>
      </c>
      <c r="AS1022" s="8">
        <v>-17.551400000000001</v>
      </c>
      <c r="AT1022" s="8">
        <v>-167.53639999999999</v>
      </c>
      <c r="AU1022" s="8">
        <v>-4.2576999999999998</v>
      </c>
      <c r="AV1022" s="8">
        <v>-0.6</v>
      </c>
      <c r="AW1022" s="8">
        <v>0.6</v>
      </c>
      <c r="AX1022" s="8">
        <v>17.551400000000001</v>
      </c>
      <c r="AY1022" s="8">
        <v>167.53639999999999</v>
      </c>
      <c r="AZ1022" s="8">
        <v>4.2576999999999998</v>
      </c>
      <c r="BA1022" s="8">
        <v>0.6</v>
      </c>
      <c r="BB1022">
        <v>-0.6</v>
      </c>
      <c r="BC1022">
        <v>0.6</v>
      </c>
      <c r="BD1022">
        <v>-0.6</v>
      </c>
      <c r="BE1022">
        <v>0.6</v>
      </c>
      <c r="BF1022">
        <v>0.06</v>
      </c>
      <c r="BG1022">
        <v>0.3</v>
      </c>
      <c r="BH1022">
        <v>5.19</v>
      </c>
      <c r="BI1022">
        <v>3</v>
      </c>
      <c r="BJ1022">
        <v>6</v>
      </c>
      <c r="BK1022">
        <v>3</v>
      </c>
      <c r="BM1022">
        <v>3</v>
      </c>
      <c r="BN1022" t="s">
        <v>1016</v>
      </c>
      <c r="BP1022" t="s">
        <v>1016</v>
      </c>
      <c r="BQ1022">
        <v>35</v>
      </c>
      <c r="BR1022">
        <v>351010</v>
      </c>
      <c r="BS1022">
        <v>1</v>
      </c>
      <c r="BU1022">
        <v>1</v>
      </c>
      <c r="BW1022">
        <v>3</v>
      </c>
      <c r="BY1022">
        <v>6</v>
      </c>
      <c r="BZ1022" t="s">
        <v>1997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 s="2">
        <v>16933946</v>
      </c>
    </row>
    <row r="1023" spans="1:87">
      <c r="A1023" s="10" t="str">
        <f t="shared" si="465"/>
        <v>WABC_US</v>
      </c>
      <c r="B1023" s="12">
        <f t="shared" si="466"/>
        <v>-4.7699999999999992E-2</v>
      </c>
      <c r="C1023" s="12">
        <v>0</v>
      </c>
      <c r="D1023" s="12">
        <v>0</v>
      </c>
      <c r="E1023" s="12">
        <v>0</v>
      </c>
      <c r="F1023" s="12">
        <v>0</v>
      </c>
      <c r="G1023" s="12">
        <v>0</v>
      </c>
      <c r="H1023" s="12">
        <v>0</v>
      </c>
      <c r="I1023" s="12">
        <v>0</v>
      </c>
      <c r="J1023" s="13">
        <f t="shared" si="467"/>
        <v>0</v>
      </c>
      <c r="K1023" s="13">
        <f t="shared" si="468"/>
        <v>0</v>
      </c>
      <c r="L1023" s="16">
        <f t="shared" si="469"/>
        <v>0</v>
      </c>
      <c r="M1023" s="13">
        <f t="shared" si="470"/>
        <v>0</v>
      </c>
      <c r="N1023" s="16">
        <f t="shared" si="471"/>
        <v>0</v>
      </c>
      <c r="O1023" s="16">
        <f t="shared" si="472"/>
        <v>0</v>
      </c>
      <c r="P1023" s="16">
        <f t="shared" si="473"/>
        <v>-4.0000000000000001E-3</v>
      </c>
      <c r="Q1023" s="20" t="str">
        <f t="shared" si="474"/>
        <v/>
      </c>
      <c r="R1023" s="20" t="str">
        <f t="shared" si="475"/>
        <v/>
      </c>
      <c r="S1023" s="20" t="str">
        <f t="shared" si="476"/>
        <v/>
      </c>
      <c r="T1023" s="20">
        <f t="shared" si="477"/>
        <v>-4.0000000000000001E-3</v>
      </c>
      <c r="U1023" s="16" t="str">
        <f t="shared" si="478"/>
        <v/>
      </c>
      <c r="V1023" s="20" t="str">
        <f t="shared" si="479"/>
        <v/>
      </c>
      <c r="W1023" s="20" t="str">
        <f t="shared" si="480"/>
        <v/>
      </c>
      <c r="X1023" s="20" t="str">
        <f t="shared" si="481"/>
        <v/>
      </c>
      <c r="Y1023" s="20" t="str">
        <f t="shared" si="482"/>
        <v/>
      </c>
      <c r="Z1023" s="20" t="str">
        <f t="shared" si="483"/>
        <v/>
      </c>
      <c r="AA1023" s="20" t="str">
        <f t="shared" si="484"/>
        <v/>
      </c>
      <c r="AB1023" s="20">
        <f t="shared" si="485"/>
        <v>0</v>
      </c>
      <c r="AC1023" s="20" t="str">
        <f t="shared" si="486"/>
        <v/>
      </c>
      <c r="AD1023" s="20" t="str">
        <f t="shared" si="487"/>
        <v/>
      </c>
      <c r="AE1023" s="20" t="str">
        <f t="shared" si="488"/>
        <v/>
      </c>
      <c r="AF1023" s="20" t="str">
        <f t="shared" si="489"/>
        <v/>
      </c>
      <c r="AG1023" s="11">
        <f t="shared" si="490"/>
        <v>999</v>
      </c>
      <c r="AH1023" s="17">
        <f t="shared" si="491"/>
        <v>999</v>
      </c>
      <c r="AI1023" s="17">
        <f t="shared" si="492"/>
        <v>999</v>
      </c>
      <c r="AJ1023" s="17">
        <f t="shared" si="493"/>
        <v>999</v>
      </c>
      <c r="AK1023" s="17">
        <f t="shared" si="494"/>
        <v>999</v>
      </c>
      <c r="AL1023" s="17">
        <f t="shared" si="495"/>
        <v>999</v>
      </c>
      <c r="AM1023" s="10" t="s">
        <v>888</v>
      </c>
      <c r="AN1023">
        <v>0</v>
      </c>
      <c r="AO1023">
        <v>0</v>
      </c>
      <c r="AP1023">
        <v>0</v>
      </c>
      <c r="AQ1023">
        <v>1.1535</v>
      </c>
      <c r="AR1023" s="8">
        <v>-0.4</v>
      </c>
      <c r="AS1023" s="8">
        <v>-6.9546000000000001</v>
      </c>
      <c r="AT1023" s="8">
        <v>-47.094700000000003</v>
      </c>
      <c r="AU1023" s="8">
        <v>-1.1535</v>
      </c>
      <c r="AV1023" s="8">
        <v>-0.4</v>
      </c>
      <c r="AW1023" s="8">
        <v>0.4</v>
      </c>
      <c r="AX1023" s="8">
        <v>6.9546000000000001</v>
      </c>
      <c r="AY1023" s="8">
        <v>47.094700000000003</v>
      </c>
      <c r="AZ1023" s="8">
        <v>1.1535</v>
      </c>
      <c r="BA1023" s="8">
        <v>0.4</v>
      </c>
      <c r="BB1023">
        <v>-0.4</v>
      </c>
      <c r="BC1023">
        <v>0.4</v>
      </c>
      <c r="BD1023">
        <v>-0.4</v>
      </c>
      <c r="BE1023">
        <v>0.4</v>
      </c>
      <c r="BF1023">
        <v>0.06</v>
      </c>
      <c r="BG1023">
        <v>0.3</v>
      </c>
      <c r="BH1023">
        <v>-4.7699999999999996</v>
      </c>
      <c r="BI1023">
        <v>8</v>
      </c>
      <c r="BJ1023">
        <v>16</v>
      </c>
      <c r="BK1023">
        <v>8</v>
      </c>
      <c r="BM1023">
        <v>8</v>
      </c>
      <c r="BN1023" t="s">
        <v>1016</v>
      </c>
      <c r="BP1023" t="s">
        <v>1016</v>
      </c>
      <c r="BQ1023">
        <v>40</v>
      </c>
      <c r="BR1023">
        <v>401010</v>
      </c>
      <c r="BS1023">
        <v>1</v>
      </c>
      <c r="BU1023">
        <v>1</v>
      </c>
      <c r="BW1023">
        <v>8</v>
      </c>
      <c r="BY1023">
        <v>16</v>
      </c>
      <c r="BZ1023" t="s">
        <v>1997</v>
      </c>
      <c r="CA1023">
        <v>0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 s="2">
        <v>5245097</v>
      </c>
    </row>
    <row r="1024" spans="1:87">
      <c r="A1024" s="10" t="str">
        <f t="shared" si="465"/>
        <v>WLB_US</v>
      </c>
      <c r="B1024" s="12">
        <f t="shared" si="466"/>
        <v>6.1799999999999994E-2</v>
      </c>
      <c r="C1024" s="12">
        <v>0</v>
      </c>
      <c r="D1024" s="12">
        <v>0</v>
      </c>
      <c r="E1024" s="12">
        <v>0</v>
      </c>
      <c r="F1024" s="12">
        <v>0</v>
      </c>
      <c r="G1024" s="12">
        <v>0</v>
      </c>
      <c r="H1024" s="12">
        <v>0</v>
      </c>
      <c r="I1024" s="12">
        <v>0</v>
      </c>
      <c r="J1024" s="13">
        <f t="shared" si="467"/>
        <v>0</v>
      </c>
      <c r="K1024" s="13">
        <f t="shared" si="468"/>
        <v>0</v>
      </c>
      <c r="L1024" s="16">
        <f t="shared" si="469"/>
        <v>0</v>
      </c>
      <c r="M1024" s="13">
        <f t="shared" si="470"/>
        <v>0</v>
      </c>
      <c r="N1024" s="16">
        <f t="shared" si="471"/>
        <v>0</v>
      </c>
      <c r="O1024" s="16">
        <f t="shared" si="472"/>
        <v>0</v>
      </c>
      <c r="P1024" s="16" t="str">
        <f t="shared" si="473"/>
        <v/>
      </c>
      <c r="Q1024" s="20" t="str">
        <f t="shared" si="474"/>
        <v/>
      </c>
      <c r="R1024" s="20" t="str">
        <f t="shared" si="475"/>
        <v/>
      </c>
      <c r="S1024" s="20" t="str">
        <f t="shared" si="476"/>
        <v/>
      </c>
      <c r="T1024" s="20" t="str">
        <f t="shared" si="477"/>
        <v/>
      </c>
      <c r="U1024" s="16">
        <f t="shared" si="478"/>
        <v>2E-3</v>
      </c>
      <c r="V1024" s="20" t="str">
        <f t="shared" si="479"/>
        <v/>
      </c>
      <c r="W1024" s="20" t="str">
        <f t="shared" si="480"/>
        <v/>
      </c>
      <c r="X1024" s="20" t="str">
        <f t="shared" si="481"/>
        <v/>
      </c>
      <c r="Y1024" s="20">
        <f t="shared" si="482"/>
        <v>2E-3</v>
      </c>
      <c r="Z1024" s="20" t="str">
        <f t="shared" si="483"/>
        <v/>
      </c>
      <c r="AA1024" s="20" t="str">
        <f t="shared" si="484"/>
        <v/>
      </c>
      <c r="AB1024" s="20">
        <f t="shared" si="485"/>
        <v>0</v>
      </c>
      <c r="AC1024" s="20" t="str">
        <f t="shared" si="486"/>
        <v/>
      </c>
      <c r="AD1024" s="20" t="str">
        <f t="shared" si="487"/>
        <v/>
      </c>
      <c r="AE1024" s="20" t="str">
        <f t="shared" si="488"/>
        <v/>
      </c>
      <c r="AF1024" s="20" t="str">
        <f t="shared" si="489"/>
        <v/>
      </c>
      <c r="AG1024" s="11">
        <f t="shared" si="490"/>
        <v>999</v>
      </c>
      <c r="AH1024" s="17">
        <f t="shared" si="491"/>
        <v>999</v>
      </c>
      <c r="AI1024" s="17">
        <f t="shared" si="492"/>
        <v>999</v>
      </c>
      <c r="AJ1024" s="17">
        <f t="shared" si="493"/>
        <v>999</v>
      </c>
      <c r="AK1024" s="17">
        <f t="shared" si="494"/>
        <v>999</v>
      </c>
      <c r="AL1024" s="17">
        <f t="shared" si="495"/>
        <v>999</v>
      </c>
      <c r="AM1024" s="10" t="s">
        <v>1890</v>
      </c>
      <c r="AN1024">
        <v>0</v>
      </c>
      <c r="AO1024">
        <v>0</v>
      </c>
      <c r="AP1024">
        <v>0</v>
      </c>
      <c r="AQ1024">
        <v>1.0287999999999999</v>
      </c>
      <c r="AR1024" s="8">
        <v>-0.2</v>
      </c>
      <c r="AS1024" s="8">
        <v>-4.2801999999999998</v>
      </c>
      <c r="AT1024" s="8">
        <v>-18.277699999999999</v>
      </c>
      <c r="AU1024" s="8">
        <v>-1.0287999999999999</v>
      </c>
      <c r="AV1024" s="8">
        <v>-0.2</v>
      </c>
      <c r="AW1024" s="8">
        <v>0.2</v>
      </c>
      <c r="AX1024" s="8">
        <v>4.2801999999999998</v>
      </c>
      <c r="AY1024" s="8">
        <v>18.277699999999999</v>
      </c>
      <c r="AZ1024" s="8">
        <v>1.0287999999999999</v>
      </c>
      <c r="BA1024" s="8">
        <v>0.2</v>
      </c>
      <c r="BB1024">
        <v>-0.2</v>
      </c>
      <c r="BC1024">
        <v>0.2</v>
      </c>
      <c r="BD1024">
        <v>-0.2</v>
      </c>
      <c r="BE1024">
        <v>0.2</v>
      </c>
      <c r="BF1024">
        <v>0.06</v>
      </c>
      <c r="BG1024">
        <v>0.3</v>
      </c>
      <c r="BH1024">
        <v>6.18</v>
      </c>
      <c r="BI1024">
        <v>3</v>
      </c>
      <c r="BJ1024">
        <v>5</v>
      </c>
      <c r="BK1024">
        <v>3</v>
      </c>
      <c r="BM1024">
        <v>3</v>
      </c>
      <c r="BN1024" t="s">
        <v>1016</v>
      </c>
      <c r="BP1024" t="s">
        <v>1016</v>
      </c>
      <c r="BQ1024">
        <v>10</v>
      </c>
      <c r="BR1024">
        <v>101020</v>
      </c>
      <c r="BS1024">
        <v>1</v>
      </c>
      <c r="BU1024">
        <v>1</v>
      </c>
      <c r="BW1024">
        <v>3</v>
      </c>
      <c r="BY1024">
        <v>5</v>
      </c>
      <c r="BZ1024" t="s">
        <v>1997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 s="2">
        <v>3575279</v>
      </c>
    </row>
    <row r="1025" spans="1:87">
      <c r="A1025" s="10" t="str">
        <f t="shared" si="465"/>
        <v>JW/A_US</v>
      </c>
      <c r="B1025" s="12">
        <f t="shared" si="466"/>
        <v>1.37E-2</v>
      </c>
      <c r="C1025" s="12">
        <v>0</v>
      </c>
      <c r="D1025" s="12">
        <v>0</v>
      </c>
      <c r="E1025" s="12">
        <v>0</v>
      </c>
      <c r="F1025" s="12">
        <v>0</v>
      </c>
      <c r="G1025" s="12">
        <v>0</v>
      </c>
      <c r="H1025" s="12">
        <v>0</v>
      </c>
      <c r="I1025" s="12">
        <v>0</v>
      </c>
      <c r="J1025" s="13">
        <f t="shared" si="467"/>
        <v>0</v>
      </c>
      <c r="K1025" s="13">
        <f t="shared" si="468"/>
        <v>0</v>
      </c>
      <c r="L1025" s="16">
        <f t="shared" si="469"/>
        <v>0</v>
      </c>
      <c r="M1025" s="13">
        <f t="shared" si="470"/>
        <v>0</v>
      </c>
      <c r="N1025" s="16">
        <f t="shared" si="471"/>
        <v>0</v>
      </c>
      <c r="O1025" s="16">
        <f t="shared" si="472"/>
        <v>0</v>
      </c>
      <c r="P1025" s="16" t="str">
        <f t="shared" si="473"/>
        <v/>
      </c>
      <c r="Q1025" s="20" t="str">
        <f t="shared" si="474"/>
        <v/>
      </c>
      <c r="R1025" s="20" t="str">
        <f t="shared" si="475"/>
        <v/>
      </c>
      <c r="S1025" s="20" t="str">
        <f t="shared" si="476"/>
        <v/>
      </c>
      <c r="T1025" s="20" t="str">
        <f t="shared" si="477"/>
        <v/>
      </c>
      <c r="U1025" s="16">
        <f t="shared" si="478"/>
        <v>6.5000000000000006E-3</v>
      </c>
      <c r="V1025" s="20" t="str">
        <f t="shared" si="479"/>
        <v/>
      </c>
      <c r="W1025" s="20" t="str">
        <f t="shared" si="480"/>
        <v/>
      </c>
      <c r="X1025" s="20" t="str">
        <f t="shared" si="481"/>
        <v/>
      </c>
      <c r="Y1025" s="20">
        <f t="shared" si="482"/>
        <v>6.5000000000000006E-3</v>
      </c>
      <c r="Z1025" s="20" t="str">
        <f t="shared" si="483"/>
        <v/>
      </c>
      <c r="AA1025" s="20" t="str">
        <f t="shared" si="484"/>
        <v/>
      </c>
      <c r="AB1025" s="20">
        <f t="shared" si="485"/>
        <v>0</v>
      </c>
      <c r="AC1025" s="20" t="str">
        <f t="shared" si="486"/>
        <v/>
      </c>
      <c r="AD1025" s="20" t="str">
        <f t="shared" si="487"/>
        <v/>
      </c>
      <c r="AE1025" s="20" t="str">
        <f t="shared" si="488"/>
        <v/>
      </c>
      <c r="AF1025" s="20" t="str">
        <f t="shared" si="489"/>
        <v/>
      </c>
      <c r="AG1025" s="11">
        <f t="shared" si="490"/>
        <v>999</v>
      </c>
      <c r="AH1025" s="17">
        <f t="shared" si="491"/>
        <v>999</v>
      </c>
      <c r="AI1025" s="17">
        <f t="shared" si="492"/>
        <v>999</v>
      </c>
      <c r="AJ1025" s="17">
        <f t="shared" si="493"/>
        <v>999</v>
      </c>
      <c r="AK1025" s="17">
        <f t="shared" si="494"/>
        <v>999</v>
      </c>
      <c r="AL1025" s="17">
        <f t="shared" si="495"/>
        <v>999</v>
      </c>
      <c r="AM1025" s="10" t="s">
        <v>352</v>
      </c>
      <c r="AN1025">
        <v>0</v>
      </c>
      <c r="AO1025">
        <v>0</v>
      </c>
      <c r="AP1025">
        <v>0</v>
      </c>
      <c r="AQ1025">
        <v>2.782</v>
      </c>
      <c r="AR1025" s="8">
        <v>-0.65</v>
      </c>
      <c r="AS1025" s="8">
        <v>-11.5921</v>
      </c>
      <c r="AT1025" s="8">
        <v>-125.2183</v>
      </c>
      <c r="AU1025" s="8">
        <v>-2.782</v>
      </c>
      <c r="AV1025" s="8">
        <v>-0.65</v>
      </c>
      <c r="AW1025" s="8">
        <v>0.65</v>
      </c>
      <c r="AX1025" s="8">
        <v>11.5921</v>
      </c>
      <c r="AY1025" s="8">
        <v>125.2183</v>
      </c>
      <c r="AZ1025" s="8">
        <v>2.782</v>
      </c>
      <c r="BA1025" s="8">
        <v>0.65</v>
      </c>
      <c r="BB1025">
        <v>-0.65</v>
      </c>
      <c r="BC1025">
        <v>0.65</v>
      </c>
      <c r="BD1025">
        <v>-0.65</v>
      </c>
      <c r="BE1025">
        <v>0.65</v>
      </c>
      <c r="BF1025">
        <v>0.06</v>
      </c>
      <c r="BG1025">
        <v>0.3</v>
      </c>
      <c r="BH1025">
        <v>1.37</v>
      </c>
      <c r="BI1025">
        <v>5</v>
      </c>
      <c r="BJ1025">
        <v>9</v>
      </c>
      <c r="BK1025">
        <v>5</v>
      </c>
      <c r="BM1025">
        <v>5</v>
      </c>
      <c r="BN1025" t="s">
        <v>1016</v>
      </c>
      <c r="BP1025" t="s">
        <v>1016</v>
      </c>
      <c r="BQ1025">
        <v>25</v>
      </c>
      <c r="BR1025">
        <v>254010</v>
      </c>
      <c r="BS1025">
        <v>1</v>
      </c>
      <c r="BU1025">
        <v>1</v>
      </c>
      <c r="BW1025">
        <v>5</v>
      </c>
      <c r="BY1025">
        <v>9</v>
      </c>
      <c r="BZ1025" t="s">
        <v>1997</v>
      </c>
      <c r="CA1025">
        <v>0</v>
      </c>
      <c r="CB1025">
        <v>0</v>
      </c>
      <c r="CC1025">
        <v>0</v>
      </c>
      <c r="CD1025">
        <v>0</v>
      </c>
      <c r="CE1025">
        <v>0</v>
      </c>
      <c r="CF1025">
        <v>0</v>
      </c>
      <c r="CG1025">
        <v>0</v>
      </c>
      <c r="CH1025">
        <v>0</v>
      </c>
      <c r="CI1025" s="2">
        <v>10283799</v>
      </c>
    </row>
    <row r="1026" spans="1:87">
      <c r="A1026" s="10" t="str">
        <f t="shared" si="465"/>
        <v>WIBC_US</v>
      </c>
      <c r="B1026" s="12">
        <f t="shared" si="466"/>
        <v>1.8200000000000001E-2</v>
      </c>
      <c r="C1026" s="12">
        <v>0</v>
      </c>
      <c r="D1026" s="12">
        <v>0</v>
      </c>
      <c r="E1026" s="12">
        <v>0</v>
      </c>
      <c r="F1026" s="12">
        <v>0</v>
      </c>
      <c r="G1026" s="12">
        <v>0</v>
      </c>
      <c r="H1026" s="12">
        <v>0</v>
      </c>
      <c r="I1026" s="12">
        <v>0</v>
      </c>
      <c r="J1026" s="13">
        <f t="shared" si="467"/>
        <v>0</v>
      </c>
      <c r="K1026" s="13">
        <f t="shared" si="468"/>
        <v>0</v>
      </c>
      <c r="L1026" s="16">
        <f t="shared" si="469"/>
        <v>0</v>
      </c>
      <c r="M1026" s="13">
        <f t="shared" si="470"/>
        <v>0</v>
      </c>
      <c r="N1026" s="16">
        <f t="shared" si="471"/>
        <v>0</v>
      </c>
      <c r="O1026" s="16">
        <f t="shared" si="472"/>
        <v>0</v>
      </c>
      <c r="P1026" s="16" t="str">
        <f t="shared" si="473"/>
        <v/>
      </c>
      <c r="Q1026" s="20" t="str">
        <f t="shared" si="474"/>
        <v/>
      </c>
      <c r="R1026" s="20" t="str">
        <f t="shared" si="475"/>
        <v/>
      </c>
      <c r="S1026" s="20" t="str">
        <f t="shared" si="476"/>
        <v/>
      </c>
      <c r="T1026" s="20" t="str">
        <f t="shared" si="477"/>
        <v/>
      </c>
      <c r="U1026" s="16">
        <f t="shared" si="478"/>
        <v>4.0000000000000001E-3</v>
      </c>
      <c r="V1026" s="20" t="str">
        <f t="shared" si="479"/>
        <v/>
      </c>
      <c r="W1026" s="20" t="str">
        <f t="shared" si="480"/>
        <v/>
      </c>
      <c r="X1026" s="20" t="str">
        <f t="shared" si="481"/>
        <v/>
      </c>
      <c r="Y1026" s="20">
        <f t="shared" si="482"/>
        <v>4.0000000000000001E-3</v>
      </c>
      <c r="Z1026" s="20" t="str">
        <f t="shared" si="483"/>
        <v/>
      </c>
      <c r="AA1026" s="20" t="str">
        <f t="shared" si="484"/>
        <v/>
      </c>
      <c r="AB1026" s="20">
        <f t="shared" si="485"/>
        <v>0</v>
      </c>
      <c r="AC1026" s="20" t="str">
        <f t="shared" si="486"/>
        <v/>
      </c>
      <c r="AD1026" s="20" t="str">
        <f t="shared" si="487"/>
        <v/>
      </c>
      <c r="AE1026" s="20" t="str">
        <f t="shared" si="488"/>
        <v/>
      </c>
      <c r="AF1026" s="20" t="str">
        <f t="shared" si="489"/>
        <v/>
      </c>
      <c r="AG1026" s="11">
        <f t="shared" si="490"/>
        <v>999</v>
      </c>
      <c r="AH1026" s="17">
        <f t="shared" si="491"/>
        <v>999</v>
      </c>
      <c r="AI1026" s="17">
        <f t="shared" si="492"/>
        <v>999</v>
      </c>
      <c r="AJ1026" s="17">
        <f t="shared" si="493"/>
        <v>999</v>
      </c>
      <c r="AK1026" s="17">
        <f t="shared" si="494"/>
        <v>999</v>
      </c>
      <c r="AL1026" s="17">
        <f t="shared" si="495"/>
        <v>999</v>
      </c>
      <c r="AM1026" s="10" t="s">
        <v>1263</v>
      </c>
      <c r="AN1026">
        <v>0</v>
      </c>
      <c r="AO1026">
        <v>0</v>
      </c>
      <c r="AP1026">
        <v>0</v>
      </c>
      <c r="AQ1026">
        <v>0.69650000000000001</v>
      </c>
      <c r="AR1026" s="8">
        <v>-0.4</v>
      </c>
      <c r="AS1026" s="8">
        <v>-3.8818999999999999</v>
      </c>
      <c r="AT1026" s="8">
        <v>-33.250500000000002</v>
      </c>
      <c r="AU1026" s="8">
        <v>-0.69650000000000001</v>
      </c>
      <c r="AV1026" s="8">
        <v>-0.4</v>
      </c>
      <c r="AW1026" s="8">
        <v>0.4</v>
      </c>
      <c r="AX1026" s="8">
        <v>3.8818999999999999</v>
      </c>
      <c r="AY1026" s="8">
        <v>33.250500000000002</v>
      </c>
      <c r="AZ1026" s="8">
        <v>0.69650000000000001</v>
      </c>
      <c r="BA1026" s="8">
        <v>0.4</v>
      </c>
      <c r="BB1026">
        <v>-0.4</v>
      </c>
      <c r="BC1026">
        <v>0.4</v>
      </c>
      <c r="BD1026">
        <v>-0.4</v>
      </c>
      <c r="BE1026">
        <v>0.4</v>
      </c>
      <c r="BF1026">
        <v>0.06</v>
      </c>
      <c r="BG1026">
        <v>0.3</v>
      </c>
      <c r="BH1026">
        <v>1.82</v>
      </c>
      <c r="BI1026">
        <v>5</v>
      </c>
      <c r="BJ1026">
        <v>9</v>
      </c>
      <c r="BK1026">
        <v>5</v>
      </c>
      <c r="BM1026">
        <v>5</v>
      </c>
      <c r="BN1026" t="s">
        <v>1016</v>
      </c>
      <c r="BP1026" t="s">
        <v>1016</v>
      </c>
      <c r="BQ1026">
        <v>40</v>
      </c>
      <c r="BR1026">
        <v>401010</v>
      </c>
      <c r="BS1026">
        <v>1</v>
      </c>
      <c r="BU1026">
        <v>1</v>
      </c>
      <c r="BW1026">
        <v>5</v>
      </c>
      <c r="BY1026">
        <v>9</v>
      </c>
      <c r="BZ1026" t="s">
        <v>1997</v>
      </c>
      <c r="CA1026">
        <v>0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 s="2">
        <v>2609903</v>
      </c>
    </row>
    <row r="1027" spans="1:87">
      <c r="A1027" s="10" t="str">
        <f t="shared" si="465"/>
        <v>GB_US</v>
      </c>
      <c r="B1027" s="12">
        <f t="shared" si="466"/>
        <v>7.1199999999999999E-2</v>
      </c>
      <c r="C1027" s="12">
        <v>0</v>
      </c>
      <c r="D1027" s="12">
        <v>0</v>
      </c>
      <c r="E1027" s="12">
        <v>0</v>
      </c>
      <c r="F1027" s="12">
        <v>0</v>
      </c>
      <c r="G1027" s="12">
        <v>0</v>
      </c>
      <c r="H1027" s="12">
        <v>0</v>
      </c>
      <c r="I1027" s="12">
        <v>0</v>
      </c>
      <c r="J1027" s="13">
        <f t="shared" si="467"/>
        <v>0</v>
      </c>
      <c r="K1027" s="13">
        <f t="shared" si="468"/>
        <v>0</v>
      </c>
      <c r="L1027" s="16">
        <f t="shared" si="469"/>
        <v>0</v>
      </c>
      <c r="M1027" s="13">
        <f t="shared" si="470"/>
        <v>0</v>
      </c>
      <c r="N1027" s="16">
        <f t="shared" si="471"/>
        <v>0</v>
      </c>
      <c r="O1027" s="16">
        <f t="shared" si="472"/>
        <v>0</v>
      </c>
      <c r="P1027" s="16" t="str">
        <f t="shared" si="473"/>
        <v/>
      </c>
      <c r="Q1027" s="20" t="str">
        <f t="shared" si="474"/>
        <v/>
      </c>
      <c r="R1027" s="20" t="str">
        <f t="shared" si="475"/>
        <v/>
      </c>
      <c r="S1027" s="20" t="str">
        <f t="shared" si="476"/>
        <v/>
      </c>
      <c r="T1027" s="20" t="str">
        <f t="shared" si="477"/>
        <v/>
      </c>
      <c r="U1027" s="16">
        <f t="shared" si="478"/>
        <v>6.0000000000000001E-3</v>
      </c>
      <c r="V1027" s="20" t="str">
        <f t="shared" si="479"/>
        <v/>
      </c>
      <c r="W1027" s="20" t="str">
        <f t="shared" si="480"/>
        <v/>
      </c>
      <c r="X1027" s="20" t="str">
        <f t="shared" si="481"/>
        <v/>
      </c>
      <c r="Y1027" s="20">
        <f t="shared" si="482"/>
        <v>6.0000000000000001E-3</v>
      </c>
      <c r="Z1027" s="20" t="str">
        <f t="shared" si="483"/>
        <v/>
      </c>
      <c r="AA1027" s="20" t="str">
        <f t="shared" si="484"/>
        <v/>
      </c>
      <c r="AB1027" s="20">
        <f t="shared" si="485"/>
        <v>0</v>
      </c>
      <c r="AC1027" s="20" t="str">
        <f t="shared" si="486"/>
        <v/>
      </c>
      <c r="AD1027" s="20" t="str">
        <f t="shared" si="487"/>
        <v/>
      </c>
      <c r="AE1027" s="20" t="str">
        <f t="shared" si="488"/>
        <v/>
      </c>
      <c r="AF1027" s="20" t="str">
        <f t="shared" si="489"/>
        <v/>
      </c>
      <c r="AG1027" s="11">
        <f t="shared" si="490"/>
        <v>999</v>
      </c>
      <c r="AH1027" s="17">
        <f t="shared" si="491"/>
        <v>999</v>
      </c>
      <c r="AI1027" s="17">
        <f t="shared" si="492"/>
        <v>999</v>
      </c>
      <c r="AJ1027" s="17">
        <f t="shared" si="493"/>
        <v>999</v>
      </c>
      <c r="AK1027" s="17">
        <f t="shared" si="494"/>
        <v>999</v>
      </c>
      <c r="AL1027" s="17">
        <f t="shared" si="495"/>
        <v>999</v>
      </c>
      <c r="AM1027" s="10" t="s">
        <v>486</v>
      </c>
      <c r="AN1027">
        <v>0</v>
      </c>
      <c r="AO1027">
        <v>0</v>
      </c>
      <c r="AP1027">
        <v>0</v>
      </c>
      <c r="AQ1027">
        <v>1.7029000000000001</v>
      </c>
      <c r="AR1027" s="8">
        <v>-0.6</v>
      </c>
      <c r="AS1027" s="8">
        <v>-7.3544999999999998</v>
      </c>
      <c r="AT1027" s="8">
        <v>-58.5413</v>
      </c>
      <c r="AU1027" s="8">
        <v>-1.7029000000000001</v>
      </c>
      <c r="AV1027" s="8">
        <v>-0.6</v>
      </c>
      <c r="AW1027" s="8">
        <v>0.6</v>
      </c>
      <c r="AX1027" s="8">
        <v>7.3544999999999998</v>
      </c>
      <c r="AY1027" s="8">
        <v>58.5413</v>
      </c>
      <c r="AZ1027" s="8">
        <v>1.7029000000000001</v>
      </c>
      <c r="BA1027" s="8">
        <v>0.6</v>
      </c>
      <c r="BB1027">
        <v>-0.6</v>
      </c>
      <c r="BC1027">
        <v>0.6</v>
      </c>
      <c r="BD1027">
        <v>-0.6</v>
      </c>
      <c r="BE1027">
        <v>0.6</v>
      </c>
      <c r="BF1027">
        <v>0.06</v>
      </c>
      <c r="BG1027">
        <v>0.3</v>
      </c>
      <c r="BH1027">
        <v>7.12</v>
      </c>
      <c r="BI1027">
        <v>2</v>
      </c>
      <c r="BJ1027">
        <v>4</v>
      </c>
      <c r="BK1027">
        <v>2</v>
      </c>
      <c r="BM1027">
        <v>2</v>
      </c>
      <c r="BN1027" t="s">
        <v>1016</v>
      </c>
      <c r="BP1027" t="s">
        <v>1016</v>
      </c>
      <c r="BQ1027">
        <v>35</v>
      </c>
      <c r="BR1027">
        <v>351010</v>
      </c>
      <c r="BS1027">
        <v>1</v>
      </c>
      <c r="BU1027">
        <v>1</v>
      </c>
      <c r="BW1027">
        <v>2</v>
      </c>
      <c r="BY1027">
        <v>4</v>
      </c>
      <c r="BZ1027" t="s">
        <v>1997</v>
      </c>
      <c r="CA1027">
        <v>0</v>
      </c>
      <c r="CB1027">
        <v>0</v>
      </c>
      <c r="CC1027">
        <v>0</v>
      </c>
      <c r="CD1027">
        <v>0</v>
      </c>
      <c r="CE1027">
        <v>0</v>
      </c>
      <c r="CF1027">
        <v>0</v>
      </c>
      <c r="CG1027">
        <v>0</v>
      </c>
      <c r="CH1027">
        <v>0</v>
      </c>
      <c r="CI1027" s="2">
        <v>6589960</v>
      </c>
    </row>
    <row r="1028" spans="1:87">
      <c r="A1028" s="10" t="str">
        <f t="shared" ref="A1028:A1091" si="496">AM1028</f>
        <v>WGO_US</v>
      </c>
      <c r="B1028" s="12">
        <f t="shared" ref="B1028:B1091" si="497">BH1028/100</f>
        <v>-6.54E-2</v>
      </c>
      <c r="C1028" s="12">
        <v>0</v>
      </c>
      <c r="D1028" s="12">
        <v>0</v>
      </c>
      <c r="E1028" s="12">
        <v>0</v>
      </c>
      <c r="F1028" s="12">
        <v>0</v>
      </c>
      <c r="G1028" s="12">
        <v>0</v>
      </c>
      <c r="H1028" s="12">
        <v>0</v>
      </c>
      <c r="I1028" s="12">
        <v>0</v>
      </c>
      <c r="J1028" s="13">
        <f t="shared" ref="J1028:J1091" si="498">IF(AND(H1028&lt;0,F1028&gt;0),1,0)</f>
        <v>0</v>
      </c>
      <c r="K1028" s="13">
        <f t="shared" ref="K1028:K1091" si="499">IF(H1028&gt;0,1,0)</f>
        <v>0</v>
      </c>
      <c r="L1028" s="16">
        <f t="shared" ref="L1028:L1091" si="500">IF(H1028&gt;0,H1028,0)</f>
        <v>0</v>
      </c>
      <c r="M1028" s="13">
        <f t="shared" ref="M1028:M1091" si="501">IF(F1028&lt;0,1,0)</f>
        <v>0</v>
      </c>
      <c r="N1028" s="16">
        <f t="shared" ref="N1028:N1091" si="502">IF(H1028&lt;0,-MIN(-H1028,D1028),0)</f>
        <v>0</v>
      </c>
      <c r="O1028" s="16">
        <f t="shared" ref="O1028:O1091" si="503">IF(F1028&lt;0,(H1028+D1028),0)</f>
        <v>0</v>
      </c>
      <c r="P1028" s="16">
        <f t="shared" ref="P1028:P1091" si="504">IF($B1028&lt;0,AV1028/100-$H1028,"")</f>
        <v>-6.5000000000000006E-3</v>
      </c>
      <c r="Q1028" s="20" t="str">
        <f t="shared" ref="Q1028:Q1091" si="505">IF(AC1028&lt;&gt;"",$P1028,"")</f>
        <v/>
      </c>
      <c r="R1028" s="20" t="str">
        <f t="shared" ref="R1028:R1091" si="506">IF(AD1028&lt;&gt;"",$P1028,"")</f>
        <v/>
      </c>
      <c r="S1028" s="20" t="str">
        <f t="shared" ref="S1028:S1091" si="507">IF(AF1028&lt;&gt;"",$P1028,"")</f>
        <v/>
      </c>
      <c r="T1028" s="20">
        <f t="shared" ref="T1028:T1091" si="508">IF(AND(CE1028=0,Q1028="",R1028="",S1028=""),P1028,"")</f>
        <v>-6.5000000000000006E-3</v>
      </c>
      <c r="U1028" s="16" t="str">
        <f t="shared" ref="U1028:U1091" si="509">IF($B1028&gt;0,IF(BA1028/100-$H1028&gt;0.00005,MIN(BA1028/100,BA1028/100-$H1028),""),"")</f>
        <v/>
      </c>
      <c r="V1028" s="20" t="str">
        <f t="shared" ref="V1028:V1091" si="510">IF(AC1028&lt;&gt;"",$U1028,"")</f>
        <v/>
      </c>
      <c r="W1028" s="20" t="str">
        <f t="shared" ref="W1028:W1091" si="511">IF(AD1028&lt;&gt;"",$U1028,"")</f>
        <v/>
      </c>
      <c r="X1028" s="20" t="str">
        <f t="shared" ref="X1028:X1091" si="512">IF(AF1028&lt;&gt;"",$U1028,"")</f>
        <v/>
      </c>
      <c r="Y1028" s="20" t="str">
        <f t="shared" ref="Y1028:Y1091" si="513">IF(AND(CE1028=0,V1028="",W1028="",X1028=""),U1028,"")</f>
        <v/>
      </c>
      <c r="Z1028" s="20" t="str">
        <f t="shared" ref="Z1028:Z1091" si="514">IF(CE1028=1,P1028,"")</f>
        <v/>
      </c>
      <c r="AA1028" s="20" t="str">
        <f t="shared" ref="AA1028:AA1091" si="515">IF(CE1028=1,U1028,"")</f>
        <v/>
      </c>
      <c r="AB1028" s="20">
        <f t="shared" ref="AB1028:AB1091" si="516">IF(AND(AC1028="",AD1028="",AE1028="",AF1028=""),$H1028,"")</f>
        <v>0</v>
      </c>
      <c r="AC1028" s="20" t="str">
        <f t="shared" ref="AC1028:AC1091" si="517">IF(AND(AF1028="",$F1028&lt;&gt;0),IF(OR(ROUND(AU1028/($F1028*100),2)=1,ROUND(AZ1028/($F1028*100),2)=1),$H1028,""),"")</f>
        <v/>
      </c>
      <c r="AD1028" s="20" t="str">
        <f t="shared" ref="AD1028:AD1091" si="518">IF(AND(AF1028="",F1028&lt;&gt;0),IF(OR(ROUND(AS1028/(F1028*100),2)=1,ROUND(AX1028/(F1028*100),2)=1),H1028,""),"")</f>
        <v/>
      </c>
      <c r="AE1028" s="20" t="str">
        <f t="shared" ref="AE1028:AE1091" si="519">IF(CE1028=1,H1028,"")</f>
        <v/>
      </c>
      <c r="AF1028" s="20" t="str">
        <f t="shared" ref="AF1028:AF1091" si="520">IF(SUM(CF1028:CH1028)&gt;0,$H1028,"")</f>
        <v/>
      </c>
      <c r="AG1028" s="11">
        <f t="shared" ref="AG1028:AG1091" si="521">IF(AND(G1028=0,H1028=0),999,G1028)</f>
        <v>999</v>
      </c>
      <c r="AH1028" s="17">
        <f t="shared" ref="AH1028:AH1091" si="522">IF(OR(AND(G1028=0,H1028=0),AB1028=""),999,AB1028)</f>
        <v>999</v>
      </c>
      <c r="AI1028" s="17">
        <f t="shared" ref="AI1028:AI1091" si="523">IF(AC1028="",999,AC1028)</f>
        <v>999</v>
      </c>
      <c r="AJ1028" s="17">
        <f t="shared" ref="AJ1028:AJ1091" si="524">IF(AD1028="",999,AD1028)</f>
        <v>999</v>
      </c>
      <c r="AK1028" s="17">
        <f t="shared" ref="AK1028:AK1091" si="525">IF(AE1028&lt;&gt;"",AE1028,999)</f>
        <v>999</v>
      </c>
      <c r="AL1028" s="17">
        <f t="shared" ref="AL1028:AL1091" si="526">IF(AF1028="",999,AF1028)</f>
        <v>999</v>
      </c>
      <c r="AM1028" s="10" t="s">
        <v>468</v>
      </c>
      <c r="AN1028">
        <v>0</v>
      </c>
      <c r="AO1028">
        <v>0</v>
      </c>
      <c r="AP1028">
        <v>0</v>
      </c>
      <c r="AQ1028">
        <v>2.1930000000000001</v>
      </c>
      <c r="AR1028" s="8">
        <v>-0.65</v>
      </c>
      <c r="AS1028" s="8">
        <v>-11.702500000000001</v>
      </c>
      <c r="AT1028" s="8">
        <v>-25.088799999999999</v>
      </c>
      <c r="AU1028" s="8">
        <v>-2.1930000000000001</v>
      </c>
      <c r="AV1028" s="8">
        <v>-0.65</v>
      </c>
      <c r="AW1028" s="8">
        <v>0.65</v>
      </c>
      <c r="AX1028" s="8">
        <v>11.702500000000001</v>
      </c>
      <c r="AY1028" s="8">
        <v>25.088799999999999</v>
      </c>
      <c r="AZ1028" s="8">
        <v>2.1930000000000001</v>
      </c>
      <c r="BA1028" s="8">
        <v>0.65</v>
      </c>
      <c r="BB1028">
        <v>-0.65</v>
      </c>
      <c r="BC1028">
        <v>0.65</v>
      </c>
      <c r="BD1028">
        <v>-0.65</v>
      </c>
      <c r="BE1028">
        <v>0.65</v>
      </c>
      <c r="BF1028">
        <v>0.06</v>
      </c>
      <c r="BG1028">
        <v>0.3</v>
      </c>
      <c r="BH1028">
        <v>-6.54</v>
      </c>
      <c r="BI1028">
        <v>9</v>
      </c>
      <c r="BJ1028">
        <v>17</v>
      </c>
      <c r="BK1028">
        <v>9</v>
      </c>
      <c r="BM1028">
        <v>9</v>
      </c>
      <c r="BN1028" t="s">
        <v>1016</v>
      </c>
      <c r="BP1028" t="s">
        <v>1016</v>
      </c>
      <c r="BQ1028">
        <v>25</v>
      </c>
      <c r="BR1028">
        <v>251020</v>
      </c>
      <c r="BS1028">
        <v>1</v>
      </c>
      <c r="BU1028">
        <v>1</v>
      </c>
      <c r="BW1028">
        <v>9</v>
      </c>
      <c r="BY1028">
        <v>17</v>
      </c>
      <c r="BZ1028" t="s">
        <v>1997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 s="2">
        <v>8388061</v>
      </c>
    </row>
    <row r="1029" spans="1:87">
      <c r="A1029" s="10" t="str">
        <f t="shared" si="496"/>
        <v>WTFC_US</v>
      </c>
      <c r="B1029" s="12">
        <f t="shared" si="497"/>
        <v>1.6E-2</v>
      </c>
      <c r="C1029" s="12">
        <v>0</v>
      </c>
      <c r="D1029" s="12">
        <v>0</v>
      </c>
      <c r="E1029" s="12">
        <v>0</v>
      </c>
      <c r="F1029" s="12">
        <v>0</v>
      </c>
      <c r="G1029" s="12">
        <v>0</v>
      </c>
      <c r="H1029" s="12">
        <v>0</v>
      </c>
      <c r="I1029" s="12">
        <v>0</v>
      </c>
      <c r="J1029" s="13">
        <f t="shared" si="498"/>
        <v>0</v>
      </c>
      <c r="K1029" s="13">
        <f t="shared" si="499"/>
        <v>0</v>
      </c>
      <c r="L1029" s="16">
        <f t="shared" si="500"/>
        <v>0</v>
      </c>
      <c r="M1029" s="13">
        <f t="shared" si="501"/>
        <v>0</v>
      </c>
      <c r="N1029" s="16">
        <f t="shared" si="502"/>
        <v>0</v>
      </c>
      <c r="O1029" s="16">
        <f t="shared" si="503"/>
        <v>0</v>
      </c>
      <c r="P1029" s="16" t="str">
        <f t="shared" si="504"/>
        <v/>
      </c>
      <c r="Q1029" s="20" t="str">
        <f t="shared" si="505"/>
        <v/>
      </c>
      <c r="R1029" s="20" t="str">
        <f t="shared" si="506"/>
        <v/>
      </c>
      <c r="S1029" s="20" t="str">
        <f t="shared" si="507"/>
        <v/>
      </c>
      <c r="T1029" s="20" t="str">
        <f t="shared" si="508"/>
        <v/>
      </c>
      <c r="U1029" s="16">
        <f t="shared" si="509"/>
        <v>4.0000000000000001E-3</v>
      </c>
      <c r="V1029" s="20" t="str">
        <f t="shared" si="510"/>
        <v/>
      </c>
      <c r="W1029" s="20" t="str">
        <f t="shared" si="511"/>
        <v/>
      </c>
      <c r="X1029" s="20" t="str">
        <f t="shared" si="512"/>
        <v/>
      </c>
      <c r="Y1029" s="20">
        <f t="shared" si="513"/>
        <v>4.0000000000000001E-3</v>
      </c>
      <c r="Z1029" s="20" t="str">
        <f t="shared" si="514"/>
        <v/>
      </c>
      <c r="AA1029" s="20" t="str">
        <f t="shared" si="515"/>
        <v/>
      </c>
      <c r="AB1029" s="20">
        <f t="shared" si="516"/>
        <v>0</v>
      </c>
      <c r="AC1029" s="20" t="str">
        <f t="shared" si="517"/>
        <v/>
      </c>
      <c r="AD1029" s="20" t="str">
        <f t="shared" si="518"/>
        <v/>
      </c>
      <c r="AE1029" s="20" t="str">
        <f t="shared" si="519"/>
        <v/>
      </c>
      <c r="AF1029" s="20" t="str">
        <f t="shared" si="520"/>
        <v/>
      </c>
      <c r="AG1029" s="11">
        <f t="shared" si="521"/>
        <v>999</v>
      </c>
      <c r="AH1029" s="17">
        <f t="shared" si="522"/>
        <v>999</v>
      </c>
      <c r="AI1029" s="17">
        <f t="shared" si="523"/>
        <v>999</v>
      </c>
      <c r="AJ1029" s="17">
        <f t="shared" si="524"/>
        <v>999</v>
      </c>
      <c r="AK1029" s="17">
        <f t="shared" si="525"/>
        <v>999</v>
      </c>
      <c r="AL1029" s="17">
        <f t="shared" si="526"/>
        <v>999</v>
      </c>
      <c r="AM1029" s="10" t="s">
        <v>604</v>
      </c>
      <c r="AN1029">
        <v>0</v>
      </c>
      <c r="AO1029">
        <v>0</v>
      </c>
      <c r="AP1029">
        <v>0</v>
      </c>
      <c r="AQ1029">
        <v>2.3795999999999999</v>
      </c>
      <c r="AR1029" s="8">
        <v>-0.4</v>
      </c>
      <c r="AS1029" s="8">
        <v>-10.1579</v>
      </c>
      <c r="AT1029" s="8">
        <v>-94.963800000000006</v>
      </c>
      <c r="AU1029" s="8">
        <v>-2.3795999999999999</v>
      </c>
      <c r="AV1029" s="8">
        <v>-0.4</v>
      </c>
      <c r="AW1029" s="8">
        <v>0.4</v>
      </c>
      <c r="AX1029" s="8">
        <v>10.1579</v>
      </c>
      <c r="AY1029" s="8">
        <v>94.963800000000006</v>
      </c>
      <c r="AZ1029" s="8">
        <v>2.3795999999999999</v>
      </c>
      <c r="BA1029" s="8">
        <v>0.4</v>
      </c>
      <c r="BB1029">
        <v>-0.4</v>
      </c>
      <c r="BC1029">
        <v>0.4</v>
      </c>
      <c r="BD1029">
        <v>-0.4</v>
      </c>
      <c r="BE1029">
        <v>0.4</v>
      </c>
      <c r="BF1029">
        <v>0.06</v>
      </c>
      <c r="BG1029">
        <v>0.3</v>
      </c>
      <c r="BH1029">
        <v>1.6</v>
      </c>
      <c r="BI1029">
        <v>5</v>
      </c>
      <c r="BJ1029">
        <v>9</v>
      </c>
      <c r="BK1029">
        <v>5</v>
      </c>
      <c r="BM1029">
        <v>5</v>
      </c>
      <c r="BN1029" t="s">
        <v>1016</v>
      </c>
      <c r="BP1029" t="s">
        <v>1016</v>
      </c>
      <c r="BQ1029">
        <v>40</v>
      </c>
      <c r="BR1029">
        <v>401010</v>
      </c>
      <c r="BS1029">
        <v>1</v>
      </c>
      <c r="BU1029">
        <v>1</v>
      </c>
      <c r="BW1029">
        <v>5</v>
      </c>
      <c r="BY1029">
        <v>9</v>
      </c>
      <c r="BZ1029" t="s">
        <v>1997</v>
      </c>
      <c r="CA1029">
        <v>0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 s="2">
        <v>7708360</v>
      </c>
    </row>
    <row r="1030" spans="1:87">
      <c r="A1030" s="10" t="str">
        <f t="shared" si="496"/>
        <v>WWW_US</v>
      </c>
      <c r="B1030" s="12">
        <f t="shared" si="497"/>
        <v>1.32E-2</v>
      </c>
      <c r="C1030" s="12">
        <v>0</v>
      </c>
      <c r="D1030" s="12">
        <v>0</v>
      </c>
      <c r="E1030" s="12">
        <v>0</v>
      </c>
      <c r="F1030" s="12">
        <v>0</v>
      </c>
      <c r="G1030" s="12">
        <v>0</v>
      </c>
      <c r="H1030" s="12">
        <v>0</v>
      </c>
      <c r="I1030" s="12">
        <v>0</v>
      </c>
      <c r="J1030" s="13">
        <f t="shared" si="498"/>
        <v>0</v>
      </c>
      <c r="K1030" s="13">
        <f t="shared" si="499"/>
        <v>0</v>
      </c>
      <c r="L1030" s="16">
        <f t="shared" si="500"/>
        <v>0</v>
      </c>
      <c r="M1030" s="13">
        <f t="shared" si="501"/>
        <v>0</v>
      </c>
      <c r="N1030" s="16">
        <f t="shared" si="502"/>
        <v>0</v>
      </c>
      <c r="O1030" s="16">
        <f t="shared" si="503"/>
        <v>0</v>
      </c>
      <c r="P1030" s="16" t="str">
        <f t="shared" si="504"/>
        <v/>
      </c>
      <c r="Q1030" s="20" t="str">
        <f t="shared" si="505"/>
        <v/>
      </c>
      <c r="R1030" s="20" t="str">
        <f t="shared" si="506"/>
        <v/>
      </c>
      <c r="S1030" s="20" t="str">
        <f t="shared" si="507"/>
        <v/>
      </c>
      <c r="T1030" s="20" t="str">
        <f t="shared" si="508"/>
        <v/>
      </c>
      <c r="U1030" s="16">
        <f t="shared" si="509"/>
        <v>6.5000000000000006E-3</v>
      </c>
      <c r="V1030" s="20" t="str">
        <f t="shared" si="510"/>
        <v/>
      </c>
      <c r="W1030" s="20" t="str">
        <f t="shared" si="511"/>
        <v/>
      </c>
      <c r="X1030" s="20" t="str">
        <f t="shared" si="512"/>
        <v/>
      </c>
      <c r="Y1030" s="20">
        <f t="shared" si="513"/>
        <v>6.5000000000000006E-3</v>
      </c>
      <c r="Z1030" s="20" t="str">
        <f t="shared" si="514"/>
        <v/>
      </c>
      <c r="AA1030" s="20" t="str">
        <f t="shared" si="515"/>
        <v/>
      </c>
      <c r="AB1030" s="20">
        <f t="shared" si="516"/>
        <v>0</v>
      </c>
      <c r="AC1030" s="20" t="str">
        <f t="shared" si="517"/>
        <v/>
      </c>
      <c r="AD1030" s="20" t="str">
        <f t="shared" si="518"/>
        <v/>
      </c>
      <c r="AE1030" s="20" t="str">
        <f t="shared" si="519"/>
        <v/>
      </c>
      <c r="AF1030" s="20" t="str">
        <f t="shared" si="520"/>
        <v/>
      </c>
      <c r="AG1030" s="11">
        <f t="shared" si="521"/>
        <v>999</v>
      </c>
      <c r="AH1030" s="17">
        <f t="shared" si="522"/>
        <v>999</v>
      </c>
      <c r="AI1030" s="17">
        <f t="shared" si="523"/>
        <v>999</v>
      </c>
      <c r="AJ1030" s="17">
        <f t="shared" si="524"/>
        <v>999</v>
      </c>
      <c r="AK1030" s="17">
        <f t="shared" si="525"/>
        <v>999</v>
      </c>
      <c r="AL1030" s="17">
        <f t="shared" si="526"/>
        <v>999</v>
      </c>
      <c r="AM1030" s="10" t="s">
        <v>946</v>
      </c>
      <c r="AN1030">
        <v>0</v>
      </c>
      <c r="AO1030">
        <v>0</v>
      </c>
      <c r="AP1030">
        <v>0</v>
      </c>
      <c r="AQ1030">
        <v>4.2148000000000003</v>
      </c>
      <c r="AR1030" s="8">
        <v>-0.65</v>
      </c>
      <c r="AS1030" s="8">
        <v>-22.8736</v>
      </c>
      <c r="AT1030" s="8">
        <v>-131.99959999999999</v>
      </c>
      <c r="AU1030" s="8">
        <v>-4.2148000000000003</v>
      </c>
      <c r="AV1030" s="8">
        <v>-0.65</v>
      </c>
      <c r="AW1030" s="8">
        <v>0.65</v>
      </c>
      <c r="AX1030" s="8">
        <v>22.8736</v>
      </c>
      <c r="AY1030" s="8">
        <v>131.99959999999999</v>
      </c>
      <c r="AZ1030" s="8">
        <v>4.2148000000000003</v>
      </c>
      <c r="BA1030" s="8">
        <v>0.65</v>
      </c>
      <c r="BB1030">
        <v>-0.65</v>
      </c>
      <c r="BC1030">
        <v>0.65</v>
      </c>
      <c r="BD1030">
        <v>-0.65</v>
      </c>
      <c r="BE1030">
        <v>0.65</v>
      </c>
      <c r="BF1030">
        <v>0.06</v>
      </c>
      <c r="BG1030">
        <v>0.3</v>
      </c>
      <c r="BH1030">
        <v>1.32</v>
      </c>
      <c r="BI1030">
        <v>5</v>
      </c>
      <c r="BJ1030">
        <v>9</v>
      </c>
      <c r="BK1030">
        <v>5</v>
      </c>
      <c r="BM1030">
        <v>5</v>
      </c>
      <c r="BN1030" t="s">
        <v>1016</v>
      </c>
      <c r="BP1030" t="s">
        <v>1016</v>
      </c>
      <c r="BQ1030">
        <v>25</v>
      </c>
      <c r="BR1030">
        <v>252030</v>
      </c>
      <c r="BS1030">
        <v>1</v>
      </c>
      <c r="BU1030">
        <v>1</v>
      </c>
      <c r="BW1030">
        <v>5</v>
      </c>
      <c r="BY1030">
        <v>9</v>
      </c>
      <c r="BZ1030" t="s">
        <v>1997</v>
      </c>
      <c r="CA1030">
        <v>0</v>
      </c>
      <c r="CB1030">
        <v>0</v>
      </c>
      <c r="CC1030">
        <v>0</v>
      </c>
      <c r="CD1030">
        <v>0</v>
      </c>
      <c r="CE1030">
        <v>0</v>
      </c>
      <c r="CF1030">
        <v>0</v>
      </c>
      <c r="CG1030">
        <v>0</v>
      </c>
      <c r="CH1030">
        <v>0</v>
      </c>
      <c r="CI1030" s="2">
        <v>17875430</v>
      </c>
    </row>
    <row r="1031" spans="1:87">
      <c r="A1031" s="10" t="str">
        <f t="shared" si="496"/>
        <v>WWD_US</v>
      </c>
      <c r="B1031" s="12">
        <f t="shared" si="497"/>
        <v>6.6E-3</v>
      </c>
      <c r="C1031" s="12">
        <v>0</v>
      </c>
      <c r="D1031" s="12">
        <v>0</v>
      </c>
      <c r="E1031" s="12">
        <v>0</v>
      </c>
      <c r="F1031" s="12">
        <v>0</v>
      </c>
      <c r="G1031" s="12">
        <v>0</v>
      </c>
      <c r="H1031" s="12">
        <v>0</v>
      </c>
      <c r="I1031" s="12">
        <v>0</v>
      </c>
      <c r="J1031" s="13">
        <f t="shared" si="498"/>
        <v>0</v>
      </c>
      <c r="K1031" s="13">
        <f t="shared" si="499"/>
        <v>0</v>
      </c>
      <c r="L1031" s="16">
        <f t="shared" si="500"/>
        <v>0</v>
      </c>
      <c r="M1031" s="13">
        <f t="shared" si="501"/>
        <v>0</v>
      </c>
      <c r="N1031" s="16">
        <f t="shared" si="502"/>
        <v>0</v>
      </c>
      <c r="O1031" s="16">
        <f t="shared" si="503"/>
        <v>0</v>
      </c>
      <c r="P1031" s="16" t="str">
        <f t="shared" si="504"/>
        <v/>
      </c>
      <c r="Q1031" s="20" t="str">
        <f t="shared" si="505"/>
        <v/>
      </c>
      <c r="R1031" s="20" t="str">
        <f t="shared" si="506"/>
        <v/>
      </c>
      <c r="S1031" s="20" t="str">
        <f t="shared" si="507"/>
        <v/>
      </c>
      <c r="T1031" s="20" t="str">
        <f t="shared" si="508"/>
        <v/>
      </c>
      <c r="U1031" s="16">
        <f t="shared" si="509"/>
        <v>6.5000000000000006E-3</v>
      </c>
      <c r="V1031" s="20" t="str">
        <f t="shared" si="510"/>
        <v/>
      </c>
      <c r="W1031" s="20" t="str">
        <f t="shared" si="511"/>
        <v/>
      </c>
      <c r="X1031" s="20" t="str">
        <f t="shared" si="512"/>
        <v/>
      </c>
      <c r="Y1031" s="20">
        <f t="shared" si="513"/>
        <v>6.5000000000000006E-3</v>
      </c>
      <c r="Z1031" s="20" t="str">
        <f t="shared" si="514"/>
        <v/>
      </c>
      <c r="AA1031" s="20" t="str">
        <f t="shared" si="515"/>
        <v/>
      </c>
      <c r="AB1031" s="20">
        <f t="shared" si="516"/>
        <v>0</v>
      </c>
      <c r="AC1031" s="20" t="str">
        <f t="shared" si="517"/>
        <v/>
      </c>
      <c r="AD1031" s="20" t="str">
        <f t="shared" si="518"/>
        <v/>
      </c>
      <c r="AE1031" s="20" t="str">
        <f t="shared" si="519"/>
        <v/>
      </c>
      <c r="AF1031" s="20" t="str">
        <f t="shared" si="520"/>
        <v/>
      </c>
      <c r="AG1031" s="11">
        <f t="shared" si="521"/>
        <v>999</v>
      </c>
      <c r="AH1031" s="17">
        <f t="shared" si="522"/>
        <v>999</v>
      </c>
      <c r="AI1031" s="17">
        <f t="shared" si="523"/>
        <v>999</v>
      </c>
      <c r="AJ1031" s="17">
        <f t="shared" si="524"/>
        <v>999</v>
      </c>
      <c r="AK1031" s="17">
        <f t="shared" si="525"/>
        <v>999</v>
      </c>
      <c r="AL1031" s="17">
        <f t="shared" si="526"/>
        <v>999</v>
      </c>
      <c r="AM1031" s="10" t="s">
        <v>848</v>
      </c>
      <c r="AN1031">
        <v>0</v>
      </c>
      <c r="AO1031">
        <v>0</v>
      </c>
      <c r="AP1031">
        <v>0</v>
      </c>
      <c r="AQ1031">
        <v>2.8384</v>
      </c>
      <c r="AR1031" s="8">
        <v>-0.65</v>
      </c>
      <c r="AS1031" s="8">
        <v>-19.031700000000001</v>
      </c>
      <c r="AT1031" s="8">
        <v>-134.64439999999999</v>
      </c>
      <c r="AU1031" s="8">
        <v>-2.8384</v>
      </c>
      <c r="AV1031" s="8">
        <v>-0.65</v>
      </c>
      <c r="AW1031" s="8">
        <v>0.65</v>
      </c>
      <c r="AX1031" s="8">
        <v>19.031700000000001</v>
      </c>
      <c r="AY1031" s="8">
        <v>134.64439999999999</v>
      </c>
      <c r="AZ1031" s="8">
        <v>2.8384</v>
      </c>
      <c r="BA1031" s="8">
        <v>0.65</v>
      </c>
      <c r="BB1031">
        <v>-0.65</v>
      </c>
      <c r="BC1031">
        <v>0.65</v>
      </c>
      <c r="BD1031">
        <v>-0.65</v>
      </c>
      <c r="BE1031">
        <v>0.65</v>
      </c>
      <c r="BF1031">
        <v>0.06</v>
      </c>
      <c r="BG1031">
        <v>0.3</v>
      </c>
      <c r="BH1031">
        <v>0.66</v>
      </c>
      <c r="BI1031">
        <v>5</v>
      </c>
      <c r="BJ1031">
        <v>10</v>
      </c>
      <c r="BK1031">
        <v>5</v>
      </c>
      <c r="BM1031">
        <v>5</v>
      </c>
      <c r="BN1031" t="s">
        <v>1016</v>
      </c>
      <c r="BP1031" t="s">
        <v>1016</v>
      </c>
      <c r="BQ1031">
        <v>20</v>
      </c>
      <c r="BR1031">
        <v>201060</v>
      </c>
      <c r="BS1031">
        <v>1</v>
      </c>
      <c r="BU1031">
        <v>1</v>
      </c>
      <c r="BW1031">
        <v>5</v>
      </c>
      <c r="BY1031">
        <v>10</v>
      </c>
      <c r="BZ1031" t="s">
        <v>1997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 s="2">
        <v>13930090</v>
      </c>
    </row>
    <row r="1032" spans="1:87">
      <c r="A1032" s="10" t="str">
        <f t="shared" si="496"/>
        <v>WRLD_US</v>
      </c>
      <c r="B1032" s="12">
        <f t="shared" si="497"/>
        <v>1E-4</v>
      </c>
      <c r="C1032" s="12">
        <v>0</v>
      </c>
      <c r="D1032" s="12">
        <v>0</v>
      </c>
      <c r="E1032" s="12">
        <v>0</v>
      </c>
      <c r="F1032" s="12">
        <v>0</v>
      </c>
      <c r="G1032" s="12">
        <v>0</v>
      </c>
      <c r="H1032" s="12">
        <v>0</v>
      </c>
      <c r="I1032" s="12">
        <v>0</v>
      </c>
      <c r="J1032" s="13">
        <f t="shared" si="498"/>
        <v>0</v>
      </c>
      <c r="K1032" s="13">
        <f t="shared" si="499"/>
        <v>0</v>
      </c>
      <c r="L1032" s="16">
        <f t="shared" si="500"/>
        <v>0</v>
      </c>
      <c r="M1032" s="13">
        <f t="shared" si="501"/>
        <v>0</v>
      </c>
      <c r="N1032" s="16">
        <f t="shared" si="502"/>
        <v>0</v>
      </c>
      <c r="O1032" s="16">
        <f t="shared" si="503"/>
        <v>0</v>
      </c>
      <c r="P1032" s="16" t="str">
        <f t="shared" si="504"/>
        <v/>
      </c>
      <c r="Q1032" s="20" t="str">
        <f t="shared" si="505"/>
        <v/>
      </c>
      <c r="R1032" s="20" t="str">
        <f t="shared" si="506"/>
        <v/>
      </c>
      <c r="S1032" s="20" t="str">
        <f t="shared" si="507"/>
        <v/>
      </c>
      <c r="T1032" s="20" t="str">
        <f t="shared" si="508"/>
        <v/>
      </c>
      <c r="U1032" s="16">
        <f t="shared" si="509"/>
        <v>6.0000000000000001E-3</v>
      </c>
      <c r="V1032" s="20" t="str">
        <f t="shared" si="510"/>
        <v/>
      </c>
      <c r="W1032" s="20" t="str">
        <f t="shared" si="511"/>
        <v/>
      </c>
      <c r="X1032" s="20" t="str">
        <f t="shared" si="512"/>
        <v/>
      </c>
      <c r="Y1032" s="20">
        <f t="shared" si="513"/>
        <v>6.0000000000000001E-3</v>
      </c>
      <c r="Z1032" s="20" t="str">
        <f t="shared" si="514"/>
        <v/>
      </c>
      <c r="AA1032" s="20" t="str">
        <f t="shared" si="515"/>
        <v/>
      </c>
      <c r="AB1032" s="20">
        <f t="shared" si="516"/>
        <v>0</v>
      </c>
      <c r="AC1032" s="20" t="str">
        <f t="shared" si="517"/>
        <v/>
      </c>
      <c r="AD1032" s="20" t="str">
        <f t="shared" si="518"/>
        <v/>
      </c>
      <c r="AE1032" s="20" t="str">
        <f t="shared" si="519"/>
        <v/>
      </c>
      <c r="AF1032" s="20" t="str">
        <f t="shared" si="520"/>
        <v/>
      </c>
      <c r="AG1032" s="11">
        <f t="shared" si="521"/>
        <v>999</v>
      </c>
      <c r="AH1032" s="17">
        <f t="shared" si="522"/>
        <v>999</v>
      </c>
      <c r="AI1032" s="17">
        <f t="shared" si="523"/>
        <v>999</v>
      </c>
      <c r="AJ1032" s="17">
        <f t="shared" si="524"/>
        <v>999</v>
      </c>
      <c r="AK1032" s="17">
        <f t="shared" si="525"/>
        <v>999</v>
      </c>
      <c r="AL1032" s="17">
        <f t="shared" si="526"/>
        <v>999</v>
      </c>
      <c r="AM1032" s="10" t="s">
        <v>735</v>
      </c>
      <c r="AN1032">
        <v>0</v>
      </c>
      <c r="AO1032">
        <v>0</v>
      </c>
      <c r="AP1032">
        <v>0</v>
      </c>
      <c r="AQ1032">
        <v>2.5495999999999999</v>
      </c>
      <c r="AR1032" s="8">
        <v>-0.6</v>
      </c>
      <c r="AS1032" s="8">
        <v>-12.295999999999999</v>
      </c>
      <c r="AT1032" s="8">
        <v>-36.094999999999999</v>
      </c>
      <c r="AU1032" s="8">
        <v>-2.5495999999999999</v>
      </c>
      <c r="AV1032" s="8">
        <v>-0.6</v>
      </c>
      <c r="AW1032" s="8">
        <v>0.6</v>
      </c>
      <c r="AX1032" s="8">
        <v>12.295999999999999</v>
      </c>
      <c r="AY1032" s="8">
        <v>36.094999999999999</v>
      </c>
      <c r="AZ1032" s="8">
        <v>2.5495999999999999</v>
      </c>
      <c r="BA1032" s="8">
        <v>0.6</v>
      </c>
      <c r="BB1032">
        <v>-0.6</v>
      </c>
      <c r="BC1032">
        <v>0.6</v>
      </c>
      <c r="BD1032">
        <v>-0.6</v>
      </c>
      <c r="BE1032">
        <v>0.6</v>
      </c>
      <c r="BF1032">
        <v>0.06</v>
      </c>
      <c r="BG1032">
        <v>0.3</v>
      </c>
      <c r="BH1032">
        <v>0.01</v>
      </c>
      <c r="BI1032">
        <v>6</v>
      </c>
      <c r="BJ1032">
        <v>11</v>
      </c>
      <c r="BK1032">
        <v>6</v>
      </c>
      <c r="BM1032">
        <v>6</v>
      </c>
      <c r="BN1032" t="s">
        <v>1016</v>
      </c>
      <c r="BP1032" t="s">
        <v>1016</v>
      </c>
      <c r="BQ1032">
        <v>40</v>
      </c>
      <c r="BR1032">
        <v>402020</v>
      </c>
      <c r="BS1032">
        <v>1</v>
      </c>
      <c r="BU1032">
        <v>1</v>
      </c>
      <c r="BW1032">
        <v>6</v>
      </c>
      <c r="BY1032">
        <v>11</v>
      </c>
      <c r="BZ1032" t="s">
        <v>1997</v>
      </c>
      <c r="CA1032">
        <v>0</v>
      </c>
      <c r="CB1032">
        <v>0</v>
      </c>
      <c r="CC1032">
        <v>0</v>
      </c>
      <c r="CD1032">
        <v>0</v>
      </c>
      <c r="CE1032">
        <v>0</v>
      </c>
      <c r="CF1032">
        <v>0</v>
      </c>
      <c r="CG1032">
        <v>0</v>
      </c>
      <c r="CH1032">
        <v>0</v>
      </c>
      <c r="CI1032" s="2">
        <v>9150414</v>
      </c>
    </row>
    <row r="1033" spans="1:87">
      <c r="A1033" s="10" t="str">
        <f t="shared" si="496"/>
        <v>INT_US</v>
      </c>
      <c r="B1033" s="12">
        <f t="shared" si="497"/>
        <v>4.6300000000000001E-2</v>
      </c>
      <c r="C1033" s="12">
        <v>0</v>
      </c>
      <c r="D1033" s="12">
        <v>0</v>
      </c>
      <c r="E1033" s="12">
        <v>0</v>
      </c>
      <c r="F1033" s="12">
        <v>0</v>
      </c>
      <c r="G1033" s="12">
        <v>0</v>
      </c>
      <c r="H1033" s="12">
        <v>0</v>
      </c>
      <c r="I1033" s="12">
        <v>0</v>
      </c>
      <c r="J1033" s="13">
        <f t="shared" si="498"/>
        <v>0</v>
      </c>
      <c r="K1033" s="13">
        <f t="shared" si="499"/>
        <v>0</v>
      </c>
      <c r="L1033" s="16">
        <f t="shared" si="500"/>
        <v>0</v>
      </c>
      <c r="M1033" s="13">
        <f t="shared" si="501"/>
        <v>0</v>
      </c>
      <c r="N1033" s="16">
        <f t="shared" si="502"/>
        <v>0</v>
      </c>
      <c r="O1033" s="16">
        <f t="shared" si="503"/>
        <v>0</v>
      </c>
      <c r="P1033" s="16" t="str">
        <f t="shared" si="504"/>
        <v/>
      </c>
      <c r="Q1033" s="20" t="str">
        <f t="shared" si="505"/>
        <v/>
      </c>
      <c r="R1033" s="20" t="str">
        <f t="shared" si="506"/>
        <v/>
      </c>
      <c r="S1033" s="20" t="str">
        <f t="shared" si="507"/>
        <v/>
      </c>
      <c r="T1033" s="20" t="str">
        <f t="shared" si="508"/>
        <v/>
      </c>
      <c r="U1033" s="16">
        <f t="shared" si="509"/>
        <v>2E-3</v>
      </c>
      <c r="V1033" s="20" t="str">
        <f t="shared" si="510"/>
        <v/>
      </c>
      <c r="W1033" s="20" t="str">
        <f t="shared" si="511"/>
        <v/>
      </c>
      <c r="X1033" s="20" t="str">
        <f t="shared" si="512"/>
        <v/>
      </c>
      <c r="Y1033" s="20">
        <f t="shared" si="513"/>
        <v>2E-3</v>
      </c>
      <c r="Z1033" s="20" t="str">
        <f t="shared" si="514"/>
        <v/>
      </c>
      <c r="AA1033" s="20" t="str">
        <f t="shared" si="515"/>
        <v/>
      </c>
      <c r="AB1033" s="20">
        <f t="shared" si="516"/>
        <v>0</v>
      </c>
      <c r="AC1033" s="20" t="str">
        <f t="shared" si="517"/>
        <v/>
      </c>
      <c r="AD1033" s="20" t="str">
        <f t="shared" si="518"/>
        <v/>
      </c>
      <c r="AE1033" s="20" t="str">
        <f t="shared" si="519"/>
        <v/>
      </c>
      <c r="AF1033" s="20" t="str">
        <f t="shared" si="520"/>
        <v/>
      </c>
      <c r="AG1033" s="11">
        <f t="shared" si="521"/>
        <v>999</v>
      </c>
      <c r="AH1033" s="17">
        <f t="shared" si="522"/>
        <v>999</v>
      </c>
      <c r="AI1033" s="17">
        <f t="shared" si="523"/>
        <v>999</v>
      </c>
      <c r="AJ1033" s="17">
        <f t="shared" si="524"/>
        <v>999</v>
      </c>
      <c r="AK1033" s="17">
        <f t="shared" si="525"/>
        <v>999</v>
      </c>
      <c r="AL1033" s="17">
        <f t="shared" si="526"/>
        <v>999</v>
      </c>
      <c r="AM1033" s="10" t="s">
        <v>193</v>
      </c>
      <c r="AN1033">
        <v>0</v>
      </c>
      <c r="AO1033">
        <v>0</v>
      </c>
      <c r="AP1033">
        <v>0</v>
      </c>
      <c r="AQ1033">
        <v>5.0831999999999997</v>
      </c>
      <c r="AR1033" s="8">
        <v>-0.2</v>
      </c>
      <c r="AS1033" s="8">
        <v>-30.098700000000001</v>
      </c>
      <c r="AT1033" s="8">
        <v>-166.36410000000001</v>
      </c>
      <c r="AU1033" s="8">
        <v>-5.0831999999999997</v>
      </c>
      <c r="AV1033" s="8">
        <v>-0.2</v>
      </c>
      <c r="AW1033" s="8">
        <v>0.2</v>
      </c>
      <c r="AX1033" s="8">
        <v>30.098700000000001</v>
      </c>
      <c r="AY1033" s="8">
        <v>166.36410000000001</v>
      </c>
      <c r="AZ1033" s="8">
        <v>5.0831999999999997</v>
      </c>
      <c r="BA1033" s="8">
        <v>0.2</v>
      </c>
      <c r="BB1033">
        <v>-0.2</v>
      </c>
      <c r="BC1033">
        <v>0.2</v>
      </c>
      <c r="BD1033">
        <v>-0.2</v>
      </c>
      <c r="BE1033">
        <v>0.2</v>
      </c>
      <c r="BF1033">
        <v>0.06</v>
      </c>
      <c r="BG1033">
        <v>0.3</v>
      </c>
      <c r="BH1033">
        <v>4.63</v>
      </c>
      <c r="BI1033">
        <v>3</v>
      </c>
      <c r="BJ1033">
        <v>6</v>
      </c>
      <c r="BK1033">
        <v>3</v>
      </c>
      <c r="BM1033">
        <v>3</v>
      </c>
      <c r="BN1033" t="s">
        <v>1016</v>
      </c>
      <c r="BP1033" t="s">
        <v>1016</v>
      </c>
      <c r="BQ1033">
        <v>10</v>
      </c>
      <c r="BR1033">
        <v>101020</v>
      </c>
      <c r="BS1033">
        <v>1</v>
      </c>
      <c r="BU1033">
        <v>1</v>
      </c>
      <c r="BW1033">
        <v>3</v>
      </c>
      <c r="BY1033">
        <v>6</v>
      </c>
      <c r="BZ1033" t="s">
        <v>1997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 s="2">
        <v>21600877</v>
      </c>
    </row>
    <row r="1034" spans="1:87">
      <c r="A1034" s="10" t="str">
        <f t="shared" si="496"/>
        <v>WOR_US</v>
      </c>
      <c r="B1034" s="12">
        <f t="shared" si="497"/>
        <v>1.9900000000000001E-2</v>
      </c>
      <c r="C1034" s="12">
        <v>0</v>
      </c>
      <c r="D1034" s="12">
        <v>0</v>
      </c>
      <c r="E1034" s="12">
        <v>0</v>
      </c>
      <c r="F1034" s="12">
        <v>0</v>
      </c>
      <c r="G1034" s="12">
        <v>0</v>
      </c>
      <c r="H1034" s="12">
        <v>0</v>
      </c>
      <c r="I1034" s="12">
        <v>0</v>
      </c>
      <c r="J1034" s="13">
        <f t="shared" si="498"/>
        <v>0</v>
      </c>
      <c r="K1034" s="13">
        <f t="shared" si="499"/>
        <v>0</v>
      </c>
      <c r="L1034" s="16">
        <f t="shared" si="500"/>
        <v>0</v>
      </c>
      <c r="M1034" s="13">
        <f t="shared" si="501"/>
        <v>0</v>
      </c>
      <c r="N1034" s="16">
        <f t="shared" si="502"/>
        <v>0</v>
      </c>
      <c r="O1034" s="16">
        <f t="shared" si="503"/>
        <v>0</v>
      </c>
      <c r="P1034" s="16" t="str">
        <f t="shared" si="504"/>
        <v/>
      </c>
      <c r="Q1034" s="20" t="str">
        <f t="shared" si="505"/>
        <v/>
      </c>
      <c r="R1034" s="20" t="str">
        <f t="shared" si="506"/>
        <v/>
      </c>
      <c r="S1034" s="20" t="str">
        <f t="shared" si="507"/>
        <v/>
      </c>
      <c r="T1034" s="20" t="str">
        <f t="shared" si="508"/>
        <v/>
      </c>
      <c r="U1034" s="16">
        <f t="shared" si="509"/>
        <v>6.5000000000000006E-3</v>
      </c>
      <c r="V1034" s="20" t="str">
        <f t="shared" si="510"/>
        <v/>
      </c>
      <c r="W1034" s="20" t="str">
        <f t="shared" si="511"/>
        <v/>
      </c>
      <c r="X1034" s="20" t="str">
        <f t="shared" si="512"/>
        <v/>
      </c>
      <c r="Y1034" s="20">
        <f t="shared" si="513"/>
        <v>6.5000000000000006E-3</v>
      </c>
      <c r="Z1034" s="20" t="str">
        <f t="shared" si="514"/>
        <v/>
      </c>
      <c r="AA1034" s="20" t="str">
        <f t="shared" si="515"/>
        <v/>
      </c>
      <c r="AB1034" s="20">
        <f t="shared" si="516"/>
        <v>0</v>
      </c>
      <c r="AC1034" s="20" t="str">
        <f t="shared" si="517"/>
        <v/>
      </c>
      <c r="AD1034" s="20" t="str">
        <f t="shared" si="518"/>
        <v/>
      </c>
      <c r="AE1034" s="20" t="str">
        <f t="shared" si="519"/>
        <v/>
      </c>
      <c r="AF1034" s="20" t="str">
        <f t="shared" si="520"/>
        <v/>
      </c>
      <c r="AG1034" s="11">
        <f t="shared" si="521"/>
        <v>999</v>
      </c>
      <c r="AH1034" s="17">
        <f t="shared" si="522"/>
        <v>999</v>
      </c>
      <c r="AI1034" s="17">
        <f t="shared" si="523"/>
        <v>999</v>
      </c>
      <c r="AJ1034" s="17">
        <f t="shared" si="524"/>
        <v>999</v>
      </c>
      <c r="AK1034" s="17">
        <f t="shared" si="525"/>
        <v>999</v>
      </c>
      <c r="AL1034" s="17">
        <f t="shared" si="526"/>
        <v>999</v>
      </c>
      <c r="AM1034" s="10" t="s">
        <v>458</v>
      </c>
      <c r="AN1034">
        <v>0</v>
      </c>
      <c r="AO1034">
        <v>0</v>
      </c>
      <c r="AP1034">
        <v>0</v>
      </c>
      <c r="AQ1034">
        <v>2.2401</v>
      </c>
      <c r="AR1034" s="8">
        <v>-0.65</v>
      </c>
      <c r="AS1034" s="8">
        <v>-16.3355</v>
      </c>
      <c r="AT1034" s="8">
        <v>-75.402100000000004</v>
      </c>
      <c r="AU1034" s="8">
        <v>-2.2401</v>
      </c>
      <c r="AV1034" s="8">
        <v>-0.65</v>
      </c>
      <c r="AW1034" s="8">
        <v>0.65</v>
      </c>
      <c r="AX1034" s="8">
        <v>16.3355</v>
      </c>
      <c r="AY1034" s="8">
        <v>75.402100000000004</v>
      </c>
      <c r="AZ1034" s="8">
        <v>2.2401</v>
      </c>
      <c r="BA1034" s="8">
        <v>0.65</v>
      </c>
      <c r="BB1034">
        <v>-0.65</v>
      </c>
      <c r="BC1034">
        <v>0.65</v>
      </c>
      <c r="BD1034">
        <v>-0.65</v>
      </c>
      <c r="BE1034">
        <v>0.65</v>
      </c>
      <c r="BF1034">
        <v>0.06</v>
      </c>
      <c r="BG1034">
        <v>0.3</v>
      </c>
      <c r="BH1034">
        <v>1.99</v>
      </c>
      <c r="BI1034">
        <v>4</v>
      </c>
      <c r="BJ1034">
        <v>8</v>
      </c>
      <c r="BK1034">
        <v>4</v>
      </c>
      <c r="BM1034">
        <v>4</v>
      </c>
      <c r="BN1034" t="s">
        <v>1016</v>
      </c>
      <c r="BP1034" t="s">
        <v>1016</v>
      </c>
      <c r="BQ1034">
        <v>15</v>
      </c>
      <c r="BR1034">
        <v>151040</v>
      </c>
      <c r="BS1034">
        <v>1</v>
      </c>
      <c r="BU1034">
        <v>1</v>
      </c>
      <c r="BW1034">
        <v>4</v>
      </c>
      <c r="BY1034">
        <v>8</v>
      </c>
      <c r="BZ1034" t="s">
        <v>1997</v>
      </c>
      <c r="CA1034">
        <v>0</v>
      </c>
      <c r="CB1034">
        <v>0</v>
      </c>
      <c r="CC1034">
        <v>0</v>
      </c>
      <c r="CD1034">
        <v>0</v>
      </c>
      <c r="CE1034">
        <v>0</v>
      </c>
      <c r="CF1034">
        <v>0</v>
      </c>
      <c r="CG1034">
        <v>0</v>
      </c>
      <c r="CH1034">
        <v>0</v>
      </c>
      <c r="CI1034" s="2">
        <v>8365553</v>
      </c>
    </row>
    <row r="1035" spans="1:87">
      <c r="A1035" s="10" t="str">
        <f t="shared" si="496"/>
        <v>YRCW_US</v>
      </c>
      <c r="B1035" s="12">
        <f t="shared" si="497"/>
        <v>7.2999999999999995E-2</v>
      </c>
      <c r="C1035" s="12">
        <v>6.50144000099069E-3</v>
      </c>
      <c r="D1035" s="12">
        <v>0</v>
      </c>
      <c r="E1035" s="12">
        <v>0</v>
      </c>
      <c r="F1035" s="12">
        <v>6.50144000099069E-3</v>
      </c>
      <c r="G1035" s="12">
        <v>0</v>
      </c>
      <c r="H1035" s="12">
        <v>6.50144000099069E-3</v>
      </c>
      <c r="I1035" s="12">
        <v>6.50144000099069E-3</v>
      </c>
      <c r="J1035" s="13">
        <f t="shared" si="498"/>
        <v>0</v>
      </c>
      <c r="K1035" s="13">
        <f t="shared" si="499"/>
        <v>1</v>
      </c>
      <c r="L1035" s="16">
        <f t="shared" si="500"/>
        <v>6.50144000099069E-3</v>
      </c>
      <c r="M1035" s="13">
        <f t="shared" si="501"/>
        <v>0</v>
      </c>
      <c r="N1035" s="16">
        <f t="shared" si="502"/>
        <v>0</v>
      </c>
      <c r="O1035" s="16">
        <f t="shared" si="503"/>
        <v>0</v>
      </c>
      <c r="P1035" s="16" t="str">
        <f t="shared" si="504"/>
        <v/>
      </c>
      <c r="Q1035" s="20" t="str">
        <f t="shared" si="505"/>
        <v/>
      </c>
      <c r="R1035" s="20" t="str">
        <f t="shared" si="506"/>
        <v/>
      </c>
      <c r="S1035" s="20" t="str">
        <f t="shared" si="507"/>
        <v/>
      </c>
      <c r="T1035" s="20" t="str">
        <f t="shared" si="508"/>
        <v/>
      </c>
      <c r="U1035" s="16" t="str">
        <f t="shared" si="509"/>
        <v/>
      </c>
      <c r="V1035" s="20" t="str">
        <f t="shared" si="510"/>
        <v/>
      </c>
      <c r="W1035" s="20" t="str">
        <f t="shared" si="511"/>
        <v/>
      </c>
      <c r="X1035" s="20" t="str">
        <f t="shared" si="512"/>
        <v/>
      </c>
      <c r="Y1035" s="20" t="str">
        <f t="shared" si="513"/>
        <v/>
      </c>
      <c r="Z1035" s="20" t="str">
        <f t="shared" si="514"/>
        <v/>
      </c>
      <c r="AA1035" s="20" t="str">
        <f t="shared" si="515"/>
        <v/>
      </c>
      <c r="AB1035" s="20">
        <f t="shared" si="516"/>
        <v>6.50144000099069E-3</v>
      </c>
      <c r="AC1035" s="20" t="str">
        <f t="shared" si="517"/>
        <v/>
      </c>
      <c r="AD1035" s="20" t="str">
        <f t="shared" si="518"/>
        <v/>
      </c>
      <c r="AE1035" s="20" t="str">
        <f t="shared" si="519"/>
        <v/>
      </c>
      <c r="AF1035" s="20" t="str">
        <f t="shared" si="520"/>
        <v/>
      </c>
      <c r="AG1035" s="11">
        <f t="shared" si="521"/>
        <v>0</v>
      </c>
      <c r="AH1035" s="17">
        <f t="shared" si="522"/>
        <v>6.50144000099069E-3</v>
      </c>
      <c r="AI1035" s="17">
        <f t="shared" si="523"/>
        <v>999</v>
      </c>
      <c r="AJ1035" s="17">
        <f t="shared" si="524"/>
        <v>999</v>
      </c>
      <c r="AK1035" s="17">
        <f t="shared" si="525"/>
        <v>999</v>
      </c>
      <c r="AL1035" s="17">
        <f t="shared" si="526"/>
        <v>999</v>
      </c>
      <c r="AM1035" s="10" t="s">
        <v>1302</v>
      </c>
      <c r="AN1035">
        <v>0</v>
      </c>
      <c r="AO1035">
        <v>0</v>
      </c>
      <c r="AP1035">
        <v>0</v>
      </c>
      <c r="AQ1035">
        <v>1.7112000000000001</v>
      </c>
      <c r="AR1035" s="8">
        <v>-0.65</v>
      </c>
      <c r="AS1035" s="8">
        <v>-11.825699999999999</v>
      </c>
      <c r="AT1035" s="8">
        <v>-23.869499999999999</v>
      </c>
      <c r="AU1035" s="8">
        <v>-1.7112000000000001</v>
      </c>
      <c r="AV1035" s="8">
        <v>-0.65</v>
      </c>
      <c r="AW1035" s="8">
        <v>0.65</v>
      </c>
      <c r="AX1035" s="8">
        <v>11.825699999999999</v>
      </c>
      <c r="AY1035" s="8">
        <v>23.869499999999999</v>
      </c>
      <c r="AZ1035" s="8">
        <v>1.7112000000000001</v>
      </c>
      <c r="BA1035" s="8">
        <v>0.65</v>
      </c>
      <c r="BB1035">
        <v>-0.65</v>
      </c>
      <c r="BC1035">
        <v>0.65</v>
      </c>
      <c r="BD1035">
        <v>-0.65</v>
      </c>
      <c r="BE1035">
        <v>0.65</v>
      </c>
      <c r="BF1035">
        <v>0.06</v>
      </c>
      <c r="BG1035">
        <v>0.3</v>
      </c>
      <c r="BH1035">
        <v>7.3</v>
      </c>
      <c r="BI1035">
        <v>2</v>
      </c>
      <c r="BJ1035">
        <v>4</v>
      </c>
      <c r="BK1035">
        <v>2</v>
      </c>
      <c r="BM1035">
        <v>2</v>
      </c>
      <c r="BN1035" t="s">
        <v>1016</v>
      </c>
      <c r="BP1035" t="s">
        <v>1016</v>
      </c>
      <c r="BQ1035">
        <v>20</v>
      </c>
      <c r="BR1035">
        <v>203040</v>
      </c>
      <c r="BS1035">
        <v>1</v>
      </c>
      <c r="BU1035">
        <v>1</v>
      </c>
      <c r="BW1035">
        <v>2</v>
      </c>
      <c r="BY1035">
        <v>4</v>
      </c>
      <c r="BZ1035" t="s">
        <v>1997</v>
      </c>
      <c r="CA1035">
        <v>0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 s="2">
        <v>7776563</v>
      </c>
    </row>
    <row r="1036" spans="1:87">
      <c r="A1036" s="10" t="str">
        <f t="shared" si="496"/>
        <v>ZBRA_US</v>
      </c>
      <c r="B1036" s="12">
        <f t="shared" si="497"/>
        <v>-3.7400000000000003E-2</v>
      </c>
      <c r="C1036" s="12">
        <v>0</v>
      </c>
      <c r="D1036" s="12">
        <v>0</v>
      </c>
      <c r="E1036" s="12">
        <v>0</v>
      </c>
      <c r="F1036" s="12">
        <v>0</v>
      </c>
      <c r="G1036" s="12">
        <v>0</v>
      </c>
      <c r="H1036" s="12">
        <v>0</v>
      </c>
      <c r="I1036" s="12">
        <v>0</v>
      </c>
      <c r="J1036" s="13">
        <f t="shared" si="498"/>
        <v>0</v>
      </c>
      <c r="K1036" s="13">
        <f t="shared" si="499"/>
        <v>0</v>
      </c>
      <c r="L1036" s="16">
        <f t="shared" si="500"/>
        <v>0</v>
      </c>
      <c r="M1036" s="13">
        <f t="shared" si="501"/>
        <v>0</v>
      </c>
      <c r="N1036" s="16">
        <f t="shared" si="502"/>
        <v>0</v>
      </c>
      <c r="O1036" s="16">
        <f t="shared" si="503"/>
        <v>0</v>
      </c>
      <c r="P1036" s="16">
        <f t="shared" si="504"/>
        <v>-6.0000000000000001E-3</v>
      </c>
      <c r="Q1036" s="20" t="str">
        <f t="shared" si="505"/>
        <v/>
      </c>
      <c r="R1036" s="20" t="str">
        <f t="shared" si="506"/>
        <v/>
      </c>
      <c r="S1036" s="20" t="str">
        <f t="shared" si="507"/>
        <v/>
      </c>
      <c r="T1036" s="20">
        <f t="shared" si="508"/>
        <v>-6.0000000000000001E-3</v>
      </c>
      <c r="U1036" s="16" t="str">
        <f t="shared" si="509"/>
        <v/>
      </c>
      <c r="V1036" s="20" t="str">
        <f t="shared" si="510"/>
        <v/>
      </c>
      <c r="W1036" s="20" t="str">
        <f t="shared" si="511"/>
        <v/>
      </c>
      <c r="X1036" s="20" t="str">
        <f t="shared" si="512"/>
        <v/>
      </c>
      <c r="Y1036" s="20" t="str">
        <f t="shared" si="513"/>
        <v/>
      </c>
      <c r="Z1036" s="20" t="str">
        <f t="shared" si="514"/>
        <v/>
      </c>
      <c r="AA1036" s="20" t="str">
        <f t="shared" si="515"/>
        <v/>
      </c>
      <c r="AB1036" s="20">
        <f t="shared" si="516"/>
        <v>0</v>
      </c>
      <c r="AC1036" s="20" t="str">
        <f t="shared" si="517"/>
        <v/>
      </c>
      <c r="AD1036" s="20" t="str">
        <f t="shared" si="518"/>
        <v/>
      </c>
      <c r="AE1036" s="20" t="str">
        <f t="shared" si="519"/>
        <v/>
      </c>
      <c r="AF1036" s="20" t="str">
        <f t="shared" si="520"/>
        <v/>
      </c>
      <c r="AG1036" s="11">
        <f t="shared" si="521"/>
        <v>999</v>
      </c>
      <c r="AH1036" s="17">
        <f t="shared" si="522"/>
        <v>999</v>
      </c>
      <c r="AI1036" s="17">
        <f t="shared" si="523"/>
        <v>999</v>
      </c>
      <c r="AJ1036" s="17">
        <f t="shared" si="524"/>
        <v>999</v>
      </c>
      <c r="AK1036" s="17">
        <f t="shared" si="525"/>
        <v>999</v>
      </c>
      <c r="AL1036" s="17">
        <f t="shared" si="526"/>
        <v>999</v>
      </c>
      <c r="AM1036" s="10" t="s">
        <v>237</v>
      </c>
      <c r="AN1036">
        <v>0</v>
      </c>
      <c r="AO1036">
        <v>0</v>
      </c>
      <c r="AP1036">
        <v>0</v>
      </c>
      <c r="AQ1036">
        <v>7.5320999999999998</v>
      </c>
      <c r="AR1036" s="8">
        <v>-0.6</v>
      </c>
      <c r="AS1036" s="8">
        <v>-40.982599999999998</v>
      </c>
      <c r="AT1036" s="8">
        <v>-186.4442</v>
      </c>
      <c r="AU1036" s="8">
        <v>-7.5320999999999998</v>
      </c>
      <c r="AV1036" s="8">
        <v>-0.6</v>
      </c>
      <c r="AW1036" s="8">
        <v>0.6</v>
      </c>
      <c r="AX1036" s="8">
        <v>40.982599999999998</v>
      </c>
      <c r="AY1036" s="8">
        <v>186.4442</v>
      </c>
      <c r="AZ1036" s="8">
        <v>7.5320999999999998</v>
      </c>
      <c r="BA1036" s="8">
        <v>0.6</v>
      </c>
      <c r="BB1036">
        <v>-0.6</v>
      </c>
      <c r="BC1036">
        <v>0.6</v>
      </c>
      <c r="BD1036">
        <v>-0.6</v>
      </c>
      <c r="BE1036">
        <v>0.6</v>
      </c>
      <c r="BF1036">
        <v>0.06</v>
      </c>
      <c r="BG1036">
        <v>0.3</v>
      </c>
      <c r="BH1036">
        <v>-3.74</v>
      </c>
      <c r="BI1036">
        <v>8</v>
      </c>
      <c r="BJ1036">
        <v>15</v>
      </c>
      <c r="BK1036">
        <v>8</v>
      </c>
      <c r="BM1036">
        <v>8</v>
      </c>
      <c r="BN1036" t="s">
        <v>1016</v>
      </c>
      <c r="BP1036" t="s">
        <v>1016</v>
      </c>
      <c r="BQ1036">
        <v>45</v>
      </c>
      <c r="BR1036">
        <v>452030</v>
      </c>
      <c r="BS1036">
        <v>1</v>
      </c>
      <c r="BU1036">
        <v>1</v>
      </c>
      <c r="BW1036">
        <v>8</v>
      </c>
      <c r="BY1036">
        <v>15</v>
      </c>
      <c r="BZ1036" t="s">
        <v>1997</v>
      </c>
      <c r="CA1036">
        <v>0</v>
      </c>
      <c r="CB1036">
        <v>0</v>
      </c>
      <c r="CC1036">
        <v>0</v>
      </c>
      <c r="CD1036">
        <v>0</v>
      </c>
      <c r="CE1036">
        <v>0</v>
      </c>
      <c r="CF1036">
        <v>0</v>
      </c>
      <c r="CG1036">
        <v>0</v>
      </c>
      <c r="CH1036">
        <v>0</v>
      </c>
      <c r="CI1036" s="2">
        <v>28952905</v>
      </c>
    </row>
    <row r="1037" spans="1:87">
      <c r="A1037" s="10" t="str">
        <f t="shared" si="496"/>
        <v>ZIXI_US</v>
      </c>
      <c r="B1037" s="12">
        <f t="shared" si="497"/>
        <v>4.2900000000000001E-2</v>
      </c>
      <c r="C1037" s="12">
        <v>0</v>
      </c>
      <c r="D1037" s="12">
        <v>0</v>
      </c>
      <c r="E1037" s="12">
        <v>0</v>
      </c>
      <c r="F1037" s="12">
        <v>0</v>
      </c>
      <c r="G1037" s="12">
        <v>0</v>
      </c>
      <c r="H1037" s="12">
        <v>0</v>
      </c>
      <c r="I1037" s="12">
        <v>0</v>
      </c>
      <c r="J1037" s="13">
        <f t="shared" si="498"/>
        <v>0</v>
      </c>
      <c r="K1037" s="13">
        <f t="shared" si="499"/>
        <v>0</v>
      </c>
      <c r="L1037" s="16">
        <f t="shared" si="500"/>
        <v>0</v>
      </c>
      <c r="M1037" s="13">
        <f t="shared" si="501"/>
        <v>0</v>
      </c>
      <c r="N1037" s="16">
        <f t="shared" si="502"/>
        <v>0</v>
      </c>
      <c r="O1037" s="16">
        <f t="shared" si="503"/>
        <v>0</v>
      </c>
      <c r="P1037" s="16" t="str">
        <f t="shared" si="504"/>
        <v/>
      </c>
      <c r="Q1037" s="20" t="str">
        <f t="shared" si="505"/>
        <v/>
      </c>
      <c r="R1037" s="20" t="str">
        <f t="shared" si="506"/>
        <v/>
      </c>
      <c r="S1037" s="20" t="str">
        <f t="shared" si="507"/>
        <v/>
      </c>
      <c r="T1037" s="20" t="str">
        <f t="shared" si="508"/>
        <v/>
      </c>
      <c r="U1037" s="16">
        <f t="shared" si="509"/>
        <v>6.0000000000000001E-3</v>
      </c>
      <c r="V1037" s="20" t="str">
        <f t="shared" si="510"/>
        <v/>
      </c>
      <c r="W1037" s="20" t="str">
        <f t="shared" si="511"/>
        <v/>
      </c>
      <c r="X1037" s="20" t="str">
        <f t="shared" si="512"/>
        <v/>
      </c>
      <c r="Y1037" s="20">
        <f t="shared" si="513"/>
        <v>6.0000000000000001E-3</v>
      </c>
      <c r="Z1037" s="20" t="str">
        <f t="shared" si="514"/>
        <v/>
      </c>
      <c r="AA1037" s="20" t="str">
        <f t="shared" si="515"/>
        <v/>
      </c>
      <c r="AB1037" s="20">
        <f t="shared" si="516"/>
        <v>0</v>
      </c>
      <c r="AC1037" s="20" t="str">
        <f t="shared" si="517"/>
        <v/>
      </c>
      <c r="AD1037" s="20" t="str">
        <f t="shared" si="518"/>
        <v/>
      </c>
      <c r="AE1037" s="20" t="str">
        <f t="shared" si="519"/>
        <v/>
      </c>
      <c r="AF1037" s="20" t="str">
        <f t="shared" si="520"/>
        <v/>
      </c>
      <c r="AG1037" s="11">
        <f t="shared" si="521"/>
        <v>999</v>
      </c>
      <c r="AH1037" s="17">
        <f t="shared" si="522"/>
        <v>999</v>
      </c>
      <c r="AI1037" s="17">
        <f t="shared" si="523"/>
        <v>999</v>
      </c>
      <c r="AJ1037" s="17">
        <f t="shared" si="524"/>
        <v>999</v>
      </c>
      <c r="AK1037" s="17">
        <f t="shared" si="525"/>
        <v>999</v>
      </c>
      <c r="AL1037" s="17">
        <f t="shared" si="526"/>
        <v>999</v>
      </c>
      <c r="AM1037" s="10" t="s">
        <v>1558</v>
      </c>
      <c r="AN1037">
        <v>0</v>
      </c>
      <c r="AO1037">
        <v>0</v>
      </c>
      <c r="AP1037">
        <v>0</v>
      </c>
      <c r="AQ1037">
        <v>0.26250000000000001</v>
      </c>
      <c r="AR1037" s="8">
        <v>-0.6</v>
      </c>
      <c r="AS1037" s="8">
        <v>-0.93899999999999995</v>
      </c>
      <c r="AT1037" s="8">
        <v>-9.5039999999999996</v>
      </c>
      <c r="AU1037" s="8">
        <v>-0.26250000000000001</v>
      </c>
      <c r="AV1037" s="8">
        <v>-0.6</v>
      </c>
      <c r="AW1037" s="8">
        <v>0.6</v>
      </c>
      <c r="AX1037" s="8">
        <v>0.93899999999999995</v>
      </c>
      <c r="AY1037" s="8">
        <v>9.5039999999999996</v>
      </c>
      <c r="AZ1037" s="8">
        <v>0.26250000000000001</v>
      </c>
      <c r="BA1037" s="8">
        <v>0.6</v>
      </c>
      <c r="BB1037">
        <v>-0.26250000000000001</v>
      </c>
      <c r="BC1037">
        <v>0.26250000000000001</v>
      </c>
      <c r="BD1037">
        <v>-0.26250000000000001</v>
      </c>
      <c r="BE1037">
        <v>0.26250000000000001</v>
      </c>
      <c r="BF1037">
        <v>0.06</v>
      </c>
      <c r="BG1037">
        <v>0.3</v>
      </c>
      <c r="BH1037">
        <v>4.29</v>
      </c>
      <c r="BI1037">
        <v>3</v>
      </c>
      <c r="BJ1037">
        <v>6</v>
      </c>
      <c r="BK1037">
        <v>3</v>
      </c>
      <c r="BM1037">
        <v>3</v>
      </c>
      <c r="BN1037" t="s">
        <v>1016</v>
      </c>
      <c r="BP1037" t="s">
        <v>1016</v>
      </c>
      <c r="BQ1037">
        <v>45</v>
      </c>
      <c r="BR1037">
        <v>451030</v>
      </c>
      <c r="BS1037">
        <v>1</v>
      </c>
      <c r="BU1037">
        <v>1</v>
      </c>
      <c r="BW1037">
        <v>3</v>
      </c>
      <c r="BY1037">
        <v>6</v>
      </c>
      <c r="BZ1037" t="s">
        <v>1998</v>
      </c>
      <c r="CA1037">
        <v>1</v>
      </c>
      <c r="CB1037">
        <v>0</v>
      </c>
      <c r="CC1037">
        <v>1</v>
      </c>
      <c r="CD1037">
        <v>0</v>
      </c>
      <c r="CE1037">
        <v>0</v>
      </c>
      <c r="CF1037">
        <v>0</v>
      </c>
      <c r="CG1037">
        <v>0</v>
      </c>
      <c r="CH1037">
        <v>0</v>
      </c>
      <c r="CI1037" s="2">
        <v>1182677</v>
      </c>
    </row>
    <row r="1038" spans="1:87">
      <c r="A1038" s="10" t="str">
        <f t="shared" si="496"/>
        <v>FDP_US</v>
      </c>
      <c r="B1038" s="12">
        <f t="shared" si="497"/>
        <v>8.3299999999999999E-2</v>
      </c>
      <c r="C1038" s="12">
        <v>0</v>
      </c>
      <c r="D1038" s="12">
        <v>0</v>
      </c>
      <c r="E1038" s="12">
        <v>0</v>
      </c>
      <c r="F1038" s="12">
        <v>0</v>
      </c>
      <c r="G1038" s="12">
        <v>0</v>
      </c>
      <c r="H1038" s="12">
        <v>0</v>
      </c>
      <c r="I1038" s="12">
        <v>0</v>
      </c>
      <c r="J1038" s="13">
        <f t="shared" si="498"/>
        <v>0</v>
      </c>
      <c r="K1038" s="13">
        <f t="shared" si="499"/>
        <v>0</v>
      </c>
      <c r="L1038" s="16">
        <f t="shared" si="500"/>
        <v>0</v>
      </c>
      <c r="M1038" s="13">
        <f t="shared" si="501"/>
        <v>0</v>
      </c>
      <c r="N1038" s="16">
        <f t="shared" si="502"/>
        <v>0</v>
      </c>
      <c r="O1038" s="16">
        <f t="shared" si="503"/>
        <v>0</v>
      </c>
      <c r="P1038" s="16" t="str">
        <f t="shared" si="504"/>
        <v/>
      </c>
      <c r="Q1038" s="20" t="str">
        <f t="shared" si="505"/>
        <v/>
      </c>
      <c r="R1038" s="20" t="str">
        <f t="shared" si="506"/>
        <v/>
      </c>
      <c r="S1038" s="20" t="str">
        <f t="shared" si="507"/>
        <v/>
      </c>
      <c r="T1038" s="20" t="str">
        <f t="shared" si="508"/>
        <v/>
      </c>
      <c r="U1038" s="16">
        <f t="shared" si="509"/>
        <v>6.5000000000000006E-3</v>
      </c>
      <c r="V1038" s="20" t="str">
        <f t="shared" si="510"/>
        <v/>
      </c>
      <c r="W1038" s="20" t="str">
        <f t="shared" si="511"/>
        <v/>
      </c>
      <c r="X1038" s="20" t="str">
        <f t="shared" si="512"/>
        <v/>
      </c>
      <c r="Y1038" s="20">
        <f t="shared" si="513"/>
        <v>6.5000000000000006E-3</v>
      </c>
      <c r="Z1038" s="20" t="str">
        <f t="shared" si="514"/>
        <v/>
      </c>
      <c r="AA1038" s="20" t="str">
        <f t="shared" si="515"/>
        <v/>
      </c>
      <c r="AB1038" s="20">
        <f t="shared" si="516"/>
        <v>0</v>
      </c>
      <c r="AC1038" s="20" t="str">
        <f t="shared" si="517"/>
        <v/>
      </c>
      <c r="AD1038" s="20" t="str">
        <f t="shared" si="518"/>
        <v/>
      </c>
      <c r="AE1038" s="20" t="str">
        <f t="shared" si="519"/>
        <v/>
      </c>
      <c r="AF1038" s="20" t="str">
        <f t="shared" si="520"/>
        <v/>
      </c>
      <c r="AG1038" s="11">
        <f t="shared" si="521"/>
        <v>999</v>
      </c>
      <c r="AH1038" s="17">
        <f t="shared" si="522"/>
        <v>999</v>
      </c>
      <c r="AI1038" s="17">
        <f t="shared" si="523"/>
        <v>999</v>
      </c>
      <c r="AJ1038" s="17">
        <f t="shared" si="524"/>
        <v>999</v>
      </c>
      <c r="AK1038" s="17">
        <f t="shared" si="525"/>
        <v>999</v>
      </c>
      <c r="AL1038" s="17">
        <f t="shared" si="526"/>
        <v>999</v>
      </c>
      <c r="AM1038" s="10" t="s">
        <v>465</v>
      </c>
      <c r="AN1038">
        <v>0</v>
      </c>
      <c r="AO1038">
        <v>0</v>
      </c>
      <c r="AP1038">
        <v>0</v>
      </c>
      <c r="AQ1038">
        <v>2.1562000000000001</v>
      </c>
      <c r="AR1038" s="8">
        <v>-0.65</v>
      </c>
      <c r="AS1038" s="8">
        <v>-11.011200000000001</v>
      </c>
      <c r="AT1038" s="8">
        <v>-80.513800000000003</v>
      </c>
      <c r="AU1038" s="8">
        <v>-2.1562000000000001</v>
      </c>
      <c r="AV1038" s="8">
        <v>-0.65</v>
      </c>
      <c r="AW1038" s="8">
        <v>0.65</v>
      </c>
      <c r="AX1038" s="8">
        <v>11.011200000000001</v>
      </c>
      <c r="AY1038" s="8">
        <v>80.513800000000003</v>
      </c>
      <c r="AZ1038" s="8">
        <v>2.1562000000000001</v>
      </c>
      <c r="BA1038" s="8">
        <v>0.65</v>
      </c>
      <c r="BB1038">
        <v>-0.65</v>
      </c>
      <c r="BC1038">
        <v>0.65</v>
      </c>
      <c r="BD1038">
        <v>-0.65</v>
      </c>
      <c r="BE1038">
        <v>0.65</v>
      </c>
      <c r="BF1038">
        <v>0.06</v>
      </c>
      <c r="BG1038">
        <v>0.3</v>
      </c>
      <c r="BH1038">
        <v>8.33</v>
      </c>
      <c r="BI1038">
        <v>2</v>
      </c>
      <c r="BJ1038">
        <v>4</v>
      </c>
      <c r="BK1038">
        <v>2</v>
      </c>
      <c r="BM1038">
        <v>2</v>
      </c>
      <c r="BN1038" t="s">
        <v>1016</v>
      </c>
      <c r="BP1038" t="s">
        <v>1016</v>
      </c>
      <c r="BQ1038">
        <v>30</v>
      </c>
      <c r="BR1038">
        <v>302020</v>
      </c>
      <c r="BS1038">
        <v>1</v>
      </c>
      <c r="BU1038">
        <v>1</v>
      </c>
      <c r="BW1038">
        <v>2</v>
      </c>
      <c r="BY1038">
        <v>4</v>
      </c>
      <c r="BZ1038" t="s">
        <v>1997</v>
      </c>
      <c r="CA1038">
        <v>0</v>
      </c>
      <c r="CB1038">
        <v>0</v>
      </c>
      <c r="CC1038">
        <v>0</v>
      </c>
      <c r="CD1038">
        <v>0</v>
      </c>
      <c r="CE1038">
        <v>0</v>
      </c>
      <c r="CF1038">
        <v>0</v>
      </c>
      <c r="CG1038">
        <v>0</v>
      </c>
      <c r="CH1038">
        <v>0</v>
      </c>
      <c r="CI1038" s="2">
        <v>8991421</v>
      </c>
    </row>
    <row r="1039" spans="1:87">
      <c r="A1039" s="10" t="str">
        <f t="shared" si="496"/>
        <v>HELE_US</v>
      </c>
      <c r="B1039" s="12">
        <f t="shared" si="497"/>
        <v>4.4600000000000001E-2</v>
      </c>
      <c r="C1039" s="12">
        <v>0</v>
      </c>
      <c r="D1039" s="12">
        <v>0</v>
      </c>
      <c r="E1039" s="12">
        <v>0</v>
      </c>
      <c r="F1039" s="12">
        <v>0</v>
      </c>
      <c r="G1039" s="12">
        <v>0</v>
      </c>
      <c r="H1039" s="12">
        <v>0</v>
      </c>
      <c r="I1039" s="12">
        <v>0</v>
      </c>
      <c r="J1039" s="13">
        <f t="shared" si="498"/>
        <v>0</v>
      </c>
      <c r="K1039" s="13">
        <f t="shared" si="499"/>
        <v>0</v>
      </c>
      <c r="L1039" s="16">
        <f t="shared" si="500"/>
        <v>0</v>
      </c>
      <c r="M1039" s="13">
        <f t="shared" si="501"/>
        <v>0</v>
      </c>
      <c r="N1039" s="16">
        <f t="shared" si="502"/>
        <v>0</v>
      </c>
      <c r="O1039" s="16">
        <f t="shared" si="503"/>
        <v>0</v>
      </c>
      <c r="P1039" s="16" t="str">
        <f t="shared" si="504"/>
        <v/>
      </c>
      <c r="Q1039" s="20" t="str">
        <f t="shared" si="505"/>
        <v/>
      </c>
      <c r="R1039" s="20" t="str">
        <f t="shared" si="506"/>
        <v/>
      </c>
      <c r="S1039" s="20" t="str">
        <f t="shared" si="507"/>
        <v/>
      </c>
      <c r="T1039" s="20" t="str">
        <f t="shared" si="508"/>
        <v/>
      </c>
      <c r="U1039" s="16">
        <f t="shared" si="509"/>
        <v>6.5000000000000006E-3</v>
      </c>
      <c r="V1039" s="20" t="str">
        <f t="shared" si="510"/>
        <v/>
      </c>
      <c r="W1039" s="20" t="str">
        <f t="shared" si="511"/>
        <v/>
      </c>
      <c r="X1039" s="20" t="str">
        <f t="shared" si="512"/>
        <v/>
      </c>
      <c r="Y1039" s="20">
        <f t="shared" si="513"/>
        <v>6.5000000000000006E-3</v>
      </c>
      <c r="Z1039" s="20" t="str">
        <f t="shared" si="514"/>
        <v/>
      </c>
      <c r="AA1039" s="20" t="str">
        <f t="shared" si="515"/>
        <v/>
      </c>
      <c r="AB1039" s="20">
        <f t="shared" si="516"/>
        <v>0</v>
      </c>
      <c r="AC1039" s="20" t="str">
        <f t="shared" si="517"/>
        <v/>
      </c>
      <c r="AD1039" s="20" t="str">
        <f t="shared" si="518"/>
        <v/>
      </c>
      <c r="AE1039" s="20" t="str">
        <f t="shared" si="519"/>
        <v/>
      </c>
      <c r="AF1039" s="20" t="str">
        <f t="shared" si="520"/>
        <v/>
      </c>
      <c r="AG1039" s="11">
        <f t="shared" si="521"/>
        <v>999</v>
      </c>
      <c r="AH1039" s="17">
        <f t="shared" si="522"/>
        <v>999</v>
      </c>
      <c r="AI1039" s="17">
        <f t="shared" si="523"/>
        <v>999</v>
      </c>
      <c r="AJ1039" s="17">
        <f t="shared" si="524"/>
        <v>999</v>
      </c>
      <c r="AK1039" s="17">
        <f t="shared" si="525"/>
        <v>999</v>
      </c>
      <c r="AL1039" s="17">
        <f t="shared" si="526"/>
        <v>999</v>
      </c>
      <c r="AM1039" s="10" t="s">
        <v>575</v>
      </c>
      <c r="AN1039">
        <v>0</v>
      </c>
      <c r="AO1039">
        <v>0</v>
      </c>
      <c r="AP1039">
        <v>0</v>
      </c>
      <c r="AQ1039">
        <v>2.7338</v>
      </c>
      <c r="AR1039" s="8">
        <v>-0.65</v>
      </c>
      <c r="AS1039" s="8">
        <v>-16.452999999999999</v>
      </c>
      <c r="AT1039" s="8">
        <v>-91.7517</v>
      </c>
      <c r="AU1039" s="8">
        <v>-2.7338</v>
      </c>
      <c r="AV1039" s="8">
        <v>-0.65</v>
      </c>
      <c r="AW1039" s="8">
        <v>0.65</v>
      </c>
      <c r="AX1039" s="8">
        <v>16.452999999999999</v>
      </c>
      <c r="AY1039" s="8">
        <v>91.7517</v>
      </c>
      <c r="AZ1039" s="8">
        <v>2.7338</v>
      </c>
      <c r="BA1039" s="8">
        <v>0.65</v>
      </c>
      <c r="BB1039">
        <v>-0.65</v>
      </c>
      <c r="BC1039">
        <v>0.65</v>
      </c>
      <c r="BD1039">
        <v>-0.65</v>
      </c>
      <c r="BE1039">
        <v>0.65</v>
      </c>
      <c r="BF1039">
        <v>0.06</v>
      </c>
      <c r="BG1039">
        <v>0.3</v>
      </c>
      <c r="BH1039">
        <v>4.46</v>
      </c>
      <c r="BI1039">
        <v>3</v>
      </c>
      <c r="BJ1039">
        <v>6</v>
      </c>
      <c r="BK1039">
        <v>3</v>
      </c>
      <c r="BM1039">
        <v>3</v>
      </c>
      <c r="BN1039" t="s">
        <v>1016</v>
      </c>
      <c r="BP1039" t="s">
        <v>1016</v>
      </c>
      <c r="BQ1039">
        <v>25</v>
      </c>
      <c r="BR1039">
        <v>252010</v>
      </c>
      <c r="BS1039">
        <v>1</v>
      </c>
      <c r="BU1039">
        <v>1</v>
      </c>
      <c r="BW1039">
        <v>3</v>
      </c>
      <c r="BY1039">
        <v>6</v>
      </c>
      <c r="BZ1039" t="s">
        <v>1997</v>
      </c>
      <c r="CA1039">
        <v>0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 s="2">
        <v>10872952</v>
      </c>
    </row>
    <row r="1040" spans="1:87">
      <c r="A1040" s="10" t="str">
        <f t="shared" si="496"/>
        <v>VLCCF_US</v>
      </c>
      <c r="B1040" s="12">
        <f t="shared" si="497"/>
        <v>-0.20039999999999999</v>
      </c>
      <c r="C1040" s="12">
        <v>2.0965790479385198E-3</v>
      </c>
      <c r="D1040" s="12">
        <v>0</v>
      </c>
      <c r="E1040" s="12">
        <v>0</v>
      </c>
      <c r="F1040" s="12">
        <v>-2.0965790479385198E-3</v>
      </c>
      <c r="G1040" s="12">
        <v>0</v>
      </c>
      <c r="H1040" s="12">
        <v>-2.0965790479385198E-3</v>
      </c>
      <c r="I1040" s="12">
        <v>-2.0965790479385198E-3</v>
      </c>
      <c r="J1040" s="13">
        <f t="shared" si="498"/>
        <v>0</v>
      </c>
      <c r="K1040" s="13">
        <f t="shared" si="499"/>
        <v>0</v>
      </c>
      <c r="L1040" s="16">
        <f t="shared" si="500"/>
        <v>0</v>
      </c>
      <c r="M1040" s="13">
        <f t="shared" si="501"/>
        <v>1</v>
      </c>
      <c r="N1040" s="16">
        <f t="shared" si="502"/>
        <v>0</v>
      </c>
      <c r="O1040" s="16">
        <f t="shared" si="503"/>
        <v>-2.0965790479385198E-3</v>
      </c>
      <c r="P1040" s="16">
        <f t="shared" si="504"/>
        <v>-4.4034209520614808E-3</v>
      </c>
      <c r="Q1040" s="20" t="str">
        <f t="shared" si="505"/>
        <v/>
      </c>
      <c r="R1040" s="20" t="str">
        <f t="shared" si="506"/>
        <v/>
      </c>
      <c r="S1040" s="20" t="str">
        <f t="shared" si="507"/>
        <v/>
      </c>
      <c r="T1040" s="20">
        <f t="shared" si="508"/>
        <v>-4.4034209520614808E-3</v>
      </c>
      <c r="U1040" s="16" t="str">
        <f t="shared" si="509"/>
        <v/>
      </c>
      <c r="V1040" s="20" t="str">
        <f t="shared" si="510"/>
        <v/>
      </c>
      <c r="W1040" s="20" t="str">
        <f t="shared" si="511"/>
        <v/>
      </c>
      <c r="X1040" s="20" t="str">
        <f t="shared" si="512"/>
        <v/>
      </c>
      <c r="Y1040" s="20" t="str">
        <f t="shared" si="513"/>
        <v/>
      </c>
      <c r="Z1040" s="20" t="str">
        <f t="shared" si="514"/>
        <v/>
      </c>
      <c r="AA1040" s="20" t="str">
        <f t="shared" si="515"/>
        <v/>
      </c>
      <c r="AB1040" s="20">
        <f t="shared" si="516"/>
        <v>-2.0965790479385198E-3</v>
      </c>
      <c r="AC1040" s="20" t="str">
        <f t="shared" si="517"/>
        <v/>
      </c>
      <c r="AD1040" s="20" t="str">
        <f t="shared" si="518"/>
        <v/>
      </c>
      <c r="AE1040" s="20" t="str">
        <f t="shared" si="519"/>
        <v/>
      </c>
      <c r="AF1040" s="20" t="str">
        <f t="shared" si="520"/>
        <v/>
      </c>
      <c r="AG1040" s="11">
        <f t="shared" si="521"/>
        <v>0</v>
      </c>
      <c r="AH1040" s="17">
        <f t="shared" si="522"/>
        <v>-2.0965790479385198E-3</v>
      </c>
      <c r="AI1040" s="17">
        <f t="shared" si="523"/>
        <v>999</v>
      </c>
      <c r="AJ1040" s="17">
        <f t="shared" si="524"/>
        <v>999</v>
      </c>
      <c r="AK1040" s="17">
        <f t="shared" si="525"/>
        <v>999</v>
      </c>
      <c r="AL1040" s="17">
        <f t="shared" si="526"/>
        <v>999</v>
      </c>
      <c r="AM1040" s="10" t="s">
        <v>1317</v>
      </c>
      <c r="AN1040">
        <v>0</v>
      </c>
      <c r="AO1040">
        <v>0</v>
      </c>
      <c r="AP1040">
        <v>0</v>
      </c>
      <c r="AQ1040">
        <v>0.43790000000000001</v>
      </c>
      <c r="AR1040" s="8">
        <v>-0.65</v>
      </c>
      <c r="AS1040" s="8">
        <v>-3.2927</v>
      </c>
      <c r="AT1040" s="8">
        <v>-14.2357</v>
      </c>
      <c r="AU1040" s="8">
        <v>-0.43790000000000001</v>
      </c>
      <c r="AV1040" s="8">
        <v>-0.65</v>
      </c>
      <c r="AW1040" s="8">
        <v>0.65</v>
      </c>
      <c r="AX1040" s="8">
        <v>3.2927</v>
      </c>
      <c r="AY1040" s="8">
        <v>14.2357</v>
      </c>
      <c r="AZ1040" s="8">
        <v>0.43790000000000001</v>
      </c>
      <c r="BA1040" s="8">
        <v>0.65</v>
      </c>
      <c r="BB1040">
        <v>-0.43790000000000001</v>
      </c>
      <c r="BC1040">
        <v>0.43790000000000001</v>
      </c>
      <c r="BD1040">
        <v>-0.43790000000000001</v>
      </c>
      <c r="BE1040">
        <v>0.43790000000000001</v>
      </c>
      <c r="BF1040">
        <v>0.06</v>
      </c>
      <c r="BG1040">
        <v>0.3</v>
      </c>
      <c r="BH1040">
        <v>-20.04</v>
      </c>
      <c r="BI1040">
        <v>10</v>
      </c>
      <c r="BJ1040">
        <v>20</v>
      </c>
      <c r="BK1040">
        <v>10</v>
      </c>
      <c r="BM1040">
        <v>10</v>
      </c>
      <c r="BN1040" t="s">
        <v>1016</v>
      </c>
      <c r="BP1040" t="s">
        <v>1016</v>
      </c>
      <c r="BQ1040">
        <v>20</v>
      </c>
      <c r="BR1040">
        <v>203030</v>
      </c>
      <c r="BS1040">
        <v>1</v>
      </c>
      <c r="BU1040">
        <v>1</v>
      </c>
      <c r="BW1040">
        <v>10</v>
      </c>
      <c r="BY1040">
        <v>20</v>
      </c>
      <c r="BZ1040" t="s">
        <v>1998</v>
      </c>
      <c r="CA1040">
        <v>1</v>
      </c>
      <c r="CB1040">
        <v>0</v>
      </c>
      <c r="CC1040">
        <v>1</v>
      </c>
      <c r="CD1040">
        <v>0</v>
      </c>
      <c r="CE1040">
        <v>0</v>
      </c>
      <c r="CF1040">
        <v>0</v>
      </c>
      <c r="CG1040">
        <v>0</v>
      </c>
      <c r="CH1040">
        <v>0</v>
      </c>
      <c r="CI1040" s="2">
        <v>1949484</v>
      </c>
    </row>
    <row r="1041" spans="1:88">
      <c r="A1041" s="10" t="str">
        <f t="shared" si="496"/>
        <v>NAT_US</v>
      </c>
      <c r="B1041" s="12">
        <f t="shared" si="497"/>
        <v>-0.1056</v>
      </c>
      <c r="C1041" s="12">
        <v>0</v>
      </c>
      <c r="D1041" s="12">
        <v>0</v>
      </c>
      <c r="E1041" s="12">
        <v>0</v>
      </c>
      <c r="F1041" s="12">
        <v>0</v>
      </c>
      <c r="G1041" s="12">
        <v>0</v>
      </c>
      <c r="H1041" s="12">
        <v>0</v>
      </c>
      <c r="I1041" s="12">
        <v>0</v>
      </c>
      <c r="J1041" s="13">
        <f t="shared" si="498"/>
        <v>0</v>
      </c>
      <c r="K1041" s="13">
        <f t="shared" si="499"/>
        <v>0</v>
      </c>
      <c r="L1041" s="16">
        <f t="shared" si="500"/>
        <v>0</v>
      </c>
      <c r="M1041" s="13">
        <f t="shared" si="501"/>
        <v>0</v>
      </c>
      <c r="N1041" s="16">
        <f t="shared" si="502"/>
        <v>0</v>
      </c>
      <c r="O1041" s="16">
        <f t="shared" si="503"/>
        <v>0</v>
      </c>
      <c r="P1041" s="16">
        <f t="shared" si="504"/>
        <v>-2E-3</v>
      </c>
      <c r="Q1041" s="20" t="str">
        <f t="shared" si="505"/>
        <v/>
      </c>
      <c r="R1041" s="20" t="str">
        <f t="shared" si="506"/>
        <v/>
      </c>
      <c r="S1041" s="20" t="str">
        <f t="shared" si="507"/>
        <v/>
      </c>
      <c r="T1041" s="20">
        <f t="shared" si="508"/>
        <v>-2E-3</v>
      </c>
      <c r="U1041" s="16" t="str">
        <f t="shared" si="509"/>
        <v/>
      </c>
      <c r="V1041" s="20" t="str">
        <f t="shared" si="510"/>
        <v/>
      </c>
      <c r="W1041" s="20" t="str">
        <f t="shared" si="511"/>
        <v/>
      </c>
      <c r="X1041" s="20" t="str">
        <f t="shared" si="512"/>
        <v/>
      </c>
      <c r="Y1041" s="20" t="str">
        <f t="shared" si="513"/>
        <v/>
      </c>
      <c r="Z1041" s="20" t="str">
        <f t="shared" si="514"/>
        <v/>
      </c>
      <c r="AA1041" s="20" t="str">
        <f t="shared" si="515"/>
        <v/>
      </c>
      <c r="AB1041" s="20">
        <f t="shared" si="516"/>
        <v>0</v>
      </c>
      <c r="AC1041" s="20" t="str">
        <f t="shared" si="517"/>
        <v/>
      </c>
      <c r="AD1041" s="20" t="str">
        <f t="shared" si="518"/>
        <v/>
      </c>
      <c r="AE1041" s="20" t="str">
        <f t="shared" si="519"/>
        <v/>
      </c>
      <c r="AF1041" s="20" t="str">
        <f t="shared" si="520"/>
        <v/>
      </c>
      <c r="AG1041" s="11">
        <f t="shared" si="521"/>
        <v>999</v>
      </c>
      <c r="AH1041" s="17">
        <f t="shared" si="522"/>
        <v>999</v>
      </c>
      <c r="AI1041" s="17">
        <f t="shared" si="523"/>
        <v>999</v>
      </c>
      <c r="AJ1041" s="17">
        <f t="shared" si="524"/>
        <v>999</v>
      </c>
      <c r="AK1041" s="17">
        <f t="shared" si="525"/>
        <v>999</v>
      </c>
      <c r="AL1041" s="17">
        <f t="shared" si="526"/>
        <v>999</v>
      </c>
      <c r="AM1041" s="10" t="s">
        <v>96</v>
      </c>
      <c r="AN1041">
        <v>0</v>
      </c>
      <c r="AO1041">
        <v>0</v>
      </c>
      <c r="AP1041">
        <v>0</v>
      </c>
      <c r="AQ1041">
        <v>2.2296999999999998</v>
      </c>
      <c r="AR1041" s="8">
        <v>-0.2</v>
      </c>
      <c r="AS1041" s="8">
        <v>-17.776599999999998</v>
      </c>
      <c r="AT1041" s="8">
        <v>-38.53</v>
      </c>
      <c r="AU1041" s="8">
        <v>-2.2296999999999998</v>
      </c>
      <c r="AV1041" s="8">
        <v>-0.2</v>
      </c>
      <c r="AW1041" s="8">
        <v>0.2</v>
      </c>
      <c r="AX1041" s="8">
        <v>17.776599999999998</v>
      </c>
      <c r="AY1041" s="8">
        <v>38.53</v>
      </c>
      <c r="AZ1041" s="8">
        <v>2.2296999999999998</v>
      </c>
      <c r="BA1041" s="8">
        <v>0.2</v>
      </c>
      <c r="BB1041">
        <v>-0.2</v>
      </c>
      <c r="BC1041">
        <v>0.2</v>
      </c>
      <c r="BD1041">
        <v>-0.2</v>
      </c>
      <c r="BE1041">
        <v>0.2</v>
      </c>
      <c r="BF1041">
        <v>0.06</v>
      </c>
      <c r="BG1041">
        <v>0.3</v>
      </c>
      <c r="BH1041">
        <v>-10.56</v>
      </c>
      <c r="BI1041">
        <v>9</v>
      </c>
      <c r="BJ1041">
        <v>18</v>
      </c>
      <c r="BK1041">
        <v>7</v>
      </c>
      <c r="BM1041">
        <v>7</v>
      </c>
      <c r="BN1041" t="s">
        <v>1018</v>
      </c>
      <c r="BP1041" t="s">
        <v>1018</v>
      </c>
      <c r="BQ1041">
        <v>10</v>
      </c>
      <c r="BR1041">
        <v>101020</v>
      </c>
      <c r="BS1041">
        <v>1</v>
      </c>
      <c r="BU1041">
        <v>1</v>
      </c>
      <c r="BW1041">
        <v>9</v>
      </c>
      <c r="BY1041">
        <v>18</v>
      </c>
      <c r="BZ1041" t="s">
        <v>1997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 s="2">
        <v>9251117</v>
      </c>
    </row>
    <row r="1042" spans="1:88">
      <c r="A1042" s="10" t="str">
        <f t="shared" si="496"/>
        <v>BEL_US</v>
      </c>
      <c r="B1042" s="12">
        <f t="shared" si="497"/>
        <v>-4.2199999999999994E-2</v>
      </c>
      <c r="C1042" s="12">
        <v>6.4994285724189601E-3</v>
      </c>
      <c r="D1042" s="12">
        <v>0</v>
      </c>
      <c r="E1042" s="12">
        <v>0</v>
      </c>
      <c r="F1042" s="12">
        <v>-6.4994285724189601E-3</v>
      </c>
      <c r="G1042" s="12">
        <v>0</v>
      </c>
      <c r="H1042" s="12">
        <v>-6.4994285724189601E-3</v>
      </c>
      <c r="I1042" s="12">
        <v>-6.4994285724189601E-3</v>
      </c>
      <c r="J1042" s="13">
        <f t="shared" si="498"/>
        <v>0</v>
      </c>
      <c r="K1042" s="13">
        <f t="shared" si="499"/>
        <v>0</v>
      </c>
      <c r="L1042" s="16">
        <f t="shared" si="500"/>
        <v>0</v>
      </c>
      <c r="M1042" s="13">
        <f t="shared" si="501"/>
        <v>1</v>
      </c>
      <c r="N1042" s="16">
        <f t="shared" si="502"/>
        <v>0</v>
      </c>
      <c r="O1042" s="16">
        <f t="shared" si="503"/>
        <v>-6.4994285724189601E-3</v>
      </c>
      <c r="P1042" s="16">
        <f t="shared" si="504"/>
        <v>-5.7142758104044428E-7</v>
      </c>
      <c r="Q1042" s="20" t="str">
        <f t="shared" si="505"/>
        <v/>
      </c>
      <c r="R1042" s="20" t="str">
        <f t="shared" si="506"/>
        <v/>
      </c>
      <c r="S1042" s="20" t="str">
        <f t="shared" si="507"/>
        <v/>
      </c>
      <c r="T1042" s="20">
        <f t="shared" si="508"/>
        <v>-5.7142758104044428E-7</v>
      </c>
      <c r="U1042" s="16" t="str">
        <f t="shared" si="509"/>
        <v/>
      </c>
      <c r="V1042" s="20" t="str">
        <f t="shared" si="510"/>
        <v/>
      </c>
      <c r="W1042" s="20" t="str">
        <f t="shared" si="511"/>
        <v/>
      </c>
      <c r="X1042" s="20" t="str">
        <f t="shared" si="512"/>
        <v/>
      </c>
      <c r="Y1042" s="20" t="str">
        <f t="shared" si="513"/>
        <v/>
      </c>
      <c r="Z1042" s="20" t="str">
        <f t="shared" si="514"/>
        <v/>
      </c>
      <c r="AA1042" s="20" t="str">
        <f t="shared" si="515"/>
        <v/>
      </c>
      <c r="AB1042" s="20">
        <f t="shared" si="516"/>
        <v>-6.4994285724189601E-3</v>
      </c>
      <c r="AC1042" s="20" t="str">
        <f t="shared" si="517"/>
        <v/>
      </c>
      <c r="AD1042" s="20" t="str">
        <f t="shared" si="518"/>
        <v/>
      </c>
      <c r="AE1042" s="20" t="str">
        <f t="shared" si="519"/>
        <v/>
      </c>
      <c r="AF1042" s="20" t="str">
        <f t="shared" si="520"/>
        <v/>
      </c>
      <c r="AG1042" s="11">
        <f t="shared" si="521"/>
        <v>0</v>
      </c>
      <c r="AH1042" s="17">
        <f t="shared" si="522"/>
        <v>-6.4994285724189601E-3</v>
      </c>
      <c r="AI1042" s="17">
        <f t="shared" si="523"/>
        <v>999</v>
      </c>
      <c r="AJ1042" s="17">
        <f t="shared" si="524"/>
        <v>999</v>
      </c>
      <c r="AK1042" s="17">
        <f t="shared" si="525"/>
        <v>999</v>
      </c>
      <c r="AL1042" s="17">
        <f t="shared" si="526"/>
        <v>999</v>
      </c>
      <c r="AM1042" s="10" t="s">
        <v>2054</v>
      </c>
      <c r="AN1042">
        <v>0</v>
      </c>
      <c r="AO1042">
        <v>0</v>
      </c>
      <c r="AP1042">
        <v>0</v>
      </c>
      <c r="AQ1042">
        <v>0.95469999999999999</v>
      </c>
      <c r="AR1042" s="8">
        <v>-0.65</v>
      </c>
      <c r="AS1042" s="8">
        <v>-6.1816000000000004</v>
      </c>
      <c r="AT1042" s="8">
        <v>-51.255299999999998</v>
      </c>
      <c r="AU1042" s="8">
        <v>-0.95469999999999999</v>
      </c>
      <c r="AV1042" s="8">
        <v>-0.65</v>
      </c>
      <c r="AW1042" s="8">
        <v>0.65</v>
      </c>
      <c r="AX1042" s="8">
        <v>6.1816000000000004</v>
      </c>
      <c r="AY1042" s="8">
        <v>51.255299999999998</v>
      </c>
      <c r="AZ1042" s="8">
        <v>0.95469999999999999</v>
      </c>
      <c r="BA1042" s="8">
        <v>0.65</v>
      </c>
      <c r="BB1042">
        <v>-0.65</v>
      </c>
      <c r="BC1042">
        <v>0.65</v>
      </c>
      <c r="BD1042">
        <v>-0.65</v>
      </c>
      <c r="BE1042">
        <v>0.65</v>
      </c>
      <c r="BF1042">
        <v>0.06</v>
      </c>
      <c r="BG1042">
        <v>0.3</v>
      </c>
      <c r="BH1042">
        <v>-4.22</v>
      </c>
      <c r="BI1042">
        <v>8</v>
      </c>
      <c r="BJ1042">
        <v>16</v>
      </c>
      <c r="BK1042">
        <v>8</v>
      </c>
      <c r="BM1042">
        <v>8</v>
      </c>
      <c r="BN1042" t="s">
        <v>1016</v>
      </c>
      <c r="BP1042" t="s">
        <v>1016</v>
      </c>
      <c r="BQ1042">
        <v>25</v>
      </c>
      <c r="BR1042">
        <v>253010</v>
      </c>
      <c r="BS1042">
        <v>1</v>
      </c>
      <c r="BU1042">
        <v>1</v>
      </c>
      <c r="BW1042">
        <v>8</v>
      </c>
      <c r="BY1042">
        <v>16</v>
      </c>
      <c r="BZ1042" t="s">
        <v>1997</v>
      </c>
      <c r="CA1042">
        <v>0</v>
      </c>
      <c r="CB1042">
        <v>0</v>
      </c>
      <c r="CC1042">
        <v>0</v>
      </c>
      <c r="CD1042">
        <v>0</v>
      </c>
      <c r="CE1042">
        <v>0</v>
      </c>
      <c r="CF1042">
        <v>0</v>
      </c>
      <c r="CG1042">
        <v>0</v>
      </c>
      <c r="CH1042">
        <v>0</v>
      </c>
      <c r="CI1042" s="2">
        <v>3797248</v>
      </c>
    </row>
    <row r="1043" spans="1:88">
      <c r="A1043" s="10" t="str">
        <f t="shared" si="496"/>
        <v>AGII_US</v>
      </c>
      <c r="B1043" s="12">
        <f t="shared" si="497"/>
        <v>5.0199999999999995E-2</v>
      </c>
      <c r="C1043" s="12">
        <v>0</v>
      </c>
      <c r="D1043" s="12">
        <v>0</v>
      </c>
      <c r="E1043" s="12">
        <v>0</v>
      </c>
      <c r="F1043" s="12">
        <v>0</v>
      </c>
      <c r="G1043" s="12">
        <v>0</v>
      </c>
      <c r="H1043" s="12">
        <v>0</v>
      </c>
      <c r="I1043" s="12">
        <v>0</v>
      </c>
      <c r="J1043" s="13">
        <f t="shared" si="498"/>
        <v>0</v>
      </c>
      <c r="K1043" s="13">
        <f t="shared" si="499"/>
        <v>0</v>
      </c>
      <c r="L1043" s="16">
        <f t="shared" si="500"/>
        <v>0</v>
      </c>
      <c r="M1043" s="13">
        <f t="shared" si="501"/>
        <v>0</v>
      </c>
      <c r="N1043" s="16">
        <f t="shared" si="502"/>
        <v>0</v>
      </c>
      <c r="O1043" s="16">
        <f t="shared" si="503"/>
        <v>0</v>
      </c>
      <c r="P1043" s="16" t="str">
        <f t="shared" si="504"/>
        <v/>
      </c>
      <c r="Q1043" s="20" t="str">
        <f t="shared" si="505"/>
        <v/>
      </c>
      <c r="R1043" s="20" t="str">
        <f t="shared" si="506"/>
        <v/>
      </c>
      <c r="S1043" s="20" t="str">
        <f t="shared" si="507"/>
        <v/>
      </c>
      <c r="T1043" s="20" t="str">
        <f t="shared" si="508"/>
        <v/>
      </c>
      <c r="U1043" s="16">
        <f t="shared" si="509"/>
        <v>6.0000000000000001E-3</v>
      </c>
      <c r="V1043" s="20" t="str">
        <f t="shared" si="510"/>
        <v/>
      </c>
      <c r="W1043" s="20" t="str">
        <f t="shared" si="511"/>
        <v/>
      </c>
      <c r="X1043" s="20" t="str">
        <f t="shared" si="512"/>
        <v/>
      </c>
      <c r="Y1043" s="20">
        <f t="shared" si="513"/>
        <v>6.0000000000000001E-3</v>
      </c>
      <c r="Z1043" s="20" t="str">
        <f t="shared" si="514"/>
        <v/>
      </c>
      <c r="AA1043" s="20" t="str">
        <f t="shared" si="515"/>
        <v/>
      </c>
      <c r="AB1043" s="20">
        <f t="shared" si="516"/>
        <v>0</v>
      </c>
      <c r="AC1043" s="20" t="str">
        <f t="shared" si="517"/>
        <v/>
      </c>
      <c r="AD1043" s="20" t="str">
        <f t="shared" si="518"/>
        <v/>
      </c>
      <c r="AE1043" s="20" t="str">
        <f t="shared" si="519"/>
        <v/>
      </c>
      <c r="AF1043" s="20" t="str">
        <f t="shared" si="520"/>
        <v/>
      </c>
      <c r="AG1043" s="11">
        <f t="shared" si="521"/>
        <v>999</v>
      </c>
      <c r="AH1043" s="17">
        <f t="shared" si="522"/>
        <v>999</v>
      </c>
      <c r="AI1043" s="17">
        <f t="shared" si="523"/>
        <v>999</v>
      </c>
      <c r="AJ1043" s="17">
        <f t="shared" si="524"/>
        <v>999</v>
      </c>
      <c r="AK1043" s="17">
        <f t="shared" si="525"/>
        <v>999</v>
      </c>
      <c r="AL1043" s="17">
        <f t="shared" si="526"/>
        <v>999</v>
      </c>
      <c r="AM1043" s="10" t="s">
        <v>579</v>
      </c>
      <c r="AN1043">
        <v>0</v>
      </c>
      <c r="AO1043">
        <v>0</v>
      </c>
      <c r="AP1043">
        <v>0</v>
      </c>
      <c r="AQ1043">
        <v>1.1859999999999999</v>
      </c>
      <c r="AR1043" s="8">
        <v>-0.6</v>
      </c>
      <c r="AS1043" s="8">
        <v>-6.5198999999999998</v>
      </c>
      <c r="AT1043" s="8">
        <v>-59.802199999999999</v>
      </c>
      <c r="AU1043" s="8">
        <v>-1.1859999999999999</v>
      </c>
      <c r="AV1043" s="8">
        <v>-0.6</v>
      </c>
      <c r="AW1043" s="8">
        <v>0.6</v>
      </c>
      <c r="AX1043" s="8">
        <v>6.5198999999999998</v>
      </c>
      <c r="AY1043" s="8">
        <v>59.802199999999999</v>
      </c>
      <c r="AZ1043" s="8">
        <v>1.1859999999999999</v>
      </c>
      <c r="BA1043" s="8">
        <v>0.6</v>
      </c>
      <c r="BB1043">
        <v>-0.6</v>
      </c>
      <c r="BC1043">
        <v>0.6</v>
      </c>
      <c r="BD1043">
        <v>-0.6</v>
      </c>
      <c r="BE1043">
        <v>0.6</v>
      </c>
      <c r="BF1043">
        <v>0.06</v>
      </c>
      <c r="BG1043">
        <v>0.3</v>
      </c>
      <c r="BH1043">
        <v>5.0199999999999996</v>
      </c>
      <c r="BI1043">
        <v>3</v>
      </c>
      <c r="BJ1043">
        <v>6</v>
      </c>
      <c r="BK1043">
        <v>3</v>
      </c>
      <c r="BM1043">
        <v>3</v>
      </c>
      <c r="BN1043" t="s">
        <v>1016</v>
      </c>
      <c r="BP1043" t="s">
        <v>1016</v>
      </c>
      <c r="BQ1043">
        <v>40</v>
      </c>
      <c r="BR1043">
        <v>403010</v>
      </c>
      <c r="BS1043">
        <v>1</v>
      </c>
      <c r="BU1043">
        <v>1</v>
      </c>
      <c r="BW1043">
        <v>3</v>
      </c>
      <c r="BY1043">
        <v>6</v>
      </c>
      <c r="BZ1043" t="s">
        <v>1997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 s="2">
        <v>5173229</v>
      </c>
    </row>
    <row r="1044" spans="1:88">
      <c r="A1044" s="10" t="str">
        <f t="shared" si="496"/>
        <v>RNR_US</v>
      </c>
      <c r="B1044" s="12">
        <f t="shared" si="497"/>
        <v>-8.8999999999999999E-3</v>
      </c>
      <c r="C1044" s="12">
        <v>0</v>
      </c>
      <c r="D1044" s="12">
        <v>0</v>
      </c>
      <c r="E1044" s="12">
        <v>0</v>
      </c>
      <c r="F1044" s="12">
        <v>0</v>
      </c>
      <c r="G1044" s="12">
        <v>0</v>
      </c>
      <c r="H1044" s="12">
        <v>0</v>
      </c>
      <c r="I1044" s="12">
        <v>0</v>
      </c>
      <c r="J1044" s="13">
        <f t="shared" si="498"/>
        <v>0</v>
      </c>
      <c r="K1044" s="13">
        <f t="shared" si="499"/>
        <v>0</v>
      </c>
      <c r="L1044" s="16">
        <f t="shared" si="500"/>
        <v>0</v>
      </c>
      <c r="M1044" s="13">
        <f t="shared" si="501"/>
        <v>0</v>
      </c>
      <c r="N1044" s="16">
        <f t="shared" si="502"/>
        <v>0</v>
      </c>
      <c r="O1044" s="16">
        <f t="shared" si="503"/>
        <v>0</v>
      </c>
      <c r="P1044" s="16">
        <f t="shared" si="504"/>
        <v>-6.0000000000000001E-3</v>
      </c>
      <c r="Q1044" s="20" t="str">
        <f t="shared" si="505"/>
        <v/>
      </c>
      <c r="R1044" s="20" t="str">
        <f t="shared" si="506"/>
        <v/>
      </c>
      <c r="S1044" s="20" t="str">
        <f t="shared" si="507"/>
        <v/>
      </c>
      <c r="T1044" s="20">
        <f t="shared" si="508"/>
        <v>-6.0000000000000001E-3</v>
      </c>
      <c r="U1044" s="16" t="str">
        <f t="shared" si="509"/>
        <v/>
      </c>
      <c r="V1044" s="20" t="str">
        <f t="shared" si="510"/>
        <v/>
      </c>
      <c r="W1044" s="20" t="str">
        <f t="shared" si="511"/>
        <v/>
      </c>
      <c r="X1044" s="20" t="str">
        <f t="shared" si="512"/>
        <v/>
      </c>
      <c r="Y1044" s="20" t="str">
        <f t="shared" si="513"/>
        <v/>
      </c>
      <c r="Z1044" s="20" t="str">
        <f t="shared" si="514"/>
        <v/>
      </c>
      <c r="AA1044" s="20" t="str">
        <f t="shared" si="515"/>
        <v/>
      </c>
      <c r="AB1044" s="20">
        <f t="shared" si="516"/>
        <v>0</v>
      </c>
      <c r="AC1044" s="20" t="str">
        <f t="shared" si="517"/>
        <v/>
      </c>
      <c r="AD1044" s="20" t="str">
        <f t="shared" si="518"/>
        <v/>
      </c>
      <c r="AE1044" s="20" t="str">
        <f t="shared" si="519"/>
        <v/>
      </c>
      <c r="AF1044" s="20" t="str">
        <f t="shared" si="520"/>
        <v/>
      </c>
      <c r="AG1044" s="11">
        <f t="shared" si="521"/>
        <v>999</v>
      </c>
      <c r="AH1044" s="17">
        <f t="shared" si="522"/>
        <v>999</v>
      </c>
      <c r="AI1044" s="17">
        <f t="shared" si="523"/>
        <v>999</v>
      </c>
      <c r="AJ1044" s="17">
        <f t="shared" si="524"/>
        <v>999</v>
      </c>
      <c r="AK1044" s="17">
        <f t="shared" si="525"/>
        <v>999</v>
      </c>
      <c r="AL1044" s="17">
        <f t="shared" si="526"/>
        <v>999</v>
      </c>
      <c r="AM1044" s="10" t="s">
        <v>312</v>
      </c>
      <c r="AN1044">
        <v>0</v>
      </c>
      <c r="AO1044">
        <v>0</v>
      </c>
      <c r="AP1044">
        <v>0</v>
      </c>
      <c r="AQ1044">
        <v>13.104200000000001</v>
      </c>
      <c r="AR1044" s="8">
        <v>-0.6</v>
      </c>
      <c r="AS1044" s="8">
        <v>-55.167700000000004</v>
      </c>
      <c r="AT1044" s="8">
        <v>-195.24420000000001</v>
      </c>
      <c r="AU1044" s="8">
        <v>-13.104200000000001</v>
      </c>
      <c r="AV1044" s="8">
        <v>-0.6</v>
      </c>
      <c r="AW1044" s="8">
        <v>0.6</v>
      </c>
      <c r="AX1044" s="8">
        <v>55.167700000000004</v>
      </c>
      <c r="AY1044" s="8">
        <v>195.24420000000001</v>
      </c>
      <c r="AZ1044" s="8">
        <v>13.104200000000001</v>
      </c>
      <c r="BA1044" s="8">
        <v>0.6</v>
      </c>
      <c r="BB1044">
        <v>-0.6</v>
      </c>
      <c r="BC1044">
        <v>0.6</v>
      </c>
      <c r="BD1044">
        <v>-0.6</v>
      </c>
      <c r="BE1044">
        <v>0.6</v>
      </c>
      <c r="BF1044">
        <v>0.06</v>
      </c>
      <c r="BG1044">
        <v>0.3</v>
      </c>
      <c r="BH1044">
        <v>-0.89</v>
      </c>
      <c r="BI1044">
        <v>7</v>
      </c>
      <c r="BJ1044">
        <v>13</v>
      </c>
      <c r="BK1044">
        <v>7</v>
      </c>
      <c r="BM1044">
        <v>7</v>
      </c>
      <c r="BN1044" t="s">
        <v>1016</v>
      </c>
      <c r="BP1044" t="s">
        <v>1016</v>
      </c>
      <c r="BQ1044">
        <v>40</v>
      </c>
      <c r="BR1044">
        <v>403010</v>
      </c>
      <c r="BS1044">
        <v>1</v>
      </c>
      <c r="BU1044">
        <v>1</v>
      </c>
      <c r="BW1044">
        <v>7</v>
      </c>
      <c r="BY1044">
        <v>13</v>
      </c>
      <c r="BZ1044" t="s">
        <v>1997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 s="2">
        <v>52118881</v>
      </c>
    </row>
    <row r="1045" spans="1:88">
      <c r="A1045" s="10" t="str">
        <f t="shared" si="496"/>
        <v>UTIW_US</v>
      </c>
      <c r="B1045" s="12">
        <f t="shared" si="497"/>
        <v>-1.26E-2</v>
      </c>
      <c r="C1045" s="12">
        <v>0</v>
      </c>
      <c r="D1045" s="12">
        <v>0</v>
      </c>
      <c r="E1045" s="12">
        <v>0</v>
      </c>
      <c r="F1045" s="12">
        <v>0</v>
      </c>
      <c r="G1045" s="12">
        <v>0</v>
      </c>
      <c r="H1045" s="12">
        <v>0</v>
      </c>
      <c r="I1045" s="12">
        <v>0</v>
      </c>
      <c r="J1045" s="13">
        <f t="shared" si="498"/>
        <v>0</v>
      </c>
      <c r="K1045" s="13">
        <f t="shared" si="499"/>
        <v>0</v>
      </c>
      <c r="L1045" s="16">
        <f t="shared" si="500"/>
        <v>0</v>
      </c>
      <c r="M1045" s="13">
        <f t="shared" si="501"/>
        <v>0</v>
      </c>
      <c r="N1045" s="16">
        <f t="shared" si="502"/>
        <v>0</v>
      </c>
      <c r="O1045" s="16">
        <f t="shared" si="503"/>
        <v>0</v>
      </c>
      <c r="P1045" s="16">
        <f t="shared" si="504"/>
        <v>-6.5000000000000006E-3</v>
      </c>
      <c r="Q1045" s="20" t="str">
        <f t="shared" si="505"/>
        <v/>
      </c>
      <c r="R1045" s="20" t="str">
        <f t="shared" si="506"/>
        <v/>
      </c>
      <c r="S1045" s="20" t="str">
        <f t="shared" si="507"/>
        <v/>
      </c>
      <c r="T1045" s="20">
        <f t="shared" si="508"/>
        <v>-6.5000000000000006E-3</v>
      </c>
      <c r="U1045" s="16" t="str">
        <f t="shared" si="509"/>
        <v/>
      </c>
      <c r="V1045" s="20" t="str">
        <f t="shared" si="510"/>
        <v/>
      </c>
      <c r="W1045" s="20" t="str">
        <f t="shared" si="511"/>
        <v/>
      </c>
      <c r="X1045" s="20" t="str">
        <f t="shared" si="512"/>
        <v/>
      </c>
      <c r="Y1045" s="20" t="str">
        <f t="shared" si="513"/>
        <v/>
      </c>
      <c r="Z1045" s="20" t="str">
        <f t="shared" si="514"/>
        <v/>
      </c>
      <c r="AA1045" s="20" t="str">
        <f t="shared" si="515"/>
        <v/>
      </c>
      <c r="AB1045" s="20">
        <f t="shared" si="516"/>
        <v>0</v>
      </c>
      <c r="AC1045" s="20" t="str">
        <f t="shared" si="517"/>
        <v/>
      </c>
      <c r="AD1045" s="20" t="str">
        <f t="shared" si="518"/>
        <v/>
      </c>
      <c r="AE1045" s="20" t="str">
        <f t="shared" si="519"/>
        <v/>
      </c>
      <c r="AF1045" s="20" t="str">
        <f t="shared" si="520"/>
        <v/>
      </c>
      <c r="AG1045" s="11">
        <f t="shared" si="521"/>
        <v>999</v>
      </c>
      <c r="AH1045" s="17">
        <f t="shared" si="522"/>
        <v>999</v>
      </c>
      <c r="AI1045" s="17">
        <f t="shared" si="523"/>
        <v>999</v>
      </c>
      <c r="AJ1045" s="17">
        <f t="shared" si="524"/>
        <v>999</v>
      </c>
      <c r="AK1045" s="17">
        <f t="shared" si="525"/>
        <v>999</v>
      </c>
      <c r="AL1045" s="17">
        <f t="shared" si="526"/>
        <v>999</v>
      </c>
      <c r="AM1045" s="10" t="s">
        <v>260</v>
      </c>
      <c r="AN1045">
        <v>0</v>
      </c>
      <c r="AO1045">
        <v>0</v>
      </c>
      <c r="AP1045">
        <v>0</v>
      </c>
      <c r="AQ1045">
        <v>2.3818000000000001</v>
      </c>
      <c r="AR1045" s="8">
        <v>-0.65</v>
      </c>
      <c r="AS1045" s="8">
        <v>-11.4877</v>
      </c>
      <c r="AT1045" s="8">
        <v>-58.819899999999997</v>
      </c>
      <c r="AU1045" s="8">
        <v>-2.3818000000000001</v>
      </c>
      <c r="AV1045" s="8">
        <v>-0.65</v>
      </c>
      <c r="AW1045" s="8">
        <v>0.65</v>
      </c>
      <c r="AX1045" s="8">
        <v>11.4877</v>
      </c>
      <c r="AY1045" s="8">
        <v>58.819899999999997</v>
      </c>
      <c r="AZ1045" s="8">
        <v>2.3818000000000001</v>
      </c>
      <c r="BA1045" s="8">
        <v>0.65</v>
      </c>
      <c r="BB1045">
        <v>-0.65</v>
      </c>
      <c r="BC1045">
        <v>0.65</v>
      </c>
      <c r="BD1045">
        <v>-0.65</v>
      </c>
      <c r="BE1045">
        <v>0.65</v>
      </c>
      <c r="BF1045">
        <v>0.06</v>
      </c>
      <c r="BG1045">
        <v>0.3</v>
      </c>
      <c r="BH1045">
        <v>-1.26</v>
      </c>
      <c r="BI1045">
        <v>7</v>
      </c>
      <c r="BJ1045">
        <v>14</v>
      </c>
      <c r="BK1045">
        <v>7</v>
      </c>
      <c r="BM1045">
        <v>7</v>
      </c>
      <c r="BN1045" t="s">
        <v>1016</v>
      </c>
      <c r="BP1045" t="s">
        <v>1016</v>
      </c>
      <c r="BQ1045">
        <v>20</v>
      </c>
      <c r="BR1045">
        <v>203010</v>
      </c>
      <c r="BS1045">
        <v>1</v>
      </c>
      <c r="BU1045">
        <v>1</v>
      </c>
      <c r="BW1045">
        <v>7</v>
      </c>
      <c r="BY1045">
        <v>14</v>
      </c>
      <c r="BZ1045" t="s">
        <v>1997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 s="2">
        <v>9109723</v>
      </c>
    </row>
    <row r="1046" spans="1:88">
      <c r="A1046" s="10" t="str">
        <f t="shared" si="496"/>
        <v>WTM_US</v>
      </c>
      <c r="B1046" s="12">
        <f t="shared" si="497"/>
        <v>1.18E-2</v>
      </c>
      <c r="C1046" s="12">
        <v>0</v>
      </c>
      <c r="D1046" s="12">
        <v>0</v>
      </c>
      <c r="E1046" s="12">
        <v>0</v>
      </c>
      <c r="F1046" s="12">
        <v>0</v>
      </c>
      <c r="G1046" s="12">
        <v>0</v>
      </c>
      <c r="H1046" s="12">
        <v>0</v>
      </c>
      <c r="I1046" s="12">
        <v>0</v>
      </c>
      <c r="J1046" s="13">
        <f t="shared" si="498"/>
        <v>0</v>
      </c>
      <c r="K1046" s="13">
        <f t="shared" si="499"/>
        <v>0</v>
      </c>
      <c r="L1046" s="16">
        <f t="shared" si="500"/>
        <v>0</v>
      </c>
      <c r="M1046" s="13">
        <f t="shared" si="501"/>
        <v>0</v>
      </c>
      <c r="N1046" s="16">
        <f t="shared" si="502"/>
        <v>0</v>
      </c>
      <c r="O1046" s="16">
        <f t="shared" si="503"/>
        <v>0</v>
      </c>
      <c r="P1046" s="16" t="str">
        <f t="shared" si="504"/>
        <v/>
      </c>
      <c r="Q1046" s="20" t="str">
        <f t="shared" si="505"/>
        <v/>
      </c>
      <c r="R1046" s="20" t="str">
        <f t="shared" si="506"/>
        <v/>
      </c>
      <c r="S1046" s="20" t="str">
        <f t="shared" si="507"/>
        <v/>
      </c>
      <c r="T1046" s="20" t="str">
        <f t="shared" si="508"/>
        <v/>
      </c>
      <c r="U1046" s="16">
        <f t="shared" si="509"/>
        <v>6.0000000000000001E-3</v>
      </c>
      <c r="V1046" s="20" t="str">
        <f t="shared" si="510"/>
        <v/>
      </c>
      <c r="W1046" s="20" t="str">
        <f t="shared" si="511"/>
        <v/>
      </c>
      <c r="X1046" s="20" t="str">
        <f t="shared" si="512"/>
        <v/>
      </c>
      <c r="Y1046" s="20">
        <f t="shared" si="513"/>
        <v>6.0000000000000001E-3</v>
      </c>
      <c r="Z1046" s="20" t="str">
        <f t="shared" si="514"/>
        <v/>
      </c>
      <c r="AA1046" s="20" t="str">
        <f t="shared" si="515"/>
        <v/>
      </c>
      <c r="AB1046" s="20">
        <f t="shared" si="516"/>
        <v>0</v>
      </c>
      <c r="AC1046" s="20" t="str">
        <f t="shared" si="517"/>
        <v/>
      </c>
      <c r="AD1046" s="20" t="str">
        <f t="shared" si="518"/>
        <v/>
      </c>
      <c r="AE1046" s="20" t="str">
        <f t="shared" si="519"/>
        <v/>
      </c>
      <c r="AF1046" s="20" t="str">
        <f t="shared" si="520"/>
        <v/>
      </c>
      <c r="AG1046" s="11">
        <f t="shared" si="521"/>
        <v>999</v>
      </c>
      <c r="AH1046" s="17">
        <f t="shared" si="522"/>
        <v>999</v>
      </c>
      <c r="AI1046" s="17">
        <f t="shared" si="523"/>
        <v>999</v>
      </c>
      <c r="AJ1046" s="17">
        <f t="shared" si="524"/>
        <v>999</v>
      </c>
      <c r="AK1046" s="17">
        <f t="shared" si="525"/>
        <v>999</v>
      </c>
      <c r="AL1046" s="17">
        <f t="shared" si="526"/>
        <v>999</v>
      </c>
      <c r="AM1046" s="10" t="s">
        <v>297</v>
      </c>
      <c r="AN1046">
        <v>0</v>
      </c>
      <c r="AO1046">
        <v>0</v>
      </c>
      <c r="AP1046">
        <v>0</v>
      </c>
      <c r="AQ1046">
        <v>1.0945</v>
      </c>
      <c r="AR1046" s="8">
        <v>-0.6</v>
      </c>
      <c r="AS1046" s="8">
        <v>-5.7347000000000001</v>
      </c>
      <c r="AT1046" s="8">
        <v>-172.3852</v>
      </c>
      <c r="AU1046" s="8">
        <v>-1.0945</v>
      </c>
      <c r="AV1046" s="8">
        <v>-0.6</v>
      </c>
      <c r="AW1046" s="8">
        <v>0.6</v>
      </c>
      <c r="AX1046" s="8">
        <v>5.7347000000000001</v>
      </c>
      <c r="AY1046" s="8">
        <v>172.3852</v>
      </c>
      <c r="AZ1046" s="8">
        <v>1.0945</v>
      </c>
      <c r="BA1046" s="8">
        <v>0.6</v>
      </c>
      <c r="BB1046">
        <v>-0.6</v>
      </c>
      <c r="BC1046">
        <v>0.6</v>
      </c>
      <c r="BD1046">
        <v>-0.6</v>
      </c>
      <c r="BE1046">
        <v>0.6</v>
      </c>
      <c r="BF1046">
        <v>0.06</v>
      </c>
      <c r="BG1046">
        <v>0.3</v>
      </c>
      <c r="BH1046">
        <v>1.18</v>
      </c>
      <c r="BI1046">
        <v>5</v>
      </c>
      <c r="BJ1046">
        <v>10</v>
      </c>
      <c r="BK1046">
        <v>5</v>
      </c>
      <c r="BM1046">
        <v>5</v>
      </c>
      <c r="BN1046" t="s">
        <v>1016</v>
      </c>
      <c r="BP1046" t="s">
        <v>1016</v>
      </c>
      <c r="BQ1046">
        <v>40</v>
      </c>
      <c r="BR1046">
        <v>403010</v>
      </c>
      <c r="BS1046">
        <v>1</v>
      </c>
      <c r="BU1046">
        <v>1</v>
      </c>
      <c r="BW1046">
        <v>5</v>
      </c>
      <c r="BY1046">
        <v>10</v>
      </c>
      <c r="BZ1046" t="s">
        <v>1997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 s="2">
        <v>4980867</v>
      </c>
    </row>
    <row r="1047" spans="1:88">
      <c r="A1047" s="10" t="str">
        <f t="shared" si="496"/>
        <v>XOMA_US</v>
      </c>
      <c r="B1047" s="12">
        <f t="shared" si="497"/>
        <v>8.2899999999999988E-2</v>
      </c>
      <c r="C1047" s="12">
        <v>0</v>
      </c>
      <c r="D1047" s="12">
        <v>0</v>
      </c>
      <c r="E1047" s="12">
        <v>0</v>
      </c>
      <c r="F1047" s="12">
        <v>0</v>
      </c>
      <c r="G1047" s="12">
        <v>0</v>
      </c>
      <c r="H1047" s="12">
        <v>0</v>
      </c>
      <c r="I1047" s="12">
        <v>0</v>
      </c>
      <c r="J1047" s="13">
        <f t="shared" si="498"/>
        <v>0</v>
      </c>
      <c r="K1047" s="13">
        <f t="shared" si="499"/>
        <v>0</v>
      </c>
      <c r="L1047" s="16">
        <f t="shared" si="500"/>
        <v>0</v>
      </c>
      <c r="M1047" s="13">
        <f t="shared" si="501"/>
        <v>0</v>
      </c>
      <c r="N1047" s="16">
        <f t="shared" si="502"/>
        <v>0</v>
      </c>
      <c r="O1047" s="16">
        <f t="shared" si="503"/>
        <v>0</v>
      </c>
      <c r="P1047" s="16" t="str">
        <f t="shared" si="504"/>
        <v/>
      </c>
      <c r="Q1047" s="20" t="str">
        <f t="shared" si="505"/>
        <v/>
      </c>
      <c r="R1047" s="20" t="str">
        <f t="shared" si="506"/>
        <v/>
      </c>
      <c r="S1047" s="20" t="str">
        <f t="shared" si="507"/>
        <v/>
      </c>
      <c r="T1047" s="20" t="str">
        <f t="shared" si="508"/>
        <v/>
      </c>
      <c r="U1047" s="16">
        <f t="shared" si="509"/>
        <v>6.0000000000000001E-3</v>
      </c>
      <c r="V1047" s="20" t="str">
        <f t="shared" si="510"/>
        <v/>
      </c>
      <c r="W1047" s="20" t="str">
        <f t="shared" si="511"/>
        <v/>
      </c>
      <c r="X1047" s="20" t="str">
        <f t="shared" si="512"/>
        <v/>
      </c>
      <c r="Y1047" s="20">
        <f t="shared" si="513"/>
        <v>6.0000000000000001E-3</v>
      </c>
      <c r="Z1047" s="20" t="str">
        <f t="shared" si="514"/>
        <v/>
      </c>
      <c r="AA1047" s="20" t="str">
        <f t="shared" si="515"/>
        <v/>
      </c>
      <c r="AB1047" s="20">
        <f t="shared" si="516"/>
        <v>0</v>
      </c>
      <c r="AC1047" s="20" t="str">
        <f t="shared" si="517"/>
        <v/>
      </c>
      <c r="AD1047" s="20" t="str">
        <f t="shared" si="518"/>
        <v/>
      </c>
      <c r="AE1047" s="20" t="str">
        <f t="shared" si="519"/>
        <v/>
      </c>
      <c r="AF1047" s="20" t="str">
        <f t="shared" si="520"/>
        <v/>
      </c>
      <c r="AG1047" s="11">
        <f t="shared" si="521"/>
        <v>999</v>
      </c>
      <c r="AH1047" s="17">
        <f t="shared" si="522"/>
        <v>999</v>
      </c>
      <c r="AI1047" s="17">
        <f t="shared" si="523"/>
        <v>999</v>
      </c>
      <c r="AJ1047" s="17">
        <f t="shared" si="524"/>
        <v>999</v>
      </c>
      <c r="AK1047" s="17">
        <f t="shared" si="525"/>
        <v>999</v>
      </c>
      <c r="AL1047" s="17">
        <f t="shared" si="526"/>
        <v>999</v>
      </c>
      <c r="AM1047" s="10" t="s">
        <v>1191</v>
      </c>
      <c r="AN1047">
        <v>0</v>
      </c>
      <c r="AO1047">
        <v>0</v>
      </c>
      <c r="AP1047">
        <v>0</v>
      </c>
      <c r="AQ1047">
        <v>2.4643000000000002</v>
      </c>
      <c r="AR1047" s="8">
        <v>-0.2</v>
      </c>
      <c r="AS1047" s="8">
        <v>-10.6371</v>
      </c>
      <c r="AT1047" s="8">
        <v>-19.0855</v>
      </c>
      <c r="AU1047" s="8">
        <v>-2.4643000000000002</v>
      </c>
      <c r="AV1047" s="8">
        <v>-0.2</v>
      </c>
      <c r="AW1047" s="8">
        <v>0.6</v>
      </c>
      <c r="AX1047" s="8">
        <v>10.6371</v>
      </c>
      <c r="AY1047" s="8">
        <v>19.0855</v>
      </c>
      <c r="AZ1047" s="8">
        <v>2.4643000000000002</v>
      </c>
      <c r="BA1047" s="8">
        <v>0.6</v>
      </c>
      <c r="BB1047">
        <v>-0.2</v>
      </c>
      <c r="BC1047">
        <v>0.6</v>
      </c>
      <c r="BD1047">
        <v>-0.2</v>
      </c>
      <c r="BE1047">
        <v>0.6</v>
      </c>
      <c r="BF1047">
        <v>0.06</v>
      </c>
      <c r="BG1047">
        <v>0.3</v>
      </c>
      <c r="BH1047">
        <v>8.2899999999999991</v>
      </c>
      <c r="BI1047">
        <v>2</v>
      </c>
      <c r="BJ1047">
        <v>4</v>
      </c>
      <c r="BK1047">
        <v>2</v>
      </c>
      <c r="BM1047">
        <v>2</v>
      </c>
      <c r="BN1047" t="s">
        <v>1016</v>
      </c>
      <c r="BP1047" t="s">
        <v>1016</v>
      </c>
      <c r="BQ1047">
        <v>35</v>
      </c>
      <c r="BR1047">
        <v>352010</v>
      </c>
      <c r="BS1047">
        <v>1</v>
      </c>
      <c r="BU1047">
        <v>1</v>
      </c>
      <c r="BW1047">
        <v>2</v>
      </c>
      <c r="BY1047">
        <v>4</v>
      </c>
      <c r="BZ1047" t="s">
        <v>1997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 s="2">
        <v>8279795</v>
      </c>
    </row>
    <row r="1048" spans="1:88">
      <c r="A1048" s="10" t="str">
        <f t="shared" si="496"/>
        <v>CALL_US</v>
      </c>
      <c r="B1048" s="12">
        <f t="shared" si="497"/>
        <v>6.5500000000000003E-2</v>
      </c>
      <c r="C1048" s="12">
        <v>0</v>
      </c>
      <c r="D1048" s="12">
        <v>0</v>
      </c>
      <c r="E1048" s="12">
        <v>0</v>
      </c>
      <c r="F1048" s="12">
        <v>0</v>
      </c>
      <c r="G1048" s="12">
        <v>0</v>
      </c>
      <c r="H1048" s="12">
        <v>0</v>
      </c>
      <c r="I1048" s="12">
        <v>0</v>
      </c>
      <c r="J1048" s="13">
        <f t="shared" si="498"/>
        <v>0</v>
      </c>
      <c r="K1048" s="13">
        <f t="shared" si="499"/>
        <v>0</v>
      </c>
      <c r="L1048" s="16">
        <f t="shared" si="500"/>
        <v>0</v>
      </c>
      <c r="M1048" s="13">
        <f t="shared" si="501"/>
        <v>0</v>
      </c>
      <c r="N1048" s="16">
        <f t="shared" si="502"/>
        <v>0</v>
      </c>
      <c r="O1048" s="16">
        <f t="shared" si="503"/>
        <v>0</v>
      </c>
      <c r="P1048" s="16" t="str">
        <f t="shared" si="504"/>
        <v/>
      </c>
      <c r="Q1048" s="20" t="str">
        <f t="shared" si="505"/>
        <v/>
      </c>
      <c r="R1048" s="20" t="str">
        <f t="shared" si="506"/>
        <v/>
      </c>
      <c r="S1048" s="20" t="str">
        <f t="shared" si="507"/>
        <v/>
      </c>
      <c r="T1048" s="20" t="str">
        <f t="shared" si="508"/>
        <v/>
      </c>
      <c r="U1048" s="16">
        <f t="shared" si="509"/>
        <v>6.0000000000000001E-3</v>
      </c>
      <c r="V1048" s="20" t="str">
        <f t="shared" si="510"/>
        <v/>
      </c>
      <c r="W1048" s="20" t="str">
        <f t="shared" si="511"/>
        <v/>
      </c>
      <c r="X1048" s="20">
        <f t="shared" si="512"/>
        <v>6.0000000000000001E-3</v>
      </c>
      <c r="Y1048" s="20" t="str">
        <f t="shared" si="513"/>
        <v/>
      </c>
      <c r="Z1048" s="20" t="str">
        <f t="shared" si="514"/>
        <v/>
      </c>
      <c r="AA1048" s="20" t="str">
        <f t="shared" si="515"/>
        <v/>
      </c>
      <c r="AB1048" s="20" t="str">
        <f t="shared" si="516"/>
        <v/>
      </c>
      <c r="AC1048" s="20" t="str">
        <f t="shared" si="517"/>
        <v/>
      </c>
      <c r="AD1048" s="20" t="str">
        <f t="shared" si="518"/>
        <v/>
      </c>
      <c r="AE1048" s="20" t="str">
        <f t="shared" si="519"/>
        <v/>
      </c>
      <c r="AF1048" s="20">
        <f t="shared" si="520"/>
        <v>0</v>
      </c>
      <c r="AG1048" s="11">
        <f t="shared" si="521"/>
        <v>999</v>
      </c>
      <c r="AH1048" s="17">
        <f t="shared" si="522"/>
        <v>999</v>
      </c>
      <c r="AI1048" s="17">
        <f t="shared" si="523"/>
        <v>999</v>
      </c>
      <c r="AJ1048" s="17">
        <f t="shared" si="524"/>
        <v>999</v>
      </c>
      <c r="AK1048" s="17">
        <f t="shared" si="525"/>
        <v>999</v>
      </c>
      <c r="AL1048" s="17">
        <f t="shared" si="526"/>
        <v>0</v>
      </c>
      <c r="AM1048" s="10" t="s">
        <v>971</v>
      </c>
      <c r="AN1048">
        <v>0</v>
      </c>
      <c r="AO1048">
        <v>0</v>
      </c>
      <c r="AP1048">
        <v>0</v>
      </c>
      <c r="AQ1048">
        <v>0.253</v>
      </c>
      <c r="AR1048" s="8">
        <v>-0.6</v>
      </c>
      <c r="AS1048" s="8">
        <v>-1.5674999999999999</v>
      </c>
      <c r="AT1048" s="8">
        <v>-5.2488000000000001</v>
      </c>
      <c r="AU1048" s="8">
        <v>-0.253</v>
      </c>
      <c r="AV1048" s="8">
        <v>-0.6</v>
      </c>
      <c r="AW1048" s="8">
        <v>0.6</v>
      </c>
      <c r="AX1048" s="8">
        <v>1.5674999999999999</v>
      </c>
      <c r="AY1048" s="8">
        <v>5.2488000000000001</v>
      </c>
      <c r="AZ1048" s="8">
        <v>0.253</v>
      </c>
      <c r="BA1048" s="8">
        <v>0.6</v>
      </c>
      <c r="BB1048">
        <v>-0.253</v>
      </c>
      <c r="BC1048">
        <v>0</v>
      </c>
      <c r="BD1048">
        <v>-0.253</v>
      </c>
      <c r="BE1048">
        <v>0</v>
      </c>
      <c r="BF1048">
        <v>0.06</v>
      </c>
      <c r="BG1048">
        <v>0.3</v>
      </c>
      <c r="BH1048">
        <v>6.55</v>
      </c>
      <c r="BI1048">
        <v>3</v>
      </c>
      <c r="BJ1048">
        <v>5</v>
      </c>
      <c r="BK1048">
        <v>3</v>
      </c>
      <c r="BM1048">
        <v>3</v>
      </c>
      <c r="BN1048" t="s">
        <v>1016</v>
      </c>
      <c r="BP1048" t="s">
        <v>1016</v>
      </c>
      <c r="BQ1048">
        <v>50</v>
      </c>
      <c r="BR1048">
        <v>501010</v>
      </c>
      <c r="BS1048">
        <v>1</v>
      </c>
      <c r="BU1048">
        <v>1</v>
      </c>
      <c r="BW1048">
        <v>3</v>
      </c>
      <c r="BY1048">
        <v>5</v>
      </c>
      <c r="BZ1048" t="s">
        <v>1998</v>
      </c>
      <c r="CA1048">
        <v>1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1</v>
      </c>
      <c r="CI1048" s="2">
        <v>971901</v>
      </c>
      <c r="CJ1048" t="s">
        <v>2001</v>
      </c>
    </row>
    <row r="1049" spans="1:88">
      <c r="A1049" s="10" t="str">
        <f t="shared" si="496"/>
        <v>CBI_US</v>
      </c>
      <c r="B1049" s="12">
        <f t="shared" si="497"/>
        <v>-0.114</v>
      </c>
      <c r="C1049" s="12">
        <v>0</v>
      </c>
      <c r="D1049" s="12">
        <v>0</v>
      </c>
      <c r="E1049" s="12">
        <v>0</v>
      </c>
      <c r="F1049" s="12">
        <v>0</v>
      </c>
      <c r="G1049" s="12">
        <v>0</v>
      </c>
      <c r="H1049" s="12">
        <v>0</v>
      </c>
      <c r="I1049" s="12">
        <v>0</v>
      </c>
      <c r="J1049" s="13">
        <f t="shared" si="498"/>
        <v>0</v>
      </c>
      <c r="K1049" s="13">
        <f t="shared" si="499"/>
        <v>0</v>
      </c>
      <c r="L1049" s="16">
        <f t="shared" si="500"/>
        <v>0</v>
      </c>
      <c r="M1049" s="13">
        <f t="shared" si="501"/>
        <v>0</v>
      </c>
      <c r="N1049" s="16">
        <f t="shared" si="502"/>
        <v>0</v>
      </c>
      <c r="O1049" s="16">
        <f t="shared" si="503"/>
        <v>0</v>
      </c>
      <c r="P1049" s="16">
        <f t="shared" si="504"/>
        <v>-6.5000000000000006E-3</v>
      </c>
      <c r="Q1049" s="20" t="str">
        <f t="shared" si="505"/>
        <v/>
      </c>
      <c r="R1049" s="20" t="str">
        <f t="shared" si="506"/>
        <v/>
      </c>
      <c r="S1049" s="20" t="str">
        <f t="shared" si="507"/>
        <v/>
      </c>
      <c r="T1049" s="20">
        <f t="shared" si="508"/>
        <v>-6.5000000000000006E-3</v>
      </c>
      <c r="U1049" s="16" t="str">
        <f t="shared" si="509"/>
        <v/>
      </c>
      <c r="V1049" s="20" t="str">
        <f t="shared" si="510"/>
        <v/>
      </c>
      <c r="W1049" s="20" t="str">
        <f t="shared" si="511"/>
        <v/>
      </c>
      <c r="X1049" s="20" t="str">
        <f t="shared" si="512"/>
        <v/>
      </c>
      <c r="Y1049" s="20" t="str">
        <f t="shared" si="513"/>
        <v/>
      </c>
      <c r="Z1049" s="20" t="str">
        <f t="shared" si="514"/>
        <v/>
      </c>
      <c r="AA1049" s="20" t="str">
        <f t="shared" si="515"/>
        <v/>
      </c>
      <c r="AB1049" s="20">
        <f t="shared" si="516"/>
        <v>0</v>
      </c>
      <c r="AC1049" s="20" t="str">
        <f t="shared" si="517"/>
        <v/>
      </c>
      <c r="AD1049" s="20" t="str">
        <f t="shared" si="518"/>
        <v/>
      </c>
      <c r="AE1049" s="20" t="str">
        <f t="shared" si="519"/>
        <v/>
      </c>
      <c r="AF1049" s="20" t="str">
        <f t="shared" si="520"/>
        <v/>
      </c>
      <c r="AG1049" s="11">
        <f t="shared" si="521"/>
        <v>999</v>
      </c>
      <c r="AH1049" s="17">
        <f t="shared" si="522"/>
        <v>999</v>
      </c>
      <c r="AI1049" s="17">
        <f t="shared" si="523"/>
        <v>999</v>
      </c>
      <c r="AJ1049" s="17">
        <f t="shared" si="524"/>
        <v>999</v>
      </c>
      <c r="AK1049" s="17">
        <f t="shared" si="525"/>
        <v>999</v>
      </c>
      <c r="AL1049" s="17">
        <f t="shared" si="526"/>
        <v>999</v>
      </c>
      <c r="AM1049" s="10" t="s">
        <v>249</v>
      </c>
      <c r="AN1049">
        <v>0</v>
      </c>
      <c r="AO1049">
        <v>0</v>
      </c>
      <c r="AP1049">
        <v>0</v>
      </c>
      <c r="AQ1049">
        <v>19.079599999999999</v>
      </c>
      <c r="AR1049" s="8">
        <v>-0.65</v>
      </c>
      <c r="AS1049" s="8">
        <v>-108.7991</v>
      </c>
      <c r="AT1049" s="8">
        <v>-206.196</v>
      </c>
      <c r="AU1049" s="8">
        <v>-19.079599999999999</v>
      </c>
      <c r="AV1049" s="8">
        <v>-0.65</v>
      </c>
      <c r="AW1049" s="8">
        <v>0.65</v>
      </c>
      <c r="AX1049" s="8">
        <v>108.7991</v>
      </c>
      <c r="AY1049" s="8">
        <v>206.196</v>
      </c>
      <c r="AZ1049" s="8">
        <v>19.079599999999999</v>
      </c>
      <c r="BA1049" s="8">
        <v>0.65</v>
      </c>
      <c r="BB1049">
        <v>-0.65</v>
      </c>
      <c r="BC1049">
        <v>0.65</v>
      </c>
      <c r="BD1049">
        <v>-0.65</v>
      </c>
      <c r="BE1049">
        <v>0.65</v>
      </c>
      <c r="BF1049">
        <v>0.06</v>
      </c>
      <c r="BG1049">
        <v>0.3</v>
      </c>
      <c r="BH1049">
        <v>-11.4</v>
      </c>
      <c r="BI1049">
        <v>9</v>
      </c>
      <c r="BJ1049">
        <v>18</v>
      </c>
      <c r="BK1049">
        <v>9</v>
      </c>
      <c r="BM1049">
        <v>9</v>
      </c>
      <c r="BN1049" t="s">
        <v>1016</v>
      </c>
      <c r="BP1049" t="s">
        <v>1016</v>
      </c>
      <c r="BQ1049">
        <v>20</v>
      </c>
      <c r="BR1049">
        <v>201030</v>
      </c>
      <c r="BS1049">
        <v>1</v>
      </c>
      <c r="BU1049">
        <v>1</v>
      </c>
      <c r="BW1049">
        <v>9</v>
      </c>
      <c r="BY1049">
        <v>18</v>
      </c>
      <c r="BZ1049" t="s">
        <v>1997</v>
      </c>
      <c r="CA1049">
        <v>0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 s="2">
        <v>75899228</v>
      </c>
    </row>
    <row r="1050" spans="1:88">
      <c r="A1050" s="10" t="str">
        <f t="shared" si="496"/>
        <v>OFIX_US</v>
      </c>
      <c r="B1050" s="12">
        <f t="shared" si="497"/>
        <v>5.5999999999999994E-2</v>
      </c>
      <c r="C1050" s="12">
        <v>0</v>
      </c>
      <c r="D1050" s="12">
        <v>0</v>
      </c>
      <c r="E1050" s="12">
        <v>0</v>
      </c>
      <c r="F1050" s="12">
        <v>0</v>
      </c>
      <c r="G1050" s="12">
        <v>0</v>
      </c>
      <c r="H1050" s="12">
        <v>0</v>
      </c>
      <c r="I1050" s="12">
        <v>0</v>
      </c>
      <c r="J1050" s="13">
        <f t="shared" si="498"/>
        <v>0</v>
      </c>
      <c r="K1050" s="13">
        <f t="shared" si="499"/>
        <v>0</v>
      </c>
      <c r="L1050" s="16">
        <f t="shared" si="500"/>
        <v>0</v>
      </c>
      <c r="M1050" s="13">
        <f t="shared" si="501"/>
        <v>0</v>
      </c>
      <c r="N1050" s="16">
        <f t="shared" si="502"/>
        <v>0</v>
      </c>
      <c r="O1050" s="16">
        <f t="shared" si="503"/>
        <v>0</v>
      </c>
      <c r="P1050" s="16" t="str">
        <f t="shared" si="504"/>
        <v/>
      </c>
      <c r="Q1050" s="20" t="str">
        <f t="shared" si="505"/>
        <v/>
      </c>
      <c r="R1050" s="20" t="str">
        <f t="shared" si="506"/>
        <v/>
      </c>
      <c r="S1050" s="20" t="str">
        <f t="shared" si="507"/>
        <v/>
      </c>
      <c r="T1050" s="20" t="str">
        <f t="shared" si="508"/>
        <v/>
      </c>
      <c r="U1050" s="16">
        <f t="shared" si="509"/>
        <v>6.0000000000000001E-3</v>
      </c>
      <c r="V1050" s="20" t="str">
        <f t="shared" si="510"/>
        <v/>
      </c>
      <c r="W1050" s="20" t="str">
        <f t="shared" si="511"/>
        <v/>
      </c>
      <c r="X1050" s="20">
        <f t="shared" si="512"/>
        <v>6.0000000000000001E-3</v>
      </c>
      <c r="Y1050" s="20" t="str">
        <f t="shared" si="513"/>
        <v/>
      </c>
      <c r="Z1050" s="20" t="str">
        <f t="shared" si="514"/>
        <v/>
      </c>
      <c r="AA1050" s="20" t="str">
        <f t="shared" si="515"/>
        <v/>
      </c>
      <c r="AB1050" s="20" t="str">
        <f t="shared" si="516"/>
        <v/>
      </c>
      <c r="AC1050" s="20" t="str">
        <f t="shared" si="517"/>
        <v/>
      </c>
      <c r="AD1050" s="20" t="str">
        <f t="shared" si="518"/>
        <v/>
      </c>
      <c r="AE1050" s="20" t="str">
        <f t="shared" si="519"/>
        <v/>
      </c>
      <c r="AF1050" s="20">
        <f t="shared" si="520"/>
        <v>0</v>
      </c>
      <c r="AG1050" s="11">
        <f t="shared" si="521"/>
        <v>999</v>
      </c>
      <c r="AH1050" s="17">
        <f t="shared" si="522"/>
        <v>999</v>
      </c>
      <c r="AI1050" s="17">
        <f t="shared" si="523"/>
        <v>999</v>
      </c>
      <c r="AJ1050" s="17">
        <f t="shared" si="524"/>
        <v>999</v>
      </c>
      <c r="AK1050" s="17">
        <f t="shared" si="525"/>
        <v>999</v>
      </c>
      <c r="AL1050" s="17">
        <f t="shared" si="526"/>
        <v>0</v>
      </c>
      <c r="AM1050" s="10" t="s">
        <v>660</v>
      </c>
      <c r="AN1050">
        <v>0</v>
      </c>
      <c r="AO1050">
        <v>0</v>
      </c>
      <c r="AP1050">
        <v>0</v>
      </c>
      <c r="AQ1050">
        <v>0.60819999999999996</v>
      </c>
      <c r="AR1050" s="8">
        <v>-0.6</v>
      </c>
      <c r="AS1050" s="8">
        <v>-2.7702</v>
      </c>
      <c r="AT1050" s="8">
        <v>-24.799700000000001</v>
      </c>
      <c r="AU1050" s="8">
        <v>-0.60819999999999996</v>
      </c>
      <c r="AV1050" s="8">
        <v>-0.6</v>
      </c>
      <c r="AW1050" s="8">
        <v>0.6</v>
      </c>
      <c r="AX1050" s="8">
        <v>2.7702</v>
      </c>
      <c r="AY1050" s="8">
        <v>24.799700000000001</v>
      </c>
      <c r="AZ1050" s="8">
        <v>0.60819999999999996</v>
      </c>
      <c r="BA1050" s="8">
        <v>0.6</v>
      </c>
      <c r="BB1050">
        <v>0</v>
      </c>
      <c r="BC1050">
        <v>0</v>
      </c>
      <c r="BD1050">
        <v>0</v>
      </c>
      <c r="BE1050">
        <v>0</v>
      </c>
      <c r="BF1050">
        <v>0.06</v>
      </c>
      <c r="BG1050">
        <v>0.3</v>
      </c>
      <c r="BH1050">
        <v>5.6</v>
      </c>
      <c r="BI1050">
        <v>3</v>
      </c>
      <c r="BJ1050">
        <v>5</v>
      </c>
      <c r="BK1050">
        <v>3</v>
      </c>
      <c r="BM1050">
        <v>3</v>
      </c>
      <c r="BN1050" t="s">
        <v>1016</v>
      </c>
      <c r="BP1050" t="s">
        <v>1016</v>
      </c>
      <c r="BQ1050">
        <v>35</v>
      </c>
      <c r="BR1050">
        <v>351010</v>
      </c>
      <c r="BS1050">
        <v>0</v>
      </c>
      <c r="BU1050">
        <v>1</v>
      </c>
      <c r="BW1050">
        <v>3</v>
      </c>
      <c r="BY1050">
        <v>5</v>
      </c>
      <c r="BZ1050" t="s">
        <v>1997</v>
      </c>
      <c r="CA1050">
        <v>0</v>
      </c>
      <c r="CB1050">
        <v>0</v>
      </c>
      <c r="CC1050">
        <v>0</v>
      </c>
      <c r="CD1050">
        <v>0</v>
      </c>
      <c r="CE1050">
        <v>0</v>
      </c>
      <c r="CF1050">
        <v>1</v>
      </c>
      <c r="CG1050">
        <v>0</v>
      </c>
      <c r="CH1050">
        <v>0</v>
      </c>
      <c r="CI1050" s="2">
        <v>2291282</v>
      </c>
      <c r="CJ1050" t="s">
        <v>2042</v>
      </c>
    </row>
    <row r="1051" spans="1:88">
      <c r="A1051" s="10" t="str">
        <f t="shared" si="496"/>
        <v>STNR_US</v>
      </c>
      <c r="B1051" s="12">
        <f t="shared" si="497"/>
        <v>3.0600000000000002E-2</v>
      </c>
      <c r="C1051" s="12">
        <v>0</v>
      </c>
      <c r="D1051" s="12">
        <v>0</v>
      </c>
      <c r="E1051" s="12">
        <v>0</v>
      </c>
      <c r="F1051" s="12">
        <v>0</v>
      </c>
      <c r="G1051" s="12">
        <v>0</v>
      </c>
      <c r="H1051" s="12">
        <v>0</v>
      </c>
      <c r="I1051" s="12">
        <v>0</v>
      </c>
      <c r="J1051" s="13">
        <f t="shared" si="498"/>
        <v>0</v>
      </c>
      <c r="K1051" s="13">
        <f t="shared" si="499"/>
        <v>0</v>
      </c>
      <c r="L1051" s="16">
        <f t="shared" si="500"/>
        <v>0</v>
      </c>
      <c r="M1051" s="13">
        <f t="shared" si="501"/>
        <v>0</v>
      </c>
      <c r="N1051" s="16">
        <f t="shared" si="502"/>
        <v>0</v>
      </c>
      <c r="O1051" s="16">
        <f t="shared" si="503"/>
        <v>0</v>
      </c>
      <c r="P1051" s="16" t="str">
        <f t="shared" si="504"/>
        <v/>
      </c>
      <c r="Q1051" s="20" t="str">
        <f t="shared" si="505"/>
        <v/>
      </c>
      <c r="R1051" s="20" t="str">
        <f t="shared" si="506"/>
        <v/>
      </c>
      <c r="S1051" s="20" t="str">
        <f t="shared" si="507"/>
        <v/>
      </c>
      <c r="T1051" s="20" t="str">
        <f t="shared" si="508"/>
        <v/>
      </c>
      <c r="U1051" s="16">
        <f t="shared" si="509"/>
        <v>6.5000000000000006E-3</v>
      </c>
      <c r="V1051" s="20" t="str">
        <f t="shared" si="510"/>
        <v/>
      </c>
      <c r="W1051" s="20" t="str">
        <f t="shared" si="511"/>
        <v/>
      </c>
      <c r="X1051" s="20" t="str">
        <f t="shared" si="512"/>
        <v/>
      </c>
      <c r="Y1051" s="20">
        <f t="shared" si="513"/>
        <v>6.5000000000000006E-3</v>
      </c>
      <c r="Z1051" s="20" t="str">
        <f t="shared" si="514"/>
        <v/>
      </c>
      <c r="AA1051" s="20" t="str">
        <f t="shared" si="515"/>
        <v/>
      </c>
      <c r="AB1051" s="20">
        <f t="shared" si="516"/>
        <v>0</v>
      </c>
      <c r="AC1051" s="20" t="str">
        <f t="shared" si="517"/>
        <v/>
      </c>
      <c r="AD1051" s="20" t="str">
        <f t="shared" si="518"/>
        <v/>
      </c>
      <c r="AE1051" s="20" t="str">
        <f t="shared" si="519"/>
        <v/>
      </c>
      <c r="AF1051" s="20" t="str">
        <f t="shared" si="520"/>
        <v/>
      </c>
      <c r="AG1051" s="11">
        <f t="shared" si="521"/>
        <v>999</v>
      </c>
      <c r="AH1051" s="17">
        <f t="shared" si="522"/>
        <v>999</v>
      </c>
      <c r="AI1051" s="17">
        <f t="shared" si="523"/>
        <v>999</v>
      </c>
      <c r="AJ1051" s="17">
        <f t="shared" si="524"/>
        <v>999</v>
      </c>
      <c r="AK1051" s="17">
        <f t="shared" si="525"/>
        <v>999</v>
      </c>
      <c r="AL1051" s="17">
        <f t="shared" si="526"/>
        <v>999</v>
      </c>
      <c r="AM1051" s="10" t="s">
        <v>1378</v>
      </c>
      <c r="AN1051">
        <v>0</v>
      </c>
      <c r="AO1051">
        <v>0</v>
      </c>
      <c r="AP1051">
        <v>0</v>
      </c>
      <c r="AQ1051">
        <v>0.59889999999999999</v>
      </c>
      <c r="AR1051" s="8">
        <v>-0.65</v>
      </c>
      <c r="AS1051" s="8">
        <v>-2.4984999999999999</v>
      </c>
      <c r="AT1051" s="8">
        <v>-25.762</v>
      </c>
      <c r="AU1051" s="8">
        <v>-0.59889999999999999</v>
      </c>
      <c r="AV1051" s="8">
        <v>-0.65</v>
      </c>
      <c r="AW1051" s="8">
        <v>0.65</v>
      </c>
      <c r="AX1051" s="8">
        <v>2.4984999999999999</v>
      </c>
      <c r="AY1051" s="8">
        <v>25.762</v>
      </c>
      <c r="AZ1051" s="8">
        <v>0.59889999999999999</v>
      </c>
      <c r="BA1051" s="8">
        <v>0.65</v>
      </c>
      <c r="BB1051">
        <v>-0.59889999999999999</v>
      </c>
      <c r="BC1051">
        <v>0.59889999999999999</v>
      </c>
      <c r="BD1051">
        <v>-0.59889999999999999</v>
      </c>
      <c r="BE1051">
        <v>0.59889999999999999</v>
      </c>
      <c r="BF1051">
        <v>0.06</v>
      </c>
      <c r="BG1051">
        <v>0.3</v>
      </c>
      <c r="BH1051">
        <v>3.06</v>
      </c>
      <c r="BI1051">
        <v>4</v>
      </c>
      <c r="BJ1051">
        <v>7</v>
      </c>
      <c r="BK1051">
        <v>4</v>
      </c>
      <c r="BM1051">
        <v>4</v>
      </c>
      <c r="BN1051" t="s">
        <v>1016</v>
      </c>
      <c r="BP1051" t="s">
        <v>1016</v>
      </c>
      <c r="BQ1051">
        <v>25</v>
      </c>
      <c r="BR1051">
        <v>253020</v>
      </c>
      <c r="BS1051">
        <v>1</v>
      </c>
      <c r="BU1051">
        <v>1</v>
      </c>
      <c r="BW1051">
        <v>4</v>
      </c>
      <c r="BY1051">
        <v>7</v>
      </c>
      <c r="BZ1051" t="s">
        <v>1997</v>
      </c>
      <c r="CA1051">
        <v>1</v>
      </c>
      <c r="CB1051">
        <v>0</v>
      </c>
      <c r="CC1051">
        <v>1</v>
      </c>
      <c r="CD1051">
        <v>0</v>
      </c>
      <c r="CE1051">
        <v>0</v>
      </c>
      <c r="CF1051">
        <v>0</v>
      </c>
      <c r="CG1051">
        <v>0</v>
      </c>
      <c r="CH1051">
        <v>0</v>
      </c>
      <c r="CI1051" s="2">
        <v>2381924</v>
      </c>
    </row>
    <row r="1052" spans="1:88">
      <c r="A1052" s="10" t="str">
        <f t="shared" si="496"/>
        <v>TK_US</v>
      </c>
      <c r="B1052" s="12">
        <f t="shared" si="497"/>
        <v>-9.9100000000000008E-2</v>
      </c>
      <c r="C1052" s="12">
        <v>0</v>
      </c>
      <c r="D1052" s="12">
        <v>0</v>
      </c>
      <c r="E1052" s="12">
        <v>0</v>
      </c>
      <c r="F1052" s="12">
        <v>0</v>
      </c>
      <c r="G1052" s="12">
        <v>0</v>
      </c>
      <c r="H1052" s="12">
        <v>0</v>
      </c>
      <c r="I1052" s="12">
        <v>0</v>
      </c>
      <c r="J1052" s="13">
        <f t="shared" si="498"/>
        <v>0</v>
      </c>
      <c r="K1052" s="13">
        <f t="shared" si="499"/>
        <v>0</v>
      </c>
      <c r="L1052" s="16">
        <f t="shared" si="500"/>
        <v>0</v>
      </c>
      <c r="M1052" s="13">
        <f t="shared" si="501"/>
        <v>0</v>
      </c>
      <c r="N1052" s="16">
        <f t="shared" si="502"/>
        <v>0</v>
      </c>
      <c r="O1052" s="16">
        <f t="shared" si="503"/>
        <v>0</v>
      </c>
      <c r="P1052" s="16">
        <f t="shared" si="504"/>
        <v>-2E-3</v>
      </c>
      <c r="Q1052" s="20" t="str">
        <f t="shared" si="505"/>
        <v/>
      </c>
      <c r="R1052" s="20" t="str">
        <f t="shared" si="506"/>
        <v/>
      </c>
      <c r="S1052" s="20" t="str">
        <f t="shared" si="507"/>
        <v/>
      </c>
      <c r="T1052" s="20">
        <f t="shared" si="508"/>
        <v>-2E-3</v>
      </c>
      <c r="U1052" s="16" t="str">
        <f t="shared" si="509"/>
        <v/>
      </c>
      <c r="V1052" s="20" t="str">
        <f t="shared" si="510"/>
        <v/>
      </c>
      <c r="W1052" s="20" t="str">
        <f t="shared" si="511"/>
        <v/>
      </c>
      <c r="X1052" s="20" t="str">
        <f t="shared" si="512"/>
        <v/>
      </c>
      <c r="Y1052" s="20" t="str">
        <f t="shared" si="513"/>
        <v/>
      </c>
      <c r="Z1052" s="20" t="str">
        <f t="shared" si="514"/>
        <v/>
      </c>
      <c r="AA1052" s="20" t="str">
        <f t="shared" si="515"/>
        <v/>
      </c>
      <c r="AB1052" s="20">
        <f t="shared" si="516"/>
        <v>0</v>
      </c>
      <c r="AC1052" s="20" t="str">
        <f t="shared" si="517"/>
        <v/>
      </c>
      <c r="AD1052" s="20" t="str">
        <f t="shared" si="518"/>
        <v/>
      </c>
      <c r="AE1052" s="20" t="str">
        <f t="shared" si="519"/>
        <v/>
      </c>
      <c r="AF1052" s="20" t="str">
        <f t="shared" si="520"/>
        <v/>
      </c>
      <c r="AG1052" s="11">
        <f t="shared" si="521"/>
        <v>999</v>
      </c>
      <c r="AH1052" s="17">
        <f t="shared" si="522"/>
        <v>999</v>
      </c>
      <c r="AI1052" s="17">
        <f t="shared" si="523"/>
        <v>999</v>
      </c>
      <c r="AJ1052" s="17">
        <f t="shared" si="524"/>
        <v>999</v>
      </c>
      <c r="AK1052" s="17">
        <f t="shared" si="525"/>
        <v>999</v>
      </c>
      <c r="AL1052" s="17">
        <f t="shared" si="526"/>
        <v>999</v>
      </c>
      <c r="AM1052" s="10" t="s">
        <v>215</v>
      </c>
      <c r="AN1052">
        <v>0</v>
      </c>
      <c r="AO1052">
        <v>0</v>
      </c>
      <c r="AP1052">
        <v>0</v>
      </c>
      <c r="AQ1052">
        <v>4.4451000000000001</v>
      </c>
      <c r="AR1052" s="8">
        <v>-0.2</v>
      </c>
      <c r="AS1052" s="8">
        <v>-27.004999999999999</v>
      </c>
      <c r="AT1052" s="8">
        <v>-131.4699</v>
      </c>
      <c r="AU1052" s="8">
        <v>-4.4451000000000001</v>
      </c>
      <c r="AV1052" s="8">
        <v>-0.2</v>
      </c>
      <c r="AW1052" s="8">
        <v>0.2</v>
      </c>
      <c r="AX1052" s="8">
        <v>27.004999999999999</v>
      </c>
      <c r="AY1052" s="8">
        <v>131.4699</v>
      </c>
      <c r="AZ1052" s="8">
        <v>4.4451000000000001</v>
      </c>
      <c r="BA1052" s="8">
        <v>0.2</v>
      </c>
      <c r="BB1052">
        <v>-0.2</v>
      </c>
      <c r="BC1052">
        <v>0.2</v>
      </c>
      <c r="BD1052">
        <v>-0.2</v>
      </c>
      <c r="BE1052">
        <v>0.2</v>
      </c>
      <c r="BF1052">
        <v>0.06</v>
      </c>
      <c r="BG1052">
        <v>0.3</v>
      </c>
      <c r="BH1052">
        <v>-9.91</v>
      </c>
      <c r="BI1052">
        <v>9</v>
      </c>
      <c r="BJ1052">
        <v>18</v>
      </c>
      <c r="BK1052">
        <v>9</v>
      </c>
      <c r="BM1052">
        <v>9</v>
      </c>
      <c r="BN1052" t="s">
        <v>1016</v>
      </c>
      <c r="BP1052" t="s">
        <v>1016</v>
      </c>
      <c r="BQ1052">
        <v>10</v>
      </c>
      <c r="BR1052">
        <v>101020</v>
      </c>
      <c r="BS1052">
        <v>1</v>
      </c>
      <c r="BU1052">
        <v>1</v>
      </c>
      <c r="BW1052">
        <v>9</v>
      </c>
      <c r="BY1052">
        <v>18</v>
      </c>
      <c r="BZ1052" t="s">
        <v>1997</v>
      </c>
      <c r="CA1052">
        <v>0</v>
      </c>
      <c r="CB1052">
        <v>0</v>
      </c>
      <c r="CC1052">
        <v>0</v>
      </c>
      <c r="CD1052">
        <v>0</v>
      </c>
      <c r="CE1052">
        <v>0</v>
      </c>
      <c r="CF1052">
        <v>0</v>
      </c>
      <c r="CG1052">
        <v>0</v>
      </c>
      <c r="CH1052">
        <v>0</v>
      </c>
      <c r="CI1052" s="2">
        <v>18206985</v>
      </c>
    </row>
    <row r="1053" spans="1:88">
      <c r="A1053" s="10" t="str">
        <f t="shared" si="496"/>
        <v>PLKI_US</v>
      </c>
      <c r="B1053" s="12">
        <f t="shared" si="497"/>
        <v>-3.5900000000000001E-2</v>
      </c>
      <c r="C1053" s="12">
        <v>0</v>
      </c>
      <c r="D1053" s="12">
        <v>0</v>
      </c>
      <c r="E1053" s="12">
        <v>0</v>
      </c>
      <c r="F1053" s="12">
        <v>0</v>
      </c>
      <c r="G1053" s="12">
        <v>0</v>
      </c>
      <c r="H1053" s="12">
        <v>0</v>
      </c>
      <c r="I1053" s="12">
        <v>0</v>
      </c>
      <c r="J1053" s="13">
        <f t="shared" si="498"/>
        <v>0</v>
      </c>
      <c r="K1053" s="13">
        <f t="shared" si="499"/>
        <v>0</v>
      </c>
      <c r="L1053" s="16">
        <f t="shared" si="500"/>
        <v>0</v>
      </c>
      <c r="M1053" s="13">
        <f t="shared" si="501"/>
        <v>0</v>
      </c>
      <c r="N1053" s="16">
        <f t="shared" si="502"/>
        <v>0</v>
      </c>
      <c r="O1053" s="16">
        <f t="shared" si="503"/>
        <v>0</v>
      </c>
      <c r="P1053" s="16">
        <f t="shared" si="504"/>
        <v>-6.5000000000000006E-3</v>
      </c>
      <c r="Q1053" s="20" t="str">
        <f t="shared" si="505"/>
        <v/>
      </c>
      <c r="R1053" s="20" t="str">
        <f t="shared" si="506"/>
        <v/>
      </c>
      <c r="S1053" s="20">
        <f t="shared" si="507"/>
        <v>-6.5000000000000006E-3</v>
      </c>
      <c r="T1053" s="20" t="str">
        <f t="shared" si="508"/>
        <v/>
      </c>
      <c r="U1053" s="16" t="str">
        <f t="shared" si="509"/>
        <v/>
      </c>
      <c r="V1053" s="20" t="str">
        <f t="shared" si="510"/>
        <v/>
      </c>
      <c r="W1053" s="20" t="str">
        <f t="shared" si="511"/>
        <v/>
      </c>
      <c r="X1053" s="20" t="str">
        <f t="shared" si="512"/>
        <v/>
      </c>
      <c r="Y1053" s="20" t="str">
        <f t="shared" si="513"/>
        <v/>
      </c>
      <c r="Z1053" s="20" t="str">
        <f t="shared" si="514"/>
        <v/>
      </c>
      <c r="AA1053" s="20" t="str">
        <f t="shared" si="515"/>
        <v/>
      </c>
      <c r="AB1053" s="20" t="str">
        <f t="shared" si="516"/>
        <v/>
      </c>
      <c r="AC1053" s="20" t="str">
        <f t="shared" si="517"/>
        <v/>
      </c>
      <c r="AD1053" s="20" t="str">
        <f t="shared" si="518"/>
        <v/>
      </c>
      <c r="AE1053" s="20" t="str">
        <f t="shared" si="519"/>
        <v/>
      </c>
      <c r="AF1053" s="20">
        <f t="shared" si="520"/>
        <v>0</v>
      </c>
      <c r="AG1053" s="11">
        <f t="shared" si="521"/>
        <v>999</v>
      </c>
      <c r="AH1053" s="17">
        <f t="shared" si="522"/>
        <v>999</v>
      </c>
      <c r="AI1053" s="17">
        <f t="shared" si="523"/>
        <v>999</v>
      </c>
      <c r="AJ1053" s="17">
        <f t="shared" si="524"/>
        <v>999</v>
      </c>
      <c r="AK1053" s="17">
        <f t="shared" si="525"/>
        <v>999</v>
      </c>
      <c r="AL1053" s="17">
        <f t="shared" si="526"/>
        <v>0</v>
      </c>
      <c r="AM1053" s="10" t="s">
        <v>1283</v>
      </c>
      <c r="AN1053">
        <v>0</v>
      </c>
      <c r="AO1053">
        <v>0</v>
      </c>
      <c r="AP1053">
        <v>0</v>
      </c>
      <c r="AQ1053">
        <v>4.7835000000000001</v>
      </c>
      <c r="AR1053" s="8">
        <v>-0.65</v>
      </c>
      <c r="AS1053" s="8">
        <v>-16.017399999999999</v>
      </c>
      <c r="AT1053" s="8">
        <v>-58.837200000000003</v>
      </c>
      <c r="AU1053" s="8">
        <v>-4.7835000000000001</v>
      </c>
      <c r="AV1053" s="8">
        <v>-0.65</v>
      </c>
      <c r="AW1053" s="8">
        <v>0.65</v>
      </c>
      <c r="AX1053" s="8">
        <v>16.017399999999999</v>
      </c>
      <c r="AY1053" s="8">
        <v>58.837200000000003</v>
      </c>
      <c r="AZ1053" s="8">
        <v>4.7835000000000001</v>
      </c>
      <c r="BA1053" s="8">
        <v>0.65</v>
      </c>
      <c r="BB1053">
        <v>0</v>
      </c>
      <c r="BC1053">
        <v>0.65</v>
      </c>
      <c r="BD1053">
        <v>0</v>
      </c>
      <c r="BE1053">
        <v>0.65</v>
      </c>
      <c r="BF1053">
        <v>0.06</v>
      </c>
      <c r="BG1053">
        <v>0.3</v>
      </c>
      <c r="BH1053">
        <v>-3.59</v>
      </c>
      <c r="BI1053">
        <v>8</v>
      </c>
      <c r="BJ1053">
        <v>15</v>
      </c>
      <c r="BK1053">
        <v>8</v>
      </c>
      <c r="BM1053">
        <v>8</v>
      </c>
      <c r="BN1053" t="s">
        <v>1016</v>
      </c>
      <c r="BP1053" t="s">
        <v>1016</v>
      </c>
      <c r="BQ1053">
        <v>25</v>
      </c>
      <c r="BR1053">
        <v>253010</v>
      </c>
      <c r="BS1053">
        <v>0</v>
      </c>
      <c r="BU1053">
        <v>1</v>
      </c>
      <c r="BW1053">
        <v>8</v>
      </c>
      <c r="BY1053">
        <v>15</v>
      </c>
      <c r="BZ1053" t="s">
        <v>1997</v>
      </c>
      <c r="CA1053">
        <v>0</v>
      </c>
      <c r="CB1053">
        <v>0</v>
      </c>
      <c r="CC1053">
        <v>0</v>
      </c>
      <c r="CD1053">
        <v>0</v>
      </c>
      <c r="CE1053">
        <v>0</v>
      </c>
      <c r="CF1053">
        <v>0</v>
      </c>
      <c r="CG1053">
        <v>1</v>
      </c>
      <c r="CH1053">
        <v>0</v>
      </c>
      <c r="CI1053" s="2">
        <v>19665790</v>
      </c>
      <c r="CJ1053" t="s">
        <v>2002</v>
      </c>
    </row>
    <row r="1054" spans="1:88">
      <c r="A1054" s="10" t="str">
        <f t="shared" si="496"/>
        <v>SGEN_US</v>
      </c>
      <c r="B1054" s="12">
        <f t="shared" si="497"/>
        <v>6.2699999999999992E-2</v>
      </c>
      <c r="C1054" s="12">
        <v>0</v>
      </c>
      <c r="D1054" s="12">
        <v>0</v>
      </c>
      <c r="E1054" s="12">
        <v>0</v>
      </c>
      <c r="F1054" s="12">
        <v>0</v>
      </c>
      <c r="G1054" s="12">
        <v>0</v>
      </c>
      <c r="H1054" s="12">
        <v>0</v>
      </c>
      <c r="I1054" s="12">
        <v>0</v>
      </c>
      <c r="J1054" s="13">
        <f t="shared" si="498"/>
        <v>0</v>
      </c>
      <c r="K1054" s="13">
        <f t="shared" si="499"/>
        <v>0</v>
      </c>
      <c r="L1054" s="16">
        <f t="shared" si="500"/>
        <v>0</v>
      </c>
      <c r="M1054" s="13">
        <f t="shared" si="501"/>
        <v>0</v>
      </c>
      <c r="N1054" s="16">
        <f t="shared" si="502"/>
        <v>0</v>
      </c>
      <c r="O1054" s="16">
        <f t="shared" si="503"/>
        <v>0</v>
      </c>
      <c r="P1054" s="16" t="str">
        <f t="shared" si="504"/>
        <v/>
      </c>
      <c r="Q1054" s="20" t="str">
        <f t="shared" si="505"/>
        <v/>
      </c>
      <c r="R1054" s="20" t="str">
        <f t="shared" si="506"/>
        <v/>
      </c>
      <c r="S1054" s="20" t="str">
        <f t="shared" si="507"/>
        <v/>
      </c>
      <c r="T1054" s="20" t="str">
        <f t="shared" si="508"/>
        <v/>
      </c>
      <c r="U1054" s="16">
        <f t="shared" si="509"/>
        <v>6.0000000000000001E-3</v>
      </c>
      <c r="V1054" s="20" t="str">
        <f t="shared" si="510"/>
        <v/>
      </c>
      <c r="W1054" s="20" t="str">
        <f t="shared" si="511"/>
        <v/>
      </c>
      <c r="X1054" s="20" t="str">
        <f t="shared" si="512"/>
        <v/>
      </c>
      <c r="Y1054" s="20">
        <f t="shared" si="513"/>
        <v>6.0000000000000001E-3</v>
      </c>
      <c r="Z1054" s="20" t="str">
        <f t="shared" si="514"/>
        <v/>
      </c>
      <c r="AA1054" s="20" t="str">
        <f t="shared" si="515"/>
        <v/>
      </c>
      <c r="AB1054" s="20">
        <f t="shared" si="516"/>
        <v>0</v>
      </c>
      <c r="AC1054" s="20" t="str">
        <f t="shared" si="517"/>
        <v/>
      </c>
      <c r="AD1054" s="20" t="str">
        <f t="shared" si="518"/>
        <v/>
      </c>
      <c r="AE1054" s="20" t="str">
        <f t="shared" si="519"/>
        <v/>
      </c>
      <c r="AF1054" s="20" t="str">
        <f t="shared" si="520"/>
        <v/>
      </c>
      <c r="AG1054" s="11">
        <f t="shared" si="521"/>
        <v>999</v>
      </c>
      <c r="AH1054" s="17">
        <f t="shared" si="522"/>
        <v>999</v>
      </c>
      <c r="AI1054" s="17">
        <f t="shared" si="523"/>
        <v>999</v>
      </c>
      <c r="AJ1054" s="17">
        <f t="shared" si="524"/>
        <v>999</v>
      </c>
      <c r="AK1054" s="17">
        <f t="shared" si="525"/>
        <v>999</v>
      </c>
      <c r="AL1054" s="17">
        <f t="shared" si="526"/>
        <v>999</v>
      </c>
      <c r="AM1054" s="10" t="s">
        <v>804</v>
      </c>
      <c r="AN1054">
        <v>0</v>
      </c>
      <c r="AO1054">
        <v>0</v>
      </c>
      <c r="AP1054">
        <v>0</v>
      </c>
      <c r="AQ1054">
        <v>12.3126</v>
      </c>
      <c r="AR1054" s="8">
        <v>-0.2</v>
      </c>
      <c r="AS1054" s="8">
        <v>-54.5655</v>
      </c>
      <c r="AT1054" s="8">
        <v>-202.65129999999999</v>
      </c>
      <c r="AU1054" s="8">
        <v>-12.3126</v>
      </c>
      <c r="AV1054" s="8">
        <v>-0.2</v>
      </c>
      <c r="AW1054" s="8">
        <v>0.6</v>
      </c>
      <c r="AX1054" s="8">
        <v>54.5655</v>
      </c>
      <c r="AY1054" s="8">
        <v>202.65129999999999</v>
      </c>
      <c r="AZ1054" s="8">
        <v>12.3126</v>
      </c>
      <c r="BA1054" s="8">
        <v>0.6</v>
      </c>
      <c r="BB1054">
        <v>-0.2</v>
      </c>
      <c r="BC1054">
        <v>0.6</v>
      </c>
      <c r="BD1054">
        <v>-0.2</v>
      </c>
      <c r="BE1054">
        <v>0.6</v>
      </c>
      <c r="BF1054">
        <v>0.06</v>
      </c>
      <c r="BG1054">
        <v>0.3</v>
      </c>
      <c r="BH1054">
        <v>6.27</v>
      </c>
      <c r="BI1054">
        <v>3</v>
      </c>
      <c r="BJ1054">
        <v>5</v>
      </c>
      <c r="BK1054">
        <v>3</v>
      </c>
      <c r="BM1054">
        <v>3</v>
      </c>
      <c r="BN1054" t="s">
        <v>1016</v>
      </c>
      <c r="BP1054" t="s">
        <v>1016</v>
      </c>
      <c r="BQ1054">
        <v>35</v>
      </c>
      <c r="BR1054">
        <v>352010</v>
      </c>
      <c r="BS1054">
        <v>1</v>
      </c>
      <c r="BU1054">
        <v>1</v>
      </c>
      <c r="BW1054">
        <v>3</v>
      </c>
      <c r="BY1054">
        <v>5</v>
      </c>
      <c r="BZ1054" t="s">
        <v>1997</v>
      </c>
      <c r="CA1054">
        <v>0</v>
      </c>
      <c r="CB1054">
        <v>0</v>
      </c>
      <c r="CC1054">
        <v>0</v>
      </c>
      <c r="CD1054">
        <v>0</v>
      </c>
      <c r="CE1054">
        <v>0</v>
      </c>
      <c r="CF1054">
        <v>0</v>
      </c>
      <c r="CG1054">
        <v>0</v>
      </c>
      <c r="CH1054">
        <v>0</v>
      </c>
      <c r="CI1054" s="2">
        <v>48117977</v>
      </c>
    </row>
    <row r="1055" spans="1:88">
      <c r="A1055" s="10" t="str">
        <f t="shared" si="496"/>
        <v>DGICA_US</v>
      </c>
      <c r="B1055" s="12">
        <f t="shared" si="497"/>
        <v>1.54E-2</v>
      </c>
      <c r="C1055" s="12">
        <v>0</v>
      </c>
      <c r="D1055" s="12">
        <v>0</v>
      </c>
      <c r="E1055" s="12">
        <v>0</v>
      </c>
      <c r="F1055" s="12">
        <v>0</v>
      </c>
      <c r="G1055" s="12">
        <v>0</v>
      </c>
      <c r="H1055" s="12">
        <v>0</v>
      </c>
      <c r="I1055" s="12">
        <v>0</v>
      </c>
      <c r="J1055" s="13">
        <f t="shared" si="498"/>
        <v>0</v>
      </c>
      <c r="K1055" s="13">
        <f t="shared" si="499"/>
        <v>0</v>
      </c>
      <c r="L1055" s="16">
        <f t="shared" si="500"/>
        <v>0</v>
      </c>
      <c r="M1055" s="13">
        <f t="shared" si="501"/>
        <v>0</v>
      </c>
      <c r="N1055" s="16">
        <f t="shared" si="502"/>
        <v>0</v>
      </c>
      <c r="O1055" s="16">
        <f t="shared" si="503"/>
        <v>0</v>
      </c>
      <c r="P1055" s="16" t="str">
        <f t="shared" si="504"/>
        <v/>
      </c>
      <c r="Q1055" s="20" t="str">
        <f t="shared" si="505"/>
        <v/>
      </c>
      <c r="R1055" s="20" t="str">
        <f t="shared" si="506"/>
        <v/>
      </c>
      <c r="S1055" s="20" t="str">
        <f t="shared" si="507"/>
        <v/>
      </c>
      <c r="T1055" s="20" t="str">
        <f t="shared" si="508"/>
        <v/>
      </c>
      <c r="U1055" s="16">
        <f t="shared" si="509"/>
        <v>6.0000000000000001E-3</v>
      </c>
      <c r="V1055" s="20" t="str">
        <f t="shared" si="510"/>
        <v/>
      </c>
      <c r="W1055" s="20" t="str">
        <f t="shared" si="511"/>
        <v/>
      </c>
      <c r="X1055" s="20" t="str">
        <f t="shared" si="512"/>
        <v/>
      </c>
      <c r="Y1055" s="20">
        <f t="shared" si="513"/>
        <v>6.0000000000000001E-3</v>
      </c>
      <c r="Z1055" s="20" t="str">
        <f t="shared" si="514"/>
        <v/>
      </c>
      <c r="AA1055" s="20" t="str">
        <f t="shared" si="515"/>
        <v/>
      </c>
      <c r="AB1055" s="20">
        <f t="shared" si="516"/>
        <v>0</v>
      </c>
      <c r="AC1055" s="20" t="str">
        <f t="shared" si="517"/>
        <v/>
      </c>
      <c r="AD1055" s="20" t="str">
        <f t="shared" si="518"/>
        <v/>
      </c>
      <c r="AE1055" s="20" t="str">
        <f t="shared" si="519"/>
        <v/>
      </c>
      <c r="AF1055" s="20" t="str">
        <f t="shared" si="520"/>
        <v/>
      </c>
      <c r="AG1055" s="11">
        <f t="shared" si="521"/>
        <v>999</v>
      </c>
      <c r="AH1055" s="17">
        <f t="shared" si="522"/>
        <v>999</v>
      </c>
      <c r="AI1055" s="17">
        <f t="shared" si="523"/>
        <v>999</v>
      </c>
      <c r="AJ1055" s="17">
        <f t="shared" si="524"/>
        <v>999</v>
      </c>
      <c r="AK1055" s="17">
        <f t="shared" si="525"/>
        <v>999</v>
      </c>
      <c r="AL1055" s="17">
        <f t="shared" si="526"/>
        <v>999</v>
      </c>
      <c r="AM1055" s="10" t="s">
        <v>1768</v>
      </c>
      <c r="AN1055">
        <v>0</v>
      </c>
      <c r="AO1055">
        <v>0</v>
      </c>
      <c r="AP1055">
        <v>0</v>
      </c>
      <c r="AQ1055">
        <v>5.8200000000000002E-2</v>
      </c>
      <c r="AR1055" s="8">
        <v>-0.6</v>
      </c>
      <c r="AS1055" s="8">
        <v>-0.28470000000000001</v>
      </c>
      <c r="AT1055" s="8">
        <v>-13.7433</v>
      </c>
      <c r="AU1055" s="8">
        <v>-5.8200000000000002E-2</v>
      </c>
      <c r="AV1055" s="8">
        <v>-0.6</v>
      </c>
      <c r="AW1055" s="8">
        <v>0.6</v>
      </c>
      <c r="AX1055" s="8">
        <v>0.28470000000000001</v>
      </c>
      <c r="AY1055" s="8">
        <v>13.7433</v>
      </c>
      <c r="AZ1055" s="8">
        <v>5.8200000000000002E-2</v>
      </c>
      <c r="BA1055" s="8">
        <v>0.6</v>
      </c>
      <c r="BB1055">
        <v>-5.8200000000000002E-2</v>
      </c>
      <c r="BC1055">
        <v>5.8200000000000002E-2</v>
      </c>
      <c r="BD1055">
        <v>-5.8200000000000002E-2</v>
      </c>
      <c r="BE1055">
        <v>5.8200000000000002E-2</v>
      </c>
      <c r="BF1055">
        <v>0.06</v>
      </c>
      <c r="BG1055">
        <v>0.3</v>
      </c>
      <c r="BH1055">
        <v>1.54</v>
      </c>
      <c r="BI1055">
        <v>5</v>
      </c>
      <c r="BJ1055">
        <v>9</v>
      </c>
      <c r="BK1055">
        <v>5</v>
      </c>
      <c r="BM1055">
        <v>5</v>
      </c>
      <c r="BN1055" t="s">
        <v>1016</v>
      </c>
      <c r="BP1055" t="s">
        <v>1016</v>
      </c>
      <c r="BQ1055">
        <v>40</v>
      </c>
      <c r="BR1055">
        <v>403010</v>
      </c>
      <c r="BS1055">
        <v>1</v>
      </c>
      <c r="BU1055">
        <v>1</v>
      </c>
      <c r="BW1055">
        <v>5</v>
      </c>
      <c r="BY1055">
        <v>9</v>
      </c>
      <c r="BZ1055" t="s">
        <v>2000</v>
      </c>
      <c r="CA1055">
        <v>1</v>
      </c>
      <c r="CB1055">
        <v>0</v>
      </c>
      <c r="CC1055">
        <v>1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 s="2">
        <v>232943</v>
      </c>
    </row>
    <row r="1056" spans="1:88">
      <c r="A1056" s="10" t="str">
        <f t="shared" si="496"/>
        <v>EFSC_US</v>
      </c>
      <c r="B1056" s="12">
        <f t="shared" si="497"/>
        <v>4.41E-2</v>
      </c>
      <c r="C1056" s="12">
        <v>0</v>
      </c>
      <c r="D1056" s="12">
        <v>0</v>
      </c>
      <c r="E1056" s="12">
        <v>0</v>
      </c>
      <c r="F1056" s="12">
        <v>0</v>
      </c>
      <c r="G1056" s="12">
        <v>0</v>
      </c>
      <c r="H1056" s="12">
        <v>0</v>
      </c>
      <c r="I1056" s="12">
        <v>0</v>
      </c>
      <c r="J1056" s="13">
        <f t="shared" si="498"/>
        <v>0</v>
      </c>
      <c r="K1056" s="13">
        <f t="shared" si="499"/>
        <v>0</v>
      </c>
      <c r="L1056" s="16">
        <f t="shared" si="500"/>
        <v>0</v>
      </c>
      <c r="M1056" s="13">
        <f t="shared" si="501"/>
        <v>0</v>
      </c>
      <c r="N1056" s="16">
        <f t="shared" si="502"/>
        <v>0</v>
      </c>
      <c r="O1056" s="16">
        <f t="shared" si="503"/>
        <v>0</v>
      </c>
      <c r="P1056" s="16" t="str">
        <f t="shared" si="504"/>
        <v/>
      </c>
      <c r="Q1056" s="20" t="str">
        <f t="shared" si="505"/>
        <v/>
      </c>
      <c r="R1056" s="20" t="str">
        <f t="shared" si="506"/>
        <v/>
      </c>
      <c r="S1056" s="20" t="str">
        <f t="shared" si="507"/>
        <v/>
      </c>
      <c r="T1056" s="20" t="str">
        <f t="shared" si="508"/>
        <v/>
      </c>
      <c r="U1056" s="16">
        <f t="shared" si="509"/>
        <v>4.0000000000000001E-3</v>
      </c>
      <c r="V1056" s="20" t="str">
        <f t="shared" si="510"/>
        <v/>
      </c>
      <c r="W1056" s="20" t="str">
        <f t="shared" si="511"/>
        <v/>
      </c>
      <c r="X1056" s="20" t="str">
        <f t="shared" si="512"/>
        <v/>
      </c>
      <c r="Y1056" s="20">
        <f t="shared" si="513"/>
        <v>4.0000000000000001E-3</v>
      </c>
      <c r="Z1056" s="20" t="str">
        <f t="shared" si="514"/>
        <v/>
      </c>
      <c r="AA1056" s="20" t="str">
        <f t="shared" si="515"/>
        <v/>
      </c>
      <c r="AB1056" s="20">
        <f t="shared" si="516"/>
        <v>0</v>
      </c>
      <c r="AC1056" s="20" t="str">
        <f t="shared" si="517"/>
        <v/>
      </c>
      <c r="AD1056" s="20" t="str">
        <f t="shared" si="518"/>
        <v/>
      </c>
      <c r="AE1056" s="20" t="str">
        <f t="shared" si="519"/>
        <v/>
      </c>
      <c r="AF1056" s="20" t="str">
        <f t="shared" si="520"/>
        <v/>
      </c>
      <c r="AG1056" s="11">
        <f t="shared" si="521"/>
        <v>999</v>
      </c>
      <c r="AH1056" s="17">
        <f t="shared" si="522"/>
        <v>999</v>
      </c>
      <c r="AI1056" s="17">
        <f t="shared" si="523"/>
        <v>999</v>
      </c>
      <c r="AJ1056" s="17">
        <f t="shared" si="524"/>
        <v>999</v>
      </c>
      <c r="AK1056" s="17">
        <f t="shared" si="525"/>
        <v>999</v>
      </c>
      <c r="AL1056" s="17">
        <f t="shared" si="526"/>
        <v>999</v>
      </c>
      <c r="AM1056" s="10" t="s">
        <v>1485</v>
      </c>
      <c r="AN1056">
        <v>0</v>
      </c>
      <c r="AO1056">
        <v>0</v>
      </c>
      <c r="AP1056">
        <v>0</v>
      </c>
      <c r="AQ1056">
        <v>0.13950000000000001</v>
      </c>
      <c r="AR1056" s="8">
        <v>-0.4</v>
      </c>
      <c r="AS1056" s="8">
        <v>-0.9405</v>
      </c>
      <c r="AT1056" s="8">
        <v>-17.266999999999999</v>
      </c>
      <c r="AU1056" s="8">
        <v>-0.13950000000000001</v>
      </c>
      <c r="AV1056" s="8">
        <v>-0.4</v>
      </c>
      <c r="AW1056" s="8">
        <v>0.4</v>
      </c>
      <c r="AX1056" s="8">
        <v>0.9405</v>
      </c>
      <c r="AY1056" s="8">
        <v>17.266999999999999</v>
      </c>
      <c r="AZ1056" s="8">
        <v>0.13950000000000001</v>
      </c>
      <c r="BA1056" s="8">
        <v>0.4</v>
      </c>
      <c r="BB1056">
        <v>-0.13950000000000001</v>
      </c>
      <c r="BC1056">
        <v>0.13950000000000001</v>
      </c>
      <c r="BD1056">
        <v>-0.13950000000000001</v>
      </c>
      <c r="BE1056">
        <v>0.13950000000000001</v>
      </c>
      <c r="BF1056">
        <v>0.06</v>
      </c>
      <c r="BG1056">
        <v>0.3</v>
      </c>
      <c r="BH1056">
        <v>4.41</v>
      </c>
      <c r="BI1056">
        <v>3</v>
      </c>
      <c r="BJ1056">
        <v>6</v>
      </c>
      <c r="BK1056">
        <v>3</v>
      </c>
      <c r="BM1056">
        <v>3</v>
      </c>
      <c r="BN1056" t="s">
        <v>1016</v>
      </c>
      <c r="BP1056" t="s">
        <v>1016</v>
      </c>
      <c r="BQ1056">
        <v>40</v>
      </c>
      <c r="BR1056">
        <v>401010</v>
      </c>
      <c r="BS1056">
        <v>1</v>
      </c>
      <c r="BU1056">
        <v>1</v>
      </c>
      <c r="BW1056">
        <v>3</v>
      </c>
      <c r="BY1056">
        <v>6</v>
      </c>
      <c r="BZ1056" t="s">
        <v>1946</v>
      </c>
      <c r="CA1056">
        <v>1</v>
      </c>
      <c r="CB1056">
        <v>0</v>
      </c>
      <c r="CC1056">
        <v>1</v>
      </c>
      <c r="CD1056">
        <v>0</v>
      </c>
      <c r="CE1056">
        <v>0</v>
      </c>
      <c r="CF1056">
        <v>0</v>
      </c>
      <c r="CG1056">
        <v>0</v>
      </c>
      <c r="CH1056">
        <v>0</v>
      </c>
      <c r="CI1056" s="2">
        <v>599952</v>
      </c>
    </row>
    <row r="1057" spans="1:88">
      <c r="A1057" s="10" t="str">
        <f t="shared" si="496"/>
        <v>KND_US</v>
      </c>
      <c r="B1057" s="12">
        <f t="shared" si="497"/>
        <v>1.1000000000000001E-2</v>
      </c>
      <c r="C1057" s="12">
        <v>0</v>
      </c>
      <c r="D1057" s="12">
        <v>0</v>
      </c>
      <c r="E1057" s="12">
        <v>0</v>
      </c>
      <c r="F1057" s="12">
        <v>0</v>
      </c>
      <c r="G1057" s="12">
        <v>0</v>
      </c>
      <c r="H1057" s="12">
        <v>0</v>
      </c>
      <c r="I1057" s="12">
        <v>0</v>
      </c>
      <c r="J1057" s="13">
        <f t="shared" si="498"/>
        <v>0</v>
      </c>
      <c r="K1057" s="13">
        <f t="shared" si="499"/>
        <v>0</v>
      </c>
      <c r="L1057" s="16">
        <f t="shared" si="500"/>
        <v>0</v>
      </c>
      <c r="M1057" s="13">
        <f t="shared" si="501"/>
        <v>0</v>
      </c>
      <c r="N1057" s="16">
        <f t="shared" si="502"/>
        <v>0</v>
      </c>
      <c r="O1057" s="16">
        <f t="shared" si="503"/>
        <v>0</v>
      </c>
      <c r="P1057" s="16" t="str">
        <f t="shared" si="504"/>
        <v/>
      </c>
      <c r="Q1057" s="20" t="str">
        <f t="shared" si="505"/>
        <v/>
      </c>
      <c r="R1057" s="20" t="str">
        <f t="shared" si="506"/>
        <v/>
      </c>
      <c r="S1057" s="20" t="str">
        <f t="shared" si="507"/>
        <v/>
      </c>
      <c r="T1057" s="20" t="str">
        <f t="shared" si="508"/>
        <v/>
      </c>
      <c r="U1057" s="16">
        <f t="shared" si="509"/>
        <v>6.0000000000000001E-3</v>
      </c>
      <c r="V1057" s="20" t="str">
        <f t="shared" si="510"/>
        <v/>
      </c>
      <c r="W1057" s="20" t="str">
        <f t="shared" si="511"/>
        <v/>
      </c>
      <c r="X1057" s="20" t="str">
        <f t="shared" si="512"/>
        <v/>
      </c>
      <c r="Y1057" s="20">
        <f t="shared" si="513"/>
        <v>6.0000000000000001E-3</v>
      </c>
      <c r="Z1057" s="20" t="str">
        <f t="shared" si="514"/>
        <v/>
      </c>
      <c r="AA1057" s="20" t="str">
        <f t="shared" si="515"/>
        <v/>
      </c>
      <c r="AB1057" s="20">
        <f t="shared" si="516"/>
        <v>0</v>
      </c>
      <c r="AC1057" s="20" t="str">
        <f t="shared" si="517"/>
        <v/>
      </c>
      <c r="AD1057" s="20" t="str">
        <f t="shared" si="518"/>
        <v/>
      </c>
      <c r="AE1057" s="20" t="str">
        <f t="shared" si="519"/>
        <v/>
      </c>
      <c r="AF1057" s="20" t="str">
        <f t="shared" si="520"/>
        <v/>
      </c>
      <c r="AG1057" s="11">
        <f t="shared" si="521"/>
        <v>999</v>
      </c>
      <c r="AH1057" s="17">
        <f t="shared" si="522"/>
        <v>999</v>
      </c>
      <c r="AI1057" s="17">
        <f t="shared" si="523"/>
        <v>999</v>
      </c>
      <c r="AJ1057" s="17">
        <f t="shared" si="524"/>
        <v>999</v>
      </c>
      <c r="AK1057" s="17">
        <f t="shared" si="525"/>
        <v>999</v>
      </c>
      <c r="AL1057" s="17">
        <f t="shared" si="526"/>
        <v>999</v>
      </c>
      <c r="AM1057" s="10" t="s">
        <v>73</v>
      </c>
      <c r="AN1057">
        <v>0</v>
      </c>
      <c r="AO1057">
        <v>0</v>
      </c>
      <c r="AP1057">
        <v>0</v>
      </c>
      <c r="AQ1057">
        <v>8.1888000000000005</v>
      </c>
      <c r="AR1057" s="8">
        <v>-0.6</v>
      </c>
      <c r="AS1057" s="8">
        <v>-33.182899999999997</v>
      </c>
      <c r="AT1057" s="8">
        <v>-65.706900000000005</v>
      </c>
      <c r="AU1057" s="8">
        <v>-8.1888000000000005</v>
      </c>
      <c r="AV1057" s="8">
        <v>-0.6</v>
      </c>
      <c r="AW1057" s="8">
        <v>0.6</v>
      </c>
      <c r="AX1057" s="8">
        <v>33.182899999999997</v>
      </c>
      <c r="AY1057" s="8">
        <v>65.706900000000005</v>
      </c>
      <c r="AZ1057" s="8">
        <v>8.1888000000000005</v>
      </c>
      <c r="BA1057" s="8">
        <v>0.6</v>
      </c>
      <c r="BB1057">
        <v>-0.6</v>
      </c>
      <c r="BC1057">
        <v>0.6</v>
      </c>
      <c r="BD1057">
        <v>-0.6</v>
      </c>
      <c r="BE1057">
        <v>0.6</v>
      </c>
      <c r="BF1057">
        <v>0.06</v>
      </c>
      <c r="BG1057">
        <v>0.3</v>
      </c>
      <c r="BH1057">
        <v>1.1000000000000001</v>
      </c>
      <c r="BI1057">
        <v>5</v>
      </c>
      <c r="BJ1057">
        <v>10</v>
      </c>
      <c r="BK1057">
        <v>5</v>
      </c>
      <c r="BM1057">
        <v>5</v>
      </c>
      <c r="BN1057" t="s">
        <v>1016</v>
      </c>
      <c r="BP1057" t="s">
        <v>1016</v>
      </c>
      <c r="BQ1057">
        <v>35</v>
      </c>
      <c r="BR1057">
        <v>351020</v>
      </c>
      <c r="BS1057">
        <v>1</v>
      </c>
      <c r="BU1057">
        <v>1</v>
      </c>
      <c r="BW1057">
        <v>5</v>
      </c>
      <c r="BY1057">
        <v>10</v>
      </c>
      <c r="BZ1057" t="s">
        <v>1997</v>
      </c>
      <c r="CA1057">
        <v>0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 s="2">
        <v>32569114</v>
      </c>
    </row>
    <row r="1058" spans="1:88">
      <c r="A1058" s="10" t="str">
        <f t="shared" si="496"/>
        <v>TASR_US</v>
      </c>
      <c r="B1058" s="12">
        <f t="shared" si="497"/>
        <v>-0.20039999999999999</v>
      </c>
      <c r="C1058" s="12">
        <v>0</v>
      </c>
      <c r="D1058" s="12">
        <v>0</v>
      </c>
      <c r="E1058" s="12">
        <v>0</v>
      </c>
      <c r="F1058" s="12">
        <v>0</v>
      </c>
      <c r="G1058" s="12">
        <v>0</v>
      </c>
      <c r="H1058" s="12">
        <v>0</v>
      </c>
      <c r="I1058" s="12">
        <v>0</v>
      </c>
      <c r="J1058" s="13">
        <f t="shared" si="498"/>
        <v>0</v>
      </c>
      <c r="K1058" s="13">
        <f t="shared" si="499"/>
        <v>0</v>
      </c>
      <c r="L1058" s="16">
        <f t="shared" si="500"/>
        <v>0</v>
      </c>
      <c r="M1058" s="13">
        <f t="shared" si="501"/>
        <v>0</v>
      </c>
      <c r="N1058" s="16">
        <f t="shared" si="502"/>
        <v>0</v>
      </c>
      <c r="O1058" s="16">
        <f t="shared" si="503"/>
        <v>0</v>
      </c>
      <c r="P1058" s="16">
        <f t="shared" si="504"/>
        <v>-6.5000000000000006E-3</v>
      </c>
      <c r="Q1058" s="20" t="str">
        <f t="shared" si="505"/>
        <v/>
      </c>
      <c r="R1058" s="20" t="str">
        <f t="shared" si="506"/>
        <v/>
      </c>
      <c r="S1058" s="20">
        <f t="shared" si="507"/>
        <v>-6.5000000000000006E-3</v>
      </c>
      <c r="T1058" s="20" t="str">
        <f t="shared" si="508"/>
        <v/>
      </c>
      <c r="U1058" s="16" t="str">
        <f t="shared" si="509"/>
        <v/>
      </c>
      <c r="V1058" s="20" t="str">
        <f t="shared" si="510"/>
        <v/>
      </c>
      <c r="W1058" s="20" t="str">
        <f t="shared" si="511"/>
        <v/>
      </c>
      <c r="X1058" s="20" t="str">
        <f t="shared" si="512"/>
        <v/>
      </c>
      <c r="Y1058" s="20" t="str">
        <f t="shared" si="513"/>
        <v/>
      </c>
      <c r="Z1058" s="20" t="str">
        <f t="shared" si="514"/>
        <v/>
      </c>
      <c r="AA1058" s="20" t="str">
        <f t="shared" si="515"/>
        <v/>
      </c>
      <c r="AB1058" s="20" t="str">
        <f t="shared" si="516"/>
        <v/>
      </c>
      <c r="AC1058" s="20" t="str">
        <f t="shared" si="517"/>
        <v/>
      </c>
      <c r="AD1058" s="20" t="str">
        <f t="shared" si="518"/>
        <v/>
      </c>
      <c r="AE1058" s="20" t="str">
        <f t="shared" si="519"/>
        <v/>
      </c>
      <c r="AF1058" s="20">
        <f t="shared" si="520"/>
        <v>0</v>
      </c>
      <c r="AG1058" s="11">
        <f t="shared" si="521"/>
        <v>999</v>
      </c>
      <c r="AH1058" s="17">
        <f t="shared" si="522"/>
        <v>999</v>
      </c>
      <c r="AI1058" s="17">
        <f t="shared" si="523"/>
        <v>999</v>
      </c>
      <c r="AJ1058" s="17">
        <f t="shared" si="524"/>
        <v>999</v>
      </c>
      <c r="AK1058" s="17">
        <f t="shared" si="525"/>
        <v>999</v>
      </c>
      <c r="AL1058" s="17">
        <f t="shared" si="526"/>
        <v>0</v>
      </c>
      <c r="AM1058" s="10" t="s">
        <v>53</v>
      </c>
      <c r="AN1058">
        <v>0</v>
      </c>
      <c r="AO1058">
        <v>0</v>
      </c>
      <c r="AP1058">
        <v>0</v>
      </c>
      <c r="AQ1058">
        <v>8.6975999999999996</v>
      </c>
      <c r="AR1058" s="8">
        <v>-0.65</v>
      </c>
      <c r="AS1058" s="8">
        <v>-47.797499999999999</v>
      </c>
      <c r="AT1058" s="8">
        <v>-52.144100000000002</v>
      </c>
      <c r="AU1058" s="8">
        <v>-8.6975999999999996</v>
      </c>
      <c r="AV1058" s="8">
        <v>-0.65</v>
      </c>
      <c r="AW1058" s="8">
        <v>0.65</v>
      </c>
      <c r="AX1058" s="8">
        <v>47.797499999999999</v>
      </c>
      <c r="AY1058" s="8">
        <v>52.144100000000002</v>
      </c>
      <c r="AZ1058" s="8">
        <v>8.6975999999999996</v>
      </c>
      <c r="BA1058" s="8">
        <v>0.65</v>
      </c>
      <c r="BB1058">
        <v>0</v>
      </c>
      <c r="BC1058">
        <v>0.65</v>
      </c>
      <c r="BD1058">
        <v>0</v>
      </c>
      <c r="BE1058">
        <v>0.65</v>
      </c>
      <c r="BF1058">
        <v>0.06</v>
      </c>
      <c r="BG1058">
        <v>0.3</v>
      </c>
      <c r="BH1058">
        <v>-20.04</v>
      </c>
      <c r="BI1058">
        <v>10</v>
      </c>
      <c r="BJ1058">
        <v>20</v>
      </c>
      <c r="BK1058">
        <v>10</v>
      </c>
      <c r="BM1058">
        <v>10</v>
      </c>
      <c r="BN1058" t="s">
        <v>1016</v>
      </c>
      <c r="BP1058" t="s">
        <v>1016</v>
      </c>
      <c r="BQ1058">
        <v>20</v>
      </c>
      <c r="BR1058">
        <v>201010</v>
      </c>
      <c r="BS1058">
        <v>0</v>
      </c>
      <c r="BU1058">
        <v>1</v>
      </c>
      <c r="BW1058">
        <v>10</v>
      </c>
      <c r="BY1058">
        <v>20</v>
      </c>
      <c r="BZ1058" t="s">
        <v>1997</v>
      </c>
      <c r="CA1058">
        <v>0</v>
      </c>
      <c r="CB1058">
        <v>0</v>
      </c>
      <c r="CC1058">
        <v>0</v>
      </c>
      <c r="CD1058">
        <v>0</v>
      </c>
      <c r="CE1058">
        <v>0</v>
      </c>
      <c r="CF1058">
        <v>0</v>
      </c>
      <c r="CG1058">
        <v>1</v>
      </c>
      <c r="CH1058">
        <v>0</v>
      </c>
      <c r="CI1058" s="2">
        <v>32352076</v>
      </c>
      <c r="CJ1058" t="s">
        <v>2002</v>
      </c>
    </row>
    <row r="1059" spans="1:88">
      <c r="A1059" s="10" t="str">
        <f t="shared" si="496"/>
        <v>JOY_US</v>
      </c>
      <c r="B1059" s="12">
        <f t="shared" si="497"/>
        <v>-4.9599999999999998E-2</v>
      </c>
      <c r="C1059" s="12">
        <v>0</v>
      </c>
      <c r="D1059" s="12">
        <v>0</v>
      </c>
      <c r="E1059" s="12">
        <v>0</v>
      </c>
      <c r="F1059" s="12">
        <v>0</v>
      </c>
      <c r="G1059" s="12">
        <v>0</v>
      </c>
      <c r="H1059" s="12">
        <v>0</v>
      </c>
      <c r="I1059" s="12">
        <v>0</v>
      </c>
      <c r="J1059" s="13">
        <f t="shared" si="498"/>
        <v>0</v>
      </c>
      <c r="K1059" s="13">
        <f t="shared" si="499"/>
        <v>0</v>
      </c>
      <c r="L1059" s="16">
        <f t="shared" si="500"/>
        <v>0</v>
      </c>
      <c r="M1059" s="13">
        <f t="shared" si="501"/>
        <v>0</v>
      </c>
      <c r="N1059" s="16">
        <f t="shared" si="502"/>
        <v>0</v>
      </c>
      <c r="O1059" s="16">
        <f t="shared" si="503"/>
        <v>0</v>
      </c>
      <c r="P1059" s="16">
        <f t="shared" si="504"/>
        <v>-6.5000000000000006E-3</v>
      </c>
      <c r="Q1059" s="20" t="str">
        <f t="shared" si="505"/>
        <v/>
      </c>
      <c r="R1059" s="20" t="str">
        <f t="shared" si="506"/>
        <v/>
      </c>
      <c r="S1059" s="20" t="str">
        <f t="shared" si="507"/>
        <v/>
      </c>
      <c r="T1059" s="20">
        <f t="shared" si="508"/>
        <v>-6.5000000000000006E-3</v>
      </c>
      <c r="U1059" s="16" t="str">
        <f t="shared" si="509"/>
        <v/>
      </c>
      <c r="V1059" s="20" t="str">
        <f t="shared" si="510"/>
        <v/>
      </c>
      <c r="W1059" s="20" t="str">
        <f t="shared" si="511"/>
        <v/>
      </c>
      <c r="X1059" s="20" t="str">
        <f t="shared" si="512"/>
        <v/>
      </c>
      <c r="Y1059" s="20" t="str">
        <f t="shared" si="513"/>
        <v/>
      </c>
      <c r="Z1059" s="20" t="str">
        <f t="shared" si="514"/>
        <v/>
      </c>
      <c r="AA1059" s="20" t="str">
        <f t="shared" si="515"/>
        <v/>
      </c>
      <c r="AB1059" s="20">
        <f t="shared" si="516"/>
        <v>0</v>
      </c>
      <c r="AC1059" s="20" t="str">
        <f t="shared" si="517"/>
        <v/>
      </c>
      <c r="AD1059" s="20" t="str">
        <f t="shared" si="518"/>
        <v/>
      </c>
      <c r="AE1059" s="20" t="str">
        <f t="shared" si="519"/>
        <v/>
      </c>
      <c r="AF1059" s="20" t="str">
        <f t="shared" si="520"/>
        <v/>
      </c>
      <c r="AG1059" s="11">
        <f t="shared" si="521"/>
        <v>999</v>
      </c>
      <c r="AH1059" s="17">
        <f t="shared" si="522"/>
        <v>999</v>
      </c>
      <c r="AI1059" s="17">
        <f t="shared" si="523"/>
        <v>999</v>
      </c>
      <c r="AJ1059" s="17">
        <f t="shared" si="524"/>
        <v>999</v>
      </c>
      <c r="AK1059" s="17">
        <f t="shared" si="525"/>
        <v>999</v>
      </c>
      <c r="AL1059" s="17">
        <f t="shared" si="526"/>
        <v>999</v>
      </c>
      <c r="AM1059" s="10" t="s">
        <v>314</v>
      </c>
      <c r="AN1059">
        <v>0</v>
      </c>
      <c r="AO1059">
        <v>0</v>
      </c>
      <c r="AP1059">
        <v>0</v>
      </c>
      <c r="AQ1059">
        <v>13.302199999999999</v>
      </c>
      <c r="AR1059" s="8">
        <v>-0.65</v>
      </c>
      <c r="AS1059" s="8">
        <v>-66.510900000000007</v>
      </c>
      <c r="AT1059" s="8">
        <v>-159.8724</v>
      </c>
      <c r="AU1059" s="8">
        <v>-13.302199999999999</v>
      </c>
      <c r="AV1059" s="8">
        <v>-0.65</v>
      </c>
      <c r="AW1059" s="8">
        <v>0.65</v>
      </c>
      <c r="AX1059" s="8">
        <v>66.510900000000007</v>
      </c>
      <c r="AY1059" s="8">
        <v>159.8724</v>
      </c>
      <c r="AZ1059" s="8">
        <v>13.302199999999999</v>
      </c>
      <c r="BA1059" s="8">
        <v>0.65</v>
      </c>
      <c r="BB1059">
        <v>-0.65</v>
      </c>
      <c r="BC1059">
        <v>0.65</v>
      </c>
      <c r="BD1059">
        <v>-0.65</v>
      </c>
      <c r="BE1059">
        <v>0.65</v>
      </c>
      <c r="BF1059">
        <v>0.06</v>
      </c>
      <c r="BG1059">
        <v>0.3</v>
      </c>
      <c r="BH1059">
        <v>-4.96</v>
      </c>
      <c r="BI1059">
        <v>8</v>
      </c>
      <c r="BJ1059">
        <v>16</v>
      </c>
      <c r="BK1059">
        <v>8</v>
      </c>
      <c r="BM1059">
        <v>8</v>
      </c>
      <c r="BN1059" t="s">
        <v>1016</v>
      </c>
      <c r="BP1059" t="s">
        <v>1016</v>
      </c>
      <c r="BQ1059">
        <v>20</v>
      </c>
      <c r="BR1059">
        <v>201060</v>
      </c>
      <c r="BS1059">
        <v>1</v>
      </c>
      <c r="BU1059">
        <v>1</v>
      </c>
      <c r="BW1059">
        <v>8</v>
      </c>
      <c r="BY1059">
        <v>16</v>
      </c>
      <c r="BZ1059" t="s">
        <v>1997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 s="2">
        <v>56693754</v>
      </c>
    </row>
    <row r="1060" spans="1:88">
      <c r="A1060" s="10" t="str">
        <f t="shared" si="496"/>
        <v>ANIP_US</v>
      </c>
      <c r="B1060" s="12">
        <f t="shared" si="497"/>
        <v>0.14800000000000002</v>
      </c>
      <c r="C1060" s="12">
        <v>3.6766400005602499E-3</v>
      </c>
      <c r="D1060" s="12">
        <v>0</v>
      </c>
      <c r="E1060" s="12">
        <v>0</v>
      </c>
      <c r="F1060" s="12">
        <v>3.6766400005602499E-3</v>
      </c>
      <c r="G1060" s="12">
        <v>0</v>
      </c>
      <c r="H1060" s="12">
        <v>3.6766400005602499E-3</v>
      </c>
      <c r="I1060" s="12">
        <v>3.6766400005602499E-3</v>
      </c>
      <c r="J1060" s="13">
        <f t="shared" si="498"/>
        <v>0</v>
      </c>
      <c r="K1060" s="13">
        <f t="shared" si="499"/>
        <v>1</v>
      </c>
      <c r="L1060" s="16">
        <f t="shared" si="500"/>
        <v>3.6766400005602499E-3</v>
      </c>
      <c r="M1060" s="13">
        <f t="shared" si="501"/>
        <v>0</v>
      </c>
      <c r="N1060" s="16">
        <f t="shared" si="502"/>
        <v>0</v>
      </c>
      <c r="O1060" s="16">
        <f t="shared" si="503"/>
        <v>0</v>
      </c>
      <c r="P1060" s="16" t="str">
        <f t="shared" si="504"/>
        <v/>
      </c>
      <c r="Q1060" s="20" t="str">
        <f t="shared" si="505"/>
        <v/>
      </c>
      <c r="R1060" s="20" t="str">
        <f t="shared" si="506"/>
        <v/>
      </c>
      <c r="S1060" s="20" t="str">
        <f t="shared" si="507"/>
        <v/>
      </c>
      <c r="T1060" s="20" t="str">
        <f t="shared" si="508"/>
        <v/>
      </c>
      <c r="U1060" s="16">
        <f t="shared" si="509"/>
        <v>2.3233599994397502E-3</v>
      </c>
      <c r="V1060" s="20" t="str">
        <f t="shared" si="510"/>
        <v/>
      </c>
      <c r="W1060" s="20" t="str">
        <f t="shared" si="511"/>
        <v/>
      </c>
      <c r="X1060" s="20" t="str">
        <f t="shared" si="512"/>
        <v/>
      </c>
      <c r="Y1060" s="20">
        <f t="shared" si="513"/>
        <v>2.3233599994397502E-3</v>
      </c>
      <c r="Z1060" s="20" t="str">
        <f t="shared" si="514"/>
        <v/>
      </c>
      <c r="AA1060" s="20" t="str">
        <f t="shared" si="515"/>
        <v/>
      </c>
      <c r="AB1060" s="20">
        <f t="shared" si="516"/>
        <v>3.6766400005602499E-3</v>
      </c>
      <c r="AC1060" s="20" t="str">
        <f t="shared" si="517"/>
        <v/>
      </c>
      <c r="AD1060" s="20" t="str">
        <f t="shared" si="518"/>
        <v/>
      </c>
      <c r="AE1060" s="20" t="str">
        <f t="shared" si="519"/>
        <v/>
      </c>
      <c r="AF1060" s="20" t="str">
        <f t="shared" si="520"/>
        <v/>
      </c>
      <c r="AG1060" s="11">
        <f t="shared" si="521"/>
        <v>0</v>
      </c>
      <c r="AH1060" s="17">
        <f t="shared" si="522"/>
        <v>3.6766400005602499E-3</v>
      </c>
      <c r="AI1060" s="17">
        <f t="shared" si="523"/>
        <v>999</v>
      </c>
      <c r="AJ1060" s="17">
        <f t="shared" si="524"/>
        <v>999</v>
      </c>
      <c r="AK1060" s="17">
        <f t="shared" si="525"/>
        <v>999</v>
      </c>
      <c r="AL1060" s="17">
        <f t="shared" si="526"/>
        <v>999</v>
      </c>
      <c r="AM1060" s="10" t="s">
        <v>2055</v>
      </c>
      <c r="AN1060">
        <v>0</v>
      </c>
      <c r="AO1060">
        <v>0</v>
      </c>
      <c r="AP1060">
        <v>0</v>
      </c>
      <c r="AQ1060">
        <v>5.9657</v>
      </c>
      <c r="AR1060" s="8">
        <v>-0.2</v>
      </c>
      <c r="AS1060" s="8">
        <v>-20.515899999999998</v>
      </c>
      <c r="AT1060" s="8">
        <v>-29.907</v>
      </c>
      <c r="AU1060" s="8">
        <v>-5.9657</v>
      </c>
      <c r="AV1060" s="8">
        <v>-0.2</v>
      </c>
      <c r="AW1060" s="8">
        <v>0.6</v>
      </c>
      <c r="AX1060" s="8">
        <v>20.515899999999998</v>
      </c>
      <c r="AY1060" s="8">
        <v>29.907</v>
      </c>
      <c r="AZ1060" s="8">
        <v>5.9657</v>
      </c>
      <c r="BA1060" s="8">
        <v>0.6</v>
      </c>
      <c r="BB1060">
        <v>-0.2</v>
      </c>
      <c r="BC1060">
        <v>0.6</v>
      </c>
      <c r="BD1060">
        <v>-0.2</v>
      </c>
      <c r="BE1060">
        <v>0.6</v>
      </c>
      <c r="BF1060">
        <v>0.06</v>
      </c>
      <c r="BG1060">
        <v>0.3</v>
      </c>
      <c r="BH1060">
        <v>14.8</v>
      </c>
      <c r="BI1060">
        <v>1</v>
      </c>
      <c r="BJ1060">
        <v>2</v>
      </c>
      <c r="BK1060">
        <v>1</v>
      </c>
      <c r="BM1060">
        <v>1</v>
      </c>
      <c r="BN1060" t="s">
        <v>1016</v>
      </c>
      <c r="BP1060" t="s">
        <v>1016</v>
      </c>
      <c r="BQ1060">
        <v>35</v>
      </c>
      <c r="BR1060">
        <v>352020</v>
      </c>
      <c r="BS1060">
        <v>1</v>
      </c>
      <c r="BU1060">
        <v>1</v>
      </c>
      <c r="BW1060">
        <v>1</v>
      </c>
      <c r="BY1060">
        <v>2</v>
      </c>
      <c r="BZ1060" t="s">
        <v>1997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 s="2">
        <v>21300875</v>
      </c>
    </row>
    <row r="1061" spans="1:88">
      <c r="A1061" s="10" t="str">
        <f t="shared" si="496"/>
        <v>AIQ_US</v>
      </c>
      <c r="B1061" s="12">
        <f t="shared" si="497"/>
        <v>7.4400000000000008E-2</v>
      </c>
      <c r="C1061" s="12">
        <v>0</v>
      </c>
      <c r="D1061" s="12">
        <v>0</v>
      </c>
      <c r="E1061" s="12">
        <v>0</v>
      </c>
      <c r="F1061" s="12">
        <v>0</v>
      </c>
      <c r="G1061" s="12">
        <v>0</v>
      </c>
      <c r="H1061" s="12">
        <v>0</v>
      </c>
      <c r="I1061" s="12">
        <v>0</v>
      </c>
      <c r="J1061" s="13">
        <f t="shared" si="498"/>
        <v>0</v>
      </c>
      <c r="K1061" s="13">
        <f t="shared" si="499"/>
        <v>0</v>
      </c>
      <c r="L1061" s="16">
        <f t="shared" si="500"/>
        <v>0</v>
      </c>
      <c r="M1061" s="13">
        <f t="shared" si="501"/>
        <v>0</v>
      </c>
      <c r="N1061" s="16">
        <f t="shared" si="502"/>
        <v>0</v>
      </c>
      <c r="O1061" s="16">
        <f t="shared" si="503"/>
        <v>0</v>
      </c>
      <c r="P1061" s="16" t="str">
        <f t="shared" si="504"/>
        <v/>
      </c>
      <c r="Q1061" s="20" t="str">
        <f t="shared" si="505"/>
        <v/>
      </c>
      <c r="R1061" s="20" t="str">
        <f t="shared" si="506"/>
        <v/>
      </c>
      <c r="S1061" s="20" t="str">
        <f t="shared" si="507"/>
        <v/>
      </c>
      <c r="T1061" s="20" t="str">
        <f t="shared" si="508"/>
        <v/>
      </c>
      <c r="U1061" s="16">
        <f t="shared" si="509"/>
        <v>6.0000000000000001E-3</v>
      </c>
      <c r="V1061" s="20" t="str">
        <f t="shared" si="510"/>
        <v/>
      </c>
      <c r="W1061" s="20" t="str">
        <f t="shared" si="511"/>
        <v/>
      </c>
      <c r="X1061" s="20" t="str">
        <f t="shared" si="512"/>
        <v/>
      </c>
      <c r="Y1061" s="20">
        <f t="shared" si="513"/>
        <v>6.0000000000000001E-3</v>
      </c>
      <c r="Z1061" s="20" t="str">
        <f t="shared" si="514"/>
        <v/>
      </c>
      <c r="AA1061" s="20" t="str">
        <f t="shared" si="515"/>
        <v/>
      </c>
      <c r="AB1061" s="20">
        <f t="shared" si="516"/>
        <v>0</v>
      </c>
      <c r="AC1061" s="20" t="str">
        <f t="shared" si="517"/>
        <v/>
      </c>
      <c r="AD1061" s="20" t="str">
        <f t="shared" si="518"/>
        <v/>
      </c>
      <c r="AE1061" s="20" t="str">
        <f t="shared" si="519"/>
        <v/>
      </c>
      <c r="AF1061" s="20" t="str">
        <f t="shared" si="520"/>
        <v/>
      </c>
      <c r="AG1061" s="11">
        <f t="shared" si="521"/>
        <v>999</v>
      </c>
      <c r="AH1061" s="17">
        <f t="shared" si="522"/>
        <v>999</v>
      </c>
      <c r="AI1061" s="17">
        <f t="shared" si="523"/>
        <v>999</v>
      </c>
      <c r="AJ1061" s="17">
        <f t="shared" si="524"/>
        <v>999</v>
      </c>
      <c r="AK1061" s="17">
        <f t="shared" si="525"/>
        <v>999</v>
      </c>
      <c r="AL1061" s="17">
        <f t="shared" si="526"/>
        <v>999</v>
      </c>
      <c r="AM1061" s="10" t="s">
        <v>1724</v>
      </c>
      <c r="AN1061">
        <v>0</v>
      </c>
      <c r="AO1061">
        <v>0</v>
      </c>
      <c r="AP1061">
        <v>0</v>
      </c>
      <c r="AQ1061">
        <v>8.5599999999999996E-2</v>
      </c>
      <c r="AR1061" s="8">
        <v>-0.6</v>
      </c>
      <c r="AS1061" s="8">
        <v>-0.50119999999999998</v>
      </c>
      <c r="AT1061" s="8">
        <v>-10.6744</v>
      </c>
      <c r="AU1061" s="8">
        <v>-8.5599999999999996E-2</v>
      </c>
      <c r="AV1061" s="8">
        <v>-0.6</v>
      </c>
      <c r="AW1061" s="8">
        <v>0.6</v>
      </c>
      <c r="AX1061" s="8">
        <v>0.50119999999999998</v>
      </c>
      <c r="AY1061" s="8">
        <v>10.6744</v>
      </c>
      <c r="AZ1061" s="8">
        <v>8.5599999999999996E-2</v>
      </c>
      <c r="BA1061" s="8">
        <v>0.6</v>
      </c>
      <c r="BB1061">
        <v>-8.5599999999999996E-2</v>
      </c>
      <c r="BC1061">
        <v>8.5599999999999996E-2</v>
      </c>
      <c r="BD1061">
        <v>-8.5599999999999996E-2</v>
      </c>
      <c r="BE1061">
        <v>8.5599999999999996E-2</v>
      </c>
      <c r="BF1061">
        <v>0.06</v>
      </c>
      <c r="BG1061">
        <v>0.3</v>
      </c>
      <c r="BH1061">
        <v>7.44</v>
      </c>
      <c r="BI1061">
        <v>2</v>
      </c>
      <c r="BJ1061">
        <v>4</v>
      </c>
      <c r="BK1061">
        <v>2</v>
      </c>
      <c r="BM1061">
        <v>2</v>
      </c>
      <c r="BN1061" t="s">
        <v>1016</v>
      </c>
      <c r="BP1061" t="s">
        <v>1016</v>
      </c>
      <c r="BQ1061">
        <v>35</v>
      </c>
      <c r="BR1061">
        <v>351020</v>
      </c>
      <c r="BS1061">
        <v>1</v>
      </c>
      <c r="BU1061">
        <v>1</v>
      </c>
      <c r="BW1061">
        <v>2</v>
      </c>
      <c r="BY1061">
        <v>4</v>
      </c>
      <c r="BZ1061" t="s">
        <v>1947</v>
      </c>
      <c r="CA1061">
        <v>1</v>
      </c>
      <c r="CB1061">
        <v>0</v>
      </c>
      <c r="CC1061">
        <v>1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 s="2">
        <v>340652</v>
      </c>
    </row>
    <row r="1062" spans="1:88">
      <c r="A1062" s="10" t="str">
        <f t="shared" si="496"/>
        <v>PDFS_US</v>
      </c>
      <c r="B1062" s="12">
        <f t="shared" si="497"/>
        <v>1E-4</v>
      </c>
      <c r="C1062" s="12">
        <v>0</v>
      </c>
      <c r="D1062" s="12">
        <v>0</v>
      </c>
      <c r="E1062" s="12">
        <v>0</v>
      </c>
      <c r="F1062" s="12">
        <v>0</v>
      </c>
      <c r="G1062" s="12">
        <v>0</v>
      </c>
      <c r="H1062" s="12">
        <v>0</v>
      </c>
      <c r="I1062" s="12">
        <v>0</v>
      </c>
      <c r="J1062" s="13">
        <f t="shared" si="498"/>
        <v>0</v>
      </c>
      <c r="K1062" s="13">
        <f t="shared" si="499"/>
        <v>0</v>
      </c>
      <c r="L1062" s="16">
        <f t="shared" si="500"/>
        <v>0</v>
      </c>
      <c r="M1062" s="13">
        <f t="shared" si="501"/>
        <v>0</v>
      </c>
      <c r="N1062" s="16">
        <f t="shared" si="502"/>
        <v>0</v>
      </c>
      <c r="O1062" s="16">
        <f t="shared" si="503"/>
        <v>0</v>
      </c>
      <c r="P1062" s="16" t="str">
        <f t="shared" si="504"/>
        <v/>
      </c>
      <c r="Q1062" s="20" t="str">
        <f t="shared" si="505"/>
        <v/>
      </c>
      <c r="R1062" s="20" t="str">
        <f t="shared" si="506"/>
        <v/>
      </c>
      <c r="S1062" s="20" t="str">
        <f t="shared" si="507"/>
        <v/>
      </c>
      <c r="T1062" s="20" t="str">
        <f t="shared" si="508"/>
        <v/>
      </c>
      <c r="U1062" s="16">
        <f t="shared" si="509"/>
        <v>6.0000000000000001E-3</v>
      </c>
      <c r="V1062" s="20" t="str">
        <f t="shared" si="510"/>
        <v/>
      </c>
      <c r="W1062" s="20" t="str">
        <f t="shared" si="511"/>
        <v/>
      </c>
      <c r="X1062" s="20" t="str">
        <f t="shared" si="512"/>
        <v/>
      </c>
      <c r="Y1062" s="20">
        <f t="shared" si="513"/>
        <v>6.0000000000000001E-3</v>
      </c>
      <c r="Z1062" s="20" t="str">
        <f t="shared" si="514"/>
        <v/>
      </c>
      <c r="AA1062" s="20" t="str">
        <f t="shared" si="515"/>
        <v/>
      </c>
      <c r="AB1062" s="20">
        <f t="shared" si="516"/>
        <v>0</v>
      </c>
      <c r="AC1062" s="20" t="str">
        <f t="shared" si="517"/>
        <v/>
      </c>
      <c r="AD1062" s="20" t="str">
        <f t="shared" si="518"/>
        <v/>
      </c>
      <c r="AE1062" s="20" t="str">
        <f t="shared" si="519"/>
        <v/>
      </c>
      <c r="AF1062" s="20" t="str">
        <f t="shared" si="520"/>
        <v/>
      </c>
      <c r="AG1062" s="11">
        <f t="shared" si="521"/>
        <v>999</v>
      </c>
      <c r="AH1062" s="17">
        <f t="shared" si="522"/>
        <v>999</v>
      </c>
      <c r="AI1062" s="17">
        <f t="shared" si="523"/>
        <v>999</v>
      </c>
      <c r="AJ1062" s="17">
        <f t="shared" si="524"/>
        <v>999</v>
      </c>
      <c r="AK1062" s="17">
        <f t="shared" si="525"/>
        <v>999</v>
      </c>
      <c r="AL1062" s="17">
        <f t="shared" si="526"/>
        <v>999</v>
      </c>
      <c r="AM1062" s="10" t="s">
        <v>1417</v>
      </c>
      <c r="AN1062">
        <v>0</v>
      </c>
      <c r="AO1062">
        <v>0</v>
      </c>
      <c r="AP1062">
        <v>0</v>
      </c>
      <c r="AQ1062">
        <v>0.77810000000000001</v>
      </c>
      <c r="AR1062" s="8">
        <v>-0.6</v>
      </c>
      <c r="AS1062" s="8">
        <v>-4.5913000000000004</v>
      </c>
      <c r="AT1062" s="8">
        <v>-24.1205</v>
      </c>
      <c r="AU1062" s="8">
        <v>-0.77810000000000001</v>
      </c>
      <c r="AV1062" s="8">
        <v>-0.6</v>
      </c>
      <c r="AW1062" s="8">
        <v>0.6</v>
      </c>
      <c r="AX1062" s="8">
        <v>4.5913000000000004</v>
      </c>
      <c r="AY1062" s="8">
        <v>24.1205</v>
      </c>
      <c r="AZ1062" s="8">
        <v>0.77810000000000001</v>
      </c>
      <c r="BA1062" s="8">
        <v>0.6</v>
      </c>
      <c r="BB1062">
        <v>-0.6</v>
      </c>
      <c r="BC1062">
        <v>0.6</v>
      </c>
      <c r="BD1062">
        <v>-0.6</v>
      </c>
      <c r="BE1062">
        <v>0.6</v>
      </c>
      <c r="BF1062">
        <v>0.06</v>
      </c>
      <c r="BG1062">
        <v>0.3</v>
      </c>
      <c r="BH1062">
        <v>0.01</v>
      </c>
      <c r="BI1062">
        <v>6</v>
      </c>
      <c r="BJ1062">
        <v>11</v>
      </c>
      <c r="BK1062">
        <v>6</v>
      </c>
      <c r="BM1062">
        <v>6</v>
      </c>
      <c r="BN1062" t="s">
        <v>1016</v>
      </c>
      <c r="BP1062" t="s">
        <v>1016</v>
      </c>
      <c r="BQ1062">
        <v>45</v>
      </c>
      <c r="BR1062">
        <v>453010</v>
      </c>
      <c r="BS1062">
        <v>1</v>
      </c>
      <c r="BU1062">
        <v>1</v>
      </c>
      <c r="BW1062">
        <v>6</v>
      </c>
      <c r="BY1062">
        <v>11</v>
      </c>
      <c r="BZ1062" t="s">
        <v>1997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 s="2">
        <v>3224282</v>
      </c>
    </row>
    <row r="1063" spans="1:88">
      <c r="A1063" s="10" t="str">
        <f t="shared" si="496"/>
        <v>FRO_US</v>
      </c>
      <c r="B1063" s="12">
        <f t="shared" si="497"/>
        <v>-8.4900000000000003E-2</v>
      </c>
      <c r="C1063" s="12">
        <v>0</v>
      </c>
      <c r="D1063" s="12">
        <v>0</v>
      </c>
      <c r="E1063" s="12">
        <v>0</v>
      </c>
      <c r="F1063" s="12">
        <v>0</v>
      </c>
      <c r="G1063" s="12">
        <v>0</v>
      </c>
      <c r="H1063" s="12">
        <v>0</v>
      </c>
      <c r="I1063" s="12">
        <v>0</v>
      </c>
      <c r="J1063" s="13">
        <f t="shared" si="498"/>
        <v>0</v>
      </c>
      <c r="K1063" s="13">
        <f t="shared" si="499"/>
        <v>0</v>
      </c>
      <c r="L1063" s="16">
        <f t="shared" si="500"/>
        <v>0</v>
      </c>
      <c r="M1063" s="13">
        <f t="shared" si="501"/>
        <v>0</v>
      </c>
      <c r="N1063" s="16">
        <f t="shared" si="502"/>
        <v>0</v>
      </c>
      <c r="O1063" s="16">
        <f t="shared" si="503"/>
        <v>0</v>
      </c>
      <c r="P1063" s="16">
        <f t="shared" si="504"/>
        <v>-2E-3</v>
      </c>
      <c r="Q1063" s="20" t="str">
        <f t="shared" si="505"/>
        <v/>
      </c>
      <c r="R1063" s="20" t="str">
        <f t="shared" si="506"/>
        <v/>
      </c>
      <c r="S1063" s="20" t="str">
        <f t="shared" si="507"/>
        <v/>
      </c>
      <c r="T1063" s="20">
        <f t="shared" si="508"/>
        <v>-2E-3</v>
      </c>
      <c r="U1063" s="16" t="str">
        <f t="shared" si="509"/>
        <v/>
      </c>
      <c r="V1063" s="20" t="str">
        <f t="shared" si="510"/>
        <v/>
      </c>
      <c r="W1063" s="20" t="str">
        <f t="shared" si="511"/>
        <v/>
      </c>
      <c r="X1063" s="20" t="str">
        <f t="shared" si="512"/>
        <v/>
      </c>
      <c r="Y1063" s="20" t="str">
        <f t="shared" si="513"/>
        <v/>
      </c>
      <c r="Z1063" s="20" t="str">
        <f t="shared" si="514"/>
        <v/>
      </c>
      <c r="AA1063" s="20" t="str">
        <f t="shared" si="515"/>
        <v/>
      </c>
      <c r="AB1063" s="20">
        <f t="shared" si="516"/>
        <v>0</v>
      </c>
      <c r="AC1063" s="20" t="str">
        <f t="shared" si="517"/>
        <v/>
      </c>
      <c r="AD1063" s="20" t="str">
        <f t="shared" si="518"/>
        <v/>
      </c>
      <c r="AE1063" s="20" t="str">
        <f t="shared" si="519"/>
        <v/>
      </c>
      <c r="AF1063" s="20" t="str">
        <f t="shared" si="520"/>
        <v/>
      </c>
      <c r="AG1063" s="11">
        <f t="shared" si="521"/>
        <v>999</v>
      </c>
      <c r="AH1063" s="17">
        <f t="shared" si="522"/>
        <v>999</v>
      </c>
      <c r="AI1063" s="17">
        <f t="shared" si="523"/>
        <v>999</v>
      </c>
      <c r="AJ1063" s="17">
        <f t="shared" si="524"/>
        <v>999</v>
      </c>
      <c r="AK1063" s="17">
        <f t="shared" si="525"/>
        <v>999</v>
      </c>
      <c r="AL1063" s="17">
        <f t="shared" si="526"/>
        <v>999</v>
      </c>
      <c r="AM1063" s="10" t="s">
        <v>1252</v>
      </c>
      <c r="AN1063">
        <v>0</v>
      </c>
      <c r="AO1063">
        <v>0</v>
      </c>
      <c r="AP1063">
        <v>0</v>
      </c>
      <c r="AQ1063">
        <v>0.84009999999999996</v>
      </c>
      <c r="AR1063" s="8">
        <v>-0.2</v>
      </c>
      <c r="AS1063" s="8">
        <v>-7.4153000000000002</v>
      </c>
      <c r="AT1063" s="8">
        <v>-11.2514</v>
      </c>
      <c r="AU1063" s="8">
        <v>-0.84009999999999996</v>
      </c>
      <c r="AV1063" s="8">
        <v>-0.2</v>
      </c>
      <c r="AW1063" s="8">
        <v>0.2</v>
      </c>
      <c r="AX1063" s="8">
        <v>7.4153000000000002</v>
      </c>
      <c r="AY1063" s="8">
        <v>11.2514</v>
      </c>
      <c r="AZ1063" s="8">
        <v>0.84009999999999996</v>
      </c>
      <c r="BA1063" s="8">
        <v>0.2</v>
      </c>
      <c r="BB1063">
        <v>-0.2</v>
      </c>
      <c r="BC1063">
        <v>0.2</v>
      </c>
      <c r="BD1063">
        <v>-0.2</v>
      </c>
      <c r="BE1063">
        <v>0.2</v>
      </c>
      <c r="BF1063">
        <v>0.06</v>
      </c>
      <c r="BG1063">
        <v>0.3</v>
      </c>
      <c r="BH1063">
        <v>-8.49</v>
      </c>
      <c r="BI1063">
        <v>9</v>
      </c>
      <c r="BJ1063">
        <v>17</v>
      </c>
      <c r="BK1063">
        <v>6</v>
      </c>
      <c r="BM1063">
        <v>6</v>
      </c>
      <c r="BN1063" t="s">
        <v>1018</v>
      </c>
      <c r="BP1063" t="s">
        <v>1018</v>
      </c>
      <c r="BQ1063">
        <v>10</v>
      </c>
      <c r="BR1063">
        <v>101020</v>
      </c>
      <c r="BS1063">
        <v>1</v>
      </c>
      <c r="BU1063">
        <v>1</v>
      </c>
      <c r="BW1063">
        <v>9</v>
      </c>
      <c r="BY1063">
        <v>17</v>
      </c>
      <c r="BZ1063" t="s">
        <v>1997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 s="2">
        <v>3783071</v>
      </c>
    </row>
    <row r="1064" spans="1:88">
      <c r="A1064" s="10" t="str">
        <f t="shared" si="496"/>
        <v>OMCL_US</v>
      </c>
      <c r="B1064" s="12">
        <f t="shared" si="497"/>
        <v>3.9900000000000005E-2</v>
      </c>
      <c r="C1064" s="12">
        <v>0</v>
      </c>
      <c r="D1064" s="12">
        <v>0</v>
      </c>
      <c r="E1064" s="12">
        <v>0</v>
      </c>
      <c r="F1064" s="12">
        <v>0</v>
      </c>
      <c r="G1064" s="12">
        <v>0</v>
      </c>
      <c r="H1064" s="12">
        <v>0</v>
      </c>
      <c r="I1064" s="12">
        <v>0</v>
      </c>
      <c r="J1064" s="13">
        <f t="shared" si="498"/>
        <v>0</v>
      </c>
      <c r="K1064" s="13">
        <f t="shared" si="499"/>
        <v>0</v>
      </c>
      <c r="L1064" s="16">
        <f t="shared" si="500"/>
        <v>0</v>
      </c>
      <c r="M1064" s="13">
        <f t="shared" si="501"/>
        <v>0</v>
      </c>
      <c r="N1064" s="16">
        <f t="shared" si="502"/>
        <v>0</v>
      </c>
      <c r="O1064" s="16">
        <f t="shared" si="503"/>
        <v>0</v>
      </c>
      <c r="P1064" s="16" t="str">
        <f t="shared" si="504"/>
        <v/>
      </c>
      <c r="Q1064" s="20" t="str">
        <f t="shared" si="505"/>
        <v/>
      </c>
      <c r="R1064" s="20" t="str">
        <f t="shared" si="506"/>
        <v/>
      </c>
      <c r="S1064" s="20" t="str">
        <f t="shared" si="507"/>
        <v/>
      </c>
      <c r="T1064" s="20" t="str">
        <f t="shared" si="508"/>
        <v/>
      </c>
      <c r="U1064" s="16">
        <f t="shared" si="509"/>
        <v>6.0000000000000001E-3</v>
      </c>
      <c r="V1064" s="20" t="str">
        <f t="shared" si="510"/>
        <v/>
      </c>
      <c r="W1064" s="20" t="str">
        <f t="shared" si="511"/>
        <v/>
      </c>
      <c r="X1064" s="20" t="str">
        <f t="shared" si="512"/>
        <v/>
      </c>
      <c r="Y1064" s="20">
        <f t="shared" si="513"/>
        <v>6.0000000000000001E-3</v>
      </c>
      <c r="Z1064" s="20" t="str">
        <f t="shared" si="514"/>
        <v/>
      </c>
      <c r="AA1064" s="20" t="str">
        <f t="shared" si="515"/>
        <v/>
      </c>
      <c r="AB1064" s="20">
        <f t="shared" si="516"/>
        <v>0</v>
      </c>
      <c r="AC1064" s="20" t="str">
        <f t="shared" si="517"/>
        <v/>
      </c>
      <c r="AD1064" s="20" t="str">
        <f t="shared" si="518"/>
        <v/>
      </c>
      <c r="AE1064" s="20" t="str">
        <f t="shared" si="519"/>
        <v/>
      </c>
      <c r="AF1064" s="20" t="str">
        <f t="shared" si="520"/>
        <v/>
      </c>
      <c r="AG1064" s="11">
        <f t="shared" si="521"/>
        <v>999</v>
      </c>
      <c r="AH1064" s="17">
        <f t="shared" si="522"/>
        <v>999</v>
      </c>
      <c r="AI1064" s="17">
        <f t="shared" si="523"/>
        <v>999</v>
      </c>
      <c r="AJ1064" s="17">
        <f t="shared" si="524"/>
        <v>999</v>
      </c>
      <c r="AK1064" s="17">
        <f t="shared" si="525"/>
        <v>999</v>
      </c>
      <c r="AL1064" s="17">
        <f t="shared" si="526"/>
        <v>999</v>
      </c>
      <c r="AM1064" s="10" t="s">
        <v>459</v>
      </c>
      <c r="AN1064">
        <v>0</v>
      </c>
      <c r="AO1064">
        <v>0</v>
      </c>
      <c r="AP1064">
        <v>0</v>
      </c>
      <c r="AQ1064">
        <v>1.2142999999999999</v>
      </c>
      <c r="AR1064" s="8">
        <v>-0.6</v>
      </c>
      <c r="AS1064" s="8">
        <v>-6.1619999999999999</v>
      </c>
      <c r="AT1064" s="8">
        <v>-46.102699999999999</v>
      </c>
      <c r="AU1064" s="8">
        <v>-1.2142999999999999</v>
      </c>
      <c r="AV1064" s="8">
        <v>-0.6</v>
      </c>
      <c r="AW1064" s="8">
        <v>0.6</v>
      </c>
      <c r="AX1064" s="8">
        <v>6.1619999999999999</v>
      </c>
      <c r="AY1064" s="8">
        <v>46.102699999999999</v>
      </c>
      <c r="AZ1064" s="8">
        <v>1.2142999999999999</v>
      </c>
      <c r="BA1064" s="8">
        <v>0.6</v>
      </c>
      <c r="BB1064">
        <v>-0.6</v>
      </c>
      <c r="BC1064">
        <v>0.6</v>
      </c>
      <c r="BD1064">
        <v>-0.6</v>
      </c>
      <c r="BE1064">
        <v>0.6</v>
      </c>
      <c r="BF1064">
        <v>0.06</v>
      </c>
      <c r="BG1064">
        <v>0.3</v>
      </c>
      <c r="BH1064">
        <v>3.99</v>
      </c>
      <c r="BI1064">
        <v>3</v>
      </c>
      <c r="BJ1064">
        <v>6</v>
      </c>
      <c r="BK1064">
        <v>3</v>
      </c>
      <c r="BM1064">
        <v>3</v>
      </c>
      <c r="BN1064" t="s">
        <v>1016</v>
      </c>
      <c r="BP1064" t="s">
        <v>1016</v>
      </c>
      <c r="BQ1064">
        <v>35</v>
      </c>
      <c r="BR1064">
        <v>351030</v>
      </c>
      <c r="BS1064">
        <v>1</v>
      </c>
      <c r="BU1064">
        <v>1</v>
      </c>
      <c r="BW1064">
        <v>3</v>
      </c>
      <c r="BY1064">
        <v>6</v>
      </c>
      <c r="BZ1064" t="s">
        <v>1997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 s="2">
        <v>4829655</v>
      </c>
    </row>
    <row r="1065" spans="1:88">
      <c r="A1065" s="10" t="str">
        <f t="shared" si="496"/>
        <v>CHFN_US</v>
      </c>
      <c r="B1065" s="12">
        <f t="shared" si="497"/>
        <v>7.4200000000000002E-2</v>
      </c>
      <c r="C1065" s="12">
        <v>0</v>
      </c>
      <c r="D1065" s="12">
        <v>0</v>
      </c>
      <c r="E1065" s="12">
        <v>0</v>
      </c>
      <c r="F1065" s="12">
        <v>0</v>
      </c>
      <c r="G1065" s="12">
        <v>0</v>
      </c>
      <c r="H1065" s="12">
        <v>0</v>
      </c>
      <c r="I1065" s="12">
        <v>0</v>
      </c>
      <c r="J1065" s="13">
        <f t="shared" si="498"/>
        <v>0</v>
      </c>
      <c r="K1065" s="13">
        <f t="shared" si="499"/>
        <v>0</v>
      </c>
      <c r="L1065" s="16">
        <f t="shared" si="500"/>
        <v>0</v>
      </c>
      <c r="M1065" s="13">
        <f t="shared" si="501"/>
        <v>0</v>
      </c>
      <c r="N1065" s="16">
        <f t="shared" si="502"/>
        <v>0</v>
      </c>
      <c r="O1065" s="16">
        <f t="shared" si="503"/>
        <v>0</v>
      </c>
      <c r="P1065" s="16" t="str">
        <f t="shared" si="504"/>
        <v/>
      </c>
      <c r="Q1065" s="20" t="str">
        <f t="shared" si="505"/>
        <v/>
      </c>
      <c r="R1065" s="20" t="str">
        <f t="shared" si="506"/>
        <v/>
      </c>
      <c r="S1065" s="20" t="str">
        <f t="shared" si="507"/>
        <v/>
      </c>
      <c r="T1065" s="20" t="str">
        <f t="shared" si="508"/>
        <v/>
      </c>
      <c r="U1065" s="16">
        <f t="shared" si="509"/>
        <v>4.0000000000000001E-3</v>
      </c>
      <c r="V1065" s="20" t="str">
        <f t="shared" si="510"/>
        <v/>
      </c>
      <c r="W1065" s="20" t="str">
        <f t="shared" si="511"/>
        <v/>
      </c>
      <c r="X1065" s="20" t="str">
        <f t="shared" si="512"/>
        <v/>
      </c>
      <c r="Y1065" s="20">
        <f t="shared" si="513"/>
        <v>4.0000000000000001E-3</v>
      </c>
      <c r="Z1065" s="20" t="str">
        <f t="shared" si="514"/>
        <v/>
      </c>
      <c r="AA1065" s="20" t="str">
        <f t="shared" si="515"/>
        <v/>
      </c>
      <c r="AB1065" s="20">
        <f t="shared" si="516"/>
        <v>0</v>
      </c>
      <c r="AC1065" s="20" t="str">
        <f t="shared" si="517"/>
        <v/>
      </c>
      <c r="AD1065" s="20" t="str">
        <f t="shared" si="518"/>
        <v/>
      </c>
      <c r="AE1065" s="20" t="str">
        <f t="shared" si="519"/>
        <v/>
      </c>
      <c r="AF1065" s="20" t="str">
        <f t="shared" si="520"/>
        <v/>
      </c>
      <c r="AG1065" s="11">
        <f t="shared" si="521"/>
        <v>999</v>
      </c>
      <c r="AH1065" s="17">
        <f t="shared" si="522"/>
        <v>999</v>
      </c>
      <c r="AI1065" s="17">
        <f t="shared" si="523"/>
        <v>999</v>
      </c>
      <c r="AJ1065" s="17">
        <f t="shared" si="524"/>
        <v>999</v>
      </c>
      <c r="AK1065" s="17">
        <f t="shared" si="525"/>
        <v>999</v>
      </c>
      <c r="AL1065" s="17">
        <f t="shared" si="526"/>
        <v>999</v>
      </c>
      <c r="AM1065" s="10" t="s">
        <v>1594</v>
      </c>
      <c r="AN1065">
        <v>0</v>
      </c>
      <c r="AO1065">
        <v>0</v>
      </c>
      <c r="AP1065">
        <v>0</v>
      </c>
      <c r="AQ1065">
        <v>6.9000000000000006E-2</v>
      </c>
      <c r="AR1065" s="8">
        <v>-0.4</v>
      </c>
      <c r="AS1065" s="8">
        <v>-0.45040000000000002</v>
      </c>
      <c r="AT1065" s="8">
        <v>-8.3595000000000006</v>
      </c>
      <c r="AU1065" s="8">
        <v>-6.9000000000000006E-2</v>
      </c>
      <c r="AV1065" s="8">
        <v>-0.4</v>
      </c>
      <c r="AW1065" s="8">
        <v>0.4</v>
      </c>
      <c r="AX1065" s="8">
        <v>0.45040000000000002</v>
      </c>
      <c r="AY1065" s="8">
        <v>8.3595000000000006</v>
      </c>
      <c r="AZ1065" s="8">
        <v>6.9000000000000006E-2</v>
      </c>
      <c r="BA1065" s="8">
        <v>0.4</v>
      </c>
      <c r="BB1065">
        <v>-6.9000000000000006E-2</v>
      </c>
      <c r="BC1065">
        <v>6.9000000000000006E-2</v>
      </c>
      <c r="BD1065">
        <v>-6.9000000000000006E-2</v>
      </c>
      <c r="BE1065">
        <v>6.9000000000000006E-2</v>
      </c>
      <c r="BF1065">
        <v>0.06</v>
      </c>
      <c r="BG1065">
        <v>0.3</v>
      </c>
      <c r="BH1065">
        <v>7.42</v>
      </c>
      <c r="BI1065">
        <v>2</v>
      </c>
      <c r="BJ1065">
        <v>4</v>
      </c>
      <c r="BK1065">
        <v>2</v>
      </c>
      <c r="BM1065">
        <v>2</v>
      </c>
      <c r="BN1065" t="s">
        <v>1016</v>
      </c>
      <c r="BP1065" t="s">
        <v>1016</v>
      </c>
      <c r="BQ1065">
        <v>40</v>
      </c>
      <c r="BR1065">
        <v>401020</v>
      </c>
      <c r="BS1065">
        <v>1</v>
      </c>
      <c r="BU1065">
        <v>1</v>
      </c>
      <c r="BW1065">
        <v>2</v>
      </c>
      <c r="BY1065">
        <v>4</v>
      </c>
      <c r="BZ1065" t="s">
        <v>1947</v>
      </c>
      <c r="CA1065">
        <v>1</v>
      </c>
      <c r="CB1065">
        <v>0</v>
      </c>
      <c r="CC1065">
        <v>1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 s="2">
        <v>306787</v>
      </c>
    </row>
    <row r="1066" spans="1:88">
      <c r="A1066" s="10" t="str">
        <f t="shared" si="496"/>
        <v>CCRN_US</v>
      </c>
      <c r="B1066" s="12">
        <f t="shared" si="497"/>
        <v>3.5400000000000001E-2</v>
      </c>
      <c r="C1066" s="12">
        <v>0</v>
      </c>
      <c r="D1066" s="12">
        <v>0</v>
      </c>
      <c r="E1066" s="12">
        <v>0</v>
      </c>
      <c r="F1066" s="12">
        <v>0</v>
      </c>
      <c r="G1066" s="12">
        <v>0</v>
      </c>
      <c r="H1066" s="12">
        <v>0</v>
      </c>
      <c r="I1066" s="12">
        <v>0</v>
      </c>
      <c r="J1066" s="13">
        <f t="shared" si="498"/>
        <v>0</v>
      </c>
      <c r="K1066" s="13">
        <f t="shared" si="499"/>
        <v>0</v>
      </c>
      <c r="L1066" s="16">
        <f t="shared" si="500"/>
        <v>0</v>
      </c>
      <c r="M1066" s="13">
        <f t="shared" si="501"/>
        <v>0</v>
      </c>
      <c r="N1066" s="16">
        <f t="shared" si="502"/>
        <v>0</v>
      </c>
      <c r="O1066" s="16">
        <f t="shared" si="503"/>
        <v>0</v>
      </c>
      <c r="P1066" s="16" t="str">
        <f t="shared" si="504"/>
        <v/>
      </c>
      <c r="Q1066" s="20" t="str">
        <f t="shared" si="505"/>
        <v/>
      </c>
      <c r="R1066" s="20" t="str">
        <f t="shared" si="506"/>
        <v/>
      </c>
      <c r="S1066" s="20" t="str">
        <f t="shared" si="507"/>
        <v/>
      </c>
      <c r="T1066" s="20" t="str">
        <f t="shared" si="508"/>
        <v/>
      </c>
      <c r="U1066" s="16">
        <f t="shared" si="509"/>
        <v>6.0000000000000001E-3</v>
      </c>
      <c r="V1066" s="20" t="str">
        <f t="shared" si="510"/>
        <v/>
      </c>
      <c r="W1066" s="20" t="str">
        <f t="shared" si="511"/>
        <v/>
      </c>
      <c r="X1066" s="20" t="str">
        <f t="shared" si="512"/>
        <v/>
      </c>
      <c r="Y1066" s="20">
        <f t="shared" si="513"/>
        <v>6.0000000000000001E-3</v>
      </c>
      <c r="Z1066" s="20" t="str">
        <f t="shared" si="514"/>
        <v/>
      </c>
      <c r="AA1066" s="20" t="str">
        <f t="shared" si="515"/>
        <v/>
      </c>
      <c r="AB1066" s="20">
        <f t="shared" si="516"/>
        <v>0</v>
      </c>
      <c r="AC1066" s="20" t="str">
        <f t="shared" si="517"/>
        <v/>
      </c>
      <c r="AD1066" s="20" t="str">
        <f t="shared" si="518"/>
        <v/>
      </c>
      <c r="AE1066" s="20" t="str">
        <f t="shared" si="519"/>
        <v/>
      </c>
      <c r="AF1066" s="20" t="str">
        <f t="shared" si="520"/>
        <v/>
      </c>
      <c r="AG1066" s="11">
        <f t="shared" si="521"/>
        <v>999</v>
      </c>
      <c r="AH1066" s="17">
        <f t="shared" si="522"/>
        <v>999</v>
      </c>
      <c r="AI1066" s="17">
        <f t="shared" si="523"/>
        <v>999</v>
      </c>
      <c r="AJ1066" s="17">
        <f t="shared" si="524"/>
        <v>999</v>
      </c>
      <c r="AK1066" s="17">
        <f t="shared" si="525"/>
        <v>999</v>
      </c>
      <c r="AL1066" s="17">
        <f t="shared" si="526"/>
        <v>999</v>
      </c>
      <c r="AM1066" s="10" t="s">
        <v>1613</v>
      </c>
      <c r="AN1066">
        <v>0</v>
      </c>
      <c r="AO1066">
        <v>0</v>
      </c>
      <c r="AP1066">
        <v>0</v>
      </c>
      <c r="AQ1066">
        <v>0.61280000000000001</v>
      </c>
      <c r="AR1066" s="8">
        <v>-0.6</v>
      </c>
      <c r="AS1066" s="8">
        <v>-3.1568999999999998</v>
      </c>
      <c r="AT1066" s="8">
        <v>-13.982900000000001</v>
      </c>
      <c r="AU1066" s="8">
        <v>-0.61280000000000001</v>
      </c>
      <c r="AV1066" s="8">
        <v>-0.6</v>
      </c>
      <c r="AW1066" s="8">
        <v>0.6</v>
      </c>
      <c r="AX1066" s="8">
        <v>3.1568999999999998</v>
      </c>
      <c r="AY1066" s="8">
        <v>13.982900000000001</v>
      </c>
      <c r="AZ1066" s="8">
        <v>0.61280000000000001</v>
      </c>
      <c r="BA1066" s="8">
        <v>0.6</v>
      </c>
      <c r="BB1066">
        <v>-0.6</v>
      </c>
      <c r="BC1066">
        <v>0.6</v>
      </c>
      <c r="BD1066">
        <v>-0.6</v>
      </c>
      <c r="BE1066">
        <v>0.6</v>
      </c>
      <c r="BF1066">
        <v>0.06</v>
      </c>
      <c r="BG1066">
        <v>0.3</v>
      </c>
      <c r="BH1066">
        <v>3.54</v>
      </c>
      <c r="BI1066">
        <v>4</v>
      </c>
      <c r="BJ1066">
        <v>7</v>
      </c>
      <c r="BK1066">
        <v>4</v>
      </c>
      <c r="BM1066">
        <v>4</v>
      </c>
      <c r="BN1066" t="s">
        <v>1016</v>
      </c>
      <c r="BP1066" t="s">
        <v>1016</v>
      </c>
      <c r="BQ1066">
        <v>35</v>
      </c>
      <c r="BR1066">
        <v>351020</v>
      </c>
      <c r="BS1066">
        <v>1</v>
      </c>
      <c r="BU1066">
        <v>1</v>
      </c>
      <c r="BW1066">
        <v>4</v>
      </c>
      <c r="BY1066">
        <v>7</v>
      </c>
      <c r="BZ1066" t="s">
        <v>1997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 s="2">
        <v>2437384</v>
      </c>
    </row>
    <row r="1067" spans="1:88">
      <c r="A1067" s="10" t="str">
        <f t="shared" si="496"/>
        <v>AHS_US</v>
      </c>
      <c r="B1067" s="12">
        <f t="shared" si="497"/>
        <v>6.0999999999999999E-2</v>
      </c>
      <c r="C1067" s="12">
        <v>0</v>
      </c>
      <c r="D1067" s="12">
        <v>0</v>
      </c>
      <c r="E1067" s="12">
        <v>0</v>
      </c>
      <c r="F1067" s="12">
        <v>0</v>
      </c>
      <c r="G1067" s="12">
        <v>0</v>
      </c>
      <c r="H1067" s="12">
        <v>0</v>
      </c>
      <c r="I1067" s="12">
        <v>0</v>
      </c>
      <c r="J1067" s="13">
        <f t="shared" si="498"/>
        <v>0</v>
      </c>
      <c r="K1067" s="13">
        <f t="shared" si="499"/>
        <v>0</v>
      </c>
      <c r="L1067" s="16">
        <f t="shared" si="500"/>
        <v>0</v>
      </c>
      <c r="M1067" s="13">
        <f t="shared" si="501"/>
        <v>0</v>
      </c>
      <c r="N1067" s="16">
        <f t="shared" si="502"/>
        <v>0</v>
      </c>
      <c r="O1067" s="16">
        <f t="shared" si="503"/>
        <v>0</v>
      </c>
      <c r="P1067" s="16" t="str">
        <f t="shared" si="504"/>
        <v/>
      </c>
      <c r="Q1067" s="20" t="str">
        <f t="shared" si="505"/>
        <v/>
      </c>
      <c r="R1067" s="20" t="str">
        <f t="shared" si="506"/>
        <v/>
      </c>
      <c r="S1067" s="20" t="str">
        <f t="shared" si="507"/>
        <v/>
      </c>
      <c r="T1067" s="20" t="str">
        <f t="shared" si="508"/>
        <v/>
      </c>
      <c r="U1067" s="16">
        <f t="shared" si="509"/>
        <v>6.0000000000000001E-3</v>
      </c>
      <c r="V1067" s="20" t="str">
        <f t="shared" si="510"/>
        <v/>
      </c>
      <c r="W1067" s="20" t="str">
        <f t="shared" si="511"/>
        <v/>
      </c>
      <c r="X1067" s="20" t="str">
        <f t="shared" si="512"/>
        <v/>
      </c>
      <c r="Y1067" s="20">
        <f t="shared" si="513"/>
        <v>6.0000000000000001E-3</v>
      </c>
      <c r="Z1067" s="20" t="str">
        <f t="shared" si="514"/>
        <v/>
      </c>
      <c r="AA1067" s="20" t="str">
        <f t="shared" si="515"/>
        <v/>
      </c>
      <c r="AB1067" s="20">
        <f t="shared" si="516"/>
        <v>0</v>
      </c>
      <c r="AC1067" s="20" t="str">
        <f t="shared" si="517"/>
        <v/>
      </c>
      <c r="AD1067" s="20" t="str">
        <f t="shared" si="518"/>
        <v/>
      </c>
      <c r="AE1067" s="20" t="str">
        <f t="shared" si="519"/>
        <v/>
      </c>
      <c r="AF1067" s="20" t="str">
        <f t="shared" si="520"/>
        <v/>
      </c>
      <c r="AG1067" s="11">
        <f t="shared" si="521"/>
        <v>999</v>
      </c>
      <c r="AH1067" s="17">
        <f t="shared" si="522"/>
        <v>999</v>
      </c>
      <c r="AI1067" s="17">
        <f t="shared" si="523"/>
        <v>999</v>
      </c>
      <c r="AJ1067" s="17">
        <f t="shared" si="524"/>
        <v>999</v>
      </c>
      <c r="AK1067" s="17">
        <f t="shared" si="525"/>
        <v>999</v>
      </c>
      <c r="AL1067" s="17">
        <f t="shared" si="526"/>
        <v>999</v>
      </c>
      <c r="AM1067" s="10" t="s">
        <v>19</v>
      </c>
      <c r="AN1067">
        <v>0</v>
      </c>
      <c r="AO1067">
        <v>0</v>
      </c>
      <c r="AP1067">
        <v>0</v>
      </c>
      <c r="AQ1067">
        <v>2.0421</v>
      </c>
      <c r="AR1067" s="8">
        <v>-0.6</v>
      </c>
      <c r="AS1067" s="8">
        <v>-8.6266999999999996</v>
      </c>
      <c r="AT1067" s="8">
        <v>-42.110300000000002</v>
      </c>
      <c r="AU1067" s="8">
        <v>-2.0421</v>
      </c>
      <c r="AV1067" s="8">
        <v>-0.6</v>
      </c>
      <c r="AW1067" s="8">
        <v>0.6</v>
      </c>
      <c r="AX1067" s="8">
        <v>8.6266999999999996</v>
      </c>
      <c r="AY1067" s="8">
        <v>42.110300000000002</v>
      </c>
      <c r="AZ1067" s="8">
        <v>2.0421</v>
      </c>
      <c r="BA1067" s="8">
        <v>0.6</v>
      </c>
      <c r="BB1067">
        <v>-0.6</v>
      </c>
      <c r="BC1067">
        <v>0.6</v>
      </c>
      <c r="BD1067">
        <v>-0.6</v>
      </c>
      <c r="BE1067">
        <v>0.6</v>
      </c>
      <c r="BF1067">
        <v>0.06</v>
      </c>
      <c r="BG1067">
        <v>0.3</v>
      </c>
      <c r="BH1067">
        <v>6.1</v>
      </c>
      <c r="BI1067">
        <v>3</v>
      </c>
      <c r="BJ1067">
        <v>5</v>
      </c>
      <c r="BK1067">
        <v>3</v>
      </c>
      <c r="BM1067">
        <v>3</v>
      </c>
      <c r="BN1067" t="s">
        <v>1016</v>
      </c>
      <c r="BP1067" t="s">
        <v>1016</v>
      </c>
      <c r="BQ1067">
        <v>35</v>
      </c>
      <c r="BR1067">
        <v>351020</v>
      </c>
      <c r="BS1067">
        <v>1</v>
      </c>
      <c r="BU1067">
        <v>1</v>
      </c>
      <c r="BW1067">
        <v>3</v>
      </c>
      <c r="BY1067">
        <v>5</v>
      </c>
      <c r="BZ1067" t="s">
        <v>1997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 s="2">
        <v>8143808</v>
      </c>
    </row>
    <row r="1068" spans="1:88">
      <c r="A1068" s="10" t="str">
        <f t="shared" si="496"/>
        <v>WTW_US</v>
      </c>
      <c r="B1068" s="12">
        <f t="shared" si="497"/>
        <v>-8.1099999999999992E-2</v>
      </c>
      <c r="C1068" s="12">
        <v>0</v>
      </c>
      <c r="D1068" s="12">
        <v>0</v>
      </c>
      <c r="E1068" s="12">
        <v>0</v>
      </c>
      <c r="F1068" s="12">
        <v>0</v>
      </c>
      <c r="G1068" s="12">
        <v>0</v>
      </c>
      <c r="H1068" s="12">
        <v>0</v>
      </c>
      <c r="I1068" s="12">
        <v>0</v>
      </c>
      <c r="J1068" s="13">
        <f t="shared" si="498"/>
        <v>0</v>
      </c>
      <c r="K1068" s="13">
        <f t="shared" si="499"/>
        <v>0</v>
      </c>
      <c r="L1068" s="16">
        <f t="shared" si="500"/>
        <v>0</v>
      </c>
      <c r="M1068" s="13">
        <f t="shared" si="501"/>
        <v>0</v>
      </c>
      <c r="N1068" s="16">
        <f t="shared" si="502"/>
        <v>0</v>
      </c>
      <c r="O1068" s="16">
        <f t="shared" si="503"/>
        <v>0</v>
      </c>
      <c r="P1068" s="16">
        <f t="shared" si="504"/>
        <v>-6.5000000000000006E-3</v>
      </c>
      <c r="Q1068" s="20" t="str">
        <f t="shared" si="505"/>
        <v/>
      </c>
      <c r="R1068" s="20" t="str">
        <f t="shared" si="506"/>
        <v/>
      </c>
      <c r="S1068" s="20" t="str">
        <f t="shared" si="507"/>
        <v/>
      </c>
      <c r="T1068" s="20">
        <f t="shared" si="508"/>
        <v>-6.5000000000000006E-3</v>
      </c>
      <c r="U1068" s="16" t="str">
        <f t="shared" si="509"/>
        <v/>
      </c>
      <c r="V1068" s="20" t="str">
        <f t="shared" si="510"/>
        <v/>
      </c>
      <c r="W1068" s="20" t="str">
        <f t="shared" si="511"/>
        <v/>
      </c>
      <c r="X1068" s="20" t="str">
        <f t="shared" si="512"/>
        <v/>
      </c>
      <c r="Y1068" s="20" t="str">
        <f t="shared" si="513"/>
        <v/>
      </c>
      <c r="Z1068" s="20" t="str">
        <f t="shared" si="514"/>
        <v/>
      </c>
      <c r="AA1068" s="20" t="str">
        <f t="shared" si="515"/>
        <v/>
      </c>
      <c r="AB1068" s="20">
        <f t="shared" si="516"/>
        <v>0</v>
      </c>
      <c r="AC1068" s="20" t="str">
        <f t="shared" si="517"/>
        <v/>
      </c>
      <c r="AD1068" s="20" t="str">
        <f t="shared" si="518"/>
        <v/>
      </c>
      <c r="AE1068" s="20" t="str">
        <f t="shared" si="519"/>
        <v/>
      </c>
      <c r="AF1068" s="20" t="str">
        <f t="shared" si="520"/>
        <v/>
      </c>
      <c r="AG1068" s="11">
        <f t="shared" si="521"/>
        <v>999</v>
      </c>
      <c r="AH1068" s="17">
        <f t="shared" si="522"/>
        <v>999</v>
      </c>
      <c r="AI1068" s="17">
        <f t="shared" si="523"/>
        <v>999</v>
      </c>
      <c r="AJ1068" s="17">
        <f t="shared" si="524"/>
        <v>999</v>
      </c>
      <c r="AK1068" s="17">
        <f t="shared" si="525"/>
        <v>999</v>
      </c>
      <c r="AL1068" s="17">
        <f t="shared" si="526"/>
        <v>999</v>
      </c>
      <c r="AM1068" s="10" t="s">
        <v>157</v>
      </c>
      <c r="AN1068">
        <v>0</v>
      </c>
      <c r="AO1068">
        <v>0</v>
      </c>
      <c r="AP1068">
        <v>0</v>
      </c>
      <c r="AQ1068">
        <v>3.3121999999999998</v>
      </c>
      <c r="AR1068" s="8">
        <v>-0.65</v>
      </c>
      <c r="AS1068" s="8">
        <v>-11.8482</v>
      </c>
      <c r="AT1068" s="8">
        <v>-23.598500000000001</v>
      </c>
      <c r="AU1068" s="8">
        <v>-3.3121999999999998</v>
      </c>
      <c r="AV1068" s="8">
        <v>-0.65</v>
      </c>
      <c r="AW1068" s="8">
        <v>0.65</v>
      </c>
      <c r="AX1068" s="8">
        <v>11.8482</v>
      </c>
      <c r="AY1068" s="8">
        <v>23.598500000000001</v>
      </c>
      <c r="AZ1068" s="8">
        <v>3.3121999999999998</v>
      </c>
      <c r="BA1068" s="8">
        <v>0.65</v>
      </c>
      <c r="BB1068">
        <v>-0.65</v>
      </c>
      <c r="BC1068">
        <v>0.65</v>
      </c>
      <c r="BD1068">
        <v>-0.65</v>
      </c>
      <c r="BE1068">
        <v>0.65</v>
      </c>
      <c r="BF1068">
        <v>0.06</v>
      </c>
      <c r="BG1068">
        <v>0.3</v>
      </c>
      <c r="BH1068">
        <v>-8.11</v>
      </c>
      <c r="BI1068">
        <v>9</v>
      </c>
      <c r="BJ1068">
        <v>17</v>
      </c>
      <c r="BK1068">
        <v>9</v>
      </c>
      <c r="BM1068">
        <v>9</v>
      </c>
      <c r="BN1068" t="s">
        <v>1016</v>
      </c>
      <c r="BP1068" t="s">
        <v>1016</v>
      </c>
      <c r="BQ1068">
        <v>25</v>
      </c>
      <c r="BR1068">
        <v>253020</v>
      </c>
      <c r="BS1068">
        <v>1</v>
      </c>
      <c r="BU1068">
        <v>1</v>
      </c>
      <c r="BW1068">
        <v>9</v>
      </c>
      <c r="BY1068">
        <v>17</v>
      </c>
      <c r="BZ1068" t="s">
        <v>1997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 s="2">
        <v>10152606</v>
      </c>
    </row>
    <row r="1069" spans="1:88">
      <c r="A1069" s="10" t="str">
        <f t="shared" si="496"/>
        <v>WOOF_US</v>
      </c>
      <c r="B1069" s="12">
        <f t="shared" si="497"/>
        <v>2.4700000000000003E-2</v>
      </c>
      <c r="C1069" s="12">
        <v>0</v>
      </c>
      <c r="D1069" s="12">
        <v>0</v>
      </c>
      <c r="E1069" s="12">
        <v>0</v>
      </c>
      <c r="F1069" s="12">
        <v>0</v>
      </c>
      <c r="G1069" s="12">
        <v>0</v>
      </c>
      <c r="H1069" s="12">
        <v>0</v>
      </c>
      <c r="I1069" s="12">
        <v>0</v>
      </c>
      <c r="J1069" s="13">
        <f t="shared" si="498"/>
        <v>0</v>
      </c>
      <c r="K1069" s="13">
        <f t="shared" si="499"/>
        <v>0</v>
      </c>
      <c r="L1069" s="16">
        <f t="shared" si="500"/>
        <v>0</v>
      </c>
      <c r="M1069" s="13">
        <f t="shared" si="501"/>
        <v>0</v>
      </c>
      <c r="N1069" s="16">
        <f t="shared" si="502"/>
        <v>0</v>
      </c>
      <c r="O1069" s="16">
        <f t="shared" si="503"/>
        <v>0</v>
      </c>
      <c r="P1069" s="16" t="str">
        <f t="shared" si="504"/>
        <v/>
      </c>
      <c r="Q1069" s="20" t="str">
        <f t="shared" si="505"/>
        <v/>
      </c>
      <c r="R1069" s="20" t="str">
        <f t="shared" si="506"/>
        <v/>
      </c>
      <c r="S1069" s="20" t="str">
        <f t="shared" si="507"/>
        <v/>
      </c>
      <c r="T1069" s="20" t="str">
        <f t="shared" si="508"/>
        <v/>
      </c>
      <c r="U1069" s="16">
        <f t="shared" si="509"/>
        <v>6.0000000000000001E-3</v>
      </c>
      <c r="V1069" s="20" t="str">
        <f t="shared" si="510"/>
        <v/>
      </c>
      <c r="W1069" s="20" t="str">
        <f t="shared" si="511"/>
        <v/>
      </c>
      <c r="X1069" s="20" t="str">
        <f t="shared" si="512"/>
        <v/>
      </c>
      <c r="Y1069" s="20">
        <f t="shared" si="513"/>
        <v>6.0000000000000001E-3</v>
      </c>
      <c r="Z1069" s="20" t="str">
        <f t="shared" si="514"/>
        <v/>
      </c>
      <c r="AA1069" s="20" t="str">
        <f t="shared" si="515"/>
        <v/>
      </c>
      <c r="AB1069" s="20">
        <f t="shared" si="516"/>
        <v>0</v>
      </c>
      <c r="AC1069" s="20" t="str">
        <f t="shared" si="517"/>
        <v/>
      </c>
      <c r="AD1069" s="20" t="str">
        <f t="shared" si="518"/>
        <v/>
      </c>
      <c r="AE1069" s="20" t="str">
        <f t="shared" si="519"/>
        <v/>
      </c>
      <c r="AF1069" s="20" t="str">
        <f t="shared" si="520"/>
        <v/>
      </c>
      <c r="AG1069" s="11">
        <f t="shared" si="521"/>
        <v>999</v>
      </c>
      <c r="AH1069" s="17">
        <f t="shared" si="522"/>
        <v>999</v>
      </c>
      <c r="AI1069" s="17">
        <f t="shared" si="523"/>
        <v>999</v>
      </c>
      <c r="AJ1069" s="17">
        <f t="shared" si="524"/>
        <v>999</v>
      </c>
      <c r="AK1069" s="17">
        <f t="shared" si="525"/>
        <v>999</v>
      </c>
      <c r="AL1069" s="17">
        <f t="shared" si="526"/>
        <v>999</v>
      </c>
      <c r="AM1069" s="10" t="s">
        <v>276</v>
      </c>
      <c r="AN1069">
        <v>0</v>
      </c>
      <c r="AO1069">
        <v>0</v>
      </c>
      <c r="AP1069">
        <v>0</v>
      </c>
      <c r="AQ1069">
        <v>5.1584000000000003</v>
      </c>
      <c r="AR1069" s="8">
        <v>-0.6</v>
      </c>
      <c r="AS1069" s="8">
        <v>-30.9148</v>
      </c>
      <c r="AT1069" s="8">
        <v>-184.71039999999999</v>
      </c>
      <c r="AU1069" s="8">
        <v>-5.1584000000000003</v>
      </c>
      <c r="AV1069" s="8">
        <v>-0.6</v>
      </c>
      <c r="AW1069" s="8">
        <v>0.6</v>
      </c>
      <c r="AX1069" s="8">
        <v>30.9148</v>
      </c>
      <c r="AY1069" s="8">
        <v>184.71039999999999</v>
      </c>
      <c r="AZ1069" s="8">
        <v>5.1584000000000003</v>
      </c>
      <c r="BA1069" s="8">
        <v>0.6</v>
      </c>
      <c r="BB1069">
        <v>-0.6</v>
      </c>
      <c r="BC1069">
        <v>0.6</v>
      </c>
      <c r="BD1069">
        <v>-0.6</v>
      </c>
      <c r="BE1069">
        <v>0.6</v>
      </c>
      <c r="BF1069">
        <v>0.06</v>
      </c>
      <c r="BG1069">
        <v>0.3</v>
      </c>
      <c r="BH1069">
        <v>2.4700000000000002</v>
      </c>
      <c r="BI1069">
        <v>4</v>
      </c>
      <c r="BJ1069">
        <v>8</v>
      </c>
      <c r="BK1069">
        <v>4</v>
      </c>
      <c r="BM1069">
        <v>4</v>
      </c>
      <c r="BN1069" t="s">
        <v>1016</v>
      </c>
      <c r="BP1069" t="s">
        <v>1016</v>
      </c>
      <c r="BQ1069">
        <v>35</v>
      </c>
      <c r="BR1069">
        <v>351020</v>
      </c>
      <c r="BS1069">
        <v>1</v>
      </c>
      <c r="BU1069">
        <v>1</v>
      </c>
      <c r="BW1069">
        <v>4</v>
      </c>
      <c r="BY1069">
        <v>8</v>
      </c>
      <c r="BZ1069" t="s">
        <v>1997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 s="2">
        <v>20516251</v>
      </c>
    </row>
    <row r="1070" spans="1:88">
      <c r="A1070" s="10" t="str">
        <f t="shared" si="496"/>
        <v>ALR_US</v>
      </c>
      <c r="B1070" s="12">
        <f t="shared" si="497"/>
        <v>9.9299999999999999E-2</v>
      </c>
      <c r="C1070" s="12">
        <v>0</v>
      </c>
      <c r="D1070" s="12">
        <v>0</v>
      </c>
      <c r="E1070" s="12">
        <v>0</v>
      </c>
      <c r="F1070" s="12">
        <v>0</v>
      </c>
      <c r="G1070" s="12">
        <v>0</v>
      </c>
      <c r="H1070" s="12">
        <v>0</v>
      </c>
      <c r="I1070" s="12">
        <v>0</v>
      </c>
      <c r="J1070" s="13">
        <f t="shared" si="498"/>
        <v>0</v>
      </c>
      <c r="K1070" s="13">
        <f t="shared" si="499"/>
        <v>0</v>
      </c>
      <c r="L1070" s="16">
        <f t="shared" si="500"/>
        <v>0</v>
      </c>
      <c r="M1070" s="13">
        <f t="shared" si="501"/>
        <v>0</v>
      </c>
      <c r="N1070" s="16">
        <f t="shared" si="502"/>
        <v>0</v>
      </c>
      <c r="O1070" s="16">
        <f t="shared" si="503"/>
        <v>0</v>
      </c>
      <c r="P1070" s="16" t="str">
        <f t="shared" si="504"/>
        <v/>
      </c>
      <c r="Q1070" s="20" t="str">
        <f t="shared" si="505"/>
        <v/>
      </c>
      <c r="R1070" s="20" t="str">
        <f t="shared" si="506"/>
        <v/>
      </c>
      <c r="S1070" s="20" t="str">
        <f t="shared" si="507"/>
        <v/>
      </c>
      <c r="T1070" s="20" t="str">
        <f t="shared" si="508"/>
        <v/>
      </c>
      <c r="U1070" s="16">
        <f t="shared" si="509"/>
        <v>6.0000000000000001E-3</v>
      </c>
      <c r="V1070" s="20" t="str">
        <f t="shared" si="510"/>
        <v/>
      </c>
      <c r="W1070" s="20" t="str">
        <f t="shared" si="511"/>
        <v/>
      </c>
      <c r="X1070" s="20">
        <f t="shared" si="512"/>
        <v>6.0000000000000001E-3</v>
      </c>
      <c r="Y1070" s="20" t="str">
        <f t="shared" si="513"/>
        <v/>
      </c>
      <c r="Z1070" s="20" t="str">
        <f t="shared" si="514"/>
        <v/>
      </c>
      <c r="AA1070" s="20" t="str">
        <f t="shared" si="515"/>
        <v/>
      </c>
      <c r="AB1070" s="20" t="str">
        <f t="shared" si="516"/>
        <v/>
      </c>
      <c r="AC1070" s="20" t="str">
        <f t="shared" si="517"/>
        <v/>
      </c>
      <c r="AD1070" s="20" t="str">
        <f t="shared" si="518"/>
        <v/>
      </c>
      <c r="AE1070" s="20" t="str">
        <f t="shared" si="519"/>
        <v/>
      </c>
      <c r="AF1070" s="20">
        <f t="shared" si="520"/>
        <v>0</v>
      </c>
      <c r="AG1070" s="11">
        <f t="shared" si="521"/>
        <v>999</v>
      </c>
      <c r="AH1070" s="17">
        <f t="shared" si="522"/>
        <v>999</v>
      </c>
      <c r="AI1070" s="17">
        <f t="shared" si="523"/>
        <v>999</v>
      </c>
      <c r="AJ1070" s="17">
        <f t="shared" si="524"/>
        <v>999</v>
      </c>
      <c r="AK1070" s="17">
        <f t="shared" si="525"/>
        <v>999</v>
      </c>
      <c r="AL1070" s="17">
        <f t="shared" si="526"/>
        <v>0</v>
      </c>
      <c r="AM1070" s="10" t="s">
        <v>275</v>
      </c>
      <c r="AN1070">
        <v>0</v>
      </c>
      <c r="AO1070">
        <v>0</v>
      </c>
      <c r="AP1070">
        <v>0</v>
      </c>
      <c r="AQ1070">
        <v>5.6614000000000004</v>
      </c>
      <c r="AR1070" s="8">
        <v>-0.6</v>
      </c>
      <c r="AS1070" s="8">
        <v>-29.140499999999999</v>
      </c>
      <c r="AT1070" s="8">
        <v>-171.60310000000001</v>
      </c>
      <c r="AU1070" s="8">
        <v>-5.6614000000000004</v>
      </c>
      <c r="AV1070" s="8">
        <v>-0.6</v>
      </c>
      <c r="AW1070" s="8">
        <v>0.6</v>
      </c>
      <c r="AX1070" s="8">
        <v>29.140499999999999</v>
      </c>
      <c r="AY1070" s="8">
        <v>171.60310000000001</v>
      </c>
      <c r="AZ1070" s="8">
        <v>5.6614000000000004</v>
      </c>
      <c r="BA1070" s="8">
        <v>0.6</v>
      </c>
      <c r="BB1070">
        <v>0</v>
      </c>
      <c r="BC1070">
        <v>0</v>
      </c>
      <c r="BD1070">
        <v>0</v>
      </c>
      <c r="BE1070">
        <v>0</v>
      </c>
      <c r="BF1070">
        <v>0.06</v>
      </c>
      <c r="BG1070">
        <v>0.3</v>
      </c>
      <c r="BH1070">
        <v>9.93</v>
      </c>
      <c r="BI1070">
        <v>2</v>
      </c>
      <c r="BJ1070">
        <v>3</v>
      </c>
      <c r="BK1070">
        <v>2</v>
      </c>
      <c r="BM1070">
        <v>2</v>
      </c>
      <c r="BN1070" t="s">
        <v>1016</v>
      </c>
      <c r="BP1070" t="s">
        <v>1016</v>
      </c>
      <c r="BQ1070">
        <v>35</v>
      </c>
      <c r="BR1070">
        <v>351010</v>
      </c>
      <c r="BS1070">
        <v>0</v>
      </c>
      <c r="BU1070">
        <v>1</v>
      </c>
      <c r="BW1070">
        <v>2</v>
      </c>
      <c r="BY1070">
        <v>3</v>
      </c>
      <c r="BZ1070" t="s">
        <v>1997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1</v>
      </c>
      <c r="CG1070">
        <v>0</v>
      </c>
      <c r="CH1070">
        <v>0</v>
      </c>
      <c r="CI1070" s="2">
        <v>21377378</v>
      </c>
      <c r="CJ1070" t="s">
        <v>1017</v>
      </c>
    </row>
    <row r="1071" spans="1:88">
      <c r="A1071" s="10" t="str">
        <f t="shared" si="496"/>
        <v>SYNA_US</v>
      </c>
      <c r="B1071" s="12">
        <f t="shared" si="497"/>
        <v>1E-4</v>
      </c>
      <c r="C1071" s="12">
        <v>0</v>
      </c>
      <c r="D1071" s="12">
        <v>0</v>
      </c>
      <c r="E1071" s="12">
        <v>0</v>
      </c>
      <c r="F1071" s="12">
        <v>0</v>
      </c>
      <c r="G1071" s="12">
        <v>0</v>
      </c>
      <c r="H1071" s="12">
        <v>0</v>
      </c>
      <c r="I1071" s="12">
        <v>0</v>
      </c>
      <c r="J1071" s="13">
        <f t="shared" si="498"/>
        <v>0</v>
      </c>
      <c r="K1071" s="13">
        <f t="shared" si="499"/>
        <v>0</v>
      </c>
      <c r="L1071" s="16">
        <f t="shared" si="500"/>
        <v>0</v>
      </c>
      <c r="M1071" s="13">
        <f t="shared" si="501"/>
        <v>0</v>
      </c>
      <c r="N1071" s="16">
        <f t="shared" si="502"/>
        <v>0</v>
      </c>
      <c r="O1071" s="16">
        <f t="shared" si="503"/>
        <v>0</v>
      </c>
      <c r="P1071" s="16" t="str">
        <f t="shared" si="504"/>
        <v/>
      </c>
      <c r="Q1071" s="20" t="str">
        <f t="shared" si="505"/>
        <v/>
      </c>
      <c r="R1071" s="20" t="str">
        <f t="shared" si="506"/>
        <v/>
      </c>
      <c r="S1071" s="20" t="str">
        <f t="shared" si="507"/>
        <v/>
      </c>
      <c r="T1071" s="20" t="str">
        <f t="shared" si="508"/>
        <v/>
      </c>
      <c r="U1071" s="16">
        <f t="shared" si="509"/>
        <v>6.0000000000000001E-3</v>
      </c>
      <c r="V1071" s="20" t="str">
        <f t="shared" si="510"/>
        <v/>
      </c>
      <c r="W1071" s="20" t="str">
        <f t="shared" si="511"/>
        <v/>
      </c>
      <c r="X1071" s="20" t="str">
        <f t="shared" si="512"/>
        <v/>
      </c>
      <c r="Y1071" s="20">
        <f t="shared" si="513"/>
        <v>6.0000000000000001E-3</v>
      </c>
      <c r="Z1071" s="20" t="str">
        <f t="shared" si="514"/>
        <v/>
      </c>
      <c r="AA1071" s="20" t="str">
        <f t="shared" si="515"/>
        <v/>
      </c>
      <c r="AB1071" s="20">
        <f t="shared" si="516"/>
        <v>0</v>
      </c>
      <c r="AC1071" s="20" t="str">
        <f t="shared" si="517"/>
        <v/>
      </c>
      <c r="AD1071" s="20" t="str">
        <f t="shared" si="518"/>
        <v/>
      </c>
      <c r="AE1071" s="20" t="str">
        <f t="shared" si="519"/>
        <v/>
      </c>
      <c r="AF1071" s="20" t="str">
        <f t="shared" si="520"/>
        <v/>
      </c>
      <c r="AG1071" s="11">
        <f t="shared" si="521"/>
        <v>999</v>
      </c>
      <c r="AH1071" s="17">
        <f t="shared" si="522"/>
        <v>999</v>
      </c>
      <c r="AI1071" s="17">
        <f t="shared" si="523"/>
        <v>999</v>
      </c>
      <c r="AJ1071" s="17">
        <f t="shared" si="524"/>
        <v>999</v>
      </c>
      <c r="AK1071" s="17">
        <f t="shared" si="525"/>
        <v>999</v>
      </c>
      <c r="AL1071" s="17">
        <f t="shared" si="526"/>
        <v>999</v>
      </c>
      <c r="AM1071" s="10" t="s">
        <v>864</v>
      </c>
      <c r="AN1071">
        <v>0</v>
      </c>
      <c r="AO1071">
        <v>0</v>
      </c>
      <c r="AP1071">
        <v>0</v>
      </c>
      <c r="AQ1071">
        <v>14.2813</v>
      </c>
      <c r="AR1071" s="8">
        <v>-0.6</v>
      </c>
      <c r="AS1071" s="8">
        <v>-76.315899999999999</v>
      </c>
      <c r="AT1071" s="8">
        <v>-126.7077</v>
      </c>
      <c r="AU1071" s="8">
        <v>-14.2813</v>
      </c>
      <c r="AV1071" s="8">
        <v>-0.6</v>
      </c>
      <c r="AW1071" s="8">
        <v>0.6</v>
      </c>
      <c r="AX1071" s="8">
        <v>76.315899999999999</v>
      </c>
      <c r="AY1071" s="8">
        <v>126.7077</v>
      </c>
      <c r="AZ1071" s="8">
        <v>14.2813</v>
      </c>
      <c r="BA1071" s="8">
        <v>0.6</v>
      </c>
      <c r="BB1071">
        <v>-0.6</v>
      </c>
      <c r="BC1071">
        <v>0.6</v>
      </c>
      <c r="BD1071">
        <v>-0.6</v>
      </c>
      <c r="BE1071">
        <v>0.6</v>
      </c>
      <c r="BF1071">
        <v>0.06</v>
      </c>
      <c r="BG1071">
        <v>0.3</v>
      </c>
      <c r="BH1071">
        <v>0.01</v>
      </c>
      <c r="BI1071">
        <v>6</v>
      </c>
      <c r="BJ1071">
        <v>11</v>
      </c>
      <c r="BK1071">
        <v>6</v>
      </c>
      <c r="BM1071">
        <v>6</v>
      </c>
      <c r="BN1071" t="s">
        <v>1016</v>
      </c>
      <c r="BP1071" t="s">
        <v>1016</v>
      </c>
      <c r="BQ1071">
        <v>45</v>
      </c>
      <c r="BR1071">
        <v>453010</v>
      </c>
      <c r="BS1071">
        <v>1</v>
      </c>
      <c r="BU1071">
        <v>1</v>
      </c>
      <c r="BW1071">
        <v>6</v>
      </c>
      <c r="BY1071">
        <v>11</v>
      </c>
      <c r="BZ1071" t="s">
        <v>1997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 s="2">
        <v>59001963</v>
      </c>
    </row>
    <row r="1072" spans="1:88">
      <c r="A1072" s="10" t="str">
        <f t="shared" si="496"/>
        <v>CCOI_US</v>
      </c>
      <c r="B1072" s="12">
        <f t="shared" si="497"/>
        <v>-4.3799999999999999E-2</v>
      </c>
      <c r="C1072" s="12">
        <v>0</v>
      </c>
      <c r="D1072" s="12">
        <v>0</v>
      </c>
      <c r="E1072" s="12">
        <v>0</v>
      </c>
      <c r="F1072" s="12">
        <v>0</v>
      </c>
      <c r="G1072" s="12">
        <v>0</v>
      </c>
      <c r="H1072" s="12">
        <v>0</v>
      </c>
      <c r="I1072" s="12">
        <v>0</v>
      </c>
      <c r="J1072" s="13">
        <f t="shared" si="498"/>
        <v>0</v>
      </c>
      <c r="K1072" s="13">
        <f t="shared" si="499"/>
        <v>0</v>
      </c>
      <c r="L1072" s="16">
        <f t="shared" si="500"/>
        <v>0</v>
      </c>
      <c r="M1072" s="13">
        <f t="shared" si="501"/>
        <v>0</v>
      </c>
      <c r="N1072" s="16">
        <f t="shared" si="502"/>
        <v>0</v>
      </c>
      <c r="O1072" s="16">
        <f t="shared" si="503"/>
        <v>0</v>
      </c>
      <c r="P1072" s="16">
        <f t="shared" si="504"/>
        <v>-6.0000000000000001E-3</v>
      </c>
      <c r="Q1072" s="20" t="str">
        <f t="shared" si="505"/>
        <v/>
      </c>
      <c r="R1072" s="20" t="str">
        <f t="shared" si="506"/>
        <v/>
      </c>
      <c r="S1072" s="20" t="str">
        <f t="shared" si="507"/>
        <v/>
      </c>
      <c r="T1072" s="20">
        <f t="shared" si="508"/>
        <v>-6.0000000000000001E-3</v>
      </c>
      <c r="U1072" s="16" t="str">
        <f t="shared" si="509"/>
        <v/>
      </c>
      <c r="V1072" s="20" t="str">
        <f t="shared" si="510"/>
        <v/>
      </c>
      <c r="W1072" s="20" t="str">
        <f t="shared" si="511"/>
        <v/>
      </c>
      <c r="X1072" s="20" t="str">
        <f t="shared" si="512"/>
        <v/>
      </c>
      <c r="Y1072" s="20" t="str">
        <f t="shared" si="513"/>
        <v/>
      </c>
      <c r="Z1072" s="20" t="str">
        <f t="shared" si="514"/>
        <v/>
      </c>
      <c r="AA1072" s="20" t="str">
        <f t="shared" si="515"/>
        <v/>
      </c>
      <c r="AB1072" s="20">
        <f t="shared" si="516"/>
        <v>0</v>
      </c>
      <c r="AC1072" s="20" t="str">
        <f t="shared" si="517"/>
        <v/>
      </c>
      <c r="AD1072" s="20" t="str">
        <f t="shared" si="518"/>
        <v/>
      </c>
      <c r="AE1072" s="20" t="str">
        <f t="shared" si="519"/>
        <v/>
      </c>
      <c r="AF1072" s="20" t="str">
        <f t="shared" si="520"/>
        <v/>
      </c>
      <c r="AG1072" s="11">
        <f t="shared" si="521"/>
        <v>999</v>
      </c>
      <c r="AH1072" s="17">
        <f t="shared" si="522"/>
        <v>999</v>
      </c>
      <c r="AI1072" s="17">
        <f t="shared" si="523"/>
        <v>999</v>
      </c>
      <c r="AJ1072" s="17">
        <f t="shared" si="524"/>
        <v>999</v>
      </c>
      <c r="AK1072" s="17">
        <f t="shared" si="525"/>
        <v>999</v>
      </c>
      <c r="AL1072" s="17">
        <f t="shared" si="526"/>
        <v>999</v>
      </c>
      <c r="AM1072" s="10" t="s">
        <v>176</v>
      </c>
      <c r="AN1072">
        <v>0</v>
      </c>
      <c r="AO1072">
        <v>0</v>
      </c>
      <c r="AP1072">
        <v>0</v>
      </c>
      <c r="AQ1072">
        <v>3.2410000000000001</v>
      </c>
      <c r="AR1072" s="8">
        <v>-0.6</v>
      </c>
      <c r="AS1072" s="8">
        <v>-15.194000000000001</v>
      </c>
      <c r="AT1072" s="8">
        <v>-66.641199999999998</v>
      </c>
      <c r="AU1072" s="8">
        <v>-3.2410000000000001</v>
      </c>
      <c r="AV1072" s="8">
        <v>-0.6</v>
      </c>
      <c r="AW1072" s="8">
        <v>0.6</v>
      </c>
      <c r="AX1072" s="8">
        <v>15.194000000000001</v>
      </c>
      <c r="AY1072" s="8">
        <v>66.641199999999998</v>
      </c>
      <c r="AZ1072" s="8">
        <v>3.2410000000000001</v>
      </c>
      <c r="BA1072" s="8">
        <v>0.6</v>
      </c>
      <c r="BB1072">
        <v>-0.6</v>
      </c>
      <c r="BC1072">
        <v>0.6</v>
      </c>
      <c r="BD1072">
        <v>-0.6</v>
      </c>
      <c r="BE1072">
        <v>0.6</v>
      </c>
      <c r="BF1072">
        <v>0.06</v>
      </c>
      <c r="BG1072">
        <v>0.3</v>
      </c>
      <c r="BH1072">
        <v>-4.38</v>
      </c>
      <c r="BI1072">
        <v>8</v>
      </c>
      <c r="BJ1072">
        <v>16</v>
      </c>
      <c r="BK1072">
        <v>8</v>
      </c>
      <c r="BM1072">
        <v>8</v>
      </c>
      <c r="BN1072" t="s">
        <v>1016</v>
      </c>
      <c r="BP1072" t="s">
        <v>1016</v>
      </c>
      <c r="BQ1072">
        <v>50</v>
      </c>
      <c r="BR1072">
        <v>501010</v>
      </c>
      <c r="BS1072">
        <v>1</v>
      </c>
      <c r="BU1072">
        <v>1</v>
      </c>
      <c r="BW1072">
        <v>8</v>
      </c>
      <c r="BY1072">
        <v>16</v>
      </c>
      <c r="BZ1072" t="s">
        <v>1997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 s="2">
        <v>11246154</v>
      </c>
    </row>
    <row r="1073" spans="1:88">
      <c r="A1073" s="10" t="str">
        <f t="shared" si="496"/>
        <v>MANT_US</v>
      </c>
      <c r="B1073" s="12">
        <f t="shared" si="497"/>
        <v>5.3800000000000001E-2</v>
      </c>
      <c r="C1073" s="12">
        <v>0</v>
      </c>
      <c r="D1073" s="12">
        <v>0</v>
      </c>
      <c r="E1073" s="12">
        <v>0</v>
      </c>
      <c r="F1073" s="12">
        <v>0</v>
      </c>
      <c r="G1073" s="12">
        <v>0</v>
      </c>
      <c r="H1073" s="12">
        <v>0</v>
      </c>
      <c r="I1073" s="12">
        <v>0</v>
      </c>
      <c r="J1073" s="13">
        <f t="shared" si="498"/>
        <v>0</v>
      </c>
      <c r="K1073" s="13">
        <f t="shared" si="499"/>
        <v>0</v>
      </c>
      <c r="L1073" s="16">
        <f t="shared" si="500"/>
        <v>0</v>
      </c>
      <c r="M1073" s="13">
        <f t="shared" si="501"/>
        <v>0</v>
      </c>
      <c r="N1073" s="16">
        <f t="shared" si="502"/>
        <v>0</v>
      </c>
      <c r="O1073" s="16">
        <f t="shared" si="503"/>
        <v>0</v>
      </c>
      <c r="P1073" s="16" t="str">
        <f t="shared" si="504"/>
        <v/>
      </c>
      <c r="Q1073" s="20" t="str">
        <f t="shared" si="505"/>
        <v/>
      </c>
      <c r="R1073" s="20" t="str">
        <f t="shared" si="506"/>
        <v/>
      </c>
      <c r="S1073" s="20" t="str">
        <f t="shared" si="507"/>
        <v/>
      </c>
      <c r="T1073" s="20" t="str">
        <f t="shared" si="508"/>
        <v/>
      </c>
      <c r="U1073" s="16">
        <f t="shared" si="509"/>
        <v>4.0000000000000001E-3</v>
      </c>
      <c r="V1073" s="20" t="str">
        <f t="shared" si="510"/>
        <v/>
      </c>
      <c r="W1073" s="20" t="str">
        <f t="shared" si="511"/>
        <v/>
      </c>
      <c r="X1073" s="20" t="str">
        <f t="shared" si="512"/>
        <v/>
      </c>
      <c r="Y1073" s="20">
        <f t="shared" si="513"/>
        <v>4.0000000000000001E-3</v>
      </c>
      <c r="Z1073" s="20" t="str">
        <f t="shared" si="514"/>
        <v/>
      </c>
      <c r="AA1073" s="20" t="str">
        <f t="shared" si="515"/>
        <v/>
      </c>
      <c r="AB1073" s="20">
        <f t="shared" si="516"/>
        <v>0</v>
      </c>
      <c r="AC1073" s="20" t="str">
        <f t="shared" si="517"/>
        <v/>
      </c>
      <c r="AD1073" s="20" t="str">
        <f t="shared" si="518"/>
        <v/>
      </c>
      <c r="AE1073" s="20" t="str">
        <f t="shared" si="519"/>
        <v/>
      </c>
      <c r="AF1073" s="20" t="str">
        <f t="shared" si="520"/>
        <v/>
      </c>
      <c r="AG1073" s="11">
        <f t="shared" si="521"/>
        <v>999</v>
      </c>
      <c r="AH1073" s="17">
        <f t="shared" si="522"/>
        <v>999</v>
      </c>
      <c r="AI1073" s="17">
        <f t="shared" si="523"/>
        <v>999</v>
      </c>
      <c r="AJ1073" s="17">
        <f t="shared" si="524"/>
        <v>999</v>
      </c>
      <c r="AK1073" s="17">
        <f t="shared" si="525"/>
        <v>999</v>
      </c>
      <c r="AL1073" s="17">
        <f t="shared" si="526"/>
        <v>999</v>
      </c>
      <c r="AM1073" s="10" t="s">
        <v>553</v>
      </c>
      <c r="AN1073">
        <v>0</v>
      </c>
      <c r="AO1073">
        <v>0</v>
      </c>
      <c r="AP1073">
        <v>0</v>
      </c>
      <c r="AQ1073">
        <v>0.88800000000000001</v>
      </c>
      <c r="AR1073" s="8">
        <v>-0.6</v>
      </c>
      <c r="AS1073" s="8">
        <v>-5.2279999999999998</v>
      </c>
      <c r="AT1073" s="8">
        <v>-32.9223</v>
      </c>
      <c r="AU1073" s="8">
        <v>-0.88800000000000001</v>
      </c>
      <c r="AV1073" s="8">
        <v>-0.6</v>
      </c>
      <c r="AW1073" s="8">
        <v>0.4</v>
      </c>
      <c r="AX1073" s="8">
        <v>5.2279999999999998</v>
      </c>
      <c r="AY1073" s="8">
        <v>32.9223</v>
      </c>
      <c r="AZ1073" s="8">
        <v>0.88800000000000001</v>
      </c>
      <c r="BA1073" s="8">
        <v>0.4</v>
      </c>
      <c r="BB1073">
        <v>-0.6</v>
      </c>
      <c r="BC1073">
        <v>0.4</v>
      </c>
      <c r="BD1073">
        <v>-0.6</v>
      </c>
      <c r="BE1073">
        <v>0.4</v>
      </c>
      <c r="BF1073">
        <v>0.06</v>
      </c>
      <c r="BG1073">
        <v>0.3</v>
      </c>
      <c r="BH1073">
        <v>5.38</v>
      </c>
      <c r="BI1073">
        <v>3</v>
      </c>
      <c r="BJ1073">
        <v>5</v>
      </c>
      <c r="BK1073">
        <v>3</v>
      </c>
      <c r="BM1073">
        <v>3</v>
      </c>
      <c r="BN1073" t="s">
        <v>1016</v>
      </c>
      <c r="BP1073" t="s">
        <v>1016</v>
      </c>
      <c r="BQ1073">
        <v>45</v>
      </c>
      <c r="BR1073">
        <v>451020</v>
      </c>
      <c r="BS1073">
        <v>1</v>
      </c>
      <c r="BU1073">
        <v>1</v>
      </c>
      <c r="BW1073">
        <v>3</v>
      </c>
      <c r="BY1073">
        <v>5</v>
      </c>
      <c r="BZ1073" t="s">
        <v>1997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 s="2">
        <v>4163903</v>
      </c>
    </row>
    <row r="1074" spans="1:88">
      <c r="A1074" s="10" t="str">
        <f t="shared" si="496"/>
        <v>GME_US</v>
      </c>
      <c r="B1074" s="12">
        <f t="shared" si="497"/>
        <v>7.9000000000000008E-3</v>
      </c>
      <c r="C1074" s="12">
        <v>0</v>
      </c>
      <c r="D1074" s="12">
        <v>0</v>
      </c>
      <c r="E1074" s="12">
        <v>0</v>
      </c>
      <c r="F1074" s="12">
        <v>0</v>
      </c>
      <c r="G1074" s="12">
        <v>0</v>
      </c>
      <c r="H1074" s="12">
        <v>0</v>
      </c>
      <c r="I1074" s="12">
        <v>0</v>
      </c>
      <c r="J1074" s="13">
        <f t="shared" si="498"/>
        <v>0</v>
      </c>
      <c r="K1074" s="13">
        <f t="shared" si="499"/>
        <v>0</v>
      </c>
      <c r="L1074" s="16">
        <f t="shared" si="500"/>
        <v>0</v>
      </c>
      <c r="M1074" s="13">
        <f t="shared" si="501"/>
        <v>0</v>
      </c>
      <c r="N1074" s="16">
        <f t="shared" si="502"/>
        <v>0</v>
      </c>
      <c r="O1074" s="16">
        <f t="shared" si="503"/>
        <v>0</v>
      </c>
      <c r="P1074" s="16" t="str">
        <f t="shared" si="504"/>
        <v/>
      </c>
      <c r="Q1074" s="20" t="str">
        <f t="shared" si="505"/>
        <v/>
      </c>
      <c r="R1074" s="20" t="str">
        <f t="shared" si="506"/>
        <v/>
      </c>
      <c r="S1074" s="20" t="str">
        <f t="shared" si="507"/>
        <v/>
      </c>
      <c r="T1074" s="20" t="str">
        <f t="shared" si="508"/>
        <v/>
      </c>
      <c r="U1074" s="16">
        <f t="shared" si="509"/>
        <v>6.5000000000000006E-3</v>
      </c>
      <c r="V1074" s="20" t="str">
        <f t="shared" si="510"/>
        <v/>
      </c>
      <c r="W1074" s="20" t="str">
        <f t="shared" si="511"/>
        <v/>
      </c>
      <c r="X1074" s="20" t="str">
        <f t="shared" si="512"/>
        <v/>
      </c>
      <c r="Y1074" s="20">
        <f t="shared" si="513"/>
        <v>6.5000000000000006E-3</v>
      </c>
      <c r="Z1074" s="20" t="str">
        <f t="shared" si="514"/>
        <v/>
      </c>
      <c r="AA1074" s="20" t="str">
        <f t="shared" si="515"/>
        <v/>
      </c>
      <c r="AB1074" s="20">
        <f t="shared" si="516"/>
        <v>0</v>
      </c>
      <c r="AC1074" s="20" t="str">
        <f t="shared" si="517"/>
        <v/>
      </c>
      <c r="AD1074" s="20" t="str">
        <f t="shared" si="518"/>
        <v/>
      </c>
      <c r="AE1074" s="20" t="str">
        <f t="shared" si="519"/>
        <v/>
      </c>
      <c r="AF1074" s="20" t="str">
        <f t="shared" si="520"/>
        <v/>
      </c>
      <c r="AG1074" s="11">
        <f t="shared" si="521"/>
        <v>999</v>
      </c>
      <c r="AH1074" s="17">
        <f t="shared" si="522"/>
        <v>999</v>
      </c>
      <c r="AI1074" s="17">
        <f t="shared" si="523"/>
        <v>999</v>
      </c>
      <c r="AJ1074" s="17">
        <f t="shared" si="524"/>
        <v>999</v>
      </c>
      <c r="AK1074" s="17">
        <f t="shared" si="525"/>
        <v>999</v>
      </c>
      <c r="AL1074" s="17">
        <f t="shared" si="526"/>
        <v>999</v>
      </c>
      <c r="AM1074" s="10" t="s">
        <v>363</v>
      </c>
      <c r="AN1074">
        <v>0</v>
      </c>
      <c r="AO1074">
        <v>0</v>
      </c>
      <c r="AP1074">
        <v>0</v>
      </c>
      <c r="AQ1074">
        <v>12.152200000000001</v>
      </c>
      <c r="AR1074" s="8">
        <v>-0.65</v>
      </c>
      <c r="AS1074" s="8">
        <v>-104.02</v>
      </c>
      <c r="AT1074" s="8">
        <v>-186.03059999999999</v>
      </c>
      <c r="AU1074" s="8">
        <v>-12.152200000000001</v>
      </c>
      <c r="AV1074" s="8">
        <v>-0.65</v>
      </c>
      <c r="AW1074" s="8">
        <v>0.65</v>
      </c>
      <c r="AX1074" s="8">
        <v>104.02</v>
      </c>
      <c r="AY1074" s="8">
        <v>186.03059999999999</v>
      </c>
      <c r="AZ1074" s="8">
        <v>12.152200000000001</v>
      </c>
      <c r="BA1074" s="8">
        <v>0.65</v>
      </c>
      <c r="BB1074">
        <v>-0.65</v>
      </c>
      <c r="BC1074">
        <v>0.65</v>
      </c>
      <c r="BD1074">
        <v>-0.65</v>
      </c>
      <c r="BE1074">
        <v>0.65</v>
      </c>
      <c r="BF1074">
        <v>0.06</v>
      </c>
      <c r="BG1074">
        <v>0.3</v>
      </c>
      <c r="BH1074">
        <v>0.79</v>
      </c>
      <c r="BI1074">
        <v>5</v>
      </c>
      <c r="BJ1074">
        <v>10</v>
      </c>
      <c r="BK1074">
        <v>5</v>
      </c>
      <c r="BM1074">
        <v>5</v>
      </c>
      <c r="BN1074" t="s">
        <v>1016</v>
      </c>
      <c r="BP1074" t="s">
        <v>1016</v>
      </c>
      <c r="BQ1074">
        <v>25</v>
      </c>
      <c r="BR1074">
        <v>255040</v>
      </c>
      <c r="BS1074">
        <v>1</v>
      </c>
      <c r="BU1074">
        <v>1</v>
      </c>
      <c r="BW1074">
        <v>5</v>
      </c>
      <c r="BY1074">
        <v>10</v>
      </c>
      <c r="BZ1074" t="s">
        <v>1997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 s="2">
        <v>50027366</v>
      </c>
    </row>
    <row r="1075" spans="1:88">
      <c r="A1075" s="10" t="str">
        <f t="shared" si="496"/>
        <v>ABG_US</v>
      </c>
      <c r="B1075" s="12">
        <f t="shared" si="497"/>
        <v>3.2799999999999996E-2</v>
      </c>
      <c r="C1075" s="12">
        <v>0</v>
      </c>
      <c r="D1075" s="12">
        <v>0</v>
      </c>
      <c r="E1075" s="12">
        <v>0</v>
      </c>
      <c r="F1075" s="12">
        <v>0</v>
      </c>
      <c r="G1075" s="12">
        <v>0</v>
      </c>
      <c r="H1075" s="12">
        <v>0</v>
      </c>
      <c r="I1075" s="12">
        <v>0</v>
      </c>
      <c r="J1075" s="13">
        <f t="shared" si="498"/>
        <v>0</v>
      </c>
      <c r="K1075" s="13">
        <f t="shared" si="499"/>
        <v>0</v>
      </c>
      <c r="L1075" s="16">
        <f t="shared" si="500"/>
        <v>0</v>
      </c>
      <c r="M1075" s="13">
        <f t="shared" si="501"/>
        <v>0</v>
      </c>
      <c r="N1075" s="16">
        <f t="shared" si="502"/>
        <v>0</v>
      </c>
      <c r="O1075" s="16">
        <f t="shared" si="503"/>
        <v>0</v>
      </c>
      <c r="P1075" s="16" t="str">
        <f t="shared" si="504"/>
        <v/>
      </c>
      <c r="Q1075" s="20" t="str">
        <f t="shared" si="505"/>
        <v/>
      </c>
      <c r="R1075" s="20" t="str">
        <f t="shared" si="506"/>
        <v/>
      </c>
      <c r="S1075" s="20" t="str">
        <f t="shared" si="507"/>
        <v/>
      </c>
      <c r="T1075" s="20" t="str">
        <f t="shared" si="508"/>
        <v/>
      </c>
      <c r="U1075" s="16">
        <f t="shared" si="509"/>
        <v>6.5000000000000006E-3</v>
      </c>
      <c r="V1075" s="20" t="str">
        <f t="shared" si="510"/>
        <v/>
      </c>
      <c r="W1075" s="20" t="str">
        <f t="shared" si="511"/>
        <v/>
      </c>
      <c r="X1075" s="20" t="str">
        <f t="shared" si="512"/>
        <v/>
      </c>
      <c r="Y1075" s="20">
        <f t="shared" si="513"/>
        <v>6.5000000000000006E-3</v>
      </c>
      <c r="Z1075" s="20" t="str">
        <f t="shared" si="514"/>
        <v/>
      </c>
      <c r="AA1075" s="20" t="str">
        <f t="shared" si="515"/>
        <v/>
      </c>
      <c r="AB1075" s="20">
        <f t="shared" si="516"/>
        <v>0</v>
      </c>
      <c r="AC1075" s="20" t="str">
        <f t="shared" si="517"/>
        <v/>
      </c>
      <c r="AD1075" s="20" t="str">
        <f t="shared" si="518"/>
        <v/>
      </c>
      <c r="AE1075" s="20" t="str">
        <f t="shared" si="519"/>
        <v/>
      </c>
      <c r="AF1075" s="20" t="str">
        <f t="shared" si="520"/>
        <v/>
      </c>
      <c r="AG1075" s="11">
        <f t="shared" si="521"/>
        <v>999</v>
      </c>
      <c r="AH1075" s="17">
        <f t="shared" si="522"/>
        <v>999</v>
      </c>
      <c r="AI1075" s="17">
        <f t="shared" si="523"/>
        <v>999</v>
      </c>
      <c r="AJ1075" s="17">
        <f t="shared" si="524"/>
        <v>999</v>
      </c>
      <c r="AK1075" s="17">
        <f t="shared" si="525"/>
        <v>999</v>
      </c>
      <c r="AL1075" s="17">
        <f t="shared" si="526"/>
        <v>999</v>
      </c>
      <c r="AM1075" s="10" t="s">
        <v>616</v>
      </c>
      <c r="AN1075">
        <v>0</v>
      </c>
      <c r="AO1075">
        <v>0</v>
      </c>
      <c r="AP1075">
        <v>0</v>
      </c>
      <c r="AQ1075">
        <v>4.8131000000000004</v>
      </c>
      <c r="AR1075" s="8">
        <v>-0.65</v>
      </c>
      <c r="AS1075" s="8">
        <v>-32.290900000000001</v>
      </c>
      <c r="AT1075" s="8">
        <v>-93.253399999999999</v>
      </c>
      <c r="AU1075" s="8">
        <v>-4.8131000000000004</v>
      </c>
      <c r="AV1075" s="8">
        <v>-0.65</v>
      </c>
      <c r="AW1075" s="8">
        <v>0.65</v>
      </c>
      <c r="AX1075" s="8">
        <v>32.290900000000001</v>
      </c>
      <c r="AY1075" s="8">
        <v>93.253399999999999</v>
      </c>
      <c r="AZ1075" s="8">
        <v>4.8131000000000004</v>
      </c>
      <c r="BA1075" s="8">
        <v>0.65</v>
      </c>
      <c r="BB1075">
        <v>-0.65</v>
      </c>
      <c r="BC1075">
        <v>0.65</v>
      </c>
      <c r="BD1075">
        <v>-0.65</v>
      </c>
      <c r="BE1075">
        <v>0.65</v>
      </c>
      <c r="BF1075">
        <v>0.06</v>
      </c>
      <c r="BG1075">
        <v>0.3</v>
      </c>
      <c r="BH1075">
        <v>3.28</v>
      </c>
      <c r="BI1075">
        <v>4</v>
      </c>
      <c r="BJ1075">
        <v>7</v>
      </c>
      <c r="BK1075">
        <v>4</v>
      </c>
      <c r="BM1075">
        <v>4</v>
      </c>
      <c r="BN1075" t="s">
        <v>1016</v>
      </c>
      <c r="BP1075" t="s">
        <v>1016</v>
      </c>
      <c r="BQ1075">
        <v>25</v>
      </c>
      <c r="BR1075">
        <v>255040</v>
      </c>
      <c r="BS1075">
        <v>1</v>
      </c>
      <c r="BU1075">
        <v>1</v>
      </c>
      <c r="BW1075">
        <v>4</v>
      </c>
      <c r="BY1075">
        <v>7</v>
      </c>
      <c r="BZ1075" t="s">
        <v>1997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 s="2">
        <v>20044584</v>
      </c>
    </row>
    <row r="1076" spans="1:88">
      <c r="A1076" s="10" t="str">
        <f t="shared" si="496"/>
        <v>UCBI_US</v>
      </c>
      <c r="B1076" s="12">
        <f t="shared" si="497"/>
        <v>4.6100000000000002E-2</v>
      </c>
      <c r="C1076" s="12">
        <v>0</v>
      </c>
      <c r="D1076" s="12">
        <v>0</v>
      </c>
      <c r="E1076" s="12">
        <v>0</v>
      </c>
      <c r="F1076" s="12">
        <v>0</v>
      </c>
      <c r="G1076" s="12">
        <v>0</v>
      </c>
      <c r="H1076" s="12">
        <v>0</v>
      </c>
      <c r="I1076" s="12">
        <v>0</v>
      </c>
      <c r="J1076" s="13">
        <f t="shared" si="498"/>
        <v>0</v>
      </c>
      <c r="K1076" s="13">
        <f t="shared" si="499"/>
        <v>0</v>
      </c>
      <c r="L1076" s="16">
        <f t="shared" si="500"/>
        <v>0</v>
      </c>
      <c r="M1076" s="13">
        <f t="shared" si="501"/>
        <v>0</v>
      </c>
      <c r="N1076" s="16">
        <f t="shared" si="502"/>
        <v>0</v>
      </c>
      <c r="O1076" s="16">
        <f t="shared" si="503"/>
        <v>0</v>
      </c>
      <c r="P1076" s="16" t="str">
        <f t="shared" si="504"/>
        <v/>
      </c>
      <c r="Q1076" s="20" t="str">
        <f t="shared" si="505"/>
        <v/>
      </c>
      <c r="R1076" s="20" t="str">
        <f t="shared" si="506"/>
        <v/>
      </c>
      <c r="S1076" s="20" t="str">
        <f t="shared" si="507"/>
        <v/>
      </c>
      <c r="T1076" s="20" t="str">
        <f t="shared" si="508"/>
        <v/>
      </c>
      <c r="U1076" s="16">
        <f t="shared" si="509"/>
        <v>4.0000000000000001E-3</v>
      </c>
      <c r="V1076" s="20" t="str">
        <f t="shared" si="510"/>
        <v/>
      </c>
      <c r="W1076" s="20" t="str">
        <f t="shared" si="511"/>
        <v/>
      </c>
      <c r="X1076" s="20" t="str">
        <f t="shared" si="512"/>
        <v/>
      </c>
      <c r="Y1076" s="20">
        <f t="shared" si="513"/>
        <v>4.0000000000000001E-3</v>
      </c>
      <c r="Z1076" s="20" t="str">
        <f t="shared" si="514"/>
        <v/>
      </c>
      <c r="AA1076" s="20" t="str">
        <f t="shared" si="515"/>
        <v/>
      </c>
      <c r="AB1076" s="20">
        <f t="shared" si="516"/>
        <v>0</v>
      </c>
      <c r="AC1076" s="20" t="str">
        <f t="shared" si="517"/>
        <v/>
      </c>
      <c r="AD1076" s="20" t="str">
        <f t="shared" si="518"/>
        <v/>
      </c>
      <c r="AE1076" s="20" t="str">
        <f t="shared" si="519"/>
        <v/>
      </c>
      <c r="AF1076" s="20" t="str">
        <f t="shared" si="520"/>
        <v/>
      </c>
      <c r="AG1076" s="11">
        <f t="shared" si="521"/>
        <v>999</v>
      </c>
      <c r="AH1076" s="17">
        <f t="shared" si="522"/>
        <v>999</v>
      </c>
      <c r="AI1076" s="17">
        <f t="shared" si="523"/>
        <v>999</v>
      </c>
      <c r="AJ1076" s="17">
        <f t="shared" si="524"/>
        <v>999</v>
      </c>
      <c r="AK1076" s="17">
        <f t="shared" si="525"/>
        <v>999</v>
      </c>
      <c r="AL1076" s="17">
        <f t="shared" si="526"/>
        <v>999</v>
      </c>
      <c r="AM1076" s="10" t="s">
        <v>1217</v>
      </c>
      <c r="AN1076">
        <v>0</v>
      </c>
      <c r="AO1076">
        <v>0</v>
      </c>
      <c r="AP1076">
        <v>0</v>
      </c>
      <c r="AQ1076">
        <v>0.79510000000000003</v>
      </c>
      <c r="AR1076" s="8">
        <v>-0.4</v>
      </c>
      <c r="AS1076" s="8">
        <v>-5.1223000000000001</v>
      </c>
      <c r="AT1076" s="8">
        <v>-40.085900000000002</v>
      </c>
      <c r="AU1076" s="8">
        <v>-0.79510000000000003</v>
      </c>
      <c r="AV1076" s="8">
        <v>-0.4</v>
      </c>
      <c r="AW1076" s="8">
        <v>0.4</v>
      </c>
      <c r="AX1076" s="8">
        <v>5.1223000000000001</v>
      </c>
      <c r="AY1076" s="8">
        <v>40.085900000000002</v>
      </c>
      <c r="AZ1076" s="8">
        <v>0.79510000000000003</v>
      </c>
      <c r="BA1076" s="8">
        <v>0.4</v>
      </c>
      <c r="BB1076">
        <v>-0.4</v>
      </c>
      <c r="BC1076">
        <v>0.4</v>
      </c>
      <c r="BD1076">
        <v>-0.4</v>
      </c>
      <c r="BE1076">
        <v>0.4</v>
      </c>
      <c r="BF1076">
        <v>0.06</v>
      </c>
      <c r="BG1076">
        <v>0.3</v>
      </c>
      <c r="BH1076">
        <v>4.6100000000000003</v>
      </c>
      <c r="BI1076">
        <v>3</v>
      </c>
      <c r="BJ1076">
        <v>6</v>
      </c>
      <c r="BK1076">
        <v>3</v>
      </c>
      <c r="BM1076">
        <v>3</v>
      </c>
      <c r="BN1076" t="s">
        <v>1016</v>
      </c>
      <c r="BP1076" t="s">
        <v>1016</v>
      </c>
      <c r="BQ1076">
        <v>40</v>
      </c>
      <c r="BR1076">
        <v>401010</v>
      </c>
      <c r="BS1076">
        <v>1</v>
      </c>
      <c r="BU1076">
        <v>1</v>
      </c>
      <c r="BW1076">
        <v>3</v>
      </c>
      <c r="BY1076">
        <v>6</v>
      </c>
      <c r="BZ1076" t="s">
        <v>1997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 s="2">
        <v>2978267</v>
      </c>
    </row>
    <row r="1077" spans="1:88">
      <c r="A1077" s="10" t="str">
        <f t="shared" si="496"/>
        <v>RGC_US</v>
      </c>
      <c r="B1077" s="12">
        <f t="shared" si="497"/>
        <v>2.3900000000000001E-2</v>
      </c>
      <c r="C1077" s="12">
        <v>0</v>
      </c>
      <c r="D1077" s="12">
        <v>0</v>
      </c>
      <c r="E1077" s="12">
        <v>0</v>
      </c>
      <c r="F1077" s="12">
        <v>0</v>
      </c>
      <c r="G1077" s="12">
        <v>0</v>
      </c>
      <c r="H1077" s="12">
        <v>0</v>
      </c>
      <c r="I1077" s="12">
        <v>0</v>
      </c>
      <c r="J1077" s="13">
        <f t="shared" si="498"/>
        <v>0</v>
      </c>
      <c r="K1077" s="13">
        <f t="shared" si="499"/>
        <v>0</v>
      </c>
      <c r="L1077" s="16">
        <f t="shared" si="500"/>
        <v>0</v>
      </c>
      <c r="M1077" s="13">
        <f t="shared" si="501"/>
        <v>0</v>
      </c>
      <c r="N1077" s="16">
        <f t="shared" si="502"/>
        <v>0</v>
      </c>
      <c r="O1077" s="16">
        <f t="shared" si="503"/>
        <v>0</v>
      </c>
      <c r="P1077" s="16" t="str">
        <f t="shared" si="504"/>
        <v/>
      </c>
      <c r="Q1077" s="20" t="str">
        <f t="shared" si="505"/>
        <v/>
      </c>
      <c r="R1077" s="20" t="str">
        <f t="shared" si="506"/>
        <v/>
      </c>
      <c r="S1077" s="20" t="str">
        <f t="shared" si="507"/>
        <v/>
      </c>
      <c r="T1077" s="20" t="str">
        <f t="shared" si="508"/>
        <v/>
      </c>
      <c r="U1077" s="16">
        <f t="shared" si="509"/>
        <v>6.5000000000000006E-3</v>
      </c>
      <c r="V1077" s="20" t="str">
        <f t="shared" si="510"/>
        <v/>
      </c>
      <c r="W1077" s="20" t="str">
        <f t="shared" si="511"/>
        <v/>
      </c>
      <c r="X1077" s="20" t="str">
        <f t="shared" si="512"/>
        <v/>
      </c>
      <c r="Y1077" s="20">
        <f t="shared" si="513"/>
        <v>6.5000000000000006E-3</v>
      </c>
      <c r="Z1077" s="20" t="str">
        <f t="shared" si="514"/>
        <v/>
      </c>
      <c r="AA1077" s="20" t="str">
        <f t="shared" si="515"/>
        <v/>
      </c>
      <c r="AB1077" s="20">
        <f t="shared" si="516"/>
        <v>0</v>
      </c>
      <c r="AC1077" s="20" t="str">
        <f t="shared" si="517"/>
        <v/>
      </c>
      <c r="AD1077" s="20" t="str">
        <f t="shared" si="518"/>
        <v/>
      </c>
      <c r="AE1077" s="20" t="str">
        <f t="shared" si="519"/>
        <v/>
      </c>
      <c r="AF1077" s="20" t="str">
        <f t="shared" si="520"/>
        <v/>
      </c>
      <c r="AG1077" s="11">
        <f t="shared" si="521"/>
        <v>999</v>
      </c>
      <c r="AH1077" s="17">
        <f t="shared" si="522"/>
        <v>999</v>
      </c>
      <c r="AI1077" s="17">
        <f t="shared" si="523"/>
        <v>999</v>
      </c>
      <c r="AJ1077" s="17">
        <f t="shared" si="524"/>
        <v>999</v>
      </c>
      <c r="AK1077" s="17">
        <f t="shared" si="525"/>
        <v>999</v>
      </c>
      <c r="AL1077" s="17">
        <f t="shared" si="526"/>
        <v>999</v>
      </c>
      <c r="AM1077" s="10" t="s">
        <v>339</v>
      </c>
      <c r="AN1077">
        <v>0</v>
      </c>
      <c r="AO1077">
        <v>0</v>
      </c>
      <c r="AP1077">
        <v>0</v>
      </c>
      <c r="AQ1077">
        <v>5.6691000000000003</v>
      </c>
      <c r="AR1077" s="8">
        <v>-0.65</v>
      </c>
      <c r="AS1077" s="8">
        <v>-23.093499999999999</v>
      </c>
      <c r="AT1077" s="8">
        <v>-126.4293</v>
      </c>
      <c r="AU1077" s="8">
        <v>-5.6691000000000003</v>
      </c>
      <c r="AV1077" s="8">
        <v>-0.65</v>
      </c>
      <c r="AW1077" s="8">
        <v>0.65</v>
      </c>
      <c r="AX1077" s="8">
        <v>23.093499999999999</v>
      </c>
      <c r="AY1077" s="8">
        <v>126.4293</v>
      </c>
      <c r="AZ1077" s="8">
        <v>5.6691000000000003</v>
      </c>
      <c r="BA1077" s="8">
        <v>0.65</v>
      </c>
      <c r="BB1077">
        <v>-0.65</v>
      </c>
      <c r="BC1077">
        <v>0.65</v>
      </c>
      <c r="BD1077">
        <v>-0.65</v>
      </c>
      <c r="BE1077">
        <v>0.65</v>
      </c>
      <c r="BF1077">
        <v>0.06</v>
      </c>
      <c r="BG1077">
        <v>0.3</v>
      </c>
      <c r="BH1077">
        <v>2.39</v>
      </c>
      <c r="BI1077">
        <v>4</v>
      </c>
      <c r="BJ1077">
        <v>8</v>
      </c>
      <c r="BK1077">
        <v>4</v>
      </c>
      <c r="BM1077">
        <v>4</v>
      </c>
      <c r="BN1077" t="s">
        <v>1016</v>
      </c>
      <c r="BP1077" t="s">
        <v>1016</v>
      </c>
      <c r="BQ1077">
        <v>25</v>
      </c>
      <c r="BR1077">
        <v>254010</v>
      </c>
      <c r="BS1077">
        <v>1</v>
      </c>
      <c r="BU1077">
        <v>1</v>
      </c>
      <c r="BW1077">
        <v>4</v>
      </c>
      <c r="BY1077">
        <v>8</v>
      </c>
      <c r="BZ1077" t="s">
        <v>1997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 s="2">
        <v>22956981</v>
      </c>
    </row>
    <row r="1078" spans="1:88">
      <c r="A1078" s="10" t="str">
        <f t="shared" si="496"/>
        <v>VRNT_US</v>
      </c>
      <c r="B1078" s="12">
        <f t="shared" si="497"/>
        <v>2.3199999999999998E-2</v>
      </c>
      <c r="C1078" s="12">
        <v>0</v>
      </c>
      <c r="D1078" s="12">
        <v>0</v>
      </c>
      <c r="E1078" s="12">
        <v>0</v>
      </c>
      <c r="F1078" s="12">
        <v>0</v>
      </c>
      <c r="G1078" s="12">
        <v>0</v>
      </c>
      <c r="H1078" s="12">
        <v>0</v>
      </c>
      <c r="I1078" s="12">
        <v>0</v>
      </c>
      <c r="J1078" s="13">
        <f t="shared" si="498"/>
        <v>0</v>
      </c>
      <c r="K1078" s="13">
        <f t="shared" si="499"/>
        <v>0</v>
      </c>
      <c r="L1078" s="16">
        <f t="shared" si="500"/>
        <v>0</v>
      </c>
      <c r="M1078" s="13">
        <f t="shared" si="501"/>
        <v>0</v>
      </c>
      <c r="N1078" s="16">
        <f t="shared" si="502"/>
        <v>0</v>
      </c>
      <c r="O1078" s="16">
        <f t="shared" si="503"/>
        <v>0</v>
      </c>
      <c r="P1078" s="16" t="str">
        <f t="shared" si="504"/>
        <v/>
      </c>
      <c r="Q1078" s="20" t="str">
        <f t="shared" si="505"/>
        <v/>
      </c>
      <c r="R1078" s="20" t="str">
        <f t="shared" si="506"/>
        <v/>
      </c>
      <c r="S1078" s="20" t="str">
        <f t="shared" si="507"/>
        <v/>
      </c>
      <c r="T1078" s="20" t="str">
        <f t="shared" si="508"/>
        <v/>
      </c>
      <c r="U1078" s="16">
        <f t="shared" si="509"/>
        <v>6.0000000000000001E-3</v>
      </c>
      <c r="V1078" s="20" t="str">
        <f t="shared" si="510"/>
        <v/>
      </c>
      <c r="W1078" s="20" t="str">
        <f t="shared" si="511"/>
        <v/>
      </c>
      <c r="X1078" s="20" t="str">
        <f t="shared" si="512"/>
        <v/>
      </c>
      <c r="Y1078" s="20">
        <f t="shared" si="513"/>
        <v>6.0000000000000001E-3</v>
      </c>
      <c r="Z1078" s="20" t="str">
        <f t="shared" si="514"/>
        <v/>
      </c>
      <c r="AA1078" s="20" t="str">
        <f t="shared" si="515"/>
        <v/>
      </c>
      <c r="AB1078" s="20">
        <f t="shared" si="516"/>
        <v>0</v>
      </c>
      <c r="AC1078" s="20" t="str">
        <f t="shared" si="517"/>
        <v/>
      </c>
      <c r="AD1078" s="20" t="str">
        <f t="shared" si="518"/>
        <v/>
      </c>
      <c r="AE1078" s="20" t="str">
        <f t="shared" si="519"/>
        <v/>
      </c>
      <c r="AF1078" s="20" t="str">
        <f t="shared" si="520"/>
        <v/>
      </c>
      <c r="AG1078" s="11">
        <f t="shared" si="521"/>
        <v>999</v>
      </c>
      <c r="AH1078" s="17">
        <f t="shared" si="522"/>
        <v>999</v>
      </c>
      <c r="AI1078" s="17">
        <f t="shared" si="523"/>
        <v>999</v>
      </c>
      <c r="AJ1078" s="17">
        <f t="shared" si="524"/>
        <v>999</v>
      </c>
      <c r="AK1078" s="17">
        <f t="shared" si="525"/>
        <v>999</v>
      </c>
      <c r="AL1078" s="17">
        <f t="shared" si="526"/>
        <v>999</v>
      </c>
      <c r="AM1078" s="10" t="s">
        <v>668</v>
      </c>
      <c r="AN1078">
        <v>0</v>
      </c>
      <c r="AO1078">
        <v>0</v>
      </c>
      <c r="AP1078">
        <v>0</v>
      </c>
      <c r="AQ1078">
        <v>4.7805</v>
      </c>
      <c r="AR1078" s="8">
        <v>-0.6</v>
      </c>
      <c r="AS1078" s="8">
        <v>-29.080300000000001</v>
      </c>
      <c r="AT1078" s="8">
        <v>-153.1875</v>
      </c>
      <c r="AU1078" s="8">
        <v>-4.7805</v>
      </c>
      <c r="AV1078" s="8">
        <v>-0.6</v>
      </c>
      <c r="AW1078" s="8">
        <v>0.6</v>
      </c>
      <c r="AX1078" s="8">
        <v>29.080300000000001</v>
      </c>
      <c r="AY1078" s="8">
        <v>153.1875</v>
      </c>
      <c r="AZ1078" s="8">
        <v>4.7805</v>
      </c>
      <c r="BA1078" s="8">
        <v>0.6</v>
      </c>
      <c r="BB1078">
        <v>-0.6</v>
      </c>
      <c r="BC1078">
        <v>0.6</v>
      </c>
      <c r="BD1078">
        <v>-0.6</v>
      </c>
      <c r="BE1078">
        <v>0.6</v>
      </c>
      <c r="BF1078">
        <v>0.06</v>
      </c>
      <c r="BG1078">
        <v>0.3</v>
      </c>
      <c r="BH1078">
        <v>2.3199999999999998</v>
      </c>
      <c r="BI1078">
        <v>4</v>
      </c>
      <c r="BJ1078">
        <v>8</v>
      </c>
      <c r="BK1078">
        <v>4</v>
      </c>
      <c r="BM1078">
        <v>4</v>
      </c>
      <c r="BN1078" t="s">
        <v>1016</v>
      </c>
      <c r="BP1078" t="s">
        <v>1016</v>
      </c>
      <c r="BQ1078">
        <v>45</v>
      </c>
      <c r="BR1078">
        <v>451030</v>
      </c>
      <c r="BS1078">
        <v>1</v>
      </c>
      <c r="BU1078">
        <v>1</v>
      </c>
      <c r="BW1078">
        <v>4</v>
      </c>
      <c r="BY1078">
        <v>8</v>
      </c>
      <c r="BZ1078" t="s">
        <v>1997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 s="2">
        <v>20650615</v>
      </c>
    </row>
    <row r="1079" spans="1:88">
      <c r="A1079" s="10" t="str">
        <f t="shared" si="496"/>
        <v>CPSI_US</v>
      </c>
      <c r="B1079" s="12">
        <f t="shared" si="497"/>
        <v>-4.0999999999999995E-3</v>
      </c>
      <c r="C1079" s="12">
        <v>0</v>
      </c>
      <c r="D1079" s="12">
        <v>0</v>
      </c>
      <c r="E1079" s="12">
        <v>0</v>
      </c>
      <c r="F1079" s="12">
        <v>0</v>
      </c>
      <c r="G1079" s="12">
        <v>0</v>
      </c>
      <c r="H1079" s="12">
        <v>0</v>
      </c>
      <c r="I1079" s="12">
        <v>0</v>
      </c>
      <c r="J1079" s="13">
        <f t="shared" si="498"/>
        <v>0</v>
      </c>
      <c r="K1079" s="13">
        <f t="shared" si="499"/>
        <v>0</v>
      </c>
      <c r="L1079" s="16">
        <f t="shared" si="500"/>
        <v>0</v>
      </c>
      <c r="M1079" s="13">
        <f t="shared" si="501"/>
        <v>0</v>
      </c>
      <c r="N1079" s="16">
        <f t="shared" si="502"/>
        <v>0</v>
      </c>
      <c r="O1079" s="16">
        <f t="shared" si="503"/>
        <v>0</v>
      </c>
      <c r="P1079" s="16">
        <f t="shared" si="504"/>
        <v>-6.0000000000000001E-3</v>
      </c>
      <c r="Q1079" s="20" t="str">
        <f t="shared" si="505"/>
        <v/>
      </c>
      <c r="R1079" s="20" t="str">
        <f t="shared" si="506"/>
        <v/>
      </c>
      <c r="S1079" s="20" t="str">
        <f t="shared" si="507"/>
        <v/>
      </c>
      <c r="T1079" s="20">
        <f t="shared" si="508"/>
        <v>-6.0000000000000001E-3</v>
      </c>
      <c r="U1079" s="16" t="str">
        <f t="shared" si="509"/>
        <v/>
      </c>
      <c r="V1079" s="20" t="str">
        <f t="shared" si="510"/>
        <v/>
      </c>
      <c r="W1079" s="20" t="str">
        <f t="shared" si="511"/>
        <v/>
      </c>
      <c r="X1079" s="20" t="str">
        <f t="shared" si="512"/>
        <v/>
      </c>
      <c r="Y1079" s="20" t="str">
        <f t="shared" si="513"/>
        <v/>
      </c>
      <c r="Z1079" s="20" t="str">
        <f t="shared" si="514"/>
        <v/>
      </c>
      <c r="AA1079" s="20" t="str">
        <f t="shared" si="515"/>
        <v/>
      </c>
      <c r="AB1079" s="20">
        <f t="shared" si="516"/>
        <v>0</v>
      </c>
      <c r="AC1079" s="20" t="str">
        <f t="shared" si="517"/>
        <v/>
      </c>
      <c r="AD1079" s="20" t="str">
        <f t="shared" si="518"/>
        <v/>
      </c>
      <c r="AE1079" s="20" t="str">
        <f t="shared" si="519"/>
        <v/>
      </c>
      <c r="AF1079" s="20" t="str">
        <f t="shared" si="520"/>
        <v/>
      </c>
      <c r="AG1079" s="11">
        <f t="shared" si="521"/>
        <v>999</v>
      </c>
      <c r="AH1079" s="17">
        <f t="shared" si="522"/>
        <v>999</v>
      </c>
      <c r="AI1079" s="17">
        <f t="shared" si="523"/>
        <v>999</v>
      </c>
      <c r="AJ1079" s="17">
        <f t="shared" si="524"/>
        <v>999</v>
      </c>
      <c r="AK1079" s="17">
        <f t="shared" si="525"/>
        <v>999</v>
      </c>
      <c r="AL1079" s="17">
        <f t="shared" si="526"/>
        <v>999</v>
      </c>
      <c r="AM1079" s="10" t="s">
        <v>775</v>
      </c>
      <c r="AN1079">
        <v>0</v>
      </c>
      <c r="AO1079">
        <v>0</v>
      </c>
      <c r="AP1079">
        <v>0</v>
      </c>
      <c r="AQ1079">
        <v>1.2604</v>
      </c>
      <c r="AR1079" s="8">
        <v>-0.6</v>
      </c>
      <c r="AS1079" s="8">
        <v>-6.3136999999999999</v>
      </c>
      <c r="AT1079" s="8">
        <v>-24.984400000000001</v>
      </c>
      <c r="AU1079" s="8">
        <v>-1.2604</v>
      </c>
      <c r="AV1079" s="8">
        <v>-0.6</v>
      </c>
      <c r="AW1079" s="8">
        <v>0.6</v>
      </c>
      <c r="AX1079" s="8">
        <v>6.3136999999999999</v>
      </c>
      <c r="AY1079" s="8">
        <v>24.984400000000001</v>
      </c>
      <c r="AZ1079" s="8">
        <v>1.2604</v>
      </c>
      <c r="BA1079" s="8">
        <v>0.6</v>
      </c>
      <c r="BB1079">
        <v>-0.6</v>
      </c>
      <c r="BC1079">
        <v>0.6</v>
      </c>
      <c r="BD1079">
        <v>-0.6</v>
      </c>
      <c r="BE1079">
        <v>0.6</v>
      </c>
      <c r="BF1079">
        <v>0.06</v>
      </c>
      <c r="BG1079">
        <v>0.3</v>
      </c>
      <c r="BH1079">
        <v>-0.41</v>
      </c>
      <c r="BI1079">
        <v>7</v>
      </c>
      <c r="BJ1079">
        <v>13</v>
      </c>
      <c r="BK1079">
        <v>7</v>
      </c>
      <c r="BM1079">
        <v>7</v>
      </c>
      <c r="BN1079" t="s">
        <v>1016</v>
      </c>
      <c r="BP1079" t="s">
        <v>1016</v>
      </c>
      <c r="BQ1079">
        <v>35</v>
      </c>
      <c r="BR1079">
        <v>351030</v>
      </c>
      <c r="BS1079">
        <v>1</v>
      </c>
      <c r="BU1079">
        <v>1</v>
      </c>
      <c r="BW1079">
        <v>7</v>
      </c>
      <c r="BY1079">
        <v>13</v>
      </c>
      <c r="BZ1079" t="s">
        <v>1997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 s="2">
        <v>5595731</v>
      </c>
    </row>
    <row r="1080" spans="1:88">
      <c r="A1080" s="10" t="str">
        <f t="shared" si="496"/>
        <v>NPO_US</v>
      </c>
      <c r="B1080" s="12">
        <f t="shared" si="497"/>
        <v>-4.8899999999999999E-2</v>
      </c>
      <c r="C1080" s="12">
        <v>0</v>
      </c>
      <c r="D1080" s="12">
        <v>0</v>
      </c>
      <c r="E1080" s="12">
        <v>0</v>
      </c>
      <c r="F1080" s="12">
        <v>0</v>
      </c>
      <c r="G1080" s="12">
        <v>0</v>
      </c>
      <c r="H1080" s="12">
        <v>0</v>
      </c>
      <c r="I1080" s="12">
        <v>0</v>
      </c>
      <c r="J1080" s="13">
        <f t="shared" si="498"/>
        <v>0</v>
      </c>
      <c r="K1080" s="13">
        <f t="shared" si="499"/>
        <v>0</v>
      </c>
      <c r="L1080" s="16">
        <f t="shared" si="500"/>
        <v>0</v>
      </c>
      <c r="M1080" s="13">
        <f t="shared" si="501"/>
        <v>0</v>
      </c>
      <c r="N1080" s="16">
        <f t="shared" si="502"/>
        <v>0</v>
      </c>
      <c r="O1080" s="16">
        <f t="shared" si="503"/>
        <v>0</v>
      </c>
      <c r="P1080" s="16">
        <f t="shared" si="504"/>
        <v>-6.5000000000000006E-3</v>
      </c>
      <c r="Q1080" s="20" t="str">
        <f t="shared" si="505"/>
        <v/>
      </c>
      <c r="R1080" s="20" t="str">
        <f t="shared" si="506"/>
        <v/>
      </c>
      <c r="S1080" s="20" t="str">
        <f t="shared" si="507"/>
        <v/>
      </c>
      <c r="T1080" s="20">
        <f t="shared" si="508"/>
        <v>-6.5000000000000006E-3</v>
      </c>
      <c r="U1080" s="16" t="str">
        <f t="shared" si="509"/>
        <v/>
      </c>
      <c r="V1080" s="20" t="str">
        <f t="shared" si="510"/>
        <v/>
      </c>
      <c r="W1080" s="20" t="str">
        <f t="shared" si="511"/>
        <v/>
      </c>
      <c r="X1080" s="20" t="str">
        <f t="shared" si="512"/>
        <v/>
      </c>
      <c r="Y1080" s="20" t="str">
        <f t="shared" si="513"/>
        <v/>
      </c>
      <c r="Z1080" s="20" t="str">
        <f t="shared" si="514"/>
        <v/>
      </c>
      <c r="AA1080" s="20" t="str">
        <f t="shared" si="515"/>
        <v/>
      </c>
      <c r="AB1080" s="20">
        <f t="shared" si="516"/>
        <v>0</v>
      </c>
      <c r="AC1080" s="20" t="str">
        <f t="shared" si="517"/>
        <v/>
      </c>
      <c r="AD1080" s="20" t="str">
        <f t="shared" si="518"/>
        <v/>
      </c>
      <c r="AE1080" s="20" t="str">
        <f t="shared" si="519"/>
        <v/>
      </c>
      <c r="AF1080" s="20" t="str">
        <f t="shared" si="520"/>
        <v/>
      </c>
      <c r="AG1080" s="11">
        <f t="shared" si="521"/>
        <v>999</v>
      </c>
      <c r="AH1080" s="17">
        <f t="shared" si="522"/>
        <v>999</v>
      </c>
      <c r="AI1080" s="17">
        <f t="shared" si="523"/>
        <v>999</v>
      </c>
      <c r="AJ1080" s="17">
        <f t="shared" si="524"/>
        <v>999</v>
      </c>
      <c r="AK1080" s="17">
        <f t="shared" si="525"/>
        <v>999</v>
      </c>
      <c r="AL1080" s="17">
        <f t="shared" si="526"/>
        <v>999</v>
      </c>
      <c r="AM1080" s="10" t="s">
        <v>625</v>
      </c>
      <c r="AN1080">
        <v>0</v>
      </c>
      <c r="AO1080">
        <v>0</v>
      </c>
      <c r="AP1080">
        <v>0</v>
      </c>
      <c r="AQ1080">
        <v>3.3308</v>
      </c>
      <c r="AR1080" s="8">
        <v>-0.65</v>
      </c>
      <c r="AS1080" s="8">
        <v>-14.518000000000001</v>
      </c>
      <c r="AT1080" s="8">
        <v>-69.6601</v>
      </c>
      <c r="AU1080" s="8">
        <v>-3.3308</v>
      </c>
      <c r="AV1080" s="8">
        <v>-0.65</v>
      </c>
      <c r="AW1080" s="8">
        <v>0.65</v>
      </c>
      <c r="AX1080" s="8">
        <v>14.518000000000001</v>
      </c>
      <c r="AY1080" s="8">
        <v>69.6601</v>
      </c>
      <c r="AZ1080" s="8">
        <v>3.3308</v>
      </c>
      <c r="BA1080" s="8">
        <v>0.65</v>
      </c>
      <c r="BB1080">
        <v>-0.65</v>
      </c>
      <c r="BC1080">
        <v>0.65</v>
      </c>
      <c r="BD1080">
        <v>-0.65</v>
      </c>
      <c r="BE1080">
        <v>0.65</v>
      </c>
      <c r="BF1080">
        <v>0.06</v>
      </c>
      <c r="BG1080">
        <v>0.3</v>
      </c>
      <c r="BH1080">
        <v>-4.8899999999999997</v>
      </c>
      <c r="BI1080">
        <v>8</v>
      </c>
      <c r="BJ1080">
        <v>16</v>
      </c>
      <c r="BK1080">
        <v>8</v>
      </c>
      <c r="BM1080">
        <v>8</v>
      </c>
      <c r="BN1080" t="s">
        <v>1016</v>
      </c>
      <c r="BP1080" t="s">
        <v>1016</v>
      </c>
      <c r="BQ1080">
        <v>20</v>
      </c>
      <c r="BR1080">
        <v>201060</v>
      </c>
      <c r="BS1080">
        <v>1</v>
      </c>
      <c r="BU1080">
        <v>1</v>
      </c>
      <c r="BW1080">
        <v>8</v>
      </c>
      <c r="BY1080">
        <v>16</v>
      </c>
      <c r="BZ1080" t="s">
        <v>1997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 s="2">
        <v>13302677</v>
      </c>
    </row>
    <row r="1081" spans="1:88">
      <c r="A1081" s="10" t="str">
        <f t="shared" si="496"/>
        <v>RUSHA_US</v>
      </c>
      <c r="B1081" s="12">
        <f t="shared" si="497"/>
        <v>3.9300000000000002E-2</v>
      </c>
      <c r="C1081" s="12">
        <v>0</v>
      </c>
      <c r="D1081" s="12">
        <v>0</v>
      </c>
      <c r="E1081" s="12">
        <v>0</v>
      </c>
      <c r="F1081" s="12">
        <v>0</v>
      </c>
      <c r="G1081" s="12">
        <v>0</v>
      </c>
      <c r="H1081" s="12">
        <v>0</v>
      </c>
      <c r="I1081" s="12">
        <v>0</v>
      </c>
      <c r="J1081" s="13">
        <f t="shared" si="498"/>
        <v>0</v>
      </c>
      <c r="K1081" s="13">
        <f t="shared" si="499"/>
        <v>0</v>
      </c>
      <c r="L1081" s="16">
        <f t="shared" si="500"/>
        <v>0</v>
      </c>
      <c r="M1081" s="13">
        <f t="shared" si="501"/>
        <v>0</v>
      </c>
      <c r="N1081" s="16">
        <f t="shared" si="502"/>
        <v>0</v>
      </c>
      <c r="O1081" s="16">
        <f t="shared" si="503"/>
        <v>0</v>
      </c>
      <c r="P1081" s="16" t="str">
        <f t="shared" si="504"/>
        <v/>
      </c>
      <c r="Q1081" s="20" t="str">
        <f t="shared" si="505"/>
        <v/>
      </c>
      <c r="R1081" s="20" t="str">
        <f t="shared" si="506"/>
        <v/>
      </c>
      <c r="S1081" s="20" t="str">
        <f t="shared" si="507"/>
        <v/>
      </c>
      <c r="T1081" s="20" t="str">
        <f t="shared" si="508"/>
        <v/>
      </c>
      <c r="U1081" s="16">
        <f t="shared" si="509"/>
        <v>6.5000000000000006E-3</v>
      </c>
      <c r="V1081" s="20" t="str">
        <f t="shared" si="510"/>
        <v/>
      </c>
      <c r="W1081" s="20" t="str">
        <f t="shared" si="511"/>
        <v/>
      </c>
      <c r="X1081" s="20" t="str">
        <f t="shared" si="512"/>
        <v/>
      </c>
      <c r="Y1081" s="20">
        <f t="shared" si="513"/>
        <v>6.5000000000000006E-3</v>
      </c>
      <c r="Z1081" s="20" t="str">
        <f t="shared" si="514"/>
        <v/>
      </c>
      <c r="AA1081" s="20" t="str">
        <f t="shared" si="515"/>
        <v/>
      </c>
      <c r="AB1081" s="20">
        <f t="shared" si="516"/>
        <v>0</v>
      </c>
      <c r="AC1081" s="20" t="str">
        <f t="shared" si="517"/>
        <v/>
      </c>
      <c r="AD1081" s="20" t="str">
        <f t="shared" si="518"/>
        <v/>
      </c>
      <c r="AE1081" s="20" t="str">
        <f t="shared" si="519"/>
        <v/>
      </c>
      <c r="AF1081" s="20" t="str">
        <f t="shared" si="520"/>
        <v/>
      </c>
      <c r="AG1081" s="11">
        <f t="shared" si="521"/>
        <v>999</v>
      </c>
      <c r="AH1081" s="17">
        <f t="shared" si="522"/>
        <v>999</v>
      </c>
      <c r="AI1081" s="17">
        <f t="shared" si="523"/>
        <v>999</v>
      </c>
      <c r="AJ1081" s="17">
        <f t="shared" si="524"/>
        <v>999</v>
      </c>
      <c r="AK1081" s="17">
        <f t="shared" si="525"/>
        <v>999</v>
      </c>
      <c r="AL1081" s="17">
        <f t="shared" si="526"/>
        <v>999</v>
      </c>
      <c r="AM1081" s="10" t="s">
        <v>427</v>
      </c>
      <c r="AN1081">
        <v>0</v>
      </c>
      <c r="AO1081">
        <v>0</v>
      </c>
      <c r="AP1081">
        <v>0</v>
      </c>
      <c r="AQ1081">
        <v>1.0243</v>
      </c>
      <c r="AR1081" s="8">
        <v>-0.65</v>
      </c>
      <c r="AS1081" s="8">
        <v>-5.2221000000000002</v>
      </c>
      <c r="AT1081" s="8">
        <v>-34.914999999999999</v>
      </c>
      <c r="AU1081" s="8">
        <v>-1.0243</v>
      </c>
      <c r="AV1081" s="8">
        <v>-0.65</v>
      </c>
      <c r="AW1081" s="8">
        <v>0.65</v>
      </c>
      <c r="AX1081" s="8">
        <v>5.2221000000000002</v>
      </c>
      <c r="AY1081" s="8">
        <v>34.914999999999999</v>
      </c>
      <c r="AZ1081" s="8">
        <v>1.0243</v>
      </c>
      <c r="BA1081" s="8">
        <v>0.65</v>
      </c>
      <c r="BB1081">
        <v>-0.65</v>
      </c>
      <c r="BC1081">
        <v>0.65</v>
      </c>
      <c r="BD1081">
        <v>-0.65</v>
      </c>
      <c r="BE1081">
        <v>0.65</v>
      </c>
      <c r="BF1081">
        <v>0.06</v>
      </c>
      <c r="BG1081">
        <v>0.3</v>
      </c>
      <c r="BH1081">
        <v>3.93</v>
      </c>
      <c r="BI1081">
        <v>3</v>
      </c>
      <c r="BJ1081">
        <v>6</v>
      </c>
      <c r="BK1081">
        <v>4</v>
      </c>
      <c r="BM1081">
        <v>4</v>
      </c>
      <c r="BN1081" t="s">
        <v>1016</v>
      </c>
      <c r="BP1081" t="s">
        <v>1016</v>
      </c>
      <c r="BQ1081">
        <v>20</v>
      </c>
      <c r="BR1081">
        <v>201070</v>
      </c>
      <c r="BS1081">
        <v>1</v>
      </c>
      <c r="BU1081">
        <v>1</v>
      </c>
      <c r="BW1081">
        <v>3</v>
      </c>
      <c r="BY1081">
        <v>6</v>
      </c>
      <c r="BZ1081" t="s">
        <v>1997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 s="2">
        <v>4321521</v>
      </c>
    </row>
    <row r="1082" spans="1:88">
      <c r="A1082" s="10" t="str">
        <f t="shared" si="496"/>
        <v>LF_US</v>
      </c>
      <c r="B1082" s="12">
        <f t="shared" si="497"/>
        <v>8.9700000000000002E-2</v>
      </c>
      <c r="C1082" s="12">
        <v>0</v>
      </c>
      <c r="D1082" s="12">
        <v>0</v>
      </c>
      <c r="E1082" s="12">
        <v>0</v>
      </c>
      <c r="F1082" s="12">
        <v>0</v>
      </c>
      <c r="G1082" s="12">
        <v>0</v>
      </c>
      <c r="H1082" s="12">
        <v>0</v>
      </c>
      <c r="I1082" s="12">
        <v>0</v>
      </c>
      <c r="J1082" s="13">
        <f t="shared" si="498"/>
        <v>0</v>
      </c>
      <c r="K1082" s="13">
        <f t="shared" si="499"/>
        <v>0</v>
      </c>
      <c r="L1082" s="16">
        <f t="shared" si="500"/>
        <v>0</v>
      </c>
      <c r="M1082" s="13">
        <f t="shared" si="501"/>
        <v>0</v>
      </c>
      <c r="N1082" s="16">
        <f t="shared" si="502"/>
        <v>0</v>
      </c>
      <c r="O1082" s="16">
        <f t="shared" si="503"/>
        <v>0</v>
      </c>
      <c r="P1082" s="16" t="str">
        <f t="shared" si="504"/>
        <v/>
      </c>
      <c r="Q1082" s="20" t="str">
        <f t="shared" si="505"/>
        <v/>
      </c>
      <c r="R1082" s="20" t="str">
        <f t="shared" si="506"/>
        <v/>
      </c>
      <c r="S1082" s="20" t="str">
        <f t="shared" si="507"/>
        <v/>
      </c>
      <c r="T1082" s="20" t="str">
        <f t="shared" si="508"/>
        <v/>
      </c>
      <c r="U1082" s="16">
        <f t="shared" si="509"/>
        <v>6.5000000000000006E-3</v>
      </c>
      <c r="V1082" s="20" t="str">
        <f t="shared" si="510"/>
        <v/>
      </c>
      <c r="W1082" s="20" t="str">
        <f t="shared" si="511"/>
        <v/>
      </c>
      <c r="X1082" s="20">
        <f t="shared" si="512"/>
        <v>6.5000000000000006E-3</v>
      </c>
      <c r="Y1082" s="20" t="str">
        <f t="shared" si="513"/>
        <v/>
      </c>
      <c r="Z1082" s="20" t="str">
        <f t="shared" si="514"/>
        <v/>
      </c>
      <c r="AA1082" s="20" t="str">
        <f t="shared" si="515"/>
        <v/>
      </c>
      <c r="AB1082" s="20" t="str">
        <f t="shared" si="516"/>
        <v/>
      </c>
      <c r="AC1082" s="20" t="str">
        <f t="shared" si="517"/>
        <v/>
      </c>
      <c r="AD1082" s="20" t="str">
        <f t="shared" si="518"/>
        <v/>
      </c>
      <c r="AE1082" s="20" t="str">
        <f t="shared" si="519"/>
        <v/>
      </c>
      <c r="AF1082" s="20">
        <f t="shared" si="520"/>
        <v>0</v>
      </c>
      <c r="AG1082" s="11">
        <f t="shared" si="521"/>
        <v>999</v>
      </c>
      <c r="AH1082" s="17">
        <f t="shared" si="522"/>
        <v>999</v>
      </c>
      <c r="AI1082" s="17">
        <f t="shared" si="523"/>
        <v>999</v>
      </c>
      <c r="AJ1082" s="17">
        <f t="shared" si="524"/>
        <v>999</v>
      </c>
      <c r="AK1082" s="17">
        <f t="shared" si="525"/>
        <v>999</v>
      </c>
      <c r="AL1082" s="17">
        <f t="shared" si="526"/>
        <v>0</v>
      </c>
      <c r="AM1082" s="10" t="s">
        <v>676</v>
      </c>
      <c r="AN1082">
        <v>0</v>
      </c>
      <c r="AO1082">
        <v>0</v>
      </c>
      <c r="AP1082">
        <v>0</v>
      </c>
      <c r="AQ1082">
        <v>0.42820000000000003</v>
      </c>
      <c r="AR1082" s="8">
        <v>-0.65</v>
      </c>
      <c r="AS1082" s="8">
        <v>-3.0588000000000002</v>
      </c>
      <c r="AT1082" s="8">
        <v>-5.9569000000000001</v>
      </c>
      <c r="AU1082" s="8">
        <v>-0.42820000000000003</v>
      </c>
      <c r="AV1082" s="8">
        <v>-0.65</v>
      </c>
      <c r="AW1082" s="8">
        <v>0.65</v>
      </c>
      <c r="AX1082" s="8">
        <v>3.0588000000000002</v>
      </c>
      <c r="AY1082" s="8">
        <v>5.9569000000000001</v>
      </c>
      <c r="AZ1082" s="8">
        <v>0.42820000000000003</v>
      </c>
      <c r="BA1082" s="8">
        <v>0.65</v>
      </c>
      <c r="BB1082">
        <v>0</v>
      </c>
      <c r="BC1082">
        <v>0</v>
      </c>
      <c r="BD1082">
        <v>0</v>
      </c>
      <c r="BE1082">
        <v>0</v>
      </c>
      <c r="BF1082">
        <v>0.06</v>
      </c>
      <c r="BG1082">
        <v>0.3</v>
      </c>
      <c r="BH1082">
        <v>8.9700000000000006</v>
      </c>
      <c r="BI1082">
        <v>2</v>
      </c>
      <c r="BJ1082">
        <v>3</v>
      </c>
      <c r="BK1082">
        <v>2</v>
      </c>
      <c r="BM1082">
        <v>2</v>
      </c>
      <c r="BN1082" t="s">
        <v>1016</v>
      </c>
      <c r="BP1082" t="s">
        <v>1016</v>
      </c>
      <c r="BQ1082">
        <v>25</v>
      </c>
      <c r="BR1082">
        <v>252020</v>
      </c>
      <c r="BS1082">
        <v>0</v>
      </c>
      <c r="BU1082">
        <v>1</v>
      </c>
      <c r="BW1082">
        <v>2</v>
      </c>
      <c r="BY1082">
        <v>3</v>
      </c>
      <c r="BZ1082" t="s">
        <v>1998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1</v>
      </c>
      <c r="CG1082">
        <v>0</v>
      </c>
      <c r="CH1082">
        <v>0</v>
      </c>
      <c r="CI1082" s="2">
        <v>1764445</v>
      </c>
      <c r="CJ1082" t="s">
        <v>2042</v>
      </c>
    </row>
    <row r="1083" spans="1:88">
      <c r="A1083" s="10" t="str">
        <f t="shared" si="496"/>
        <v>TZOO_US</v>
      </c>
      <c r="B1083" s="12">
        <f t="shared" si="497"/>
        <v>-4.41E-2</v>
      </c>
      <c r="C1083" s="12">
        <v>0</v>
      </c>
      <c r="D1083" s="12">
        <v>0</v>
      </c>
      <c r="E1083" s="12">
        <v>0</v>
      </c>
      <c r="F1083" s="12">
        <v>0</v>
      </c>
      <c r="G1083" s="12">
        <v>0</v>
      </c>
      <c r="H1083" s="12">
        <v>0</v>
      </c>
      <c r="I1083" s="12">
        <v>0</v>
      </c>
      <c r="J1083" s="13">
        <f t="shared" si="498"/>
        <v>0</v>
      </c>
      <c r="K1083" s="13">
        <f t="shared" si="499"/>
        <v>0</v>
      </c>
      <c r="L1083" s="16">
        <f t="shared" si="500"/>
        <v>0</v>
      </c>
      <c r="M1083" s="13">
        <f t="shared" si="501"/>
        <v>0</v>
      </c>
      <c r="N1083" s="16">
        <f t="shared" si="502"/>
        <v>0</v>
      </c>
      <c r="O1083" s="16">
        <f t="shared" si="503"/>
        <v>0</v>
      </c>
      <c r="P1083" s="16">
        <f t="shared" si="504"/>
        <v>-6.0000000000000001E-3</v>
      </c>
      <c r="Q1083" s="20" t="str">
        <f t="shared" si="505"/>
        <v/>
      </c>
      <c r="R1083" s="20" t="str">
        <f t="shared" si="506"/>
        <v/>
      </c>
      <c r="S1083" s="20" t="str">
        <f t="shared" si="507"/>
        <v/>
      </c>
      <c r="T1083" s="20">
        <f t="shared" si="508"/>
        <v>-6.0000000000000001E-3</v>
      </c>
      <c r="U1083" s="16" t="str">
        <f t="shared" si="509"/>
        <v/>
      </c>
      <c r="V1083" s="20" t="str">
        <f t="shared" si="510"/>
        <v/>
      </c>
      <c r="W1083" s="20" t="str">
        <f t="shared" si="511"/>
        <v/>
      </c>
      <c r="X1083" s="20" t="str">
        <f t="shared" si="512"/>
        <v/>
      </c>
      <c r="Y1083" s="20" t="str">
        <f t="shared" si="513"/>
        <v/>
      </c>
      <c r="Z1083" s="20" t="str">
        <f t="shared" si="514"/>
        <v/>
      </c>
      <c r="AA1083" s="20" t="str">
        <f t="shared" si="515"/>
        <v/>
      </c>
      <c r="AB1083" s="20">
        <f t="shared" si="516"/>
        <v>0</v>
      </c>
      <c r="AC1083" s="20" t="str">
        <f t="shared" si="517"/>
        <v/>
      </c>
      <c r="AD1083" s="20" t="str">
        <f t="shared" si="518"/>
        <v/>
      </c>
      <c r="AE1083" s="20" t="str">
        <f t="shared" si="519"/>
        <v/>
      </c>
      <c r="AF1083" s="20" t="str">
        <f t="shared" si="520"/>
        <v/>
      </c>
      <c r="AG1083" s="11">
        <f t="shared" si="521"/>
        <v>999</v>
      </c>
      <c r="AH1083" s="17">
        <f t="shared" si="522"/>
        <v>999</v>
      </c>
      <c r="AI1083" s="17">
        <f t="shared" si="523"/>
        <v>999</v>
      </c>
      <c r="AJ1083" s="17">
        <f t="shared" si="524"/>
        <v>999</v>
      </c>
      <c r="AK1083" s="17">
        <f t="shared" si="525"/>
        <v>999</v>
      </c>
      <c r="AL1083" s="17">
        <f t="shared" si="526"/>
        <v>999</v>
      </c>
      <c r="AM1083" s="10" t="s">
        <v>482</v>
      </c>
      <c r="AN1083">
        <v>0</v>
      </c>
      <c r="AO1083">
        <v>0</v>
      </c>
      <c r="AP1083">
        <v>0</v>
      </c>
      <c r="AQ1083">
        <v>0.19950000000000001</v>
      </c>
      <c r="AR1083" s="8">
        <v>-0.6</v>
      </c>
      <c r="AS1083" s="8">
        <v>-1.2457</v>
      </c>
      <c r="AT1083" s="8">
        <v>-5.9443999999999999</v>
      </c>
      <c r="AU1083" s="8">
        <v>-0.19950000000000001</v>
      </c>
      <c r="AV1083" s="8">
        <v>-0.6</v>
      </c>
      <c r="AW1083" s="8">
        <v>0.6</v>
      </c>
      <c r="AX1083" s="8">
        <v>1.2457</v>
      </c>
      <c r="AY1083" s="8">
        <v>5.9443999999999999</v>
      </c>
      <c r="AZ1083" s="8">
        <v>0.19950000000000001</v>
      </c>
      <c r="BA1083" s="8">
        <v>0.6</v>
      </c>
      <c r="BB1083">
        <v>-0.19950000000000001</v>
      </c>
      <c r="BC1083">
        <v>0.19950000000000001</v>
      </c>
      <c r="BD1083">
        <v>-0.19950000000000001</v>
      </c>
      <c r="BE1083">
        <v>0.19950000000000001</v>
      </c>
      <c r="BF1083">
        <v>0.06</v>
      </c>
      <c r="BG1083">
        <v>0.3</v>
      </c>
      <c r="BH1083">
        <v>-4.41</v>
      </c>
      <c r="BI1083">
        <v>8</v>
      </c>
      <c r="BJ1083">
        <v>16</v>
      </c>
      <c r="BK1083">
        <v>8</v>
      </c>
      <c r="BM1083">
        <v>8</v>
      </c>
      <c r="BN1083" t="s">
        <v>1016</v>
      </c>
      <c r="BP1083" t="s">
        <v>1016</v>
      </c>
      <c r="BQ1083">
        <v>45</v>
      </c>
      <c r="BR1083">
        <v>451010</v>
      </c>
      <c r="BS1083">
        <v>1</v>
      </c>
      <c r="BU1083">
        <v>1</v>
      </c>
      <c r="BW1083">
        <v>8</v>
      </c>
      <c r="BY1083">
        <v>16</v>
      </c>
      <c r="BZ1083" t="s">
        <v>1946</v>
      </c>
      <c r="CA1083">
        <v>1</v>
      </c>
      <c r="CB1083">
        <v>0</v>
      </c>
      <c r="CC1083">
        <v>1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 s="2">
        <v>990937</v>
      </c>
    </row>
    <row r="1084" spans="1:88">
      <c r="A1084" s="10" t="str">
        <f t="shared" si="496"/>
        <v>SAIA_US</v>
      </c>
      <c r="B1084" s="12">
        <f t="shared" si="497"/>
        <v>1.8799999999999997E-2</v>
      </c>
      <c r="C1084" s="12">
        <v>0</v>
      </c>
      <c r="D1084" s="12">
        <v>0</v>
      </c>
      <c r="E1084" s="12">
        <v>0</v>
      </c>
      <c r="F1084" s="12">
        <v>0</v>
      </c>
      <c r="G1084" s="12">
        <v>0</v>
      </c>
      <c r="H1084" s="12">
        <v>0</v>
      </c>
      <c r="I1084" s="12">
        <v>0</v>
      </c>
      <c r="J1084" s="13">
        <f t="shared" si="498"/>
        <v>0</v>
      </c>
      <c r="K1084" s="13">
        <f t="shared" si="499"/>
        <v>0</v>
      </c>
      <c r="L1084" s="16">
        <f t="shared" si="500"/>
        <v>0</v>
      </c>
      <c r="M1084" s="13">
        <f t="shared" si="501"/>
        <v>0</v>
      </c>
      <c r="N1084" s="16">
        <f t="shared" si="502"/>
        <v>0</v>
      </c>
      <c r="O1084" s="16">
        <f t="shared" si="503"/>
        <v>0</v>
      </c>
      <c r="P1084" s="16" t="str">
        <f t="shared" si="504"/>
        <v/>
      </c>
      <c r="Q1084" s="20" t="str">
        <f t="shared" si="505"/>
        <v/>
      </c>
      <c r="R1084" s="20" t="str">
        <f t="shared" si="506"/>
        <v/>
      </c>
      <c r="S1084" s="20" t="str">
        <f t="shared" si="507"/>
        <v/>
      </c>
      <c r="T1084" s="20" t="str">
        <f t="shared" si="508"/>
        <v/>
      </c>
      <c r="U1084" s="16">
        <f t="shared" si="509"/>
        <v>6.5000000000000006E-3</v>
      </c>
      <c r="V1084" s="20" t="str">
        <f t="shared" si="510"/>
        <v/>
      </c>
      <c r="W1084" s="20" t="str">
        <f t="shared" si="511"/>
        <v/>
      </c>
      <c r="X1084" s="20" t="str">
        <f t="shared" si="512"/>
        <v/>
      </c>
      <c r="Y1084" s="20">
        <f t="shared" si="513"/>
        <v>6.5000000000000006E-3</v>
      </c>
      <c r="Z1084" s="20" t="str">
        <f t="shared" si="514"/>
        <v/>
      </c>
      <c r="AA1084" s="20" t="str">
        <f t="shared" si="515"/>
        <v/>
      </c>
      <c r="AB1084" s="20">
        <f t="shared" si="516"/>
        <v>0</v>
      </c>
      <c r="AC1084" s="20" t="str">
        <f t="shared" si="517"/>
        <v/>
      </c>
      <c r="AD1084" s="20" t="str">
        <f t="shared" si="518"/>
        <v/>
      </c>
      <c r="AE1084" s="20" t="str">
        <f t="shared" si="519"/>
        <v/>
      </c>
      <c r="AF1084" s="20" t="str">
        <f t="shared" si="520"/>
        <v/>
      </c>
      <c r="AG1084" s="11">
        <f t="shared" si="521"/>
        <v>999</v>
      </c>
      <c r="AH1084" s="17">
        <f t="shared" si="522"/>
        <v>999</v>
      </c>
      <c r="AI1084" s="17">
        <f t="shared" si="523"/>
        <v>999</v>
      </c>
      <c r="AJ1084" s="17">
        <f t="shared" si="524"/>
        <v>999</v>
      </c>
      <c r="AK1084" s="17">
        <f t="shared" si="525"/>
        <v>999</v>
      </c>
      <c r="AL1084" s="17">
        <f t="shared" si="526"/>
        <v>999</v>
      </c>
      <c r="AM1084" s="10" t="s">
        <v>37</v>
      </c>
      <c r="AN1084">
        <v>0</v>
      </c>
      <c r="AO1084">
        <v>0</v>
      </c>
      <c r="AP1084">
        <v>0</v>
      </c>
      <c r="AQ1084">
        <v>2.7639</v>
      </c>
      <c r="AR1084" s="8">
        <v>-0.65</v>
      </c>
      <c r="AS1084" s="8">
        <v>-14.9565</v>
      </c>
      <c r="AT1084" s="8">
        <v>-47.859000000000002</v>
      </c>
      <c r="AU1084" s="8">
        <v>-2.7639</v>
      </c>
      <c r="AV1084" s="8">
        <v>-0.65</v>
      </c>
      <c r="AW1084" s="8">
        <v>0.65</v>
      </c>
      <c r="AX1084" s="8">
        <v>14.9565</v>
      </c>
      <c r="AY1084" s="8">
        <v>47.859000000000002</v>
      </c>
      <c r="AZ1084" s="8">
        <v>2.7639</v>
      </c>
      <c r="BA1084" s="8">
        <v>0.65</v>
      </c>
      <c r="BB1084">
        <v>-0.65</v>
      </c>
      <c r="BC1084">
        <v>0.65</v>
      </c>
      <c r="BD1084">
        <v>-0.65</v>
      </c>
      <c r="BE1084">
        <v>0.65</v>
      </c>
      <c r="BF1084">
        <v>0.06</v>
      </c>
      <c r="BG1084">
        <v>0.3</v>
      </c>
      <c r="BH1084">
        <v>1.88</v>
      </c>
      <c r="BI1084">
        <v>5</v>
      </c>
      <c r="BJ1084">
        <v>9</v>
      </c>
      <c r="BK1084">
        <v>5</v>
      </c>
      <c r="BM1084">
        <v>5</v>
      </c>
      <c r="BN1084" t="s">
        <v>1016</v>
      </c>
      <c r="BP1084" t="s">
        <v>1016</v>
      </c>
      <c r="BQ1084">
        <v>20</v>
      </c>
      <c r="BR1084">
        <v>203040</v>
      </c>
      <c r="BS1084">
        <v>1</v>
      </c>
      <c r="BU1084">
        <v>1</v>
      </c>
      <c r="BW1084">
        <v>5</v>
      </c>
      <c r="BY1084">
        <v>9</v>
      </c>
      <c r="BZ1084" t="s">
        <v>1997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 s="2">
        <v>11746914</v>
      </c>
    </row>
    <row r="1085" spans="1:88">
      <c r="A1085" s="10" t="str">
        <f t="shared" si="496"/>
        <v>MRH_US</v>
      </c>
      <c r="B1085" s="12">
        <f t="shared" si="497"/>
        <v>-6.6E-3</v>
      </c>
      <c r="C1085" s="12">
        <v>0</v>
      </c>
      <c r="D1085" s="12">
        <v>0</v>
      </c>
      <c r="E1085" s="12">
        <v>0</v>
      </c>
      <c r="F1085" s="12">
        <v>0</v>
      </c>
      <c r="G1085" s="12">
        <v>0</v>
      </c>
      <c r="H1085" s="12">
        <v>0</v>
      </c>
      <c r="I1085" s="12">
        <v>0</v>
      </c>
      <c r="J1085" s="13">
        <f t="shared" si="498"/>
        <v>0</v>
      </c>
      <c r="K1085" s="13">
        <f t="shared" si="499"/>
        <v>0</v>
      </c>
      <c r="L1085" s="16">
        <f t="shared" si="500"/>
        <v>0</v>
      </c>
      <c r="M1085" s="13">
        <f t="shared" si="501"/>
        <v>0</v>
      </c>
      <c r="N1085" s="16">
        <f t="shared" si="502"/>
        <v>0</v>
      </c>
      <c r="O1085" s="16">
        <f t="shared" si="503"/>
        <v>0</v>
      </c>
      <c r="P1085" s="16">
        <f t="shared" si="504"/>
        <v>-6.0000000000000001E-3</v>
      </c>
      <c r="Q1085" s="20" t="str">
        <f t="shared" si="505"/>
        <v/>
      </c>
      <c r="R1085" s="20" t="str">
        <f t="shared" si="506"/>
        <v/>
      </c>
      <c r="S1085" s="20" t="str">
        <f t="shared" si="507"/>
        <v/>
      </c>
      <c r="T1085" s="20">
        <f t="shared" si="508"/>
        <v>-6.0000000000000001E-3</v>
      </c>
      <c r="U1085" s="16" t="str">
        <f t="shared" si="509"/>
        <v/>
      </c>
      <c r="V1085" s="20" t="str">
        <f t="shared" si="510"/>
        <v/>
      </c>
      <c r="W1085" s="20" t="str">
        <f t="shared" si="511"/>
        <v/>
      </c>
      <c r="X1085" s="20" t="str">
        <f t="shared" si="512"/>
        <v/>
      </c>
      <c r="Y1085" s="20" t="str">
        <f t="shared" si="513"/>
        <v/>
      </c>
      <c r="Z1085" s="20" t="str">
        <f t="shared" si="514"/>
        <v/>
      </c>
      <c r="AA1085" s="20" t="str">
        <f t="shared" si="515"/>
        <v/>
      </c>
      <c r="AB1085" s="20">
        <f t="shared" si="516"/>
        <v>0</v>
      </c>
      <c r="AC1085" s="20" t="str">
        <f t="shared" si="517"/>
        <v/>
      </c>
      <c r="AD1085" s="20" t="str">
        <f t="shared" si="518"/>
        <v/>
      </c>
      <c r="AE1085" s="20" t="str">
        <f t="shared" si="519"/>
        <v/>
      </c>
      <c r="AF1085" s="20" t="str">
        <f t="shared" si="520"/>
        <v/>
      </c>
      <c r="AG1085" s="11">
        <f t="shared" si="521"/>
        <v>999</v>
      </c>
      <c r="AH1085" s="17">
        <f t="shared" si="522"/>
        <v>999</v>
      </c>
      <c r="AI1085" s="17">
        <f t="shared" si="523"/>
        <v>999</v>
      </c>
      <c r="AJ1085" s="17">
        <f t="shared" si="524"/>
        <v>999</v>
      </c>
      <c r="AK1085" s="17">
        <f t="shared" si="525"/>
        <v>999</v>
      </c>
      <c r="AL1085" s="17">
        <f t="shared" si="526"/>
        <v>999</v>
      </c>
      <c r="AM1085" s="10" t="s">
        <v>694</v>
      </c>
      <c r="AN1085">
        <v>0</v>
      </c>
      <c r="AO1085">
        <v>0</v>
      </c>
      <c r="AP1085">
        <v>0</v>
      </c>
      <c r="AQ1085">
        <v>1.7559</v>
      </c>
      <c r="AR1085" s="8">
        <v>-0.6</v>
      </c>
      <c r="AS1085" s="8">
        <v>-11.853400000000001</v>
      </c>
      <c r="AT1085" s="8">
        <v>-67.630399999999995</v>
      </c>
      <c r="AU1085" s="8">
        <v>-1.7559</v>
      </c>
      <c r="AV1085" s="8">
        <v>-0.6</v>
      </c>
      <c r="AW1085" s="8">
        <v>0.6</v>
      </c>
      <c r="AX1085" s="8">
        <v>11.853400000000001</v>
      </c>
      <c r="AY1085" s="8">
        <v>67.630399999999995</v>
      </c>
      <c r="AZ1085" s="8">
        <v>1.7559</v>
      </c>
      <c r="BA1085" s="8">
        <v>0.6</v>
      </c>
      <c r="BB1085">
        <v>-0.6</v>
      </c>
      <c r="BC1085">
        <v>0.6</v>
      </c>
      <c r="BD1085">
        <v>-0.6</v>
      </c>
      <c r="BE1085">
        <v>0.6</v>
      </c>
      <c r="BF1085">
        <v>0.06</v>
      </c>
      <c r="BG1085">
        <v>0.3</v>
      </c>
      <c r="BH1085">
        <v>-0.66</v>
      </c>
      <c r="BI1085">
        <v>7</v>
      </c>
      <c r="BJ1085">
        <v>13</v>
      </c>
      <c r="BK1085">
        <v>7</v>
      </c>
      <c r="BM1085">
        <v>7</v>
      </c>
      <c r="BN1085" t="s">
        <v>1016</v>
      </c>
      <c r="BP1085" t="s">
        <v>1016</v>
      </c>
      <c r="BQ1085">
        <v>40</v>
      </c>
      <c r="BR1085">
        <v>403010</v>
      </c>
      <c r="BS1085">
        <v>1</v>
      </c>
      <c r="BU1085">
        <v>1</v>
      </c>
      <c r="BW1085">
        <v>7</v>
      </c>
      <c r="BY1085">
        <v>13</v>
      </c>
      <c r="BZ1085" t="s">
        <v>1997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 s="2">
        <v>8126421</v>
      </c>
    </row>
    <row r="1086" spans="1:88">
      <c r="A1086" s="10" t="str">
        <f t="shared" si="496"/>
        <v>NGS_US</v>
      </c>
      <c r="B1086" s="12">
        <f t="shared" si="497"/>
        <v>-0.11</v>
      </c>
      <c r="C1086" s="12">
        <v>0</v>
      </c>
      <c r="D1086" s="12">
        <v>0</v>
      </c>
      <c r="E1086" s="12">
        <v>0</v>
      </c>
      <c r="F1086" s="12">
        <v>0</v>
      </c>
      <c r="G1086" s="12">
        <v>0</v>
      </c>
      <c r="H1086" s="12">
        <v>0</v>
      </c>
      <c r="I1086" s="12">
        <v>0</v>
      </c>
      <c r="J1086" s="13">
        <f t="shared" si="498"/>
        <v>0</v>
      </c>
      <c r="K1086" s="13">
        <f t="shared" si="499"/>
        <v>0</v>
      </c>
      <c r="L1086" s="16">
        <f t="shared" si="500"/>
        <v>0</v>
      </c>
      <c r="M1086" s="13">
        <f t="shared" si="501"/>
        <v>0</v>
      </c>
      <c r="N1086" s="16">
        <f t="shared" si="502"/>
        <v>0</v>
      </c>
      <c r="O1086" s="16">
        <f t="shared" si="503"/>
        <v>0</v>
      </c>
      <c r="P1086" s="16">
        <f t="shared" si="504"/>
        <v>-2E-3</v>
      </c>
      <c r="Q1086" s="20" t="str">
        <f t="shared" si="505"/>
        <v/>
      </c>
      <c r="R1086" s="20" t="str">
        <f t="shared" si="506"/>
        <v/>
      </c>
      <c r="S1086" s="20" t="str">
        <f t="shared" si="507"/>
        <v/>
      </c>
      <c r="T1086" s="20">
        <f t="shared" si="508"/>
        <v>-2E-3</v>
      </c>
      <c r="U1086" s="16" t="str">
        <f t="shared" si="509"/>
        <v/>
      </c>
      <c r="V1086" s="20" t="str">
        <f t="shared" si="510"/>
        <v/>
      </c>
      <c r="W1086" s="20" t="str">
        <f t="shared" si="511"/>
        <v/>
      </c>
      <c r="X1086" s="20" t="str">
        <f t="shared" si="512"/>
        <v/>
      </c>
      <c r="Y1086" s="20" t="str">
        <f t="shared" si="513"/>
        <v/>
      </c>
      <c r="Z1086" s="20" t="str">
        <f t="shared" si="514"/>
        <v/>
      </c>
      <c r="AA1086" s="20" t="str">
        <f t="shared" si="515"/>
        <v/>
      </c>
      <c r="AB1086" s="20">
        <f t="shared" si="516"/>
        <v>0</v>
      </c>
      <c r="AC1086" s="20" t="str">
        <f t="shared" si="517"/>
        <v/>
      </c>
      <c r="AD1086" s="20" t="str">
        <f t="shared" si="518"/>
        <v/>
      </c>
      <c r="AE1086" s="20" t="str">
        <f t="shared" si="519"/>
        <v/>
      </c>
      <c r="AF1086" s="20" t="str">
        <f t="shared" si="520"/>
        <v/>
      </c>
      <c r="AG1086" s="11">
        <f t="shared" si="521"/>
        <v>999</v>
      </c>
      <c r="AH1086" s="17">
        <f t="shared" si="522"/>
        <v>999</v>
      </c>
      <c r="AI1086" s="17">
        <f t="shared" si="523"/>
        <v>999</v>
      </c>
      <c r="AJ1086" s="17">
        <f t="shared" si="524"/>
        <v>999</v>
      </c>
      <c r="AK1086" s="17">
        <f t="shared" si="525"/>
        <v>999</v>
      </c>
      <c r="AL1086" s="17">
        <f t="shared" si="526"/>
        <v>999</v>
      </c>
      <c r="AM1086" s="10" t="s">
        <v>1444</v>
      </c>
      <c r="AN1086">
        <v>0</v>
      </c>
      <c r="AO1086">
        <v>0</v>
      </c>
      <c r="AP1086">
        <v>0</v>
      </c>
      <c r="AQ1086">
        <v>0.1429</v>
      </c>
      <c r="AR1086" s="8">
        <v>-0.2</v>
      </c>
      <c r="AS1086" s="8">
        <v>-0.83460000000000001</v>
      </c>
      <c r="AT1086" s="8">
        <v>-9.7798999999999996</v>
      </c>
      <c r="AU1086" s="8">
        <v>-0.1429</v>
      </c>
      <c r="AV1086" s="8">
        <v>-0.2</v>
      </c>
      <c r="AW1086" s="8">
        <v>0.2</v>
      </c>
      <c r="AX1086" s="8">
        <v>0.83460000000000001</v>
      </c>
      <c r="AY1086" s="8">
        <v>9.7798999999999996</v>
      </c>
      <c r="AZ1086" s="8">
        <v>0.1429</v>
      </c>
      <c r="BA1086" s="8">
        <v>0.2</v>
      </c>
      <c r="BB1086">
        <v>-0.1429</v>
      </c>
      <c r="BC1086">
        <v>0.1429</v>
      </c>
      <c r="BD1086">
        <v>-0.1429</v>
      </c>
      <c r="BE1086">
        <v>0.1429</v>
      </c>
      <c r="BF1086">
        <v>0.06</v>
      </c>
      <c r="BG1086">
        <v>0.3</v>
      </c>
      <c r="BH1086">
        <v>-11</v>
      </c>
      <c r="BI1086">
        <v>9</v>
      </c>
      <c r="BJ1086">
        <v>18</v>
      </c>
      <c r="BK1086">
        <v>9</v>
      </c>
      <c r="BM1086">
        <v>9</v>
      </c>
      <c r="BN1086" t="s">
        <v>1016</v>
      </c>
      <c r="BP1086" t="s">
        <v>1016</v>
      </c>
      <c r="BQ1086">
        <v>10</v>
      </c>
      <c r="BR1086">
        <v>101010</v>
      </c>
      <c r="BS1086">
        <v>1</v>
      </c>
      <c r="BU1086">
        <v>1</v>
      </c>
      <c r="BW1086">
        <v>9</v>
      </c>
      <c r="BY1086">
        <v>18</v>
      </c>
      <c r="BZ1086" t="s">
        <v>1946</v>
      </c>
      <c r="CA1086">
        <v>1</v>
      </c>
      <c r="CB1086">
        <v>0</v>
      </c>
      <c r="CC1086">
        <v>1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 s="2">
        <v>568428</v>
      </c>
    </row>
    <row r="1087" spans="1:88">
      <c r="A1087" s="10" t="str">
        <f t="shared" si="496"/>
        <v>CEVA_US</v>
      </c>
      <c r="B1087" s="12">
        <f t="shared" si="497"/>
        <v>1E-4</v>
      </c>
      <c r="C1087" s="12">
        <v>0</v>
      </c>
      <c r="D1087" s="12">
        <v>0</v>
      </c>
      <c r="E1087" s="12">
        <v>0</v>
      </c>
      <c r="F1087" s="12">
        <v>0</v>
      </c>
      <c r="G1087" s="12">
        <v>0</v>
      </c>
      <c r="H1087" s="12">
        <v>0</v>
      </c>
      <c r="I1087" s="12">
        <v>0</v>
      </c>
      <c r="J1087" s="13">
        <f t="shared" si="498"/>
        <v>0</v>
      </c>
      <c r="K1087" s="13">
        <f t="shared" si="499"/>
        <v>0</v>
      </c>
      <c r="L1087" s="16">
        <f t="shared" si="500"/>
        <v>0</v>
      </c>
      <c r="M1087" s="13">
        <f t="shared" si="501"/>
        <v>0</v>
      </c>
      <c r="N1087" s="16">
        <f t="shared" si="502"/>
        <v>0</v>
      </c>
      <c r="O1087" s="16">
        <f t="shared" si="503"/>
        <v>0</v>
      </c>
      <c r="P1087" s="16" t="str">
        <f t="shared" si="504"/>
        <v/>
      </c>
      <c r="Q1087" s="20" t="str">
        <f t="shared" si="505"/>
        <v/>
      </c>
      <c r="R1087" s="20" t="str">
        <f t="shared" si="506"/>
        <v/>
      </c>
      <c r="S1087" s="20" t="str">
        <f t="shared" si="507"/>
        <v/>
      </c>
      <c r="T1087" s="20" t="str">
        <f t="shared" si="508"/>
        <v/>
      </c>
      <c r="U1087" s="16">
        <f t="shared" si="509"/>
        <v>6.0000000000000001E-3</v>
      </c>
      <c r="V1087" s="20" t="str">
        <f t="shared" si="510"/>
        <v/>
      </c>
      <c r="W1087" s="20" t="str">
        <f t="shared" si="511"/>
        <v/>
      </c>
      <c r="X1087" s="20" t="str">
        <f t="shared" si="512"/>
        <v/>
      </c>
      <c r="Y1087" s="20">
        <f t="shared" si="513"/>
        <v>6.0000000000000001E-3</v>
      </c>
      <c r="Z1087" s="20" t="str">
        <f t="shared" si="514"/>
        <v/>
      </c>
      <c r="AA1087" s="20" t="str">
        <f t="shared" si="515"/>
        <v/>
      </c>
      <c r="AB1087" s="20">
        <f t="shared" si="516"/>
        <v>0</v>
      </c>
      <c r="AC1087" s="20" t="str">
        <f t="shared" si="517"/>
        <v/>
      </c>
      <c r="AD1087" s="20" t="str">
        <f t="shared" si="518"/>
        <v/>
      </c>
      <c r="AE1087" s="20" t="str">
        <f t="shared" si="519"/>
        <v/>
      </c>
      <c r="AF1087" s="20" t="str">
        <f t="shared" si="520"/>
        <v/>
      </c>
      <c r="AG1087" s="11">
        <f t="shared" si="521"/>
        <v>999</v>
      </c>
      <c r="AH1087" s="17">
        <f t="shared" si="522"/>
        <v>999</v>
      </c>
      <c r="AI1087" s="17">
        <f t="shared" si="523"/>
        <v>999</v>
      </c>
      <c r="AJ1087" s="17">
        <f t="shared" si="524"/>
        <v>999</v>
      </c>
      <c r="AK1087" s="17">
        <f t="shared" si="525"/>
        <v>999</v>
      </c>
      <c r="AL1087" s="17">
        <f t="shared" si="526"/>
        <v>999</v>
      </c>
      <c r="AM1087" s="10" t="s">
        <v>1463</v>
      </c>
      <c r="AN1087">
        <v>0</v>
      </c>
      <c r="AO1087">
        <v>0</v>
      </c>
      <c r="AP1087">
        <v>0</v>
      </c>
      <c r="AQ1087">
        <v>0.48259999999999997</v>
      </c>
      <c r="AR1087" s="8">
        <v>-0.6</v>
      </c>
      <c r="AS1087" s="8">
        <v>-2.5144000000000002</v>
      </c>
      <c r="AT1087" s="8">
        <v>-18.957699999999999</v>
      </c>
      <c r="AU1087" s="8">
        <v>-0.48259999999999997</v>
      </c>
      <c r="AV1087" s="8">
        <v>-0.6</v>
      </c>
      <c r="AW1087" s="8">
        <v>0.6</v>
      </c>
      <c r="AX1087" s="8">
        <v>2.5144000000000002</v>
      </c>
      <c r="AY1087" s="8">
        <v>18.957699999999999</v>
      </c>
      <c r="AZ1087" s="8">
        <v>0.48259999999999997</v>
      </c>
      <c r="BA1087" s="8">
        <v>0.6</v>
      </c>
      <c r="BB1087">
        <v>-0.48259999999999997</v>
      </c>
      <c r="BC1087">
        <v>0.48259999999999997</v>
      </c>
      <c r="BD1087">
        <v>-0.48259999999999997</v>
      </c>
      <c r="BE1087">
        <v>0.48259999999999997</v>
      </c>
      <c r="BF1087">
        <v>0.06</v>
      </c>
      <c r="BG1087">
        <v>0.3</v>
      </c>
      <c r="BH1087">
        <v>0.01</v>
      </c>
      <c r="BI1087">
        <v>6</v>
      </c>
      <c r="BJ1087">
        <v>11</v>
      </c>
      <c r="BK1087">
        <v>6</v>
      </c>
      <c r="BM1087">
        <v>6</v>
      </c>
      <c r="BN1087" t="s">
        <v>1016</v>
      </c>
      <c r="BP1087" t="s">
        <v>1016</v>
      </c>
      <c r="BQ1087">
        <v>45</v>
      </c>
      <c r="BR1087">
        <v>453010</v>
      </c>
      <c r="BS1087">
        <v>1</v>
      </c>
      <c r="BU1087">
        <v>1</v>
      </c>
      <c r="BW1087">
        <v>6</v>
      </c>
      <c r="BY1087">
        <v>11</v>
      </c>
      <c r="BZ1087" t="s">
        <v>1998</v>
      </c>
      <c r="CA1087">
        <v>1</v>
      </c>
      <c r="CB1087">
        <v>0</v>
      </c>
      <c r="CC1087">
        <v>1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 s="2">
        <v>1919434</v>
      </c>
    </row>
    <row r="1088" spans="1:88">
      <c r="A1088" s="10" t="str">
        <f t="shared" si="496"/>
        <v>PRAA_US</v>
      </c>
      <c r="B1088" s="12">
        <f t="shared" si="497"/>
        <v>1E-4</v>
      </c>
      <c r="C1088" s="12">
        <v>0</v>
      </c>
      <c r="D1088" s="12">
        <v>0</v>
      </c>
      <c r="E1088" s="12">
        <v>0</v>
      </c>
      <c r="F1088" s="12">
        <v>0</v>
      </c>
      <c r="G1088" s="12">
        <v>0</v>
      </c>
      <c r="H1088" s="12">
        <v>0</v>
      </c>
      <c r="I1088" s="12">
        <v>0</v>
      </c>
      <c r="J1088" s="13">
        <f t="shared" si="498"/>
        <v>0</v>
      </c>
      <c r="K1088" s="13">
        <f t="shared" si="499"/>
        <v>0</v>
      </c>
      <c r="L1088" s="16">
        <f t="shared" si="500"/>
        <v>0</v>
      </c>
      <c r="M1088" s="13">
        <f t="shared" si="501"/>
        <v>0</v>
      </c>
      <c r="N1088" s="16">
        <f t="shared" si="502"/>
        <v>0</v>
      </c>
      <c r="O1088" s="16">
        <f t="shared" si="503"/>
        <v>0</v>
      </c>
      <c r="P1088" s="16" t="str">
        <f t="shared" si="504"/>
        <v/>
      </c>
      <c r="Q1088" s="20" t="str">
        <f t="shared" si="505"/>
        <v/>
      </c>
      <c r="R1088" s="20" t="str">
        <f t="shared" si="506"/>
        <v/>
      </c>
      <c r="S1088" s="20" t="str">
        <f t="shared" si="507"/>
        <v/>
      </c>
      <c r="T1088" s="20" t="str">
        <f t="shared" si="508"/>
        <v/>
      </c>
      <c r="U1088" s="16">
        <f t="shared" si="509"/>
        <v>6.0000000000000001E-3</v>
      </c>
      <c r="V1088" s="20" t="str">
        <f t="shared" si="510"/>
        <v/>
      </c>
      <c r="W1088" s="20" t="str">
        <f t="shared" si="511"/>
        <v/>
      </c>
      <c r="X1088" s="20" t="str">
        <f t="shared" si="512"/>
        <v/>
      </c>
      <c r="Y1088" s="20">
        <f t="shared" si="513"/>
        <v>6.0000000000000001E-3</v>
      </c>
      <c r="Z1088" s="20" t="str">
        <f t="shared" si="514"/>
        <v/>
      </c>
      <c r="AA1088" s="20" t="str">
        <f t="shared" si="515"/>
        <v/>
      </c>
      <c r="AB1088" s="20">
        <f t="shared" si="516"/>
        <v>0</v>
      </c>
      <c r="AC1088" s="20" t="str">
        <f t="shared" si="517"/>
        <v/>
      </c>
      <c r="AD1088" s="20" t="str">
        <f t="shared" si="518"/>
        <v/>
      </c>
      <c r="AE1088" s="20" t="str">
        <f t="shared" si="519"/>
        <v/>
      </c>
      <c r="AF1088" s="20" t="str">
        <f t="shared" si="520"/>
        <v/>
      </c>
      <c r="AG1088" s="11">
        <f t="shared" si="521"/>
        <v>999</v>
      </c>
      <c r="AH1088" s="17">
        <f t="shared" si="522"/>
        <v>999</v>
      </c>
      <c r="AI1088" s="17">
        <f t="shared" si="523"/>
        <v>999</v>
      </c>
      <c r="AJ1088" s="17">
        <f t="shared" si="524"/>
        <v>999</v>
      </c>
      <c r="AK1088" s="17">
        <f t="shared" si="525"/>
        <v>999</v>
      </c>
      <c r="AL1088" s="17">
        <f t="shared" si="526"/>
        <v>999</v>
      </c>
      <c r="AM1088" s="10" t="s">
        <v>736</v>
      </c>
      <c r="AN1088">
        <v>0</v>
      </c>
      <c r="AO1088">
        <v>0</v>
      </c>
      <c r="AP1088">
        <v>0</v>
      </c>
      <c r="AQ1088">
        <v>5.9016999999999999</v>
      </c>
      <c r="AR1088" s="8">
        <v>-0.6</v>
      </c>
      <c r="AS1088" s="8">
        <v>-25.0822</v>
      </c>
      <c r="AT1088" s="8">
        <v>-107.6427</v>
      </c>
      <c r="AU1088" s="8">
        <v>-5.9016999999999999</v>
      </c>
      <c r="AV1088" s="8">
        <v>-0.6</v>
      </c>
      <c r="AW1088" s="8">
        <v>0.6</v>
      </c>
      <c r="AX1088" s="8">
        <v>25.0822</v>
      </c>
      <c r="AY1088" s="8">
        <v>107.6427</v>
      </c>
      <c r="AZ1088" s="8">
        <v>5.9016999999999999</v>
      </c>
      <c r="BA1088" s="8">
        <v>0.6</v>
      </c>
      <c r="BB1088">
        <v>-0.6</v>
      </c>
      <c r="BC1088">
        <v>0.6</v>
      </c>
      <c r="BD1088">
        <v>-0.6</v>
      </c>
      <c r="BE1088">
        <v>0.6</v>
      </c>
      <c r="BF1088">
        <v>0.06</v>
      </c>
      <c r="BG1088">
        <v>0.3</v>
      </c>
      <c r="BH1088">
        <v>0.01</v>
      </c>
      <c r="BI1088">
        <v>6</v>
      </c>
      <c r="BJ1088">
        <v>12</v>
      </c>
      <c r="BK1088">
        <v>6</v>
      </c>
      <c r="BM1088">
        <v>6</v>
      </c>
      <c r="BN1088" t="s">
        <v>1016</v>
      </c>
      <c r="BP1088" t="s">
        <v>1016</v>
      </c>
      <c r="BQ1088">
        <v>40</v>
      </c>
      <c r="BR1088">
        <v>402020</v>
      </c>
      <c r="BS1088">
        <v>1</v>
      </c>
      <c r="BU1088">
        <v>1</v>
      </c>
      <c r="BW1088">
        <v>6</v>
      </c>
      <c r="BY1088">
        <v>12</v>
      </c>
      <c r="BZ1088" t="s">
        <v>1997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 s="2">
        <v>19048315</v>
      </c>
    </row>
    <row r="1089" spans="1:88">
      <c r="A1089" s="10" t="str">
        <f t="shared" si="496"/>
        <v>CSCD_US</v>
      </c>
      <c r="B1089" s="12">
        <f t="shared" si="497"/>
        <v>1E-4</v>
      </c>
      <c r="C1089" s="12">
        <v>0</v>
      </c>
      <c r="D1089" s="12">
        <v>0</v>
      </c>
      <c r="E1089" s="12">
        <v>0</v>
      </c>
      <c r="F1089" s="12">
        <v>0</v>
      </c>
      <c r="G1089" s="12">
        <v>0</v>
      </c>
      <c r="H1089" s="12">
        <v>0</v>
      </c>
      <c r="I1089" s="12">
        <v>0</v>
      </c>
      <c r="J1089" s="13">
        <f t="shared" si="498"/>
        <v>0</v>
      </c>
      <c r="K1089" s="13">
        <f t="shared" si="499"/>
        <v>0</v>
      </c>
      <c r="L1089" s="16">
        <f t="shared" si="500"/>
        <v>0</v>
      </c>
      <c r="M1089" s="13">
        <f t="shared" si="501"/>
        <v>0</v>
      </c>
      <c r="N1089" s="16">
        <f t="shared" si="502"/>
        <v>0</v>
      </c>
      <c r="O1089" s="16">
        <f t="shared" si="503"/>
        <v>0</v>
      </c>
      <c r="P1089" s="16" t="str">
        <f t="shared" si="504"/>
        <v/>
      </c>
      <c r="Q1089" s="20" t="str">
        <f t="shared" si="505"/>
        <v/>
      </c>
      <c r="R1089" s="20" t="str">
        <f t="shared" si="506"/>
        <v/>
      </c>
      <c r="S1089" s="20" t="str">
        <f t="shared" si="507"/>
        <v/>
      </c>
      <c r="T1089" s="20" t="str">
        <f t="shared" si="508"/>
        <v/>
      </c>
      <c r="U1089" s="16">
        <f t="shared" si="509"/>
        <v>6.0000000000000001E-3</v>
      </c>
      <c r="V1089" s="20" t="str">
        <f t="shared" si="510"/>
        <v/>
      </c>
      <c r="W1089" s="20" t="str">
        <f t="shared" si="511"/>
        <v/>
      </c>
      <c r="X1089" s="20" t="str">
        <f t="shared" si="512"/>
        <v/>
      </c>
      <c r="Y1089" s="20">
        <f t="shared" si="513"/>
        <v>6.0000000000000001E-3</v>
      </c>
      <c r="Z1089" s="20" t="str">
        <f t="shared" si="514"/>
        <v/>
      </c>
      <c r="AA1089" s="20" t="str">
        <f t="shared" si="515"/>
        <v/>
      </c>
      <c r="AB1089" s="20">
        <f t="shared" si="516"/>
        <v>0</v>
      </c>
      <c r="AC1089" s="20" t="str">
        <f t="shared" si="517"/>
        <v/>
      </c>
      <c r="AD1089" s="20" t="str">
        <f t="shared" si="518"/>
        <v/>
      </c>
      <c r="AE1089" s="20" t="str">
        <f t="shared" si="519"/>
        <v/>
      </c>
      <c r="AF1089" s="20" t="str">
        <f t="shared" si="520"/>
        <v/>
      </c>
      <c r="AG1089" s="11">
        <f t="shared" si="521"/>
        <v>999</v>
      </c>
      <c r="AH1089" s="17">
        <f t="shared" si="522"/>
        <v>999</v>
      </c>
      <c r="AI1089" s="17">
        <f t="shared" si="523"/>
        <v>999</v>
      </c>
      <c r="AJ1089" s="17">
        <f t="shared" si="524"/>
        <v>999</v>
      </c>
      <c r="AK1089" s="17">
        <f t="shared" si="525"/>
        <v>999</v>
      </c>
      <c r="AL1089" s="17">
        <f t="shared" si="526"/>
        <v>999</v>
      </c>
      <c r="AM1089" s="10" t="s">
        <v>2056</v>
      </c>
      <c r="AN1089">
        <v>0</v>
      </c>
      <c r="AO1089">
        <v>0</v>
      </c>
      <c r="AP1089">
        <v>0</v>
      </c>
      <c r="AQ1089">
        <v>9.8599999999999993E-2</v>
      </c>
      <c r="AR1089" s="8">
        <v>-0.6</v>
      </c>
      <c r="AS1089" s="8">
        <v>-0.64049999999999996</v>
      </c>
      <c r="AT1089" s="8">
        <v>-8.9253999999999998</v>
      </c>
      <c r="AU1089" s="8">
        <v>-9.8599999999999993E-2</v>
      </c>
      <c r="AV1089" s="8">
        <v>-0.6</v>
      </c>
      <c r="AW1089" s="8">
        <v>0.6</v>
      </c>
      <c r="AX1089" s="8">
        <v>0.64049999999999996</v>
      </c>
      <c r="AY1089" s="8">
        <v>8.9253999999999998</v>
      </c>
      <c r="AZ1089" s="8">
        <v>9.8599999999999993E-2</v>
      </c>
      <c r="BA1089" s="8">
        <v>0.6</v>
      </c>
      <c r="BB1089">
        <v>-9.8599999999999993E-2</v>
      </c>
      <c r="BC1089">
        <v>9.8599999999999993E-2</v>
      </c>
      <c r="BD1089">
        <v>-9.8599999999999993E-2</v>
      </c>
      <c r="BE1089">
        <v>9.8599999999999993E-2</v>
      </c>
      <c r="BF1089">
        <v>0.06</v>
      </c>
      <c r="BG1089">
        <v>0.3</v>
      </c>
      <c r="BH1089">
        <v>0.01</v>
      </c>
      <c r="BI1089">
        <v>6</v>
      </c>
      <c r="BJ1089">
        <v>12</v>
      </c>
      <c r="BK1089">
        <v>6</v>
      </c>
      <c r="BM1089">
        <v>6</v>
      </c>
      <c r="BN1089" t="s">
        <v>1016</v>
      </c>
      <c r="BP1089" t="s">
        <v>1016</v>
      </c>
      <c r="BQ1089">
        <v>45</v>
      </c>
      <c r="BR1089">
        <v>453010</v>
      </c>
      <c r="BS1089">
        <v>1</v>
      </c>
      <c r="BU1089">
        <v>1</v>
      </c>
      <c r="BW1089">
        <v>6</v>
      </c>
      <c r="BY1089">
        <v>12</v>
      </c>
      <c r="BZ1089" t="s">
        <v>1947</v>
      </c>
      <c r="CA1089">
        <v>1</v>
      </c>
      <c r="CB1089">
        <v>0</v>
      </c>
      <c r="CC1089">
        <v>1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 s="2">
        <v>454864</v>
      </c>
    </row>
    <row r="1090" spans="1:88">
      <c r="A1090" s="10" t="str">
        <f t="shared" si="496"/>
        <v>SAFT_US</v>
      </c>
      <c r="B1090" s="12">
        <f t="shared" si="497"/>
        <v>1.9199999999999998E-2</v>
      </c>
      <c r="C1090" s="12">
        <v>0</v>
      </c>
      <c r="D1090" s="12">
        <v>0</v>
      </c>
      <c r="E1090" s="12">
        <v>0</v>
      </c>
      <c r="F1090" s="12">
        <v>0</v>
      </c>
      <c r="G1090" s="12">
        <v>0</v>
      </c>
      <c r="H1090" s="12">
        <v>0</v>
      </c>
      <c r="I1090" s="12">
        <v>0</v>
      </c>
      <c r="J1090" s="13">
        <f t="shared" si="498"/>
        <v>0</v>
      </c>
      <c r="K1090" s="13">
        <f t="shared" si="499"/>
        <v>0</v>
      </c>
      <c r="L1090" s="16">
        <f t="shared" si="500"/>
        <v>0</v>
      </c>
      <c r="M1090" s="13">
        <f t="shared" si="501"/>
        <v>0</v>
      </c>
      <c r="N1090" s="16">
        <f t="shared" si="502"/>
        <v>0</v>
      </c>
      <c r="O1090" s="16">
        <f t="shared" si="503"/>
        <v>0</v>
      </c>
      <c r="P1090" s="16" t="str">
        <f t="shared" si="504"/>
        <v/>
      </c>
      <c r="Q1090" s="20" t="str">
        <f t="shared" si="505"/>
        <v/>
      </c>
      <c r="R1090" s="20" t="str">
        <f t="shared" si="506"/>
        <v/>
      </c>
      <c r="S1090" s="20" t="str">
        <f t="shared" si="507"/>
        <v/>
      </c>
      <c r="T1090" s="20" t="str">
        <f t="shared" si="508"/>
        <v/>
      </c>
      <c r="U1090" s="16">
        <f t="shared" si="509"/>
        <v>6.0000000000000001E-3</v>
      </c>
      <c r="V1090" s="20" t="str">
        <f t="shared" si="510"/>
        <v/>
      </c>
      <c r="W1090" s="20" t="str">
        <f t="shared" si="511"/>
        <v/>
      </c>
      <c r="X1090" s="20" t="str">
        <f t="shared" si="512"/>
        <v/>
      </c>
      <c r="Y1090" s="20">
        <f t="shared" si="513"/>
        <v>6.0000000000000001E-3</v>
      </c>
      <c r="Z1090" s="20" t="str">
        <f t="shared" si="514"/>
        <v/>
      </c>
      <c r="AA1090" s="20" t="str">
        <f t="shared" si="515"/>
        <v/>
      </c>
      <c r="AB1090" s="20">
        <f t="shared" si="516"/>
        <v>0</v>
      </c>
      <c r="AC1090" s="20" t="str">
        <f t="shared" si="517"/>
        <v/>
      </c>
      <c r="AD1090" s="20" t="str">
        <f t="shared" si="518"/>
        <v/>
      </c>
      <c r="AE1090" s="20" t="str">
        <f t="shared" si="519"/>
        <v/>
      </c>
      <c r="AF1090" s="20" t="str">
        <f t="shared" si="520"/>
        <v/>
      </c>
      <c r="AG1090" s="11">
        <f t="shared" si="521"/>
        <v>999</v>
      </c>
      <c r="AH1090" s="17">
        <f t="shared" si="522"/>
        <v>999</v>
      </c>
      <c r="AI1090" s="17">
        <f t="shared" si="523"/>
        <v>999</v>
      </c>
      <c r="AJ1090" s="17">
        <f t="shared" si="524"/>
        <v>999</v>
      </c>
      <c r="AK1090" s="17">
        <f t="shared" si="525"/>
        <v>999</v>
      </c>
      <c r="AL1090" s="17">
        <f t="shared" si="526"/>
        <v>999</v>
      </c>
      <c r="AM1090" s="10" t="s">
        <v>1367</v>
      </c>
      <c r="AN1090">
        <v>0</v>
      </c>
      <c r="AO1090">
        <v>0</v>
      </c>
      <c r="AP1090">
        <v>0</v>
      </c>
      <c r="AQ1090">
        <v>0.66979999999999995</v>
      </c>
      <c r="AR1090" s="8">
        <v>-0.6</v>
      </c>
      <c r="AS1090" s="8">
        <v>-3.0396999999999998</v>
      </c>
      <c r="AT1090" s="8">
        <v>-37.249099999999999</v>
      </c>
      <c r="AU1090" s="8">
        <v>-0.66979999999999995</v>
      </c>
      <c r="AV1090" s="8">
        <v>-0.6</v>
      </c>
      <c r="AW1090" s="8">
        <v>0.6</v>
      </c>
      <c r="AX1090" s="8">
        <v>3.0396999999999998</v>
      </c>
      <c r="AY1090" s="8">
        <v>37.249099999999999</v>
      </c>
      <c r="AZ1090" s="8">
        <v>0.66979999999999995</v>
      </c>
      <c r="BA1090" s="8">
        <v>0.6</v>
      </c>
      <c r="BB1090">
        <v>-0.6</v>
      </c>
      <c r="BC1090">
        <v>0.6</v>
      </c>
      <c r="BD1090">
        <v>-0.6</v>
      </c>
      <c r="BE1090">
        <v>0.6</v>
      </c>
      <c r="BF1090">
        <v>0.06</v>
      </c>
      <c r="BG1090">
        <v>0.3</v>
      </c>
      <c r="BH1090">
        <v>1.92</v>
      </c>
      <c r="BI1090">
        <v>5</v>
      </c>
      <c r="BJ1090">
        <v>9</v>
      </c>
      <c r="BK1090">
        <v>5</v>
      </c>
      <c r="BM1090">
        <v>5</v>
      </c>
      <c r="BN1090" t="s">
        <v>1016</v>
      </c>
      <c r="BP1090" t="s">
        <v>1016</v>
      </c>
      <c r="BQ1090">
        <v>40</v>
      </c>
      <c r="BR1090">
        <v>403010</v>
      </c>
      <c r="BS1090">
        <v>1</v>
      </c>
      <c r="BU1090">
        <v>1</v>
      </c>
      <c r="BW1090">
        <v>5</v>
      </c>
      <c r="BY1090">
        <v>9</v>
      </c>
      <c r="BZ1090" t="s">
        <v>1997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 s="2">
        <v>2664041</v>
      </c>
    </row>
    <row r="1091" spans="1:88">
      <c r="A1091" s="10" t="str">
        <f t="shared" si="496"/>
        <v>GLNG_US</v>
      </c>
      <c r="B1091" s="12">
        <f t="shared" si="497"/>
        <v>-0.20039999999999999</v>
      </c>
      <c r="C1091" s="12">
        <v>0</v>
      </c>
      <c r="D1091" s="12">
        <v>0</v>
      </c>
      <c r="E1091" s="12">
        <v>0</v>
      </c>
      <c r="F1091" s="12">
        <v>0</v>
      </c>
      <c r="G1091" s="12">
        <v>0</v>
      </c>
      <c r="H1091" s="12">
        <v>0</v>
      </c>
      <c r="I1091" s="12">
        <v>0</v>
      </c>
      <c r="J1091" s="13">
        <f t="shared" si="498"/>
        <v>0</v>
      </c>
      <c r="K1091" s="13">
        <f t="shared" si="499"/>
        <v>0</v>
      </c>
      <c r="L1091" s="16">
        <f t="shared" si="500"/>
        <v>0</v>
      </c>
      <c r="M1091" s="13">
        <f t="shared" si="501"/>
        <v>0</v>
      </c>
      <c r="N1091" s="16">
        <f t="shared" si="502"/>
        <v>0</v>
      </c>
      <c r="O1091" s="16">
        <f t="shared" si="503"/>
        <v>0</v>
      </c>
      <c r="P1091" s="16">
        <f t="shared" si="504"/>
        <v>-2E-3</v>
      </c>
      <c r="Q1091" s="20" t="str">
        <f t="shared" si="505"/>
        <v/>
      </c>
      <c r="R1091" s="20" t="str">
        <f t="shared" si="506"/>
        <v/>
      </c>
      <c r="S1091" s="20" t="str">
        <f t="shared" si="507"/>
        <v/>
      </c>
      <c r="T1091" s="20">
        <f t="shared" si="508"/>
        <v>-2E-3</v>
      </c>
      <c r="U1091" s="16" t="str">
        <f t="shared" si="509"/>
        <v/>
      </c>
      <c r="V1091" s="20" t="str">
        <f t="shared" si="510"/>
        <v/>
      </c>
      <c r="W1091" s="20" t="str">
        <f t="shared" si="511"/>
        <v/>
      </c>
      <c r="X1091" s="20" t="str">
        <f t="shared" si="512"/>
        <v/>
      </c>
      <c r="Y1091" s="20" t="str">
        <f t="shared" si="513"/>
        <v/>
      </c>
      <c r="Z1091" s="20" t="str">
        <f t="shared" si="514"/>
        <v/>
      </c>
      <c r="AA1091" s="20" t="str">
        <f t="shared" si="515"/>
        <v/>
      </c>
      <c r="AB1091" s="20">
        <f t="shared" si="516"/>
        <v>0</v>
      </c>
      <c r="AC1091" s="20" t="str">
        <f t="shared" si="517"/>
        <v/>
      </c>
      <c r="AD1091" s="20" t="str">
        <f t="shared" si="518"/>
        <v/>
      </c>
      <c r="AE1091" s="20" t="str">
        <f t="shared" si="519"/>
        <v/>
      </c>
      <c r="AF1091" s="20" t="str">
        <f t="shared" si="520"/>
        <v/>
      </c>
      <c r="AG1091" s="11">
        <f t="shared" si="521"/>
        <v>999</v>
      </c>
      <c r="AH1091" s="17">
        <f t="shared" si="522"/>
        <v>999</v>
      </c>
      <c r="AI1091" s="17">
        <f t="shared" si="523"/>
        <v>999</v>
      </c>
      <c r="AJ1091" s="17">
        <f t="shared" si="524"/>
        <v>999</v>
      </c>
      <c r="AK1091" s="17">
        <f t="shared" si="525"/>
        <v>999</v>
      </c>
      <c r="AL1091" s="17">
        <f t="shared" si="526"/>
        <v>999</v>
      </c>
      <c r="AM1091" s="10" t="s">
        <v>149</v>
      </c>
      <c r="AN1091">
        <v>0</v>
      </c>
      <c r="AO1091">
        <v>0</v>
      </c>
      <c r="AP1091">
        <v>0</v>
      </c>
      <c r="AQ1091">
        <v>15.912000000000001</v>
      </c>
      <c r="AR1091" s="8">
        <v>-0.2</v>
      </c>
      <c r="AS1091" s="8">
        <v>-82.285799999999995</v>
      </c>
      <c r="AT1091" s="8">
        <v>-140.44560000000001</v>
      </c>
      <c r="AU1091" s="8">
        <v>-15.912000000000001</v>
      </c>
      <c r="AV1091" s="8">
        <v>-0.2</v>
      </c>
      <c r="AW1091" s="8">
        <v>0.2</v>
      </c>
      <c r="AX1091" s="8">
        <v>82.285799999999995</v>
      </c>
      <c r="AY1091" s="8">
        <v>140.44560000000001</v>
      </c>
      <c r="AZ1091" s="8">
        <v>15.912000000000001</v>
      </c>
      <c r="BA1091" s="8">
        <v>0.2</v>
      </c>
      <c r="BB1091">
        <v>-0.2</v>
      </c>
      <c r="BC1091">
        <v>0.2</v>
      </c>
      <c r="BD1091">
        <v>-0.2</v>
      </c>
      <c r="BE1091">
        <v>0.2</v>
      </c>
      <c r="BF1091">
        <v>0.06</v>
      </c>
      <c r="BG1091">
        <v>0.3</v>
      </c>
      <c r="BH1091">
        <v>-20.04</v>
      </c>
      <c r="BI1091">
        <v>10</v>
      </c>
      <c r="BJ1091">
        <v>20</v>
      </c>
      <c r="BK1091">
        <v>10</v>
      </c>
      <c r="BM1091">
        <v>10</v>
      </c>
      <c r="BN1091" t="s">
        <v>1016</v>
      </c>
      <c r="BP1091" t="s">
        <v>1016</v>
      </c>
      <c r="BQ1091">
        <v>10</v>
      </c>
      <c r="BR1091">
        <v>101020</v>
      </c>
      <c r="BS1091">
        <v>1</v>
      </c>
      <c r="BU1091">
        <v>1</v>
      </c>
      <c r="BW1091">
        <v>10</v>
      </c>
      <c r="BY1091">
        <v>20</v>
      </c>
      <c r="BZ1091" t="s">
        <v>1997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 s="2">
        <v>56450360</v>
      </c>
    </row>
    <row r="1092" spans="1:88">
      <c r="A1092" s="10" t="str">
        <f t="shared" ref="A1092:A1155" si="527">AM1092</f>
        <v>PFS_US</v>
      </c>
      <c r="B1092" s="12">
        <f t="shared" ref="B1092:B1155" si="528">BH1092/100</f>
        <v>1.26E-2</v>
      </c>
      <c r="C1092" s="12">
        <v>0</v>
      </c>
      <c r="D1092" s="12">
        <v>0</v>
      </c>
      <c r="E1092" s="12">
        <v>0</v>
      </c>
      <c r="F1092" s="12">
        <v>0</v>
      </c>
      <c r="G1092" s="12">
        <v>0</v>
      </c>
      <c r="H1092" s="12">
        <v>0</v>
      </c>
      <c r="I1092" s="12">
        <v>0</v>
      </c>
      <c r="J1092" s="13">
        <f t="shared" ref="J1092:J1155" si="529">IF(AND(H1092&lt;0,F1092&gt;0),1,0)</f>
        <v>0</v>
      </c>
      <c r="K1092" s="13">
        <f t="shared" ref="K1092:K1155" si="530">IF(H1092&gt;0,1,0)</f>
        <v>0</v>
      </c>
      <c r="L1092" s="16">
        <f t="shared" ref="L1092:L1155" si="531">IF(H1092&gt;0,H1092,0)</f>
        <v>0</v>
      </c>
      <c r="M1092" s="13">
        <f t="shared" ref="M1092:M1155" si="532">IF(F1092&lt;0,1,0)</f>
        <v>0</v>
      </c>
      <c r="N1092" s="16">
        <f t="shared" ref="N1092:N1155" si="533">IF(H1092&lt;0,-MIN(-H1092,D1092),0)</f>
        <v>0</v>
      </c>
      <c r="O1092" s="16">
        <f t="shared" ref="O1092:O1155" si="534">IF(F1092&lt;0,(H1092+D1092),0)</f>
        <v>0</v>
      </c>
      <c r="P1092" s="16" t="str">
        <f t="shared" ref="P1092:P1155" si="535">IF($B1092&lt;0,AV1092/100-$H1092,"")</f>
        <v/>
      </c>
      <c r="Q1092" s="20" t="str">
        <f t="shared" ref="Q1092:Q1155" si="536">IF(AC1092&lt;&gt;"",$P1092,"")</f>
        <v/>
      </c>
      <c r="R1092" s="20" t="str">
        <f t="shared" ref="R1092:R1155" si="537">IF(AD1092&lt;&gt;"",$P1092,"")</f>
        <v/>
      </c>
      <c r="S1092" s="20" t="str">
        <f t="shared" ref="S1092:S1155" si="538">IF(AF1092&lt;&gt;"",$P1092,"")</f>
        <v/>
      </c>
      <c r="T1092" s="20" t="str">
        <f t="shared" ref="T1092:T1155" si="539">IF(AND(CE1092=0,Q1092="",R1092="",S1092=""),P1092,"")</f>
        <v/>
      </c>
      <c r="U1092" s="16">
        <f t="shared" ref="U1092:U1155" si="540">IF($B1092&gt;0,IF(BA1092/100-$H1092&gt;0.00005,MIN(BA1092/100,BA1092/100-$H1092),""),"")</f>
        <v>4.0000000000000001E-3</v>
      </c>
      <c r="V1092" s="20" t="str">
        <f t="shared" ref="V1092:V1155" si="541">IF(AC1092&lt;&gt;"",$U1092,"")</f>
        <v/>
      </c>
      <c r="W1092" s="20" t="str">
        <f t="shared" ref="W1092:W1155" si="542">IF(AD1092&lt;&gt;"",$U1092,"")</f>
        <v/>
      </c>
      <c r="X1092" s="20" t="str">
        <f t="shared" ref="X1092:X1155" si="543">IF(AF1092&lt;&gt;"",$U1092,"")</f>
        <v/>
      </c>
      <c r="Y1092" s="20">
        <f t="shared" ref="Y1092:Y1155" si="544">IF(AND(CE1092=0,V1092="",W1092="",X1092=""),U1092,"")</f>
        <v>4.0000000000000001E-3</v>
      </c>
      <c r="Z1092" s="20" t="str">
        <f t="shared" ref="Z1092:Z1155" si="545">IF(CE1092=1,P1092,"")</f>
        <v/>
      </c>
      <c r="AA1092" s="20" t="str">
        <f t="shared" ref="AA1092:AA1155" si="546">IF(CE1092=1,U1092,"")</f>
        <v/>
      </c>
      <c r="AB1092" s="20">
        <f t="shared" ref="AB1092:AB1155" si="547">IF(AND(AC1092="",AD1092="",AE1092="",AF1092=""),$H1092,"")</f>
        <v>0</v>
      </c>
      <c r="AC1092" s="20" t="str">
        <f t="shared" ref="AC1092:AC1155" si="548">IF(AND(AF1092="",$F1092&lt;&gt;0),IF(OR(ROUND(AU1092/($F1092*100),2)=1,ROUND(AZ1092/($F1092*100),2)=1),$H1092,""),"")</f>
        <v/>
      </c>
      <c r="AD1092" s="20" t="str">
        <f t="shared" ref="AD1092:AD1155" si="549">IF(AND(AF1092="",F1092&lt;&gt;0),IF(OR(ROUND(AS1092/(F1092*100),2)=1,ROUND(AX1092/(F1092*100),2)=1),H1092,""),"")</f>
        <v/>
      </c>
      <c r="AE1092" s="20" t="str">
        <f t="shared" ref="AE1092:AE1155" si="550">IF(CE1092=1,H1092,"")</f>
        <v/>
      </c>
      <c r="AF1092" s="20" t="str">
        <f t="shared" ref="AF1092:AF1155" si="551">IF(SUM(CF1092:CH1092)&gt;0,$H1092,"")</f>
        <v/>
      </c>
      <c r="AG1092" s="11">
        <f t="shared" ref="AG1092:AG1155" si="552">IF(AND(G1092=0,H1092=0),999,G1092)</f>
        <v>999</v>
      </c>
      <c r="AH1092" s="17">
        <f t="shared" ref="AH1092:AH1155" si="553">IF(OR(AND(G1092=0,H1092=0),AB1092=""),999,AB1092)</f>
        <v>999</v>
      </c>
      <c r="AI1092" s="17">
        <f t="shared" ref="AI1092:AI1155" si="554">IF(AC1092="",999,AC1092)</f>
        <v>999</v>
      </c>
      <c r="AJ1092" s="17">
        <f t="shared" ref="AJ1092:AJ1155" si="555">IF(AD1092="",999,AD1092)</f>
        <v>999</v>
      </c>
      <c r="AK1092" s="17">
        <f t="shared" ref="AK1092:AK1155" si="556">IF(AE1092&lt;&gt;"",AE1092,999)</f>
        <v>999</v>
      </c>
      <c r="AL1092" s="17">
        <f t="shared" ref="AL1092:AL1155" si="557">IF(AF1092="",999,AF1092)</f>
        <v>999</v>
      </c>
      <c r="AM1092" s="10" t="s">
        <v>1658</v>
      </c>
      <c r="AN1092">
        <v>0</v>
      </c>
      <c r="AO1092">
        <v>0</v>
      </c>
      <c r="AP1092">
        <v>0</v>
      </c>
      <c r="AQ1092">
        <v>0.81530000000000002</v>
      </c>
      <c r="AR1092" s="8">
        <v>-0.4</v>
      </c>
      <c r="AS1092" s="8">
        <v>-4.1863000000000001</v>
      </c>
      <c r="AT1092" s="8">
        <v>-51.053199999999997</v>
      </c>
      <c r="AU1092" s="8">
        <v>-0.81530000000000002</v>
      </c>
      <c r="AV1092" s="8">
        <v>-0.4</v>
      </c>
      <c r="AW1092" s="8">
        <v>0.4</v>
      </c>
      <c r="AX1092" s="8">
        <v>4.1863000000000001</v>
      </c>
      <c r="AY1092" s="8">
        <v>51.053199999999997</v>
      </c>
      <c r="AZ1092" s="8">
        <v>0.81530000000000002</v>
      </c>
      <c r="BA1092" s="8">
        <v>0.4</v>
      </c>
      <c r="BB1092">
        <v>-0.4</v>
      </c>
      <c r="BC1092">
        <v>0.4</v>
      </c>
      <c r="BD1092">
        <v>-0.4</v>
      </c>
      <c r="BE1092">
        <v>0.4</v>
      </c>
      <c r="BF1092">
        <v>0.06</v>
      </c>
      <c r="BG1092">
        <v>0.3</v>
      </c>
      <c r="BH1092">
        <v>1.26</v>
      </c>
      <c r="BI1092">
        <v>5</v>
      </c>
      <c r="BJ1092">
        <v>9</v>
      </c>
      <c r="BK1092">
        <v>5</v>
      </c>
      <c r="BM1092">
        <v>5</v>
      </c>
      <c r="BN1092" t="s">
        <v>1016</v>
      </c>
      <c r="BP1092" t="s">
        <v>1016</v>
      </c>
      <c r="BQ1092">
        <v>40</v>
      </c>
      <c r="BR1092">
        <v>401020</v>
      </c>
      <c r="BS1092">
        <v>1</v>
      </c>
      <c r="BU1092">
        <v>1</v>
      </c>
      <c r="BW1092">
        <v>5</v>
      </c>
      <c r="BY1092">
        <v>9</v>
      </c>
      <c r="BZ1092" t="s">
        <v>1997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 s="2">
        <v>3113483</v>
      </c>
    </row>
    <row r="1093" spans="1:88">
      <c r="A1093" s="10" t="str">
        <f t="shared" si="527"/>
        <v>HALO_US</v>
      </c>
      <c r="B1093" s="12">
        <f t="shared" si="528"/>
        <v>0.106</v>
      </c>
      <c r="C1093" s="12">
        <v>0</v>
      </c>
      <c r="D1093" s="12">
        <v>0</v>
      </c>
      <c r="E1093" s="12">
        <v>0</v>
      </c>
      <c r="F1093" s="12">
        <v>0</v>
      </c>
      <c r="G1093" s="12">
        <v>0</v>
      </c>
      <c r="H1093" s="12">
        <v>0</v>
      </c>
      <c r="I1093" s="12">
        <v>0</v>
      </c>
      <c r="J1093" s="13">
        <f t="shared" si="529"/>
        <v>0</v>
      </c>
      <c r="K1093" s="13">
        <f t="shared" si="530"/>
        <v>0</v>
      </c>
      <c r="L1093" s="16">
        <f t="shared" si="531"/>
        <v>0</v>
      </c>
      <c r="M1093" s="13">
        <f t="shared" si="532"/>
        <v>0</v>
      </c>
      <c r="N1093" s="16">
        <f t="shared" si="533"/>
        <v>0</v>
      </c>
      <c r="O1093" s="16">
        <f t="shared" si="534"/>
        <v>0</v>
      </c>
      <c r="P1093" s="16" t="str">
        <f t="shared" si="535"/>
        <v/>
      </c>
      <c r="Q1093" s="20" t="str">
        <f t="shared" si="536"/>
        <v/>
      </c>
      <c r="R1093" s="20" t="str">
        <f t="shared" si="537"/>
        <v/>
      </c>
      <c r="S1093" s="20" t="str">
        <f t="shared" si="538"/>
        <v/>
      </c>
      <c r="T1093" s="20" t="str">
        <f t="shared" si="539"/>
        <v/>
      </c>
      <c r="U1093" s="16">
        <f t="shared" si="540"/>
        <v>6.0000000000000001E-3</v>
      </c>
      <c r="V1093" s="20" t="str">
        <f t="shared" si="541"/>
        <v/>
      </c>
      <c r="W1093" s="20" t="str">
        <f t="shared" si="542"/>
        <v/>
      </c>
      <c r="X1093" s="20" t="str">
        <f t="shared" si="543"/>
        <v/>
      </c>
      <c r="Y1093" s="20">
        <f t="shared" si="544"/>
        <v>6.0000000000000001E-3</v>
      </c>
      <c r="Z1093" s="20" t="str">
        <f t="shared" si="545"/>
        <v/>
      </c>
      <c r="AA1093" s="20" t="str">
        <f t="shared" si="546"/>
        <v/>
      </c>
      <c r="AB1093" s="20">
        <f t="shared" si="547"/>
        <v>0</v>
      </c>
      <c r="AC1093" s="20" t="str">
        <f t="shared" si="548"/>
        <v/>
      </c>
      <c r="AD1093" s="20" t="str">
        <f t="shared" si="549"/>
        <v/>
      </c>
      <c r="AE1093" s="20" t="str">
        <f t="shared" si="550"/>
        <v/>
      </c>
      <c r="AF1093" s="20" t="str">
        <f t="shared" si="551"/>
        <v/>
      </c>
      <c r="AG1093" s="11">
        <f t="shared" si="552"/>
        <v>999</v>
      </c>
      <c r="AH1093" s="17">
        <f t="shared" si="553"/>
        <v>999</v>
      </c>
      <c r="AI1093" s="17">
        <f t="shared" si="554"/>
        <v>999</v>
      </c>
      <c r="AJ1093" s="17">
        <f t="shared" si="555"/>
        <v>999</v>
      </c>
      <c r="AK1093" s="17">
        <f t="shared" si="556"/>
        <v>999</v>
      </c>
      <c r="AL1093" s="17">
        <f t="shared" si="557"/>
        <v>999</v>
      </c>
      <c r="AM1093" s="10" t="s">
        <v>883</v>
      </c>
      <c r="AN1093">
        <v>0</v>
      </c>
      <c r="AO1093">
        <v>0</v>
      </c>
      <c r="AP1093">
        <v>0</v>
      </c>
      <c r="AQ1093">
        <v>5.4322999999999997</v>
      </c>
      <c r="AR1093" s="8">
        <v>-0.2</v>
      </c>
      <c r="AS1093" s="8">
        <v>-29.241900000000001</v>
      </c>
      <c r="AT1093" s="8">
        <v>-86.013999999999996</v>
      </c>
      <c r="AU1093" s="8">
        <v>-5.4322999999999997</v>
      </c>
      <c r="AV1093" s="8">
        <v>-0.2</v>
      </c>
      <c r="AW1093" s="8">
        <v>0.6</v>
      </c>
      <c r="AX1093" s="8">
        <v>29.241900000000001</v>
      </c>
      <c r="AY1093" s="8">
        <v>86.013999999999996</v>
      </c>
      <c r="AZ1093" s="8">
        <v>5.4322999999999997</v>
      </c>
      <c r="BA1093" s="8">
        <v>0.6</v>
      </c>
      <c r="BB1093">
        <v>-0.2</v>
      </c>
      <c r="BC1093">
        <v>0.6</v>
      </c>
      <c r="BD1093">
        <v>-0.2</v>
      </c>
      <c r="BE1093">
        <v>0.6</v>
      </c>
      <c r="BF1093">
        <v>0.06</v>
      </c>
      <c r="BG1093">
        <v>0.3</v>
      </c>
      <c r="BH1093">
        <v>10.6</v>
      </c>
      <c r="BI1093">
        <v>2</v>
      </c>
      <c r="BJ1093">
        <v>3</v>
      </c>
      <c r="BK1093">
        <v>2</v>
      </c>
      <c r="BM1093">
        <v>2</v>
      </c>
      <c r="BN1093" t="s">
        <v>1016</v>
      </c>
      <c r="BP1093" t="s">
        <v>1016</v>
      </c>
      <c r="BQ1093">
        <v>35</v>
      </c>
      <c r="BR1093">
        <v>352010</v>
      </c>
      <c r="BS1093">
        <v>1</v>
      </c>
      <c r="BU1093">
        <v>1</v>
      </c>
      <c r="BW1093">
        <v>2</v>
      </c>
      <c r="BY1093">
        <v>3</v>
      </c>
      <c r="BZ1093" t="s">
        <v>1997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 s="2">
        <v>23260616</v>
      </c>
    </row>
    <row r="1094" spans="1:88">
      <c r="A1094" s="10" t="str">
        <f t="shared" si="527"/>
        <v>IPCC_US</v>
      </c>
      <c r="B1094" s="12">
        <f t="shared" si="528"/>
        <v>0.05</v>
      </c>
      <c r="C1094" s="12">
        <v>0</v>
      </c>
      <c r="D1094" s="12">
        <v>0</v>
      </c>
      <c r="E1094" s="12">
        <v>0</v>
      </c>
      <c r="F1094" s="12">
        <v>0</v>
      </c>
      <c r="G1094" s="12">
        <v>0</v>
      </c>
      <c r="H1094" s="12">
        <v>0</v>
      </c>
      <c r="I1094" s="12">
        <v>0</v>
      </c>
      <c r="J1094" s="13">
        <f t="shared" si="529"/>
        <v>0</v>
      </c>
      <c r="K1094" s="13">
        <f t="shared" si="530"/>
        <v>0</v>
      </c>
      <c r="L1094" s="16">
        <f t="shared" si="531"/>
        <v>0</v>
      </c>
      <c r="M1094" s="13">
        <f t="shared" si="532"/>
        <v>0</v>
      </c>
      <c r="N1094" s="16">
        <f t="shared" si="533"/>
        <v>0</v>
      </c>
      <c r="O1094" s="16">
        <f t="shared" si="534"/>
        <v>0</v>
      </c>
      <c r="P1094" s="16" t="str">
        <f t="shared" si="535"/>
        <v/>
      </c>
      <c r="Q1094" s="20" t="str">
        <f t="shared" si="536"/>
        <v/>
      </c>
      <c r="R1094" s="20" t="str">
        <f t="shared" si="537"/>
        <v/>
      </c>
      <c r="S1094" s="20" t="str">
        <f t="shared" si="538"/>
        <v/>
      </c>
      <c r="T1094" s="20" t="str">
        <f t="shared" si="539"/>
        <v/>
      </c>
      <c r="U1094" s="16">
        <f t="shared" si="540"/>
        <v>6.0000000000000001E-3</v>
      </c>
      <c r="V1094" s="20" t="str">
        <f t="shared" si="541"/>
        <v/>
      </c>
      <c r="W1094" s="20" t="str">
        <f t="shared" si="542"/>
        <v/>
      </c>
      <c r="X1094" s="20" t="str">
        <f t="shared" si="543"/>
        <v/>
      </c>
      <c r="Y1094" s="20">
        <f t="shared" si="544"/>
        <v>6.0000000000000001E-3</v>
      </c>
      <c r="Z1094" s="20" t="str">
        <f t="shared" si="545"/>
        <v/>
      </c>
      <c r="AA1094" s="20" t="str">
        <f t="shared" si="546"/>
        <v/>
      </c>
      <c r="AB1094" s="20">
        <f t="shared" si="547"/>
        <v>0</v>
      </c>
      <c r="AC1094" s="20" t="str">
        <f t="shared" si="548"/>
        <v/>
      </c>
      <c r="AD1094" s="20" t="str">
        <f t="shared" si="549"/>
        <v/>
      </c>
      <c r="AE1094" s="20" t="str">
        <f t="shared" si="550"/>
        <v/>
      </c>
      <c r="AF1094" s="20" t="str">
        <f t="shared" si="551"/>
        <v/>
      </c>
      <c r="AG1094" s="11">
        <f t="shared" si="552"/>
        <v>999</v>
      </c>
      <c r="AH1094" s="17">
        <f t="shared" si="553"/>
        <v>999</v>
      </c>
      <c r="AI1094" s="17">
        <f t="shared" si="554"/>
        <v>999</v>
      </c>
      <c r="AJ1094" s="17">
        <f t="shared" si="555"/>
        <v>999</v>
      </c>
      <c r="AK1094" s="17">
        <f t="shared" si="556"/>
        <v>999</v>
      </c>
      <c r="AL1094" s="17">
        <f t="shared" si="557"/>
        <v>999</v>
      </c>
      <c r="AM1094" s="10" t="s">
        <v>1838</v>
      </c>
      <c r="AN1094">
        <v>0</v>
      </c>
      <c r="AO1094">
        <v>0</v>
      </c>
      <c r="AP1094">
        <v>0</v>
      </c>
      <c r="AQ1094">
        <v>0.60970000000000002</v>
      </c>
      <c r="AR1094" s="8">
        <v>-0.6</v>
      </c>
      <c r="AS1094" s="8">
        <v>-2.7724000000000002</v>
      </c>
      <c r="AT1094" s="8">
        <v>-38.292000000000002</v>
      </c>
      <c r="AU1094" s="8">
        <v>-0.60970000000000002</v>
      </c>
      <c r="AV1094" s="8">
        <v>-0.6</v>
      </c>
      <c r="AW1094" s="8">
        <v>0.6</v>
      </c>
      <c r="AX1094" s="8">
        <v>2.7724000000000002</v>
      </c>
      <c r="AY1094" s="8">
        <v>38.292000000000002</v>
      </c>
      <c r="AZ1094" s="8">
        <v>0.60970000000000002</v>
      </c>
      <c r="BA1094" s="8">
        <v>0.6</v>
      </c>
      <c r="BB1094">
        <v>-0.6</v>
      </c>
      <c r="BC1094">
        <v>0.6</v>
      </c>
      <c r="BD1094">
        <v>-0.6</v>
      </c>
      <c r="BE1094">
        <v>0.6</v>
      </c>
      <c r="BF1094">
        <v>0.06</v>
      </c>
      <c r="BG1094">
        <v>0.3</v>
      </c>
      <c r="BH1094">
        <v>5</v>
      </c>
      <c r="BI1094">
        <v>3</v>
      </c>
      <c r="BJ1094">
        <v>6</v>
      </c>
      <c r="BK1094">
        <v>3</v>
      </c>
      <c r="BM1094">
        <v>3</v>
      </c>
      <c r="BN1094" t="s">
        <v>1016</v>
      </c>
      <c r="BP1094" t="s">
        <v>1016</v>
      </c>
      <c r="BQ1094">
        <v>40</v>
      </c>
      <c r="BR1094">
        <v>403010</v>
      </c>
      <c r="BS1094">
        <v>1</v>
      </c>
      <c r="BU1094">
        <v>1</v>
      </c>
      <c r="BW1094">
        <v>3</v>
      </c>
      <c r="BY1094">
        <v>6</v>
      </c>
      <c r="BZ1094" t="s">
        <v>1997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 s="2">
        <v>2205351</v>
      </c>
    </row>
    <row r="1095" spans="1:88">
      <c r="A1095" s="10" t="str">
        <f t="shared" si="527"/>
        <v>ENH_US</v>
      </c>
      <c r="B1095" s="12">
        <f t="shared" si="528"/>
        <v>3.0699999999999998E-2</v>
      </c>
      <c r="C1095" s="12">
        <v>0</v>
      </c>
      <c r="D1095" s="12">
        <v>0</v>
      </c>
      <c r="E1095" s="12">
        <v>0</v>
      </c>
      <c r="F1095" s="12">
        <v>0</v>
      </c>
      <c r="G1095" s="12">
        <v>0</v>
      </c>
      <c r="H1095" s="12">
        <v>0</v>
      </c>
      <c r="I1095" s="12">
        <v>0</v>
      </c>
      <c r="J1095" s="13">
        <f t="shared" si="529"/>
        <v>0</v>
      </c>
      <c r="K1095" s="13">
        <f t="shared" si="530"/>
        <v>0</v>
      </c>
      <c r="L1095" s="16">
        <f t="shared" si="531"/>
        <v>0</v>
      </c>
      <c r="M1095" s="13">
        <f t="shared" si="532"/>
        <v>0</v>
      </c>
      <c r="N1095" s="16">
        <f t="shared" si="533"/>
        <v>0</v>
      </c>
      <c r="O1095" s="16">
        <f t="shared" si="534"/>
        <v>0</v>
      </c>
      <c r="P1095" s="16" t="str">
        <f t="shared" si="535"/>
        <v/>
      </c>
      <c r="Q1095" s="20" t="str">
        <f t="shared" si="536"/>
        <v/>
      </c>
      <c r="R1095" s="20" t="str">
        <f t="shared" si="537"/>
        <v/>
      </c>
      <c r="S1095" s="20" t="str">
        <f t="shared" si="538"/>
        <v/>
      </c>
      <c r="T1095" s="20" t="str">
        <f t="shared" si="539"/>
        <v/>
      </c>
      <c r="U1095" s="16">
        <f t="shared" si="540"/>
        <v>6.0000000000000001E-3</v>
      </c>
      <c r="V1095" s="20" t="str">
        <f t="shared" si="541"/>
        <v/>
      </c>
      <c r="W1095" s="20" t="str">
        <f t="shared" si="542"/>
        <v/>
      </c>
      <c r="X1095" s="20" t="str">
        <f t="shared" si="543"/>
        <v/>
      </c>
      <c r="Y1095" s="20">
        <f t="shared" si="544"/>
        <v>6.0000000000000001E-3</v>
      </c>
      <c r="Z1095" s="20" t="str">
        <f t="shared" si="545"/>
        <v/>
      </c>
      <c r="AA1095" s="20" t="str">
        <f t="shared" si="546"/>
        <v/>
      </c>
      <c r="AB1095" s="20">
        <f t="shared" si="547"/>
        <v>0</v>
      </c>
      <c r="AC1095" s="20" t="str">
        <f t="shared" si="548"/>
        <v/>
      </c>
      <c r="AD1095" s="20" t="str">
        <f t="shared" si="549"/>
        <v/>
      </c>
      <c r="AE1095" s="20" t="str">
        <f t="shared" si="550"/>
        <v/>
      </c>
      <c r="AF1095" s="20" t="str">
        <f t="shared" si="551"/>
        <v/>
      </c>
      <c r="AG1095" s="11">
        <f t="shared" si="552"/>
        <v>999</v>
      </c>
      <c r="AH1095" s="17">
        <f t="shared" si="553"/>
        <v>999</v>
      </c>
      <c r="AI1095" s="17">
        <f t="shared" si="554"/>
        <v>999</v>
      </c>
      <c r="AJ1095" s="17">
        <f t="shared" si="555"/>
        <v>999</v>
      </c>
      <c r="AK1095" s="17">
        <f t="shared" si="556"/>
        <v>999</v>
      </c>
      <c r="AL1095" s="17">
        <f t="shared" si="557"/>
        <v>999</v>
      </c>
      <c r="AM1095" s="10" t="s">
        <v>347</v>
      </c>
      <c r="AN1095">
        <v>0</v>
      </c>
      <c r="AO1095">
        <v>0</v>
      </c>
      <c r="AP1095">
        <v>0</v>
      </c>
      <c r="AQ1095">
        <v>3.5242</v>
      </c>
      <c r="AR1095" s="8">
        <v>-0.6</v>
      </c>
      <c r="AS1095" s="8">
        <v>-17.9633</v>
      </c>
      <c r="AT1095" s="8">
        <v>-120.1484</v>
      </c>
      <c r="AU1095" s="8">
        <v>-3.5242</v>
      </c>
      <c r="AV1095" s="8">
        <v>-0.6</v>
      </c>
      <c r="AW1095" s="8">
        <v>0.6</v>
      </c>
      <c r="AX1095" s="8">
        <v>17.9633</v>
      </c>
      <c r="AY1095" s="8">
        <v>120.1484</v>
      </c>
      <c r="AZ1095" s="8">
        <v>3.5242</v>
      </c>
      <c r="BA1095" s="8">
        <v>0.6</v>
      </c>
      <c r="BB1095">
        <v>-0.6</v>
      </c>
      <c r="BC1095">
        <v>0.6</v>
      </c>
      <c r="BD1095">
        <v>-0.6</v>
      </c>
      <c r="BE1095">
        <v>0.6</v>
      </c>
      <c r="BF1095">
        <v>0.06</v>
      </c>
      <c r="BG1095">
        <v>0.3</v>
      </c>
      <c r="BH1095">
        <v>3.07</v>
      </c>
      <c r="BI1095">
        <v>4</v>
      </c>
      <c r="BJ1095">
        <v>7</v>
      </c>
      <c r="BK1095">
        <v>4</v>
      </c>
      <c r="BM1095">
        <v>4</v>
      </c>
      <c r="BN1095" t="s">
        <v>1016</v>
      </c>
      <c r="BP1095" t="s">
        <v>1016</v>
      </c>
      <c r="BQ1095">
        <v>40</v>
      </c>
      <c r="BR1095">
        <v>403010</v>
      </c>
      <c r="BS1095">
        <v>1</v>
      </c>
      <c r="BU1095">
        <v>1</v>
      </c>
      <c r="BW1095">
        <v>4</v>
      </c>
      <c r="BY1095">
        <v>7</v>
      </c>
      <c r="BZ1095" t="s">
        <v>1997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 s="2">
        <v>13705777</v>
      </c>
    </row>
    <row r="1096" spans="1:88">
      <c r="A1096" s="10" t="str">
        <f t="shared" si="527"/>
        <v>SHLD_US</v>
      </c>
      <c r="B1096" s="12">
        <f t="shared" si="528"/>
        <v>-0.1522</v>
      </c>
      <c r="C1096" s="12">
        <v>0</v>
      </c>
      <c r="D1096" s="12">
        <v>0</v>
      </c>
      <c r="E1096" s="12">
        <v>0</v>
      </c>
      <c r="F1096" s="12">
        <v>0</v>
      </c>
      <c r="G1096" s="12">
        <v>0</v>
      </c>
      <c r="H1096" s="12">
        <v>0</v>
      </c>
      <c r="I1096" s="12">
        <v>0</v>
      </c>
      <c r="J1096" s="13">
        <f t="shared" si="529"/>
        <v>0</v>
      </c>
      <c r="K1096" s="13">
        <f t="shared" si="530"/>
        <v>0</v>
      </c>
      <c r="L1096" s="16">
        <f t="shared" si="531"/>
        <v>0</v>
      </c>
      <c r="M1096" s="13">
        <f t="shared" si="532"/>
        <v>0</v>
      </c>
      <c r="N1096" s="16">
        <f t="shared" si="533"/>
        <v>0</v>
      </c>
      <c r="O1096" s="16">
        <f t="shared" si="534"/>
        <v>0</v>
      </c>
      <c r="P1096" s="16">
        <f t="shared" si="535"/>
        <v>-6.5000000000000006E-3</v>
      </c>
      <c r="Q1096" s="20" t="str">
        <f t="shared" si="536"/>
        <v/>
      </c>
      <c r="R1096" s="20" t="str">
        <f t="shared" si="537"/>
        <v/>
      </c>
      <c r="S1096" s="20">
        <f t="shared" si="538"/>
        <v>-6.5000000000000006E-3</v>
      </c>
      <c r="T1096" s="20" t="str">
        <f t="shared" si="539"/>
        <v/>
      </c>
      <c r="U1096" s="16" t="str">
        <f t="shared" si="540"/>
        <v/>
      </c>
      <c r="V1096" s="20" t="str">
        <f t="shared" si="541"/>
        <v/>
      </c>
      <c r="W1096" s="20" t="str">
        <f t="shared" si="542"/>
        <v/>
      </c>
      <c r="X1096" s="20" t="str">
        <f t="shared" si="543"/>
        <v/>
      </c>
      <c r="Y1096" s="20" t="str">
        <f t="shared" si="544"/>
        <v/>
      </c>
      <c r="Z1096" s="20" t="str">
        <f t="shared" si="545"/>
        <v/>
      </c>
      <c r="AA1096" s="20" t="str">
        <f t="shared" si="546"/>
        <v/>
      </c>
      <c r="AB1096" s="20" t="str">
        <f t="shared" si="547"/>
        <v/>
      </c>
      <c r="AC1096" s="20" t="str">
        <f t="shared" si="548"/>
        <v/>
      </c>
      <c r="AD1096" s="20" t="str">
        <f t="shared" si="549"/>
        <v/>
      </c>
      <c r="AE1096" s="20" t="str">
        <f t="shared" si="550"/>
        <v/>
      </c>
      <c r="AF1096" s="20">
        <f t="shared" si="551"/>
        <v>0</v>
      </c>
      <c r="AG1096" s="11">
        <f t="shared" si="552"/>
        <v>999</v>
      </c>
      <c r="AH1096" s="17">
        <f t="shared" si="553"/>
        <v>999</v>
      </c>
      <c r="AI1096" s="17">
        <f t="shared" si="554"/>
        <v>999</v>
      </c>
      <c r="AJ1096" s="17">
        <f t="shared" si="555"/>
        <v>999</v>
      </c>
      <c r="AK1096" s="17">
        <f t="shared" si="556"/>
        <v>999</v>
      </c>
      <c r="AL1096" s="17">
        <f t="shared" si="557"/>
        <v>0</v>
      </c>
      <c r="AM1096" s="10" t="s">
        <v>200</v>
      </c>
      <c r="AN1096">
        <v>0</v>
      </c>
      <c r="AO1096">
        <v>0</v>
      </c>
      <c r="AP1096">
        <v>0</v>
      </c>
      <c r="AQ1096">
        <v>4.9023000000000003</v>
      </c>
      <c r="AR1096" s="8">
        <v>-0.65</v>
      </c>
      <c r="AS1096" s="8">
        <v>-29.175599999999999</v>
      </c>
      <c r="AT1096" s="8">
        <v>-177.67009999999999</v>
      </c>
      <c r="AU1096" s="8">
        <v>-4.9023000000000003</v>
      </c>
      <c r="AV1096" s="8">
        <v>-0.65</v>
      </c>
      <c r="AW1096" s="8">
        <v>0.65</v>
      </c>
      <c r="AX1096" s="8">
        <v>29.175599999999999</v>
      </c>
      <c r="AY1096" s="8">
        <v>177.67009999999999</v>
      </c>
      <c r="AZ1096" s="8">
        <v>4.9023000000000003</v>
      </c>
      <c r="BA1096" s="8">
        <v>0.65</v>
      </c>
      <c r="BB1096">
        <v>0</v>
      </c>
      <c r="BC1096">
        <v>0</v>
      </c>
      <c r="BD1096">
        <v>0</v>
      </c>
      <c r="BE1096">
        <v>0</v>
      </c>
      <c r="BF1096">
        <v>0.06</v>
      </c>
      <c r="BG1096">
        <v>0.3</v>
      </c>
      <c r="BH1096">
        <v>-15.22</v>
      </c>
      <c r="BI1096">
        <v>10</v>
      </c>
      <c r="BJ1096">
        <v>19</v>
      </c>
      <c r="BK1096">
        <v>10</v>
      </c>
      <c r="BM1096">
        <v>10</v>
      </c>
      <c r="BN1096" t="s">
        <v>1016</v>
      </c>
      <c r="BP1096" t="s">
        <v>1016</v>
      </c>
      <c r="BQ1096">
        <v>25</v>
      </c>
      <c r="BR1096">
        <v>255030</v>
      </c>
      <c r="BS1096">
        <v>0</v>
      </c>
      <c r="BU1096">
        <v>1</v>
      </c>
      <c r="BW1096">
        <v>10</v>
      </c>
      <c r="BY1096">
        <v>19</v>
      </c>
      <c r="BZ1096" t="s">
        <v>1997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1</v>
      </c>
      <c r="CG1096">
        <v>0</v>
      </c>
      <c r="CH1096">
        <v>0</v>
      </c>
      <c r="CI1096" s="2">
        <v>20629484</v>
      </c>
      <c r="CJ1096" t="s">
        <v>1017</v>
      </c>
    </row>
    <row r="1097" spans="1:88">
      <c r="A1097" s="10" t="str">
        <f t="shared" si="527"/>
        <v>FORM_US</v>
      </c>
      <c r="B1097" s="12">
        <f t="shared" si="528"/>
        <v>1E-4</v>
      </c>
      <c r="C1097" s="12">
        <v>0</v>
      </c>
      <c r="D1097" s="12">
        <v>0</v>
      </c>
      <c r="E1097" s="12">
        <v>0</v>
      </c>
      <c r="F1097" s="12">
        <v>0</v>
      </c>
      <c r="G1097" s="12">
        <v>0</v>
      </c>
      <c r="H1097" s="12">
        <v>0</v>
      </c>
      <c r="I1097" s="12">
        <v>0</v>
      </c>
      <c r="J1097" s="13">
        <f t="shared" si="529"/>
        <v>0</v>
      </c>
      <c r="K1097" s="13">
        <f t="shared" si="530"/>
        <v>0</v>
      </c>
      <c r="L1097" s="16">
        <f t="shared" si="531"/>
        <v>0</v>
      </c>
      <c r="M1097" s="13">
        <f t="shared" si="532"/>
        <v>0</v>
      </c>
      <c r="N1097" s="16">
        <f t="shared" si="533"/>
        <v>0</v>
      </c>
      <c r="O1097" s="16">
        <f t="shared" si="534"/>
        <v>0</v>
      </c>
      <c r="P1097" s="16" t="str">
        <f t="shared" si="535"/>
        <v/>
      </c>
      <c r="Q1097" s="20" t="str">
        <f t="shared" si="536"/>
        <v/>
      </c>
      <c r="R1097" s="20" t="str">
        <f t="shared" si="537"/>
        <v/>
      </c>
      <c r="S1097" s="20" t="str">
        <f t="shared" si="538"/>
        <v/>
      </c>
      <c r="T1097" s="20" t="str">
        <f t="shared" si="539"/>
        <v/>
      </c>
      <c r="U1097" s="16">
        <f t="shared" si="540"/>
        <v>6.0000000000000001E-3</v>
      </c>
      <c r="V1097" s="20" t="str">
        <f t="shared" si="541"/>
        <v/>
      </c>
      <c r="W1097" s="20" t="str">
        <f t="shared" si="542"/>
        <v/>
      </c>
      <c r="X1097" s="20" t="str">
        <f t="shared" si="543"/>
        <v/>
      </c>
      <c r="Y1097" s="20">
        <f t="shared" si="544"/>
        <v>6.0000000000000001E-3</v>
      </c>
      <c r="Z1097" s="20" t="str">
        <f t="shared" si="545"/>
        <v/>
      </c>
      <c r="AA1097" s="20" t="str">
        <f t="shared" si="546"/>
        <v/>
      </c>
      <c r="AB1097" s="20">
        <f t="shared" si="547"/>
        <v>0</v>
      </c>
      <c r="AC1097" s="20" t="str">
        <f t="shared" si="548"/>
        <v/>
      </c>
      <c r="AD1097" s="20" t="str">
        <f t="shared" si="549"/>
        <v/>
      </c>
      <c r="AE1097" s="20" t="str">
        <f t="shared" si="550"/>
        <v/>
      </c>
      <c r="AF1097" s="20" t="str">
        <f t="shared" si="551"/>
        <v/>
      </c>
      <c r="AG1097" s="11">
        <f t="shared" si="552"/>
        <v>999</v>
      </c>
      <c r="AH1097" s="17">
        <f t="shared" si="553"/>
        <v>999</v>
      </c>
      <c r="AI1097" s="17">
        <f t="shared" si="554"/>
        <v>999</v>
      </c>
      <c r="AJ1097" s="17">
        <f t="shared" si="555"/>
        <v>999</v>
      </c>
      <c r="AK1097" s="17">
        <f t="shared" si="556"/>
        <v>999</v>
      </c>
      <c r="AL1097" s="17">
        <f t="shared" si="557"/>
        <v>999</v>
      </c>
      <c r="AM1097" s="10" t="s">
        <v>1478</v>
      </c>
      <c r="AN1097">
        <v>0</v>
      </c>
      <c r="AO1097">
        <v>0</v>
      </c>
      <c r="AP1097">
        <v>0</v>
      </c>
      <c r="AQ1097">
        <v>1.0269999999999999</v>
      </c>
      <c r="AR1097" s="8">
        <v>-0.6</v>
      </c>
      <c r="AS1097" s="8">
        <v>-3.9378000000000002</v>
      </c>
      <c r="AT1097" s="8">
        <v>-22.8749</v>
      </c>
      <c r="AU1097" s="8">
        <v>-1.0269999999999999</v>
      </c>
      <c r="AV1097" s="8">
        <v>-0.6</v>
      </c>
      <c r="AW1097" s="8">
        <v>0.6</v>
      </c>
      <c r="AX1097" s="8">
        <v>3.9378000000000002</v>
      </c>
      <c r="AY1097" s="8">
        <v>22.8749</v>
      </c>
      <c r="AZ1097" s="8">
        <v>1.0269999999999999</v>
      </c>
      <c r="BA1097" s="8">
        <v>0.6</v>
      </c>
      <c r="BB1097">
        <v>-0.6</v>
      </c>
      <c r="BC1097">
        <v>0.6</v>
      </c>
      <c r="BD1097">
        <v>-0.6</v>
      </c>
      <c r="BE1097">
        <v>0.6</v>
      </c>
      <c r="BF1097">
        <v>0.06</v>
      </c>
      <c r="BG1097">
        <v>0.3</v>
      </c>
      <c r="BH1097">
        <v>0.01</v>
      </c>
      <c r="BI1097">
        <v>6</v>
      </c>
      <c r="BJ1097">
        <v>12</v>
      </c>
      <c r="BK1097">
        <v>6</v>
      </c>
      <c r="BM1097">
        <v>6</v>
      </c>
      <c r="BN1097" t="s">
        <v>1016</v>
      </c>
      <c r="BP1097" t="s">
        <v>1016</v>
      </c>
      <c r="BQ1097">
        <v>45</v>
      </c>
      <c r="BR1097">
        <v>453010</v>
      </c>
      <c r="BS1097">
        <v>1</v>
      </c>
      <c r="BU1097">
        <v>1</v>
      </c>
      <c r="BW1097">
        <v>6</v>
      </c>
      <c r="BY1097">
        <v>12</v>
      </c>
      <c r="BZ1097" t="s">
        <v>1997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 s="2">
        <v>3866039</v>
      </c>
    </row>
    <row r="1098" spans="1:88">
      <c r="A1098" s="10" t="str">
        <f t="shared" si="527"/>
        <v>CVCO_US</v>
      </c>
      <c r="B1098" s="12">
        <f t="shared" si="528"/>
        <v>5.4600000000000003E-2</v>
      </c>
      <c r="C1098" s="12">
        <v>0</v>
      </c>
      <c r="D1098" s="12">
        <v>0</v>
      </c>
      <c r="E1098" s="12">
        <v>0</v>
      </c>
      <c r="F1098" s="12">
        <v>0</v>
      </c>
      <c r="G1098" s="12">
        <v>0</v>
      </c>
      <c r="H1098" s="12">
        <v>0</v>
      </c>
      <c r="I1098" s="12">
        <v>0</v>
      </c>
      <c r="J1098" s="13">
        <f t="shared" si="529"/>
        <v>0</v>
      </c>
      <c r="K1098" s="13">
        <f t="shared" si="530"/>
        <v>0</v>
      </c>
      <c r="L1098" s="16">
        <f t="shared" si="531"/>
        <v>0</v>
      </c>
      <c r="M1098" s="13">
        <f t="shared" si="532"/>
        <v>0</v>
      </c>
      <c r="N1098" s="16">
        <f t="shared" si="533"/>
        <v>0</v>
      </c>
      <c r="O1098" s="16">
        <f t="shared" si="534"/>
        <v>0</v>
      </c>
      <c r="P1098" s="16" t="str">
        <f t="shared" si="535"/>
        <v/>
      </c>
      <c r="Q1098" s="20" t="str">
        <f t="shared" si="536"/>
        <v/>
      </c>
      <c r="R1098" s="20" t="str">
        <f t="shared" si="537"/>
        <v/>
      </c>
      <c r="S1098" s="20" t="str">
        <f t="shared" si="538"/>
        <v/>
      </c>
      <c r="T1098" s="20" t="str">
        <f t="shared" si="539"/>
        <v/>
      </c>
      <c r="U1098" s="16">
        <f t="shared" si="540"/>
        <v>6.5000000000000006E-3</v>
      </c>
      <c r="V1098" s="20" t="str">
        <f t="shared" si="541"/>
        <v/>
      </c>
      <c r="W1098" s="20" t="str">
        <f t="shared" si="542"/>
        <v/>
      </c>
      <c r="X1098" s="20" t="str">
        <f t="shared" si="543"/>
        <v/>
      </c>
      <c r="Y1098" s="20">
        <f t="shared" si="544"/>
        <v>6.5000000000000006E-3</v>
      </c>
      <c r="Z1098" s="20" t="str">
        <f t="shared" si="545"/>
        <v/>
      </c>
      <c r="AA1098" s="20" t="str">
        <f t="shared" si="546"/>
        <v/>
      </c>
      <c r="AB1098" s="20">
        <f t="shared" si="547"/>
        <v>0</v>
      </c>
      <c r="AC1098" s="20" t="str">
        <f t="shared" si="548"/>
        <v/>
      </c>
      <c r="AD1098" s="20" t="str">
        <f t="shared" si="549"/>
        <v/>
      </c>
      <c r="AE1098" s="20" t="str">
        <f t="shared" si="550"/>
        <v/>
      </c>
      <c r="AF1098" s="20" t="str">
        <f t="shared" si="551"/>
        <v/>
      </c>
      <c r="AG1098" s="11">
        <f t="shared" si="552"/>
        <v>999</v>
      </c>
      <c r="AH1098" s="17">
        <f t="shared" si="553"/>
        <v>999</v>
      </c>
      <c r="AI1098" s="17">
        <f t="shared" si="554"/>
        <v>999</v>
      </c>
      <c r="AJ1098" s="17">
        <f t="shared" si="555"/>
        <v>999</v>
      </c>
      <c r="AK1098" s="17">
        <f t="shared" si="556"/>
        <v>999</v>
      </c>
      <c r="AL1098" s="17">
        <f t="shared" si="557"/>
        <v>999</v>
      </c>
      <c r="AM1098" s="10" t="s">
        <v>1401</v>
      </c>
      <c r="AN1098">
        <v>0</v>
      </c>
      <c r="AO1098">
        <v>0</v>
      </c>
      <c r="AP1098">
        <v>0</v>
      </c>
      <c r="AQ1098">
        <v>0.29289999999999999</v>
      </c>
      <c r="AR1098" s="8">
        <v>-0.65</v>
      </c>
      <c r="AS1098" s="8">
        <v>-1.9816</v>
      </c>
      <c r="AT1098" s="8">
        <v>-25.782800000000002</v>
      </c>
      <c r="AU1098" s="8">
        <v>-0.29289999999999999</v>
      </c>
      <c r="AV1098" s="8">
        <v>-0.65</v>
      </c>
      <c r="AW1098" s="8">
        <v>0.65</v>
      </c>
      <c r="AX1098" s="8">
        <v>1.9816</v>
      </c>
      <c r="AY1098" s="8">
        <v>25.782800000000002</v>
      </c>
      <c r="AZ1098" s="8">
        <v>0.29289999999999999</v>
      </c>
      <c r="BA1098" s="8">
        <v>0.65</v>
      </c>
      <c r="BB1098">
        <v>-0.29289999999999999</v>
      </c>
      <c r="BC1098">
        <v>0.29289999999999999</v>
      </c>
      <c r="BD1098">
        <v>-0.29289999999999999</v>
      </c>
      <c r="BE1098">
        <v>0.29289999999999999</v>
      </c>
      <c r="BF1098">
        <v>0.06</v>
      </c>
      <c r="BG1098">
        <v>0.3</v>
      </c>
      <c r="BH1098">
        <v>5.46</v>
      </c>
      <c r="BI1098">
        <v>3</v>
      </c>
      <c r="BJ1098">
        <v>5</v>
      </c>
      <c r="BK1098">
        <v>3</v>
      </c>
      <c r="BM1098">
        <v>3</v>
      </c>
      <c r="BN1098" t="s">
        <v>1016</v>
      </c>
      <c r="BP1098" t="s">
        <v>1016</v>
      </c>
      <c r="BQ1098">
        <v>25</v>
      </c>
      <c r="BR1098">
        <v>252010</v>
      </c>
      <c r="BS1098">
        <v>1</v>
      </c>
      <c r="BU1098">
        <v>1</v>
      </c>
      <c r="BW1098">
        <v>3</v>
      </c>
      <c r="BY1098">
        <v>5</v>
      </c>
      <c r="BZ1098" t="s">
        <v>1998</v>
      </c>
      <c r="CA1098">
        <v>1</v>
      </c>
      <c r="CB1098">
        <v>0</v>
      </c>
      <c r="CC1098">
        <v>1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 s="2">
        <v>1274651</v>
      </c>
    </row>
    <row r="1099" spans="1:88">
      <c r="A1099" s="10" t="str">
        <f t="shared" si="527"/>
        <v>DTSI_US</v>
      </c>
      <c r="B1099" s="12">
        <f t="shared" si="528"/>
        <v>1.3500000000000002E-2</v>
      </c>
      <c r="C1099" s="12">
        <v>0</v>
      </c>
      <c r="D1099" s="12">
        <v>0</v>
      </c>
      <c r="E1099" s="12">
        <v>0</v>
      </c>
      <c r="F1099" s="12">
        <v>0</v>
      </c>
      <c r="G1099" s="12">
        <v>0</v>
      </c>
      <c r="H1099" s="12">
        <v>0</v>
      </c>
      <c r="I1099" s="12">
        <v>0</v>
      </c>
      <c r="J1099" s="13">
        <f t="shared" si="529"/>
        <v>0</v>
      </c>
      <c r="K1099" s="13">
        <f t="shared" si="530"/>
        <v>0</v>
      </c>
      <c r="L1099" s="16">
        <f t="shared" si="531"/>
        <v>0</v>
      </c>
      <c r="M1099" s="13">
        <f t="shared" si="532"/>
        <v>0</v>
      </c>
      <c r="N1099" s="16">
        <f t="shared" si="533"/>
        <v>0</v>
      </c>
      <c r="O1099" s="16">
        <f t="shared" si="534"/>
        <v>0</v>
      </c>
      <c r="P1099" s="16" t="str">
        <f t="shared" si="535"/>
        <v/>
      </c>
      <c r="Q1099" s="20" t="str">
        <f t="shared" si="536"/>
        <v/>
      </c>
      <c r="R1099" s="20" t="str">
        <f t="shared" si="537"/>
        <v/>
      </c>
      <c r="S1099" s="20" t="str">
        <f t="shared" si="538"/>
        <v/>
      </c>
      <c r="T1099" s="20" t="str">
        <f t="shared" si="539"/>
        <v/>
      </c>
      <c r="U1099" s="16">
        <f t="shared" si="540"/>
        <v>6.0000000000000001E-3</v>
      </c>
      <c r="V1099" s="20" t="str">
        <f t="shared" si="541"/>
        <v/>
      </c>
      <c r="W1099" s="20" t="str">
        <f t="shared" si="542"/>
        <v/>
      </c>
      <c r="X1099" s="20" t="str">
        <f t="shared" si="543"/>
        <v/>
      </c>
      <c r="Y1099" s="20">
        <f t="shared" si="544"/>
        <v>6.0000000000000001E-3</v>
      </c>
      <c r="Z1099" s="20" t="str">
        <f t="shared" si="545"/>
        <v/>
      </c>
      <c r="AA1099" s="20" t="str">
        <f t="shared" si="546"/>
        <v/>
      </c>
      <c r="AB1099" s="20">
        <f t="shared" si="547"/>
        <v>0</v>
      </c>
      <c r="AC1099" s="20" t="str">
        <f t="shared" si="548"/>
        <v/>
      </c>
      <c r="AD1099" s="20" t="str">
        <f t="shared" si="549"/>
        <v/>
      </c>
      <c r="AE1099" s="20" t="str">
        <f t="shared" si="550"/>
        <v/>
      </c>
      <c r="AF1099" s="20" t="str">
        <f t="shared" si="551"/>
        <v/>
      </c>
      <c r="AG1099" s="11">
        <f t="shared" si="552"/>
        <v>999</v>
      </c>
      <c r="AH1099" s="17">
        <f t="shared" si="553"/>
        <v>999</v>
      </c>
      <c r="AI1099" s="17">
        <f t="shared" si="554"/>
        <v>999</v>
      </c>
      <c r="AJ1099" s="17">
        <f t="shared" si="555"/>
        <v>999</v>
      </c>
      <c r="AK1099" s="17">
        <f t="shared" si="556"/>
        <v>999</v>
      </c>
      <c r="AL1099" s="17">
        <f t="shared" si="557"/>
        <v>999</v>
      </c>
      <c r="AM1099" s="10" t="s">
        <v>1470</v>
      </c>
      <c r="AN1099">
        <v>0</v>
      </c>
      <c r="AO1099">
        <v>0</v>
      </c>
      <c r="AP1099">
        <v>0</v>
      </c>
      <c r="AQ1099">
        <v>1.1655</v>
      </c>
      <c r="AR1099" s="8">
        <v>-0.6</v>
      </c>
      <c r="AS1099" s="8">
        <v>-5.5198</v>
      </c>
      <c r="AT1099" s="8">
        <v>-23.834900000000001</v>
      </c>
      <c r="AU1099" s="8">
        <v>-1.1655</v>
      </c>
      <c r="AV1099" s="8">
        <v>-0.6</v>
      </c>
      <c r="AW1099" s="8">
        <v>0.6</v>
      </c>
      <c r="AX1099" s="8">
        <v>5.5198</v>
      </c>
      <c r="AY1099" s="8">
        <v>23.834900000000001</v>
      </c>
      <c r="AZ1099" s="8">
        <v>1.1655</v>
      </c>
      <c r="BA1099" s="8">
        <v>0.6</v>
      </c>
      <c r="BB1099">
        <v>-0.6</v>
      </c>
      <c r="BC1099">
        <v>0.6</v>
      </c>
      <c r="BD1099">
        <v>-0.6</v>
      </c>
      <c r="BE1099">
        <v>0.6</v>
      </c>
      <c r="BF1099">
        <v>0.06</v>
      </c>
      <c r="BG1099">
        <v>0.3</v>
      </c>
      <c r="BH1099">
        <v>1.35</v>
      </c>
      <c r="BI1099">
        <v>5</v>
      </c>
      <c r="BJ1099">
        <v>9</v>
      </c>
      <c r="BK1099">
        <v>5</v>
      </c>
      <c r="BM1099">
        <v>5</v>
      </c>
      <c r="BN1099" t="s">
        <v>1016</v>
      </c>
      <c r="BP1099" t="s">
        <v>1016</v>
      </c>
      <c r="BQ1099">
        <v>45</v>
      </c>
      <c r="BR1099">
        <v>452030</v>
      </c>
      <c r="BS1099">
        <v>1</v>
      </c>
      <c r="BU1099">
        <v>1</v>
      </c>
      <c r="BW1099">
        <v>5</v>
      </c>
      <c r="BY1099">
        <v>9</v>
      </c>
      <c r="BZ1099" t="s">
        <v>1997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 s="2">
        <v>5398946</v>
      </c>
    </row>
    <row r="1100" spans="1:88">
      <c r="A1100" s="10" t="str">
        <f t="shared" si="527"/>
        <v>ATSG_US</v>
      </c>
      <c r="B1100" s="12">
        <f t="shared" si="528"/>
        <v>3.5400000000000001E-2</v>
      </c>
      <c r="C1100" s="12">
        <v>0</v>
      </c>
      <c r="D1100" s="12">
        <v>0</v>
      </c>
      <c r="E1100" s="12">
        <v>0</v>
      </c>
      <c r="F1100" s="12">
        <v>0</v>
      </c>
      <c r="G1100" s="12">
        <v>0</v>
      </c>
      <c r="H1100" s="12">
        <v>0</v>
      </c>
      <c r="I1100" s="12">
        <v>0</v>
      </c>
      <c r="J1100" s="13">
        <f t="shared" si="529"/>
        <v>0</v>
      </c>
      <c r="K1100" s="13">
        <f t="shared" si="530"/>
        <v>0</v>
      </c>
      <c r="L1100" s="16">
        <f t="shared" si="531"/>
        <v>0</v>
      </c>
      <c r="M1100" s="13">
        <f t="shared" si="532"/>
        <v>0</v>
      </c>
      <c r="N1100" s="16">
        <f t="shared" si="533"/>
        <v>0</v>
      </c>
      <c r="O1100" s="16">
        <f t="shared" si="534"/>
        <v>0</v>
      </c>
      <c r="P1100" s="16" t="str">
        <f t="shared" si="535"/>
        <v/>
      </c>
      <c r="Q1100" s="20" t="str">
        <f t="shared" si="536"/>
        <v/>
      </c>
      <c r="R1100" s="20" t="str">
        <f t="shared" si="537"/>
        <v/>
      </c>
      <c r="S1100" s="20" t="str">
        <f t="shared" si="538"/>
        <v/>
      </c>
      <c r="T1100" s="20" t="str">
        <f t="shared" si="539"/>
        <v/>
      </c>
      <c r="U1100" s="16">
        <f t="shared" si="540"/>
        <v>6.5000000000000006E-3</v>
      </c>
      <c r="V1100" s="20" t="str">
        <f t="shared" si="541"/>
        <v/>
      </c>
      <c r="W1100" s="20" t="str">
        <f t="shared" si="542"/>
        <v/>
      </c>
      <c r="X1100" s="20" t="str">
        <f t="shared" si="543"/>
        <v/>
      </c>
      <c r="Y1100" s="20">
        <f t="shared" si="544"/>
        <v>6.5000000000000006E-3</v>
      </c>
      <c r="Z1100" s="20" t="str">
        <f t="shared" si="545"/>
        <v/>
      </c>
      <c r="AA1100" s="20" t="str">
        <f t="shared" si="546"/>
        <v/>
      </c>
      <c r="AB1100" s="20">
        <f t="shared" si="547"/>
        <v>0</v>
      </c>
      <c r="AC1100" s="20" t="str">
        <f t="shared" si="548"/>
        <v/>
      </c>
      <c r="AD1100" s="20" t="str">
        <f t="shared" si="549"/>
        <v/>
      </c>
      <c r="AE1100" s="20" t="str">
        <f t="shared" si="550"/>
        <v/>
      </c>
      <c r="AF1100" s="20" t="str">
        <f t="shared" si="551"/>
        <v/>
      </c>
      <c r="AG1100" s="11">
        <f t="shared" si="552"/>
        <v>999</v>
      </c>
      <c r="AH1100" s="17">
        <f t="shared" si="553"/>
        <v>999</v>
      </c>
      <c r="AI1100" s="17">
        <f t="shared" si="554"/>
        <v>999</v>
      </c>
      <c r="AJ1100" s="17">
        <f t="shared" si="555"/>
        <v>999</v>
      </c>
      <c r="AK1100" s="17">
        <f t="shared" si="556"/>
        <v>999</v>
      </c>
      <c r="AL1100" s="17">
        <f t="shared" si="557"/>
        <v>999</v>
      </c>
      <c r="AM1100" s="10" t="s">
        <v>1472</v>
      </c>
      <c r="AN1100">
        <v>0</v>
      </c>
      <c r="AO1100">
        <v>0</v>
      </c>
      <c r="AP1100">
        <v>0</v>
      </c>
      <c r="AQ1100">
        <v>0.41639999999999999</v>
      </c>
      <c r="AR1100" s="8">
        <v>-0.65</v>
      </c>
      <c r="AS1100" s="8">
        <v>-1.5235000000000001</v>
      </c>
      <c r="AT1100" s="8">
        <v>-24.351299999999998</v>
      </c>
      <c r="AU1100" s="8">
        <v>-0.41639999999999999</v>
      </c>
      <c r="AV1100" s="8">
        <v>-0.65</v>
      </c>
      <c r="AW1100" s="8">
        <v>0.65</v>
      </c>
      <c r="AX1100" s="8">
        <v>1.5235000000000001</v>
      </c>
      <c r="AY1100" s="8">
        <v>24.351299999999998</v>
      </c>
      <c r="AZ1100" s="8">
        <v>0.41639999999999999</v>
      </c>
      <c r="BA1100" s="8">
        <v>0.65</v>
      </c>
      <c r="BB1100">
        <v>-0.41639999999999999</v>
      </c>
      <c r="BC1100">
        <v>0.41639999999999999</v>
      </c>
      <c r="BD1100">
        <v>-0.41639999999999999</v>
      </c>
      <c r="BE1100">
        <v>0.41639999999999999</v>
      </c>
      <c r="BF1100">
        <v>0.06</v>
      </c>
      <c r="BG1100">
        <v>0.3</v>
      </c>
      <c r="BH1100">
        <v>3.54</v>
      </c>
      <c r="BI1100">
        <v>4</v>
      </c>
      <c r="BJ1100">
        <v>7</v>
      </c>
      <c r="BK1100">
        <v>4</v>
      </c>
      <c r="BM1100">
        <v>4</v>
      </c>
      <c r="BN1100" t="s">
        <v>1016</v>
      </c>
      <c r="BP1100" t="s">
        <v>1016</v>
      </c>
      <c r="BQ1100">
        <v>20</v>
      </c>
      <c r="BR1100">
        <v>203010</v>
      </c>
      <c r="BS1100">
        <v>1</v>
      </c>
      <c r="BU1100">
        <v>1</v>
      </c>
      <c r="BW1100">
        <v>4</v>
      </c>
      <c r="BY1100">
        <v>7</v>
      </c>
      <c r="BZ1100" t="s">
        <v>1998</v>
      </c>
      <c r="CA1100">
        <v>1</v>
      </c>
      <c r="CB1100">
        <v>0</v>
      </c>
      <c r="CC1100">
        <v>1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 s="2">
        <v>1484536</v>
      </c>
    </row>
    <row r="1101" spans="1:88">
      <c r="A1101" s="10" t="str">
        <f t="shared" si="527"/>
        <v>NTGR_US</v>
      </c>
      <c r="B1101" s="12">
        <f t="shared" si="528"/>
        <v>5.0499999999999996E-2</v>
      </c>
      <c r="C1101" s="12">
        <v>0</v>
      </c>
      <c r="D1101" s="12">
        <v>0</v>
      </c>
      <c r="E1101" s="12">
        <v>0</v>
      </c>
      <c r="F1101" s="12">
        <v>0</v>
      </c>
      <c r="G1101" s="12">
        <v>0</v>
      </c>
      <c r="H1101" s="12">
        <v>0</v>
      </c>
      <c r="I1101" s="12">
        <v>0</v>
      </c>
      <c r="J1101" s="13">
        <f t="shared" si="529"/>
        <v>0</v>
      </c>
      <c r="K1101" s="13">
        <f t="shared" si="530"/>
        <v>0</v>
      </c>
      <c r="L1101" s="16">
        <f t="shared" si="531"/>
        <v>0</v>
      </c>
      <c r="M1101" s="13">
        <f t="shared" si="532"/>
        <v>0</v>
      </c>
      <c r="N1101" s="16">
        <f t="shared" si="533"/>
        <v>0</v>
      </c>
      <c r="O1101" s="16">
        <f t="shared" si="534"/>
        <v>0</v>
      </c>
      <c r="P1101" s="16" t="str">
        <f t="shared" si="535"/>
        <v/>
      </c>
      <c r="Q1101" s="20" t="str">
        <f t="shared" si="536"/>
        <v/>
      </c>
      <c r="R1101" s="20" t="str">
        <f t="shared" si="537"/>
        <v/>
      </c>
      <c r="S1101" s="20" t="str">
        <f t="shared" si="538"/>
        <v/>
      </c>
      <c r="T1101" s="20" t="str">
        <f t="shared" si="539"/>
        <v/>
      </c>
      <c r="U1101" s="16">
        <f t="shared" si="540"/>
        <v>4.0000000000000001E-3</v>
      </c>
      <c r="V1101" s="20" t="str">
        <f t="shared" si="541"/>
        <v/>
      </c>
      <c r="W1101" s="20" t="str">
        <f t="shared" si="542"/>
        <v/>
      </c>
      <c r="X1101" s="20" t="str">
        <f t="shared" si="543"/>
        <v/>
      </c>
      <c r="Y1101" s="20">
        <f t="shared" si="544"/>
        <v>4.0000000000000001E-3</v>
      </c>
      <c r="Z1101" s="20" t="str">
        <f t="shared" si="545"/>
        <v/>
      </c>
      <c r="AA1101" s="20" t="str">
        <f t="shared" si="546"/>
        <v/>
      </c>
      <c r="AB1101" s="20">
        <f t="shared" si="547"/>
        <v>0</v>
      </c>
      <c r="AC1101" s="20" t="str">
        <f t="shared" si="548"/>
        <v/>
      </c>
      <c r="AD1101" s="20" t="str">
        <f t="shared" si="549"/>
        <v/>
      </c>
      <c r="AE1101" s="20" t="str">
        <f t="shared" si="550"/>
        <v/>
      </c>
      <c r="AF1101" s="20" t="str">
        <f t="shared" si="551"/>
        <v/>
      </c>
      <c r="AG1101" s="11">
        <f t="shared" si="552"/>
        <v>999</v>
      </c>
      <c r="AH1101" s="17">
        <f t="shared" si="553"/>
        <v>999</v>
      </c>
      <c r="AI1101" s="17">
        <f t="shared" si="554"/>
        <v>999</v>
      </c>
      <c r="AJ1101" s="17">
        <f t="shared" si="555"/>
        <v>999</v>
      </c>
      <c r="AK1101" s="17">
        <f t="shared" si="556"/>
        <v>999</v>
      </c>
      <c r="AL1101" s="17">
        <f t="shared" si="557"/>
        <v>999</v>
      </c>
      <c r="AM1101" s="10" t="s">
        <v>598</v>
      </c>
      <c r="AN1101">
        <v>0</v>
      </c>
      <c r="AO1101">
        <v>0</v>
      </c>
      <c r="AP1101">
        <v>0</v>
      </c>
      <c r="AQ1101">
        <v>2.2153</v>
      </c>
      <c r="AR1101" s="8">
        <v>-0.6</v>
      </c>
      <c r="AS1101" s="8">
        <v>-8.9398</v>
      </c>
      <c r="AT1101" s="8">
        <v>-47.918300000000002</v>
      </c>
      <c r="AU1101" s="8">
        <v>-2.2153</v>
      </c>
      <c r="AV1101" s="8">
        <v>-0.6</v>
      </c>
      <c r="AW1101" s="8">
        <v>0.4</v>
      </c>
      <c r="AX1101" s="8">
        <v>8.9398</v>
      </c>
      <c r="AY1101" s="8">
        <v>47.918300000000002</v>
      </c>
      <c r="AZ1101" s="8">
        <v>2.2153</v>
      </c>
      <c r="BA1101" s="8">
        <v>0.4</v>
      </c>
      <c r="BB1101">
        <v>-0.6</v>
      </c>
      <c r="BC1101">
        <v>0.4</v>
      </c>
      <c r="BD1101">
        <v>-0.6</v>
      </c>
      <c r="BE1101">
        <v>0.4</v>
      </c>
      <c r="BF1101">
        <v>0.06</v>
      </c>
      <c r="BG1101">
        <v>0.3</v>
      </c>
      <c r="BH1101">
        <v>5.05</v>
      </c>
      <c r="BI1101">
        <v>3</v>
      </c>
      <c r="BJ1101">
        <v>6</v>
      </c>
      <c r="BK1101">
        <v>3</v>
      </c>
      <c r="BM1101">
        <v>3</v>
      </c>
      <c r="BN1101" t="s">
        <v>1016</v>
      </c>
      <c r="BP1101" t="s">
        <v>1016</v>
      </c>
      <c r="BQ1101">
        <v>45</v>
      </c>
      <c r="BR1101">
        <v>452010</v>
      </c>
      <c r="BS1101">
        <v>1</v>
      </c>
      <c r="BU1101">
        <v>1</v>
      </c>
      <c r="BW1101">
        <v>3</v>
      </c>
      <c r="BY1101">
        <v>6</v>
      </c>
      <c r="BZ1101" t="s">
        <v>1997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 s="2">
        <v>8806921</v>
      </c>
    </row>
    <row r="1102" spans="1:88">
      <c r="A1102" s="10" t="str">
        <f t="shared" si="527"/>
        <v>TCBI_US</v>
      </c>
      <c r="B1102" s="12">
        <f t="shared" si="528"/>
        <v>-2.7400000000000001E-2</v>
      </c>
      <c r="C1102" s="12">
        <v>0</v>
      </c>
      <c r="D1102" s="12">
        <v>0</v>
      </c>
      <c r="E1102" s="12">
        <v>0</v>
      </c>
      <c r="F1102" s="12">
        <v>0</v>
      </c>
      <c r="G1102" s="12">
        <v>0</v>
      </c>
      <c r="H1102" s="12">
        <v>0</v>
      </c>
      <c r="I1102" s="12">
        <v>0</v>
      </c>
      <c r="J1102" s="13">
        <f t="shared" si="529"/>
        <v>0</v>
      </c>
      <c r="K1102" s="13">
        <f t="shared" si="530"/>
        <v>0</v>
      </c>
      <c r="L1102" s="16">
        <f t="shared" si="531"/>
        <v>0</v>
      </c>
      <c r="M1102" s="13">
        <f t="shared" si="532"/>
        <v>0</v>
      </c>
      <c r="N1102" s="16">
        <f t="shared" si="533"/>
        <v>0</v>
      </c>
      <c r="O1102" s="16">
        <f t="shared" si="534"/>
        <v>0</v>
      </c>
      <c r="P1102" s="16">
        <f t="shared" si="535"/>
        <v>-4.0000000000000001E-3</v>
      </c>
      <c r="Q1102" s="20" t="str">
        <f t="shared" si="536"/>
        <v/>
      </c>
      <c r="R1102" s="20" t="str">
        <f t="shared" si="537"/>
        <v/>
      </c>
      <c r="S1102" s="20" t="str">
        <f t="shared" si="538"/>
        <v/>
      </c>
      <c r="T1102" s="20">
        <f t="shared" si="539"/>
        <v>-4.0000000000000001E-3</v>
      </c>
      <c r="U1102" s="16" t="str">
        <f t="shared" si="540"/>
        <v/>
      </c>
      <c r="V1102" s="20" t="str">
        <f t="shared" si="541"/>
        <v/>
      </c>
      <c r="W1102" s="20" t="str">
        <f t="shared" si="542"/>
        <v/>
      </c>
      <c r="X1102" s="20" t="str">
        <f t="shared" si="543"/>
        <v/>
      </c>
      <c r="Y1102" s="20" t="str">
        <f t="shared" si="544"/>
        <v/>
      </c>
      <c r="Z1102" s="20" t="str">
        <f t="shared" si="545"/>
        <v/>
      </c>
      <c r="AA1102" s="20" t="str">
        <f t="shared" si="546"/>
        <v/>
      </c>
      <c r="AB1102" s="20">
        <f t="shared" si="547"/>
        <v>0</v>
      </c>
      <c r="AC1102" s="20" t="str">
        <f t="shared" si="548"/>
        <v/>
      </c>
      <c r="AD1102" s="20" t="str">
        <f t="shared" si="549"/>
        <v/>
      </c>
      <c r="AE1102" s="20" t="str">
        <f t="shared" si="550"/>
        <v/>
      </c>
      <c r="AF1102" s="20" t="str">
        <f t="shared" si="551"/>
        <v/>
      </c>
      <c r="AG1102" s="11">
        <f t="shared" si="552"/>
        <v>999</v>
      </c>
      <c r="AH1102" s="17">
        <f t="shared" si="553"/>
        <v>999</v>
      </c>
      <c r="AI1102" s="17">
        <f t="shared" si="554"/>
        <v>999</v>
      </c>
      <c r="AJ1102" s="17">
        <f t="shared" si="555"/>
        <v>999</v>
      </c>
      <c r="AK1102" s="17">
        <f t="shared" si="556"/>
        <v>999</v>
      </c>
      <c r="AL1102" s="17">
        <f t="shared" si="557"/>
        <v>999</v>
      </c>
      <c r="AM1102" s="10" t="s">
        <v>574</v>
      </c>
      <c r="AN1102">
        <v>0</v>
      </c>
      <c r="AO1102">
        <v>0</v>
      </c>
      <c r="AP1102">
        <v>0</v>
      </c>
      <c r="AQ1102">
        <v>5.4635999999999996</v>
      </c>
      <c r="AR1102" s="8">
        <v>-0.4</v>
      </c>
      <c r="AS1102" s="8">
        <v>-39.934800000000003</v>
      </c>
      <c r="AT1102" s="8">
        <v>-94.599199999999996</v>
      </c>
      <c r="AU1102" s="8">
        <v>-5.4635999999999996</v>
      </c>
      <c r="AV1102" s="8">
        <v>-0.4</v>
      </c>
      <c r="AW1102" s="8">
        <v>0.4</v>
      </c>
      <c r="AX1102" s="8">
        <v>39.934800000000003</v>
      </c>
      <c r="AY1102" s="8">
        <v>94.599199999999996</v>
      </c>
      <c r="AZ1102" s="8">
        <v>5.4635999999999996</v>
      </c>
      <c r="BA1102" s="8">
        <v>0.4</v>
      </c>
      <c r="BB1102">
        <v>-0.4</v>
      </c>
      <c r="BC1102">
        <v>0.4</v>
      </c>
      <c r="BD1102">
        <v>-0.4</v>
      </c>
      <c r="BE1102">
        <v>0.4</v>
      </c>
      <c r="BF1102">
        <v>0.06</v>
      </c>
      <c r="BG1102">
        <v>0.3</v>
      </c>
      <c r="BH1102">
        <v>-2.74</v>
      </c>
      <c r="BI1102">
        <v>8</v>
      </c>
      <c r="BJ1102">
        <v>15</v>
      </c>
      <c r="BK1102">
        <v>8</v>
      </c>
      <c r="BM1102">
        <v>8</v>
      </c>
      <c r="BN1102" t="s">
        <v>1016</v>
      </c>
      <c r="BP1102" t="s">
        <v>1016</v>
      </c>
      <c r="BQ1102">
        <v>40</v>
      </c>
      <c r="BR1102">
        <v>401010</v>
      </c>
      <c r="BS1102">
        <v>1</v>
      </c>
      <c r="BU1102">
        <v>1</v>
      </c>
      <c r="BW1102">
        <v>8</v>
      </c>
      <c r="BY1102">
        <v>15</v>
      </c>
      <c r="BZ1102" t="s">
        <v>1997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 s="2">
        <v>21780626</v>
      </c>
    </row>
    <row r="1103" spans="1:88">
      <c r="A1103" s="10" t="str">
        <f t="shared" si="527"/>
        <v>CNO_US</v>
      </c>
      <c r="B1103" s="12">
        <f t="shared" si="528"/>
        <v>2.0000000000000001E-4</v>
      </c>
      <c r="C1103" s="12">
        <v>0</v>
      </c>
      <c r="D1103" s="12">
        <v>0</v>
      </c>
      <c r="E1103" s="12">
        <v>0</v>
      </c>
      <c r="F1103" s="12">
        <v>0</v>
      </c>
      <c r="G1103" s="12">
        <v>0</v>
      </c>
      <c r="H1103" s="12">
        <v>0</v>
      </c>
      <c r="I1103" s="12">
        <v>0</v>
      </c>
      <c r="J1103" s="13">
        <f t="shared" si="529"/>
        <v>0</v>
      </c>
      <c r="K1103" s="13">
        <f t="shared" si="530"/>
        <v>0</v>
      </c>
      <c r="L1103" s="16">
        <f t="shared" si="531"/>
        <v>0</v>
      </c>
      <c r="M1103" s="13">
        <f t="shared" si="532"/>
        <v>0</v>
      </c>
      <c r="N1103" s="16">
        <f t="shared" si="533"/>
        <v>0</v>
      </c>
      <c r="O1103" s="16">
        <f t="shared" si="534"/>
        <v>0</v>
      </c>
      <c r="P1103" s="16" t="str">
        <f t="shared" si="535"/>
        <v/>
      </c>
      <c r="Q1103" s="20" t="str">
        <f t="shared" si="536"/>
        <v/>
      </c>
      <c r="R1103" s="20" t="str">
        <f t="shared" si="537"/>
        <v/>
      </c>
      <c r="S1103" s="20" t="str">
        <f t="shared" si="538"/>
        <v/>
      </c>
      <c r="T1103" s="20" t="str">
        <f t="shared" si="539"/>
        <v/>
      </c>
      <c r="U1103" s="16">
        <f t="shared" si="540"/>
        <v>6.0000000000000001E-3</v>
      </c>
      <c r="V1103" s="20" t="str">
        <f t="shared" si="541"/>
        <v/>
      </c>
      <c r="W1103" s="20" t="str">
        <f t="shared" si="542"/>
        <v/>
      </c>
      <c r="X1103" s="20" t="str">
        <f t="shared" si="543"/>
        <v/>
      </c>
      <c r="Y1103" s="20">
        <f t="shared" si="544"/>
        <v>6.0000000000000001E-3</v>
      </c>
      <c r="Z1103" s="20" t="str">
        <f t="shared" si="545"/>
        <v/>
      </c>
      <c r="AA1103" s="20" t="str">
        <f t="shared" si="546"/>
        <v/>
      </c>
      <c r="AB1103" s="20">
        <f t="shared" si="547"/>
        <v>0</v>
      </c>
      <c r="AC1103" s="20" t="str">
        <f t="shared" si="548"/>
        <v/>
      </c>
      <c r="AD1103" s="20" t="str">
        <f t="shared" si="549"/>
        <v/>
      </c>
      <c r="AE1103" s="20" t="str">
        <f t="shared" si="550"/>
        <v/>
      </c>
      <c r="AF1103" s="20" t="str">
        <f t="shared" si="551"/>
        <v/>
      </c>
      <c r="AG1103" s="11">
        <f t="shared" si="552"/>
        <v>999</v>
      </c>
      <c r="AH1103" s="17">
        <f t="shared" si="553"/>
        <v>999</v>
      </c>
      <c r="AI1103" s="17">
        <f t="shared" si="554"/>
        <v>999</v>
      </c>
      <c r="AJ1103" s="17">
        <f t="shared" si="555"/>
        <v>999</v>
      </c>
      <c r="AK1103" s="17">
        <f t="shared" si="556"/>
        <v>999</v>
      </c>
      <c r="AL1103" s="17">
        <f t="shared" si="557"/>
        <v>999</v>
      </c>
      <c r="AM1103" s="10" t="s">
        <v>667</v>
      </c>
      <c r="AN1103">
        <v>0</v>
      </c>
      <c r="AO1103">
        <v>0</v>
      </c>
      <c r="AP1103">
        <v>0</v>
      </c>
      <c r="AQ1103">
        <v>4.5179</v>
      </c>
      <c r="AR1103" s="8">
        <v>-0.6</v>
      </c>
      <c r="AS1103" s="8">
        <v>-22.589500000000001</v>
      </c>
      <c r="AT1103" s="8">
        <v>-145.81899999999999</v>
      </c>
      <c r="AU1103" s="8">
        <v>-4.5179</v>
      </c>
      <c r="AV1103" s="8">
        <v>-0.6</v>
      </c>
      <c r="AW1103" s="8">
        <v>0.6</v>
      </c>
      <c r="AX1103" s="8">
        <v>22.589500000000001</v>
      </c>
      <c r="AY1103" s="8">
        <v>145.81899999999999</v>
      </c>
      <c r="AZ1103" s="8">
        <v>4.5179</v>
      </c>
      <c r="BA1103" s="8">
        <v>0.6</v>
      </c>
      <c r="BB1103">
        <v>-0.6</v>
      </c>
      <c r="BC1103">
        <v>0.6</v>
      </c>
      <c r="BD1103">
        <v>-0.6</v>
      </c>
      <c r="BE1103">
        <v>0.6</v>
      </c>
      <c r="BF1103">
        <v>0.06</v>
      </c>
      <c r="BG1103">
        <v>0.3</v>
      </c>
      <c r="BH1103">
        <v>0.02</v>
      </c>
      <c r="BI1103">
        <v>6</v>
      </c>
      <c r="BJ1103">
        <v>11</v>
      </c>
      <c r="BK1103">
        <v>6</v>
      </c>
      <c r="BM1103">
        <v>6</v>
      </c>
      <c r="BN1103" t="s">
        <v>1016</v>
      </c>
      <c r="BP1103" t="s">
        <v>1016</v>
      </c>
      <c r="BQ1103">
        <v>40</v>
      </c>
      <c r="BR1103">
        <v>403010</v>
      </c>
      <c r="BS1103">
        <v>1</v>
      </c>
      <c r="BU1103">
        <v>1</v>
      </c>
      <c r="BW1103">
        <v>6</v>
      </c>
      <c r="BY1103">
        <v>11</v>
      </c>
      <c r="BZ1103" t="s">
        <v>1997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 s="2">
        <v>16572839</v>
      </c>
    </row>
    <row r="1104" spans="1:88">
      <c r="A1104" s="10" t="str">
        <f t="shared" si="527"/>
        <v>CRI_US</v>
      </c>
      <c r="B1104" s="12">
        <f t="shared" si="528"/>
        <v>5.1999999999999998E-3</v>
      </c>
      <c r="C1104" s="12">
        <v>0</v>
      </c>
      <c r="D1104" s="12">
        <v>0</v>
      </c>
      <c r="E1104" s="12">
        <v>0</v>
      </c>
      <c r="F1104" s="12">
        <v>0</v>
      </c>
      <c r="G1104" s="12">
        <v>0</v>
      </c>
      <c r="H1104" s="12">
        <v>0</v>
      </c>
      <c r="I1104" s="12">
        <v>0</v>
      </c>
      <c r="J1104" s="13">
        <f t="shared" si="529"/>
        <v>0</v>
      </c>
      <c r="K1104" s="13">
        <f t="shared" si="530"/>
        <v>0</v>
      </c>
      <c r="L1104" s="16">
        <f t="shared" si="531"/>
        <v>0</v>
      </c>
      <c r="M1104" s="13">
        <f t="shared" si="532"/>
        <v>0</v>
      </c>
      <c r="N1104" s="16">
        <f t="shared" si="533"/>
        <v>0</v>
      </c>
      <c r="O1104" s="16">
        <f t="shared" si="534"/>
        <v>0</v>
      </c>
      <c r="P1104" s="16" t="str">
        <f t="shared" si="535"/>
        <v/>
      </c>
      <c r="Q1104" s="20" t="str">
        <f t="shared" si="536"/>
        <v/>
      </c>
      <c r="R1104" s="20" t="str">
        <f t="shared" si="537"/>
        <v/>
      </c>
      <c r="S1104" s="20" t="str">
        <f t="shared" si="538"/>
        <v/>
      </c>
      <c r="T1104" s="20" t="str">
        <f t="shared" si="539"/>
        <v/>
      </c>
      <c r="U1104" s="16">
        <f t="shared" si="540"/>
        <v>6.5000000000000006E-3</v>
      </c>
      <c r="V1104" s="20" t="str">
        <f t="shared" si="541"/>
        <v/>
      </c>
      <c r="W1104" s="20" t="str">
        <f t="shared" si="542"/>
        <v/>
      </c>
      <c r="X1104" s="20" t="str">
        <f t="shared" si="543"/>
        <v/>
      </c>
      <c r="Y1104" s="20">
        <f t="shared" si="544"/>
        <v>6.5000000000000006E-3</v>
      </c>
      <c r="Z1104" s="20" t="str">
        <f t="shared" si="545"/>
        <v/>
      </c>
      <c r="AA1104" s="20" t="str">
        <f t="shared" si="546"/>
        <v/>
      </c>
      <c r="AB1104" s="20">
        <f t="shared" si="547"/>
        <v>0</v>
      </c>
      <c r="AC1104" s="20" t="str">
        <f t="shared" si="548"/>
        <v/>
      </c>
      <c r="AD1104" s="20" t="str">
        <f t="shared" si="549"/>
        <v/>
      </c>
      <c r="AE1104" s="20" t="str">
        <f t="shared" si="550"/>
        <v/>
      </c>
      <c r="AF1104" s="20" t="str">
        <f t="shared" si="551"/>
        <v/>
      </c>
      <c r="AG1104" s="11">
        <f t="shared" si="552"/>
        <v>999</v>
      </c>
      <c r="AH1104" s="17">
        <f t="shared" si="553"/>
        <v>999</v>
      </c>
      <c r="AI1104" s="17">
        <f t="shared" si="554"/>
        <v>999</v>
      </c>
      <c r="AJ1104" s="17">
        <f t="shared" si="555"/>
        <v>999</v>
      </c>
      <c r="AK1104" s="17">
        <f t="shared" si="556"/>
        <v>999</v>
      </c>
      <c r="AL1104" s="17">
        <f t="shared" si="557"/>
        <v>999</v>
      </c>
      <c r="AM1104" s="10" t="s">
        <v>361</v>
      </c>
      <c r="AN1104">
        <v>0</v>
      </c>
      <c r="AO1104">
        <v>0</v>
      </c>
      <c r="AP1104">
        <v>0</v>
      </c>
      <c r="AQ1104">
        <v>14.923299999999999</v>
      </c>
      <c r="AR1104" s="8">
        <v>-0.65</v>
      </c>
      <c r="AS1104" s="8">
        <v>-56.957099999999997</v>
      </c>
      <c r="AT1104" s="8">
        <v>-201.7149</v>
      </c>
      <c r="AU1104" s="8">
        <v>-14.923299999999999</v>
      </c>
      <c r="AV1104" s="8">
        <v>-0.65</v>
      </c>
      <c r="AW1104" s="8">
        <v>0.65</v>
      </c>
      <c r="AX1104" s="8">
        <v>56.957099999999997</v>
      </c>
      <c r="AY1104" s="8">
        <v>201.7149</v>
      </c>
      <c r="AZ1104" s="8">
        <v>14.923299999999999</v>
      </c>
      <c r="BA1104" s="8">
        <v>0.65</v>
      </c>
      <c r="BB1104">
        <v>-0.65</v>
      </c>
      <c r="BC1104">
        <v>0.65</v>
      </c>
      <c r="BD1104">
        <v>-0.65</v>
      </c>
      <c r="BE1104">
        <v>0.65</v>
      </c>
      <c r="BF1104">
        <v>0.06</v>
      </c>
      <c r="BG1104">
        <v>0.3</v>
      </c>
      <c r="BH1104">
        <v>0.52</v>
      </c>
      <c r="BI1104">
        <v>5</v>
      </c>
      <c r="BJ1104">
        <v>10</v>
      </c>
      <c r="BK1104">
        <v>5</v>
      </c>
      <c r="BM1104">
        <v>5</v>
      </c>
      <c r="BN1104" t="s">
        <v>1016</v>
      </c>
      <c r="BP1104" t="s">
        <v>1016</v>
      </c>
      <c r="BQ1104">
        <v>25</v>
      </c>
      <c r="BR1104">
        <v>252030</v>
      </c>
      <c r="BS1104">
        <v>1</v>
      </c>
      <c r="BU1104">
        <v>1</v>
      </c>
      <c r="BW1104">
        <v>5</v>
      </c>
      <c r="BY1104">
        <v>10</v>
      </c>
      <c r="BZ1104" t="s">
        <v>1997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 s="2">
        <v>59354185</v>
      </c>
    </row>
    <row r="1105" spans="1:87">
      <c r="A1105" s="10" t="str">
        <f t="shared" si="527"/>
        <v>QLTY_US</v>
      </c>
      <c r="B1105" s="12">
        <f t="shared" si="528"/>
        <v>4.0999999999999995E-3</v>
      </c>
      <c r="C1105" s="12">
        <v>0</v>
      </c>
      <c r="D1105" s="12">
        <v>0</v>
      </c>
      <c r="E1105" s="12">
        <v>0</v>
      </c>
      <c r="F1105" s="12">
        <v>0</v>
      </c>
      <c r="G1105" s="12">
        <v>0</v>
      </c>
      <c r="H1105" s="12">
        <v>0</v>
      </c>
      <c r="I1105" s="12">
        <v>0</v>
      </c>
      <c r="J1105" s="13">
        <f t="shared" si="529"/>
        <v>0</v>
      </c>
      <c r="K1105" s="13">
        <f t="shared" si="530"/>
        <v>0</v>
      </c>
      <c r="L1105" s="16">
        <f t="shared" si="531"/>
        <v>0</v>
      </c>
      <c r="M1105" s="13">
        <f t="shared" si="532"/>
        <v>0</v>
      </c>
      <c r="N1105" s="16">
        <f t="shared" si="533"/>
        <v>0</v>
      </c>
      <c r="O1105" s="16">
        <f t="shared" si="534"/>
        <v>0</v>
      </c>
      <c r="P1105" s="16" t="str">
        <f t="shared" si="535"/>
        <v/>
      </c>
      <c r="Q1105" s="20" t="str">
        <f t="shared" si="536"/>
        <v/>
      </c>
      <c r="R1105" s="20" t="str">
        <f t="shared" si="537"/>
        <v/>
      </c>
      <c r="S1105" s="20" t="str">
        <f t="shared" si="538"/>
        <v/>
      </c>
      <c r="T1105" s="20" t="str">
        <f t="shared" si="539"/>
        <v/>
      </c>
      <c r="U1105" s="16">
        <f t="shared" si="540"/>
        <v>6.5000000000000006E-3</v>
      </c>
      <c r="V1105" s="20" t="str">
        <f t="shared" si="541"/>
        <v/>
      </c>
      <c r="W1105" s="20" t="str">
        <f t="shared" si="542"/>
        <v/>
      </c>
      <c r="X1105" s="20" t="str">
        <f t="shared" si="543"/>
        <v/>
      </c>
      <c r="Y1105" s="20">
        <f t="shared" si="544"/>
        <v>6.5000000000000006E-3</v>
      </c>
      <c r="Z1105" s="20" t="str">
        <f t="shared" si="545"/>
        <v/>
      </c>
      <c r="AA1105" s="20" t="str">
        <f t="shared" si="546"/>
        <v/>
      </c>
      <c r="AB1105" s="20">
        <f t="shared" si="547"/>
        <v>0</v>
      </c>
      <c r="AC1105" s="20" t="str">
        <f t="shared" si="548"/>
        <v/>
      </c>
      <c r="AD1105" s="20" t="str">
        <f t="shared" si="549"/>
        <v/>
      </c>
      <c r="AE1105" s="20" t="str">
        <f t="shared" si="550"/>
        <v/>
      </c>
      <c r="AF1105" s="20" t="str">
        <f t="shared" si="551"/>
        <v/>
      </c>
      <c r="AG1105" s="11">
        <f t="shared" si="552"/>
        <v>999</v>
      </c>
      <c r="AH1105" s="17">
        <f t="shared" si="553"/>
        <v>999</v>
      </c>
      <c r="AI1105" s="17">
        <f t="shared" si="554"/>
        <v>999</v>
      </c>
      <c r="AJ1105" s="17">
        <f t="shared" si="555"/>
        <v>999</v>
      </c>
      <c r="AK1105" s="17">
        <f t="shared" si="556"/>
        <v>999</v>
      </c>
      <c r="AL1105" s="17">
        <f t="shared" si="557"/>
        <v>999</v>
      </c>
      <c r="AM1105" s="10" t="s">
        <v>1545</v>
      </c>
      <c r="AN1105">
        <v>0</v>
      </c>
      <c r="AO1105">
        <v>0</v>
      </c>
      <c r="AP1105">
        <v>0</v>
      </c>
      <c r="AQ1105">
        <v>0.42820000000000003</v>
      </c>
      <c r="AR1105" s="8">
        <v>-0.65</v>
      </c>
      <c r="AS1105" s="8">
        <v>-2.2355999999999998</v>
      </c>
      <c r="AT1105" s="8">
        <v>-12.4642</v>
      </c>
      <c r="AU1105" s="8">
        <v>-0.42820000000000003</v>
      </c>
      <c r="AV1105" s="8">
        <v>-0.65</v>
      </c>
      <c r="AW1105" s="8">
        <v>0.65</v>
      </c>
      <c r="AX1105" s="8">
        <v>2.2355999999999998</v>
      </c>
      <c r="AY1105" s="8">
        <v>12.4642</v>
      </c>
      <c r="AZ1105" s="8">
        <v>0.42820000000000003</v>
      </c>
      <c r="BA1105" s="8">
        <v>0.65</v>
      </c>
      <c r="BB1105">
        <v>-0.42820000000000003</v>
      </c>
      <c r="BC1105">
        <v>0.42820000000000003</v>
      </c>
      <c r="BD1105">
        <v>-0.42820000000000003</v>
      </c>
      <c r="BE1105">
        <v>0.42820000000000003</v>
      </c>
      <c r="BF1105">
        <v>0.06</v>
      </c>
      <c r="BG1105">
        <v>0.3</v>
      </c>
      <c r="BH1105">
        <v>0.41</v>
      </c>
      <c r="BI1105">
        <v>5</v>
      </c>
      <c r="BJ1105">
        <v>10</v>
      </c>
      <c r="BK1105">
        <v>6</v>
      </c>
      <c r="BM1105">
        <v>6</v>
      </c>
      <c r="BN1105" t="s">
        <v>1016</v>
      </c>
      <c r="BP1105" t="s">
        <v>1016</v>
      </c>
      <c r="BQ1105">
        <v>20</v>
      </c>
      <c r="BR1105">
        <v>203040</v>
      </c>
      <c r="BS1105">
        <v>1</v>
      </c>
      <c r="BU1105">
        <v>1</v>
      </c>
      <c r="BW1105">
        <v>5</v>
      </c>
      <c r="BY1105">
        <v>10</v>
      </c>
      <c r="BZ1105" t="s">
        <v>1998</v>
      </c>
      <c r="CA1105">
        <v>1</v>
      </c>
      <c r="CB1105">
        <v>0</v>
      </c>
      <c r="CC1105">
        <v>1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 s="2">
        <v>1760188</v>
      </c>
    </row>
    <row r="1106" spans="1:87">
      <c r="A1106" s="10" t="str">
        <f t="shared" si="527"/>
        <v>MRLN_US</v>
      </c>
      <c r="B1106" s="12">
        <f t="shared" si="528"/>
        <v>0.1067</v>
      </c>
      <c r="C1106" s="12">
        <v>0</v>
      </c>
      <c r="D1106" s="12">
        <v>0</v>
      </c>
      <c r="E1106" s="12">
        <v>0</v>
      </c>
      <c r="F1106" s="12">
        <v>0</v>
      </c>
      <c r="G1106" s="12">
        <v>0</v>
      </c>
      <c r="H1106" s="12">
        <v>0</v>
      </c>
      <c r="I1106" s="12">
        <v>0</v>
      </c>
      <c r="J1106" s="13">
        <f t="shared" si="529"/>
        <v>0</v>
      </c>
      <c r="K1106" s="13">
        <f t="shared" si="530"/>
        <v>0</v>
      </c>
      <c r="L1106" s="16">
        <f t="shared" si="531"/>
        <v>0</v>
      </c>
      <c r="M1106" s="13">
        <f t="shared" si="532"/>
        <v>0</v>
      </c>
      <c r="N1106" s="16">
        <f t="shared" si="533"/>
        <v>0</v>
      </c>
      <c r="O1106" s="16">
        <f t="shared" si="534"/>
        <v>0</v>
      </c>
      <c r="P1106" s="16" t="str">
        <f t="shared" si="535"/>
        <v/>
      </c>
      <c r="Q1106" s="20" t="str">
        <f t="shared" si="536"/>
        <v/>
      </c>
      <c r="R1106" s="20" t="str">
        <f t="shared" si="537"/>
        <v/>
      </c>
      <c r="S1106" s="20" t="str">
        <f t="shared" si="538"/>
        <v/>
      </c>
      <c r="T1106" s="20" t="str">
        <f t="shared" si="539"/>
        <v/>
      </c>
      <c r="U1106" s="16">
        <f t="shared" si="540"/>
        <v>6.0000000000000001E-3</v>
      </c>
      <c r="V1106" s="20" t="str">
        <f t="shared" si="541"/>
        <v/>
      </c>
      <c r="W1106" s="20" t="str">
        <f t="shared" si="542"/>
        <v/>
      </c>
      <c r="X1106" s="20" t="str">
        <f t="shared" si="543"/>
        <v/>
      </c>
      <c r="Y1106" s="20">
        <f t="shared" si="544"/>
        <v>6.0000000000000001E-3</v>
      </c>
      <c r="Z1106" s="20" t="str">
        <f t="shared" si="545"/>
        <v/>
      </c>
      <c r="AA1106" s="20" t="str">
        <f t="shared" si="546"/>
        <v/>
      </c>
      <c r="AB1106" s="20">
        <f t="shared" si="547"/>
        <v>0</v>
      </c>
      <c r="AC1106" s="20" t="str">
        <f t="shared" si="548"/>
        <v/>
      </c>
      <c r="AD1106" s="20" t="str">
        <f t="shared" si="549"/>
        <v/>
      </c>
      <c r="AE1106" s="20" t="str">
        <f t="shared" si="550"/>
        <v/>
      </c>
      <c r="AF1106" s="20" t="str">
        <f t="shared" si="551"/>
        <v/>
      </c>
      <c r="AG1106" s="11">
        <f t="shared" si="552"/>
        <v>999</v>
      </c>
      <c r="AH1106" s="17">
        <f t="shared" si="553"/>
        <v>999</v>
      </c>
      <c r="AI1106" s="17">
        <f t="shared" si="554"/>
        <v>999</v>
      </c>
      <c r="AJ1106" s="17">
        <f t="shared" si="555"/>
        <v>999</v>
      </c>
      <c r="AK1106" s="17">
        <f t="shared" si="556"/>
        <v>999</v>
      </c>
      <c r="AL1106" s="17">
        <f t="shared" si="557"/>
        <v>999</v>
      </c>
      <c r="AM1106" s="10" t="s">
        <v>1675</v>
      </c>
      <c r="AN1106">
        <v>0</v>
      </c>
      <c r="AO1106">
        <v>0</v>
      </c>
      <c r="AP1106">
        <v>0</v>
      </c>
      <c r="AQ1106">
        <v>0.11310000000000001</v>
      </c>
      <c r="AR1106" s="8">
        <v>-0.6</v>
      </c>
      <c r="AS1106" s="8">
        <v>-0.57299999999999995</v>
      </c>
      <c r="AT1106" s="8">
        <v>-10.9816</v>
      </c>
      <c r="AU1106" s="8">
        <v>-0.11310000000000001</v>
      </c>
      <c r="AV1106" s="8">
        <v>-0.6</v>
      </c>
      <c r="AW1106" s="8">
        <v>0.6</v>
      </c>
      <c r="AX1106" s="8">
        <v>0.57299999999999995</v>
      </c>
      <c r="AY1106" s="8">
        <v>10.9816</v>
      </c>
      <c r="AZ1106" s="8">
        <v>0.11310000000000001</v>
      </c>
      <c r="BA1106" s="8">
        <v>0.6</v>
      </c>
      <c r="BB1106">
        <v>-0.11310000000000001</v>
      </c>
      <c r="BC1106">
        <v>0.11310000000000001</v>
      </c>
      <c r="BD1106">
        <v>-0.11310000000000001</v>
      </c>
      <c r="BE1106">
        <v>0.11310000000000001</v>
      </c>
      <c r="BF1106">
        <v>0.06</v>
      </c>
      <c r="BG1106">
        <v>0.3</v>
      </c>
      <c r="BH1106">
        <v>10.67</v>
      </c>
      <c r="BI1106">
        <v>2</v>
      </c>
      <c r="BJ1106">
        <v>3</v>
      </c>
      <c r="BK1106">
        <v>2</v>
      </c>
      <c r="BM1106">
        <v>2</v>
      </c>
      <c r="BN1106" t="s">
        <v>1016</v>
      </c>
      <c r="BP1106" t="s">
        <v>1016</v>
      </c>
      <c r="BQ1106">
        <v>40</v>
      </c>
      <c r="BR1106">
        <v>402010</v>
      </c>
      <c r="BS1106">
        <v>1</v>
      </c>
      <c r="BU1106">
        <v>1</v>
      </c>
      <c r="BW1106">
        <v>2</v>
      </c>
      <c r="BY1106">
        <v>3</v>
      </c>
      <c r="BZ1106" t="s">
        <v>1947</v>
      </c>
      <c r="CA1106">
        <v>1</v>
      </c>
      <c r="CB1106">
        <v>0</v>
      </c>
      <c r="CC1106">
        <v>1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 s="2">
        <v>480436</v>
      </c>
    </row>
    <row r="1107" spans="1:87">
      <c r="A1107" s="10" t="str">
        <f t="shared" si="527"/>
        <v>TSRA_US</v>
      </c>
      <c r="B1107" s="12">
        <f t="shared" si="528"/>
        <v>1E-4</v>
      </c>
      <c r="C1107" s="12">
        <v>0</v>
      </c>
      <c r="D1107" s="12">
        <v>0</v>
      </c>
      <c r="E1107" s="12">
        <v>0</v>
      </c>
      <c r="F1107" s="12">
        <v>0</v>
      </c>
      <c r="G1107" s="12">
        <v>0</v>
      </c>
      <c r="H1107" s="12">
        <v>0</v>
      </c>
      <c r="I1107" s="12">
        <v>0</v>
      </c>
      <c r="J1107" s="13">
        <f t="shared" si="529"/>
        <v>0</v>
      </c>
      <c r="K1107" s="13">
        <f t="shared" si="530"/>
        <v>0</v>
      </c>
      <c r="L1107" s="16">
        <f t="shared" si="531"/>
        <v>0</v>
      </c>
      <c r="M1107" s="13">
        <f t="shared" si="532"/>
        <v>0</v>
      </c>
      <c r="N1107" s="16">
        <f t="shared" si="533"/>
        <v>0</v>
      </c>
      <c r="O1107" s="16">
        <f t="shared" si="534"/>
        <v>0</v>
      </c>
      <c r="P1107" s="16" t="str">
        <f t="shared" si="535"/>
        <v/>
      </c>
      <c r="Q1107" s="20" t="str">
        <f t="shared" si="536"/>
        <v/>
      </c>
      <c r="R1107" s="20" t="str">
        <f t="shared" si="537"/>
        <v/>
      </c>
      <c r="S1107" s="20" t="str">
        <f t="shared" si="538"/>
        <v/>
      </c>
      <c r="T1107" s="20" t="str">
        <f t="shared" si="539"/>
        <v/>
      </c>
      <c r="U1107" s="16">
        <f t="shared" si="540"/>
        <v>6.0000000000000001E-3</v>
      </c>
      <c r="V1107" s="20" t="str">
        <f t="shared" si="541"/>
        <v/>
      </c>
      <c r="W1107" s="20" t="str">
        <f t="shared" si="542"/>
        <v/>
      </c>
      <c r="X1107" s="20" t="str">
        <f t="shared" si="543"/>
        <v/>
      </c>
      <c r="Y1107" s="20">
        <f t="shared" si="544"/>
        <v>6.0000000000000001E-3</v>
      </c>
      <c r="Z1107" s="20" t="str">
        <f t="shared" si="545"/>
        <v/>
      </c>
      <c r="AA1107" s="20" t="str">
        <f t="shared" si="546"/>
        <v/>
      </c>
      <c r="AB1107" s="20">
        <f t="shared" si="547"/>
        <v>0</v>
      </c>
      <c r="AC1107" s="20" t="str">
        <f t="shared" si="548"/>
        <v/>
      </c>
      <c r="AD1107" s="20" t="str">
        <f t="shared" si="549"/>
        <v/>
      </c>
      <c r="AE1107" s="20" t="str">
        <f t="shared" si="550"/>
        <v/>
      </c>
      <c r="AF1107" s="20" t="str">
        <f t="shared" si="551"/>
        <v/>
      </c>
      <c r="AG1107" s="11">
        <f t="shared" si="552"/>
        <v>999</v>
      </c>
      <c r="AH1107" s="17">
        <f t="shared" si="553"/>
        <v>999</v>
      </c>
      <c r="AI1107" s="17">
        <f t="shared" si="554"/>
        <v>999</v>
      </c>
      <c r="AJ1107" s="17">
        <f t="shared" si="555"/>
        <v>999</v>
      </c>
      <c r="AK1107" s="17">
        <f t="shared" si="556"/>
        <v>999</v>
      </c>
      <c r="AL1107" s="17">
        <f t="shared" si="557"/>
        <v>999</v>
      </c>
      <c r="AM1107" s="10" t="s">
        <v>737</v>
      </c>
      <c r="AN1107">
        <v>0</v>
      </c>
      <c r="AO1107">
        <v>0</v>
      </c>
      <c r="AP1107">
        <v>0</v>
      </c>
      <c r="AQ1107">
        <v>5.2721999999999998</v>
      </c>
      <c r="AR1107" s="8">
        <v>-0.6</v>
      </c>
      <c r="AS1107" s="8">
        <v>-24.713200000000001</v>
      </c>
      <c r="AT1107" s="8">
        <v>-89.298900000000003</v>
      </c>
      <c r="AU1107" s="8">
        <v>-5.2721999999999998</v>
      </c>
      <c r="AV1107" s="8">
        <v>-0.6</v>
      </c>
      <c r="AW1107" s="8">
        <v>0.6</v>
      </c>
      <c r="AX1107" s="8">
        <v>24.713200000000001</v>
      </c>
      <c r="AY1107" s="8">
        <v>89.298900000000003</v>
      </c>
      <c r="AZ1107" s="8">
        <v>5.2721999999999998</v>
      </c>
      <c r="BA1107" s="8">
        <v>0.6</v>
      </c>
      <c r="BB1107">
        <v>-0.6</v>
      </c>
      <c r="BC1107">
        <v>0.6</v>
      </c>
      <c r="BD1107">
        <v>-0.6</v>
      </c>
      <c r="BE1107">
        <v>0.6</v>
      </c>
      <c r="BF1107">
        <v>0.06</v>
      </c>
      <c r="BG1107">
        <v>0.3</v>
      </c>
      <c r="BH1107">
        <v>0.01</v>
      </c>
      <c r="BI1107">
        <v>6</v>
      </c>
      <c r="BJ1107">
        <v>12</v>
      </c>
      <c r="BK1107">
        <v>6</v>
      </c>
      <c r="BM1107">
        <v>6</v>
      </c>
      <c r="BN1107" t="s">
        <v>1016</v>
      </c>
      <c r="BP1107" t="s">
        <v>1016</v>
      </c>
      <c r="BQ1107">
        <v>45</v>
      </c>
      <c r="BR1107">
        <v>453010</v>
      </c>
      <c r="BS1107">
        <v>1</v>
      </c>
      <c r="BU1107">
        <v>1</v>
      </c>
      <c r="BW1107">
        <v>6</v>
      </c>
      <c r="BY1107">
        <v>12</v>
      </c>
      <c r="BZ1107" t="s">
        <v>1997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 s="2">
        <v>22138955</v>
      </c>
    </row>
    <row r="1108" spans="1:87">
      <c r="A1108" s="10" t="str">
        <f t="shared" si="527"/>
        <v>CALD_US</v>
      </c>
      <c r="B1108" s="12">
        <f t="shared" si="528"/>
        <v>1.52E-2</v>
      </c>
      <c r="C1108" s="12">
        <v>0</v>
      </c>
      <c r="D1108" s="12">
        <v>0</v>
      </c>
      <c r="E1108" s="12">
        <v>0</v>
      </c>
      <c r="F1108" s="12">
        <v>0</v>
      </c>
      <c r="G1108" s="12">
        <v>0</v>
      </c>
      <c r="H1108" s="12">
        <v>0</v>
      </c>
      <c r="I1108" s="12">
        <v>0</v>
      </c>
      <c r="J1108" s="13">
        <f t="shared" si="529"/>
        <v>0</v>
      </c>
      <c r="K1108" s="13">
        <f t="shared" si="530"/>
        <v>0</v>
      </c>
      <c r="L1108" s="16">
        <f t="shared" si="531"/>
        <v>0</v>
      </c>
      <c r="M1108" s="13">
        <f t="shared" si="532"/>
        <v>0</v>
      </c>
      <c r="N1108" s="16">
        <f t="shared" si="533"/>
        <v>0</v>
      </c>
      <c r="O1108" s="16">
        <f t="shared" si="534"/>
        <v>0</v>
      </c>
      <c r="P1108" s="16" t="str">
        <f t="shared" si="535"/>
        <v/>
      </c>
      <c r="Q1108" s="20" t="str">
        <f t="shared" si="536"/>
        <v/>
      </c>
      <c r="R1108" s="20" t="str">
        <f t="shared" si="537"/>
        <v/>
      </c>
      <c r="S1108" s="20" t="str">
        <f t="shared" si="538"/>
        <v/>
      </c>
      <c r="T1108" s="20" t="str">
        <f t="shared" si="539"/>
        <v/>
      </c>
      <c r="U1108" s="16">
        <f t="shared" si="540"/>
        <v>6.0000000000000001E-3</v>
      </c>
      <c r="V1108" s="20" t="str">
        <f t="shared" si="541"/>
        <v/>
      </c>
      <c r="W1108" s="20" t="str">
        <f t="shared" si="542"/>
        <v/>
      </c>
      <c r="X1108" s="20" t="str">
        <f t="shared" si="543"/>
        <v/>
      </c>
      <c r="Y1108" s="20">
        <f t="shared" si="544"/>
        <v>6.0000000000000001E-3</v>
      </c>
      <c r="Z1108" s="20" t="str">
        <f t="shared" si="545"/>
        <v/>
      </c>
      <c r="AA1108" s="20" t="str">
        <f t="shared" si="546"/>
        <v/>
      </c>
      <c r="AB1108" s="20">
        <f t="shared" si="547"/>
        <v>0</v>
      </c>
      <c r="AC1108" s="20" t="str">
        <f t="shared" si="548"/>
        <v/>
      </c>
      <c r="AD1108" s="20" t="str">
        <f t="shared" si="549"/>
        <v/>
      </c>
      <c r="AE1108" s="20" t="str">
        <f t="shared" si="550"/>
        <v/>
      </c>
      <c r="AF1108" s="20" t="str">
        <f t="shared" si="551"/>
        <v/>
      </c>
      <c r="AG1108" s="11">
        <f t="shared" si="552"/>
        <v>999</v>
      </c>
      <c r="AH1108" s="17">
        <f t="shared" si="553"/>
        <v>999</v>
      </c>
      <c r="AI1108" s="17">
        <f t="shared" si="554"/>
        <v>999</v>
      </c>
      <c r="AJ1108" s="17">
        <f t="shared" si="555"/>
        <v>999</v>
      </c>
      <c r="AK1108" s="17">
        <f t="shared" si="556"/>
        <v>999</v>
      </c>
      <c r="AL1108" s="17">
        <f t="shared" si="557"/>
        <v>999</v>
      </c>
      <c r="AM1108" s="10" t="s">
        <v>1230</v>
      </c>
      <c r="AN1108">
        <v>0</v>
      </c>
      <c r="AO1108">
        <v>0</v>
      </c>
      <c r="AP1108">
        <v>0</v>
      </c>
      <c r="AQ1108">
        <v>1.2477</v>
      </c>
      <c r="AR1108" s="8">
        <v>-0.6</v>
      </c>
      <c r="AS1108" s="8">
        <v>-5.2450000000000001</v>
      </c>
      <c r="AT1108" s="8">
        <v>-30.875399999999999</v>
      </c>
      <c r="AU1108" s="8">
        <v>-1.2477</v>
      </c>
      <c r="AV1108" s="8">
        <v>-0.6</v>
      </c>
      <c r="AW1108" s="8">
        <v>0.6</v>
      </c>
      <c r="AX1108" s="8">
        <v>5.2450000000000001</v>
      </c>
      <c r="AY1108" s="8">
        <v>30.875399999999999</v>
      </c>
      <c r="AZ1108" s="8">
        <v>1.2477</v>
      </c>
      <c r="BA1108" s="8">
        <v>0.6</v>
      </c>
      <c r="BB1108">
        <v>-0.6</v>
      </c>
      <c r="BC1108">
        <v>0.6</v>
      </c>
      <c r="BD1108">
        <v>-0.6</v>
      </c>
      <c r="BE1108">
        <v>0.6</v>
      </c>
      <c r="BF1108">
        <v>0.06</v>
      </c>
      <c r="BG1108">
        <v>0.3</v>
      </c>
      <c r="BH1108">
        <v>1.52</v>
      </c>
      <c r="BI1108">
        <v>5</v>
      </c>
      <c r="BJ1108">
        <v>9</v>
      </c>
      <c r="BK1108">
        <v>5</v>
      </c>
      <c r="BM1108">
        <v>5</v>
      </c>
      <c r="BN1108" t="s">
        <v>1016</v>
      </c>
      <c r="BP1108" t="s">
        <v>1016</v>
      </c>
      <c r="BQ1108">
        <v>45</v>
      </c>
      <c r="BR1108">
        <v>451030</v>
      </c>
      <c r="BS1108">
        <v>1</v>
      </c>
      <c r="BU1108">
        <v>1</v>
      </c>
      <c r="BW1108">
        <v>5</v>
      </c>
      <c r="BY1108">
        <v>9</v>
      </c>
      <c r="BZ1108" t="s">
        <v>1997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 s="2">
        <v>4331964</v>
      </c>
    </row>
    <row r="1109" spans="1:87">
      <c r="A1109" s="10" t="str">
        <f t="shared" si="527"/>
        <v>BWLD_US</v>
      </c>
      <c r="B1109" s="12">
        <f t="shared" si="528"/>
        <v>3.5799999999999998E-2</v>
      </c>
      <c r="C1109" s="12">
        <v>0</v>
      </c>
      <c r="D1109" s="12">
        <v>0</v>
      </c>
      <c r="E1109" s="12">
        <v>0</v>
      </c>
      <c r="F1109" s="12">
        <v>0</v>
      </c>
      <c r="G1109" s="12">
        <v>0</v>
      </c>
      <c r="H1109" s="12">
        <v>0</v>
      </c>
      <c r="I1109" s="12">
        <v>0</v>
      </c>
      <c r="J1109" s="13">
        <f t="shared" si="529"/>
        <v>0</v>
      </c>
      <c r="K1109" s="13">
        <f t="shared" si="530"/>
        <v>0</v>
      </c>
      <c r="L1109" s="16">
        <f t="shared" si="531"/>
        <v>0</v>
      </c>
      <c r="M1109" s="13">
        <f t="shared" si="532"/>
        <v>0</v>
      </c>
      <c r="N1109" s="16">
        <f t="shared" si="533"/>
        <v>0</v>
      </c>
      <c r="O1109" s="16">
        <f t="shared" si="534"/>
        <v>0</v>
      </c>
      <c r="P1109" s="16" t="str">
        <f t="shared" si="535"/>
        <v/>
      </c>
      <c r="Q1109" s="20" t="str">
        <f t="shared" si="536"/>
        <v/>
      </c>
      <c r="R1109" s="20" t="str">
        <f t="shared" si="537"/>
        <v/>
      </c>
      <c r="S1109" s="20" t="str">
        <f t="shared" si="538"/>
        <v/>
      </c>
      <c r="T1109" s="20" t="str">
        <f t="shared" si="539"/>
        <v/>
      </c>
      <c r="U1109" s="16">
        <f t="shared" si="540"/>
        <v>6.5000000000000006E-3</v>
      </c>
      <c r="V1109" s="20" t="str">
        <f t="shared" si="541"/>
        <v/>
      </c>
      <c r="W1109" s="20" t="str">
        <f t="shared" si="542"/>
        <v/>
      </c>
      <c r="X1109" s="20" t="str">
        <f t="shared" si="543"/>
        <v/>
      </c>
      <c r="Y1109" s="20">
        <f t="shared" si="544"/>
        <v>6.5000000000000006E-3</v>
      </c>
      <c r="Z1109" s="20" t="str">
        <f t="shared" si="545"/>
        <v/>
      </c>
      <c r="AA1109" s="20" t="str">
        <f t="shared" si="546"/>
        <v/>
      </c>
      <c r="AB1109" s="20">
        <f t="shared" si="547"/>
        <v>0</v>
      </c>
      <c r="AC1109" s="20" t="str">
        <f t="shared" si="548"/>
        <v/>
      </c>
      <c r="AD1109" s="20" t="str">
        <f t="shared" si="549"/>
        <v/>
      </c>
      <c r="AE1109" s="20" t="str">
        <f t="shared" si="550"/>
        <v/>
      </c>
      <c r="AF1109" s="20" t="str">
        <f t="shared" si="551"/>
        <v/>
      </c>
      <c r="AG1109" s="11">
        <f t="shared" si="552"/>
        <v>999</v>
      </c>
      <c r="AH1109" s="17">
        <f t="shared" si="553"/>
        <v>999</v>
      </c>
      <c r="AI1109" s="17">
        <f t="shared" si="554"/>
        <v>999</v>
      </c>
      <c r="AJ1109" s="17">
        <f t="shared" si="555"/>
        <v>999</v>
      </c>
      <c r="AK1109" s="17">
        <f t="shared" si="556"/>
        <v>999</v>
      </c>
      <c r="AL1109" s="17">
        <f t="shared" si="557"/>
        <v>999</v>
      </c>
      <c r="AM1109" s="10" t="s">
        <v>816</v>
      </c>
      <c r="AN1109">
        <v>0</v>
      </c>
      <c r="AO1109">
        <v>0</v>
      </c>
      <c r="AP1109">
        <v>0</v>
      </c>
      <c r="AQ1109">
        <v>12.7326</v>
      </c>
      <c r="AR1109" s="8">
        <v>-0.65</v>
      </c>
      <c r="AS1109" s="8">
        <v>-79.555999999999997</v>
      </c>
      <c r="AT1109" s="8">
        <v>-150.4598</v>
      </c>
      <c r="AU1109" s="8">
        <v>-12.7326</v>
      </c>
      <c r="AV1109" s="8">
        <v>-0.65</v>
      </c>
      <c r="AW1109" s="8">
        <v>0.65</v>
      </c>
      <c r="AX1109" s="8">
        <v>79.555999999999997</v>
      </c>
      <c r="AY1109" s="8">
        <v>150.4598</v>
      </c>
      <c r="AZ1109" s="8">
        <v>12.7326</v>
      </c>
      <c r="BA1109" s="8">
        <v>0.65</v>
      </c>
      <c r="BB1109">
        <v>-0.65</v>
      </c>
      <c r="BC1109">
        <v>0.65</v>
      </c>
      <c r="BD1109">
        <v>-0.65</v>
      </c>
      <c r="BE1109">
        <v>0.65</v>
      </c>
      <c r="BF1109">
        <v>0.06</v>
      </c>
      <c r="BG1109">
        <v>0.3</v>
      </c>
      <c r="BH1109">
        <v>3.58</v>
      </c>
      <c r="BI1109">
        <v>4</v>
      </c>
      <c r="BJ1109">
        <v>7</v>
      </c>
      <c r="BK1109">
        <v>4</v>
      </c>
      <c r="BM1109">
        <v>4</v>
      </c>
      <c r="BN1109" t="s">
        <v>1016</v>
      </c>
      <c r="BP1109" t="s">
        <v>1016</v>
      </c>
      <c r="BQ1109">
        <v>25</v>
      </c>
      <c r="BR1109">
        <v>253010</v>
      </c>
      <c r="BS1109">
        <v>1</v>
      </c>
      <c r="BU1109">
        <v>1</v>
      </c>
      <c r="BW1109">
        <v>4</v>
      </c>
      <c r="BY1109">
        <v>7</v>
      </c>
      <c r="BZ1109" t="s">
        <v>1997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 s="2">
        <v>50641117</v>
      </c>
    </row>
    <row r="1110" spans="1:87">
      <c r="A1110" s="10" t="str">
        <f t="shared" si="527"/>
        <v>NXST_US</v>
      </c>
      <c r="B1110" s="12">
        <f t="shared" si="528"/>
        <v>-1.4999999999999999E-2</v>
      </c>
      <c r="C1110" s="12">
        <v>0</v>
      </c>
      <c r="D1110" s="12">
        <v>0</v>
      </c>
      <c r="E1110" s="12">
        <v>0</v>
      </c>
      <c r="F1110" s="12">
        <v>0</v>
      </c>
      <c r="G1110" s="12">
        <v>0</v>
      </c>
      <c r="H1110" s="12">
        <v>0</v>
      </c>
      <c r="I1110" s="12">
        <v>0</v>
      </c>
      <c r="J1110" s="13">
        <f t="shared" si="529"/>
        <v>0</v>
      </c>
      <c r="K1110" s="13">
        <f t="shared" si="530"/>
        <v>0</v>
      </c>
      <c r="L1110" s="16">
        <f t="shared" si="531"/>
        <v>0</v>
      </c>
      <c r="M1110" s="13">
        <f t="shared" si="532"/>
        <v>0</v>
      </c>
      <c r="N1110" s="16">
        <f t="shared" si="533"/>
        <v>0</v>
      </c>
      <c r="O1110" s="16">
        <f t="shared" si="534"/>
        <v>0</v>
      </c>
      <c r="P1110" s="16">
        <f t="shared" si="535"/>
        <v>-6.5000000000000006E-3</v>
      </c>
      <c r="Q1110" s="20" t="str">
        <f t="shared" si="536"/>
        <v/>
      </c>
      <c r="R1110" s="20" t="str">
        <f t="shared" si="537"/>
        <v/>
      </c>
      <c r="S1110" s="20" t="str">
        <f t="shared" si="538"/>
        <v/>
      </c>
      <c r="T1110" s="20">
        <f t="shared" si="539"/>
        <v>-6.5000000000000006E-3</v>
      </c>
      <c r="U1110" s="16" t="str">
        <f t="shared" si="540"/>
        <v/>
      </c>
      <c r="V1110" s="20" t="str">
        <f t="shared" si="541"/>
        <v/>
      </c>
      <c r="W1110" s="20" t="str">
        <f t="shared" si="542"/>
        <v/>
      </c>
      <c r="X1110" s="20" t="str">
        <f t="shared" si="543"/>
        <v/>
      </c>
      <c r="Y1110" s="20" t="str">
        <f t="shared" si="544"/>
        <v/>
      </c>
      <c r="Z1110" s="20" t="str">
        <f t="shared" si="545"/>
        <v/>
      </c>
      <c r="AA1110" s="20" t="str">
        <f t="shared" si="546"/>
        <v/>
      </c>
      <c r="AB1110" s="20">
        <f t="shared" si="547"/>
        <v>0</v>
      </c>
      <c r="AC1110" s="20" t="str">
        <f t="shared" si="548"/>
        <v/>
      </c>
      <c r="AD1110" s="20" t="str">
        <f t="shared" si="549"/>
        <v/>
      </c>
      <c r="AE1110" s="20" t="str">
        <f t="shared" si="550"/>
        <v/>
      </c>
      <c r="AF1110" s="20" t="str">
        <f t="shared" si="551"/>
        <v/>
      </c>
      <c r="AG1110" s="11">
        <f t="shared" si="552"/>
        <v>999</v>
      </c>
      <c r="AH1110" s="17">
        <f t="shared" si="553"/>
        <v>999</v>
      </c>
      <c r="AI1110" s="17">
        <f t="shared" si="554"/>
        <v>999</v>
      </c>
      <c r="AJ1110" s="17">
        <f t="shared" si="555"/>
        <v>999</v>
      </c>
      <c r="AK1110" s="17">
        <f t="shared" si="556"/>
        <v>999</v>
      </c>
      <c r="AL1110" s="17">
        <f t="shared" si="557"/>
        <v>999</v>
      </c>
      <c r="AM1110" s="10" t="s">
        <v>462</v>
      </c>
      <c r="AN1110">
        <v>0</v>
      </c>
      <c r="AO1110">
        <v>0</v>
      </c>
      <c r="AP1110">
        <v>0</v>
      </c>
      <c r="AQ1110">
        <v>4.1882999999999999</v>
      </c>
      <c r="AR1110" s="8">
        <v>-0.65</v>
      </c>
      <c r="AS1110" s="8">
        <v>-20.259799999999998</v>
      </c>
      <c r="AT1110" s="8">
        <v>-75.632300000000001</v>
      </c>
      <c r="AU1110" s="8">
        <v>-4.1882999999999999</v>
      </c>
      <c r="AV1110" s="8">
        <v>-0.65</v>
      </c>
      <c r="AW1110" s="8">
        <v>0.65</v>
      </c>
      <c r="AX1110" s="8">
        <v>20.259799999999998</v>
      </c>
      <c r="AY1110" s="8">
        <v>75.632300000000001</v>
      </c>
      <c r="AZ1110" s="8">
        <v>4.1882999999999999</v>
      </c>
      <c r="BA1110" s="8">
        <v>0.65</v>
      </c>
      <c r="BB1110">
        <v>-0.65</v>
      </c>
      <c r="BC1110">
        <v>0.65</v>
      </c>
      <c r="BD1110">
        <v>-0.65</v>
      </c>
      <c r="BE1110">
        <v>0.65</v>
      </c>
      <c r="BF1110">
        <v>0.06</v>
      </c>
      <c r="BG1110">
        <v>0.3</v>
      </c>
      <c r="BH1110">
        <v>-1.5</v>
      </c>
      <c r="BI1110">
        <v>7</v>
      </c>
      <c r="BJ1110">
        <v>14</v>
      </c>
      <c r="BK1110">
        <v>7</v>
      </c>
      <c r="BM1110">
        <v>7</v>
      </c>
      <c r="BN1110" t="s">
        <v>1016</v>
      </c>
      <c r="BP1110" t="s">
        <v>1016</v>
      </c>
      <c r="BQ1110">
        <v>25</v>
      </c>
      <c r="BR1110">
        <v>254010</v>
      </c>
      <c r="BS1110">
        <v>1</v>
      </c>
      <c r="BU1110">
        <v>1</v>
      </c>
      <c r="BW1110">
        <v>7</v>
      </c>
      <c r="BY1110">
        <v>14</v>
      </c>
      <c r="BZ1110" t="s">
        <v>1997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 s="2">
        <v>16390129</v>
      </c>
    </row>
    <row r="1111" spans="1:87">
      <c r="A1111" s="10" t="str">
        <f t="shared" si="527"/>
        <v>SNX_US</v>
      </c>
      <c r="B1111" s="12">
        <f t="shared" si="528"/>
        <v>1.44E-2</v>
      </c>
      <c r="C1111" s="12">
        <v>0</v>
      </c>
      <c r="D1111" s="12">
        <v>0</v>
      </c>
      <c r="E1111" s="12">
        <v>0</v>
      </c>
      <c r="F1111" s="12">
        <v>0</v>
      </c>
      <c r="G1111" s="12">
        <v>0</v>
      </c>
      <c r="H1111" s="12">
        <v>0</v>
      </c>
      <c r="I1111" s="12">
        <v>0</v>
      </c>
      <c r="J1111" s="13">
        <f t="shared" si="529"/>
        <v>0</v>
      </c>
      <c r="K1111" s="13">
        <f t="shared" si="530"/>
        <v>0</v>
      </c>
      <c r="L1111" s="16">
        <f t="shared" si="531"/>
        <v>0</v>
      </c>
      <c r="M1111" s="13">
        <f t="shared" si="532"/>
        <v>0</v>
      </c>
      <c r="N1111" s="16">
        <f t="shared" si="533"/>
        <v>0</v>
      </c>
      <c r="O1111" s="16">
        <f t="shared" si="534"/>
        <v>0</v>
      </c>
      <c r="P1111" s="16" t="str">
        <f t="shared" si="535"/>
        <v/>
      </c>
      <c r="Q1111" s="20" t="str">
        <f t="shared" si="536"/>
        <v/>
      </c>
      <c r="R1111" s="20" t="str">
        <f t="shared" si="537"/>
        <v/>
      </c>
      <c r="S1111" s="20" t="str">
        <f t="shared" si="538"/>
        <v/>
      </c>
      <c r="T1111" s="20" t="str">
        <f t="shared" si="539"/>
        <v/>
      </c>
      <c r="U1111" s="16">
        <f t="shared" si="540"/>
        <v>6.0000000000000001E-3</v>
      </c>
      <c r="V1111" s="20" t="str">
        <f t="shared" si="541"/>
        <v/>
      </c>
      <c r="W1111" s="20" t="str">
        <f t="shared" si="542"/>
        <v/>
      </c>
      <c r="X1111" s="20" t="str">
        <f t="shared" si="543"/>
        <v/>
      </c>
      <c r="Y1111" s="20">
        <f t="shared" si="544"/>
        <v>6.0000000000000001E-3</v>
      </c>
      <c r="Z1111" s="20" t="str">
        <f t="shared" si="545"/>
        <v/>
      </c>
      <c r="AA1111" s="20" t="str">
        <f t="shared" si="546"/>
        <v/>
      </c>
      <c r="AB1111" s="20">
        <f t="shared" si="547"/>
        <v>0</v>
      </c>
      <c r="AC1111" s="20" t="str">
        <f t="shared" si="548"/>
        <v/>
      </c>
      <c r="AD1111" s="20" t="str">
        <f t="shared" si="549"/>
        <v/>
      </c>
      <c r="AE1111" s="20" t="str">
        <f t="shared" si="550"/>
        <v/>
      </c>
      <c r="AF1111" s="20" t="str">
        <f t="shared" si="551"/>
        <v/>
      </c>
      <c r="AG1111" s="11">
        <f t="shared" si="552"/>
        <v>999</v>
      </c>
      <c r="AH1111" s="17">
        <f t="shared" si="553"/>
        <v>999</v>
      </c>
      <c r="AI1111" s="17">
        <f t="shared" si="554"/>
        <v>999</v>
      </c>
      <c r="AJ1111" s="17">
        <f t="shared" si="555"/>
        <v>999</v>
      </c>
      <c r="AK1111" s="17">
        <f t="shared" si="556"/>
        <v>999</v>
      </c>
      <c r="AL1111" s="17">
        <f t="shared" si="557"/>
        <v>999</v>
      </c>
      <c r="AM1111" s="10" t="s">
        <v>548</v>
      </c>
      <c r="AN1111">
        <v>0</v>
      </c>
      <c r="AO1111">
        <v>0</v>
      </c>
      <c r="AP1111">
        <v>0</v>
      </c>
      <c r="AQ1111">
        <v>4.2182000000000004</v>
      </c>
      <c r="AR1111" s="8">
        <v>-0.6</v>
      </c>
      <c r="AS1111" s="8">
        <v>-16.9343</v>
      </c>
      <c r="AT1111" s="8">
        <v>-127.2067</v>
      </c>
      <c r="AU1111" s="8">
        <v>-4.2182000000000004</v>
      </c>
      <c r="AV1111" s="8">
        <v>-0.6</v>
      </c>
      <c r="AW1111" s="8">
        <v>0.6</v>
      </c>
      <c r="AX1111" s="8">
        <v>16.9343</v>
      </c>
      <c r="AY1111" s="8">
        <v>127.2067</v>
      </c>
      <c r="AZ1111" s="8">
        <v>4.2182000000000004</v>
      </c>
      <c r="BA1111" s="8">
        <v>0.6</v>
      </c>
      <c r="BB1111">
        <v>-0.6</v>
      </c>
      <c r="BC1111">
        <v>0.6</v>
      </c>
      <c r="BD1111">
        <v>-0.6</v>
      </c>
      <c r="BE1111">
        <v>0.6</v>
      </c>
      <c r="BF1111">
        <v>0.06</v>
      </c>
      <c r="BG1111">
        <v>0.3</v>
      </c>
      <c r="BH1111">
        <v>1.44</v>
      </c>
      <c r="BI1111">
        <v>5</v>
      </c>
      <c r="BJ1111">
        <v>9</v>
      </c>
      <c r="BK1111">
        <v>5</v>
      </c>
      <c r="BM1111">
        <v>5</v>
      </c>
      <c r="BN1111" t="s">
        <v>1016</v>
      </c>
      <c r="BP1111" t="s">
        <v>1016</v>
      </c>
      <c r="BQ1111">
        <v>45</v>
      </c>
      <c r="BR1111">
        <v>452030</v>
      </c>
      <c r="BS1111">
        <v>1</v>
      </c>
      <c r="BU1111">
        <v>1</v>
      </c>
      <c r="BW1111">
        <v>5</v>
      </c>
      <c r="BY1111">
        <v>9</v>
      </c>
      <c r="BZ1111" t="s">
        <v>1997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 s="2">
        <v>15746462</v>
      </c>
    </row>
    <row r="1112" spans="1:87">
      <c r="A1112" s="10" t="str">
        <f t="shared" si="527"/>
        <v>AEL_US</v>
      </c>
      <c r="B1112" s="12">
        <f t="shared" si="528"/>
        <v>1.67E-2</v>
      </c>
      <c r="C1112" s="12">
        <v>0</v>
      </c>
      <c r="D1112" s="12">
        <v>0</v>
      </c>
      <c r="E1112" s="12">
        <v>0</v>
      </c>
      <c r="F1112" s="12">
        <v>0</v>
      </c>
      <c r="G1112" s="12">
        <v>0</v>
      </c>
      <c r="H1112" s="12">
        <v>0</v>
      </c>
      <c r="I1112" s="12">
        <v>0</v>
      </c>
      <c r="J1112" s="13">
        <f t="shared" si="529"/>
        <v>0</v>
      </c>
      <c r="K1112" s="13">
        <f t="shared" si="530"/>
        <v>0</v>
      </c>
      <c r="L1112" s="16">
        <f t="shared" si="531"/>
        <v>0</v>
      </c>
      <c r="M1112" s="13">
        <f t="shared" si="532"/>
        <v>0</v>
      </c>
      <c r="N1112" s="16">
        <f t="shared" si="533"/>
        <v>0</v>
      </c>
      <c r="O1112" s="16">
        <f t="shared" si="534"/>
        <v>0</v>
      </c>
      <c r="P1112" s="16" t="str">
        <f t="shared" si="535"/>
        <v/>
      </c>
      <c r="Q1112" s="20" t="str">
        <f t="shared" si="536"/>
        <v/>
      </c>
      <c r="R1112" s="20" t="str">
        <f t="shared" si="537"/>
        <v/>
      </c>
      <c r="S1112" s="20" t="str">
        <f t="shared" si="538"/>
        <v/>
      </c>
      <c r="T1112" s="20" t="str">
        <f t="shared" si="539"/>
        <v/>
      </c>
      <c r="U1112" s="16">
        <f t="shared" si="540"/>
        <v>6.0000000000000001E-3</v>
      </c>
      <c r="V1112" s="20" t="str">
        <f t="shared" si="541"/>
        <v/>
      </c>
      <c r="W1112" s="20" t="str">
        <f t="shared" si="542"/>
        <v/>
      </c>
      <c r="X1112" s="20" t="str">
        <f t="shared" si="543"/>
        <v/>
      </c>
      <c r="Y1112" s="20">
        <f t="shared" si="544"/>
        <v>6.0000000000000001E-3</v>
      </c>
      <c r="Z1112" s="20" t="str">
        <f t="shared" si="545"/>
        <v/>
      </c>
      <c r="AA1112" s="20" t="str">
        <f t="shared" si="546"/>
        <v/>
      </c>
      <c r="AB1112" s="20">
        <f t="shared" si="547"/>
        <v>0</v>
      </c>
      <c r="AC1112" s="20" t="str">
        <f t="shared" si="548"/>
        <v/>
      </c>
      <c r="AD1112" s="20" t="str">
        <f t="shared" si="549"/>
        <v/>
      </c>
      <c r="AE1112" s="20" t="str">
        <f t="shared" si="550"/>
        <v/>
      </c>
      <c r="AF1112" s="20" t="str">
        <f t="shared" si="551"/>
        <v/>
      </c>
      <c r="AG1112" s="11">
        <f t="shared" si="552"/>
        <v>999</v>
      </c>
      <c r="AH1112" s="17">
        <f t="shared" si="553"/>
        <v>999</v>
      </c>
      <c r="AI1112" s="17">
        <f t="shared" si="554"/>
        <v>999</v>
      </c>
      <c r="AJ1112" s="17">
        <f t="shared" si="555"/>
        <v>999</v>
      </c>
      <c r="AK1112" s="17">
        <f t="shared" si="556"/>
        <v>999</v>
      </c>
      <c r="AL1112" s="17">
        <f t="shared" si="557"/>
        <v>999</v>
      </c>
      <c r="AM1112" s="10" t="s">
        <v>537</v>
      </c>
      <c r="AN1112">
        <v>0</v>
      </c>
      <c r="AO1112">
        <v>0</v>
      </c>
      <c r="AP1112">
        <v>0</v>
      </c>
      <c r="AQ1112">
        <v>2.3207</v>
      </c>
      <c r="AR1112" s="8">
        <v>-0.6</v>
      </c>
      <c r="AS1112" s="8">
        <v>-12.633699999999999</v>
      </c>
      <c r="AT1112" s="8">
        <v>-93.327699999999993</v>
      </c>
      <c r="AU1112" s="8">
        <v>-2.3207</v>
      </c>
      <c r="AV1112" s="8">
        <v>-0.6</v>
      </c>
      <c r="AW1112" s="8">
        <v>0.6</v>
      </c>
      <c r="AX1112" s="8">
        <v>12.633699999999999</v>
      </c>
      <c r="AY1112" s="8">
        <v>93.327699999999993</v>
      </c>
      <c r="AZ1112" s="8">
        <v>2.3207</v>
      </c>
      <c r="BA1112" s="8">
        <v>0.6</v>
      </c>
      <c r="BB1112">
        <v>-0.6</v>
      </c>
      <c r="BC1112">
        <v>0.6</v>
      </c>
      <c r="BD1112">
        <v>-0.6</v>
      </c>
      <c r="BE1112">
        <v>0.6</v>
      </c>
      <c r="BF1112">
        <v>0.06</v>
      </c>
      <c r="BG1112">
        <v>0.3</v>
      </c>
      <c r="BH1112">
        <v>1.67</v>
      </c>
      <c r="BI1112">
        <v>5</v>
      </c>
      <c r="BJ1112">
        <v>9</v>
      </c>
      <c r="BK1112">
        <v>5</v>
      </c>
      <c r="BM1112">
        <v>5</v>
      </c>
      <c r="BN1112" t="s">
        <v>1016</v>
      </c>
      <c r="BP1112" t="s">
        <v>1016</v>
      </c>
      <c r="BQ1112">
        <v>40</v>
      </c>
      <c r="BR1112">
        <v>403010</v>
      </c>
      <c r="BS1112">
        <v>1</v>
      </c>
      <c r="BU1112">
        <v>1</v>
      </c>
      <c r="BW1112">
        <v>5</v>
      </c>
      <c r="BY1112">
        <v>9</v>
      </c>
      <c r="BZ1112" t="s">
        <v>1997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 s="2">
        <v>9315738</v>
      </c>
    </row>
    <row r="1113" spans="1:87">
      <c r="A1113" s="10" t="str">
        <f t="shared" si="527"/>
        <v>AHL_US</v>
      </c>
      <c r="B1113" s="12">
        <f t="shared" si="528"/>
        <v>1.8100000000000002E-2</v>
      </c>
      <c r="C1113" s="12">
        <v>0</v>
      </c>
      <c r="D1113" s="12">
        <v>0</v>
      </c>
      <c r="E1113" s="12">
        <v>0</v>
      </c>
      <c r="F1113" s="12">
        <v>0</v>
      </c>
      <c r="G1113" s="12">
        <v>0</v>
      </c>
      <c r="H1113" s="12">
        <v>0</v>
      </c>
      <c r="I1113" s="12">
        <v>0</v>
      </c>
      <c r="J1113" s="13">
        <f t="shared" si="529"/>
        <v>0</v>
      </c>
      <c r="K1113" s="13">
        <f t="shared" si="530"/>
        <v>0</v>
      </c>
      <c r="L1113" s="16">
        <f t="shared" si="531"/>
        <v>0</v>
      </c>
      <c r="M1113" s="13">
        <f t="shared" si="532"/>
        <v>0</v>
      </c>
      <c r="N1113" s="16">
        <f t="shared" si="533"/>
        <v>0</v>
      </c>
      <c r="O1113" s="16">
        <f t="shared" si="534"/>
        <v>0</v>
      </c>
      <c r="P1113" s="16" t="str">
        <f t="shared" si="535"/>
        <v/>
      </c>
      <c r="Q1113" s="20" t="str">
        <f t="shared" si="536"/>
        <v/>
      </c>
      <c r="R1113" s="20" t="str">
        <f t="shared" si="537"/>
        <v/>
      </c>
      <c r="S1113" s="20" t="str">
        <f t="shared" si="538"/>
        <v/>
      </c>
      <c r="T1113" s="20" t="str">
        <f t="shared" si="539"/>
        <v/>
      </c>
      <c r="U1113" s="16">
        <f t="shared" si="540"/>
        <v>6.0000000000000001E-3</v>
      </c>
      <c r="V1113" s="20" t="str">
        <f t="shared" si="541"/>
        <v/>
      </c>
      <c r="W1113" s="20" t="str">
        <f t="shared" si="542"/>
        <v/>
      </c>
      <c r="X1113" s="20" t="str">
        <f t="shared" si="543"/>
        <v/>
      </c>
      <c r="Y1113" s="20">
        <f t="shared" si="544"/>
        <v>6.0000000000000001E-3</v>
      </c>
      <c r="Z1113" s="20" t="str">
        <f t="shared" si="545"/>
        <v/>
      </c>
      <c r="AA1113" s="20" t="str">
        <f t="shared" si="546"/>
        <v/>
      </c>
      <c r="AB1113" s="20">
        <f t="shared" si="547"/>
        <v>0</v>
      </c>
      <c r="AC1113" s="20" t="str">
        <f t="shared" si="548"/>
        <v/>
      </c>
      <c r="AD1113" s="20" t="str">
        <f t="shared" si="549"/>
        <v/>
      </c>
      <c r="AE1113" s="20" t="str">
        <f t="shared" si="550"/>
        <v/>
      </c>
      <c r="AF1113" s="20" t="str">
        <f t="shared" si="551"/>
        <v/>
      </c>
      <c r="AG1113" s="11">
        <f t="shared" si="552"/>
        <v>999</v>
      </c>
      <c r="AH1113" s="17">
        <f t="shared" si="553"/>
        <v>999</v>
      </c>
      <c r="AI1113" s="17">
        <f t="shared" si="554"/>
        <v>999</v>
      </c>
      <c r="AJ1113" s="17">
        <f t="shared" si="555"/>
        <v>999</v>
      </c>
      <c r="AK1113" s="17">
        <f t="shared" si="556"/>
        <v>999</v>
      </c>
      <c r="AL1113" s="17">
        <f t="shared" si="557"/>
        <v>999</v>
      </c>
      <c r="AM1113" s="10" t="s">
        <v>330</v>
      </c>
      <c r="AN1113">
        <v>0</v>
      </c>
      <c r="AO1113">
        <v>0</v>
      </c>
      <c r="AP1113">
        <v>0</v>
      </c>
      <c r="AQ1113">
        <v>3.6469</v>
      </c>
      <c r="AR1113" s="8">
        <v>-0.6</v>
      </c>
      <c r="AS1113" s="8">
        <v>-16.221299999999999</v>
      </c>
      <c r="AT1113" s="8">
        <v>-122.81019999999999</v>
      </c>
      <c r="AU1113" s="8">
        <v>-3.6469</v>
      </c>
      <c r="AV1113" s="8">
        <v>-0.6</v>
      </c>
      <c r="AW1113" s="8">
        <v>0.6</v>
      </c>
      <c r="AX1113" s="8">
        <v>16.221299999999999</v>
      </c>
      <c r="AY1113" s="8">
        <v>122.81019999999999</v>
      </c>
      <c r="AZ1113" s="8">
        <v>3.6469</v>
      </c>
      <c r="BA1113" s="8">
        <v>0.6</v>
      </c>
      <c r="BB1113">
        <v>-0.6</v>
      </c>
      <c r="BC1113">
        <v>0.6</v>
      </c>
      <c r="BD1113">
        <v>-0.6</v>
      </c>
      <c r="BE1113">
        <v>0.6</v>
      </c>
      <c r="BF1113">
        <v>0.06</v>
      </c>
      <c r="BG1113">
        <v>0.3</v>
      </c>
      <c r="BH1113">
        <v>1.81</v>
      </c>
      <c r="BI1113">
        <v>5</v>
      </c>
      <c r="BJ1113">
        <v>9</v>
      </c>
      <c r="BK1113">
        <v>5</v>
      </c>
      <c r="BM1113">
        <v>5</v>
      </c>
      <c r="BN1113" t="s">
        <v>1016</v>
      </c>
      <c r="BP1113" t="s">
        <v>1016</v>
      </c>
      <c r="BQ1113">
        <v>40</v>
      </c>
      <c r="BR1113">
        <v>403010</v>
      </c>
      <c r="BS1113">
        <v>1</v>
      </c>
      <c r="BU1113">
        <v>1</v>
      </c>
      <c r="BW1113">
        <v>5</v>
      </c>
      <c r="BY1113">
        <v>9</v>
      </c>
      <c r="BZ1113" t="s">
        <v>1997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 s="2">
        <v>14896842</v>
      </c>
    </row>
    <row r="1114" spans="1:87">
      <c r="A1114" s="10" t="str">
        <f t="shared" si="527"/>
        <v>KRO_US</v>
      </c>
      <c r="B1114" s="12">
        <f t="shared" si="528"/>
        <v>-1.01E-2</v>
      </c>
      <c r="C1114" s="12">
        <v>0</v>
      </c>
      <c r="D1114" s="12">
        <v>0</v>
      </c>
      <c r="E1114" s="12">
        <v>0</v>
      </c>
      <c r="F1114" s="12">
        <v>0</v>
      </c>
      <c r="G1114" s="12">
        <v>0</v>
      </c>
      <c r="H1114" s="12">
        <v>0</v>
      </c>
      <c r="I1114" s="12">
        <v>0</v>
      </c>
      <c r="J1114" s="13">
        <f t="shared" si="529"/>
        <v>0</v>
      </c>
      <c r="K1114" s="13">
        <f t="shared" si="530"/>
        <v>0</v>
      </c>
      <c r="L1114" s="16">
        <f t="shared" si="531"/>
        <v>0</v>
      </c>
      <c r="M1114" s="13">
        <f t="shared" si="532"/>
        <v>0</v>
      </c>
      <c r="N1114" s="16">
        <f t="shared" si="533"/>
        <v>0</v>
      </c>
      <c r="O1114" s="16">
        <f t="shared" si="534"/>
        <v>0</v>
      </c>
      <c r="P1114" s="16">
        <f t="shared" si="535"/>
        <v>-6.5000000000000006E-3</v>
      </c>
      <c r="Q1114" s="20" t="str">
        <f t="shared" si="536"/>
        <v/>
      </c>
      <c r="R1114" s="20" t="str">
        <f t="shared" si="537"/>
        <v/>
      </c>
      <c r="S1114" s="20" t="str">
        <f t="shared" si="538"/>
        <v/>
      </c>
      <c r="T1114" s="20">
        <f t="shared" si="539"/>
        <v>-6.5000000000000006E-3</v>
      </c>
      <c r="U1114" s="16" t="str">
        <f t="shared" si="540"/>
        <v/>
      </c>
      <c r="V1114" s="20" t="str">
        <f t="shared" si="541"/>
        <v/>
      </c>
      <c r="W1114" s="20" t="str">
        <f t="shared" si="542"/>
        <v/>
      </c>
      <c r="X1114" s="20" t="str">
        <f t="shared" si="543"/>
        <v/>
      </c>
      <c r="Y1114" s="20" t="str">
        <f t="shared" si="544"/>
        <v/>
      </c>
      <c r="Z1114" s="20" t="str">
        <f t="shared" si="545"/>
        <v/>
      </c>
      <c r="AA1114" s="20" t="str">
        <f t="shared" si="546"/>
        <v/>
      </c>
      <c r="AB1114" s="20">
        <f t="shared" si="547"/>
        <v>0</v>
      </c>
      <c r="AC1114" s="20" t="str">
        <f t="shared" si="548"/>
        <v/>
      </c>
      <c r="AD1114" s="20" t="str">
        <f t="shared" si="549"/>
        <v/>
      </c>
      <c r="AE1114" s="20" t="str">
        <f t="shared" si="550"/>
        <v/>
      </c>
      <c r="AF1114" s="20" t="str">
        <f t="shared" si="551"/>
        <v/>
      </c>
      <c r="AG1114" s="11">
        <f t="shared" si="552"/>
        <v>999</v>
      </c>
      <c r="AH1114" s="17">
        <f t="shared" si="553"/>
        <v>999</v>
      </c>
      <c r="AI1114" s="17">
        <f t="shared" si="554"/>
        <v>999</v>
      </c>
      <c r="AJ1114" s="17">
        <f t="shared" si="555"/>
        <v>999</v>
      </c>
      <c r="AK1114" s="17">
        <f t="shared" si="556"/>
        <v>999</v>
      </c>
      <c r="AL1114" s="17">
        <f t="shared" si="557"/>
        <v>999</v>
      </c>
      <c r="AM1114" s="10" t="s">
        <v>224</v>
      </c>
      <c r="AN1114">
        <v>0</v>
      </c>
      <c r="AO1114">
        <v>0</v>
      </c>
      <c r="AP1114">
        <v>0</v>
      </c>
      <c r="AQ1114">
        <v>0.98729999999999996</v>
      </c>
      <c r="AR1114" s="8">
        <v>-0.65</v>
      </c>
      <c r="AS1114" s="8">
        <v>-3.6688999999999998</v>
      </c>
      <c r="AT1114" s="8">
        <v>-62.734499999999997</v>
      </c>
      <c r="AU1114" s="8">
        <v>-0.98729999999999996</v>
      </c>
      <c r="AV1114" s="8">
        <v>-0.65</v>
      </c>
      <c r="AW1114" s="8">
        <v>0.65</v>
      </c>
      <c r="AX1114" s="8">
        <v>3.6688999999999998</v>
      </c>
      <c r="AY1114" s="8">
        <v>62.734499999999997</v>
      </c>
      <c r="AZ1114" s="8">
        <v>0.98729999999999996</v>
      </c>
      <c r="BA1114" s="8">
        <v>0.65</v>
      </c>
      <c r="BB1114">
        <v>-0.65</v>
      </c>
      <c r="BC1114">
        <v>0.65</v>
      </c>
      <c r="BD1114">
        <v>-0.65</v>
      </c>
      <c r="BE1114">
        <v>0.65</v>
      </c>
      <c r="BF1114">
        <v>0.06</v>
      </c>
      <c r="BG1114">
        <v>0.3</v>
      </c>
      <c r="BH1114">
        <v>-1.01</v>
      </c>
      <c r="BI1114">
        <v>7</v>
      </c>
      <c r="BJ1114">
        <v>13</v>
      </c>
      <c r="BK1114">
        <v>7</v>
      </c>
      <c r="BM1114">
        <v>7</v>
      </c>
      <c r="BN1114" t="s">
        <v>1016</v>
      </c>
      <c r="BP1114" t="s">
        <v>1016</v>
      </c>
      <c r="BQ1114">
        <v>15</v>
      </c>
      <c r="BR1114">
        <v>151010</v>
      </c>
      <c r="BS1114">
        <v>1</v>
      </c>
      <c r="BU1114">
        <v>1</v>
      </c>
      <c r="BW1114">
        <v>7</v>
      </c>
      <c r="BY1114">
        <v>13</v>
      </c>
      <c r="BZ1114" t="s">
        <v>1997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 s="2">
        <v>3322313</v>
      </c>
    </row>
    <row r="1115" spans="1:87">
      <c r="A1115" s="10" t="str">
        <f t="shared" si="527"/>
        <v>NNI_US</v>
      </c>
      <c r="B1115" s="12">
        <f t="shared" si="528"/>
        <v>1E-4</v>
      </c>
      <c r="C1115" s="12">
        <v>0</v>
      </c>
      <c r="D1115" s="12">
        <v>0</v>
      </c>
      <c r="E1115" s="12">
        <v>0</v>
      </c>
      <c r="F1115" s="12">
        <v>0</v>
      </c>
      <c r="G1115" s="12">
        <v>0</v>
      </c>
      <c r="H1115" s="12">
        <v>0</v>
      </c>
      <c r="I1115" s="12">
        <v>0</v>
      </c>
      <c r="J1115" s="13">
        <f t="shared" si="529"/>
        <v>0</v>
      </c>
      <c r="K1115" s="13">
        <f t="shared" si="530"/>
        <v>0</v>
      </c>
      <c r="L1115" s="16">
        <f t="shared" si="531"/>
        <v>0</v>
      </c>
      <c r="M1115" s="13">
        <f t="shared" si="532"/>
        <v>0</v>
      </c>
      <c r="N1115" s="16">
        <f t="shared" si="533"/>
        <v>0</v>
      </c>
      <c r="O1115" s="16">
        <f t="shared" si="534"/>
        <v>0</v>
      </c>
      <c r="P1115" s="16" t="str">
        <f t="shared" si="535"/>
        <v/>
      </c>
      <c r="Q1115" s="20" t="str">
        <f t="shared" si="536"/>
        <v/>
      </c>
      <c r="R1115" s="20" t="str">
        <f t="shared" si="537"/>
        <v/>
      </c>
      <c r="S1115" s="20" t="str">
        <f t="shared" si="538"/>
        <v/>
      </c>
      <c r="T1115" s="20" t="str">
        <f t="shared" si="539"/>
        <v/>
      </c>
      <c r="U1115" s="16">
        <f t="shared" si="540"/>
        <v>6.0000000000000001E-3</v>
      </c>
      <c r="V1115" s="20" t="str">
        <f t="shared" si="541"/>
        <v/>
      </c>
      <c r="W1115" s="20" t="str">
        <f t="shared" si="542"/>
        <v/>
      </c>
      <c r="X1115" s="20" t="str">
        <f t="shared" si="543"/>
        <v/>
      </c>
      <c r="Y1115" s="20">
        <f t="shared" si="544"/>
        <v>6.0000000000000001E-3</v>
      </c>
      <c r="Z1115" s="20" t="str">
        <f t="shared" si="545"/>
        <v/>
      </c>
      <c r="AA1115" s="20" t="str">
        <f t="shared" si="546"/>
        <v/>
      </c>
      <c r="AB1115" s="20">
        <f t="shared" si="547"/>
        <v>0</v>
      </c>
      <c r="AC1115" s="20" t="str">
        <f t="shared" si="548"/>
        <v/>
      </c>
      <c r="AD1115" s="20" t="str">
        <f t="shared" si="549"/>
        <v/>
      </c>
      <c r="AE1115" s="20" t="str">
        <f t="shared" si="550"/>
        <v/>
      </c>
      <c r="AF1115" s="20" t="str">
        <f t="shared" si="551"/>
        <v/>
      </c>
      <c r="AG1115" s="11">
        <f t="shared" si="552"/>
        <v>999</v>
      </c>
      <c r="AH1115" s="17">
        <f t="shared" si="553"/>
        <v>999</v>
      </c>
      <c r="AI1115" s="17">
        <f t="shared" si="554"/>
        <v>999</v>
      </c>
      <c r="AJ1115" s="17">
        <f t="shared" si="555"/>
        <v>999</v>
      </c>
      <c r="AK1115" s="17">
        <f t="shared" si="556"/>
        <v>999</v>
      </c>
      <c r="AL1115" s="17">
        <f t="shared" si="557"/>
        <v>999</v>
      </c>
      <c r="AM1115" s="10" t="s">
        <v>738</v>
      </c>
      <c r="AN1115">
        <v>0</v>
      </c>
      <c r="AO1115">
        <v>0</v>
      </c>
      <c r="AP1115">
        <v>0</v>
      </c>
      <c r="AQ1115">
        <v>0.71230000000000004</v>
      </c>
      <c r="AR1115" s="8">
        <v>-0.6</v>
      </c>
      <c r="AS1115" s="8">
        <v>-3.8243999999999998</v>
      </c>
      <c r="AT1115" s="8">
        <v>-68.227599999999995</v>
      </c>
      <c r="AU1115" s="8">
        <v>-0.71230000000000004</v>
      </c>
      <c r="AV1115" s="8">
        <v>-0.6</v>
      </c>
      <c r="AW1115" s="8">
        <v>0.6</v>
      </c>
      <c r="AX1115" s="8">
        <v>3.8243999999999998</v>
      </c>
      <c r="AY1115" s="8">
        <v>68.227599999999995</v>
      </c>
      <c r="AZ1115" s="8">
        <v>0.71230000000000004</v>
      </c>
      <c r="BA1115" s="8">
        <v>0.6</v>
      </c>
      <c r="BB1115">
        <v>-0.6</v>
      </c>
      <c r="BC1115">
        <v>0.6</v>
      </c>
      <c r="BD1115">
        <v>-0.6</v>
      </c>
      <c r="BE1115">
        <v>0.6</v>
      </c>
      <c r="BF1115">
        <v>0.06</v>
      </c>
      <c r="BG1115">
        <v>0.3</v>
      </c>
      <c r="BH1115">
        <v>0.01</v>
      </c>
      <c r="BI1115">
        <v>6</v>
      </c>
      <c r="BJ1115">
        <v>12</v>
      </c>
      <c r="BK1115">
        <v>6</v>
      </c>
      <c r="BM1115">
        <v>6</v>
      </c>
      <c r="BN1115" t="s">
        <v>1016</v>
      </c>
      <c r="BP1115" t="s">
        <v>1016</v>
      </c>
      <c r="BQ1115">
        <v>40</v>
      </c>
      <c r="BR1115">
        <v>402020</v>
      </c>
      <c r="BS1115">
        <v>1</v>
      </c>
      <c r="BU1115">
        <v>1</v>
      </c>
      <c r="BW1115">
        <v>6</v>
      </c>
      <c r="BY1115">
        <v>12</v>
      </c>
      <c r="BZ1115" t="s">
        <v>1997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 s="2">
        <v>2530814</v>
      </c>
    </row>
    <row r="1116" spans="1:87">
      <c r="A1116" s="10" t="str">
        <f t="shared" si="527"/>
        <v>CMP_US</v>
      </c>
      <c r="B1116" s="12">
        <f t="shared" si="528"/>
        <v>-9.300000000000001E-3</v>
      </c>
      <c r="C1116" s="12">
        <v>0</v>
      </c>
      <c r="D1116" s="12">
        <v>0</v>
      </c>
      <c r="E1116" s="12">
        <v>0</v>
      </c>
      <c r="F1116" s="12">
        <v>0</v>
      </c>
      <c r="G1116" s="12">
        <v>0</v>
      </c>
      <c r="H1116" s="12">
        <v>0</v>
      </c>
      <c r="I1116" s="12">
        <v>0</v>
      </c>
      <c r="J1116" s="13">
        <f t="shared" si="529"/>
        <v>0</v>
      </c>
      <c r="K1116" s="13">
        <f t="shared" si="530"/>
        <v>0</v>
      </c>
      <c r="L1116" s="16">
        <f t="shared" si="531"/>
        <v>0</v>
      </c>
      <c r="M1116" s="13">
        <f t="shared" si="532"/>
        <v>0</v>
      </c>
      <c r="N1116" s="16">
        <f t="shared" si="533"/>
        <v>0</v>
      </c>
      <c r="O1116" s="16">
        <f t="shared" si="534"/>
        <v>0</v>
      </c>
      <c r="P1116" s="16">
        <f t="shared" si="535"/>
        <v>-6.5000000000000006E-3</v>
      </c>
      <c r="Q1116" s="20" t="str">
        <f t="shared" si="536"/>
        <v/>
      </c>
      <c r="R1116" s="20" t="str">
        <f t="shared" si="537"/>
        <v/>
      </c>
      <c r="S1116" s="20" t="str">
        <f t="shared" si="538"/>
        <v/>
      </c>
      <c r="T1116" s="20">
        <f t="shared" si="539"/>
        <v>-6.5000000000000006E-3</v>
      </c>
      <c r="U1116" s="16" t="str">
        <f t="shared" si="540"/>
        <v/>
      </c>
      <c r="V1116" s="20" t="str">
        <f t="shared" si="541"/>
        <v/>
      </c>
      <c r="W1116" s="20" t="str">
        <f t="shared" si="542"/>
        <v/>
      </c>
      <c r="X1116" s="20" t="str">
        <f t="shared" si="543"/>
        <v/>
      </c>
      <c r="Y1116" s="20" t="str">
        <f t="shared" si="544"/>
        <v/>
      </c>
      <c r="Z1116" s="20" t="str">
        <f t="shared" si="545"/>
        <v/>
      </c>
      <c r="AA1116" s="20" t="str">
        <f t="shared" si="546"/>
        <v/>
      </c>
      <c r="AB1116" s="20">
        <f t="shared" si="547"/>
        <v>0</v>
      </c>
      <c r="AC1116" s="20" t="str">
        <f t="shared" si="548"/>
        <v/>
      </c>
      <c r="AD1116" s="20" t="str">
        <f t="shared" si="549"/>
        <v/>
      </c>
      <c r="AE1116" s="20" t="str">
        <f t="shared" si="550"/>
        <v/>
      </c>
      <c r="AF1116" s="20" t="str">
        <f t="shared" si="551"/>
        <v/>
      </c>
      <c r="AG1116" s="11">
        <f t="shared" si="552"/>
        <v>999</v>
      </c>
      <c r="AH1116" s="17">
        <f t="shared" si="553"/>
        <v>999</v>
      </c>
      <c r="AI1116" s="17">
        <f t="shared" si="554"/>
        <v>999</v>
      </c>
      <c r="AJ1116" s="17">
        <f t="shared" si="555"/>
        <v>999</v>
      </c>
      <c r="AK1116" s="17">
        <f t="shared" si="556"/>
        <v>999</v>
      </c>
      <c r="AL1116" s="17">
        <f t="shared" si="557"/>
        <v>999</v>
      </c>
      <c r="AM1116" s="10" t="s">
        <v>261</v>
      </c>
      <c r="AN1116">
        <v>0</v>
      </c>
      <c r="AO1116">
        <v>0</v>
      </c>
      <c r="AP1116">
        <v>0</v>
      </c>
      <c r="AQ1116">
        <v>5.8750999999999998</v>
      </c>
      <c r="AR1116" s="8">
        <v>-0.65</v>
      </c>
      <c r="AS1116" s="8">
        <v>-32.406100000000002</v>
      </c>
      <c r="AT1116" s="8">
        <v>-132.5258</v>
      </c>
      <c r="AU1116" s="8">
        <v>-5.8750999999999998</v>
      </c>
      <c r="AV1116" s="8">
        <v>-0.65</v>
      </c>
      <c r="AW1116" s="8">
        <v>0.65</v>
      </c>
      <c r="AX1116" s="8">
        <v>32.406100000000002</v>
      </c>
      <c r="AY1116" s="8">
        <v>132.5258</v>
      </c>
      <c r="AZ1116" s="8">
        <v>5.8750999999999998</v>
      </c>
      <c r="BA1116" s="8">
        <v>0.65</v>
      </c>
      <c r="BB1116">
        <v>-0.65</v>
      </c>
      <c r="BC1116">
        <v>0.65</v>
      </c>
      <c r="BD1116">
        <v>-0.65</v>
      </c>
      <c r="BE1116">
        <v>0.65</v>
      </c>
      <c r="BF1116">
        <v>0.06</v>
      </c>
      <c r="BG1116">
        <v>0.3</v>
      </c>
      <c r="BH1116">
        <v>-0.93</v>
      </c>
      <c r="BI1116">
        <v>7</v>
      </c>
      <c r="BJ1116">
        <v>13</v>
      </c>
      <c r="BK1116">
        <v>7</v>
      </c>
      <c r="BM1116">
        <v>7</v>
      </c>
      <c r="BN1116" t="s">
        <v>1016</v>
      </c>
      <c r="BP1116" t="s">
        <v>1016</v>
      </c>
      <c r="BQ1116">
        <v>15</v>
      </c>
      <c r="BR1116">
        <v>151040</v>
      </c>
      <c r="BS1116">
        <v>1</v>
      </c>
      <c r="BU1116">
        <v>1</v>
      </c>
      <c r="BW1116">
        <v>7</v>
      </c>
      <c r="BY1116">
        <v>13</v>
      </c>
      <c r="BZ1116" t="s">
        <v>1997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 s="2">
        <v>23049835</v>
      </c>
    </row>
    <row r="1117" spans="1:87">
      <c r="A1117" s="10" t="str">
        <f t="shared" si="527"/>
        <v>GBLI_US</v>
      </c>
      <c r="B1117" s="12">
        <f t="shared" si="528"/>
        <v>9.1999999999999998E-3</v>
      </c>
      <c r="C1117" s="12">
        <v>0</v>
      </c>
      <c r="D1117" s="12">
        <v>0</v>
      </c>
      <c r="E1117" s="12">
        <v>0</v>
      </c>
      <c r="F1117" s="12">
        <v>0</v>
      </c>
      <c r="G1117" s="12">
        <v>0</v>
      </c>
      <c r="H1117" s="12">
        <v>0</v>
      </c>
      <c r="I1117" s="12">
        <v>0</v>
      </c>
      <c r="J1117" s="13">
        <f t="shared" si="529"/>
        <v>0</v>
      </c>
      <c r="K1117" s="13">
        <f t="shared" si="530"/>
        <v>0</v>
      </c>
      <c r="L1117" s="16">
        <f t="shared" si="531"/>
        <v>0</v>
      </c>
      <c r="M1117" s="13">
        <f t="shared" si="532"/>
        <v>0</v>
      </c>
      <c r="N1117" s="16">
        <f t="shared" si="533"/>
        <v>0</v>
      </c>
      <c r="O1117" s="16">
        <f t="shared" si="534"/>
        <v>0</v>
      </c>
      <c r="P1117" s="16" t="str">
        <f t="shared" si="535"/>
        <v/>
      </c>
      <c r="Q1117" s="20" t="str">
        <f t="shared" si="536"/>
        <v/>
      </c>
      <c r="R1117" s="20" t="str">
        <f t="shared" si="537"/>
        <v/>
      </c>
      <c r="S1117" s="20" t="str">
        <f t="shared" si="538"/>
        <v/>
      </c>
      <c r="T1117" s="20" t="str">
        <f t="shared" si="539"/>
        <v/>
      </c>
      <c r="U1117" s="16">
        <f t="shared" si="540"/>
        <v>6.0000000000000001E-3</v>
      </c>
      <c r="V1117" s="20" t="str">
        <f t="shared" si="541"/>
        <v/>
      </c>
      <c r="W1117" s="20" t="str">
        <f t="shared" si="542"/>
        <v/>
      </c>
      <c r="X1117" s="20" t="str">
        <f t="shared" si="543"/>
        <v/>
      </c>
      <c r="Y1117" s="20">
        <f t="shared" si="544"/>
        <v>6.0000000000000001E-3</v>
      </c>
      <c r="Z1117" s="20" t="str">
        <f t="shared" si="545"/>
        <v/>
      </c>
      <c r="AA1117" s="20" t="str">
        <f t="shared" si="546"/>
        <v/>
      </c>
      <c r="AB1117" s="20">
        <f t="shared" si="547"/>
        <v>0</v>
      </c>
      <c r="AC1117" s="20" t="str">
        <f t="shared" si="548"/>
        <v/>
      </c>
      <c r="AD1117" s="20" t="str">
        <f t="shared" si="549"/>
        <v/>
      </c>
      <c r="AE1117" s="20" t="str">
        <f t="shared" si="550"/>
        <v/>
      </c>
      <c r="AF1117" s="20" t="str">
        <f t="shared" si="551"/>
        <v/>
      </c>
      <c r="AG1117" s="11">
        <f t="shared" si="552"/>
        <v>999</v>
      </c>
      <c r="AH1117" s="17">
        <f t="shared" si="553"/>
        <v>999</v>
      </c>
      <c r="AI1117" s="17">
        <f t="shared" si="554"/>
        <v>999</v>
      </c>
      <c r="AJ1117" s="17">
        <f t="shared" si="555"/>
        <v>999</v>
      </c>
      <c r="AK1117" s="17">
        <f t="shared" si="556"/>
        <v>999</v>
      </c>
      <c r="AL1117" s="17">
        <f t="shared" si="557"/>
        <v>999</v>
      </c>
      <c r="AM1117" s="10" t="s">
        <v>1623</v>
      </c>
      <c r="AN1117">
        <v>0</v>
      </c>
      <c r="AO1117">
        <v>0</v>
      </c>
      <c r="AP1117">
        <v>0</v>
      </c>
      <c r="AQ1117">
        <v>7.0999999999999994E-2</v>
      </c>
      <c r="AR1117" s="8">
        <v>-0.6</v>
      </c>
      <c r="AS1117" s="8">
        <v>-0.41370000000000001</v>
      </c>
      <c r="AT1117" s="8">
        <v>-15.0366</v>
      </c>
      <c r="AU1117" s="8">
        <v>-7.0999999999999994E-2</v>
      </c>
      <c r="AV1117" s="8">
        <v>-0.6</v>
      </c>
      <c r="AW1117" s="8">
        <v>0.6</v>
      </c>
      <c r="AX1117" s="8">
        <v>0.41370000000000001</v>
      </c>
      <c r="AY1117" s="8">
        <v>15.0366</v>
      </c>
      <c r="AZ1117" s="8">
        <v>7.0999999999999994E-2</v>
      </c>
      <c r="BA1117" s="8">
        <v>0.6</v>
      </c>
      <c r="BB1117">
        <v>-7.0999999999999994E-2</v>
      </c>
      <c r="BC1117">
        <v>7.0999999999999994E-2</v>
      </c>
      <c r="BD1117">
        <v>-7.0999999999999994E-2</v>
      </c>
      <c r="BE1117">
        <v>7.0999999999999994E-2</v>
      </c>
      <c r="BF1117">
        <v>0.06</v>
      </c>
      <c r="BG1117">
        <v>0.3</v>
      </c>
      <c r="BH1117">
        <v>0.92</v>
      </c>
      <c r="BI1117">
        <v>5</v>
      </c>
      <c r="BJ1117">
        <v>10</v>
      </c>
      <c r="BK1117">
        <v>5</v>
      </c>
      <c r="BM1117">
        <v>5</v>
      </c>
      <c r="BN1117" t="s">
        <v>1016</v>
      </c>
      <c r="BP1117" t="s">
        <v>1016</v>
      </c>
      <c r="BQ1117">
        <v>40</v>
      </c>
      <c r="BR1117">
        <v>403010</v>
      </c>
      <c r="BS1117">
        <v>1</v>
      </c>
      <c r="BU1117">
        <v>1</v>
      </c>
      <c r="BW1117">
        <v>5</v>
      </c>
      <c r="BY1117">
        <v>10</v>
      </c>
      <c r="BZ1117" t="s">
        <v>1947</v>
      </c>
      <c r="CA1117">
        <v>1</v>
      </c>
      <c r="CB1117">
        <v>0</v>
      </c>
      <c r="CC1117">
        <v>1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 s="2">
        <v>322538</v>
      </c>
    </row>
    <row r="1118" spans="1:87">
      <c r="A1118" s="10" t="str">
        <f t="shared" si="527"/>
        <v>UTI_US</v>
      </c>
      <c r="B1118" s="12">
        <f t="shared" si="528"/>
        <v>8.4100000000000008E-2</v>
      </c>
      <c r="C1118" s="12">
        <v>0</v>
      </c>
      <c r="D1118" s="12">
        <v>0</v>
      </c>
      <c r="E1118" s="12">
        <v>0</v>
      </c>
      <c r="F1118" s="12">
        <v>0</v>
      </c>
      <c r="G1118" s="12">
        <v>0</v>
      </c>
      <c r="H1118" s="12">
        <v>0</v>
      </c>
      <c r="I1118" s="12">
        <v>0</v>
      </c>
      <c r="J1118" s="13">
        <f t="shared" si="529"/>
        <v>0</v>
      </c>
      <c r="K1118" s="13">
        <f t="shared" si="530"/>
        <v>0</v>
      </c>
      <c r="L1118" s="16">
        <f t="shared" si="531"/>
        <v>0</v>
      </c>
      <c r="M1118" s="13">
        <f t="shared" si="532"/>
        <v>0</v>
      </c>
      <c r="N1118" s="16">
        <f t="shared" si="533"/>
        <v>0</v>
      </c>
      <c r="O1118" s="16">
        <f t="shared" si="534"/>
        <v>0</v>
      </c>
      <c r="P1118" s="16" t="str">
        <f t="shared" si="535"/>
        <v/>
      </c>
      <c r="Q1118" s="20" t="str">
        <f t="shared" si="536"/>
        <v/>
      </c>
      <c r="R1118" s="20" t="str">
        <f t="shared" si="537"/>
        <v/>
      </c>
      <c r="S1118" s="20" t="str">
        <f t="shared" si="538"/>
        <v/>
      </c>
      <c r="T1118" s="20" t="str">
        <f t="shared" si="539"/>
        <v/>
      </c>
      <c r="U1118" s="16">
        <f t="shared" si="540"/>
        <v>6.5000000000000006E-3</v>
      </c>
      <c r="V1118" s="20" t="str">
        <f t="shared" si="541"/>
        <v/>
      </c>
      <c r="W1118" s="20" t="str">
        <f t="shared" si="542"/>
        <v/>
      </c>
      <c r="X1118" s="20" t="str">
        <f t="shared" si="543"/>
        <v/>
      </c>
      <c r="Y1118" s="20">
        <f t="shared" si="544"/>
        <v>6.5000000000000006E-3</v>
      </c>
      <c r="Z1118" s="20" t="str">
        <f t="shared" si="545"/>
        <v/>
      </c>
      <c r="AA1118" s="20" t="str">
        <f t="shared" si="546"/>
        <v/>
      </c>
      <c r="AB1118" s="20">
        <f t="shared" si="547"/>
        <v>0</v>
      </c>
      <c r="AC1118" s="20" t="str">
        <f t="shared" si="548"/>
        <v/>
      </c>
      <c r="AD1118" s="20" t="str">
        <f t="shared" si="549"/>
        <v/>
      </c>
      <c r="AE1118" s="20" t="str">
        <f t="shared" si="550"/>
        <v/>
      </c>
      <c r="AF1118" s="20" t="str">
        <f t="shared" si="551"/>
        <v/>
      </c>
      <c r="AG1118" s="11">
        <f t="shared" si="552"/>
        <v>999</v>
      </c>
      <c r="AH1118" s="17">
        <f t="shared" si="553"/>
        <v>999</v>
      </c>
      <c r="AI1118" s="17">
        <f t="shared" si="554"/>
        <v>999</v>
      </c>
      <c r="AJ1118" s="17">
        <f t="shared" si="555"/>
        <v>999</v>
      </c>
      <c r="AK1118" s="17">
        <f t="shared" si="556"/>
        <v>999</v>
      </c>
      <c r="AL1118" s="17">
        <f t="shared" si="557"/>
        <v>999</v>
      </c>
      <c r="AM1118" s="10" t="s">
        <v>1818</v>
      </c>
      <c r="AN1118">
        <v>0</v>
      </c>
      <c r="AO1118">
        <v>0</v>
      </c>
      <c r="AP1118">
        <v>0</v>
      </c>
      <c r="AQ1118">
        <v>0.25950000000000001</v>
      </c>
      <c r="AR1118" s="8">
        <v>-0.65</v>
      </c>
      <c r="AS1118" s="8">
        <v>-1.2921</v>
      </c>
      <c r="AT1118" s="8">
        <v>-10.394399999999999</v>
      </c>
      <c r="AU1118" s="8">
        <v>-0.25950000000000001</v>
      </c>
      <c r="AV1118" s="8">
        <v>-0.65</v>
      </c>
      <c r="AW1118" s="8">
        <v>0.65</v>
      </c>
      <c r="AX1118" s="8">
        <v>1.2921</v>
      </c>
      <c r="AY1118" s="8">
        <v>10.394399999999999</v>
      </c>
      <c r="AZ1118" s="8">
        <v>0.25950000000000001</v>
      </c>
      <c r="BA1118" s="8">
        <v>0.65</v>
      </c>
      <c r="BB1118">
        <v>-0.25950000000000001</v>
      </c>
      <c r="BC1118">
        <v>0.25950000000000001</v>
      </c>
      <c r="BD1118">
        <v>-0.25950000000000001</v>
      </c>
      <c r="BE1118">
        <v>0.25950000000000001</v>
      </c>
      <c r="BF1118">
        <v>0.06</v>
      </c>
      <c r="BG1118">
        <v>0.3</v>
      </c>
      <c r="BH1118">
        <v>8.41</v>
      </c>
      <c r="BI1118">
        <v>2</v>
      </c>
      <c r="BJ1118">
        <v>4</v>
      </c>
      <c r="BK1118">
        <v>2</v>
      </c>
      <c r="BM1118">
        <v>2</v>
      </c>
      <c r="BN1118" t="s">
        <v>1016</v>
      </c>
      <c r="BP1118" t="s">
        <v>1016</v>
      </c>
      <c r="BQ1118">
        <v>25</v>
      </c>
      <c r="BR1118">
        <v>253020</v>
      </c>
      <c r="BS1118">
        <v>1</v>
      </c>
      <c r="BU1118">
        <v>1</v>
      </c>
      <c r="BW1118">
        <v>2</v>
      </c>
      <c r="BY1118">
        <v>4</v>
      </c>
      <c r="BZ1118" t="s">
        <v>1998</v>
      </c>
      <c r="CA1118">
        <v>1</v>
      </c>
      <c r="CB1118">
        <v>0</v>
      </c>
      <c r="CC1118">
        <v>1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 s="2">
        <v>1098830</v>
      </c>
    </row>
    <row r="1119" spans="1:87">
      <c r="A1119" s="10" t="str">
        <f t="shared" si="527"/>
        <v>TPX_US</v>
      </c>
      <c r="B1119" s="12">
        <f t="shared" si="528"/>
        <v>4.8099999999999997E-2</v>
      </c>
      <c r="C1119" s="12">
        <v>5.1304000007817699E-3</v>
      </c>
      <c r="D1119" s="12">
        <v>0</v>
      </c>
      <c r="E1119" s="12">
        <v>0</v>
      </c>
      <c r="F1119" s="12">
        <v>5.1304000007817699E-3</v>
      </c>
      <c r="G1119" s="12">
        <v>0</v>
      </c>
      <c r="H1119" s="12">
        <v>5.1304000007817699E-3</v>
      </c>
      <c r="I1119" s="12">
        <v>5.1304000007817699E-3</v>
      </c>
      <c r="J1119" s="13">
        <f t="shared" si="529"/>
        <v>0</v>
      </c>
      <c r="K1119" s="13">
        <f t="shared" si="530"/>
        <v>1</v>
      </c>
      <c r="L1119" s="16">
        <f t="shared" si="531"/>
        <v>5.1304000007817699E-3</v>
      </c>
      <c r="M1119" s="13">
        <f t="shared" si="532"/>
        <v>0</v>
      </c>
      <c r="N1119" s="16">
        <f t="shared" si="533"/>
        <v>0</v>
      </c>
      <c r="O1119" s="16">
        <f t="shared" si="534"/>
        <v>0</v>
      </c>
      <c r="P1119" s="16" t="str">
        <f t="shared" si="535"/>
        <v/>
      </c>
      <c r="Q1119" s="20" t="str">
        <f t="shared" si="536"/>
        <v/>
      </c>
      <c r="R1119" s="20" t="str">
        <f t="shared" si="537"/>
        <v/>
      </c>
      <c r="S1119" s="20" t="str">
        <f t="shared" si="538"/>
        <v/>
      </c>
      <c r="T1119" s="20" t="str">
        <f t="shared" si="539"/>
        <v/>
      </c>
      <c r="U1119" s="16">
        <f t="shared" si="540"/>
        <v>1.3695999992182307E-3</v>
      </c>
      <c r="V1119" s="20" t="str">
        <f t="shared" si="541"/>
        <v/>
      </c>
      <c r="W1119" s="20" t="str">
        <f t="shared" si="542"/>
        <v/>
      </c>
      <c r="X1119" s="20" t="str">
        <f t="shared" si="543"/>
        <v/>
      </c>
      <c r="Y1119" s="20">
        <f t="shared" si="544"/>
        <v>1.3695999992182307E-3</v>
      </c>
      <c r="Z1119" s="20" t="str">
        <f t="shared" si="545"/>
        <v/>
      </c>
      <c r="AA1119" s="20" t="str">
        <f t="shared" si="546"/>
        <v/>
      </c>
      <c r="AB1119" s="20">
        <f t="shared" si="547"/>
        <v>5.1304000007817699E-3</v>
      </c>
      <c r="AC1119" s="20" t="str">
        <f t="shared" si="548"/>
        <v/>
      </c>
      <c r="AD1119" s="20" t="str">
        <f t="shared" si="549"/>
        <v/>
      </c>
      <c r="AE1119" s="20" t="str">
        <f t="shared" si="550"/>
        <v/>
      </c>
      <c r="AF1119" s="20" t="str">
        <f t="shared" si="551"/>
        <v/>
      </c>
      <c r="AG1119" s="11">
        <f t="shared" si="552"/>
        <v>0</v>
      </c>
      <c r="AH1119" s="17">
        <f t="shared" si="553"/>
        <v>5.1304000007817699E-3</v>
      </c>
      <c r="AI1119" s="17">
        <f t="shared" si="554"/>
        <v>999</v>
      </c>
      <c r="AJ1119" s="17">
        <f t="shared" si="555"/>
        <v>999</v>
      </c>
      <c r="AK1119" s="17">
        <f t="shared" si="556"/>
        <v>999</v>
      </c>
      <c r="AL1119" s="17">
        <f t="shared" si="557"/>
        <v>999</v>
      </c>
      <c r="AM1119" s="10" t="s">
        <v>221</v>
      </c>
      <c r="AN1119">
        <v>0</v>
      </c>
      <c r="AO1119">
        <v>0</v>
      </c>
      <c r="AP1119">
        <v>0</v>
      </c>
      <c r="AQ1119">
        <v>9.3384999999999998</v>
      </c>
      <c r="AR1119" s="8">
        <v>-0.65</v>
      </c>
      <c r="AS1119" s="8">
        <v>-50.0884</v>
      </c>
      <c r="AT1119" s="8">
        <v>-142.155</v>
      </c>
      <c r="AU1119" s="8">
        <v>-9.3384999999999998</v>
      </c>
      <c r="AV1119" s="8">
        <v>-0.65</v>
      </c>
      <c r="AW1119" s="8">
        <v>0.65</v>
      </c>
      <c r="AX1119" s="8">
        <v>50.0884</v>
      </c>
      <c r="AY1119" s="8">
        <v>142.155</v>
      </c>
      <c r="AZ1119" s="8">
        <v>9.3384999999999998</v>
      </c>
      <c r="BA1119" s="8">
        <v>0.65</v>
      </c>
      <c r="BB1119">
        <v>-0.65</v>
      </c>
      <c r="BC1119">
        <v>0.65</v>
      </c>
      <c r="BD1119">
        <v>-0.65</v>
      </c>
      <c r="BE1119">
        <v>0.65</v>
      </c>
      <c r="BF1119">
        <v>0.06</v>
      </c>
      <c r="BG1119">
        <v>0.3</v>
      </c>
      <c r="BH1119">
        <v>4.8099999999999996</v>
      </c>
      <c r="BI1119">
        <v>3</v>
      </c>
      <c r="BJ1119">
        <v>6</v>
      </c>
      <c r="BK1119">
        <v>3</v>
      </c>
      <c r="BM1119">
        <v>3</v>
      </c>
      <c r="BN1119" t="s">
        <v>1016</v>
      </c>
      <c r="BP1119" t="s">
        <v>1016</v>
      </c>
      <c r="BQ1119">
        <v>25</v>
      </c>
      <c r="BR1119">
        <v>252010</v>
      </c>
      <c r="BS1119">
        <v>1</v>
      </c>
      <c r="BU1119">
        <v>1</v>
      </c>
      <c r="BW1119">
        <v>3</v>
      </c>
      <c r="BY1119">
        <v>6</v>
      </c>
      <c r="BZ1119" t="s">
        <v>1997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 s="2">
        <v>38668625</v>
      </c>
    </row>
    <row r="1120" spans="1:87">
      <c r="A1120" s="10" t="str">
        <f t="shared" si="527"/>
        <v>PJC_US</v>
      </c>
      <c r="B1120" s="12">
        <f t="shared" si="528"/>
        <v>1E-4</v>
      </c>
      <c r="C1120" s="12">
        <v>0</v>
      </c>
      <c r="D1120" s="12">
        <v>0</v>
      </c>
      <c r="E1120" s="12">
        <v>0</v>
      </c>
      <c r="F1120" s="12">
        <v>0</v>
      </c>
      <c r="G1120" s="12">
        <v>0</v>
      </c>
      <c r="H1120" s="12">
        <v>0</v>
      </c>
      <c r="I1120" s="12">
        <v>0</v>
      </c>
      <c r="J1120" s="13">
        <f t="shared" si="529"/>
        <v>0</v>
      </c>
      <c r="K1120" s="13">
        <f t="shared" si="530"/>
        <v>0</v>
      </c>
      <c r="L1120" s="16">
        <f t="shared" si="531"/>
        <v>0</v>
      </c>
      <c r="M1120" s="13">
        <f t="shared" si="532"/>
        <v>0</v>
      </c>
      <c r="N1120" s="16">
        <f t="shared" si="533"/>
        <v>0</v>
      </c>
      <c r="O1120" s="16">
        <f t="shared" si="534"/>
        <v>0</v>
      </c>
      <c r="P1120" s="16" t="str">
        <f t="shared" si="535"/>
        <v/>
      </c>
      <c r="Q1120" s="20" t="str">
        <f t="shared" si="536"/>
        <v/>
      </c>
      <c r="R1120" s="20" t="str">
        <f t="shared" si="537"/>
        <v/>
      </c>
      <c r="S1120" s="20" t="str">
        <f t="shared" si="538"/>
        <v/>
      </c>
      <c r="T1120" s="20" t="str">
        <f t="shared" si="539"/>
        <v/>
      </c>
      <c r="U1120" s="16">
        <f t="shared" si="540"/>
        <v>6.0000000000000001E-3</v>
      </c>
      <c r="V1120" s="20" t="str">
        <f t="shared" si="541"/>
        <v/>
      </c>
      <c r="W1120" s="20" t="str">
        <f t="shared" si="542"/>
        <v/>
      </c>
      <c r="X1120" s="20" t="str">
        <f t="shared" si="543"/>
        <v/>
      </c>
      <c r="Y1120" s="20">
        <f t="shared" si="544"/>
        <v>6.0000000000000001E-3</v>
      </c>
      <c r="Z1120" s="20" t="str">
        <f t="shared" si="545"/>
        <v/>
      </c>
      <c r="AA1120" s="20" t="str">
        <f t="shared" si="546"/>
        <v/>
      </c>
      <c r="AB1120" s="20">
        <f t="shared" si="547"/>
        <v>0</v>
      </c>
      <c r="AC1120" s="20" t="str">
        <f t="shared" si="548"/>
        <v/>
      </c>
      <c r="AD1120" s="20" t="str">
        <f t="shared" si="549"/>
        <v/>
      </c>
      <c r="AE1120" s="20" t="str">
        <f t="shared" si="550"/>
        <v/>
      </c>
      <c r="AF1120" s="20" t="str">
        <f t="shared" si="551"/>
        <v/>
      </c>
      <c r="AG1120" s="11">
        <f t="shared" si="552"/>
        <v>999</v>
      </c>
      <c r="AH1120" s="17">
        <f t="shared" si="553"/>
        <v>999</v>
      </c>
      <c r="AI1120" s="17">
        <f t="shared" si="554"/>
        <v>999</v>
      </c>
      <c r="AJ1120" s="17">
        <f t="shared" si="555"/>
        <v>999</v>
      </c>
      <c r="AK1120" s="17">
        <f t="shared" si="556"/>
        <v>999</v>
      </c>
      <c r="AL1120" s="17">
        <f t="shared" si="557"/>
        <v>999</v>
      </c>
      <c r="AM1120" s="10" t="s">
        <v>739</v>
      </c>
      <c r="AN1120">
        <v>0</v>
      </c>
      <c r="AO1120">
        <v>0</v>
      </c>
      <c r="AP1120">
        <v>0</v>
      </c>
      <c r="AQ1120">
        <v>1.5064</v>
      </c>
      <c r="AR1120" s="8">
        <v>-0.6</v>
      </c>
      <c r="AS1120" s="8">
        <v>-7.3293999999999997</v>
      </c>
      <c r="AT1120" s="8">
        <v>-38.619999999999997</v>
      </c>
      <c r="AU1120" s="8">
        <v>-1.5064</v>
      </c>
      <c r="AV1120" s="8">
        <v>-0.6</v>
      </c>
      <c r="AW1120" s="8">
        <v>0.6</v>
      </c>
      <c r="AX1120" s="8">
        <v>7.3293999999999997</v>
      </c>
      <c r="AY1120" s="8">
        <v>38.619999999999997</v>
      </c>
      <c r="AZ1120" s="8">
        <v>1.5064</v>
      </c>
      <c r="BA1120" s="8">
        <v>0.6</v>
      </c>
      <c r="BB1120">
        <v>-0.6</v>
      </c>
      <c r="BC1120">
        <v>0.6</v>
      </c>
      <c r="BD1120">
        <v>-0.6</v>
      </c>
      <c r="BE1120">
        <v>0.6</v>
      </c>
      <c r="BF1120">
        <v>0.06</v>
      </c>
      <c r="BG1120">
        <v>0.3</v>
      </c>
      <c r="BH1120">
        <v>0.01</v>
      </c>
      <c r="BI1120">
        <v>6</v>
      </c>
      <c r="BJ1120">
        <v>12</v>
      </c>
      <c r="BK1120">
        <v>6</v>
      </c>
      <c r="BM1120">
        <v>6</v>
      </c>
      <c r="BN1120" t="s">
        <v>1016</v>
      </c>
      <c r="BP1120" t="s">
        <v>1016</v>
      </c>
      <c r="BQ1120">
        <v>40</v>
      </c>
      <c r="BR1120">
        <v>402030</v>
      </c>
      <c r="BS1120">
        <v>1</v>
      </c>
      <c r="BU1120">
        <v>1</v>
      </c>
      <c r="BW1120">
        <v>6</v>
      </c>
      <c r="BY1120">
        <v>12</v>
      </c>
      <c r="BZ1120" t="s">
        <v>1997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 s="2">
        <v>5687051</v>
      </c>
    </row>
    <row r="1121" spans="1:88">
      <c r="A1121" s="10" t="str">
        <f t="shared" si="527"/>
        <v>AIZ_US</v>
      </c>
      <c r="B1121" s="12">
        <f t="shared" si="528"/>
        <v>3.4599999999999999E-2</v>
      </c>
      <c r="C1121" s="12">
        <v>0</v>
      </c>
      <c r="D1121" s="12">
        <v>0</v>
      </c>
      <c r="E1121" s="12">
        <v>0</v>
      </c>
      <c r="F1121" s="12">
        <v>0</v>
      </c>
      <c r="G1121" s="12">
        <v>0</v>
      </c>
      <c r="H1121" s="12">
        <v>0</v>
      </c>
      <c r="I1121" s="12">
        <v>0</v>
      </c>
      <c r="J1121" s="13">
        <f t="shared" si="529"/>
        <v>0</v>
      </c>
      <c r="K1121" s="13">
        <f t="shared" si="530"/>
        <v>0</v>
      </c>
      <c r="L1121" s="16">
        <f t="shared" si="531"/>
        <v>0</v>
      </c>
      <c r="M1121" s="13">
        <f t="shared" si="532"/>
        <v>0</v>
      </c>
      <c r="N1121" s="16">
        <f t="shared" si="533"/>
        <v>0</v>
      </c>
      <c r="O1121" s="16">
        <f t="shared" si="534"/>
        <v>0</v>
      </c>
      <c r="P1121" s="16" t="str">
        <f t="shared" si="535"/>
        <v/>
      </c>
      <c r="Q1121" s="20" t="str">
        <f t="shared" si="536"/>
        <v/>
      </c>
      <c r="R1121" s="20" t="str">
        <f t="shared" si="537"/>
        <v/>
      </c>
      <c r="S1121" s="20" t="str">
        <f t="shared" si="538"/>
        <v/>
      </c>
      <c r="T1121" s="20" t="str">
        <f t="shared" si="539"/>
        <v/>
      </c>
      <c r="U1121" s="16">
        <f t="shared" si="540"/>
        <v>6.0000000000000001E-3</v>
      </c>
      <c r="V1121" s="20" t="str">
        <f t="shared" si="541"/>
        <v/>
      </c>
      <c r="W1121" s="20" t="str">
        <f t="shared" si="542"/>
        <v/>
      </c>
      <c r="X1121" s="20" t="str">
        <f t="shared" si="543"/>
        <v/>
      </c>
      <c r="Y1121" s="20">
        <f t="shared" si="544"/>
        <v>6.0000000000000001E-3</v>
      </c>
      <c r="Z1121" s="20" t="str">
        <f t="shared" si="545"/>
        <v/>
      </c>
      <c r="AA1121" s="20" t="str">
        <f t="shared" si="546"/>
        <v/>
      </c>
      <c r="AB1121" s="20">
        <f t="shared" si="547"/>
        <v>0</v>
      </c>
      <c r="AC1121" s="20" t="str">
        <f t="shared" si="548"/>
        <v/>
      </c>
      <c r="AD1121" s="20" t="str">
        <f t="shared" si="549"/>
        <v/>
      </c>
      <c r="AE1121" s="20" t="str">
        <f t="shared" si="550"/>
        <v/>
      </c>
      <c r="AF1121" s="20" t="str">
        <f t="shared" si="551"/>
        <v/>
      </c>
      <c r="AG1121" s="11">
        <f t="shared" si="552"/>
        <v>999</v>
      </c>
      <c r="AH1121" s="17">
        <f t="shared" si="553"/>
        <v>999</v>
      </c>
      <c r="AI1121" s="17">
        <f t="shared" si="554"/>
        <v>999</v>
      </c>
      <c r="AJ1121" s="17">
        <f t="shared" si="555"/>
        <v>999</v>
      </c>
      <c r="AK1121" s="17">
        <f t="shared" si="556"/>
        <v>999</v>
      </c>
      <c r="AL1121" s="17">
        <f t="shared" si="557"/>
        <v>999</v>
      </c>
      <c r="AM1121" s="10" t="s">
        <v>397</v>
      </c>
      <c r="AN1121">
        <v>0</v>
      </c>
      <c r="AO1121">
        <v>0</v>
      </c>
      <c r="AP1121">
        <v>0</v>
      </c>
      <c r="AQ1121">
        <v>10.1243</v>
      </c>
      <c r="AR1121" s="8">
        <v>-0.6</v>
      </c>
      <c r="AS1121" s="8">
        <v>-38.066400000000002</v>
      </c>
      <c r="AT1121" s="8">
        <v>-178.48660000000001</v>
      </c>
      <c r="AU1121" s="8">
        <v>-10.1243</v>
      </c>
      <c r="AV1121" s="8">
        <v>-0.6</v>
      </c>
      <c r="AW1121" s="8">
        <v>0.6</v>
      </c>
      <c r="AX1121" s="8">
        <v>38.066400000000002</v>
      </c>
      <c r="AY1121" s="8">
        <v>178.48660000000001</v>
      </c>
      <c r="AZ1121" s="8">
        <v>10.1243</v>
      </c>
      <c r="BA1121" s="8">
        <v>0.6</v>
      </c>
      <c r="BB1121">
        <v>-0.6</v>
      </c>
      <c r="BC1121">
        <v>0.6</v>
      </c>
      <c r="BD1121">
        <v>-0.6</v>
      </c>
      <c r="BE1121">
        <v>0.6</v>
      </c>
      <c r="BF1121">
        <v>0.06</v>
      </c>
      <c r="BG1121">
        <v>0.3</v>
      </c>
      <c r="BH1121">
        <v>3.46</v>
      </c>
      <c r="BI1121">
        <v>4</v>
      </c>
      <c r="BJ1121">
        <v>7</v>
      </c>
      <c r="BK1121">
        <v>4</v>
      </c>
      <c r="BM1121">
        <v>4</v>
      </c>
      <c r="BN1121" t="s">
        <v>1016</v>
      </c>
      <c r="BP1121" t="s">
        <v>1016</v>
      </c>
      <c r="BQ1121">
        <v>40</v>
      </c>
      <c r="BR1121">
        <v>403010</v>
      </c>
      <c r="BS1121">
        <v>1</v>
      </c>
      <c r="BU1121">
        <v>1</v>
      </c>
      <c r="BW1121">
        <v>4</v>
      </c>
      <c r="BY1121">
        <v>7</v>
      </c>
      <c r="BZ1121" t="s">
        <v>1997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 s="2">
        <v>43571377</v>
      </c>
    </row>
    <row r="1122" spans="1:88">
      <c r="A1122" s="10" t="str">
        <f t="shared" si="527"/>
        <v>HTH_US</v>
      </c>
      <c r="B1122" s="12">
        <f t="shared" si="528"/>
        <v>1.21E-2</v>
      </c>
      <c r="C1122" s="12">
        <v>0</v>
      </c>
      <c r="D1122" s="12">
        <v>0</v>
      </c>
      <c r="E1122" s="12">
        <v>0</v>
      </c>
      <c r="F1122" s="12">
        <v>0</v>
      </c>
      <c r="G1122" s="12">
        <v>0</v>
      </c>
      <c r="H1122" s="12">
        <v>0</v>
      </c>
      <c r="I1122" s="12">
        <v>0</v>
      </c>
      <c r="J1122" s="13">
        <f t="shared" si="529"/>
        <v>0</v>
      </c>
      <c r="K1122" s="13">
        <f t="shared" si="530"/>
        <v>0</v>
      </c>
      <c r="L1122" s="16">
        <f t="shared" si="531"/>
        <v>0</v>
      </c>
      <c r="M1122" s="13">
        <f t="shared" si="532"/>
        <v>0</v>
      </c>
      <c r="N1122" s="16">
        <f t="shared" si="533"/>
        <v>0</v>
      </c>
      <c r="O1122" s="16">
        <f t="shared" si="534"/>
        <v>0</v>
      </c>
      <c r="P1122" s="16" t="str">
        <f t="shared" si="535"/>
        <v/>
      </c>
      <c r="Q1122" s="20" t="str">
        <f t="shared" si="536"/>
        <v/>
      </c>
      <c r="R1122" s="20" t="str">
        <f t="shared" si="537"/>
        <v/>
      </c>
      <c r="S1122" s="20" t="str">
        <f t="shared" si="538"/>
        <v/>
      </c>
      <c r="T1122" s="20" t="str">
        <f t="shared" si="539"/>
        <v/>
      </c>
      <c r="U1122" s="16">
        <f t="shared" si="540"/>
        <v>4.0000000000000001E-3</v>
      </c>
      <c r="V1122" s="20" t="str">
        <f t="shared" si="541"/>
        <v/>
      </c>
      <c r="W1122" s="20" t="str">
        <f t="shared" si="542"/>
        <v/>
      </c>
      <c r="X1122" s="20" t="str">
        <f t="shared" si="543"/>
        <v/>
      </c>
      <c r="Y1122" s="20">
        <f t="shared" si="544"/>
        <v>4.0000000000000001E-3</v>
      </c>
      <c r="Z1122" s="20" t="str">
        <f t="shared" si="545"/>
        <v/>
      </c>
      <c r="AA1122" s="20" t="str">
        <f t="shared" si="546"/>
        <v/>
      </c>
      <c r="AB1122" s="20">
        <f t="shared" si="547"/>
        <v>0</v>
      </c>
      <c r="AC1122" s="20" t="str">
        <f t="shared" si="548"/>
        <v/>
      </c>
      <c r="AD1122" s="20" t="str">
        <f t="shared" si="549"/>
        <v/>
      </c>
      <c r="AE1122" s="20" t="str">
        <f t="shared" si="550"/>
        <v/>
      </c>
      <c r="AF1122" s="20" t="str">
        <f t="shared" si="551"/>
        <v/>
      </c>
      <c r="AG1122" s="11">
        <f t="shared" si="552"/>
        <v>999</v>
      </c>
      <c r="AH1122" s="17">
        <f t="shared" si="553"/>
        <v>999</v>
      </c>
      <c r="AI1122" s="17">
        <f t="shared" si="554"/>
        <v>999</v>
      </c>
      <c r="AJ1122" s="17">
        <f t="shared" si="555"/>
        <v>999</v>
      </c>
      <c r="AK1122" s="17">
        <f t="shared" si="556"/>
        <v>999</v>
      </c>
      <c r="AL1122" s="17">
        <f t="shared" si="557"/>
        <v>999</v>
      </c>
      <c r="AM1122" s="10" t="s">
        <v>40</v>
      </c>
      <c r="AN1122">
        <v>0</v>
      </c>
      <c r="AO1122">
        <v>0</v>
      </c>
      <c r="AP1122">
        <v>0</v>
      </c>
      <c r="AQ1122">
        <v>1.6944999999999999</v>
      </c>
      <c r="AR1122" s="8">
        <v>-0.4</v>
      </c>
      <c r="AS1122" s="8">
        <v>-9.3731000000000009</v>
      </c>
      <c r="AT1122" s="8">
        <v>-83.973799999999997</v>
      </c>
      <c r="AU1122" s="8">
        <v>-1.6944999999999999</v>
      </c>
      <c r="AV1122" s="8">
        <v>-0.4</v>
      </c>
      <c r="AW1122" s="8">
        <v>0.4</v>
      </c>
      <c r="AX1122" s="8">
        <v>9.3731000000000009</v>
      </c>
      <c r="AY1122" s="8">
        <v>83.973799999999997</v>
      </c>
      <c r="AZ1122" s="8">
        <v>1.6944999999999999</v>
      </c>
      <c r="BA1122" s="8">
        <v>0.4</v>
      </c>
      <c r="BB1122">
        <v>-0.4</v>
      </c>
      <c r="BC1122">
        <v>0.4</v>
      </c>
      <c r="BD1122">
        <v>-0.4</v>
      </c>
      <c r="BE1122">
        <v>0.4</v>
      </c>
      <c r="BF1122">
        <v>0.06</v>
      </c>
      <c r="BG1122">
        <v>0.3</v>
      </c>
      <c r="BH1122">
        <v>1.21</v>
      </c>
      <c r="BI1122">
        <v>5</v>
      </c>
      <c r="BJ1122">
        <v>10</v>
      </c>
      <c r="BK1122">
        <v>5</v>
      </c>
      <c r="BM1122">
        <v>5</v>
      </c>
      <c r="BN1122" t="s">
        <v>1016</v>
      </c>
      <c r="BP1122" t="s">
        <v>1016</v>
      </c>
      <c r="BQ1122">
        <v>40</v>
      </c>
      <c r="BR1122">
        <v>401010</v>
      </c>
      <c r="BS1122">
        <v>1</v>
      </c>
      <c r="BU1122">
        <v>1</v>
      </c>
      <c r="BW1122">
        <v>5</v>
      </c>
      <c r="BY1122">
        <v>10</v>
      </c>
      <c r="BZ1122" t="s">
        <v>1997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 s="2">
        <v>5821782</v>
      </c>
    </row>
    <row r="1123" spans="1:88">
      <c r="A1123" s="10" t="str">
        <f t="shared" si="527"/>
        <v>DVAX_US</v>
      </c>
      <c r="B1123" s="12">
        <f t="shared" si="528"/>
        <v>6.2E-2</v>
      </c>
      <c r="C1123" s="12">
        <v>0</v>
      </c>
      <c r="D1123" s="12">
        <v>0</v>
      </c>
      <c r="E1123" s="12">
        <v>0</v>
      </c>
      <c r="F1123" s="12">
        <v>0</v>
      </c>
      <c r="G1123" s="12">
        <v>0</v>
      </c>
      <c r="H1123" s="12">
        <v>0</v>
      </c>
      <c r="I1123" s="12">
        <v>0</v>
      </c>
      <c r="J1123" s="13">
        <f t="shared" si="529"/>
        <v>0</v>
      </c>
      <c r="K1123" s="13">
        <f t="shared" si="530"/>
        <v>0</v>
      </c>
      <c r="L1123" s="16">
        <f t="shared" si="531"/>
        <v>0</v>
      </c>
      <c r="M1123" s="13">
        <f t="shared" si="532"/>
        <v>0</v>
      </c>
      <c r="N1123" s="16">
        <f t="shared" si="533"/>
        <v>0</v>
      </c>
      <c r="O1123" s="16">
        <f t="shared" si="534"/>
        <v>0</v>
      </c>
      <c r="P1123" s="16" t="str">
        <f t="shared" si="535"/>
        <v/>
      </c>
      <c r="Q1123" s="20" t="str">
        <f t="shared" si="536"/>
        <v/>
      </c>
      <c r="R1123" s="20" t="str">
        <f t="shared" si="537"/>
        <v/>
      </c>
      <c r="S1123" s="20" t="str">
        <f t="shared" si="538"/>
        <v/>
      </c>
      <c r="T1123" s="20" t="str">
        <f t="shared" si="539"/>
        <v/>
      </c>
      <c r="U1123" s="16">
        <f t="shared" si="540"/>
        <v>6.0000000000000001E-3</v>
      </c>
      <c r="V1123" s="20" t="str">
        <f t="shared" si="541"/>
        <v/>
      </c>
      <c r="W1123" s="20" t="str">
        <f t="shared" si="542"/>
        <v/>
      </c>
      <c r="X1123" s="20" t="str">
        <f t="shared" si="543"/>
        <v/>
      </c>
      <c r="Y1123" s="20">
        <f t="shared" si="544"/>
        <v>6.0000000000000001E-3</v>
      </c>
      <c r="Z1123" s="20" t="str">
        <f t="shared" si="545"/>
        <v/>
      </c>
      <c r="AA1123" s="20" t="str">
        <f t="shared" si="546"/>
        <v/>
      </c>
      <c r="AB1123" s="20">
        <f t="shared" si="547"/>
        <v>0</v>
      </c>
      <c r="AC1123" s="20" t="str">
        <f t="shared" si="548"/>
        <v/>
      </c>
      <c r="AD1123" s="20" t="str">
        <f t="shared" si="549"/>
        <v/>
      </c>
      <c r="AE1123" s="20" t="str">
        <f t="shared" si="550"/>
        <v/>
      </c>
      <c r="AF1123" s="20" t="str">
        <f t="shared" si="551"/>
        <v/>
      </c>
      <c r="AG1123" s="11">
        <f t="shared" si="552"/>
        <v>999</v>
      </c>
      <c r="AH1123" s="17">
        <f t="shared" si="553"/>
        <v>999</v>
      </c>
      <c r="AI1123" s="17">
        <f t="shared" si="554"/>
        <v>999</v>
      </c>
      <c r="AJ1123" s="17">
        <f t="shared" si="555"/>
        <v>999</v>
      </c>
      <c r="AK1123" s="17">
        <f t="shared" si="556"/>
        <v>999</v>
      </c>
      <c r="AL1123" s="17">
        <f t="shared" si="557"/>
        <v>999</v>
      </c>
      <c r="AM1123" s="10" t="s">
        <v>984</v>
      </c>
      <c r="AN1123">
        <v>0</v>
      </c>
      <c r="AO1123">
        <v>0</v>
      </c>
      <c r="AP1123">
        <v>0</v>
      </c>
      <c r="AQ1123">
        <v>1.7261</v>
      </c>
      <c r="AR1123" s="8">
        <v>-0.2</v>
      </c>
      <c r="AS1123" s="8">
        <v>-8.6303000000000001</v>
      </c>
      <c r="AT1123" s="8">
        <v>-27.771599999999999</v>
      </c>
      <c r="AU1123" s="8">
        <v>-1.7261</v>
      </c>
      <c r="AV1123" s="8">
        <v>-0.2</v>
      </c>
      <c r="AW1123" s="8">
        <v>0.6</v>
      </c>
      <c r="AX1123" s="8">
        <v>8.6303000000000001</v>
      </c>
      <c r="AY1123" s="8">
        <v>27.771599999999999</v>
      </c>
      <c r="AZ1123" s="8">
        <v>1.7261</v>
      </c>
      <c r="BA1123" s="8">
        <v>0.6</v>
      </c>
      <c r="BB1123">
        <v>-0.2</v>
      </c>
      <c r="BC1123">
        <v>0.6</v>
      </c>
      <c r="BD1123">
        <v>-0.2</v>
      </c>
      <c r="BE1123">
        <v>0.6</v>
      </c>
      <c r="BF1123">
        <v>0.06</v>
      </c>
      <c r="BG1123">
        <v>0.3</v>
      </c>
      <c r="BH1123">
        <v>6.2</v>
      </c>
      <c r="BI1123">
        <v>3</v>
      </c>
      <c r="BJ1123">
        <v>5</v>
      </c>
      <c r="BK1123">
        <v>3</v>
      </c>
      <c r="BM1123">
        <v>3</v>
      </c>
      <c r="BN1123" t="s">
        <v>1016</v>
      </c>
      <c r="BP1123" t="s">
        <v>1016</v>
      </c>
      <c r="BQ1123">
        <v>35</v>
      </c>
      <c r="BR1123">
        <v>352010</v>
      </c>
      <c r="BS1123">
        <v>1</v>
      </c>
      <c r="BU1123">
        <v>1</v>
      </c>
      <c r="BW1123">
        <v>3</v>
      </c>
      <c r="BY1123">
        <v>5</v>
      </c>
      <c r="BZ1123" t="s">
        <v>1997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 s="2">
        <v>6729828</v>
      </c>
    </row>
    <row r="1124" spans="1:88">
      <c r="A1124" s="10" t="str">
        <f t="shared" si="527"/>
        <v>CSBK_US</v>
      </c>
      <c r="B1124" s="12">
        <f t="shared" si="528"/>
        <v>3.7699999999999997E-2</v>
      </c>
      <c r="C1124" s="12">
        <v>0</v>
      </c>
      <c r="D1124" s="12">
        <v>0</v>
      </c>
      <c r="E1124" s="12">
        <v>0</v>
      </c>
      <c r="F1124" s="12">
        <v>0</v>
      </c>
      <c r="G1124" s="12">
        <v>0</v>
      </c>
      <c r="H1124" s="12">
        <v>0</v>
      </c>
      <c r="I1124" s="12">
        <v>0</v>
      </c>
      <c r="J1124" s="13">
        <f t="shared" si="529"/>
        <v>0</v>
      </c>
      <c r="K1124" s="13">
        <f t="shared" si="530"/>
        <v>0</v>
      </c>
      <c r="L1124" s="16">
        <f t="shared" si="531"/>
        <v>0</v>
      </c>
      <c r="M1124" s="13">
        <f t="shared" si="532"/>
        <v>0</v>
      </c>
      <c r="N1124" s="16">
        <f t="shared" si="533"/>
        <v>0</v>
      </c>
      <c r="O1124" s="16">
        <f t="shared" si="534"/>
        <v>0</v>
      </c>
      <c r="P1124" s="16" t="str">
        <f t="shared" si="535"/>
        <v/>
      </c>
      <c r="Q1124" s="20" t="str">
        <f t="shared" si="536"/>
        <v/>
      </c>
      <c r="R1124" s="20" t="str">
        <f t="shared" si="537"/>
        <v/>
      </c>
      <c r="S1124" s="20" t="str">
        <f t="shared" si="538"/>
        <v/>
      </c>
      <c r="T1124" s="20" t="str">
        <f t="shared" si="539"/>
        <v/>
      </c>
      <c r="U1124" s="16">
        <f t="shared" si="540"/>
        <v>4.0000000000000001E-3</v>
      </c>
      <c r="V1124" s="20" t="str">
        <f t="shared" si="541"/>
        <v/>
      </c>
      <c r="W1124" s="20" t="str">
        <f t="shared" si="542"/>
        <v/>
      </c>
      <c r="X1124" s="20" t="str">
        <f t="shared" si="543"/>
        <v/>
      </c>
      <c r="Y1124" s="20">
        <f t="shared" si="544"/>
        <v>4.0000000000000001E-3</v>
      </c>
      <c r="Z1124" s="20" t="str">
        <f t="shared" si="545"/>
        <v/>
      </c>
      <c r="AA1124" s="20" t="str">
        <f t="shared" si="546"/>
        <v/>
      </c>
      <c r="AB1124" s="20">
        <f t="shared" si="547"/>
        <v>0</v>
      </c>
      <c r="AC1124" s="20" t="str">
        <f t="shared" si="548"/>
        <v/>
      </c>
      <c r="AD1124" s="20" t="str">
        <f t="shared" si="549"/>
        <v/>
      </c>
      <c r="AE1124" s="20" t="str">
        <f t="shared" si="550"/>
        <v/>
      </c>
      <c r="AF1124" s="20" t="str">
        <f t="shared" si="551"/>
        <v/>
      </c>
      <c r="AG1124" s="11">
        <f t="shared" si="552"/>
        <v>999</v>
      </c>
      <c r="AH1124" s="17">
        <f t="shared" si="553"/>
        <v>999</v>
      </c>
      <c r="AI1124" s="17">
        <f t="shared" si="554"/>
        <v>999</v>
      </c>
      <c r="AJ1124" s="17">
        <f t="shared" si="555"/>
        <v>999</v>
      </c>
      <c r="AK1124" s="17">
        <f t="shared" si="556"/>
        <v>999</v>
      </c>
      <c r="AL1124" s="17">
        <f t="shared" si="557"/>
        <v>999</v>
      </c>
      <c r="AM1124" s="10" t="s">
        <v>1832</v>
      </c>
      <c r="AN1124">
        <v>0</v>
      </c>
      <c r="AO1124">
        <v>0</v>
      </c>
      <c r="AP1124">
        <v>0</v>
      </c>
      <c r="AQ1124">
        <v>0.2041</v>
      </c>
      <c r="AR1124" s="8">
        <v>-0.4</v>
      </c>
      <c r="AS1124" s="8">
        <v>-0.92689999999999995</v>
      </c>
      <c r="AT1124" s="8">
        <v>-15.724600000000001</v>
      </c>
      <c r="AU1124" s="8">
        <v>-0.2041</v>
      </c>
      <c r="AV1124" s="8">
        <v>-0.4</v>
      </c>
      <c r="AW1124" s="8">
        <v>0.4</v>
      </c>
      <c r="AX1124" s="8">
        <v>0.92689999999999995</v>
      </c>
      <c r="AY1124" s="8">
        <v>15.724600000000001</v>
      </c>
      <c r="AZ1124" s="8">
        <v>0.2041</v>
      </c>
      <c r="BA1124" s="8">
        <v>0.4</v>
      </c>
      <c r="BB1124">
        <v>-0.2041</v>
      </c>
      <c r="BC1124">
        <v>0.2041</v>
      </c>
      <c r="BD1124">
        <v>-0.2041</v>
      </c>
      <c r="BE1124">
        <v>0.2041</v>
      </c>
      <c r="BF1124">
        <v>0.06</v>
      </c>
      <c r="BG1124">
        <v>0.3</v>
      </c>
      <c r="BH1124">
        <v>3.77</v>
      </c>
      <c r="BI1124">
        <v>4</v>
      </c>
      <c r="BJ1124">
        <v>7</v>
      </c>
      <c r="BK1124">
        <v>4</v>
      </c>
      <c r="BM1124">
        <v>4</v>
      </c>
      <c r="BN1124" t="s">
        <v>1016</v>
      </c>
      <c r="BP1124" t="s">
        <v>1016</v>
      </c>
      <c r="BQ1124">
        <v>40</v>
      </c>
      <c r="BR1124">
        <v>401020</v>
      </c>
      <c r="BS1124">
        <v>1</v>
      </c>
      <c r="BU1124">
        <v>1</v>
      </c>
      <c r="BW1124">
        <v>4</v>
      </c>
      <c r="BY1124">
        <v>7</v>
      </c>
      <c r="BZ1124" t="s">
        <v>1946</v>
      </c>
      <c r="CA1124">
        <v>1</v>
      </c>
      <c r="CB1124">
        <v>0</v>
      </c>
      <c r="CC1124">
        <v>1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 s="2">
        <v>799570</v>
      </c>
    </row>
    <row r="1125" spans="1:88">
      <c r="A1125" s="10" t="str">
        <f t="shared" si="527"/>
        <v>UCTT_US</v>
      </c>
      <c r="B1125" s="12">
        <f t="shared" si="528"/>
        <v>1E-4</v>
      </c>
      <c r="C1125" s="12">
        <v>0</v>
      </c>
      <c r="D1125" s="12">
        <v>0</v>
      </c>
      <c r="E1125" s="12">
        <v>0</v>
      </c>
      <c r="F1125" s="12">
        <v>0</v>
      </c>
      <c r="G1125" s="12">
        <v>0</v>
      </c>
      <c r="H1125" s="12">
        <v>0</v>
      </c>
      <c r="I1125" s="12">
        <v>0</v>
      </c>
      <c r="J1125" s="13">
        <f t="shared" si="529"/>
        <v>0</v>
      </c>
      <c r="K1125" s="13">
        <f t="shared" si="530"/>
        <v>0</v>
      </c>
      <c r="L1125" s="16">
        <f t="shared" si="531"/>
        <v>0</v>
      </c>
      <c r="M1125" s="13">
        <f t="shared" si="532"/>
        <v>0</v>
      </c>
      <c r="N1125" s="16">
        <f t="shared" si="533"/>
        <v>0</v>
      </c>
      <c r="O1125" s="16">
        <f t="shared" si="534"/>
        <v>0</v>
      </c>
      <c r="P1125" s="16" t="str">
        <f t="shared" si="535"/>
        <v/>
      </c>
      <c r="Q1125" s="20" t="str">
        <f t="shared" si="536"/>
        <v/>
      </c>
      <c r="R1125" s="20" t="str">
        <f t="shared" si="537"/>
        <v/>
      </c>
      <c r="S1125" s="20" t="str">
        <f t="shared" si="538"/>
        <v/>
      </c>
      <c r="T1125" s="20" t="str">
        <f t="shared" si="539"/>
        <v/>
      </c>
      <c r="U1125" s="16">
        <f t="shared" si="540"/>
        <v>6.0000000000000001E-3</v>
      </c>
      <c r="V1125" s="20" t="str">
        <f t="shared" si="541"/>
        <v/>
      </c>
      <c r="W1125" s="20" t="str">
        <f t="shared" si="542"/>
        <v/>
      </c>
      <c r="X1125" s="20" t="str">
        <f t="shared" si="543"/>
        <v/>
      </c>
      <c r="Y1125" s="20">
        <f t="shared" si="544"/>
        <v>6.0000000000000001E-3</v>
      </c>
      <c r="Z1125" s="20" t="str">
        <f t="shared" si="545"/>
        <v/>
      </c>
      <c r="AA1125" s="20" t="str">
        <f t="shared" si="546"/>
        <v/>
      </c>
      <c r="AB1125" s="20">
        <f t="shared" si="547"/>
        <v>0</v>
      </c>
      <c r="AC1125" s="20" t="str">
        <f t="shared" si="548"/>
        <v/>
      </c>
      <c r="AD1125" s="20" t="str">
        <f t="shared" si="549"/>
        <v/>
      </c>
      <c r="AE1125" s="20" t="str">
        <f t="shared" si="550"/>
        <v/>
      </c>
      <c r="AF1125" s="20" t="str">
        <f t="shared" si="551"/>
        <v/>
      </c>
      <c r="AG1125" s="11">
        <f t="shared" si="552"/>
        <v>999</v>
      </c>
      <c r="AH1125" s="17">
        <f t="shared" si="553"/>
        <v>999</v>
      </c>
      <c r="AI1125" s="17">
        <f t="shared" si="554"/>
        <v>999</v>
      </c>
      <c r="AJ1125" s="17">
        <f t="shared" si="555"/>
        <v>999</v>
      </c>
      <c r="AK1125" s="17">
        <f t="shared" si="556"/>
        <v>999</v>
      </c>
      <c r="AL1125" s="17">
        <f t="shared" si="557"/>
        <v>999</v>
      </c>
      <c r="AM1125" s="10" t="s">
        <v>1929</v>
      </c>
      <c r="AN1125">
        <v>0</v>
      </c>
      <c r="AO1125">
        <v>0</v>
      </c>
      <c r="AP1125">
        <v>0</v>
      </c>
      <c r="AQ1125">
        <v>0.26879999999999998</v>
      </c>
      <c r="AR1125" s="8">
        <v>-0.6</v>
      </c>
      <c r="AS1125" s="8">
        <v>-1.1308</v>
      </c>
      <c r="AT1125" s="8">
        <v>-11.063700000000001</v>
      </c>
      <c r="AU1125" s="8">
        <v>-0.26879999999999998</v>
      </c>
      <c r="AV1125" s="8">
        <v>-0.6</v>
      </c>
      <c r="AW1125" s="8">
        <v>0.6</v>
      </c>
      <c r="AX1125" s="8">
        <v>1.1308</v>
      </c>
      <c r="AY1125" s="8">
        <v>11.063700000000001</v>
      </c>
      <c r="AZ1125" s="8">
        <v>0.26879999999999998</v>
      </c>
      <c r="BA1125" s="8">
        <v>0.6</v>
      </c>
      <c r="BB1125">
        <v>-0.26879999999999998</v>
      </c>
      <c r="BC1125">
        <v>0.26879999999999998</v>
      </c>
      <c r="BD1125">
        <v>-0.26879999999999998</v>
      </c>
      <c r="BE1125">
        <v>0.26879999999999998</v>
      </c>
      <c r="BF1125">
        <v>0.06</v>
      </c>
      <c r="BG1125">
        <v>0.3</v>
      </c>
      <c r="BH1125">
        <v>0.01</v>
      </c>
      <c r="BI1125">
        <v>6</v>
      </c>
      <c r="BJ1125">
        <v>12</v>
      </c>
      <c r="BK1125">
        <v>6</v>
      </c>
      <c r="BM1125">
        <v>6</v>
      </c>
      <c r="BN1125" t="s">
        <v>1016</v>
      </c>
      <c r="BP1125" t="s">
        <v>1016</v>
      </c>
      <c r="BQ1125">
        <v>45</v>
      </c>
      <c r="BR1125">
        <v>453010</v>
      </c>
      <c r="BS1125">
        <v>1</v>
      </c>
      <c r="BU1125">
        <v>1</v>
      </c>
      <c r="BW1125">
        <v>6</v>
      </c>
      <c r="BY1125">
        <v>12</v>
      </c>
      <c r="BZ1125" t="s">
        <v>1998</v>
      </c>
      <c r="CA1125">
        <v>1</v>
      </c>
      <c r="CB1125">
        <v>0</v>
      </c>
      <c r="CC1125">
        <v>1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 s="2">
        <v>1069156</v>
      </c>
    </row>
    <row r="1126" spans="1:88">
      <c r="A1126" s="10" t="str">
        <f t="shared" si="527"/>
        <v>HOS_US</v>
      </c>
      <c r="B1126" s="12">
        <f t="shared" si="528"/>
        <v>-0.1636</v>
      </c>
      <c r="C1126" s="12">
        <v>2.0292380955473101E-3</v>
      </c>
      <c r="D1126" s="12">
        <v>0</v>
      </c>
      <c r="E1126" s="12">
        <v>0</v>
      </c>
      <c r="F1126" s="12">
        <v>-2.0292380955473101E-3</v>
      </c>
      <c r="G1126" s="12">
        <v>0</v>
      </c>
      <c r="H1126" s="12">
        <v>-2.0292380955473101E-3</v>
      </c>
      <c r="I1126" s="12">
        <v>-2.0292380955473101E-3</v>
      </c>
      <c r="J1126" s="13">
        <f t="shared" si="529"/>
        <v>0</v>
      </c>
      <c r="K1126" s="13">
        <f t="shared" si="530"/>
        <v>0</v>
      </c>
      <c r="L1126" s="16">
        <f t="shared" si="531"/>
        <v>0</v>
      </c>
      <c r="M1126" s="13">
        <f t="shared" si="532"/>
        <v>1</v>
      </c>
      <c r="N1126" s="16">
        <f t="shared" si="533"/>
        <v>0</v>
      </c>
      <c r="O1126" s="16">
        <f t="shared" si="534"/>
        <v>-2.0292380955473101E-3</v>
      </c>
      <c r="P1126" s="16">
        <f t="shared" si="535"/>
        <v>2.9238095547310088E-5</v>
      </c>
      <c r="Q1126" s="20" t="str">
        <f t="shared" si="536"/>
        <v/>
      </c>
      <c r="R1126" s="20" t="str">
        <f t="shared" si="537"/>
        <v/>
      </c>
      <c r="S1126" s="20" t="str">
        <f t="shared" si="538"/>
        <v/>
      </c>
      <c r="T1126" s="20">
        <f t="shared" si="539"/>
        <v>2.9238095547310088E-5</v>
      </c>
      <c r="U1126" s="16" t="str">
        <f t="shared" si="540"/>
        <v/>
      </c>
      <c r="V1126" s="20" t="str">
        <f t="shared" si="541"/>
        <v/>
      </c>
      <c r="W1126" s="20" t="str">
        <f t="shared" si="542"/>
        <v/>
      </c>
      <c r="X1126" s="20" t="str">
        <f t="shared" si="543"/>
        <v/>
      </c>
      <c r="Y1126" s="20" t="str">
        <f t="shared" si="544"/>
        <v/>
      </c>
      <c r="Z1126" s="20" t="str">
        <f t="shared" si="545"/>
        <v/>
      </c>
      <c r="AA1126" s="20" t="str">
        <f t="shared" si="546"/>
        <v/>
      </c>
      <c r="AB1126" s="20">
        <f t="shared" si="547"/>
        <v>-2.0292380955473101E-3</v>
      </c>
      <c r="AC1126" s="20" t="str">
        <f t="shared" si="548"/>
        <v/>
      </c>
      <c r="AD1126" s="20" t="str">
        <f t="shared" si="549"/>
        <v/>
      </c>
      <c r="AE1126" s="20" t="str">
        <f t="shared" si="550"/>
        <v/>
      </c>
      <c r="AF1126" s="20" t="str">
        <f t="shared" si="551"/>
        <v/>
      </c>
      <c r="AG1126" s="11">
        <f t="shared" si="552"/>
        <v>0</v>
      </c>
      <c r="AH1126" s="17">
        <f t="shared" si="553"/>
        <v>-2.0292380955473101E-3</v>
      </c>
      <c r="AI1126" s="17">
        <f t="shared" si="554"/>
        <v>999</v>
      </c>
      <c r="AJ1126" s="17">
        <f t="shared" si="555"/>
        <v>999</v>
      </c>
      <c r="AK1126" s="17">
        <f t="shared" si="556"/>
        <v>999</v>
      </c>
      <c r="AL1126" s="17">
        <f t="shared" si="557"/>
        <v>999</v>
      </c>
      <c r="AM1126" s="10" t="s">
        <v>926</v>
      </c>
      <c r="AN1126">
        <v>0</v>
      </c>
      <c r="AO1126">
        <v>0</v>
      </c>
      <c r="AP1126">
        <v>0</v>
      </c>
      <c r="AQ1126">
        <v>3.9658000000000002</v>
      </c>
      <c r="AR1126" s="8">
        <v>-0.2</v>
      </c>
      <c r="AS1126" s="8">
        <v>-18.460699999999999</v>
      </c>
      <c r="AT1126" s="8">
        <v>-28.8614</v>
      </c>
      <c r="AU1126" s="8">
        <v>-3.9658000000000002</v>
      </c>
      <c r="AV1126" s="8">
        <v>-0.2</v>
      </c>
      <c r="AW1126" s="8">
        <v>0.2</v>
      </c>
      <c r="AX1126" s="8">
        <v>18.460699999999999</v>
      </c>
      <c r="AY1126" s="8">
        <v>28.8614</v>
      </c>
      <c r="AZ1126" s="8">
        <v>3.9658000000000002</v>
      </c>
      <c r="BA1126" s="8">
        <v>0.2</v>
      </c>
      <c r="BB1126">
        <v>-0.2</v>
      </c>
      <c r="BC1126">
        <v>0.2</v>
      </c>
      <c r="BD1126">
        <v>-0.2</v>
      </c>
      <c r="BE1126">
        <v>0.2</v>
      </c>
      <c r="BF1126">
        <v>0.06</v>
      </c>
      <c r="BG1126">
        <v>0.3</v>
      </c>
      <c r="BH1126">
        <v>-16.36</v>
      </c>
      <c r="BI1126">
        <v>10</v>
      </c>
      <c r="BJ1126">
        <v>19</v>
      </c>
      <c r="BK1126">
        <v>10</v>
      </c>
      <c r="BM1126">
        <v>10</v>
      </c>
      <c r="BN1126" t="s">
        <v>1016</v>
      </c>
      <c r="BP1126" t="s">
        <v>1016</v>
      </c>
      <c r="BQ1126">
        <v>10</v>
      </c>
      <c r="BR1126">
        <v>101010</v>
      </c>
      <c r="BS1126">
        <v>1</v>
      </c>
      <c r="BU1126">
        <v>1</v>
      </c>
      <c r="BW1126">
        <v>10</v>
      </c>
      <c r="BY1126">
        <v>19</v>
      </c>
      <c r="BZ1126" t="s">
        <v>1997</v>
      </c>
      <c r="CA1126">
        <v>0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 s="2">
        <v>17170256</v>
      </c>
    </row>
    <row r="1127" spans="1:88">
      <c r="A1127" s="10" t="str">
        <f t="shared" si="527"/>
        <v>AGO_US</v>
      </c>
      <c r="B1127" s="12">
        <f t="shared" si="528"/>
        <v>3.5699999999999996E-2</v>
      </c>
      <c r="C1127" s="12">
        <v>0</v>
      </c>
      <c r="D1127" s="12">
        <v>0</v>
      </c>
      <c r="E1127" s="12">
        <v>0</v>
      </c>
      <c r="F1127" s="12">
        <v>0</v>
      </c>
      <c r="G1127" s="12">
        <v>0</v>
      </c>
      <c r="H1127" s="12">
        <v>0</v>
      </c>
      <c r="I1127" s="12">
        <v>0</v>
      </c>
      <c r="J1127" s="13">
        <f t="shared" si="529"/>
        <v>0</v>
      </c>
      <c r="K1127" s="13">
        <f t="shared" si="530"/>
        <v>0</v>
      </c>
      <c r="L1127" s="16">
        <f t="shared" si="531"/>
        <v>0</v>
      </c>
      <c r="M1127" s="13">
        <f t="shared" si="532"/>
        <v>0</v>
      </c>
      <c r="N1127" s="16">
        <f t="shared" si="533"/>
        <v>0</v>
      </c>
      <c r="O1127" s="16">
        <f t="shared" si="534"/>
        <v>0</v>
      </c>
      <c r="P1127" s="16" t="str">
        <f t="shared" si="535"/>
        <v/>
      </c>
      <c r="Q1127" s="20" t="str">
        <f t="shared" si="536"/>
        <v/>
      </c>
      <c r="R1127" s="20" t="str">
        <f t="shared" si="537"/>
        <v/>
      </c>
      <c r="S1127" s="20" t="str">
        <f t="shared" si="538"/>
        <v/>
      </c>
      <c r="T1127" s="20" t="str">
        <f t="shared" si="539"/>
        <v/>
      </c>
      <c r="U1127" s="16">
        <f t="shared" si="540"/>
        <v>6.0000000000000001E-3</v>
      </c>
      <c r="V1127" s="20" t="str">
        <f t="shared" si="541"/>
        <v/>
      </c>
      <c r="W1127" s="20" t="str">
        <f t="shared" si="542"/>
        <v/>
      </c>
      <c r="X1127" s="20" t="str">
        <f t="shared" si="543"/>
        <v/>
      </c>
      <c r="Y1127" s="20">
        <f t="shared" si="544"/>
        <v>6.0000000000000001E-3</v>
      </c>
      <c r="Z1127" s="20" t="str">
        <f t="shared" si="545"/>
        <v/>
      </c>
      <c r="AA1127" s="20" t="str">
        <f t="shared" si="546"/>
        <v/>
      </c>
      <c r="AB1127" s="20">
        <f t="shared" si="547"/>
        <v>0</v>
      </c>
      <c r="AC1127" s="20" t="str">
        <f t="shared" si="548"/>
        <v/>
      </c>
      <c r="AD1127" s="20" t="str">
        <f t="shared" si="549"/>
        <v/>
      </c>
      <c r="AE1127" s="20" t="str">
        <f t="shared" si="550"/>
        <v/>
      </c>
      <c r="AF1127" s="20" t="str">
        <f t="shared" si="551"/>
        <v/>
      </c>
      <c r="AG1127" s="11">
        <f t="shared" si="552"/>
        <v>999</v>
      </c>
      <c r="AH1127" s="17">
        <f t="shared" si="553"/>
        <v>999</v>
      </c>
      <c r="AI1127" s="17">
        <f t="shared" si="554"/>
        <v>999</v>
      </c>
      <c r="AJ1127" s="17">
        <f t="shared" si="555"/>
        <v>999</v>
      </c>
      <c r="AK1127" s="17">
        <f t="shared" si="556"/>
        <v>999</v>
      </c>
      <c r="AL1127" s="17">
        <f t="shared" si="557"/>
        <v>999</v>
      </c>
      <c r="AM1127" s="10" t="s">
        <v>199</v>
      </c>
      <c r="AN1127">
        <v>0</v>
      </c>
      <c r="AO1127">
        <v>0</v>
      </c>
      <c r="AP1127">
        <v>0</v>
      </c>
      <c r="AQ1127">
        <v>8.0568000000000008</v>
      </c>
      <c r="AR1127" s="8">
        <v>-0.6</v>
      </c>
      <c r="AS1127" s="8">
        <v>-39.409399999999998</v>
      </c>
      <c r="AT1127" s="8">
        <v>-171.24969999999999</v>
      </c>
      <c r="AU1127" s="8">
        <v>-8.0568000000000008</v>
      </c>
      <c r="AV1127" s="8">
        <v>-0.6</v>
      </c>
      <c r="AW1127" s="8">
        <v>0.6</v>
      </c>
      <c r="AX1127" s="8">
        <v>39.409399999999998</v>
      </c>
      <c r="AY1127" s="8">
        <v>171.24969999999999</v>
      </c>
      <c r="AZ1127" s="8">
        <v>8.0568000000000008</v>
      </c>
      <c r="BA1127" s="8">
        <v>0.6</v>
      </c>
      <c r="BB1127">
        <v>-0.6</v>
      </c>
      <c r="BC1127">
        <v>0.6</v>
      </c>
      <c r="BD1127">
        <v>-0.6</v>
      </c>
      <c r="BE1127">
        <v>0.6</v>
      </c>
      <c r="BF1127">
        <v>0.06</v>
      </c>
      <c r="BG1127">
        <v>0.3</v>
      </c>
      <c r="BH1127">
        <v>3.57</v>
      </c>
      <c r="BI1127">
        <v>4</v>
      </c>
      <c r="BJ1127">
        <v>7</v>
      </c>
      <c r="BK1127">
        <v>4</v>
      </c>
      <c r="BM1127">
        <v>4</v>
      </c>
      <c r="BN1127" t="s">
        <v>1016</v>
      </c>
      <c r="BP1127" t="s">
        <v>1016</v>
      </c>
      <c r="BQ1127">
        <v>40</v>
      </c>
      <c r="BR1127">
        <v>403010</v>
      </c>
      <c r="BS1127">
        <v>1</v>
      </c>
      <c r="BU1127">
        <v>1</v>
      </c>
      <c r="BW1127">
        <v>4</v>
      </c>
      <c r="BY1127">
        <v>7</v>
      </c>
      <c r="BZ1127" t="s">
        <v>1997</v>
      </c>
      <c r="CA1127">
        <v>0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 s="2">
        <v>33386907</v>
      </c>
    </row>
    <row r="1128" spans="1:88">
      <c r="A1128" s="10" t="str">
        <f t="shared" si="527"/>
        <v>GHL_US</v>
      </c>
      <c r="B1128" s="12">
        <f t="shared" si="528"/>
        <v>1E-4</v>
      </c>
      <c r="C1128" s="12">
        <v>0</v>
      </c>
      <c r="D1128" s="12">
        <v>0</v>
      </c>
      <c r="E1128" s="12">
        <v>0</v>
      </c>
      <c r="F1128" s="12">
        <v>0</v>
      </c>
      <c r="G1128" s="12">
        <v>0</v>
      </c>
      <c r="H1128" s="12">
        <v>0</v>
      </c>
      <c r="I1128" s="12">
        <v>0</v>
      </c>
      <c r="J1128" s="13">
        <f t="shared" si="529"/>
        <v>0</v>
      </c>
      <c r="K1128" s="13">
        <f t="shared" si="530"/>
        <v>0</v>
      </c>
      <c r="L1128" s="16">
        <f t="shared" si="531"/>
        <v>0</v>
      </c>
      <c r="M1128" s="13">
        <f t="shared" si="532"/>
        <v>0</v>
      </c>
      <c r="N1128" s="16">
        <f t="shared" si="533"/>
        <v>0</v>
      </c>
      <c r="O1128" s="16">
        <f t="shared" si="534"/>
        <v>0</v>
      </c>
      <c r="P1128" s="16" t="str">
        <f t="shared" si="535"/>
        <v/>
      </c>
      <c r="Q1128" s="20" t="str">
        <f t="shared" si="536"/>
        <v/>
      </c>
      <c r="R1128" s="20" t="str">
        <f t="shared" si="537"/>
        <v/>
      </c>
      <c r="S1128" s="20" t="str">
        <f t="shared" si="538"/>
        <v/>
      </c>
      <c r="T1128" s="20" t="str">
        <f t="shared" si="539"/>
        <v/>
      </c>
      <c r="U1128" s="16">
        <f t="shared" si="540"/>
        <v>6.0000000000000001E-3</v>
      </c>
      <c r="V1128" s="20" t="str">
        <f t="shared" si="541"/>
        <v/>
      </c>
      <c r="W1128" s="20" t="str">
        <f t="shared" si="542"/>
        <v/>
      </c>
      <c r="X1128" s="20" t="str">
        <f t="shared" si="543"/>
        <v/>
      </c>
      <c r="Y1128" s="20">
        <f t="shared" si="544"/>
        <v>6.0000000000000001E-3</v>
      </c>
      <c r="Z1128" s="20" t="str">
        <f t="shared" si="545"/>
        <v/>
      </c>
      <c r="AA1128" s="20" t="str">
        <f t="shared" si="546"/>
        <v/>
      </c>
      <c r="AB1128" s="20">
        <f t="shared" si="547"/>
        <v>0</v>
      </c>
      <c r="AC1128" s="20" t="str">
        <f t="shared" si="548"/>
        <v/>
      </c>
      <c r="AD1128" s="20" t="str">
        <f t="shared" si="549"/>
        <v/>
      </c>
      <c r="AE1128" s="20" t="str">
        <f t="shared" si="550"/>
        <v/>
      </c>
      <c r="AF1128" s="20" t="str">
        <f t="shared" si="551"/>
        <v/>
      </c>
      <c r="AG1128" s="11">
        <f t="shared" si="552"/>
        <v>999</v>
      </c>
      <c r="AH1128" s="17">
        <f t="shared" si="553"/>
        <v>999</v>
      </c>
      <c r="AI1128" s="17">
        <f t="shared" si="554"/>
        <v>999</v>
      </c>
      <c r="AJ1128" s="17">
        <f t="shared" si="555"/>
        <v>999</v>
      </c>
      <c r="AK1128" s="17">
        <f t="shared" si="556"/>
        <v>999</v>
      </c>
      <c r="AL1128" s="17">
        <f t="shared" si="557"/>
        <v>999</v>
      </c>
      <c r="AM1128" s="10" t="s">
        <v>740</v>
      </c>
      <c r="AN1128">
        <v>0</v>
      </c>
      <c r="AO1128">
        <v>0</v>
      </c>
      <c r="AP1128">
        <v>0</v>
      </c>
      <c r="AQ1128">
        <v>3.8334000000000001</v>
      </c>
      <c r="AR1128" s="8">
        <v>-0.6</v>
      </c>
      <c r="AS1128" s="8">
        <v>-16.651499999999999</v>
      </c>
      <c r="AT1128" s="8">
        <v>-47.8322</v>
      </c>
      <c r="AU1128" s="8">
        <v>-3.8334000000000001</v>
      </c>
      <c r="AV1128" s="8">
        <v>-0.6</v>
      </c>
      <c r="AW1128" s="8">
        <v>0.6</v>
      </c>
      <c r="AX1128" s="8">
        <v>16.651499999999999</v>
      </c>
      <c r="AY1128" s="8">
        <v>47.8322</v>
      </c>
      <c r="AZ1128" s="8">
        <v>3.8334000000000001</v>
      </c>
      <c r="BA1128" s="8">
        <v>0.6</v>
      </c>
      <c r="BB1128">
        <v>-0.6</v>
      </c>
      <c r="BC1128">
        <v>0.6</v>
      </c>
      <c r="BD1128">
        <v>-0.6</v>
      </c>
      <c r="BE1128">
        <v>0.6</v>
      </c>
      <c r="BF1128">
        <v>0.06</v>
      </c>
      <c r="BG1128">
        <v>0.3</v>
      </c>
      <c r="BH1128">
        <v>0.01</v>
      </c>
      <c r="BI1128">
        <v>6</v>
      </c>
      <c r="BJ1128">
        <v>12</v>
      </c>
      <c r="BK1128">
        <v>6</v>
      </c>
      <c r="BM1128">
        <v>6</v>
      </c>
      <c r="BN1128" t="s">
        <v>1016</v>
      </c>
      <c r="BP1128" t="s">
        <v>1016</v>
      </c>
      <c r="BQ1128">
        <v>40</v>
      </c>
      <c r="BR1128">
        <v>402030</v>
      </c>
      <c r="BS1128">
        <v>1</v>
      </c>
      <c r="BU1128">
        <v>1</v>
      </c>
      <c r="BW1128">
        <v>6</v>
      </c>
      <c r="BY1128">
        <v>12</v>
      </c>
      <c r="BZ1128" t="s">
        <v>1997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 s="2">
        <v>15246412</v>
      </c>
    </row>
    <row r="1129" spans="1:88">
      <c r="A1129" s="10" t="str">
        <f t="shared" si="527"/>
        <v>NUVA_US</v>
      </c>
      <c r="B1129" s="12">
        <f t="shared" si="528"/>
        <v>8.0199999999999994E-2</v>
      </c>
      <c r="C1129" s="12">
        <v>0</v>
      </c>
      <c r="D1129" s="12">
        <v>0</v>
      </c>
      <c r="E1129" s="12">
        <v>0</v>
      </c>
      <c r="F1129" s="12">
        <v>0</v>
      </c>
      <c r="G1129" s="12">
        <v>0</v>
      </c>
      <c r="H1129" s="12">
        <v>0</v>
      </c>
      <c r="I1129" s="12">
        <v>0</v>
      </c>
      <c r="J1129" s="13">
        <f t="shared" si="529"/>
        <v>0</v>
      </c>
      <c r="K1129" s="13">
        <f t="shared" si="530"/>
        <v>0</v>
      </c>
      <c r="L1129" s="16">
        <f t="shared" si="531"/>
        <v>0</v>
      </c>
      <c r="M1129" s="13">
        <f t="shared" si="532"/>
        <v>0</v>
      </c>
      <c r="N1129" s="16">
        <f t="shared" si="533"/>
        <v>0</v>
      </c>
      <c r="O1129" s="16">
        <f t="shared" si="534"/>
        <v>0</v>
      </c>
      <c r="P1129" s="16" t="str">
        <f t="shared" si="535"/>
        <v/>
      </c>
      <c r="Q1129" s="20" t="str">
        <f t="shared" si="536"/>
        <v/>
      </c>
      <c r="R1129" s="20" t="str">
        <f t="shared" si="537"/>
        <v/>
      </c>
      <c r="S1129" s="20" t="str">
        <f t="shared" si="538"/>
        <v/>
      </c>
      <c r="T1129" s="20" t="str">
        <f t="shared" si="539"/>
        <v/>
      </c>
      <c r="U1129" s="16">
        <f t="shared" si="540"/>
        <v>6.0000000000000001E-3</v>
      </c>
      <c r="V1129" s="20" t="str">
        <f t="shared" si="541"/>
        <v/>
      </c>
      <c r="W1129" s="20" t="str">
        <f t="shared" si="542"/>
        <v/>
      </c>
      <c r="X1129" s="20" t="str">
        <f t="shared" si="543"/>
        <v/>
      </c>
      <c r="Y1129" s="20">
        <f t="shared" si="544"/>
        <v>6.0000000000000001E-3</v>
      </c>
      <c r="Z1129" s="20" t="str">
        <f t="shared" si="545"/>
        <v/>
      </c>
      <c r="AA1129" s="20" t="str">
        <f t="shared" si="546"/>
        <v/>
      </c>
      <c r="AB1129" s="20">
        <f t="shared" si="547"/>
        <v>0</v>
      </c>
      <c r="AC1129" s="20" t="str">
        <f t="shared" si="548"/>
        <v/>
      </c>
      <c r="AD1129" s="20" t="str">
        <f t="shared" si="549"/>
        <v/>
      </c>
      <c r="AE1129" s="20" t="str">
        <f t="shared" si="550"/>
        <v/>
      </c>
      <c r="AF1129" s="20" t="str">
        <f t="shared" si="551"/>
        <v/>
      </c>
      <c r="AG1129" s="11">
        <f t="shared" si="552"/>
        <v>999</v>
      </c>
      <c r="AH1129" s="17">
        <f t="shared" si="553"/>
        <v>999</v>
      </c>
      <c r="AI1129" s="17">
        <f t="shared" si="554"/>
        <v>999</v>
      </c>
      <c r="AJ1129" s="17">
        <f t="shared" si="555"/>
        <v>999</v>
      </c>
      <c r="AK1129" s="17">
        <f t="shared" si="556"/>
        <v>999</v>
      </c>
      <c r="AL1129" s="17">
        <f t="shared" si="557"/>
        <v>999</v>
      </c>
      <c r="AM1129" s="10" t="s">
        <v>26</v>
      </c>
      <c r="AN1129">
        <v>0</v>
      </c>
      <c r="AO1129">
        <v>0</v>
      </c>
      <c r="AP1129">
        <v>0</v>
      </c>
      <c r="AQ1129">
        <v>4.3436000000000003</v>
      </c>
      <c r="AR1129" s="8">
        <v>-0.6</v>
      </c>
      <c r="AS1129" s="8">
        <v>-19.292000000000002</v>
      </c>
      <c r="AT1129" s="8">
        <v>-93.596699999999998</v>
      </c>
      <c r="AU1129" s="8">
        <v>-4.3436000000000003</v>
      </c>
      <c r="AV1129" s="8">
        <v>-0.6</v>
      </c>
      <c r="AW1129" s="8">
        <v>0.6</v>
      </c>
      <c r="AX1129" s="8">
        <v>19.292000000000002</v>
      </c>
      <c r="AY1129" s="8">
        <v>93.596699999999998</v>
      </c>
      <c r="AZ1129" s="8">
        <v>4.3436000000000003</v>
      </c>
      <c r="BA1129" s="8">
        <v>0.6</v>
      </c>
      <c r="BB1129">
        <v>-0.6</v>
      </c>
      <c r="BC1129">
        <v>0.6</v>
      </c>
      <c r="BD1129">
        <v>-0.6</v>
      </c>
      <c r="BE1129">
        <v>0.6</v>
      </c>
      <c r="BF1129">
        <v>0.06</v>
      </c>
      <c r="BG1129">
        <v>0.3</v>
      </c>
      <c r="BH1129">
        <v>8.02</v>
      </c>
      <c r="BI1129">
        <v>2</v>
      </c>
      <c r="BJ1129">
        <v>4</v>
      </c>
      <c r="BK1129">
        <v>2</v>
      </c>
      <c r="BM1129">
        <v>2</v>
      </c>
      <c r="BN1129" t="s">
        <v>1016</v>
      </c>
      <c r="BP1129" t="s">
        <v>1016</v>
      </c>
      <c r="BQ1129">
        <v>35</v>
      </c>
      <c r="BR1129">
        <v>351010</v>
      </c>
      <c r="BS1129">
        <v>1</v>
      </c>
      <c r="BU1129">
        <v>1</v>
      </c>
      <c r="BW1129">
        <v>2</v>
      </c>
      <c r="BY1129">
        <v>4</v>
      </c>
      <c r="BZ1129" t="s">
        <v>1997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 s="2">
        <v>15976345</v>
      </c>
    </row>
    <row r="1130" spans="1:88">
      <c r="A1130" s="10" t="str">
        <f t="shared" si="527"/>
        <v>NILE_US</v>
      </c>
      <c r="B1130" s="12">
        <f t="shared" si="528"/>
        <v>-2.8000000000000004E-3</v>
      </c>
      <c r="C1130" s="12">
        <v>0</v>
      </c>
      <c r="D1130" s="12">
        <v>0</v>
      </c>
      <c r="E1130" s="12">
        <v>0</v>
      </c>
      <c r="F1130" s="12">
        <v>0</v>
      </c>
      <c r="G1130" s="12">
        <v>0</v>
      </c>
      <c r="H1130" s="12">
        <v>0</v>
      </c>
      <c r="I1130" s="12">
        <v>0</v>
      </c>
      <c r="J1130" s="13">
        <f t="shared" si="529"/>
        <v>0</v>
      </c>
      <c r="K1130" s="13">
        <f t="shared" si="530"/>
        <v>0</v>
      </c>
      <c r="L1130" s="16">
        <f t="shared" si="531"/>
        <v>0</v>
      </c>
      <c r="M1130" s="13">
        <f t="shared" si="532"/>
        <v>0</v>
      </c>
      <c r="N1130" s="16">
        <f t="shared" si="533"/>
        <v>0</v>
      </c>
      <c r="O1130" s="16">
        <f t="shared" si="534"/>
        <v>0</v>
      </c>
      <c r="P1130" s="16">
        <f t="shared" si="535"/>
        <v>-6.5000000000000006E-3</v>
      </c>
      <c r="Q1130" s="20" t="str">
        <f t="shared" si="536"/>
        <v/>
      </c>
      <c r="R1130" s="20" t="str">
        <f t="shared" si="537"/>
        <v/>
      </c>
      <c r="S1130" s="20" t="str">
        <f t="shared" si="538"/>
        <v/>
      </c>
      <c r="T1130" s="20">
        <f t="shared" si="539"/>
        <v>-6.5000000000000006E-3</v>
      </c>
      <c r="U1130" s="16" t="str">
        <f t="shared" si="540"/>
        <v/>
      </c>
      <c r="V1130" s="20" t="str">
        <f t="shared" si="541"/>
        <v/>
      </c>
      <c r="W1130" s="20" t="str">
        <f t="shared" si="542"/>
        <v/>
      </c>
      <c r="X1130" s="20" t="str">
        <f t="shared" si="543"/>
        <v/>
      </c>
      <c r="Y1130" s="20" t="str">
        <f t="shared" si="544"/>
        <v/>
      </c>
      <c r="Z1130" s="20" t="str">
        <f t="shared" si="545"/>
        <v/>
      </c>
      <c r="AA1130" s="20" t="str">
        <f t="shared" si="546"/>
        <v/>
      </c>
      <c r="AB1130" s="20">
        <f t="shared" si="547"/>
        <v>0</v>
      </c>
      <c r="AC1130" s="20" t="str">
        <f t="shared" si="548"/>
        <v/>
      </c>
      <c r="AD1130" s="20" t="str">
        <f t="shared" si="549"/>
        <v/>
      </c>
      <c r="AE1130" s="20" t="str">
        <f t="shared" si="550"/>
        <v/>
      </c>
      <c r="AF1130" s="20" t="str">
        <f t="shared" si="551"/>
        <v/>
      </c>
      <c r="AG1130" s="11">
        <f t="shared" si="552"/>
        <v>999</v>
      </c>
      <c r="AH1130" s="17">
        <f t="shared" si="553"/>
        <v>999</v>
      </c>
      <c r="AI1130" s="17">
        <f t="shared" si="554"/>
        <v>999</v>
      </c>
      <c r="AJ1130" s="17">
        <f t="shared" si="555"/>
        <v>999</v>
      </c>
      <c r="AK1130" s="17">
        <f t="shared" si="556"/>
        <v>999</v>
      </c>
      <c r="AL1130" s="17">
        <f t="shared" si="557"/>
        <v>999</v>
      </c>
      <c r="AM1130" s="10" t="s">
        <v>501</v>
      </c>
      <c r="AN1130">
        <v>0</v>
      </c>
      <c r="AO1130">
        <v>0</v>
      </c>
      <c r="AP1130">
        <v>0</v>
      </c>
      <c r="AQ1130">
        <v>0.66220000000000001</v>
      </c>
      <c r="AR1130" s="8">
        <v>-0.65</v>
      </c>
      <c r="AS1130" s="8">
        <v>-3.7189999999999999</v>
      </c>
      <c r="AT1130" s="8">
        <v>-14.8856</v>
      </c>
      <c r="AU1130" s="8">
        <v>-0.66220000000000001</v>
      </c>
      <c r="AV1130" s="8">
        <v>-0.65</v>
      </c>
      <c r="AW1130" s="8">
        <v>0.65</v>
      </c>
      <c r="AX1130" s="8">
        <v>3.7189999999999999</v>
      </c>
      <c r="AY1130" s="8">
        <v>14.8856</v>
      </c>
      <c r="AZ1130" s="8">
        <v>0.66220000000000001</v>
      </c>
      <c r="BA1130" s="8">
        <v>0.65</v>
      </c>
      <c r="BB1130">
        <v>-0.65</v>
      </c>
      <c r="BC1130">
        <v>0.65</v>
      </c>
      <c r="BD1130">
        <v>-0.65</v>
      </c>
      <c r="BE1130">
        <v>0.65</v>
      </c>
      <c r="BF1130">
        <v>0.06</v>
      </c>
      <c r="BG1130">
        <v>0.3</v>
      </c>
      <c r="BH1130">
        <v>-0.28000000000000003</v>
      </c>
      <c r="BI1130">
        <v>6</v>
      </c>
      <c r="BJ1130">
        <v>12</v>
      </c>
      <c r="BK1130">
        <v>6</v>
      </c>
      <c r="BM1130">
        <v>6</v>
      </c>
      <c r="BN1130" t="s">
        <v>1016</v>
      </c>
      <c r="BP1130" t="s">
        <v>1016</v>
      </c>
      <c r="BQ1130">
        <v>25</v>
      </c>
      <c r="BR1130">
        <v>255020</v>
      </c>
      <c r="BS1130">
        <v>1</v>
      </c>
      <c r="BU1130">
        <v>1</v>
      </c>
      <c r="BW1130">
        <v>6</v>
      </c>
      <c r="BY1130">
        <v>12</v>
      </c>
      <c r="BZ1130" t="s">
        <v>1997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 s="2">
        <v>2709480</v>
      </c>
    </row>
    <row r="1131" spans="1:88">
      <c r="A1131" s="10" t="str">
        <f t="shared" si="527"/>
        <v>GNW_US</v>
      </c>
      <c r="B1131" s="12">
        <f t="shared" si="528"/>
        <v>-8.1900000000000001E-2</v>
      </c>
      <c r="C1131" s="12">
        <v>0</v>
      </c>
      <c r="D1131" s="12">
        <v>0</v>
      </c>
      <c r="E1131" s="12">
        <v>0</v>
      </c>
      <c r="F1131" s="12">
        <v>0</v>
      </c>
      <c r="G1131" s="12">
        <v>0</v>
      </c>
      <c r="H1131" s="12">
        <v>0</v>
      </c>
      <c r="I1131" s="12">
        <v>0</v>
      </c>
      <c r="J1131" s="13">
        <f t="shared" si="529"/>
        <v>0</v>
      </c>
      <c r="K1131" s="13">
        <f t="shared" si="530"/>
        <v>0</v>
      </c>
      <c r="L1131" s="16">
        <f t="shared" si="531"/>
        <v>0</v>
      </c>
      <c r="M1131" s="13">
        <f t="shared" si="532"/>
        <v>0</v>
      </c>
      <c r="N1131" s="16">
        <f t="shared" si="533"/>
        <v>0</v>
      </c>
      <c r="O1131" s="16">
        <f t="shared" si="534"/>
        <v>0</v>
      </c>
      <c r="P1131" s="16">
        <f t="shared" si="535"/>
        <v>-6.0000000000000001E-3</v>
      </c>
      <c r="Q1131" s="20" t="str">
        <f t="shared" si="536"/>
        <v/>
      </c>
      <c r="R1131" s="20" t="str">
        <f t="shared" si="537"/>
        <v/>
      </c>
      <c r="S1131" s="20" t="str">
        <f t="shared" si="538"/>
        <v/>
      </c>
      <c r="T1131" s="20">
        <f t="shared" si="539"/>
        <v>-6.0000000000000001E-3</v>
      </c>
      <c r="U1131" s="16" t="str">
        <f t="shared" si="540"/>
        <v/>
      </c>
      <c r="V1131" s="20" t="str">
        <f t="shared" si="541"/>
        <v/>
      </c>
      <c r="W1131" s="20" t="str">
        <f t="shared" si="542"/>
        <v/>
      </c>
      <c r="X1131" s="20" t="str">
        <f t="shared" si="543"/>
        <v/>
      </c>
      <c r="Y1131" s="20" t="str">
        <f t="shared" si="544"/>
        <v/>
      </c>
      <c r="Z1131" s="20" t="str">
        <f t="shared" si="545"/>
        <v/>
      </c>
      <c r="AA1131" s="20" t="str">
        <f t="shared" si="546"/>
        <v/>
      </c>
      <c r="AB1131" s="20">
        <f t="shared" si="547"/>
        <v>0</v>
      </c>
      <c r="AC1131" s="20" t="str">
        <f t="shared" si="548"/>
        <v/>
      </c>
      <c r="AD1131" s="20" t="str">
        <f t="shared" si="549"/>
        <v/>
      </c>
      <c r="AE1131" s="20" t="str">
        <f t="shared" si="550"/>
        <v/>
      </c>
      <c r="AF1131" s="20" t="str">
        <f t="shared" si="551"/>
        <v/>
      </c>
      <c r="AG1131" s="11">
        <f t="shared" si="552"/>
        <v>999</v>
      </c>
      <c r="AH1131" s="17">
        <f t="shared" si="553"/>
        <v>999</v>
      </c>
      <c r="AI1131" s="17">
        <f t="shared" si="554"/>
        <v>999</v>
      </c>
      <c r="AJ1131" s="17">
        <f t="shared" si="555"/>
        <v>999</v>
      </c>
      <c r="AK1131" s="17">
        <f t="shared" si="556"/>
        <v>999</v>
      </c>
      <c r="AL1131" s="17">
        <f t="shared" si="557"/>
        <v>999</v>
      </c>
      <c r="AM1131" s="10" t="s">
        <v>349</v>
      </c>
      <c r="AN1131">
        <v>0</v>
      </c>
      <c r="AO1131">
        <v>0</v>
      </c>
      <c r="AP1131">
        <v>0</v>
      </c>
      <c r="AQ1131">
        <v>10.160399999999999</v>
      </c>
      <c r="AR1131" s="8">
        <v>-0.6</v>
      </c>
      <c r="AS1131" s="8">
        <v>-52.551200000000001</v>
      </c>
      <c r="AT1131" s="8">
        <v>-153.07490000000001</v>
      </c>
      <c r="AU1131" s="8">
        <v>-10.160399999999999</v>
      </c>
      <c r="AV1131" s="8">
        <v>-0.6</v>
      </c>
      <c r="AW1131" s="8">
        <v>0.6</v>
      </c>
      <c r="AX1131" s="8">
        <v>52.551200000000001</v>
      </c>
      <c r="AY1131" s="8">
        <v>153.07490000000001</v>
      </c>
      <c r="AZ1131" s="8">
        <v>10.160399999999999</v>
      </c>
      <c r="BA1131" s="8">
        <v>0.6</v>
      </c>
      <c r="BB1131">
        <v>-0.6</v>
      </c>
      <c r="BC1131">
        <v>0.6</v>
      </c>
      <c r="BD1131">
        <v>-0.6</v>
      </c>
      <c r="BE1131">
        <v>0.6</v>
      </c>
      <c r="BF1131">
        <v>0.06</v>
      </c>
      <c r="BG1131">
        <v>0.3</v>
      </c>
      <c r="BH1131">
        <v>-8.19</v>
      </c>
      <c r="BI1131">
        <v>9</v>
      </c>
      <c r="BJ1131">
        <v>17</v>
      </c>
      <c r="BK1131">
        <v>9</v>
      </c>
      <c r="BM1131">
        <v>9</v>
      </c>
      <c r="BN1131" t="s">
        <v>1016</v>
      </c>
      <c r="BP1131" t="s">
        <v>1016</v>
      </c>
      <c r="BQ1131">
        <v>40</v>
      </c>
      <c r="BR1131">
        <v>403010</v>
      </c>
      <c r="BS1131">
        <v>1</v>
      </c>
      <c r="BU1131">
        <v>1</v>
      </c>
      <c r="BW1131">
        <v>9</v>
      </c>
      <c r="BY1131">
        <v>17</v>
      </c>
      <c r="BZ1131" t="s">
        <v>1997</v>
      </c>
      <c r="CA1131">
        <v>0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 s="2">
        <v>44787412</v>
      </c>
    </row>
    <row r="1132" spans="1:88">
      <c r="A1132" s="10" t="str">
        <f t="shared" si="527"/>
        <v>ANGO_US</v>
      </c>
      <c r="B1132" s="12">
        <f t="shared" si="528"/>
        <v>7.4800000000000005E-2</v>
      </c>
      <c r="C1132" s="12">
        <v>0</v>
      </c>
      <c r="D1132" s="12">
        <v>0</v>
      </c>
      <c r="E1132" s="12">
        <v>0</v>
      </c>
      <c r="F1132" s="12">
        <v>0</v>
      </c>
      <c r="G1132" s="12">
        <v>0</v>
      </c>
      <c r="H1132" s="12">
        <v>0</v>
      </c>
      <c r="I1132" s="12">
        <v>0</v>
      </c>
      <c r="J1132" s="13">
        <f t="shared" si="529"/>
        <v>0</v>
      </c>
      <c r="K1132" s="13">
        <f t="shared" si="530"/>
        <v>0</v>
      </c>
      <c r="L1132" s="16">
        <f t="shared" si="531"/>
        <v>0</v>
      </c>
      <c r="M1132" s="13">
        <f t="shared" si="532"/>
        <v>0</v>
      </c>
      <c r="N1132" s="16">
        <f t="shared" si="533"/>
        <v>0</v>
      </c>
      <c r="O1132" s="16">
        <f t="shared" si="534"/>
        <v>0</v>
      </c>
      <c r="P1132" s="16" t="str">
        <f t="shared" si="535"/>
        <v/>
      </c>
      <c r="Q1132" s="20" t="str">
        <f t="shared" si="536"/>
        <v/>
      </c>
      <c r="R1132" s="20" t="str">
        <f t="shared" si="537"/>
        <v/>
      </c>
      <c r="S1132" s="20" t="str">
        <f t="shared" si="538"/>
        <v/>
      </c>
      <c r="T1132" s="20" t="str">
        <f t="shared" si="539"/>
        <v/>
      </c>
      <c r="U1132" s="16">
        <f t="shared" si="540"/>
        <v>6.0000000000000001E-3</v>
      </c>
      <c r="V1132" s="20" t="str">
        <f t="shared" si="541"/>
        <v/>
      </c>
      <c r="W1132" s="20" t="str">
        <f t="shared" si="542"/>
        <v/>
      </c>
      <c r="X1132" s="20" t="str">
        <f t="shared" si="543"/>
        <v/>
      </c>
      <c r="Y1132" s="20">
        <f t="shared" si="544"/>
        <v>6.0000000000000001E-3</v>
      </c>
      <c r="Z1132" s="20" t="str">
        <f t="shared" si="545"/>
        <v/>
      </c>
      <c r="AA1132" s="20" t="str">
        <f t="shared" si="546"/>
        <v/>
      </c>
      <c r="AB1132" s="20">
        <f t="shared" si="547"/>
        <v>0</v>
      </c>
      <c r="AC1132" s="20" t="str">
        <f t="shared" si="548"/>
        <v/>
      </c>
      <c r="AD1132" s="20" t="str">
        <f t="shared" si="549"/>
        <v/>
      </c>
      <c r="AE1132" s="20" t="str">
        <f t="shared" si="550"/>
        <v/>
      </c>
      <c r="AF1132" s="20" t="str">
        <f t="shared" si="551"/>
        <v/>
      </c>
      <c r="AG1132" s="11">
        <f t="shared" si="552"/>
        <v>999</v>
      </c>
      <c r="AH1132" s="17">
        <f t="shared" si="553"/>
        <v>999</v>
      </c>
      <c r="AI1132" s="17">
        <f t="shared" si="554"/>
        <v>999</v>
      </c>
      <c r="AJ1132" s="17">
        <f t="shared" si="555"/>
        <v>999</v>
      </c>
      <c r="AK1132" s="17">
        <f t="shared" si="556"/>
        <v>999</v>
      </c>
      <c r="AL1132" s="17">
        <f t="shared" si="557"/>
        <v>999</v>
      </c>
      <c r="AM1132" s="10" t="s">
        <v>1830</v>
      </c>
      <c r="AN1132">
        <v>0</v>
      </c>
      <c r="AO1132">
        <v>0</v>
      </c>
      <c r="AP1132">
        <v>0</v>
      </c>
      <c r="AQ1132">
        <v>0.64780000000000004</v>
      </c>
      <c r="AR1132" s="8">
        <v>-0.6</v>
      </c>
      <c r="AS1132" s="8">
        <v>-3.5607000000000002</v>
      </c>
      <c r="AT1132" s="8">
        <v>-27.019400000000001</v>
      </c>
      <c r="AU1132" s="8">
        <v>-0.64780000000000004</v>
      </c>
      <c r="AV1132" s="8">
        <v>-0.6</v>
      </c>
      <c r="AW1132" s="8">
        <v>0.6</v>
      </c>
      <c r="AX1132" s="8">
        <v>3.5607000000000002</v>
      </c>
      <c r="AY1132" s="8">
        <v>27.019400000000001</v>
      </c>
      <c r="AZ1132" s="8">
        <v>0.64780000000000004</v>
      </c>
      <c r="BA1132" s="8">
        <v>0.6</v>
      </c>
      <c r="BB1132">
        <v>-0.6</v>
      </c>
      <c r="BC1132">
        <v>0.6</v>
      </c>
      <c r="BD1132">
        <v>-0.6</v>
      </c>
      <c r="BE1132">
        <v>0.6</v>
      </c>
      <c r="BF1132">
        <v>0.06</v>
      </c>
      <c r="BG1132">
        <v>0.3</v>
      </c>
      <c r="BH1132">
        <v>7.48</v>
      </c>
      <c r="BI1132">
        <v>2</v>
      </c>
      <c r="BJ1132">
        <v>4</v>
      </c>
      <c r="BK1132">
        <v>2</v>
      </c>
      <c r="BM1132">
        <v>2</v>
      </c>
      <c r="BN1132" t="s">
        <v>1016</v>
      </c>
      <c r="BP1132" t="s">
        <v>1016</v>
      </c>
      <c r="BQ1132">
        <v>35</v>
      </c>
      <c r="BR1132">
        <v>351010</v>
      </c>
      <c r="BS1132">
        <v>1</v>
      </c>
      <c r="BU1132">
        <v>1</v>
      </c>
      <c r="BW1132">
        <v>2</v>
      </c>
      <c r="BY1132">
        <v>4</v>
      </c>
      <c r="BZ1132" t="s">
        <v>1997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 s="2">
        <v>2233548</v>
      </c>
    </row>
    <row r="1133" spans="1:88">
      <c r="A1133" s="10" t="str">
        <f t="shared" si="527"/>
        <v>SP_US</v>
      </c>
      <c r="B1133" s="12">
        <f t="shared" si="528"/>
        <v>4.8600000000000004E-2</v>
      </c>
      <c r="C1133" s="12">
        <v>0</v>
      </c>
      <c r="D1133" s="12">
        <v>0</v>
      </c>
      <c r="E1133" s="12">
        <v>0</v>
      </c>
      <c r="F1133" s="12">
        <v>0</v>
      </c>
      <c r="G1133" s="12">
        <v>0</v>
      </c>
      <c r="H1133" s="12">
        <v>0</v>
      </c>
      <c r="I1133" s="12">
        <v>0</v>
      </c>
      <c r="J1133" s="13">
        <f t="shared" si="529"/>
        <v>0</v>
      </c>
      <c r="K1133" s="13">
        <f t="shared" si="530"/>
        <v>0</v>
      </c>
      <c r="L1133" s="16">
        <f t="shared" si="531"/>
        <v>0</v>
      </c>
      <c r="M1133" s="13">
        <f t="shared" si="532"/>
        <v>0</v>
      </c>
      <c r="N1133" s="16">
        <f t="shared" si="533"/>
        <v>0</v>
      </c>
      <c r="O1133" s="16">
        <f t="shared" si="534"/>
        <v>0</v>
      </c>
      <c r="P1133" s="16" t="str">
        <f t="shared" si="535"/>
        <v/>
      </c>
      <c r="Q1133" s="20" t="str">
        <f t="shared" si="536"/>
        <v/>
      </c>
      <c r="R1133" s="20" t="str">
        <f t="shared" si="537"/>
        <v/>
      </c>
      <c r="S1133" s="20" t="str">
        <f t="shared" si="538"/>
        <v/>
      </c>
      <c r="T1133" s="20" t="str">
        <f t="shared" si="539"/>
        <v/>
      </c>
      <c r="U1133" s="16">
        <f t="shared" si="540"/>
        <v>6.5000000000000006E-3</v>
      </c>
      <c r="V1133" s="20" t="str">
        <f t="shared" si="541"/>
        <v/>
      </c>
      <c r="W1133" s="20" t="str">
        <f t="shared" si="542"/>
        <v/>
      </c>
      <c r="X1133" s="20" t="str">
        <f t="shared" si="543"/>
        <v/>
      </c>
      <c r="Y1133" s="20">
        <f t="shared" si="544"/>
        <v>6.5000000000000006E-3</v>
      </c>
      <c r="Z1133" s="20" t="str">
        <f t="shared" si="545"/>
        <v/>
      </c>
      <c r="AA1133" s="20" t="str">
        <f t="shared" si="546"/>
        <v/>
      </c>
      <c r="AB1133" s="20">
        <f t="shared" si="547"/>
        <v>0</v>
      </c>
      <c r="AC1133" s="20" t="str">
        <f t="shared" si="548"/>
        <v/>
      </c>
      <c r="AD1133" s="20" t="str">
        <f t="shared" si="549"/>
        <v/>
      </c>
      <c r="AE1133" s="20" t="str">
        <f t="shared" si="550"/>
        <v/>
      </c>
      <c r="AF1133" s="20" t="str">
        <f t="shared" si="551"/>
        <v/>
      </c>
      <c r="AG1133" s="11">
        <f t="shared" si="552"/>
        <v>999</v>
      </c>
      <c r="AH1133" s="17">
        <f t="shared" si="553"/>
        <v>999</v>
      </c>
      <c r="AI1133" s="17">
        <f t="shared" si="554"/>
        <v>999</v>
      </c>
      <c r="AJ1133" s="17">
        <f t="shared" si="555"/>
        <v>999</v>
      </c>
      <c r="AK1133" s="17">
        <f t="shared" si="556"/>
        <v>999</v>
      </c>
      <c r="AL1133" s="17">
        <f t="shared" si="557"/>
        <v>999</v>
      </c>
      <c r="AM1133" s="10" t="s">
        <v>1458</v>
      </c>
      <c r="AN1133">
        <v>0</v>
      </c>
      <c r="AO1133">
        <v>0</v>
      </c>
      <c r="AP1133">
        <v>0</v>
      </c>
      <c r="AQ1133">
        <v>0.12659999999999999</v>
      </c>
      <c r="AR1133" s="8">
        <v>-0.65</v>
      </c>
      <c r="AS1133" s="8">
        <v>-0.77610000000000001</v>
      </c>
      <c r="AT1133" s="8">
        <v>-18.981000000000002</v>
      </c>
      <c r="AU1133" s="8">
        <v>-0.12659999999999999</v>
      </c>
      <c r="AV1133" s="8">
        <v>-0.65</v>
      </c>
      <c r="AW1133" s="8">
        <v>0.65</v>
      </c>
      <c r="AX1133" s="8">
        <v>0.77610000000000001</v>
      </c>
      <c r="AY1133" s="8">
        <v>18.981000000000002</v>
      </c>
      <c r="AZ1133" s="8">
        <v>0.12659999999999999</v>
      </c>
      <c r="BA1133" s="8">
        <v>0.65</v>
      </c>
      <c r="BB1133">
        <v>-0.12659999999999999</v>
      </c>
      <c r="BC1133">
        <v>0.12659999999999999</v>
      </c>
      <c r="BD1133">
        <v>-0.12659999999999999</v>
      </c>
      <c r="BE1133">
        <v>0.12659999999999999</v>
      </c>
      <c r="BF1133">
        <v>0.06</v>
      </c>
      <c r="BG1133">
        <v>0.3</v>
      </c>
      <c r="BH1133">
        <v>4.8600000000000003</v>
      </c>
      <c r="BI1133">
        <v>3</v>
      </c>
      <c r="BJ1133">
        <v>6</v>
      </c>
      <c r="BK1133">
        <v>3</v>
      </c>
      <c r="BM1133">
        <v>3</v>
      </c>
      <c r="BN1133" t="s">
        <v>1016</v>
      </c>
      <c r="BP1133" t="s">
        <v>1016</v>
      </c>
      <c r="BQ1133">
        <v>20</v>
      </c>
      <c r="BR1133">
        <v>202010</v>
      </c>
      <c r="BS1133">
        <v>1</v>
      </c>
      <c r="BU1133">
        <v>1</v>
      </c>
      <c r="BW1133">
        <v>3</v>
      </c>
      <c r="BY1133">
        <v>6</v>
      </c>
      <c r="BZ1133" t="s">
        <v>1946</v>
      </c>
      <c r="CA1133">
        <v>1</v>
      </c>
      <c r="CB1133">
        <v>0</v>
      </c>
      <c r="CC1133">
        <v>1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 s="2">
        <v>526673</v>
      </c>
    </row>
    <row r="1134" spans="1:88">
      <c r="A1134" s="10" t="str">
        <f t="shared" si="527"/>
        <v>SFL_US</v>
      </c>
      <c r="B1134" s="12">
        <f t="shared" si="528"/>
        <v>-0.1555</v>
      </c>
      <c r="C1134" s="12">
        <v>0</v>
      </c>
      <c r="D1134" s="12">
        <v>0</v>
      </c>
      <c r="E1134" s="12">
        <v>0</v>
      </c>
      <c r="F1134" s="12">
        <v>0</v>
      </c>
      <c r="G1134" s="12">
        <v>0</v>
      </c>
      <c r="H1134" s="12">
        <v>0</v>
      </c>
      <c r="I1134" s="12">
        <v>0</v>
      </c>
      <c r="J1134" s="13">
        <f t="shared" si="529"/>
        <v>0</v>
      </c>
      <c r="K1134" s="13">
        <f t="shared" si="530"/>
        <v>0</v>
      </c>
      <c r="L1134" s="16">
        <f t="shared" si="531"/>
        <v>0</v>
      </c>
      <c r="M1134" s="13">
        <f t="shared" si="532"/>
        <v>0</v>
      </c>
      <c r="N1134" s="16">
        <f t="shared" si="533"/>
        <v>0</v>
      </c>
      <c r="O1134" s="16">
        <f t="shared" si="534"/>
        <v>0</v>
      </c>
      <c r="P1134" s="16">
        <f t="shared" si="535"/>
        <v>-2E-3</v>
      </c>
      <c r="Q1134" s="20" t="str">
        <f t="shared" si="536"/>
        <v/>
      </c>
      <c r="R1134" s="20" t="str">
        <f t="shared" si="537"/>
        <v/>
      </c>
      <c r="S1134" s="20" t="str">
        <f t="shared" si="538"/>
        <v/>
      </c>
      <c r="T1134" s="20">
        <f t="shared" si="539"/>
        <v>-2E-3</v>
      </c>
      <c r="U1134" s="16" t="str">
        <f t="shared" si="540"/>
        <v/>
      </c>
      <c r="V1134" s="20" t="str">
        <f t="shared" si="541"/>
        <v/>
      </c>
      <c r="W1134" s="20" t="str">
        <f t="shared" si="542"/>
        <v/>
      </c>
      <c r="X1134" s="20" t="str">
        <f t="shared" si="543"/>
        <v/>
      </c>
      <c r="Y1134" s="20" t="str">
        <f t="shared" si="544"/>
        <v/>
      </c>
      <c r="Z1134" s="20" t="str">
        <f t="shared" si="545"/>
        <v/>
      </c>
      <c r="AA1134" s="20" t="str">
        <f t="shared" si="546"/>
        <v/>
      </c>
      <c r="AB1134" s="20">
        <f t="shared" si="547"/>
        <v>0</v>
      </c>
      <c r="AC1134" s="20" t="str">
        <f t="shared" si="548"/>
        <v/>
      </c>
      <c r="AD1134" s="20" t="str">
        <f t="shared" si="549"/>
        <v/>
      </c>
      <c r="AE1134" s="20" t="str">
        <f t="shared" si="550"/>
        <v/>
      </c>
      <c r="AF1134" s="20" t="str">
        <f t="shared" si="551"/>
        <v/>
      </c>
      <c r="AG1134" s="11">
        <f t="shared" si="552"/>
        <v>999</v>
      </c>
      <c r="AH1134" s="17">
        <f t="shared" si="553"/>
        <v>999</v>
      </c>
      <c r="AI1134" s="17">
        <f t="shared" si="554"/>
        <v>999</v>
      </c>
      <c r="AJ1134" s="17">
        <f t="shared" si="555"/>
        <v>999</v>
      </c>
      <c r="AK1134" s="17">
        <f t="shared" si="556"/>
        <v>999</v>
      </c>
      <c r="AL1134" s="17">
        <f t="shared" si="557"/>
        <v>999</v>
      </c>
      <c r="AM1134" s="10" t="s">
        <v>967</v>
      </c>
      <c r="AN1134">
        <v>0</v>
      </c>
      <c r="AO1134">
        <v>0</v>
      </c>
      <c r="AP1134">
        <v>0</v>
      </c>
      <c r="AQ1134">
        <v>1.8643000000000001</v>
      </c>
      <c r="AR1134" s="8">
        <v>-0.2</v>
      </c>
      <c r="AS1134" s="8">
        <v>-9.4588999999999999</v>
      </c>
      <c r="AT1134" s="8">
        <v>-56.471200000000003</v>
      </c>
      <c r="AU1134" s="8">
        <v>-1.8643000000000001</v>
      </c>
      <c r="AV1134" s="8">
        <v>-0.2</v>
      </c>
      <c r="AW1134" s="8">
        <v>0.2</v>
      </c>
      <c r="AX1134" s="8">
        <v>9.4588999999999999</v>
      </c>
      <c r="AY1134" s="8">
        <v>56.471200000000003</v>
      </c>
      <c r="AZ1134" s="8">
        <v>1.8643000000000001</v>
      </c>
      <c r="BA1134" s="8">
        <v>0.2</v>
      </c>
      <c r="BB1134">
        <v>-0.2</v>
      </c>
      <c r="BC1134">
        <v>0.2</v>
      </c>
      <c r="BD1134">
        <v>-0.2</v>
      </c>
      <c r="BE1134">
        <v>0.2</v>
      </c>
      <c r="BF1134">
        <v>0.06</v>
      </c>
      <c r="BG1134">
        <v>0.3</v>
      </c>
      <c r="BH1134">
        <v>-15.55</v>
      </c>
      <c r="BI1134">
        <v>10</v>
      </c>
      <c r="BJ1134">
        <v>19</v>
      </c>
      <c r="BK1134">
        <v>8</v>
      </c>
      <c r="BM1134">
        <v>8</v>
      </c>
      <c r="BN1134" t="s">
        <v>1018</v>
      </c>
      <c r="BP1134" t="s">
        <v>1018</v>
      </c>
      <c r="BQ1134">
        <v>10</v>
      </c>
      <c r="BR1134">
        <v>101020</v>
      </c>
      <c r="BS1134">
        <v>1</v>
      </c>
      <c r="BU1134">
        <v>1</v>
      </c>
      <c r="BW1134">
        <v>10</v>
      </c>
      <c r="BY1134">
        <v>19</v>
      </c>
      <c r="BZ1134" t="s">
        <v>1997</v>
      </c>
      <c r="CA1134">
        <v>0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 s="2">
        <v>7069850</v>
      </c>
    </row>
    <row r="1135" spans="1:88">
      <c r="A1135" s="10" t="str">
        <f t="shared" si="527"/>
        <v>MNTA_US</v>
      </c>
      <c r="B1135" s="12">
        <f t="shared" si="528"/>
        <v>0.15609999999999999</v>
      </c>
      <c r="C1135" s="12">
        <v>0</v>
      </c>
      <c r="D1135" s="12">
        <v>0</v>
      </c>
      <c r="E1135" s="12">
        <v>0</v>
      </c>
      <c r="F1135" s="12">
        <v>0</v>
      </c>
      <c r="G1135" s="12">
        <v>0</v>
      </c>
      <c r="H1135" s="12">
        <v>0</v>
      </c>
      <c r="I1135" s="12">
        <v>0</v>
      </c>
      <c r="J1135" s="13">
        <f t="shared" si="529"/>
        <v>0</v>
      </c>
      <c r="K1135" s="13">
        <f t="shared" si="530"/>
        <v>0</v>
      </c>
      <c r="L1135" s="16">
        <f t="shared" si="531"/>
        <v>0</v>
      </c>
      <c r="M1135" s="13">
        <f t="shared" si="532"/>
        <v>0</v>
      </c>
      <c r="N1135" s="16">
        <f t="shared" si="533"/>
        <v>0</v>
      </c>
      <c r="O1135" s="16">
        <f t="shared" si="534"/>
        <v>0</v>
      </c>
      <c r="P1135" s="16" t="str">
        <f t="shared" si="535"/>
        <v/>
      </c>
      <c r="Q1135" s="20" t="str">
        <f t="shared" si="536"/>
        <v/>
      </c>
      <c r="R1135" s="20" t="str">
        <f t="shared" si="537"/>
        <v/>
      </c>
      <c r="S1135" s="20" t="str">
        <f t="shared" si="538"/>
        <v/>
      </c>
      <c r="T1135" s="20" t="str">
        <f t="shared" si="539"/>
        <v/>
      </c>
      <c r="U1135" s="16">
        <f t="shared" si="540"/>
        <v>6.0000000000000001E-3</v>
      </c>
      <c r="V1135" s="20" t="str">
        <f t="shared" si="541"/>
        <v/>
      </c>
      <c r="W1135" s="20" t="str">
        <f t="shared" si="542"/>
        <v/>
      </c>
      <c r="X1135" s="20" t="str">
        <f t="shared" si="543"/>
        <v/>
      </c>
      <c r="Y1135" s="20">
        <f t="shared" si="544"/>
        <v>6.0000000000000001E-3</v>
      </c>
      <c r="Z1135" s="20" t="str">
        <f t="shared" si="545"/>
        <v/>
      </c>
      <c r="AA1135" s="20" t="str">
        <f t="shared" si="546"/>
        <v/>
      </c>
      <c r="AB1135" s="20">
        <f t="shared" si="547"/>
        <v>0</v>
      </c>
      <c r="AC1135" s="20" t="str">
        <f t="shared" si="548"/>
        <v/>
      </c>
      <c r="AD1135" s="20" t="str">
        <f t="shared" si="549"/>
        <v/>
      </c>
      <c r="AE1135" s="20" t="str">
        <f t="shared" si="550"/>
        <v/>
      </c>
      <c r="AF1135" s="20" t="str">
        <f t="shared" si="551"/>
        <v/>
      </c>
      <c r="AG1135" s="11">
        <f t="shared" si="552"/>
        <v>999</v>
      </c>
      <c r="AH1135" s="17">
        <f t="shared" si="553"/>
        <v>999</v>
      </c>
      <c r="AI1135" s="17">
        <f t="shared" si="554"/>
        <v>999</v>
      </c>
      <c r="AJ1135" s="17">
        <f t="shared" si="555"/>
        <v>999</v>
      </c>
      <c r="AK1135" s="17">
        <f t="shared" si="556"/>
        <v>999</v>
      </c>
      <c r="AL1135" s="17">
        <f t="shared" si="557"/>
        <v>999</v>
      </c>
      <c r="AM1135" s="10" t="s">
        <v>549</v>
      </c>
      <c r="AN1135">
        <v>0</v>
      </c>
      <c r="AO1135">
        <v>0</v>
      </c>
      <c r="AP1135">
        <v>0</v>
      </c>
      <c r="AQ1135">
        <v>2.2382</v>
      </c>
      <c r="AR1135" s="8">
        <v>-0.2</v>
      </c>
      <c r="AS1135" s="8">
        <v>-10.125500000000001</v>
      </c>
      <c r="AT1135" s="8">
        <v>-35.551600000000001</v>
      </c>
      <c r="AU1135" s="8">
        <v>-2.2382</v>
      </c>
      <c r="AV1135" s="8">
        <v>-0.2</v>
      </c>
      <c r="AW1135" s="8">
        <v>0.6</v>
      </c>
      <c r="AX1135" s="8">
        <v>10.125500000000001</v>
      </c>
      <c r="AY1135" s="8">
        <v>35.551600000000001</v>
      </c>
      <c r="AZ1135" s="8">
        <v>2.2382</v>
      </c>
      <c r="BA1135" s="8">
        <v>0.6</v>
      </c>
      <c r="BB1135">
        <v>-0.2</v>
      </c>
      <c r="BC1135">
        <v>0.6</v>
      </c>
      <c r="BD1135">
        <v>-0.2</v>
      </c>
      <c r="BE1135">
        <v>0.6</v>
      </c>
      <c r="BF1135">
        <v>0.06</v>
      </c>
      <c r="BG1135">
        <v>0.3</v>
      </c>
      <c r="BH1135">
        <v>15.61</v>
      </c>
      <c r="BI1135">
        <v>1</v>
      </c>
      <c r="BJ1135">
        <v>2</v>
      </c>
      <c r="BK1135">
        <v>1</v>
      </c>
      <c r="BM1135">
        <v>1</v>
      </c>
      <c r="BN1135" t="s">
        <v>1016</v>
      </c>
      <c r="BP1135" t="s">
        <v>1016</v>
      </c>
      <c r="BQ1135">
        <v>35</v>
      </c>
      <c r="BR1135">
        <v>352010</v>
      </c>
      <c r="BS1135">
        <v>1</v>
      </c>
      <c r="BU1135">
        <v>1</v>
      </c>
      <c r="BW1135">
        <v>1</v>
      </c>
      <c r="BY1135">
        <v>2</v>
      </c>
      <c r="BZ1135" t="s">
        <v>1997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 s="2">
        <v>9672537</v>
      </c>
    </row>
    <row r="1136" spans="1:88">
      <c r="A1136" s="10" t="str">
        <f t="shared" si="527"/>
        <v>MGI_US</v>
      </c>
      <c r="B1136" s="12">
        <f t="shared" si="528"/>
        <v>0.16269999999999998</v>
      </c>
      <c r="C1136" s="12">
        <v>0</v>
      </c>
      <c r="D1136" s="12">
        <v>0</v>
      </c>
      <c r="E1136" s="12">
        <v>0</v>
      </c>
      <c r="F1136" s="12">
        <v>0</v>
      </c>
      <c r="G1136" s="12">
        <v>0</v>
      </c>
      <c r="H1136" s="12">
        <v>0</v>
      </c>
      <c r="I1136" s="12">
        <v>0</v>
      </c>
      <c r="J1136" s="13">
        <f t="shared" si="529"/>
        <v>0</v>
      </c>
      <c r="K1136" s="13">
        <f t="shared" si="530"/>
        <v>0</v>
      </c>
      <c r="L1136" s="16">
        <f t="shared" si="531"/>
        <v>0</v>
      </c>
      <c r="M1136" s="13">
        <f t="shared" si="532"/>
        <v>0</v>
      </c>
      <c r="N1136" s="16">
        <f t="shared" si="533"/>
        <v>0</v>
      </c>
      <c r="O1136" s="16">
        <f t="shared" si="534"/>
        <v>0</v>
      </c>
      <c r="P1136" s="16" t="str">
        <f t="shared" si="535"/>
        <v/>
      </c>
      <c r="Q1136" s="20" t="str">
        <f t="shared" si="536"/>
        <v/>
      </c>
      <c r="R1136" s="20" t="str">
        <f t="shared" si="537"/>
        <v/>
      </c>
      <c r="S1136" s="20" t="str">
        <f t="shared" si="538"/>
        <v/>
      </c>
      <c r="T1136" s="20" t="str">
        <f t="shared" si="539"/>
        <v/>
      </c>
      <c r="U1136" s="16">
        <f t="shared" si="540"/>
        <v>4.0000000000000001E-3</v>
      </c>
      <c r="V1136" s="20" t="str">
        <f t="shared" si="541"/>
        <v/>
      </c>
      <c r="W1136" s="20" t="str">
        <f t="shared" si="542"/>
        <v/>
      </c>
      <c r="X1136" s="20">
        <f t="shared" si="543"/>
        <v>4.0000000000000001E-3</v>
      </c>
      <c r="Y1136" s="20" t="str">
        <f t="shared" si="544"/>
        <v/>
      </c>
      <c r="Z1136" s="20" t="str">
        <f t="shared" si="545"/>
        <v/>
      </c>
      <c r="AA1136" s="20" t="str">
        <f t="shared" si="546"/>
        <v/>
      </c>
      <c r="AB1136" s="20" t="str">
        <f t="shared" si="547"/>
        <v/>
      </c>
      <c r="AC1136" s="20" t="str">
        <f t="shared" si="548"/>
        <v/>
      </c>
      <c r="AD1136" s="20" t="str">
        <f t="shared" si="549"/>
        <v/>
      </c>
      <c r="AE1136" s="20" t="str">
        <f t="shared" si="550"/>
        <v/>
      </c>
      <c r="AF1136" s="20">
        <f t="shared" si="551"/>
        <v>0</v>
      </c>
      <c r="AG1136" s="11">
        <f t="shared" si="552"/>
        <v>999</v>
      </c>
      <c r="AH1136" s="17">
        <f t="shared" si="553"/>
        <v>999</v>
      </c>
      <c r="AI1136" s="17">
        <f t="shared" si="554"/>
        <v>999</v>
      </c>
      <c r="AJ1136" s="17">
        <f t="shared" si="555"/>
        <v>999</v>
      </c>
      <c r="AK1136" s="17">
        <f t="shared" si="556"/>
        <v>999</v>
      </c>
      <c r="AL1136" s="17">
        <f t="shared" si="557"/>
        <v>0</v>
      </c>
      <c r="AM1136" s="10" t="s">
        <v>1937</v>
      </c>
      <c r="AN1136">
        <v>0</v>
      </c>
      <c r="AO1136">
        <v>0</v>
      </c>
      <c r="AP1136">
        <v>0</v>
      </c>
      <c r="AQ1136">
        <v>0.51290000000000002</v>
      </c>
      <c r="AR1136" s="8">
        <v>-0.6</v>
      </c>
      <c r="AS1136" s="8">
        <v>-2.9123000000000001</v>
      </c>
      <c r="AT1136" s="8">
        <v>-18.989999999999998</v>
      </c>
      <c r="AU1136" s="8">
        <v>-0.51290000000000002</v>
      </c>
      <c r="AV1136" s="8">
        <v>-0.6</v>
      </c>
      <c r="AW1136" s="8">
        <v>0.4</v>
      </c>
      <c r="AX1136" s="8">
        <v>2.9123000000000001</v>
      </c>
      <c r="AY1136" s="8">
        <v>18.989999999999998</v>
      </c>
      <c r="AZ1136" s="8">
        <v>0.51290000000000002</v>
      </c>
      <c r="BA1136" s="8">
        <v>0.4</v>
      </c>
      <c r="BB1136">
        <v>-0.51290000000000002</v>
      </c>
      <c r="BC1136">
        <v>0</v>
      </c>
      <c r="BD1136">
        <v>-0.51290000000000002</v>
      </c>
      <c r="BE1136">
        <v>0</v>
      </c>
      <c r="BF1136">
        <v>0.06</v>
      </c>
      <c r="BG1136">
        <v>0.3</v>
      </c>
      <c r="BH1136">
        <v>16.27</v>
      </c>
      <c r="BI1136">
        <v>1</v>
      </c>
      <c r="BJ1136">
        <v>1</v>
      </c>
      <c r="BK1136">
        <v>1</v>
      </c>
      <c r="BM1136">
        <v>1</v>
      </c>
      <c r="BN1136" t="s">
        <v>1016</v>
      </c>
      <c r="BP1136" t="s">
        <v>1016</v>
      </c>
      <c r="BQ1136">
        <v>45</v>
      </c>
      <c r="BR1136">
        <v>451020</v>
      </c>
      <c r="BS1136">
        <v>1</v>
      </c>
      <c r="BU1136">
        <v>1</v>
      </c>
      <c r="BW1136">
        <v>1</v>
      </c>
      <c r="BY1136">
        <v>1</v>
      </c>
      <c r="BZ1136" t="s">
        <v>1997</v>
      </c>
      <c r="CA1136">
        <v>1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1</v>
      </c>
      <c r="CI1136" s="2">
        <v>2152412</v>
      </c>
      <c r="CJ1136" t="s">
        <v>2001</v>
      </c>
    </row>
    <row r="1137" spans="1:88">
      <c r="A1137" s="10" t="str">
        <f t="shared" si="527"/>
        <v>MFLX_US</v>
      </c>
      <c r="B1137" s="12">
        <f t="shared" si="528"/>
        <v>9.4800000000000009E-2</v>
      </c>
      <c r="C1137" s="12">
        <v>4.0094476196585798E-3</v>
      </c>
      <c r="D1137" s="12">
        <v>0</v>
      </c>
      <c r="E1137" s="12">
        <v>0</v>
      </c>
      <c r="F1137" s="12">
        <v>4.0094476196585798E-3</v>
      </c>
      <c r="G1137" s="12">
        <v>0</v>
      </c>
      <c r="H1137" s="12">
        <v>4.0094476196585798E-3</v>
      </c>
      <c r="I1137" s="12">
        <v>4.0094476196585798E-3</v>
      </c>
      <c r="J1137" s="13">
        <f t="shared" si="529"/>
        <v>0</v>
      </c>
      <c r="K1137" s="13">
        <f t="shared" si="530"/>
        <v>1</v>
      </c>
      <c r="L1137" s="16">
        <f t="shared" si="531"/>
        <v>4.0094476196585798E-3</v>
      </c>
      <c r="M1137" s="13">
        <f t="shared" si="532"/>
        <v>0</v>
      </c>
      <c r="N1137" s="16">
        <f t="shared" si="533"/>
        <v>0</v>
      </c>
      <c r="O1137" s="16">
        <f t="shared" si="534"/>
        <v>0</v>
      </c>
      <c r="P1137" s="16" t="str">
        <f t="shared" si="535"/>
        <v/>
      </c>
      <c r="Q1137" s="20" t="str">
        <f t="shared" si="536"/>
        <v/>
      </c>
      <c r="R1137" s="20" t="str">
        <f t="shared" si="537"/>
        <v/>
      </c>
      <c r="S1137" s="20" t="str">
        <f t="shared" si="538"/>
        <v/>
      </c>
      <c r="T1137" s="20" t="str">
        <f t="shared" si="539"/>
        <v/>
      </c>
      <c r="U1137" s="16" t="str">
        <f t="shared" si="540"/>
        <v/>
      </c>
      <c r="V1137" s="20" t="str">
        <f t="shared" si="541"/>
        <v/>
      </c>
      <c r="W1137" s="20" t="str">
        <f t="shared" si="542"/>
        <v/>
      </c>
      <c r="X1137" s="20" t="str">
        <f t="shared" si="543"/>
        <v/>
      </c>
      <c r="Y1137" s="20" t="str">
        <f t="shared" si="544"/>
        <v/>
      </c>
      <c r="Z1137" s="20" t="str">
        <f t="shared" si="545"/>
        <v/>
      </c>
      <c r="AA1137" s="20" t="str">
        <f t="shared" si="546"/>
        <v/>
      </c>
      <c r="AB1137" s="20">
        <f t="shared" si="547"/>
        <v>4.0094476196585798E-3</v>
      </c>
      <c r="AC1137" s="20" t="str">
        <f t="shared" si="548"/>
        <v/>
      </c>
      <c r="AD1137" s="20" t="str">
        <f t="shared" si="549"/>
        <v/>
      </c>
      <c r="AE1137" s="20" t="str">
        <f t="shared" si="550"/>
        <v/>
      </c>
      <c r="AF1137" s="20" t="str">
        <f t="shared" si="551"/>
        <v/>
      </c>
      <c r="AG1137" s="11">
        <f t="shared" si="552"/>
        <v>0</v>
      </c>
      <c r="AH1137" s="17">
        <f t="shared" si="553"/>
        <v>4.0094476196585798E-3</v>
      </c>
      <c r="AI1137" s="17">
        <f t="shared" si="554"/>
        <v>999</v>
      </c>
      <c r="AJ1137" s="17">
        <f t="shared" si="555"/>
        <v>999</v>
      </c>
      <c r="AK1137" s="17">
        <f t="shared" si="556"/>
        <v>999</v>
      </c>
      <c r="AL1137" s="17">
        <f t="shared" si="557"/>
        <v>999</v>
      </c>
      <c r="AM1137" s="10" t="s">
        <v>2189</v>
      </c>
      <c r="AN1137">
        <v>0</v>
      </c>
      <c r="AO1137">
        <v>0</v>
      </c>
      <c r="AP1137">
        <v>0</v>
      </c>
      <c r="AQ1137">
        <v>0.47310000000000002</v>
      </c>
      <c r="AR1137" s="8">
        <v>-0.6</v>
      </c>
      <c r="AS1137" s="8">
        <v>-1.5783</v>
      </c>
      <c r="AT1137" s="8">
        <v>-18.739000000000001</v>
      </c>
      <c r="AU1137" s="8">
        <v>-0.47310000000000002</v>
      </c>
      <c r="AV1137" s="8">
        <v>-0.6</v>
      </c>
      <c r="AW1137" s="8">
        <v>0.4</v>
      </c>
      <c r="AX1137" s="8">
        <v>1.5783</v>
      </c>
      <c r="AY1137" s="8">
        <v>18.739000000000001</v>
      </c>
      <c r="AZ1137" s="8">
        <v>0.47310000000000002</v>
      </c>
      <c r="BA1137" s="8">
        <v>0.4</v>
      </c>
      <c r="BB1137">
        <v>-0.47310000000000002</v>
      </c>
      <c r="BC1137">
        <v>0.4</v>
      </c>
      <c r="BD1137">
        <v>-0.47310000000000002</v>
      </c>
      <c r="BE1137">
        <v>0.4</v>
      </c>
      <c r="BF1137">
        <v>0.06</v>
      </c>
      <c r="BG1137">
        <v>0.3</v>
      </c>
      <c r="BH1137">
        <v>9.48</v>
      </c>
      <c r="BI1137">
        <v>2</v>
      </c>
      <c r="BJ1137">
        <v>3</v>
      </c>
      <c r="BK1137">
        <v>2</v>
      </c>
      <c r="BM1137">
        <v>2</v>
      </c>
      <c r="BN1137" t="s">
        <v>1016</v>
      </c>
      <c r="BP1137" t="s">
        <v>1016</v>
      </c>
      <c r="BQ1137">
        <v>45</v>
      </c>
      <c r="BR1137">
        <v>452030</v>
      </c>
      <c r="BS1137">
        <v>1</v>
      </c>
      <c r="BU1137">
        <v>1</v>
      </c>
      <c r="BW1137">
        <v>2</v>
      </c>
      <c r="BY1137">
        <v>3</v>
      </c>
      <c r="BZ1137" t="s">
        <v>1998</v>
      </c>
      <c r="CA1137">
        <v>1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 s="2">
        <v>1912395</v>
      </c>
    </row>
    <row r="1138" spans="1:88">
      <c r="A1138" s="10" t="str">
        <f t="shared" si="527"/>
        <v>LTM_US</v>
      </c>
      <c r="B1138" s="12">
        <f t="shared" si="528"/>
        <v>-2.5000000000000001E-3</v>
      </c>
      <c r="C1138" s="12">
        <v>0</v>
      </c>
      <c r="D1138" s="12">
        <v>0</v>
      </c>
      <c r="E1138" s="12">
        <v>0</v>
      </c>
      <c r="F1138" s="12">
        <v>0</v>
      </c>
      <c r="G1138" s="12">
        <v>0</v>
      </c>
      <c r="H1138" s="12">
        <v>0</v>
      </c>
      <c r="I1138" s="12">
        <v>0</v>
      </c>
      <c r="J1138" s="13">
        <f t="shared" si="529"/>
        <v>0</v>
      </c>
      <c r="K1138" s="13">
        <f t="shared" si="530"/>
        <v>0</v>
      </c>
      <c r="L1138" s="16">
        <f t="shared" si="531"/>
        <v>0</v>
      </c>
      <c r="M1138" s="13">
        <f t="shared" si="532"/>
        <v>0</v>
      </c>
      <c r="N1138" s="16">
        <f t="shared" si="533"/>
        <v>0</v>
      </c>
      <c r="O1138" s="16">
        <f t="shared" si="534"/>
        <v>0</v>
      </c>
      <c r="P1138" s="16">
        <f t="shared" si="535"/>
        <v>-6.5000000000000006E-3</v>
      </c>
      <c r="Q1138" s="20" t="str">
        <f t="shared" si="536"/>
        <v/>
      </c>
      <c r="R1138" s="20" t="str">
        <f t="shared" si="537"/>
        <v/>
      </c>
      <c r="S1138" s="20">
        <f t="shared" si="538"/>
        <v>-6.5000000000000006E-3</v>
      </c>
      <c r="T1138" s="20" t="str">
        <f t="shared" si="539"/>
        <v/>
      </c>
      <c r="U1138" s="16" t="str">
        <f t="shared" si="540"/>
        <v/>
      </c>
      <c r="V1138" s="20" t="str">
        <f t="shared" si="541"/>
        <v/>
      </c>
      <c r="W1138" s="20" t="str">
        <f t="shared" si="542"/>
        <v/>
      </c>
      <c r="X1138" s="20" t="str">
        <f t="shared" si="543"/>
        <v/>
      </c>
      <c r="Y1138" s="20" t="str">
        <f t="shared" si="544"/>
        <v/>
      </c>
      <c r="Z1138" s="20" t="str">
        <f t="shared" si="545"/>
        <v/>
      </c>
      <c r="AA1138" s="20" t="str">
        <f t="shared" si="546"/>
        <v/>
      </c>
      <c r="AB1138" s="20" t="str">
        <f t="shared" si="547"/>
        <v/>
      </c>
      <c r="AC1138" s="20" t="str">
        <f t="shared" si="548"/>
        <v/>
      </c>
      <c r="AD1138" s="20" t="str">
        <f t="shared" si="549"/>
        <v/>
      </c>
      <c r="AE1138" s="20" t="str">
        <f t="shared" si="550"/>
        <v/>
      </c>
      <c r="AF1138" s="20">
        <f t="shared" si="551"/>
        <v>0</v>
      </c>
      <c r="AG1138" s="11">
        <f t="shared" si="552"/>
        <v>999</v>
      </c>
      <c r="AH1138" s="17">
        <f t="shared" si="553"/>
        <v>999</v>
      </c>
      <c r="AI1138" s="17">
        <f t="shared" si="554"/>
        <v>999</v>
      </c>
      <c r="AJ1138" s="17">
        <f t="shared" si="555"/>
        <v>999</v>
      </c>
      <c r="AK1138" s="17">
        <f t="shared" si="556"/>
        <v>999</v>
      </c>
      <c r="AL1138" s="17">
        <f t="shared" si="557"/>
        <v>0</v>
      </c>
      <c r="AM1138" s="10" t="s">
        <v>887</v>
      </c>
      <c r="AN1138">
        <v>0</v>
      </c>
      <c r="AO1138">
        <v>0</v>
      </c>
      <c r="AP1138">
        <v>0</v>
      </c>
      <c r="AQ1138">
        <v>7.3483999999999998</v>
      </c>
      <c r="AR1138" s="8">
        <v>-0.65</v>
      </c>
      <c r="AS1138" s="8">
        <v>-20.8429</v>
      </c>
      <c r="AT1138" s="8">
        <v>-115.8008</v>
      </c>
      <c r="AU1138" s="8">
        <v>-7.3483999999999998</v>
      </c>
      <c r="AV1138" s="8">
        <v>-0.65</v>
      </c>
      <c r="AW1138" s="8">
        <v>0.65</v>
      </c>
      <c r="AX1138" s="8">
        <v>20.8429</v>
      </c>
      <c r="AY1138" s="8">
        <v>115.8008</v>
      </c>
      <c r="AZ1138" s="8">
        <v>7.3483999999999998</v>
      </c>
      <c r="BA1138" s="8">
        <v>0.65</v>
      </c>
      <c r="BB1138">
        <v>0</v>
      </c>
      <c r="BC1138">
        <v>0</v>
      </c>
      <c r="BD1138">
        <v>0</v>
      </c>
      <c r="BE1138">
        <v>0</v>
      </c>
      <c r="BF1138">
        <v>0.06</v>
      </c>
      <c r="BG1138">
        <v>0.3</v>
      </c>
      <c r="BH1138">
        <v>-0.25</v>
      </c>
      <c r="BI1138">
        <v>6</v>
      </c>
      <c r="BJ1138">
        <v>12</v>
      </c>
      <c r="BK1138">
        <v>6</v>
      </c>
      <c r="BM1138">
        <v>6</v>
      </c>
      <c r="BN1138" t="s">
        <v>1016</v>
      </c>
      <c r="BP1138" t="s">
        <v>1016</v>
      </c>
      <c r="BQ1138">
        <v>25</v>
      </c>
      <c r="BR1138">
        <v>253010</v>
      </c>
      <c r="BS1138">
        <v>0</v>
      </c>
      <c r="BU1138">
        <v>1</v>
      </c>
      <c r="BW1138">
        <v>6</v>
      </c>
      <c r="BY1138">
        <v>12</v>
      </c>
      <c r="BZ1138" t="s">
        <v>1997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1</v>
      </c>
      <c r="CG1138">
        <v>0</v>
      </c>
      <c r="CH1138">
        <v>0</v>
      </c>
      <c r="CI1138" s="2">
        <v>25486688</v>
      </c>
      <c r="CJ1138" t="s">
        <v>1017</v>
      </c>
    </row>
    <row r="1139" spans="1:88">
      <c r="A1139" s="10" t="str">
        <f t="shared" si="527"/>
        <v>WCG_US</v>
      </c>
      <c r="B1139" s="12">
        <f t="shared" si="528"/>
        <v>7.2800000000000004E-2</v>
      </c>
      <c r="C1139" s="12">
        <v>0</v>
      </c>
      <c r="D1139" s="12">
        <v>0</v>
      </c>
      <c r="E1139" s="12">
        <v>0</v>
      </c>
      <c r="F1139" s="12">
        <v>0</v>
      </c>
      <c r="G1139" s="12">
        <v>0</v>
      </c>
      <c r="H1139" s="12">
        <v>0</v>
      </c>
      <c r="I1139" s="12">
        <v>0</v>
      </c>
      <c r="J1139" s="13">
        <f t="shared" si="529"/>
        <v>0</v>
      </c>
      <c r="K1139" s="13">
        <f t="shared" si="530"/>
        <v>0</v>
      </c>
      <c r="L1139" s="16">
        <f t="shared" si="531"/>
        <v>0</v>
      </c>
      <c r="M1139" s="13">
        <f t="shared" si="532"/>
        <v>0</v>
      </c>
      <c r="N1139" s="16">
        <f t="shared" si="533"/>
        <v>0</v>
      </c>
      <c r="O1139" s="16">
        <f t="shared" si="534"/>
        <v>0</v>
      </c>
      <c r="P1139" s="16" t="str">
        <f t="shared" si="535"/>
        <v/>
      </c>
      <c r="Q1139" s="20" t="str">
        <f t="shared" si="536"/>
        <v/>
      </c>
      <c r="R1139" s="20" t="str">
        <f t="shared" si="537"/>
        <v/>
      </c>
      <c r="S1139" s="20" t="str">
        <f t="shared" si="538"/>
        <v/>
      </c>
      <c r="T1139" s="20" t="str">
        <f t="shared" si="539"/>
        <v/>
      </c>
      <c r="U1139" s="16">
        <f t="shared" si="540"/>
        <v>6.0000000000000001E-3</v>
      </c>
      <c r="V1139" s="20" t="str">
        <f t="shared" si="541"/>
        <v/>
      </c>
      <c r="W1139" s="20" t="str">
        <f t="shared" si="542"/>
        <v/>
      </c>
      <c r="X1139" s="20" t="str">
        <f t="shared" si="543"/>
        <v/>
      </c>
      <c r="Y1139" s="20">
        <f t="shared" si="544"/>
        <v>6.0000000000000001E-3</v>
      </c>
      <c r="Z1139" s="20" t="str">
        <f t="shared" si="545"/>
        <v/>
      </c>
      <c r="AA1139" s="20" t="str">
        <f t="shared" si="546"/>
        <v/>
      </c>
      <c r="AB1139" s="20">
        <f t="shared" si="547"/>
        <v>0</v>
      </c>
      <c r="AC1139" s="20" t="str">
        <f t="shared" si="548"/>
        <v/>
      </c>
      <c r="AD1139" s="20" t="str">
        <f t="shared" si="549"/>
        <v/>
      </c>
      <c r="AE1139" s="20" t="str">
        <f t="shared" si="550"/>
        <v/>
      </c>
      <c r="AF1139" s="20" t="str">
        <f t="shared" si="551"/>
        <v/>
      </c>
      <c r="AG1139" s="11">
        <f t="shared" si="552"/>
        <v>999</v>
      </c>
      <c r="AH1139" s="17">
        <f t="shared" si="553"/>
        <v>999</v>
      </c>
      <c r="AI1139" s="17">
        <f t="shared" si="554"/>
        <v>999</v>
      </c>
      <c r="AJ1139" s="17">
        <f t="shared" si="555"/>
        <v>999</v>
      </c>
      <c r="AK1139" s="17">
        <f t="shared" si="556"/>
        <v>999</v>
      </c>
      <c r="AL1139" s="17">
        <f t="shared" si="557"/>
        <v>999</v>
      </c>
      <c r="AM1139" s="10" t="s">
        <v>937</v>
      </c>
      <c r="AN1139">
        <v>0</v>
      </c>
      <c r="AO1139">
        <v>0</v>
      </c>
      <c r="AP1139">
        <v>0</v>
      </c>
      <c r="AQ1139">
        <v>8.7227999999999994</v>
      </c>
      <c r="AR1139" s="8">
        <v>-0.6</v>
      </c>
      <c r="AS1139" s="8">
        <v>-40.420900000000003</v>
      </c>
      <c r="AT1139" s="8">
        <v>-169.5505</v>
      </c>
      <c r="AU1139" s="8">
        <v>-8.7227999999999994</v>
      </c>
      <c r="AV1139" s="8">
        <v>-0.6</v>
      </c>
      <c r="AW1139" s="8">
        <v>0.6</v>
      </c>
      <c r="AX1139" s="8">
        <v>40.420900000000003</v>
      </c>
      <c r="AY1139" s="8">
        <v>169.5505</v>
      </c>
      <c r="AZ1139" s="8">
        <v>8.7227999999999994</v>
      </c>
      <c r="BA1139" s="8">
        <v>0.6</v>
      </c>
      <c r="BB1139">
        <v>-0.6</v>
      </c>
      <c r="BC1139">
        <v>0.6</v>
      </c>
      <c r="BD1139">
        <v>-0.6</v>
      </c>
      <c r="BE1139">
        <v>0.6</v>
      </c>
      <c r="BF1139">
        <v>0.06</v>
      </c>
      <c r="BG1139">
        <v>0.3</v>
      </c>
      <c r="BH1139">
        <v>7.28</v>
      </c>
      <c r="BI1139">
        <v>2</v>
      </c>
      <c r="BJ1139">
        <v>4</v>
      </c>
      <c r="BK1139">
        <v>2</v>
      </c>
      <c r="BM1139">
        <v>2</v>
      </c>
      <c r="BN1139" t="s">
        <v>1016</v>
      </c>
      <c r="BP1139" t="s">
        <v>1016</v>
      </c>
      <c r="BQ1139">
        <v>35</v>
      </c>
      <c r="BR1139">
        <v>351020</v>
      </c>
      <c r="BS1139">
        <v>1</v>
      </c>
      <c r="BU1139">
        <v>1</v>
      </c>
      <c r="BW1139">
        <v>2</v>
      </c>
      <c r="BY1139">
        <v>4</v>
      </c>
      <c r="BZ1139" t="s">
        <v>1997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 s="2">
        <v>38185291</v>
      </c>
    </row>
    <row r="1140" spans="1:88">
      <c r="A1140" s="10" t="str">
        <f t="shared" si="527"/>
        <v>AAWW_US</v>
      </c>
      <c r="B1140" s="12">
        <f t="shared" si="528"/>
        <v>4.53E-2</v>
      </c>
      <c r="C1140" s="12">
        <v>0</v>
      </c>
      <c r="D1140" s="12">
        <v>0</v>
      </c>
      <c r="E1140" s="12">
        <v>0</v>
      </c>
      <c r="F1140" s="12">
        <v>0</v>
      </c>
      <c r="G1140" s="12">
        <v>0</v>
      </c>
      <c r="H1140" s="12">
        <v>0</v>
      </c>
      <c r="I1140" s="12">
        <v>0</v>
      </c>
      <c r="J1140" s="13">
        <f t="shared" si="529"/>
        <v>0</v>
      </c>
      <c r="K1140" s="13">
        <f t="shared" si="530"/>
        <v>0</v>
      </c>
      <c r="L1140" s="16">
        <f t="shared" si="531"/>
        <v>0</v>
      </c>
      <c r="M1140" s="13">
        <f t="shared" si="532"/>
        <v>0</v>
      </c>
      <c r="N1140" s="16">
        <f t="shared" si="533"/>
        <v>0</v>
      </c>
      <c r="O1140" s="16">
        <f t="shared" si="534"/>
        <v>0</v>
      </c>
      <c r="P1140" s="16" t="str">
        <f t="shared" si="535"/>
        <v/>
      </c>
      <c r="Q1140" s="20" t="str">
        <f t="shared" si="536"/>
        <v/>
      </c>
      <c r="R1140" s="20" t="str">
        <f t="shared" si="537"/>
        <v/>
      </c>
      <c r="S1140" s="20" t="str">
        <f t="shared" si="538"/>
        <v/>
      </c>
      <c r="T1140" s="20" t="str">
        <f t="shared" si="539"/>
        <v/>
      </c>
      <c r="U1140" s="16">
        <f t="shared" si="540"/>
        <v>6.5000000000000006E-3</v>
      </c>
      <c r="V1140" s="20" t="str">
        <f t="shared" si="541"/>
        <v/>
      </c>
      <c r="W1140" s="20" t="str">
        <f t="shared" si="542"/>
        <v/>
      </c>
      <c r="X1140" s="20" t="str">
        <f t="shared" si="543"/>
        <v/>
      </c>
      <c r="Y1140" s="20">
        <f t="shared" si="544"/>
        <v>6.5000000000000006E-3</v>
      </c>
      <c r="Z1140" s="20" t="str">
        <f t="shared" si="545"/>
        <v/>
      </c>
      <c r="AA1140" s="20" t="str">
        <f t="shared" si="546"/>
        <v/>
      </c>
      <c r="AB1140" s="20">
        <f t="shared" si="547"/>
        <v>0</v>
      </c>
      <c r="AC1140" s="20" t="str">
        <f t="shared" si="548"/>
        <v/>
      </c>
      <c r="AD1140" s="20" t="str">
        <f t="shared" si="549"/>
        <v/>
      </c>
      <c r="AE1140" s="20" t="str">
        <f t="shared" si="550"/>
        <v/>
      </c>
      <c r="AF1140" s="20" t="str">
        <f t="shared" si="551"/>
        <v/>
      </c>
      <c r="AG1140" s="11">
        <f t="shared" si="552"/>
        <v>999</v>
      </c>
      <c r="AH1140" s="17">
        <f t="shared" si="553"/>
        <v>999</v>
      </c>
      <c r="AI1140" s="17">
        <f t="shared" si="554"/>
        <v>999</v>
      </c>
      <c r="AJ1140" s="17">
        <f t="shared" si="555"/>
        <v>999</v>
      </c>
      <c r="AK1140" s="17">
        <f t="shared" si="556"/>
        <v>999</v>
      </c>
      <c r="AL1140" s="17">
        <f t="shared" si="557"/>
        <v>999</v>
      </c>
      <c r="AM1140" s="10" t="s">
        <v>543</v>
      </c>
      <c r="AN1140">
        <v>0</v>
      </c>
      <c r="AO1140">
        <v>0</v>
      </c>
      <c r="AP1140">
        <v>0</v>
      </c>
      <c r="AQ1140">
        <v>2.1507000000000001</v>
      </c>
      <c r="AR1140" s="8">
        <v>-0.65</v>
      </c>
      <c r="AS1140" s="8">
        <v>-11.5221</v>
      </c>
      <c r="AT1140" s="8">
        <v>-48.370800000000003</v>
      </c>
      <c r="AU1140" s="8">
        <v>-2.1507000000000001</v>
      </c>
      <c r="AV1140" s="8">
        <v>-0.65</v>
      </c>
      <c r="AW1140" s="8">
        <v>0.65</v>
      </c>
      <c r="AX1140" s="8">
        <v>11.5221</v>
      </c>
      <c r="AY1140" s="8">
        <v>48.370800000000003</v>
      </c>
      <c r="AZ1140" s="8">
        <v>2.1507000000000001</v>
      </c>
      <c r="BA1140" s="8">
        <v>0.65</v>
      </c>
      <c r="BB1140">
        <v>-0.65</v>
      </c>
      <c r="BC1140">
        <v>0.65</v>
      </c>
      <c r="BD1140">
        <v>-0.65</v>
      </c>
      <c r="BE1140">
        <v>0.65</v>
      </c>
      <c r="BF1140">
        <v>0.06</v>
      </c>
      <c r="BG1140">
        <v>0.3</v>
      </c>
      <c r="BH1140">
        <v>4.53</v>
      </c>
      <c r="BI1140">
        <v>3</v>
      </c>
      <c r="BJ1140">
        <v>6</v>
      </c>
      <c r="BK1140">
        <v>3</v>
      </c>
      <c r="BM1140">
        <v>3</v>
      </c>
      <c r="BN1140" t="s">
        <v>1016</v>
      </c>
      <c r="BP1140" t="s">
        <v>1016</v>
      </c>
      <c r="BQ1140">
        <v>20</v>
      </c>
      <c r="BR1140">
        <v>203010</v>
      </c>
      <c r="BS1140">
        <v>1</v>
      </c>
      <c r="BU1140">
        <v>1</v>
      </c>
      <c r="BW1140">
        <v>3</v>
      </c>
      <c r="BY1140">
        <v>6</v>
      </c>
      <c r="BZ1140" t="s">
        <v>1997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 s="2">
        <v>9853007</v>
      </c>
    </row>
    <row r="1141" spans="1:88">
      <c r="A1141" s="10" t="str">
        <f t="shared" si="527"/>
        <v>BLKB_US</v>
      </c>
      <c r="B1141" s="12">
        <f t="shared" si="528"/>
        <v>5.7099999999999998E-2</v>
      </c>
      <c r="C1141" s="12">
        <v>0</v>
      </c>
      <c r="D1141" s="12">
        <v>0</v>
      </c>
      <c r="E1141" s="12">
        <v>0</v>
      </c>
      <c r="F1141" s="12">
        <v>0</v>
      </c>
      <c r="G1141" s="12">
        <v>0</v>
      </c>
      <c r="H1141" s="12">
        <v>0</v>
      </c>
      <c r="I1141" s="12">
        <v>0</v>
      </c>
      <c r="J1141" s="13">
        <f t="shared" si="529"/>
        <v>0</v>
      </c>
      <c r="K1141" s="13">
        <f t="shared" si="530"/>
        <v>0</v>
      </c>
      <c r="L1141" s="16">
        <f t="shared" si="531"/>
        <v>0</v>
      </c>
      <c r="M1141" s="13">
        <f t="shared" si="532"/>
        <v>0</v>
      </c>
      <c r="N1141" s="16">
        <f t="shared" si="533"/>
        <v>0</v>
      </c>
      <c r="O1141" s="16">
        <f t="shared" si="534"/>
        <v>0</v>
      </c>
      <c r="P1141" s="16" t="str">
        <f t="shared" si="535"/>
        <v/>
      </c>
      <c r="Q1141" s="20" t="str">
        <f t="shared" si="536"/>
        <v/>
      </c>
      <c r="R1141" s="20" t="str">
        <f t="shared" si="537"/>
        <v/>
      </c>
      <c r="S1141" s="20" t="str">
        <f t="shared" si="538"/>
        <v/>
      </c>
      <c r="T1141" s="20" t="str">
        <f t="shared" si="539"/>
        <v/>
      </c>
      <c r="U1141" s="16">
        <f t="shared" si="540"/>
        <v>6.0000000000000001E-3</v>
      </c>
      <c r="V1141" s="20" t="str">
        <f t="shared" si="541"/>
        <v/>
      </c>
      <c r="W1141" s="20" t="str">
        <f t="shared" si="542"/>
        <v/>
      </c>
      <c r="X1141" s="20" t="str">
        <f t="shared" si="543"/>
        <v/>
      </c>
      <c r="Y1141" s="20">
        <f t="shared" si="544"/>
        <v>6.0000000000000001E-3</v>
      </c>
      <c r="Z1141" s="20" t="str">
        <f t="shared" si="545"/>
        <v/>
      </c>
      <c r="AA1141" s="20" t="str">
        <f t="shared" si="546"/>
        <v/>
      </c>
      <c r="AB1141" s="20">
        <f t="shared" si="547"/>
        <v>0</v>
      </c>
      <c r="AC1141" s="20" t="str">
        <f t="shared" si="548"/>
        <v/>
      </c>
      <c r="AD1141" s="20" t="str">
        <f t="shared" si="549"/>
        <v/>
      </c>
      <c r="AE1141" s="20" t="str">
        <f t="shared" si="550"/>
        <v/>
      </c>
      <c r="AF1141" s="20" t="str">
        <f t="shared" si="551"/>
        <v/>
      </c>
      <c r="AG1141" s="11">
        <f t="shared" si="552"/>
        <v>999</v>
      </c>
      <c r="AH1141" s="17">
        <f t="shared" si="553"/>
        <v>999</v>
      </c>
      <c r="AI1141" s="17">
        <f t="shared" si="554"/>
        <v>999</v>
      </c>
      <c r="AJ1141" s="17">
        <f t="shared" si="555"/>
        <v>999</v>
      </c>
      <c r="AK1141" s="17">
        <f t="shared" si="556"/>
        <v>999</v>
      </c>
      <c r="AL1141" s="17">
        <f t="shared" si="557"/>
        <v>999</v>
      </c>
      <c r="AM1141" s="10" t="s">
        <v>893</v>
      </c>
      <c r="AN1141">
        <v>0</v>
      </c>
      <c r="AO1141">
        <v>0</v>
      </c>
      <c r="AP1141">
        <v>0</v>
      </c>
      <c r="AQ1141">
        <v>1.8367</v>
      </c>
      <c r="AR1141" s="8">
        <v>-0.6</v>
      </c>
      <c r="AS1141" s="8">
        <v>-8.5107999999999997</v>
      </c>
      <c r="AT1141" s="8">
        <v>-87.948599999999999</v>
      </c>
      <c r="AU1141" s="8">
        <v>-1.8367</v>
      </c>
      <c r="AV1141" s="8">
        <v>-0.6</v>
      </c>
      <c r="AW1141" s="8">
        <v>0.6</v>
      </c>
      <c r="AX1141" s="8">
        <v>8.5107999999999997</v>
      </c>
      <c r="AY1141" s="8">
        <v>87.948599999999999</v>
      </c>
      <c r="AZ1141" s="8">
        <v>1.8367</v>
      </c>
      <c r="BA1141" s="8">
        <v>0.6</v>
      </c>
      <c r="BB1141">
        <v>-0.6</v>
      </c>
      <c r="BC1141">
        <v>0.6</v>
      </c>
      <c r="BD1141">
        <v>-0.6</v>
      </c>
      <c r="BE1141">
        <v>0.6</v>
      </c>
      <c r="BF1141">
        <v>0.06</v>
      </c>
      <c r="BG1141">
        <v>0.3</v>
      </c>
      <c r="BH1141">
        <v>5.71</v>
      </c>
      <c r="BI1141">
        <v>3</v>
      </c>
      <c r="BJ1141">
        <v>5</v>
      </c>
      <c r="BK1141">
        <v>3</v>
      </c>
      <c r="BM1141">
        <v>3</v>
      </c>
      <c r="BN1141" t="s">
        <v>1016</v>
      </c>
      <c r="BP1141" t="s">
        <v>1016</v>
      </c>
      <c r="BQ1141">
        <v>45</v>
      </c>
      <c r="BR1141">
        <v>451030</v>
      </c>
      <c r="BS1141">
        <v>1</v>
      </c>
      <c r="BU1141">
        <v>1</v>
      </c>
      <c r="BW1141">
        <v>3</v>
      </c>
      <c r="BY1141">
        <v>5</v>
      </c>
      <c r="BZ1141" t="s">
        <v>1997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 s="2">
        <v>8139744</v>
      </c>
    </row>
    <row r="1142" spans="1:88">
      <c r="A1142" s="10" t="str">
        <f t="shared" si="527"/>
        <v>ENS_US</v>
      </c>
      <c r="B1142" s="12">
        <f t="shared" si="528"/>
        <v>1.3600000000000001E-2</v>
      </c>
      <c r="C1142" s="12">
        <v>0</v>
      </c>
      <c r="D1142" s="12">
        <v>0</v>
      </c>
      <c r="E1142" s="12">
        <v>0</v>
      </c>
      <c r="F1142" s="12">
        <v>0</v>
      </c>
      <c r="G1142" s="12">
        <v>0</v>
      </c>
      <c r="H1142" s="12">
        <v>0</v>
      </c>
      <c r="I1142" s="12">
        <v>0</v>
      </c>
      <c r="J1142" s="13">
        <f t="shared" si="529"/>
        <v>0</v>
      </c>
      <c r="K1142" s="13">
        <f t="shared" si="530"/>
        <v>0</v>
      </c>
      <c r="L1142" s="16">
        <f t="shared" si="531"/>
        <v>0</v>
      </c>
      <c r="M1142" s="13">
        <f t="shared" si="532"/>
        <v>0</v>
      </c>
      <c r="N1142" s="16">
        <f t="shared" si="533"/>
        <v>0</v>
      </c>
      <c r="O1142" s="16">
        <f t="shared" si="534"/>
        <v>0</v>
      </c>
      <c r="P1142" s="16" t="str">
        <f t="shared" si="535"/>
        <v/>
      </c>
      <c r="Q1142" s="20" t="str">
        <f t="shared" si="536"/>
        <v/>
      </c>
      <c r="R1142" s="20" t="str">
        <f t="shared" si="537"/>
        <v/>
      </c>
      <c r="S1142" s="20" t="str">
        <f t="shared" si="538"/>
        <v/>
      </c>
      <c r="T1142" s="20" t="str">
        <f t="shared" si="539"/>
        <v/>
      </c>
      <c r="U1142" s="16">
        <f t="shared" si="540"/>
        <v>6.5000000000000006E-3</v>
      </c>
      <c r="V1142" s="20" t="str">
        <f t="shared" si="541"/>
        <v/>
      </c>
      <c r="W1142" s="20" t="str">
        <f t="shared" si="542"/>
        <v/>
      </c>
      <c r="X1142" s="20" t="str">
        <f t="shared" si="543"/>
        <v/>
      </c>
      <c r="Y1142" s="20">
        <f t="shared" si="544"/>
        <v>6.5000000000000006E-3</v>
      </c>
      <c r="Z1142" s="20" t="str">
        <f t="shared" si="545"/>
        <v/>
      </c>
      <c r="AA1142" s="20" t="str">
        <f t="shared" si="546"/>
        <v/>
      </c>
      <c r="AB1142" s="20">
        <f t="shared" si="547"/>
        <v>0</v>
      </c>
      <c r="AC1142" s="20" t="str">
        <f t="shared" si="548"/>
        <v/>
      </c>
      <c r="AD1142" s="20" t="str">
        <f t="shared" si="549"/>
        <v/>
      </c>
      <c r="AE1142" s="20" t="str">
        <f t="shared" si="550"/>
        <v/>
      </c>
      <c r="AF1142" s="20" t="str">
        <f t="shared" si="551"/>
        <v/>
      </c>
      <c r="AG1142" s="11">
        <f t="shared" si="552"/>
        <v>999</v>
      </c>
      <c r="AH1142" s="17">
        <f t="shared" si="553"/>
        <v>999</v>
      </c>
      <c r="AI1142" s="17">
        <f t="shared" si="554"/>
        <v>999</v>
      </c>
      <c r="AJ1142" s="17">
        <f t="shared" si="555"/>
        <v>999</v>
      </c>
      <c r="AK1142" s="17">
        <f t="shared" si="556"/>
        <v>999</v>
      </c>
      <c r="AL1142" s="17">
        <f t="shared" si="557"/>
        <v>999</v>
      </c>
      <c r="AM1142" s="10" t="s">
        <v>476</v>
      </c>
      <c r="AN1142">
        <v>0</v>
      </c>
      <c r="AO1142">
        <v>0</v>
      </c>
      <c r="AP1142">
        <v>0</v>
      </c>
      <c r="AQ1142">
        <v>3.2494000000000001</v>
      </c>
      <c r="AR1142" s="8">
        <v>-0.65</v>
      </c>
      <c r="AS1142" s="8">
        <v>-15.879300000000001</v>
      </c>
      <c r="AT1142" s="8">
        <v>-122.16719999999999</v>
      </c>
      <c r="AU1142" s="8">
        <v>-3.2494000000000001</v>
      </c>
      <c r="AV1142" s="8">
        <v>-0.65</v>
      </c>
      <c r="AW1142" s="8">
        <v>0.65</v>
      </c>
      <c r="AX1142" s="8">
        <v>15.879300000000001</v>
      </c>
      <c r="AY1142" s="8">
        <v>122.16719999999999</v>
      </c>
      <c r="AZ1142" s="8">
        <v>3.2494000000000001</v>
      </c>
      <c r="BA1142" s="8">
        <v>0.65</v>
      </c>
      <c r="BB1142">
        <v>-0.65</v>
      </c>
      <c r="BC1142">
        <v>0.65</v>
      </c>
      <c r="BD1142">
        <v>-0.65</v>
      </c>
      <c r="BE1142">
        <v>0.65</v>
      </c>
      <c r="BF1142">
        <v>0.06</v>
      </c>
      <c r="BG1142">
        <v>0.3</v>
      </c>
      <c r="BH1142">
        <v>1.36</v>
      </c>
      <c r="BI1142">
        <v>5</v>
      </c>
      <c r="BJ1142">
        <v>9</v>
      </c>
      <c r="BK1142">
        <v>5</v>
      </c>
      <c r="BM1142">
        <v>5</v>
      </c>
      <c r="BN1142" t="s">
        <v>1016</v>
      </c>
      <c r="BP1142" t="s">
        <v>1016</v>
      </c>
      <c r="BQ1142">
        <v>20</v>
      </c>
      <c r="BR1142">
        <v>201040</v>
      </c>
      <c r="BS1142">
        <v>1</v>
      </c>
      <c r="BU1142">
        <v>1</v>
      </c>
      <c r="BW1142">
        <v>5</v>
      </c>
      <c r="BY1142">
        <v>9</v>
      </c>
      <c r="BZ1142" t="s">
        <v>1997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 s="2">
        <v>12430668</v>
      </c>
    </row>
    <row r="1143" spans="1:88">
      <c r="A1143" s="10" t="str">
        <f t="shared" si="527"/>
        <v>CNS_US</v>
      </c>
      <c r="B1143" s="12">
        <f t="shared" si="528"/>
        <v>1E-4</v>
      </c>
      <c r="C1143" s="12">
        <v>0</v>
      </c>
      <c r="D1143" s="12">
        <v>0</v>
      </c>
      <c r="E1143" s="12">
        <v>0</v>
      </c>
      <c r="F1143" s="12">
        <v>0</v>
      </c>
      <c r="G1143" s="12">
        <v>0</v>
      </c>
      <c r="H1143" s="12">
        <v>0</v>
      </c>
      <c r="I1143" s="12">
        <v>0</v>
      </c>
      <c r="J1143" s="13">
        <f t="shared" si="529"/>
        <v>0</v>
      </c>
      <c r="K1143" s="13">
        <f t="shared" si="530"/>
        <v>0</v>
      </c>
      <c r="L1143" s="16">
        <f t="shared" si="531"/>
        <v>0</v>
      </c>
      <c r="M1143" s="13">
        <f t="shared" si="532"/>
        <v>0</v>
      </c>
      <c r="N1143" s="16">
        <f t="shared" si="533"/>
        <v>0</v>
      </c>
      <c r="O1143" s="16">
        <f t="shared" si="534"/>
        <v>0</v>
      </c>
      <c r="P1143" s="16" t="str">
        <f t="shared" si="535"/>
        <v/>
      </c>
      <c r="Q1143" s="20" t="str">
        <f t="shared" si="536"/>
        <v/>
      </c>
      <c r="R1143" s="20" t="str">
        <f t="shared" si="537"/>
        <v/>
      </c>
      <c r="S1143" s="20" t="str">
        <f t="shared" si="538"/>
        <v/>
      </c>
      <c r="T1143" s="20" t="str">
        <f t="shared" si="539"/>
        <v/>
      </c>
      <c r="U1143" s="16">
        <f t="shared" si="540"/>
        <v>6.0000000000000001E-3</v>
      </c>
      <c r="V1143" s="20" t="str">
        <f t="shared" si="541"/>
        <v/>
      </c>
      <c r="W1143" s="20" t="str">
        <f t="shared" si="542"/>
        <v/>
      </c>
      <c r="X1143" s="20" t="str">
        <f t="shared" si="543"/>
        <v/>
      </c>
      <c r="Y1143" s="20">
        <f t="shared" si="544"/>
        <v>6.0000000000000001E-3</v>
      </c>
      <c r="Z1143" s="20" t="str">
        <f t="shared" si="545"/>
        <v/>
      </c>
      <c r="AA1143" s="20" t="str">
        <f t="shared" si="546"/>
        <v/>
      </c>
      <c r="AB1143" s="20">
        <f t="shared" si="547"/>
        <v>0</v>
      </c>
      <c r="AC1143" s="20" t="str">
        <f t="shared" si="548"/>
        <v/>
      </c>
      <c r="AD1143" s="20" t="str">
        <f t="shared" si="549"/>
        <v/>
      </c>
      <c r="AE1143" s="20" t="str">
        <f t="shared" si="550"/>
        <v/>
      </c>
      <c r="AF1143" s="20" t="str">
        <f t="shared" si="551"/>
        <v/>
      </c>
      <c r="AG1143" s="11">
        <f t="shared" si="552"/>
        <v>999</v>
      </c>
      <c r="AH1143" s="17">
        <f t="shared" si="553"/>
        <v>999</v>
      </c>
      <c r="AI1143" s="17">
        <f t="shared" si="554"/>
        <v>999</v>
      </c>
      <c r="AJ1143" s="17">
        <f t="shared" si="555"/>
        <v>999</v>
      </c>
      <c r="AK1143" s="17">
        <f t="shared" si="556"/>
        <v>999</v>
      </c>
      <c r="AL1143" s="17">
        <f t="shared" si="557"/>
        <v>999</v>
      </c>
      <c r="AM1143" s="10" t="s">
        <v>741</v>
      </c>
      <c r="AN1143">
        <v>0</v>
      </c>
      <c r="AO1143">
        <v>0</v>
      </c>
      <c r="AP1143">
        <v>0</v>
      </c>
      <c r="AQ1143">
        <v>1.0153000000000001</v>
      </c>
      <c r="AR1143" s="8">
        <v>-0.6</v>
      </c>
      <c r="AS1143" s="8">
        <v>-5.9020000000000001</v>
      </c>
      <c r="AT1143" s="8">
        <v>-79.215999999999994</v>
      </c>
      <c r="AU1143" s="8">
        <v>-1.0153000000000001</v>
      </c>
      <c r="AV1143" s="8">
        <v>-0.6</v>
      </c>
      <c r="AW1143" s="8">
        <v>0.6</v>
      </c>
      <c r="AX1143" s="8">
        <v>5.9020000000000001</v>
      </c>
      <c r="AY1143" s="8">
        <v>79.215999999999994</v>
      </c>
      <c r="AZ1143" s="8">
        <v>1.0153000000000001</v>
      </c>
      <c r="BA1143" s="8">
        <v>0.6</v>
      </c>
      <c r="BB1143">
        <v>-0.6</v>
      </c>
      <c r="BC1143">
        <v>0.6</v>
      </c>
      <c r="BD1143">
        <v>-0.6</v>
      </c>
      <c r="BE1143">
        <v>0.6</v>
      </c>
      <c r="BF1143">
        <v>0.06</v>
      </c>
      <c r="BG1143">
        <v>0.3</v>
      </c>
      <c r="BH1143">
        <v>0.01</v>
      </c>
      <c r="BI1143">
        <v>6</v>
      </c>
      <c r="BJ1143">
        <v>12</v>
      </c>
      <c r="BK1143">
        <v>6</v>
      </c>
      <c r="BM1143">
        <v>6</v>
      </c>
      <c r="BN1143" t="s">
        <v>1016</v>
      </c>
      <c r="BP1143" t="s">
        <v>1016</v>
      </c>
      <c r="BQ1143">
        <v>40</v>
      </c>
      <c r="BR1143">
        <v>402030</v>
      </c>
      <c r="BS1143">
        <v>1</v>
      </c>
      <c r="BU1143">
        <v>1</v>
      </c>
      <c r="BW1143">
        <v>6</v>
      </c>
      <c r="BY1143">
        <v>12</v>
      </c>
      <c r="BZ1143" t="s">
        <v>1997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 s="2">
        <v>3906104</v>
      </c>
    </row>
    <row r="1144" spans="1:88">
      <c r="A1144" s="10" t="str">
        <f t="shared" si="527"/>
        <v>HAYN_US</v>
      </c>
      <c r="B1144" s="12">
        <f t="shared" si="528"/>
        <v>-0.05</v>
      </c>
      <c r="C1144" s="12">
        <v>0</v>
      </c>
      <c r="D1144" s="12">
        <v>0</v>
      </c>
      <c r="E1144" s="12">
        <v>0</v>
      </c>
      <c r="F1144" s="12">
        <v>0</v>
      </c>
      <c r="G1144" s="12">
        <v>0</v>
      </c>
      <c r="H1144" s="12">
        <v>0</v>
      </c>
      <c r="I1144" s="12">
        <v>0</v>
      </c>
      <c r="J1144" s="13">
        <f t="shared" si="529"/>
        <v>0</v>
      </c>
      <c r="K1144" s="13">
        <f t="shared" si="530"/>
        <v>0</v>
      </c>
      <c r="L1144" s="16">
        <f t="shared" si="531"/>
        <v>0</v>
      </c>
      <c r="M1144" s="13">
        <f t="shared" si="532"/>
        <v>0</v>
      </c>
      <c r="N1144" s="16">
        <f t="shared" si="533"/>
        <v>0</v>
      </c>
      <c r="O1144" s="16">
        <f t="shared" si="534"/>
        <v>0</v>
      </c>
      <c r="P1144" s="16">
        <f t="shared" si="535"/>
        <v>-6.5000000000000006E-3</v>
      </c>
      <c r="Q1144" s="20" t="str">
        <f t="shared" si="536"/>
        <v/>
      </c>
      <c r="R1144" s="20" t="str">
        <f t="shared" si="537"/>
        <v/>
      </c>
      <c r="S1144" s="20" t="str">
        <f t="shared" si="538"/>
        <v/>
      </c>
      <c r="T1144" s="20">
        <f t="shared" si="539"/>
        <v>-6.5000000000000006E-3</v>
      </c>
      <c r="U1144" s="16" t="str">
        <f t="shared" si="540"/>
        <v/>
      </c>
      <c r="V1144" s="20" t="str">
        <f t="shared" si="541"/>
        <v/>
      </c>
      <c r="W1144" s="20" t="str">
        <f t="shared" si="542"/>
        <v/>
      </c>
      <c r="X1144" s="20" t="str">
        <f t="shared" si="543"/>
        <v/>
      </c>
      <c r="Y1144" s="20" t="str">
        <f t="shared" si="544"/>
        <v/>
      </c>
      <c r="Z1144" s="20" t="str">
        <f t="shared" si="545"/>
        <v/>
      </c>
      <c r="AA1144" s="20" t="str">
        <f t="shared" si="546"/>
        <v/>
      </c>
      <c r="AB1144" s="20">
        <f t="shared" si="547"/>
        <v>0</v>
      </c>
      <c r="AC1144" s="20" t="str">
        <f t="shared" si="548"/>
        <v/>
      </c>
      <c r="AD1144" s="20" t="str">
        <f t="shared" si="549"/>
        <v/>
      </c>
      <c r="AE1144" s="20" t="str">
        <f t="shared" si="550"/>
        <v/>
      </c>
      <c r="AF1144" s="20" t="str">
        <f t="shared" si="551"/>
        <v/>
      </c>
      <c r="AG1144" s="11">
        <f t="shared" si="552"/>
        <v>999</v>
      </c>
      <c r="AH1144" s="17">
        <f t="shared" si="553"/>
        <v>999</v>
      </c>
      <c r="AI1144" s="17">
        <f t="shared" si="554"/>
        <v>999</v>
      </c>
      <c r="AJ1144" s="17">
        <f t="shared" si="555"/>
        <v>999</v>
      </c>
      <c r="AK1144" s="17">
        <f t="shared" si="556"/>
        <v>999</v>
      </c>
      <c r="AL1144" s="17">
        <f t="shared" si="557"/>
        <v>999</v>
      </c>
      <c r="AM1144" s="10" t="s">
        <v>1385</v>
      </c>
      <c r="AN1144">
        <v>0</v>
      </c>
      <c r="AO1144">
        <v>0</v>
      </c>
      <c r="AP1144">
        <v>0</v>
      </c>
      <c r="AQ1144">
        <v>0.45579999999999998</v>
      </c>
      <c r="AR1144" s="8">
        <v>-0.65</v>
      </c>
      <c r="AS1144" s="8">
        <v>-2.3704000000000001</v>
      </c>
      <c r="AT1144" s="8">
        <v>-21.921099999999999</v>
      </c>
      <c r="AU1144" s="8">
        <v>-0.45579999999999998</v>
      </c>
      <c r="AV1144" s="8">
        <v>-0.65</v>
      </c>
      <c r="AW1144" s="8">
        <v>0.65</v>
      </c>
      <c r="AX1144" s="8">
        <v>2.3704000000000001</v>
      </c>
      <c r="AY1144" s="8">
        <v>21.921099999999999</v>
      </c>
      <c r="AZ1144" s="8">
        <v>0.45579999999999998</v>
      </c>
      <c r="BA1144" s="8">
        <v>0.65</v>
      </c>
      <c r="BB1144">
        <v>-0.45579999999999998</v>
      </c>
      <c r="BC1144">
        <v>0.45579999999999998</v>
      </c>
      <c r="BD1144">
        <v>-0.45579999999999998</v>
      </c>
      <c r="BE1144">
        <v>0.45579999999999998</v>
      </c>
      <c r="BF1144">
        <v>0.06</v>
      </c>
      <c r="BG1144">
        <v>0.3</v>
      </c>
      <c r="BH1144">
        <v>-5</v>
      </c>
      <c r="BI1144">
        <v>8</v>
      </c>
      <c r="BJ1144">
        <v>16</v>
      </c>
      <c r="BK1144">
        <v>8</v>
      </c>
      <c r="BM1144">
        <v>8</v>
      </c>
      <c r="BN1144" t="s">
        <v>1016</v>
      </c>
      <c r="BP1144" t="s">
        <v>1016</v>
      </c>
      <c r="BQ1144">
        <v>15</v>
      </c>
      <c r="BR1144">
        <v>151040</v>
      </c>
      <c r="BS1144">
        <v>1</v>
      </c>
      <c r="BU1144">
        <v>1</v>
      </c>
      <c r="BW1144">
        <v>8</v>
      </c>
      <c r="BY1144">
        <v>16</v>
      </c>
      <c r="BZ1144" t="s">
        <v>1998</v>
      </c>
      <c r="CA1144">
        <v>1</v>
      </c>
      <c r="CB1144">
        <v>0</v>
      </c>
      <c r="CC1144">
        <v>1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 s="2">
        <v>1703560</v>
      </c>
    </row>
    <row r="1145" spans="1:88">
      <c r="A1145" s="10" t="str">
        <f t="shared" si="527"/>
        <v>BECN_US</v>
      </c>
      <c r="B1145" s="12">
        <f t="shared" si="528"/>
        <v>-2.0099999999999996E-2</v>
      </c>
      <c r="C1145" s="12">
        <v>0</v>
      </c>
      <c r="D1145" s="12">
        <v>0</v>
      </c>
      <c r="E1145" s="12">
        <v>0</v>
      </c>
      <c r="F1145" s="12">
        <v>0</v>
      </c>
      <c r="G1145" s="12">
        <v>0</v>
      </c>
      <c r="H1145" s="12">
        <v>0</v>
      </c>
      <c r="I1145" s="12">
        <v>0</v>
      </c>
      <c r="J1145" s="13">
        <f t="shared" si="529"/>
        <v>0</v>
      </c>
      <c r="K1145" s="13">
        <f t="shared" si="530"/>
        <v>0</v>
      </c>
      <c r="L1145" s="16">
        <f t="shared" si="531"/>
        <v>0</v>
      </c>
      <c r="M1145" s="13">
        <f t="shared" si="532"/>
        <v>0</v>
      </c>
      <c r="N1145" s="16">
        <f t="shared" si="533"/>
        <v>0</v>
      </c>
      <c r="O1145" s="16">
        <f t="shared" si="534"/>
        <v>0</v>
      </c>
      <c r="P1145" s="16">
        <f t="shared" si="535"/>
        <v>-6.5000000000000006E-3</v>
      </c>
      <c r="Q1145" s="20" t="str">
        <f t="shared" si="536"/>
        <v/>
      </c>
      <c r="R1145" s="20" t="str">
        <f t="shared" si="537"/>
        <v/>
      </c>
      <c r="S1145" s="20" t="str">
        <f t="shared" si="538"/>
        <v/>
      </c>
      <c r="T1145" s="20">
        <f t="shared" si="539"/>
        <v>-6.5000000000000006E-3</v>
      </c>
      <c r="U1145" s="16" t="str">
        <f t="shared" si="540"/>
        <v/>
      </c>
      <c r="V1145" s="20" t="str">
        <f t="shared" si="541"/>
        <v/>
      </c>
      <c r="W1145" s="20" t="str">
        <f t="shared" si="542"/>
        <v/>
      </c>
      <c r="X1145" s="20" t="str">
        <f t="shared" si="543"/>
        <v/>
      </c>
      <c r="Y1145" s="20" t="str">
        <f t="shared" si="544"/>
        <v/>
      </c>
      <c r="Z1145" s="20" t="str">
        <f t="shared" si="545"/>
        <v/>
      </c>
      <c r="AA1145" s="20" t="str">
        <f t="shared" si="546"/>
        <v/>
      </c>
      <c r="AB1145" s="20">
        <f t="shared" si="547"/>
        <v>0</v>
      </c>
      <c r="AC1145" s="20" t="str">
        <f t="shared" si="548"/>
        <v/>
      </c>
      <c r="AD1145" s="20" t="str">
        <f t="shared" si="549"/>
        <v/>
      </c>
      <c r="AE1145" s="20" t="str">
        <f t="shared" si="550"/>
        <v/>
      </c>
      <c r="AF1145" s="20" t="str">
        <f t="shared" si="551"/>
        <v/>
      </c>
      <c r="AG1145" s="11">
        <f t="shared" si="552"/>
        <v>999</v>
      </c>
      <c r="AH1145" s="17">
        <f t="shared" si="553"/>
        <v>999</v>
      </c>
      <c r="AI1145" s="17">
        <f t="shared" si="554"/>
        <v>999</v>
      </c>
      <c r="AJ1145" s="17">
        <f t="shared" si="555"/>
        <v>999</v>
      </c>
      <c r="AK1145" s="17">
        <f t="shared" si="556"/>
        <v>999</v>
      </c>
      <c r="AL1145" s="17">
        <f t="shared" si="557"/>
        <v>999</v>
      </c>
      <c r="AM1145" s="10" t="s">
        <v>570</v>
      </c>
      <c r="AN1145">
        <v>0</v>
      </c>
      <c r="AO1145">
        <v>0</v>
      </c>
      <c r="AP1145">
        <v>0</v>
      </c>
      <c r="AQ1145">
        <v>3.4544999999999999</v>
      </c>
      <c r="AR1145" s="8">
        <v>-0.65</v>
      </c>
      <c r="AS1145" s="8">
        <v>-18.597799999999999</v>
      </c>
      <c r="AT1145" s="8">
        <v>-59.542700000000004</v>
      </c>
      <c r="AU1145" s="8">
        <v>-3.4544999999999999</v>
      </c>
      <c r="AV1145" s="8">
        <v>-0.65</v>
      </c>
      <c r="AW1145" s="8">
        <v>0.65</v>
      </c>
      <c r="AX1145" s="8">
        <v>18.597799999999999</v>
      </c>
      <c r="AY1145" s="8">
        <v>59.542700000000004</v>
      </c>
      <c r="AZ1145" s="8">
        <v>3.4544999999999999</v>
      </c>
      <c r="BA1145" s="8">
        <v>0.65</v>
      </c>
      <c r="BB1145">
        <v>-0.65</v>
      </c>
      <c r="BC1145">
        <v>0.65</v>
      </c>
      <c r="BD1145">
        <v>-0.65</v>
      </c>
      <c r="BE1145">
        <v>0.65</v>
      </c>
      <c r="BF1145">
        <v>0.06</v>
      </c>
      <c r="BG1145">
        <v>0.3</v>
      </c>
      <c r="BH1145">
        <v>-2.0099999999999998</v>
      </c>
      <c r="BI1145">
        <v>7</v>
      </c>
      <c r="BJ1145">
        <v>14</v>
      </c>
      <c r="BK1145">
        <v>7</v>
      </c>
      <c r="BM1145">
        <v>7</v>
      </c>
      <c r="BN1145" t="s">
        <v>1016</v>
      </c>
      <c r="BP1145" t="s">
        <v>1016</v>
      </c>
      <c r="BQ1145">
        <v>20</v>
      </c>
      <c r="BR1145">
        <v>201070</v>
      </c>
      <c r="BS1145">
        <v>1</v>
      </c>
      <c r="BU1145">
        <v>1</v>
      </c>
      <c r="BW1145">
        <v>7</v>
      </c>
      <c r="BY1145">
        <v>14</v>
      </c>
      <c r="BZ1145" t="s">
        <v>1997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 s="2">
        <v>13826937</v>
      </c>
    </row>
    <row r="1146" spans="1:88">
      <c r="A1146" s="10" t="str">
        <f t="shared" si="527"/>
        <v>TXRH_US</v>
      </c>
      <c r="B1146" s="12">
        <f t="shared" si="528"/>
        <v>6.2800000000000009E-2</v>
      </c>
      <c r="C1146" s="12">
        <v>0</v>
      </c>
      <c r="D1146" s="12">
        <v>0</v>
      </c>
      <c r="E1146" s="12">
        <v>0</v>
      </c>
      <c r="F1146" s="12">
        <v>0</v>
      </c>
      <c r="G1146" s="12">
        <v>0</v>
      </c>
      <c r="H1146" s="12">
        <v>0</v>
      </c>
      <c r="I1146" s="12">
        <v>0</v>
      </c>
      <c r="J1146" s="13">
        <f t="shared" si="529"/>
        <v>0</v>
      </c>
      <c r="K1146" s="13">
        <f t="shared" si="530"/>
        <v>0</v>
      </c>
      <c r="L1146" s="16">
        <f t="shared" si="531"/>
        <v>0</v>
      </c>
      <c r="M1146" s="13">
        <f t="shared" si="532"/>
        <v>0</v>
      </c>
      <c r="N1146" s="16">
        <f t="shared" si="533"/>
        <v>0</v>
      </c>
      <c r="O1146" s="16">
        <f t="shared" si="534"/>
        <v>0</v>
      </c>
      <c r="P1146" s="16" t="str">
        <f t="shared" si="535"/>
        <v/>
      </c>
      <c r="Q1146" s="20" t="str">
        <f t="shared" si="536"/>
        <v/>
      </c>
      <c r="R1146" s="20" t="str">
        <f t="shared" si="537"/>
        <v/>
      </c>
      <c r="S1146" s="20" t="str">
        <f t="shared" si="538"/>
        <v/>
      </c>
      <c r="T1146" s="20" t="str">
        <f t="shared" si="539"/>
        <v/>
      </c>
      <c r="U1146" s="16">
        <f t="shared" si="540"/>
        <v>6.5000000000000006E-3</v>
      </c>
      <c r="V1146" s="20" t="str">
        <f t="shared" si="541"/>
        <v/>
      </c>
      <c r="W1146" s="20" t="str">
        <f t="shared" si="542"/>
        <v/>
      </c>
      <c r="X1146" s="20" t="str">
        <f t="shared" si="543"/>
        <v/>
      </c>
      <c r="Y1146" s="20">
        <f t="shared" si="544"/>
        <v>6.5000000000000006E-3</v>
      </c>
      <c r="Z1146" s="20" t="str">
        <f t="shared" si="545"/>
        <v/>
      </c>
      <c r="AA1146" s="20" t="str">
        <f t="shared" si="546"/>
        <v/>
      </c>
      <c r="AB1146" s="20">
        <f t="shared" si="547"/>
        <v>0</v>
      </c>
      <c r="AC1146" s="20" t="str">
        <f t="shared" si="548"/>
        <v/>
      </c>
      <c r="AD1146" s="20" t="str">
        <f t="shared" si="549"/>
        <v/>
      </c>
      <c r="AE1146" s="20" t="str">
        <f t="shared" si="550"/>
        <v/>
      </c>
      <c r="AF1146" s="20" t="str">
        <f t="shared" si="551"/>
        <v/>
      </c>
      <c r="AG1146" s="11">
        <f t="shared" si="552"/>
        <v>999</v>
      </c>
      <c r="AH1146" s="17">
        <f t="shared" si="553"/>
        <v>999</v>
      </c>
      <c r="AI1146" s="17">
        <f t="shared" si="554"/>
        <v>999</v>
      </c>
      <c r="AJ1146" s="17">
        <f t="shared" si="555"/>
        <v>999</v>
      </c>
      <c r="AK1146" s="17">
        <f t="shared" si="556"/>
        <v>999</v>
      </c>
      <c r="AL1146" s="17">
        <f t="shared" si="557"/>
        <v>999</v>
      </c>
      <c r="AM1146" s="10" t="s">
        <v>606</v>
      </c>
      <c r="AN1146">
        <v>0</v>
      </c>
      <c r="AO1146">
        <v>0</v>
      </c>
      <c r="AP1146">
        <v>0</v>
      </c>
      <c r="AQ1146">
        <v>6.4501999999999997</v>
      </c>
      <c r="AR1146" s="8">
        <v>-0.65</v>
      </c>
      <c r="AS1146" s="8">
        <v>-28.777000000000001</v>
      </c>
      <c r="AT1146" s="8">
        <v>-107.5603</v>
      </c>
      <c r="AU1146" s="8">
        <v>-6.4501999999999997</v>
      </c>
      <c r="AV1146" s="8">
        <v>-0.65</v>
      </c>
      <c r="AW1146" s="8">
        <v>0.65</v>
      </c>
      <c r="AX1146" s="8">
        <v>28.777000000000001</v>
      </c>
      <c r="AY1146" s="8">
        <v>107.5603</v>
      </c>
      <c r="AZ1146" s="8">
        <v>6.4501999999999997</v>
      </c>
      <c r="BA1146" s="8">
        <v>0.65</v>
      </c>
      <c r="BB1146">
        <v>-0.65</v>
      </c>
      <c r="BC1146">
        <v>0.65</v>
      </c>
      <c r="BD1146">
        <v>-0.65</v>
      </c>
      <c r="BE1146">
        <v>0.65</v>
      </c>
      <c r="BF1146">
        <v>0.06</v>
      </c>
      <c r="BG1146">
        <v>0.3</v>
      </c>
      <c r="BH1146">
        <v>6.28</v>
      </c>
      <c r="BI1146">
        <v>3</v>
      </c>
      <c r="BJ1146">
        <v>5</v>
      </c>
      <c r="BK1146">
        <v>3</v>
      </c>
      <c r="BM1146">
        <v>3</v>
      </c>
      <c r="BN1146" t="s">
        <v>1016</v>
      </c>
      <c r="BP1146" t="s">
        <v>1016</v>
      </c>
      <c r="BQ1146">
        <v>25</v>
      </c>
      <c r="BR1146">
        <v>253010</v>
      </c>
      <c r="BS1146">
        <v>1</v>
      </c>
      <c r="BU1146">
        <v>1</v>
      </c>
      <c r="BW1146">
        <v>3</v>
      </c>
      <c r="BY1146">
        <v>5</v>
      </c>
      <c r="BZ1146" t="s">
        <v>1997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 s="2">
        <v>26126439</v>
      </c>
    </row>
    <row r="1147" spans="1:88">
      <c r="A1147" s="10" t="str">
        <f t="shared" si="527"/>
        <v>THRX_US</v>
      </c>
      <c r="B1147" s="12">
        <f t="shared" si="528"/>
        <v>-0.16039999999999999</v>
      </c>
      <c r="C1147" s="12">
        <v>0</v>
      </c>
      <c r="D1147" s="12">
        <v>0</v>
      </c>
      <c r="E1147" s="12">
        <v>0</v>
      </c>
      <c r="F1147" s="12">
        <v>0</v>
      </c>
      <c r="G1147" s="12">
        <v>0</v>
      </c>
      <c r="H1147" s="12">
        <v>0</v>
      </c>
      <c r="I1147" s="12">
        <v>0</v>
      </c>
      <c r="J1147" s="13">
        <f t="shared" si="529"/>
        <v>0</v>
      </c>
      <c r="K1147" s="13">
        <f t="shared" si="530"/>
        <v>0</v>
      </c>
      <c r="L1147" s="16">
        <f t="shared" si="531"/>
        <v>0</v>
      </c>
      <c r="M1147" s="13">
        <f t="shared" si="532"/>
        <v>0</v>
      </c>
      <c r="N1147" s="16">
        <f t="shared" si="533"/>
        <v>0</v>
      </c>
      <c r="O1147" s="16">
        <f t="shared" si="534"/>
        <v>0</v>
      </c>
      <c r="P1147" s="16">
        <f t="shared" si="535"/>
        <v>-2E-3</v>
      </c>
      <c r="Q1147" s="20" t="str">
        <f t="shared" si="536"/>
        <v/>
      </c>
      <c r="R1147" s="20" t="str">
        <f t="shared" si="537"/>
        <v/>
      </c>
      <c r="S1147" s="20">
        <f t="shared" si="538"/>
        <v>-2E-3</v>
      </c>
      <c r="T1147" s="20" t="str">
        <f t="shared" si="539"/>
        <v/>
      </c>
      <c r="U1147" s="16" t="str">
        <f t="shared" si="540"/>
        <v/>
      </c>
      <c r="V1147" s="20" t="str">
        <f t="shared" si="541"/>
        <v/>
      </c>
      <c r="W1147" s="20" t="str">
        <f t="shared" si="542"/>
        <v/>
      </c>
      <c r="X1147" s="20" t="str">
        <f t="shared" si="543"/>
        <v/>
      </c>
      <c r="Y1147" s="20" t="str">
        <f t="shared" si="544"/>
        <v/>
      </c>
      <c r="Z1147" s="20" t="str">
        <f t="shared" si="545"/>
        <v/>
      </c>
      <c r="AA1147" s="20" t="str">
        <f t="shared" si="546"/>
        <v/>
      </c>
      <c r="AB1147" s="20" t="str">
        <f t="shared" si="547"/>
        <v/>
      </c>
      <c r="AC1147" s="20" t="str">
        <f t="shared" si="548"/>
        <v/>
      </c>
      <c r="AD1147" s="20" t="str">
        <f t="shared" si="549"/>
        <v/>
      </c>
      <c r="AE1147" s="20" t="str">
        <f t="shared" si="550"/>
        <v/>
      </c>
      <c r="AF1147" s="20">
        <f t="shared" si="551"/>
        <v>0</v>
      </c>
      <c r="AG1147" s="11">
        <f t="shared" si="552"/>
        <v>999</v>
      </c>
      <c r="AH1147" s="17">
        <f t="shared" si="553"/>
        <v>999</v>
      </c>
      <c r="AI1147" s="17">
        <f t="shared" si="554"/>
        <v>999</v>
      </c>
      <c r="AJ1147" s="17">
        <f t="shared" si="555"/>
        <v>999</v>
      </c>
      <c r="AK1147" s="17">
        <f t="shared" si="556"/>
        <v>999</v>
      </c>
      <c r="AL1147" s="17">
        <f t="shared" si="557"/>
        <v>0</v>
      </c>
      <c r="AM1147" s="10" t="s">
        <v>931</v>
      </c>
      <c r="AN1147">
        <v>0</v>
      </c>
      <c r="AO1147">
        <v>0</v>
      </c>
      <c r="AP1147">
        <v>0</v>
      </c>
      <c r="AQ1147">
        <v>4.7866</v>
      </c>
      <c r="AR1147" s="8">
        <v>-0.2</v>
      </c>
      <c r="AS1147" s="8">
        <v>-20.873100000000001</v>
      </c>
      <c r="AT1147" s="8">
        <v>-88.481700000000004</v>
      </c>
      <c r="AU1147" s="8">
        <v>-4.7866</v>
      </c>
      <c r="AV1147" s="8">
        <v>-0.2</v>
      </c>
      <c r="AW1147" s="8">
        <v>0.6</v>
      </c>
      <c r="AX1147" s="8">
        <v>20.873100000000001</v>
      </c>
      <c r="AY1147" s="8">
        <v>88.481700000000004</v>
      </c>
      <c r="AZ1147" s="8">
        <v>4.7866</v>
      </c>
      <c r="BA1147" s="8">
        <v>0.6</v>
      </c>
      <c r="BB1147">
        <v>0</v>
      </c>
      <c r="BC1147">
        <v>0</v>
      </c>
      <c r="BD1147">
        <v>0</v>
      </c>
      <c r="BE1147">
        <v>0</v>
      </c>
      <c r="BF1147">
        <v>0.06</v>
      </c>
      <c r="BG1147">
        <v>0.3</v>
      </c>
      <c r="BH1147">
        <v>-16.04</v>
      </c>
      <c r="BI1147">
        <v>10</v>
      </c>
      <c r="BJ1147">
        <v>19</v>
      </c>
      <c r="BK1147">
        <v>10</v>
      </c>
      <c r="BM1147">
        <v>10</v>
      </c>
      <c r="BN1147" t="s">
        <v>1016</v>
      </c>
      <c r="BP1147" t="s">
        <v>1016</v>
      </c>
      <c r="BQ1147">
        <v>35</v>
      </c>
      <c r="BR1147">
        <v>352020</v>
      </c>
      <c r="BS1147">
        <v>0</v>
      </c>
      <c r="BU1147">
        <v>1</v>
      </c>
      <c r="BW1147">
        <v>10</v>
      </c>
      <c r="BY1147">
        <v>19</v>
      </c>
      <c r="BZ1147" t="s">
        <v>1997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1</v>
      </c>
      <c r="CG1147">
        <v>0</v>
      </c>
      <c r="CH1147">
        <v>0</v>
      </c>
      <c r="CI1147" s="2">
        <v>19037525</v>
      </c>
      <c r="CJ1147" t="s">
        <v>1017</v>
      </c>
    </row>
    <row r="1148" spans="1:88">
      <c r="A1148" s="10" t="str">
        <f t="shared" si="527"/>
        <v>HURN_US</v>
      </c>
      <c r="B1148" s="12">
        <f t="shared" si="528"/>
        <v>3.1400000000000004E-2</v>
      </c>
      <c r="C1148" s="12">
        <v>0</v>
      </c>
      <c r="D1148" s="12">
        <v>0</v>
      </c>
      <c r="E1148" s="12">
        <v>0</v>
      </c>
      <c r="F1148" s="12">
        <v>0</v>
      </c>
      <c r="G1148" s="12">
        <v>0</v>
      </c>
      <c r="H1148" s="12">
        <v>0</v>
      </c>
      <c r="I1148" s="12">
        <v>0</v>
      </c>
      <c r="J1148" s="13">
        <f t="shared" si="529"/>
        <v>0</v>
      </c>
      <c r="K1148" s="13">
        <f t="shared" si="530"/>
        <v>0</v>
      </c>
      <c r="L1148" s="16">
        <f t="shared" si="531"/>
        <v>0</v>
      </c>
      <c r="M1148" s="13">
        <f t="shared" si="532"/>
        <v>0</v>
      </c>
      <c r="N1148" s="16">
        <f t="shared" si="533"/>
        <v>0</v>
      </c>
      <c r="O1148" s="16">
        <f t="shared" si="534"/>
        <v>0</v>
      </c>
      <c r="P1148" s="16" t="str">
        <f t="shared" si="535"/>
        <v/>
      </c>
      <c r="Q1148" s="20" t="str">
        <f t="shared" si="536"/>
        <v/>
      </c>
      <c r="R1148" s="20" t="str">
        <f t="shared" si="537"/>
        <v/>
      </c>
      <c r="S1148" s="20" t="str">
        <f t="shared" si="538"/>
        <v/>
      </c>
      <c r="T1148" s="20" t="str">
        <f t="shared" si="539"/>
        <v/>
      </c>
      <c r="U1148" s="16">
        <f t="shared" si="540"/>
        <v>6.5000000000000006E-3</v>
      </c>
      <c r="V1148" s="20" t="str">
        <f t="shared" si="541"/>
        <v/>
      </c>
      <c r="W1148" s="20" t="str">
        <f t="shared" si="542"/>
        <v/>
      </c>
      <c r="X1148" s="20" t="str">
        <f t="shared" si="543"/>
        <v/>
      </c>
      <c r="Y1148" s="20">
        <f t="shared" si="544"/>
        <v>6.5000000000000006E-3</v>
      </c>
      <c r="Z1148" s="20" t="str">
        <f t="shared" si="545"/>
        <v/>
      </c>
      <c r="AA1148" s="20" t="str">
        <f t="shared" si="546"/>
        <v/>
      </c>
      <c r="AB1148" s="20">
        <f t="shared" si="547"/>
        <v>0</v>
      </c>
      <c r="AC1148" s="20" t="str">
        <f t="shared" si="548"/>
        <v/>
      </c>
      <c r="AD1148" s="20" t="str">
        <f t="shared" si="549"/>
        <v/>
      </c>
      <c r="AE1148" s="20" t="str">
        <f t="shared" si="550"/>
        <v/>
      </c>
      <c r="AF1148" s="20" t="str">
        <f t="shared" si="551"/>
        <v/>
      </c>
      <c r="AG1148" s="11">
        <f t="shared" si="552"/>
        <v>999</v>
      </c>
      <c r="AH1148" s="17">
        <f t="shared" si="553"/>
        <v>999</v>
      </c>
      <c r="AI1148" s="17">
        <f t="shared" si="554"/>
        <v>999</v>
      </c>
      <c r="AJ1148" s="17">
        <f t="shared" si="555"/>
        <v>999</v>
      </c>
      <c r="AK1148" s="17">
        <f t="shared" si="556"/>
        <v>999</v>
      </c>
      <c r="AL1148" s="17">
        <f t="shared" si="557"/>
        <v>999</v>
      </c>
      <c r="AM1148" s="10" t="s">
        <v>771</v>
      </c>
      <c r="AN1148">
        <v>0</v>
      </c>
      <c r="AO1148">
        <v>0</v>
      </c>
      <c r="AP1148">
        <v>0</v>
      </c>
      <c r="AQ1148">
        <v>4.0965999999999996</v>
      </c>
      <c r="AR1148" s="8">
        <v>-0.65</v>
      </c>
      <c r="AS1148" s="8">
        <v>-13.005699999999999</v>
      </c>
      <c r="AT1148" s="8">
        <v>-64.551599999999993</v>
      </c>
      <c r="AU1148" s="8">
        <v>-4.0965999999999996</v>
      </c>
      <c r="AV1148" s="8">
        <v>-0.65</v>
      </c>
      <c r="AW1148" s="8">
        <v>0.65</v>
      </c>
      <c r="AX1148" s="8">
        <v>13.005699999999999</v>
      </c>
      <c r="AY1148" s="8">
        <v>64.551599999999993</v>
      </c>
      <c r="AZ1148" s="8">
        <v>4.0965999999999996</v>
      </c>
      <c r="BA1148" s="8">
        <v>0.65</v>
      </c>
      <c r="BB1148">
        <v>-0.65</v>
      </c>
      <c r="BC1148">
        <v>0.65</v>
      </c>
      <c r="BD1148">
        <v>-0.65</v>
      </c>
      <c r="BE1148">
        <v>0.65</v>
      </c>
      <c r="BF1148">
        <v>0.06</v>
      </c>
      <c r="BG1148">
        <v>0.3</v>
      </c>
      <c r="BH1148">
        <v>3.14</v>
      </c>
      <c r="BI1148">
        <v>4</v>
      </c>
      <c r="BJ1148">
        <v>7</v>
      </c>
      <c r="BK1148">
        <v>4</v>
      </c>
      <c r="BM1148">
        <v>4</v>
      </c>
      <c r="BN1148" t="s">
        <v>1016</v>
      </c>
      <c r="BP1148" t="s">
        <v>1016</v>
      </c>
      <c r="BQ1148">
        <v>20</v>
      </c>
      <c r="BR1148">
        <v>202020</v>
      </c>
      <c r="BS1148">
        <v>1</v>
      </c>
      <c r="BU1148">
        <v>1</v>
      </c>
      <c r="BW1148">
        <v>4</v>
      </c>
      <c r="BY1148">
        <v>7</v>
      </c>
      <c r="BZ1148" t="s">
        <v>1997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 s="2">
        <v>15290336</v>
      </c>
    </row>
    <row r="1149" spans="1:88">
      <c r="A1149" s="10" t="str">
        <f t="shared" si="527"/>
        <v>CLMS_US</v>
      </c>
      <c r="B1149" s="12">
        <f t="shared" si="528"/>
        <v>1E-4</v>
      </c>
      <c r="C1149" s="12">
        <v>0</v>
      </c>
      <c r="D1149" s="12">
        <v>0</v>
      </c>
      <c r="E1149" s="12">
        <v>0</v>
      </c>
      <c r="F1149" s="12">
        <v>0</v>
      </c>
      <c r="G1149" s="12">
        <v>0</v>
      </c>
      <c r="H1149" s="12">
        <v>0</v>
      </c>
      <c r="I1149" s="12">
        <v>0</v>
      </c>
      <c r="J1149" s="13">
        <f t="shared" si="529"/>
        <v>0</v>
      </c>
      <c r="K1149" s="13">
        <f t="shared" si="530"/>
        <v>0</v>
      </c>
      <c r="L1149" s="16">
        <f t="shared" si="531"/>
        <v>0</v>
      </c>
      <c r="M1149" s="13">
        <f t="shared" si="532"/>
        <v>0</v>
      </c>
      <c r="N1149" s="16">
        <f t="shared" si="533"/>
        <v>0</v>
      </c>
      <c r="O1149" s="16">
        <f t="shared" si="534"/>
        <v>0</v>
      </c>
      <c r="P1149" s="16" t="str">
        <f t="shared" si="535"/>
        <v/>
      </c>
      <c r="Q1149" s="20" t="str">
        <f t="shared" si="536"/>
        <v/>
      </c>
      <c r="R1149" s="20" t="str">
        <f t="shared" si="537"/>
        <v/>
      </c>
      <c r="S1149" s="20" t="str">
        <f t="shared" si="538"/>
        <v/>
      </c>
      <c r="T1149" s="20" t="str">
        <f t="shared" si="539"/>
        <v/>
      </c>
      <c r="U1149" s="16">
        <f t="shared" si="540"/>
        <v>6.0000000000000001E-3</v>
      </c>
      <c r="V1149" s="20" t="str">
        <f t="shared" si="541"/>
        <v/>
      </c>
      <c r="W1149" s="20" t="str">
        <f t="shared" si="542"/>
        <v/>
      </c>
      <c r="X1149" s="20" t="str">
        <f t="shared" si="543"/>
        <v/>
      </c>
      <c r="Y1149" s="20">
        <f t="shared" si="544"/>
        <v>6.0000000000000001E-3</v>
      </c>
      <c r="Z1149" s="20" t="str">
        <f t="shared" si="545"/>
        <v/>
      </c>
      <c r="AA1149" s="20" t="str">
        <f t="shared" si="546"/>
        <v/>
      </c>
      <c r="AB1149" s="20">
        <f t="shared" si="547"/>
        <v>0</v>
      </c>
      <c r="AC1149" s="20" t="str">
        <f t="shared" si="548"/>
        <v/>
      </c>
      <c r="AD1149" s="20" t="str">
        <f t="shared" si="549"/>
        <v/>
      </c>
      <c r="AE1149" s="20" t="str">
        <f t="shared" si="550"/>
        <v/>
      </c>
      <c r="AF1149" s="20" t="str">
        <f t="shared" si="551"/>
        <v/>
      </c>
      <c r="AG1149" s="11">
        <f t="shared" si="552"/>
        <v>999</v>
      </c>
      <c r="AH1149" s="17">
        <f t="shared" si="553"/>
        <v>999</v>
      </c>
      <c r="AI1149" s="17">
        <f t="shared" si="554"/>
        <v>999</v>
      </c>
      <c r="AJ1149" s="17">
        <f t="shared" si="555"/>
        <v>999</v>
      </c>
      <c r="AK1149" s="17">
        <f t="shared" si="556"/>
        <v>999</v>
      </c>
      <c r="AL1149" s="17">
        <f t="shared" si="557"/>
        <v>999</v>
      </c>
      <c r="AM1149" s="10" t="s">
        <v>1584</v>
      </c>
      <c r="AN1149">
        <v>0</v>
      </c>
      <c r="AO1149">
        <v>0</v>
      </c>
      <c r="AP1149">
        <v>0</v>
      </c>
      <c r="AQ1149">
        <v>0.22189999999999999</v>
      </c>
      <c r="AR1149" s="8">
        <v>-0.6</v>
      </c>
      <c r="AS1149" s="8">
        <v>-1.2944</v>
      </c>
      <c r="AT1149" s="8">
        <v>-10.9771</v>
      </c>
      <c r="AU1149" s="8">
        <v>-0.22189999999999999</v>
      </c>
      <c r="AV1149" s="8">
        <v>-0.6</v>
      </c>
      <c r="AW1149" s="8">
        <v>0.6</v>
      </c>
      <c r="AX1149" s="8">
        <v>1.2944</v>
      </c>
      <c r="AY1149" s="8">
        <v>10.9771</v>
      </c>
      <c r="AZ1149" s="8">
        <v>0.22189999999999999</v>
      </c>
      <c r="BA1149" s="8">
        <v>0.6</v>
      </c>
      <c r="BB1149">
        <v>-0.22189999999999999</v>
      </c>
      <c r="BC1149">
        <v>0.22189999999999999</v>
      </c>
      <c r="BD1149">
        <v>-0.22189999999999999</v>
      </c>
      <c r="BE1149">
        <v>0.22189999999999999</v>
      </c>
      <c r="BF1149">
        <v>0.06</v>
      </c>
      <c r="BG1149">
        <v>0.3</v>
      </c>
      <c r="BH1149">
        <v>0.01</v>
      </c>
      <c r="BI1149">
        <v>6</v>
      </c>
      <c r="BJ1149">
        <v>12</v>
      </c>
      <c r="BK1149">
        <v>6</v>
      </c>
      <c r="BM1149">
        <v>6</v>
      </c>
      <c r="BN1149" t="s">
        <v>1016</v>
      </c>
      <c r="BP1149" t="s">
        <v>1016</v>
      </c>
      <c r="BQ1149">
        <v>40</v>
      </c>
      <c r="BR1149">
        <v>402030</v>
      </c>
      <c r="BS1149">
        <v>1</v>
      </c>
      <c r="BU1149">
        <v>1</v>
      </c>
      <c r="BW1149">
        <v>6</v>
      </c>
      <c r="BY1149">
        <v>12</v>
      </c>
      <c r="BZ1149" t="s">
        <v>1946</v>
      </c>
      <c r="CA1149">
        <v>1</v>
      </c>
      <c r="CB1149">
        <v>0</v>
      </c>
      <c r="CC1149">
        <v>1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 s="2">
        <v>851066</v>
      </c>
    </row>
    <row r="1150" spans="1:88">
      <c r="A1150" s="10" t="str">
        <f t="shared" si="527"/>
        <v>NWE_US</v>
      </c>
      <c r="B1150" s="12">
        <f t="shared" si="528"/>
        <v>-3.0999999999999999E-3</v>
      </c>
      <c r="C1150" s="12">
        <v>0</v>
      </c>
      <c r="D1150" s="12">
        <v>0</v>
      </c>
      <c r="E1150" s="12">
        <v>0</v>
      </c>
      <c r="F1150" s="12">
        <v>0</v>
      </c>
      <c r="G1150" s="12">
        <v>0</v>
      </c>
      <c r="H1150" s="12">
        <v>0</v>
      </c>
      <c r="I1150" s="12">
        <v>0</v>
      </c>
      <c r="J1150" s="13">
        <f t="shared" si="529"/>
        <v>0</v>
      </c>
      <c r="K1150" s="13">
        <f t="shared" si="530"/>
        <v>0</v>
      </c>
      <c r="L1150" s="16">
        <f t="shared" si="531"/>
        <v>0</v>
      </c>
      <c r="M1150" s="13">
        <f t="shared" si="532"/>
        <v>0</v>
      </c>
      <c r="N1150" s="16">
        <f t="shared" si="533"/>
        <v>0</v>
      </c>
      <c r="O1150" s="16">
        <f t="shared" si="534"/>
        <v>0</v>
      </c>
      <c r="P1150" s="16">
        <f t="shared" si="535"/>
        <v>-6.0000000000000001E-3</v>
      </c>
      <c r="Q1150" s="20" t="str">
        <f t="shared" si="536"/>
        <v/>
      </c>
      <c r="R1150" s="20" t="str">
        <f t="shared" si="537"/>
        <v/>
      </c>
      <c r="S1150" s="20" t="str">
        <f t="shared" si="538"/>
        <v/>
      </c>
      <c r="T1150" s="20">
        <f t="shared" si="539"/>
        <v>-6.0000000000000001E-3</v>
      </c>
      <c r="U1150" s="16" t="str">
        <f t="shared" si="540"/>
        <v/>
      </c>
      <c r="V1150" s="20" t="str">
        <f t="shared" si="541"/>
        <v/>
      </c>
      <c r="W1150" s="20" t="str">
        <f t="shared" si="542"/>
        <v/>
      </c>
      <c r="X1150" s="20" t="str">
        <f t="shared" si="543"/>
        <v/>
      </c>
      <c r="Y1150" s="20" t="str">
        <f t="shared" si="544"/>
        <v/>
      </c>
      <c r="Z1150" s="20" t="str">
        <f t="shared" si="545"/>
        <v/>
      </c>
      <c r="AA1150" s="20" t="str">
        <f t="shared" si="546"/>
        <v/>
      </c>
      <c r="AB1150" s="20">
        <f t="shared" si="547"/>
        <v>0</v>
      </c>
      <c r="AC1150" s="20" t="str">
        <f t="shared" si="548"/>
        <v/>
      </c>
      <c r="AD1150" s="20" t="str">
        <f t="shared" si="549"/>
        <v/>
      </c>
      <c r="AE1150" s="20" t="str">
        <f t="shared" si="550"/>
        <v/>
      </c>
      <c r="AF1150" s="20" t="str">
        <f t="shared" si="551"/>
        <v/>
      </c>
      <c r="AG1150" s="11">
        <f t="shared" si="552"/>
        <v>999</v>
      </c>
      <c r="AH1150" s="17">
        <f t="shared" si="553"/>
        <v>999</v>
      </c>
      <c r="AI1150" s="17">
        <f t="shared" si="554"/>
        <v>999</v>
      </c>
      <c r="AJ1150" s="17">
        <f t="shared" si="555"/>
        <v>999</v>
      </c>
      <c r="AK1150" s="17">
        <f t="shared" si="556"/>
        <v>999</v>
      </c>
      <c r="AL1150" s="17">
        <f t="shared" si="557"/>
        <v>999</v>
      </c>
      <c r="AM1150" s="10" t="s">
        <v>695</v>
      </c>
      <c r="AN1150">
        <v>0</v>
      </c>
      <c r="AO1150">
        <v>0</v>
      </c>
      <c r="AP1150">
        <v>0</v>
      </c>
      <c r="AQ1150">
        <v>3.5581</v>
      </c>
      <c r="AR1150" s="8">
        <v>-0.6</v>
      </c>
      <c r="AS1150" s="8">
        <v>-15.5997</v>
      </c>
      <c r="AT1150" s="8">
        <v>-103.1662</v>
      </c>
      <c r="AU1150" s="8">
        <v>-3.5581</v>
      </c>
      <c r="AV1150" s="8">
        <v>-0.6</v>
      </c>
      <c r="AW1150" s="8">
        <v>0.6</v>
      </c>
      <c r="AX1150" s="8">
        <v>15.5997</v>
      </c>
      <c r="AY1150" s="8">
        <v>103.1662</v>
      </c>
      <c r="AZ1150" s="8">
        <v>3.5581</v>
      </c>
      <c r="BA1150" s="8">
        <v>0.6</v>
      </c>
      <c r="BB1150">
        <v>-0.6</v>
      </c>
      <c r="BC1150">
        <v>0.6</v>
      </c>
      <c r="BD1150">
        <v>-0.6</v>
      </c>
      <c r="BE1150">
        <v>0.6</v>
      </c>
      <c r="BF1150">
        <v>0.06</v>
      </c>
      <c r="BG1150">
        <v>0.3</v>
      </c>
      <c r="BH1150">
        <v>-0.31</v>
      </c>
      <c r="BI1150">
        <v>6</v>
      </c>
      <c r="BJ1150">
        <v>12</v>
      </c>
      <c r="BK1150">
        <v>6</v>
      </c>
      <c r="BM1150">
        <v>6</v>
      </c>
      <c r="BN1150" t="s">
        <v>1016</v>
      </c>
      <c r="BP1150" t="s">
        <v>1016</v>
      </c>
      <c r="BQ1150">
        <v>55</v>
      </c>
      <c r="BR1150">
        <v>551030</v>
      </c>
      <c r="BS1150">
        <v>1</v>
      </c>
      <c r="BU1150">
        <v>1</v>
      </c>
      <c r="BW1150">
        <v>6</v>
      </c>
      <c r="BY1150">
        <v>12</v>
      </c>
      <c r="BZ1150" t="s">
        <v>1997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 s="2">
        <v>12879853</v>
      </c>
    </row>
    <row r="1151" spans="1:88">
      <c r="A1151" s="10" t="str">
        <f t="shared" si="527"/>
        <v>MKTX_US</v>
      </c>
      <c r="B1151" s="12">
        <f t="shared" si="528"/>
        <v>1.2199999999999999E-2</v>
      </c>
      <c r="C1151" s="12">
        <v>0</v>
      </c>
      <c r="D1151" s="12">
        <v>0</v>
      </c>
      <c r="E1151" s="12">
        <v>0</v>
      </c>
      <c r="F1151" s="12">
        <v>0</v>
      </c>
      <c r="G1151" s="12">
        <v>0</v>
      </c>
      <c r="H1151" s="12">
        <v>0</v>
      </c>
      <c r="I1151" s="12">
        <v>0</v>
      </c>
      <c r="J1151" s="13">
        <f t="shared" si="529"/>
        <v>0</v>
      </c>
      <c r="K1151" s="13">
        <f t="shared" si="530"/>
        <v>0</v>
      </c>
      <c r="L1151" s="16">
        <f t="shared" si="531"/>
        <v>0</v>
      </c>
      <c r="M1151" s="13">
        <f t="shared" si="532"/>
        <v>0</v>
      </c>
      <c r="N1151" s="16">
        <f t="shared" si="533"/>
        <v>0</v>
      </c>
      <c r="O1151" s="16">
        <f t="shared" si="534"/>
        <v>0</v>
      </c>
      <c r="P1151" s="16" t="str">
        <f t="shared" si="535"/>
        <v/>
      </c>
      <c r="Q1151" s="20" t="str">
        <f t="shared" si="536"/>
        <v/>
      </c>
      <c r="R1151" s="20" t="str">
        <f t="shared" si="537"/>
        <v/>
      </c>
      <c r="S1151" s="20" t="str">
        <f t="shared" si="538"/>
        <v/>
      </c>
      <c r="T1151" s="20" t="str">
        <f t="shared" si="539"/>
        <v/>
      </c>
      <c r="U1151" s="16">
        <f t="shared" si="540"/>
        <v>6.0000000000000001E-3</v>
      </c>
      <c r="V1151" s="20" t="str">
        <f t="shared" si="541"/>
        <v/>
      </c>
      <c r="W1151" s="20" t="str">
        <f t="shared" si="542"/>
        <v/>
      </c>
      <c r="X1151" s="20" t="str">
        <f t="shared" si="543"/>
        <v/>
      </c>
      <c r="Y1151" s="20">
        <f t="shared" si="544"/>
        <v>6.0000000000000001E-3</v>
      </c>
      <c r="Z1151" s="20" t="str">
        <f t="shared" si="545"/>
        <v/>
      </c>
      <c r="AA1151" s="20" t="str">
        <f t="shared" si="546"/>
        <v/>
      </c>
      <c r="AB1151" s="20">
        <f t="shared" si="547"/>
        <v>0</v>
      </c>
      <c r="AC1151" s="20" t="str">
        <f t="shared" si="548"/>
        <v/>
      </c>
      <c r="AD1151" s="20" t="str">
        <f t="shared" si="549"/>
        <v/>
      </c>
      <c r="AE1151" s="20" t="str">
        <f t="shared" si="550"/>
        <v/>
      </c>
      <c r="AF1151" s="20" t="str">
        <f t="shared" si="551"/>
        <v/>
      </c>
      <c r="AG1151" s="11">
        <f t="shared" si="552"/>
        <v>999</v>
      </c>
      <c r="AH1151" s="17">
        <f t="shared" si="553"/>
        <v>999</v>
      </c>
      <c r="AI1151" s="17">
        <f t="shared" si="554"/>
        <v>999</v>
      </c>
      <c r="AJ1151" s="17">
        <f t="shared" si="555"/>
        <v>999</v>
      </c>
      <c r="AK1151" s="17">
        <f t="shared" si="556"/>
        <v>999</v>
      </c>
      <c r="AL1151" s="17">
        <f t="shared" si="557"/>
        <v>999</v>
      </c>
      <c r="AM1151" s="10" t="s">
        <v>107</v>
      </c>
      <c r="AN1151">
        <v>0</v>
      </c>
      <c r="AO1151">
        <v>0</v>
      </c>
      <c r="AP1151">
        <v>0</v>
      </c>
      <c r="AQ1151">
        <v>3.1869000000000001</v>
      </c>
      <c r="AR1151" s="8">
        <v>-0.6</v>
      </c>
      <c r="AS1151" s="8">
        <v>-16.9971</v>
      </c>
      <c r="AT1151" s="8">
        <v>-135.59100000000001</v>
      </c>
      <c r="AU1151" s="8">
        <v>-3.1869000000000001</v>
      </c>
      <c r="AV1151" s="8">
        <v>-0.6</v>
      </c>
      <c r="AW1151" s="8">
        <v>0.6</v>
      </c>
      <c r="AX1151" s="8">
        <v>16.9971</v>
      </c>
      <c r="AY1151" s="8">
        <v>135.59100000000001</v>
      </c>
      <c r="AZ1151" s="8">
        <v>3.1869000000000001</v>
      </c>
      <c r="BA1151" s="8">
        <v>0.6</v>
      </c>
      <c r="BB1151">
        <v>-0.6</v>
      </c>
      <c r="BC1151">
        <v>0.6</v>
      </c>
      <c r="BD1151">
        <v>-0.6</v>
      </c>
      <c r="BE1151">
        <v>0.6</v>
      </c>
      <c r="BF1151">
        <v>0.06</v>
      </c>
      <c r="BG1151">
        <v>0.3</v>
      </c>
      <c r="BH1151">
        <v>1.22</v>
      </c>
      <c r="BI1151">
        <v>5</v>
      </c>
      <c r="BJ1151">
        <v>10</v>
      </c>
      <c r="BK1151">
        <v>5</v>
      </c>
      <c r="BM1151">
        <v>5</v>
      </c>
      <c r="BN1151" t="s">
        <v>1016</v>
      </c>
      <c r="BP1151" t="s">
        <v>1016</v>
      </c>
      <c r="BQ1151">
        <v>40</v>
      </c>
      <c r="BR1151">
        <v>402010</v>
      </c>
      <c r="BS1151">
        <v>1</v>
      </c>
      <c r="BU1151">
        <v>1</v>
      </c>
      <c r="BW1151">
        <v>5</v>
      </c>
      <c r="BY1151">
        <v>10</v>
      </c>
      <c r="BZ1151" t="s">
        <v>1997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 s="2">
        <v>11899228</v>
      </c>
    </row>
    <row r="1152" spans="1:88">
      <c r="A1152" s="10" t="str">
        <f t="shared" si="527"/>
        <v>ORA_US</v>
      </c>
      <c r="B1152" s="12">
        <f t="shared" si="528"/>
        <v>6.83E-2</v>
      </c>
      <c r="C1152" s="12">
        <v>0</v>
      </c>
      <c r="D1152" s="12">
        <v>0</v>
      </c>
      <c r="E1152" s="12">
        <v>0</v>
      </c>
      <c r="F1152" s="12">
        <v>0</v>
      </c>
      <c r="G1152" s="12">
        <v>0</v>
      </c>
      <c r="H1152" s="12">
        <v>0</v>
      </c>
      <c r="I1152" s="12">
        <v>0</v>
      </c>
      <c r="J1152" s="13">
        <f t="shared" si="529"/>
        <v>0</v>
      </c>
      <c r="K1152" s="13">
        <f t="shared" si="530"/>
        <v>0</v>
      </c>
      <c r="L1152" s="16">
        <f t="shared" si="531"/>
        <v>0</v>
      </c>
      <c r="M1152" s="13">
        <f t="shared" si="532"/>
        <v>0</v>
      </c>
      <c r="N1152" s="16">
        <f t="shared" si="533"/>
        <v>0</v>
      </c>
      <c r="O1152" s="16">
        <f t="shared" si="534"/>
        <v>0</v>
      </c>
      <c r="P1152" s="16" t="str">
        <f t="shared" si="535"/>
        <v/>
      </c>
      <c r="Q1152" s="20" t="str">
        <f t="shared" si="536"/>
        <v/>
      </c>
      <c r="R1152" s="20" t="str">
        <f t="shared" si="537"/>
        <v/>
      </c>
      <c r="S1152" s="20" t="str">
        <f t="shared" si="538"/>
        <v/>
      </c>
      <c r="T1152" s="20" t="str">
        <f t="shared" si="539"/>
        <v/>
      </c>
      <c r="U1152" s="16">
        <f t="shared" si="540"/>
        <v>6.0000000000000001E-3</v>
      </c>
      <c r="V1152" s="20" t="str">
        <f t="shared" si="541"/>
        <v/>
      </c>
      <c r="W1152" s="20" t="str">
        <f t="shared" si="542"/>
        <v/>
      </c>
      <c r="X1152" s="20" t="str">
        <f t="shared" si="543"/>
        <v/>
      </c>
      <c r="Y1152" s="20">
        <f t="shared" si="544"/>
        <v>6.0000000000000001E-3</v>
      </c>
      <c r="Z1152" s="20" t="str">
        <f t="shared" si="545"/>
        <v/>
      </c>
      <c r="AA1152" s="20" t="str">
        <f t="shared" si="546"/>
        <v/>
      </c>
      <c r="AB1152" s="20">
        <f t="shared" si="547"/>
        <v>0</v>
      </c>
      <c r="AC1152" s="20" t="str">
        <f t="shared" si="548"/>
        <v/>
      </c>
      <c r="AD1152" s="20" t="str">
        <f t="shared" si="549"/>
        <v/>
      </c>
      <c r="AE1152" s="20" t="str">
        <f t="shared" si="550"/>
        <v/>
      </c>
      <c r="AF1152" s="20" t="str">
        <f t="shared" si="551"/>
        <v/>
      </c>
      <c r="AG1152" s="11">
        <f t="shared" si="552"/>
        <v>999</v>
      </c>
      <c r="AH1152" s="17">
        <f t="shared" si="553"/>
        <v>999</v>
      </c>
      <c r="AI1152" s="17">
        <f t="shared" si="554"/>
        <v>999</v>
      </c>
      <c r="AJ1152" s="17">
        <f t="shared" si="555"/>
        <v>999</v>
      </c>
      <c r="AK1152" s="17">
        <f t="shared" si="556"/>
        <v>999</v>
      </c>
      <c r="AL1152" s="17">
        <f t="shared" si="557"/>
        <v>999</v>
      </c>
      <c r="AM1152" s="10" t="s">
        <v>1414</v>
      </c>
      <c r="AN1152">
        <v>0</v>
      </c>
      <c r="AO1152">
        <v>0</v>
      </c>
      <c r="AP1152">
        <v>0</v>
      </c>
      <c r="AQ1152">
        <v>2.2035</v>
      </c>
      <c r="AR1152" s="8">
        <v>-0.6</v>
      </c>
      <c r="AS1152" s="8">
        <v>-5.4932999999999996</v>
      </c>
      <c r="AT1152" s="8">
        <v>-76.256200000000007</v>
      </c>
      <c r="AU1152" s="8">
        <v>-2.2035</v>
      </c>
      <c r="AV1152" s="8">
        <v>-0.6</v>
      </c>
      <c r="AW1152" s="8">
        <v>0.6</v>
      </c>
      <c r="AX1152" s="8">
        <v>5.4932999999999996</v>
      </c>
      <c r="AY1152" s="8">
        <v>76.256200000000007</v>
      </c>
      <c r="AZ1152" s="8">
        <v>2.2035</v>
      </c>
      <c r="BA1152" s="8">
        <v>0.6</v>
      </c>
      <c r="BB1152">
        <v>-0.6</v>
      </c>
      <c r="BC1152">
        <v>0.6</v>
      </c>
      <c r="BD1152">
        <v>-0.6</v>
      </c>
      <c r="BE1152">
        <v>0.6</v>
      </c>
      <c r="BF1152">
        <v>0.06</v>
      </c>
      <c r="BG1152">
        <v>0.3</v>
      </c>
      <c r="BH1152">
        <v>6.83</v>
      </c>
      <c r="BI1152">
        <v>2</v>
      </c>
      <c r="BJ1152">
        <v>4</v>
      </c>
      <c r="BK1152">
        <v>2</v>
      </c>
      <c r="BM1152">
        <v>2</v>
      </c>
      <c r="BN1152" t="s">
        <v>1016</v>
      </c>
      <c r="BP1152" t="s">
        <v>1016</v>
      </c>
      <c r="BQ1152">
        <v>55</v>
      </c>
      <c r="BR1152">
        <v>551050</v>
      </c>
      <c r="BS1152">
        <v>1</v>
      </c>
      <c r="BU1152">
        <v>1</v>
      </c>
      <c r="BW1152">
        <v>2</v>
      </c>
      <c r="BY1152">
        <v>4</v>
      </c>
      <c r="BZ1152" t="s">
        <v>1997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 s="2">
        <v>8831394</v>
      </c>
    </row>
    <row r="1153" spans="1:88">
      <c r="A1153" s="10" t="str">
        <f t="shared" si="527"/>
        <v>NP_US</v>
      </c>
      <c r="B1153" s="12">
        <f t="shared" si="528"/>
        <v>1.9799999999999998E-2</v>
      </c>
      <c r="C1153" s="12">
        <v>0</v>
      </c>
      <c r="D1153" s="12">
        <v>0</v>
      </c>
      <c r="E1153" s="12">
        <v>0</v>
      </c>
      <c r="F1153" s="12">
        <v>0</v>
      </c>
      <c r="G1153" s="12">
        <v>0</v>
      </c>
      <c r="H1153" s="12">
        <v>0</v>
      </c>
      <c r="I1153" s="12">
        <v>0</v>
      </c>
      <c r="J1153" s="13">
        <f t="shared" si="529"/>
        <v>0</v>
      </c>
      <c r="K1153" s="13">
        <f t="shared" si="530"/>
        <v>0</v>
      </c>
      <c r="L1153" s="16">
        <f t="shared" si="531"/>
        <v>0</v>
      </c>
      <c r="M1153" s="13">
        <f t="shared" si="532"/>
        <v>0</v>
      </c>
      <c r="N1153" s="16">
        <f t="shared" si="533"/>
        <v>0</v>
      </c>
      <c r="O1153" s="16">
        <f t="shared" si="534"/>
        <v>0</v>
      </c>
      <c r="P1153" s="16" t="str">
        <f t="shared" si="535"/>
        <v/>
      </c>
      <c r="Q1153" s="20" t="str">
        <f t="shared" si="536"/>
        <v/>
      </c>
      <c r="R1153" s="20" t="str">
        <f t="shared" si="537"/>
        <v/>
      </c>
      <c r="S1153" s="20" t="str">
        <f t="shared" si="538"/>
        <v/>
      </c>
      <c r="T1153" s="20" t="str">
        <f t="shared" si="539"/>
        <v/>
      </c>
      <c r="U1153" s="16">
        <f t="shared" si="540"/>
        <v>6.5000000000000006E-3</v>
      </c>
      <c r="V1153" s="20" t="str">
        <f t="shared" si="541"/>
        <v/>
      </c>
      <c r="W1153" s="20" t="str">
        <f t="shared" si="542"/>
        <v/>
      </c>
      <c r="X1153" s="20" t="str">
        <f t="shared" si="543"/>
        <v/>
      </c>
      <c r="Y1153" s="20">
        <f t="shared" si="544"/>
        <v>6.5000000000000006E-3</v>
      </c>
      <c r="Z1153" s="20" t="str">
        <f t="shared" si="545"/>
        <v/>
      </c>
      <c r="AA1153" s="20" t="str">
        <f t="shared" si="546"/>
        <v/>
      </c>
      <c r="AB1153" s="20">
        <f t="shared" si="547"/>
        <v>0</v>
      </c>
      <c r="AC1153" s="20" t="str">
        <f t="shared" si="548"/>
        <v/>
      </c>
      <c r="AD1153" s="20" t="str">
        <f t="shared" si="549"/>
        <v/>
      </c>
      <c r="AE1153" s="20" t="str">
        <f t="shared" si="550"/>
        <v/>
      </c>
      <c r="AF1153" s="20" t="str">
        <f t="shared" si="551"/>
        <v/>
      </c>
      <c r="AG1153" s="11">
        <f t="shared" si="552"/>
        <v>999</v>
      </c>
      <c r="AH1153" s="17">
        <f t="shared" si="553"/>
        <v>999</v>
      </c>
      <c r="AI1153" s="17">
        <f t="shared" si="554"/>
        <v>999</v>
      </c>
      <c r="AJ1153" s="17">
        <f t="shared" si="555"/>
        <v>999</v>
      </c>
      <c r="AK1153" s="17">
        <f t="shared" si="556"/>
        <v>999</v>
      </c>
      <c r="AL1153" s="17">
        <f t="shared" si="557"/>
        <v>999</v>
      </c>
      <c r="AM1153" s="10" t="s">
        <v>1354</v>
      </c>
      <c r="AN1153">
        <v>0</v>
      </c>
      <c r="AO1153">
        <v>0</v>
      </c>
      <c r="AP1153">
        <v>0</v>
      </c>
      <c r="AQ1153">
        <v>0.93279999999999996</v>
      </c>
      <c r="AR1153" s="8">
        <v>-0.65</v>
      </c>
      <c r="AS1153" s="8">
        <v>-5.4195000000000002</v>
      </c>
      <c r="AT1153" s="8">
        <v>-42.415500000000002</v>
      </c>
      <c r="AU1153" s="8">
        <v>-0.93279999999999996</v>
      </c>
      <c r="AV1153" s="8">
        <v>-0.65</v>
      </c>
      <c r="AW1153" s="8">
        <v>0.65</v>
      </c>
      <c r="AX1153" s="8">
        <v>5.4195000000000002</v>
      </c>
      <c r="AY1153" s="8">
        <v>42.415500000000002</v>
      </c>
      <c r="AZ1153" s="8">
        <v>0.93279999999999996</v>
      </c>
      <c r="BA1153" s="8">
        <v>0.65</v>
      </c>
      <c r="BB1153">
        <v>-0.65</v>
      </c>
      <c r="BC1153">
        <v>0.65</v>
      </c>
      <c r="BD1153">
        <v>-0.65</v>
      </c>
      <c r="BE1153">
        <v>0.65</v>
      </c>
      <c r="BF1153">
        <v>0.06</v>
      </c>
      <c r="BG1153">
        <v>0.3</v>
      </c>
      <c r="BH1153">
        <v>1.98</v>
      </c>
      <c r="BI1153">
        <v>4</v>
      </c>
      <c r="BJ1153">
        <v>8</v>
      </c>
      <c r="BK1153">
        <v>5</v>
      </c>
      <c r="BM1153">
        <v>5</v>
      </c>
      <c r="BN1153" t="s">
        <v>1016</v>
      </c>
      <c r="BP1153" t="s">
        <v>1016</v>
      </c>
      <c r="BQ1153">
        <v>15</v>
      </c>
      <c r="BR1153">
        <v>151050</v>
      </c>
      <c r="BS1153">
        <v>1</v>
      </c>
      <c r="BU1153">
        <v>1</v>
      </c>
      <c r="BW1153">
        <v>4</v>
      </c>
      <c r="BY1153">
        <v>8</v>
      </c>
      <c r="BZ1153" t="s">
        <v>1997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 s="2">
        <v>3455861</v>
      </c>
    </row>
    <row r="1154" spans="1:88">
      <c r="A1154" s="10" t="str">
        <f t="shared" si="527"/>
        <v>MPWR_US</v>
      </c>
      <c r="B1154" s="12">
        <f t="shared" si="528"/>
        <v>1E-4</v>
      </c>
      <c r="C1154" s="12">
        <v>0</v>
      </c>
      <c r="D1154" s="12">
        <v>0</v>
      </c>
      <c r="E1154" s="12">
        <v>0</v>
      </c>
      <c r="F1154" s="12">
        <v>0</v>
      </c>
      <c r="G1154" s="12">
        <v>0</v>
      </c>
      <c r="H1154" s="12">
        <v>0</v>
      </c>
      <c r="I1154" s="12">
        <v>0</v>
      </c>
      <c r="J1154" s="13">
        <f t="shared" si="529"/>
        <v>0</v>
      </c>
      <c r="K1154" s="13">
        <f t="shared" si="530"/>
        <v>0</v>
      </c>
      <c r="L1154" s="16">
        <f t="shared" si="531"/>
        <v>0</v>
      </c>
      <c r="M1154" s="13">
        <f t="shared" si="532"/>
        <v>0</v>
      </c>
      <c r="N1154" s="16">
        <f t="shared" si="533"/>
        <v>0</v>
      </c>
      <c r="O1154" s="16">
        <f t="shared" si="534"/>
        <v>0</v>
      </c>
      <c r="P1154" s="16" t="str">
        <f t="shared" si="535"/>
        <v/>
      </c>
      <c r="Q1154" s="20" t="str">
        <f t="shared" si="536"/>
        <v/>
      </c>
      <c r="R1154" s="20" t="str">
        <f t="shared" si="537"/>
        <v/>
      </c>
      <c r="S1154" s="20" t="str">
        <f t="shared" si="538"/>
        <v/>
      </c>
      <c r="T1154" s="20" t="str">
        <f t="shared" si="539"/>
        <v/>
      </c>
      <c r="U1154" s="16">
        <f t="shared" si="540"/>
        <v>6.0000000000000001E-3</v>
      </c>
      <c r="V1154" s="20" t="str">
        <f t="shared" si="541"/>
        <v/>
      </c>
      <c r="W1154" s="20" t="str">
        <f t="shared" si="542"/>
        <v/>
      </c>
      <c r="X1154" s="20" t="str">
        <f t="shared" si="543"/>
        <v/>
      </c>
      <c r="Y1154" s="20">
        <f t="shared" si="544"/>
        <v>6.0000000000000001E-3</v>
      </c>
      <c r="Z1154" s="20" t="str">
        <f t="shared" si="545"/>
        <v/>
      </c>
      <c r="AA1154" s="20" t="str">
        <f t="shared" si="546"/>
        <v/>
      </c>
      <c r="AB1154" s="20">
        <f t="shared" si="547"/>
        <v>0</v>
      </c>
      <c r="AC1154" s="20" t="str">
        <f t="shared" si="548"/>
        <v/>
      </c>
      <c r="AD1154" s="20" t="str">
        <f t="shared" si="549"/>
        <v/>
      </c>
      <c r="AE1154" s="20" t="str">
        <f t="shared" si="550"/>
        <v/>
      </c>
      <c r="AF1154" s="20" t="str">
        <f t="shared" si="551"/>
        <v/>
      </c>
      <c r="AG1154" s="11">
        <f t="shared" si="552"/>
        <v>999</v>
      </c>
      <c r="AH1154" s="17">
        <f t="shared" si="553"/>
        <v>999</v>
      </c>
      <c r="AI1154" s="17">
        <f t="shared" si="554"/>
        <v>999</v>
      </c>
      <c r="AJ1154" s="17">
        <f t="shared" si="555"/>
        <v>999</v>
      </c>
      <c r="AK1154" s="17">
        <f t="shared" si="556"/>
        <v>999</v>
      </c>
      <c r="AL1154" s="17">
        <f t="shared" si="557"/>
        <v>999</v>
      </c>
      <c r="AM1154" s="10" t="s">
        <v>742</v>
      </c>
      <c r="AN1154">
        <v>0</v>
      </c>
      <c r="AO1154">
        <v>0</v>
      </c>
      <c r="AP1154">
        <v>0</v>
      </c>
      <c r="AQ1154">
        <v>4.5686999999999998</v>
      </c>
      <c r="AR1154" s="8">
        <v>-0.6</v>
      </c>
      <c r="AS1154" s="8">
        <v>-17.479299999999999</v>
      </c>
      <c r="AT1154" s="8">
        <v>-88.975499999999997</v>
      </c>
      <c r="AU1154" s="8">
        <v>-4.5686999999999998</v>
      </c>
      <c r="AV1154" s="8">
        <v>-0.6</v>
      </c>
      <c r="AW1154" s="8">
        <v>0.6</v>
      </c>
      <c r="AX1154" s="8">
        <v>17.479299999999999</v>
      </c>
      <c r="AY1154" s="8">
        <v>88.975499999999997</v>
      </c>
      <c r="AZ1154" s="8">
        <v>4.5686999999999998</v>
      </c>
      <c r="BA1154" s="8">
        <v>0.6</v>
      </c>
      <c r="BB1154">
        <v>-0.6</v>
      </c>
      <c r="BC1154">
        <v>0.6</v>
      </c>
      <c r="BD1154">
        <v>-0.6</v>
      </c>
      <c r="BE1154">
        <v>0.6</v>
      </c>
      <c r="BF1154">
        <v>0.06</v>
      </c>
      <c r="BG1154">
        <v>0.3</v>
      </c>
      <c r="BH1154">
        <v>0.01</v>
      </c>
      <c r="BI1154">
        <v>6</v>
      </c>
      <c r="BJ1154">
        <v>12</v>
      </c>
      <c r="BK1154">
        <v>6</v>
      </c>
      <c r="BM1154">
        <v>6</v>
      </c>
      <c r="BN1154" t="s">
        <v>1016</v>
      </c>
      <c r="BP1154" t="s">
        <v>1016</v>
      </c>
      <c r="BQ1154">
        <v>45</v>
      </c>
      <c r="BR1154">
        <v>453010</v>
      </c>
      <c r="BS1154">
        <v>1</v>
      </c>
      <c r="BU1154">
        <v>1</v>
      </c>
      <c r="BW1154">
        <v>6</v>
      </c>
      <c r="BY1154">
        <v>12</v>
      </c>
      <c r="BZ1154" t="s">
        <v>1997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 s="2">
        <v>16650481</v>
      </c>
    </row>
    <row r="1155" spans="1:88">
      <c r="A1155" s="10" t="str">
        <f t="shared" si="527"/>
        <v>BBG_US</v>
      </c>
      <c r="B1155" s="12">
        <f t="shared" si="528"/>
        <v>3.0699999999999998E-2</v>
      </c>
      <c r="C1155" s="12">
        <v>0</v>
      </c>
      <c r="D1155" s="12">
        <v>0</v>
      </c>
      <c r="E1155" s="12">
        <v>0</v>
      </c>
      <c r="F1155" s="12">
        <v>0</v>
      </c>
      <c r="G1155" s="12">
        <v>0</v>
      </c>
      <c r="H1155" s="12">
        <v>0</v>
      </c>
      <c r="I1155" s="12">
        <v>0</v>
      </c>
      <c r="J1155" s="13">
        <f t="shared" si="529"/>
        <v>0</v>
      </c>
      <c r="K1155" s="13">
        <f t="shared" si="530"/>
        <v>0</v>
      </c>
      <c r="L1155" s="16">
        <f t="shared" si="531"/>
        <v>0</v>
      </c>
      <c r="M1155" s="13">
        <f t="shared" si="532"/>
        <v>0</v>
      </c>
      <c r="N1155" s="16">
        <f t="shared" si="533"/>
        <v>0</v>
      </c>
      <c r="O1155" s="16">
        <f t="shared" si="534"/>
        <v>0</v>
      </c>
      <c r="P1155" s="16" t="str">
        <f t="shared" si="535"/>
        <v/>
      </c>
      <c r="Q1155" s="20" t="str">
        <f t="shared" si="536"/>
        <v/>
      </c>
      <c r="R1155" s="20" t="str">
        <f t="shared" si="537"/>
        <v/>
      </c>
      <c r="S1155" s="20" t="str">
        <f t="shared" si="538"/>
        <v/>
      </c>
      <c r="T1155" s="20" t="str">
        <f t="shared" si="539"/>
        <v/>
      </c>
      <c r="U1155" s="16">
        <f t="shared" si="540"/>
        <v>2E-3</v>
      </c>
      <c r="V1155" s="20" t="str">
        <f t="shared" si="541"/>
        <v/>
      </c>
      <c r="W1155" s="20" t="str">
        <f t="shared" si="542"/>
        <v/>
      </c>
      <c r="X1155" s="20" t="str">
        <f t="shared" si="543"/>
        <v/>
      </c>
      <c r="Y1155" s="20">
        <f t="shared" si="544"/>
        <v>2E-3</v>
      </c>
      <c r="Z1155" s="20" t="str">
        <f t="shared" si="545"/>
        <v/>
      </c>
      <c r="AA1155" s="20" t="str">
        <f t="shared" si="546"/>
        <v/>
      </c>
      <c r="AB1155" s="20">
        <f t="shared" si="547"/>
        <v>0</v>
      </c>
      <c r="AC1155" s="20" t="str">
        <f t="shared" si="548"/>
        <v/>
      </c>
      <c r="AD1155" s="20" t="str">
        <f t="shared" si="549"/>
        <v/>
      </c>
      <c r="AE1155" s="20" t="str">
        <f t="shared" si="550"/>
        <v/>
      </c>
      <c r="AF1155" s="20" t="str">
        <f t="shared" si="551"/>
        <v/>
      </c>
      <c r="AG1155" s="11">
        <f t="shared" si="552"/>
        <v>999</v>
      </c>
      <c r="AH1155" s="17">
        <f t="shared" si="553"/>
        <v>999</v>
      </c>
      <c r="AI1155" s="17">
        <f t="shared" si="554"/>
        <v>999</v>
      </c>
      <c r="AJ1155" s="17">
        <f t="shared" si="555"/>
        <v>999</v>
      </c>
      <c r="AK1155" s="17">
        <f t="shared" si="556"/>
        <v>999</v>
      </c>
      <c r="AL1155" s="17">
        <f t="shared" si="557"/>
        <v>999</v>
      </c>
      <c r="AM1155" s="10" t="s">
        <v>808</v>
      </c>
      <c r="AN1155">
        <v>0</v>
      </c>
      <c r="AO1155">
        <v>0</v>
      </c>
      <c r="AP1155">
        <v>0</v>
      </c>
      <c r="AQ1155">
        <v>4.7004999999999999</v>
      </c>
      <c r="AR1155" s="8">
        <v>-0.2</v>
      </c>
      <c r="AS1155" s="8">
        <v>-22.282</v>
      </c>
      <c r="AT1155" s="8">
        <v>-17.421299999999999</v>
      </c>
      <c r="AU1155" s="8">
        <v>-4.7004999999999999</v>
      </c>
      <c r="AV1155" s="8">
        <v>-0.2</v>
      </c>
      <c r="AW1155" s="8">
        <v>0.2</v>
      </c>
      <c r="AX1155" s="8">
        <v>22.282</v>
      </c>
      <c r="AY1155" s="8">
        <v>17.421299999999999</v>
      </c>
      <c r="AZ1155" s="8">
        <v>4.7004999999999999</v>
      </c>
      <c r="BA1155" s="8">
        <v>0.2</v>
      </c>
      <c r="BB1155">
        <v>-0.2</v>
      </c>
      <c r="BC1155">
        <v>0.2</v>
      </c>
      <c r="BD1155">
        <v>-0.2</v>
      </c>
      <c r="BE1155">
        <v>0.2</v>
      </c>
      <c r="BF1155">
        <v>0.06</v>
      </c>
      <c r="BG1155">
        <v>0.3</v>
      </c>
      <c r="BH1155">
        <v>3.07</v>
      </c>
      <c r="BI1155">
        <v>4</v>
      </c>
      <c r="BJ1155">
        <v>7</v>
      </c>
      <c r="BK1155">
        <v>4</v>
      </c>
      <c r="BM1155">
        <v>4</v>
      </c>
      <c r="BN1155" t="s">
        <v>1016</v>
      </c>
      <c r="BP1155" t="s">
        <v>1016</v>
      </c>
      <c r="BQ1155">
        <v>10</v>
      </c>
      <c r="BR1155">
        <v>101020</v>
      </c>
      <c r="BS1155">
        <v>1</v>
      </c>
      <c r="BU1155">
        <v>1</v>
      </c>
      <c r="BW1155">
        <v>4</v>
      </c>
      <c r="BY1155">
        <v>7</v>
      </c>
      <c r="BZ1155" t="s">
        <v>1997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 s="2">
        <v>17966900</v>
      </c>
    </row>
    <row r="1156" spans="1:88">
      <c r="A1156" s="10" t="str">
        <f t="shared" ref="A1156:A1219" si="558">AM1156</f>
        <v>KNL_US</v>
      </c>
      <c r="B1156" s="12">
        <f t="shared" ref="B1156:B1219" si="559">BH1156/100</f>
        <v>3.1800000000000002E-2</v>
      </c>
      <c r="C1156" s="12">
        <v>0</v>
      </c>
      <c r="D1156" s="12">
        <v>0</v>
      </c>
      <c r="E1156" s="12">
        <v>0</v>
      </c>
      <c r="F1156" s="12">
        <v>0</v>
      </c>
      <c r="G1156" s="12">
        <v>0</v>
      </c>
      <c r="H1156" s="12">
        <v>0</v>
      </c>
      <c r="I1156" s="12">
        <v>0</v>
      </c>
      <c r="J1156" s="13">
        <f t="shared" ref="J1156:J1219" si="560">IF(AND(H1156&lt;0,F1156&gt;0),1,0)</f>
        <v>0</v>
      </c>
      <c r="K1156" s="13">
        <f t="shared" ref="K1156:K1219" si="561">IF(H1156&gt;0,1,0)</f>
        <v>0</v>
      </c>
      <c r="L1156" s="16">
        <f t="shared" ref="L1156:L1219" si="562">IF(H1156&gt;0,H1156,0)</f>
        <v>0</v>
      </c>
      <c r="M1156" s="13">
        <f t="shared" ref="M1156:M1219" si="563">IF(F1156&lt;0,1,0)</f>
        <v>0</v>
      </c>
      <c r="N1156" s="16">
        <f t="shared" ref="N1156:N1219" si="564">IF(H1156&lt;0,-MIN(-H1156,D1156),0)</f>
        <v>0</v>
      </c>
      <c r="O1156" s="16">
        <f t="shared" ref="O1156:O1219" si="565">IF(F1156&lt;0,(H1156+D1156),0)</f>
        <v>0</v>
      </c>
      <c r="P1156" s="16" t="str">
        <f t="shared" ref="P1156:P1219" si="566">IF($B1156&lt;0,AV1156/100-$H1156,"")</f>
        <v/>
      </c>
      <c r="Q1156" s="20" t="str">
        <f t="shared" ref="Q1156:Q1219" si="567">IF(AC1156&lt;&gt;"",$P1156,"")</f>
        <v/>
      </c>
      <c r="R1156" s="20" t="str">
        <f t="shared" ref="R1156:R1219" si="568">IF(AD1156&lt;&gt;"",$P1156,"")</f>
        <v/>
      </c>
      <c r="S1156" s="20" t="str">
        <f t="shared" ref="S1156:S1219" si="569">IF(AF1156&lt;&gt;"",$P1156,"")</f>
        <v/>
      </c>
      <c r="T1156" s="20" t="str">
        <f t="shared" ref="T1156:T1219" si="570">IF(AND(CE1156=0,Q1156="",R1156="",S1156=""),P1156,"")</f>
        <v/>
      </c>
      <c r="U1156" s="16">
        <f t="shared" ref="U1156:U1219" si="571">IF($B1156&gt;0,IF(BA1156/100-$H1156&gt;0.00005,MIN(BA1156/100,BA1156/100-$H1156),""),"")</f>
        <v>6.5000000000000006E-3</v>
      </c>
      <c r="V1156" s="20" t="str">
        <f t="shared" ref="V1156:V1219" si="572">IF(AC1156&lt;&gt;"",$U1156,"")</f>
        <v/>
      </c>
      <c r="W1156" s="20" t="str">
        <f t="shared" ref="W1156:W1219" si="573">IF(AD1156&lt;&gt;"",$U1156,"")</f>
        <v/>
      </c>
      <c r="X1156" s="20" t="str">
        <f t="shared" ref="X1156:X1219" si="574">IF(AF1156&lt;&gt;"",$U1156,"")</f>
        <v/>
      </c>
      <c r="Y1156" s="20">
        <f t="shared" ref="Y1156:Y1219" si="575">IF(AND(CE1156=0,V1156="",W1156="",X1156=""),U1156,"")</f>
        <v>6.5000000000000006E-3</v>
      </c>
      <c r="Z1156" s="20" t="str">
        <f t="shared" ref="Z1156:Z1219" si="576">IF(CE1156=1,P1156,"")</f>
        <v/>
      </c>
      <c r="AA1156" s="20" t="str">
        <f t="shared" ref="AA1156:AA1219" si="577">IF(CE1156=1,U1156,"")</f>
        <v/>
      </c>
      <c r="AB1156" s="20">
        <f t="shared" ref="AB1156:AB1219" si="578">IF(AND(AC1156="",AD1156="",AE1156="",AF1156=""),$H1156,"")</f>
        <v>0</v>
      </c>
      <c r="AC1156" s="20" t="str">
        <f t="shared" ref="AC1156:AC1219" si="579">IF(AND(AF1156="",$F1156&lt;&gt;0),IF(OR(ROUND(AU1156/($F1156*100),2)=1,ROUND(AZ1156/($F1156*100),2)=1),$H1156,""),"")</f>
        <v/>
      </c>
      <c r="AD1156" s="20" t="str">
        <f t="shared" ref="AD1156:AD1219" si="580">IF(AND(AF1156="",F1156&lt;&gt;0),IF(OR(ROUND(AS1156/(F1156*100),2)=1,ROUND(AX1156/(F1156*100),2)=1),H1156,""),"")</f>
        <v/>
      </c>
      <c r="AE1156" s="20" t="str">
        <f t="shared" ref="AE1156:AE1219" si="581">IF(CE1156=1,H1156,"")</f>
        <v/>
      </c>
      <c r="AF1156" s="20" t="str">
        <f t="shared" ref="AF1156:AF1219" si="582">IF(SUM(CF1156:CH1156)&gt;0,$H1156,"")</f>
        <v/>
      </c>
      <c r="AG1156" s="11">
        <f t="shared" ref="AG1156:AG1219" si="583">IF(AND(G1156=0,H1156=0),999,G1156)</f>
        <v>999</v>
      </c>
      <c r="AH1156" s="17">
        <f t="shared" ref="AH1156:AH1219" si="584">IF(OR(AND(G1156=0,H1156=0),AB1156=""),999,AB1156)</f>
        <v>999</v>
      </c>
      <c r="AI1156" s="17">
        <f t="shared" ref="AI1156:AI1219" si="585">IF(AC1156="",999,AC1156)</f>
        <v>999</v>
      </c>
      <c r="AJ1156" s="17">
        <f t="shared" ref="AJ1156:AJ1219" si="586">IF(AD1156="",999,AD1156)</f>
        <v>999</v>
      </c>
      <c r="AK1156" s="17">
        <f t="shared" ref="AK1156:AK1219" si="587">IF(AE1156&lt;&gt;"",AE1156,999)</f>
        <v>999</v>
      </c>
      <c r="AL1156" s="17">
        <f t="shared" ref="AL1156:AL1219" si="588">IF(AF1156="",999,AF1156)</f>
        <v>999</v>
      </c>
      <c r="AM1156" s="10" t="s">
        <v>754</v>
      </c>
      <c r="AN1156">
        <v>0</v>
      </c>
      <c r="AO1156">
        <v>0</v>
      </c>
      <c r="AP1156">
        <v>0</v>
      </c>
      <c r="AQ1156">
        <v>1.3294999999999999</v>
      </c>
      <c r="AR1156" s="8">
        <v>-0.65</v>
      </c>
      <c r="AS1156" s="8">
        <v>-7.4465000000000003</v>
      </c>
      <c r="AT1156" s="8">
        <v>-43.427599999999998</v>
      </c>
      <c r="AU1156" s="8">
        <v>-1.3294999999999999</v>
      </c>
      <c r="AV1156" s="8">
        <v>-0.65</v>
      </c>
      <c r="AW1156" s="8">
        <v>0.65</v>
      </c>
      <c r="AX1156" s="8">
        <v>7.4465000000000003</v>
      </c>
      <c r="AY1156" s="8">
        <v>43.427599999999998</v>
      </c>
      <c r="AZ1156" s="8">
        <v>1.3294999999999999</v>
      </c>
      <c r="BA1156" s="8">
        <v>0.65</v>
      </c>
      <c r="BB1156">
        <v>-0.65</v>
      </c>
      <c r="BC1156">
        <v>0.65</v>
      </c>
      <c r="BD1156">
        <v>-0.65</v>
      </c>
      <c r="BE1156">
        <v>0.65</v>
      </c>
      <c r="BF1156">
        <v>0.06</v>
      </c>
      <c r="BG1156">
        <v>0.3</v>
      </c>
      <c r="BH1156">
        <v>3.18</v>
      </c>
      <c r="BI1156">
        <v>4</v>
      </c>
      <c r="BJ1156">
        <v>7</v>
      </c>
      <c r="BK1156">
        <v>4</v>
      </c>
      <c r="BM1156">
        <v>4</v>
      </c>
      <c r="BN1156" t="s">
        <v>1016</v>
      </c>
      <c r="BP1156" t="s">
        <v>1016</v>
      </c>
      <c r="BQ1156">
        <v>20</v>
      </c>
      <c r="BR1156">
        <v>202010</v>
      </c>
      <c r="BS1156">
        <v>1</v>
      </c>
      <c r="BU1156">
        <v>1</v>
      </c>
      <c r="BW1156">
        <v>4</v>
      </c>
      <c r="BY1156">
        <v>7</v>
      </c>
      <c r="BZ1156" t="s">
        <v>1997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 s="2">
        <v>4789437</v>
      </c>
    </row>
    <row r="1157" spans="1:88">
      <c r="A1157" s="10" t="str">
        <f t="shared" si="558"/>
        <v>HLF_US</v>
      </c>
      <c r="B1157" s="12">
        <f t="shared" si="559"/>
        <v>1.9599999999999999E-2</v>
      </c>
      <c r="C1157" s="12">
        <v>0</v>
      </c>
      <c r="D1157" s="12">
        <v>0</v>
      </c>
      <c r="E1157" s="12">
        <v>0</v>
      </c>
      <c r="F1157" s="12">
        <v>0</v>
      </c>
      <c r="G1157" s="12">
        <v>0</v>
      </c>
      <c r="H1157" s="12">
        <v>0</v>
      </c>
      <c r="I1157" s="12">
        <v>0</v>
      </c>
      <c r="J1157" s="13">
        <f t="shared" si="560"/>
        <v>0</v>
      </c>
      <c r="K1157" s="13">
        <f t="shared" si="561"/>
        <v>0</v>
      </c>
      <c r="L1157" s="16">
        <f t="shared" si="562"/>
        <v>0</v>
      </c>
      <c r="M1157" s="13">
        <f t="shared" si="563"/>
        <v>0</v>
      </c>
      <c r="N1157" s="16">
        <f t="shared" si="564"/>
        <v>0</v>
      </c>
      <c r="O1157" s="16">
        <f t="shared" si="565"/>
        <v>0</v>
      </c>
      <c r="P1157" s="16" t="str">
        <f t="shared" si="566"/>
        <v/>
      </c>
      <c r="Q1157" s="20" t="str">
        <f t="shared" si="567"/>
        <v/>
      </c>
      <c r="R1157" s="20" t="str">
        <f t="shared" si="568"/>
        <v/>
      </c>
      <c r="S1157" s="20" t="str">
        <f t="shared" si="569"/>
        <v/>
      </c>
      <c r="T1157" s="20" t="str">
        <f t="shared" si="570"/>
        <v/>
      </c>
      <c r="U1157" s="16">
        <f t="shared" si="571"/>
        <v>6.5000000000000006E-3</v>
      </c>
      <c r="V1157" s="20" t="str">
        <f t="shared" si="572"/>
        <v/>
      </c>
      <c r="W1157" s="20" t="str">
        <f t="shared" si="573"/>
        <v/>
      </c>
      <c r="X1157" s="20">
        <f t="shared" si="574"/>
        <v>6.5000000000000006E-3</v>
      </c>
      <c r="Y1157" s="20" t="str">
        <f t="shared" si="575"/>
        <v/>
      </c>
      <c r="Z1157" s="20" t="str">
        <f t="shared" si="576"/>
        <v/>
      </c>
      <c r="AA1157" s="20" t="str">
        <f t="shared" si="577"/>
        <v/>
      </c>
      <c r="AB1157" s="20" t="str">
        <f t="shared" si="578"/>
        <v/>
      </c>
      <c r="AC1157" s="20" t="str">
        <f t="shared" si="579"/>
        <v/>
      </c>
      <c r="AD1157" s="20" t="str">
        <f t="shared" si="580"/>
        <v/>
      </c>
      <c r="AE1157" s="20" t="str">
        <f t="shared" si="581"/>
        <v/>
      </c>
      <c r="AF1157" s="20">
        <f t="shared" si="582"/>
        <v>0</v>
      </c>
      <c r="AG1157" s="11">
        <f t="shared" si="583"/>
        <v>999</v>
      </c>
      <c r="AH1157" s="17">
        <f t="shared" si="584"/>
        <v>999</v>
      </c>
      <c r="AI1157" s="17">
        <f t="shared" si="585"/>
        <v>999</v>
      </c>
      <c r="AJ1157" s="17">
        <f t="shared" si="586"/>
        <v>999</v>
      </c>
      <c r="AK1157" s="17">
        <f t="shared" si="587"/>
        <v>999</v>
      </c>
      <c r="AL1157" s="17">
        <f t="shared" si="588"/>
        <v>0</v>
      </c>
      <c r="AM1157" s="10" t="s">
        <v>369</v>
      </c>
      <c r="AN1157">
        <v>0</v>
      </c>
      <c r="AO1157">
        <v>0</v>
      </c>
      <c r="AP1157">
        <v>0</v>
      </c>
      <c r="AQ1157">
        <v>15.7287</v>
      </c>
      <c r="AR1157" s="8">
        <v>-0.65</v>
      </c>
      <c r="AS1157" s="8">
        <v>-68.485100000000003</v>
      </c>
      <c r="AT1157" s="8">
        <v>-132.91929999999999</v>
      </c>
      <c r="AU1157" s="8">
        <v>-15.7287</v>
      </c>
      <c r="AV1157" s="8">
        <v>-0.65</v>
      </c>
      <c r="AW1157" s="8">
        <v>0.65</v>
      </c>
      <c r="AX1157" s="8">
        <v>68.485100000000003</v>
      </c>
      <c r="AY1157" s="8">
        <v>132.91929999999999</v>
      </c>
      <c r="AZ1157" s="8">
        <v>15.7287</v>
      </c>
      <c r="BA1157" s="8">
        <v>0.65</v>
      </c>
      <c r="BB1157">
        <v>-0.65</v>
      </c>
      <c r="BC1157">
        <v>0</v>
      </c>
      <c r="BD1157">
        <v>-0.65</v>
      </c>
      <c r="BE1157">
        <v>0</v>
      </c>
      <c r="BF1157">
        <v>0.06</v>
      </c>
      <c r="BG1157">
        <v>0.3</v>
      </c>
      <c r="BH1157">
        <v>1.96</v>
      </c>
      <c r="BI1157">
        <v>5</v>
      </c>
      <c r="BJ1157">
        <v>9</v>
      </c>
      <c r="BK1157">
        <v>5</v>
      </c>
      <c r="BM1157">
        <v>5</v>
      </c>
      <c r="BN1157" t="s">
        <v>1016</v>
      </c>
      <c r="BP1157" t="s">
        <v>1016</v>
      </c>
      <c r="BQ1157">
        <v>30</v>
      </c>
      <c r="BR1157">
        <v>303020</v>
      </c>
      <c r="BS1157">
        <v>1</v>
      </c>
      <c r="BU1157">
        <v>1</v>
      </c>
      <c r="BW1157">
        <v>5</v>
      </c>
      <c r="BY1157">
        <v>9</v>
      </c>
      <c r="BZ1157" t="s">
        <v>1997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1</v>
      </c>
      <c r="CI1157" s="2">
        <v>62557520</v>
      </c>
      <c r="CJ1157" t="s">
        <v>2001</v>
      </c>
    </row>
    <row r="1158" spans="1:88">
      <c r="A1158" s="10" t="str">
        <f t="shared" si="558"/>
        <v>PHH_US</v>
      </c>
      <c r="B1158" s="12">
        <f t="shared" si="559"/>
        <v>1.5E-3</v>
      </c>
      <c r="C1158" s="12">
        <v>0</v>
      </c>
      <c r="D1158" s="12">
        <v>0</v>
      </c>
      <c r="E1158" s="12">
        <v>0</v>
      </c>
      <c r="F1158" s="12">
        <v>0</v>
      </c>
      <c r="G1158" s="12">
        <v>0</v>
      </c>
      <c r="H1158" s="12">
        <v>0</v>
      </c>
      <c r="I1158" s="12">
        <v>0</v>
      </c>
      <c r="J1158" s="13">
        <f t="shared" si="560"/>
        <v>0</v>
      </c>
      <c r="K1158" s="13">
        <f t="shared" si="561"/>
        <v>0</v>
      </c>
      <c r="L1158" s="16">
        <f t="shared" si="562"/>
        <v>0</v>
      </c>
      <c r="M1158" s="13">
        <f t="shared" si="563"/>
        <v>0</v>
      </c>
      <c r="N1158" s="16">
        <f t="shared" si="564"/>
        <v>0</v>
      </c>
      <c r="O1158" s="16">
        <f t="shared" si="565"/>
        <v>0</v>
      </c>
      <c r="P1158" s="16" t="str">
        <f t="shared" si="566"/>
        <v/>
      </c>
      <c r="Q1158" s="20" t="str">
        <f t="shared" si="567"/>
        <v/>
      </c>
      <c r="R1158" s="20" t="str">
        <f t="shared" si="568"/>
        <v/>
      </c>
      <c r="S1158" s="20" t="str">
        <f t="shared" si="569"/>
        <v/>
      </c>
      <c r="T1158" s="20" t="str">
        <f t="shared" si="570"/>
        <v/>
      </c>
      <c r="U1158" s="16">
        <f t="shared" si="571"/>
        <v>6.0000000000000001E-3</v>
      </c>
      <c r="V1158" s="20" t="str">
        <f t="shared" si="572"/>
        <v/>
      </c>
      <c r="W1158" s="20" t="str">
        <f t="shared" si="573"/>
        <v/>
      </c>
      <c r="X1158" s="20" t="str">
        <f t="shared" si="574"/>
        <v/>
      </c>
      <c r="Y1158" s="20">
        <f t="shared" si="575"/>
        <v>6.0000000000000001E-3</v>
      </c>
      <c r="Z1158" s="20" t="str">
        <f t="shared" si="576"/>
        <v/>
      </c>
      <c r="AA1158" s="20" t="str">
        <f t="shared" si="577"/>
        <v/>
      </c>
      <c r="AB1158" s="20">
        <f t="shared" si="578"/>
        <v>0</v>
      </c>
      <c r="AC1158" s="20" t="str">
        <f t="shared" si="579"/>
        <v/>
      </c>
      <c r="AD1158" s="20" t="str">
        <f t="shared" si="580"/>
        <v/>
      </c>
      <c r="AE1158" s="20" t="str">
        <f t="shared" si="581"/>
        <v/>
      </c>
      <c r="AF1158" s="20" t="str">
        <f t="shared" si="582"/>
        <v/>
      </c>
      <c r="AG1158" s="11">
        <f t="shared" si="583"/>
        <v>999</v>
      </c>
      <c r="AH1158" s="17">
        <f t="shared" si="584"/>
        <v>999</v>
      </c>
      <c r="AI1158" s="17">
        <f t="shared" si="585"/>
        <v>999</v>
      </c>
      <c r="AJ1158" s="17">
        <f t="shared" si="586"/>
        <v>999</v>
      </c>
      <c r="AK1158" s="17">
        <f t="shared" si="587"/>
        <v>999</v>
      </c>
      <c r="AL1158" s="17">
        <f t="shared" si="588"/>
        <v>999</v>
      </c>
      <c r="AM1158" s="10" t="s">
        <v>455</v>
      </c>
      <c r="AN1158">
        <v>0</v>
      </c>
      <c r="AO1158">
        <v>0</v>
      </c>
      <c r="AP1158">
        <v>0</v>
      </c>
      <c r="AQ1158">
        <v>2.5910000000000002</v>
      </c>
      <c r="AR1158" s="8">
        <v>-0.6</v>
      </c>
      <c r="AS1158" s="8">
        <v>-13.503399999999999</v>
      </c>
      <c r="AT1158" s="8">
        <v>-50.3307</v>
      </c>
      <c r="AU1158" s="8">
        <v>-2.5910000000000002</v>
      </c>
      <c r="AV1158" s="8">
        <v>-0.6</v>
      </c>
      <c r="AW1158" s="8">
        <v>0.6</v>
      </c>
      <c r="AX1158" s="8">
        <v>13.503399999999999</v>
      </c>
      <c r="AY1158" s="8">
        <v>50.3307</v>
      </c>
      <c r="AZ1158" s="8">
        <v>2.5910000000000002</v>
      </c>
      <c r="BA1158" s="8">
        <v>0.6</v>
      </c>
      <c r="BB1158">
        <v>-0.6</v>
      </c>
      <c r="BC1158">
        <v>0.6</v>
      </c>
      <c r="BD1158">
        <v>-0.6</v>
      </c>
      <c r="BE1158">
        <v>0.6</v>
      </c>
      <c r="BF1158">
        <v>0.06</v>
      </c>
      <c r="BG1158">
        <v>0.3</v>
      </c>
      <c r="BH1158">
        <v>0.15</v>
      </c>
      <c r="BI1158">
        <v>6</v>
      </c>
      <c r="BJ1158">
        <v>11</v>
      </c>
      <c r="BK1158">
        <v>6</v>
      </c>
      <c r="BM1158">
        <v>6</v>
      </c>
      <c r="BN1158" t="s">
        <v>1016</v>
      </c>
      <c r="BP1158" t="s">
        <v>1016</v>
      </c>
      <c r="BQ1158">
        <v>40</v>
      </c>
      <c r="BR1158">
        <v>402010</v>
      </c>
      <c r="BS1158">
        <v>1</v>
      </c>
      <c r="BU1158">
        <v>1</v>
      </c>
      <c r="BW1158">
        <v>6</v>
      </c>
      <c r="BY1158">
        <v>11</v>
      </c>
      <c r="BZ1158" t="s">
        <v>1997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 s="2">
        <v>11145940</v>
      </c>
    </row>
    <row r="1159" spans="1:88">
      <c r="A1159" s="10" t="str">
        <f t="shared" si="558"/>
        <v>GFIG_US</v>
      </c>
      <c r="B1159" s="12">
        <f t="shared" si="559"/>
        <v>1E-4</v>
      </c>
      <c r="C1159" s="12">
        <v>0</v>
      </c>
      <c r="D1159" s="12">
        <v>0</v>
      </c>
      <c r="E1159" s="12">
        <v>0</v>
      </c>
      <c r="F1159" s="12">
        <v>0</v>
      </c>
      <c r="G1159" s="12">
        <v>0</v>
      </c>
      <c r="H1159" s="12">
        <v>0</v>
      </c>
      <c r="I1159" s="12">
        <v>0</v>
      </c>
      <c r="J1159" s="13">
        <f t="shared" si="560"/>
        <v>0</v>
      </c>
      <c r="K1159" s="13">
        <f t="shared" si="561"/>
        <v>0</v>
      </c>
      <c r="L1159" s="16">
        <f t="shared" si="562"/>
        <v>0</v>
      </c>
      <c r="M1159" s="13">
        <f t="shared" si="563"/>
        <v>0</v>
      </c>
      <c r="N1159" s="16">
        <f t="shared" si="564"/>
        <v>0</v>
      </c>
      <c r="O1159" s="16">
        <f t="shared" si="565"/>
        <v>0</v>
      </c>
      <c r="P1159" s="16" t="str">
        <f t="shared" si="566"/>
        <v/>
      </c>
      <c r="Q1159" s="20" t="str">
        <f t="shared" si="567"/>
        <v/>
      </c>
      <c r="R1159" s="20" t="str">
        <f t="shared" si="568"/>
        <v/>
      </c>
      <c r="S1159" s="20" t="str">
        <f t="shared" si="569"/>
        <v/>
      </c>
      <c r="T1159" s="20" t="str">
        <f t="shared" si="570"/>
        <v/>
      </c>
      <c r="U1159" s="16">
        <f t="shared" si="571"/>
        <v>6.0000000000000001E-3</v>
      </c>
      <c r="V1159" s="20" t="str">
        <f t="shared" si="572"/>
        <v/>
      </c>
      <c r="W1159" s="20" t="str">
        <f t="shared" si="573"/>
        <v/>
      </c>
      <c r="X1159" s="20" t="str">
        <f t="shared" si="574"/>
        <v/>
      </c>
      <c r="Y1159" s="20">
        <f t="shared" si="575"/>
        <v>6.0000000000000001E-3</v>
      </c>
      <c r="Z1159" s="20" t="str">
        <f t="shared" si="576"/>
        <v/>
      </c>
      <c r="AA1159" s="20" t="str">
        <f t="shared" si="577"/>
        <v/>
      </c>
      <c r="AB1159" s="20">
        <f t="shared" si="578"/>
        <v>0</v>
      </c>
      <c r="AC1159" s="20" t="str">
        <f t="shared" si="579"/>
        <v/>
      </c>
      <c r="AD1159" s="20" t="str">
        <f t="shared" si="580"/>
        <v/>
      </c>
      <c r="AE1159" s="20" t="str">
        <f t="shared" si="581"/>
        <v/>
      </c>
      <c r="AF1159" s="20" t="str">
        <f t="shared" si="582"/>
        <v/>
      </c>
      <c r="AG1159" s="11">
        <f t="shared" si="583"/>
        <v>999</v>
      </c>
      <c r="AH1159" s="17">
        <f t="shared" si="584"/>
        <v>999</v>
      </c>
      <c r="AI1159" s="17">
        <f t="shared" si="585"/>
        <v>999</v>
      </c>
      <c r="AJ1159" s="17">
        <f t="shared" si="586"/>
        <v>999</v>
      </c>
      <c r="AK1159" s="17">
        <f t="shared" si="587"/>
        <v>999</v>
      </c>
      <c r="AL1159" s="17">
        <f t="shared" si="588"/>
        <v>999</v>
      </c>
      <c r="AM1159" s="10" t="s">
        <v>1901</v>
      </c>
      <c r="AN1159">
        <v>0</v>
      </c>
      <c r="AO1159">
        <v>0</v>
      </c>
      <c r="AP1159">
        <v>0</v>
      </c>
      <c r="AQ1159">
        <v>0.83760000000000001</v>
      </c>
      <c r="AR1159" s="8">
        <v>-0.6</v>
      </c>
      <c r="AS1159" s="8">
        <v>-2.9401000000000002</v>
      </c>
      <c r="AT1159" s="8">
        <v>-31.0044</v>
      </c>
      <c r="AU1159" s="8">
        <v>-0.83760000000000001</v>
      </c>
      <c r="AV1159" s="8">
        <v>-0.6</v>
      </c>
      <c r="AW1159" s="8">
        <v>0.6</v>
      </c>
      <c r="AX1159" s="8">
        <v>2.9401000000000002</v>
      </c>
      <c r="AY1159" s="8">
        <v>31.0044</v>
      </c>
      <c r="AZ1159" s="8">
        <v>0.83760000000000001</v>
      </c>
      <c r="BA1159" s="8">
        <v>0.6</v>
      </c>
      <c r="BB1159">
        <v>-0.6</v>
      </c>
      <c r="BC1159">
        <v>0.6</v>
      </c>
      <c r="BD1159">
        <v>-0.6</v>
      </c>
      <c r="BE1159">
        <v>0.6</v>
      </c>
      <c r="BF1159">
        <v>0.06</v>
      </c>
      <c r="BG1159">
        <v>0.3</v>
      </c>
      <c r="BH1159">
        <v>0.01</v>
      </c>
      <c r="BI1159">
        <v>6</v>
      </c>
      <c r="BJ1159">
        <v>12</v>
      </c>
      <c r="BK1159">
        <v>6</v>
      </c>
      <c r="BM1159">
        <v>6</v>
      </c>
      <c r="BN1159" t="s">
        <v>1016</v>
      </c>
      <c r="BP1159" t="s">
        <v>1016</v>
      </c>
      <c r="BQ1159">
        <v>40</v>
      </c>
      <c r="BR1159">
        <v>402030</v>
      </c>
      <c r="BS1159">
        <v>1</v>
      </c>
      <c r="BU1159">
        <v>1</v>
      </c>
      <c r="BW1159">
        <v>6</v>
      </c>
      <c r="BY1159">
        <v>12</v>
      </c>
      <c r="BZ1159" t="s">
        <v>1997</v>
      </c>
      <c r="CA1159">
        <v>0</v>
      </c>
      <c r="CB1159">
        <v>0</v>
      </c>
      <c r="CC1159">
        <v>0</v>
      </c>
      <c r="CD1159">
        <v>0</v>
      </c>
      <c r="CE1159">
        <v>0</v>
      </c>
      <c r="CF1159">
        <v>0</v>
      </c>
      <c r="CG1159">
        <v>0</v>
      </c>
      <c r="CH1159">
        <v>0</v>
      </c>
      <c r="CI1159" s="2">
        <v>2631321</v>
      </c>
    </row>
    <row r="1160" spans="1:88">
      <c r="A1160" s="10" t="str">
        <f t="shared" si="558"/>
        <v>NATL_US</v>
      </c>
      <c r="B1160" s="12">
        <f t="shared" si="559"/>
        <v>-6.3E-3</v>
      </c>
      <c r="C1160" s="12">
        <v>0</v>
      </c>
      <c r="D1160" s="12">
        <v>0</v>
      </c>
      <c r="E1160" s="12">
        <v>0</v>
      </c>
      <c r="F1160" s="12">
        <v>0</v>
      </c>
      <c r="G1160" s="12">
        <v>0</v>
      </c>
      <c r="H1160" s="12">
        <v>0</v>
      </c>
      <c r="I1160" s="12">
        <v>0</v>
      </c>
      <c r="J1160" s="13">
        <f t="shared" si="560"/>
        <v>0</v>
      </c>
      <c r="K1160" s="13">
        <f t="shared" si="561"/>
        <v>0</v>
      </c>
      <c r="L1160" s="16">
        <f t="shared" si="562"/>
        <v>0</v>
      </c>
      <c r="M1160" s="13">
        <f t="shared" si="563"/>
        <v>0</v>
      </c>
      <c r="N1160" s="16">
        <f t="shared" si="564"/>
        <v>0</v>
      </c>
      <c r="O1160" s="16">
        <f t="shared" si="565"/>
        <v>0</v>
      </c>
      <c r="P1160" s="16">
        <f t="shared" si="566"/>
        <v>-6.0000000000000001E-3</v>
      </c>
      <c r="Q1160" s="20" t="str">
        <f t="shared" si="567"/>
        <v/>
      </c>
      <c r="R1160" s="20" t="str">
        <f t="shared" si="568"/>
        <v/>
      </c>
      <c r="S1160" s="20" t="str">
        <f t="shared" si="569"/>
        <v/>
      </c>
      <c r="T1160" s="20">
        <f t="shared" si="570"/>
        <v>-6.0000000000000001E-3</v>
      </c>
      <c r="U1160" s="16" t="str">
        <f t="shared" si="571"/>
        <v/>
      </c>
      <c r="V1160" s="20" t="str">
        <f t="shared" si="572"/>
        <v/>
      </c>
      <c r="W1160" s="20" t="str">
        <f t="shared" si="573"/>
        <v/>
      </c>
      <c r="X1160" s="20" t="str">
        <f t="shared" si="574"/>
        <v/>
      </c>
      <c r="Y1160" s="20" t="str">
        <f t="shared" si="575"/>
        <v/>
      </c>
      <c r="Z1160" s="20" t="str">
        <f t="shared" si="576"/>
        <v/>
      </c>
      <c r="AA1160" s="20" t="str">
        <f t="shared" si="577"/>
        <v/>
      </c>
      <c r="AB1160" s="20">
        <f t="shared" si="578"/>
        <v>0</v>
      </c>
      <c r="AC1160" s="20" t="str">
        <f t="shared" si="579"/>
        <v/>
      </c>
      <c r="AD1160" s="20" t="str">
        <f t="shared" si="580"/>
        <v/>
      </c>
      <c r="AE1160" s="20" t="str">
        <f t="shared" si="581"/>
        <v/>
      </c>
      <c r="AF1160" s="20" t="str">
        <f t="shared" si="582"/>
        <v/>
      </c>
      <c r="AG1160" s="11">
        <f t="shared" si="583"/>
        <v>999</v>
      </c>
      <c r="AH1160" s="17">
        <f t="shared" si="584"/>
        <v>999</v>
      </c>
      <c r="AI1160" s="17">
        <f t="shared" si="585"/>
        <v>999</v>
      </c>
      <c r="AJ1160" s="17">
        <f t="shared" si="586"/>
        <v>999</v>
      </c>
      <c r="AK1160" s="17">
        <f t="shared" si="587"/>
        <v>999</v>
      </c>
      <c r="AL1160" s="17">
        <f t="shared" si="588"/>
        <v>999</v>
      </c>
      <c r="AM1160" s="10" t="s">
        <v>1655</v>
      </c>
      <c r="AN1160">
        <v>0</v>
      </c>
      <c r="AO1160">
        <v>0</v>
      </c>
      <c r="AP1160">
        <v>0</v>
      </c>
      <c r="AQ1160">
        <v>8.2500000000000004E-2</v>
      </c>
      <c r="AR1160" s="8">
        <v>-0.6</v>
      </c>
      <c r="AS1160" s="8">
        <v>-0.43359999999999999</v>
      </c>
      <c r="AT1160" s="8">
        <v>-23.351800000000001</v>
      </c>
      <c r="AU1160" s="8">
        <v>-8.2500000000000004E-2</v>
      </c>
      <c r="AV1160" s="8">
        <v>-0.6</v>
      </c>
      <c r="AW1160" s="8">
        <v>0.6</v>
      </c>
      <c r="AX1160" s="8">
        <v>0.43359999999999999</v>
      </c>
      <c r="AY1160" s="8">
        <v>23.351800000000001</v>
      </c>
      <c r="AZ1160" s="8">
        <v>8.2500000000000004E-2</v>
      </c>
      <c r="BA1160" s="8">
        <v>0.6</v>
      </c>
      <c r="BB1160">
        <v>-8.2500000000000004E-2</v>
      </c>
      <c r="BC1160">
        <v>8.2500000000000004E-2</v>
      </c>
      <c r="BD1160">
        <v>-8.2500000000000004E-2</v>
      </c>
      <c r="BE1160">
        <v>8.2500000000000004E-2</v>
      </c>
      <c r="BF1160">
        <v>0.06</v>
      </c>
      <c r="BG1160">
        <v>0.3</v>
      </c>
      <c r="BH1160">
        <v>-0.63</v>
      </c>
      <c r="BI1160">
        <v>7</v>
      </c>
      <c r="BJ1160">
        <v>13</v>
      </c>
      <c r="BK1160">
        <v>7</v>
      </c>
      <c r="BM1160">
        <v>7</v>
      </c>
      <c r="BN1160" t="s">
        <v>1016</v>
      </c>
      <c r="BP1160" t="s">
        <v>1016</v>
      </c>
      <c r="BQ1160">
        <v>40</v>
      </c>
      <c r="BR1160">
        <v>403010</v>
      </c>
      <c r="BS1160">
        <v>1</v>
      </c>
      <c r="BU1160">
        <v>1</v>
      </c>
      <c r="BW1160">
        <v>7</v>
      </c>
      <c r="BY1160">
        <v>13</v>
      </c>
      <c r="BZ1160" t="s">
        <v>1947</v>
      </c>
      <c r="CA1160">
        <v>1</v>
      </c>
      <c r="CB1160">
        <v>0</v>
      </c>
      <c r="CC1160">
        <v>1</v>
      </c>
      <c r="CD1160">
        <v>0</v>
      </c>
      <c r="CE1160">
        <v>0</v>
      </c>
      <c r="CF1160">
        <v>0</v>
      </c>
      <c r="CG1160">
        <v>0</v>
      </c>
      <c r="CH1160">
        <v>0</v>
      </c>
      <c r="CI1160" s="2">
        <v>345942</v>
      </c>
    </row>
    <row r="1161" spans="1:88">
      <c r="A1161" s="10" t="str">
        <f t="shared" si="558"/>
        <v>WTI_US</v>
      </c>
      <c r="B1161" s="12">
        <f t="shared" si="559"/>
        <v>2.9900000000000003E-2</v>
      </c>
      <c r="C1161" s="12">
        <v>0</v>
      </c>
      <c r="D1161" s="12">
        <v>0</v>
      </c>
      <c r="E1161" s="12">
        <v>0</v>
      </c>
      <c r="F1161" s="12">
        <v>0</v>
      </c>
      <c r="G1161" s="12">
        <v>0</v>
      </c>
      <c r="H1161" s="12">
        <v>0</v>
      </c>
      <c r="I1161" s="12">
        <v>0</v>
      </c>
      <c r="J1161" s="13">
        <f t="shared" si="560"/>
        <v>0</v>
      </c>
      <c r="K1161" s="13">
        <f t="shared" si="561"/>
        <v>0</v>
      </c>
      <c r="L1161" s="16">
        <f t="shared" si="562"/>
        <v>0</v>
      </c>
      <c r="M1161" s="13">
        <f t="shared" si="563"/>
        <v>0</v>
      </c>
      <c r="N1161" s="16">
        <f t="shared" si="564"/>
        <v>0</v>
      </c>
      <c r="O1161" s="16">
        <f t="shared" si="565"/>
        <v>0</v>
      </c>
      <c r="P1161" s="16" t="str">
        <f t="shared" si="566"/>
        <v/>
      </c>
      <c r="Q1161" s="20" t="str">
        <f t="shared" si="567"/>
        <v/>
      </c>
      <c r="R1161" s="20" t="str">
        <f t="shared" si="568"/>
        <v/>
      </c>
      <c r="S1161" s="20" t="str">
        <f t="shared" si="569"/>
        <v/>
      </c>
      <c r="T1161" s="20" t="str">
        <f t="shared" si="570"/>
        <v/>
      </c>
      <c r="U1161" s="16">
        <f t="shared" si="571"/>
        <v>2E-3</v>
      </c>
      <c r="V1161" s="20" t="str">
        <f t="shared" si="572"/>
        <v/>
      </c>
      <c r="W1161" s="20" t="str">
        <f t="shared" si="573"/>
        <v/>
      </c>
      <c r="X1161" s="20" t="str">
        <f t="shared" si="574"/>
        <v/>
      </c>
      <c r="Y1161" s="20">
        <f t="shared" si="575"/>
        <v>2E-3</v>
      </c>
      <c r="Z1161" s="20" t="str">
        <f t="shared" si="576"/>
        <v/>
      </c>
      <c r="AA1161" s="20" t="str">
        <f t="shared" si="577"/>
        <v/>
      </c>
      <c r="AB1161" s="20">
        <f t="shared" si="578"/>
        <v>0</v>
      </c>
      <c r="AC1161" s="20" t="str">
        <f t="shared" si="579"/>
        <v/>
      </c>
      <c r="AD1161" s="20" t="str">
        <f t="shared" si="580"/>
        <v/>
      </c>
      <c r="AE1161" s="20" t="str">
        <f t="shared" si="581"/>
        <v/>
      </c>
      <c r="AF1161" s="20" t="str">
        <f t="shared" si="582"/>
        <v/>
      </c>
      <c r="AG1161" s="11">
        <f t="shared" si="583"/>
        <v>999</v>
      </c>
      <c r="AH1161" s="17">
        <f t="shared" si="584"/>
        <v>999</v>
      </c>
      <c r="AI1161" s="17">
        <f t="shared" si="585"/>
        <v>999</v>
      </c>
      <c r="AJ1161" s="17">
        <f t="shared" si="586"/>
        <v>999</v>
      </c>
      <c r="AK1161" s="17">
        <f t="shared" si="587"/>
        <v>999</v>
      </c>
      <c r="AL1161" s="17">
        <f t="shared" si="588"/>
        <v>999</v>
      </c>
      <c r="AM1161" s="10" t="s">
        <v>33</v>
      </c>
      <c r="AN1161">
        <v>0</v>
      </c>
      <c r="AO1161">
        <v>0</v>
      </c>
      <c r="AP1161">
        <v>0</v>
      </c>
      <c r="AQ1161">
        <v>2.8799000000000001</v>
      </c>
      <c r="AR1161" s="8">
        <v>-0.2</v>
      </c>
      <c r="AS1161" s="8">
        <v>-14.7224</v>
      </c>
      <c r="AT1161" s="8">
        <v>-15.648300000000001</v>
      </c>
      <c r="AU1161" s="8">
        <v>-2.8799000000000001</v>
      </c>
      <c r="AV1161" s="8">
        <v>-0.2</v>
      </c>
      <c r="AW1161" s="8">
        <v>0.2</v>
      </c>
      <c r="AX1161" s="8">
        <v>14.7224</v>
      </c>
      <c r="AY1161" s="8">
        <v>15.648300000000001</v>
      </c>
      <c r="AZ1161" s="8">
        <v>2.8799000000000001</v>
      </c>
      <c r="BA1161" s="8">
        <v>0.2</v>
      </c>
      <c r="BB1161">
        <v>-0.2</v>
      </c>
      <c r="BC1161">
        <v>0.2</v>
      </c>
      <c r="BD1161">
        <v>-0.2</v>
      </c>
      <c r="BE1161">
        <v>0.2</v>
      </c>
      <c r="BF1161">
        <v>0.06</v>
      </c>
      <c r="BG1161">
        <v>0.3</v>
      </c>
      <c r="BH1161">
        <v>2.99</v>
      </c>
      <c r="BI1161">
        <v>4</v>
      </c>
      <c r="BJ1161">
        <v>7</v>
      </c>
      <c r="BK1161">
        <v>4</v>
      </c>
      <c r="BM1161">
        <v>4</v>
      </c>
      <c r="BN1161" t="s">
        <v>1016</v>
      </c>
      <c r="BP1161" t="s">
        <v>1016</v>
      </c>
      <c r="BQ1161">
        <v>10</v>
      </c>
      <c r="BR1161">
        <v>101020</v>
      </c>
      <c r="BS1161">
        <v>1</v>
      </c>
      <c r="BU1161">
        <v>1</v>
      </c>
      <c r="BW1161">
        <v>4</v>
      </c>
      <c r="BY1161">
        <v>7</v>
      </c>
      <c r="BZ1161" t="s">
        <v>1997</v>
      </c>
      <c r="CA1161">
        <v>0</v>
      </c>
      <c r="CB1161">
        <v>0</v>
      </c>
      <c r="CC1161">
        <v>0</v>
      </c>
      <c r="CD1161">
        <v>0</v>
      </c>
      <c r="CE1161">
        <v>0</v>
      </c>
      <c r="CF1161">
        <v>0</v>
      </c>
      <c r="CG1161">
        <v>0</v>
      </c>
      <c r="CH1161">
        <v>0</v>
      </c>
      <c r="CI1161" s="2">
        <v>11476148</v>
      </c>
    </row>
    <row r="1162" spans="1:88">
      <c r="A1162" s="10" t="str">
        <f t="shared" si="558"/>
        <v>THLD_US</v>
      </c>
      <c r="B1162" s="12">
        <f t="shared" si="559"/>
        <v>0.16269999999999998</v>
      </c>
      <c r="C1162" s="12">
        <v>0</v>
      </c>
      <c r="D1162" s="12">
        <v>0</v>
      </c>
      <c r="E1162" s="12">
        <v>0</v>
      </c>
      <c r="F1162" s="12">
        <v>0</v>
      </c>
      <c r="G1162" s="12">
        <v>0</v>
      </c>
      <c r="H1162" s="12">
        <v>0</v>
      </c>
      <c r="I1162" s="12">
        <v>0</v>
      </c>
      <c r="J1162" s="13">
        <f t="shared" si="560"/>
        <v>0</v>
      </c>
      <c r="K1162" s="13">
        <f t="shared" si="561"/>
        <v>0</v>
      </c>
      <c r="L1162" s="16">
        <f t="shared" si="562"/>
        <v>0</v>
      </c>
      <c r="M1162" s="13">
        <f t="shared" si="563"/>
        <v>0</v>
      </c>
      <c r="N1162" s="16">
        <f t="shared" si="564"/>
        <v>0</v>
      </c>
      <c r="O1162" s="16">
        <f t="shared" si="565"/>
        <v>0</v>
      </c>
      <c r="P1162" s="16" t="str">
        <f t="shared" si="566"/>
        <v/>
      </c>
      <c r="Q1162" s="20" t="str">
        <f t="shared" si="567"/>
        <v/>
      </c>
      <c r="R1162" s="20" t="str">
        <f t="shared" si="568"/>
        <v/>
      </c>
      <c r="S1162" s="20" t="str">
        <f t="shared" si="569"/>
        <v/>
      </c>
      <c r="T1162" s="20" t="str">
        <f t="shared" si="570"/>
        <v/>
      </c>
      <c r="U1162" s="16">
        <f t="shared" si="571"/>
        <v>6.0000000000000001E-3</v>
      </c>
      <c r="V1162" s="20" t="str">
        <f t="shared" si="572"/>
        <v/>
      </c>
      <c r="W1162" s="20" t="str">
        <f t="shared" si="573"/>
        <v/>
      </c>
      <c r="X1162" s="20" t="str">
        <f t="shared" si="574"/>
        <v/>
      </c>
      <c r="Y1162" s="20">
        <f t="shared" si="575"/>
        <v>6.0000000000000001E-3</v>
      </c>
      <c r="Z1162" s="20" t="str">
        <f t="shared" si="576"/>
        <v/>
      </c>
      <c r="AA1162" s="20" t="str">
        <f t="shared" si="577"/>
        <v/>
      </c>
      <c r="AB1162" s="20">
        <f t="shared" si="578"/>
        <v>0</v>
      </c>
      <c r="AC1162" s="20" t="str">
        <f t="shared" si="579"/>
        <v/>
      </c>
      <c r="AD1162" s="20" t="str">
        <f t="shared" si="580"/>
        <v/>
      </c>
      <c r="AE1162" s="20" t="str">
        <f t="shared" si="581"/>
        <v/>
      </c>
      <c r="AF1162" s="20" t="str">
        <f t="shared" si="582"/>
        <v/>
      </c>
      <c r="AG1162" s="11">
        <f t="shared" si="583"/>
        <v>999</v>
      </c>
      <c r="AH1162" s="17">
        <f t="shared" si="584"/>
        <v>999</v>
      </c>
      <c r="AI1162" s="17">
        <f t="shared" si="585"/>
        <v>999</v>
      </c>
      <c r="AJ1162" s="17">
        <f t="shared" si="586"/>
        <v>999</v>
      </c>
      <c r="AK1162" s="17">
        <f t="shared" si="587"/>
        <v>999</v>
      </c>
      <c r="AL1162" s="17">
        <f t="shared" si="588"/>
        <v>999</v>
      </c>
      <c r="AM1162" s="10" t="s">
        <v>181</v>
      </c>
      <c r="AN1162">
        <v>0</v>
      </c>
      <c r="AO1162">
        <v>0</v>
      </c>
      <c r="AP1162">
        <v>0</v>
      </c>
      <c r="AQ1162">
        <v>0.7087</v>
      </c>
      <c r="AR1162" s="8">
        <v>-0.2</v>
      </c>
      <c r="AS1162" s="8">
        <v>-3.4510999999999998</v>
      </c>
      <c r="AT1162" s="8">
        <v>-13.111599999999999</v>
      </c>
      <c r="AU1162" s="8">
        <v>-0.7087</v>
      </c>
      <c r="AV1162" s="8">
        <v>-0.2</v>
      </c>
      <c r="AW1162" s="8">
        <v>0.6</v>
      </c>
      <c r="AX1162" s="8">
        <v>3.4510999999999998</v>
      </c>
      <c r="AY1162" s="8">
        <v>13.111599999999999</v>
      </c>
      <c r="AZ1162" s="8">
        <v>0.7087</v>
      </c>
      <c r="BA1162" s="8">
        <v>0.6</v>
      </c>
      <c r="BB1162">
        <v>-0.2</v>
      </c>
      <c r="BC1162">
        <v>0.6</v>
      </c>
      <c r="BD1162">
        <v>-0.2</v>
      </c>
      <c r="BE1162">
        <v>0.6</v>
      </c>
      <c r="BF1162">
        <v>0.06</v>
      </c>
      <c r="BG1162">
        <v>0.3</v>
      </c>
      <c r="BH1162">
        <v>16.27</v>
      </c>
      <c r="BI1162">
        <v>1</v>
      </c>
      <c r="BJ1162">
        <v>1</v>
      </c>
      <c r="BK1162">
        <v>1</v>
      </c>
      <c r="BM1162">
        <v>1</v>
      </c>
      <c r="BN1162" t="s">
        <v>1016</v>
      </c>
      <c r="BP1162" t="s">
        <v>1016</v>
      </c>
      <c r="BQ1162">
        <v>35</v>
      </c>
      <c r="BR1162">
        <v>352010</v>
      </c>
      <c r="BS1162">
        <v>1</v>
      </c>
      <c r="BU1162">
        <v>1</v>
      </c>
      <c r="BW1162">
        <v>1</v>
      </c>
      <c r="BY1162">
        <v>1</v>
      </c>
      <c r="BZ1162" t="s">
        <v>1997</v>
      </c>
      <c r="CA1162">
        <v>0</v>
      </c>
      <c r="CB1162">
        <v>0</v>
      </c>
      <c r="CC1162">
        <v>0</v>
      </c>
      <c r="CD1162">
        <v>0</v>
      </c>
      <c r="CE1162">
        <v>0</v>
      </c>
      <c r="CF1162">
        <v>0</v>
      </c>
      <c r="CG1162">
        <v>0</v>
      </c>
      <c r="CH1162">
        <v>0</v>
      </c>
      <c r="CI1162" s="2">
        <v>3142322</v>
      </c>
    </row>
    <row r="1163" spans="1:88">
      <c r="A1163" s="10" t="str">
        <f t="shared" si="558"/>
        <v>WIN_US</v>
      </c>
      <c r="B1163" s="12">
        <f t="shared" si="559"/>
        <v>1.3300000000000001E-2</v>
      </c>
      <c r="C1163" s="12">
        <v>0</v>
      </c>
      <c r="D1163" s="12">
        <v>0</v>
      </c>
      <c r="E1163" s="12">
        <v>0</v>
      </c>
      <c r="F1163" s="12">
        <v>0</v>
      </c>
      <c r="G1163" s="12">
        <v>0</v>
      </c>
      <c r="H1163" s="12">
        <v>0</v>
      </c>
      <c r="I1163" s="12">
        <v>0</v>
      </c>
      <c r="J1163" s="13">
        <f t="shared" si="560"/>
        <v>0</v>
      </c>
      <c r="K1163" s="13">
        <f t="shared" si="561"/>
        <v>0</v>
      </c>
      <c r="L1163" s="16">
        <f t="shared" si="562"/>
        <v>0</v>
      </c>
      <c r="M1163" s="13">
        <f t="shared" si="563"/>
        <v>0</v>
      </c>
      <c r="N1163" s="16">
        <f t="shared" si="564"/>
        <v>0</v>
      </c>
      <c r="O1163" s="16">
        <f t="shared" si="565"/>
        <v>0</v>
      </c>
      <c r="P1163" s="16" t="str">
        <f t="shared" si="566"/>
        <v/>
      </c>
      <c r="Q1163" s="20" t="str">
        <f t="shared" si="567"/>
        <v/>
      </c>
      <c r="R1163" s="20" t="str">
        <f t="shared" si="568"/>
        <v/>
      </c>
      <c r="S1163" s="20" t="str">
        <f t="shared" si="569"/>
        <v/>
      </c>
      <c r="T1163" s="20" t="str">
        <f t="shared" si="570"/>
        <v/>
      </c>
      <c r="U1163" s="16">
        <f t="shared" si="571"/>
        <v>6.0000000000000001E-3</v>
      </c>
      <c r="V1163" s="20" t="str">
        <f t="shared" si="572"/>
        <v/>
      </c>
      <c r="W1163" s="20" t="str">
        <f t="shared" si="573"/>
        <v/>
      </c>
      <c r="X1163" s="20" t="str">
        <f t="shared" si="574"/>
        <v/>
      </c>
      <c r="Y1163" s="20">
        <f t="shared" si="575"/>
        <v>6.0000000000000001E-3</v>
      </c>
      <c r="Z1163" s="20" t="str">
        <f t="shared" si="576"/>
        <v/>
      </c>
      <c r="AA1163" s="20" t="str">
        <f t="shared" si="577"/>
        <v/>
      </c>
      <c r="AB1163" s="20">
        <f t="shared" si="578"/>
        <v>0</v>
      </c>
      <c r="AC1163" s="20" t="str">
        <f t="shared" si="579"/>
        <v/>
      </c>
      <c r="AD1163" s="20" t="str">
        <f t="shared" si="580"/>
        <v/>
      </c>
      <c r="AE1163" s="20" t="str">
        <f t="shared" si="581"/>
        <v/>
      </c>
      <c r="AF1163" s="20" t="str">
        <f t="shared" si="582"/>
        <v/>
      </c>
      <c r="AG1163" s="11">
        <f t="shared" si="583"/>
        <v>999</v>
      </c>
      <c r="AH1163" s="17">
        <f t="shared" si="584"/>
        <v>999</v>
      </c>
      <c r="AI1163" s="17">
        <f t="shared" si="585"/>
        <v>999</v>
      </c>
      <c r="AJ1163" s="17">
        <f t="shared" si="586"/>
        <v>999</v>
      </c>
      <c r="AK1163" s="17">
        <f t="shared" si="587"/>
        <v>999</v>
      </c>
      <c r="AL1163" s="17">
        <f t="shared" si="588"/>
        <v>999</v>
      </c>
      <c r="AM1163" s="10" t="s">
        <v>230</v>
      </c>
      <c r="AN1163">
        <v>0</v>
      </c>
      <c r="AO1163">
        <v>0</v>
      </c>
      <c r="AP1163">
        <v>0</v>
      </c>
      <c r="AQ1163">
        <v>13.644399999999999</v>
      </c>
      <c r="AR1163" s="8">
        <v>-0.6</v>
      </c>
      <c r="AS1163" s="8">
        <v>-63.747300000000003</v>
      </c>
      <c r="AT1163" s="8">
        <v>-194.19929999999999</v>
      </c>
      <c r="AU1163" s="8">
        <v>-13.644399999999999</v>
      </c>
      <c r="AV1163" s="8">
        <v>-0.6</v>
      </c>
      <c r="AW1163" s="8">
        <v>0.6</v>
      </c>
      <c r="AX1163" s="8">
        <v>63.747300000000003</v>
      </c>
      <c r="AY1163" s="8">
        <v>194.19929999999999</v>
      </c>
      <c r="AZ1163" s="8">
        <v>13.644399999999999</v>
      </c>
      <c r="BA1163" s="8">
        <v>0.6</v>
      </c>
      <c r="BB1163">
        <v>-0.6</v>
      </c>
      <c r="BC1163">
        <v>0.6</v>
      </c>
      <c r="BD1163">
        <v>-0.6</v>
      </c>
      <c r="BE1163">
        <v>0.6</v>
      </c>
      <c r="BF1163">
        <v>0.06</v>
      </c>
      <c r="BG1163">
        <v>0.3</v>
      </c>
      <c r="BH1163">
        <v>1.33</v>
      </c>
      <c r="BI1163">
        <v>5</v>
      </c>
      <c r="BJ1163">
        <v>9</v>
      </c>
      <c r="BK1163">
        <v>5</v>
      </c>
      <c r="BM1163">
        <v>5</v>
      </c>
      <c r="BN1163" t="s">
        <v>1016</v>
      </c>
      <c r="BP1163" t="s">
        <v>1016</v>
      </c>
      <c r="BQ1163">
        <v>50</v>
      </c>
      <c r="BR1163">
        <v>501010</v>
      </c>
      <c r="BS1163">
        <v>1</v>
      </c>
      <c r="BU1163">
        <v>1</v>
      </c>
      <c r="BW1163">
        <v>5</v>
      </c>
      <c r="BY1163">
        <v>9</v>
      </c>
      <c r="BZ1163" t="s">
        <v>1997</v>
      </c>
      <c r="CA1163">
        <v>0</v>
      </c>
      <c r="CB1163">
        <v>0</v>
      </c>
      <c r="CC1163">
        <v>0</v>
      </c>
      <c r="CD1163">
        <v>0</v>
      </c>
      <c r="CE1163">
        <v>0</v>
      </c>
      <c r="CF1163">
        <v>0</v>
      </c>
      <c r="CG1163">
        <v>0</v>
      </c>
      <c r="CH1163">
        <v>0</v>
      </c>
      <c r="CI1163" s="2">
        <v>51653307</v>
      </c>
    </row>
    <row r="1164" spans="1:88">
      <c r="A1164" s="10" t="str">
        <f t="shared" si="558"/>
        <v>PBH_US</v>
      </c>
      <c r="B1164" s="12">
        <f t="shared" si="559"/>
        <v>0.16269999999999998</v>
      </c>
      <c r="C1164" s="12">
        <v>2.7563276194676298E-3</v>
      </c>
      <c r="D1164" s="12">
        <v>0</v>
      </c>
      <c r="E1164" s="12">
        <v>0</v>
      </c>
      <c r="F1164" s="12">
        <v>2.7563276194676298E-3</v>
      </c>
      <c r="G1164" s="12">
        <v>0</v>
      </c>
      <c r="H1164" s="12">
        <v>2.7563276194676298E-3</v>
      </c>
      <c r="I1164" s="12">
        <v>2.7563276194676298E-3</v>
      </c>
      <c r="J1164" s="13">
        <f t="shared" si="560"/>
        <v>0</v>
      </c>
      <c r="K1164" s="13">
        <f t="shared" si="561"/>
        <v>1</v>
      </c>
      <c r="L1164" s="16">
        <f t="shared" si="562"/>
        <v>2.7563276194676298E-3</v>
      </c>
      <c r="M1164" s="13">
        <f t="shared" si="563"/>
        <v>0</v>
      </c>
      <c r="N1164" s="16">
        <f t="shared" si="564"/>
        <v>0</v>
      </c>
      <c r="O1164" s="16">
        <f t="shared" si="565"/>
        <v>0</v>
      </c>
      <c r="P1164" s="16" t="str">
        <f t="shared" si="566"/>
        <v/>
      </c>
      <c r="Q1164" s="20" t="str">
        <f t="shared" si="567"/>
        <v/>
      </c>
      <c r="R1164" s="20" t="str">
        <f t="shared" si="568"/>
        <v/>
      </c>
      <c r="S1164" s="20" t="str">
        <f t="shared" si="569"/>
        <v/>
      </c>
      <c r="T1164" s="20" t="str">
        <f t="shared" si="570"/>
        <v/>
      </c>
      <c r="U1164" s="16">
        <f t="shared" si="571"/>
        <v>3.2436723805323703E-3</v>
      </c>
      <c r="V1164" s="20" t="str">
        <f t="shared" si="572"/>
        <v/>
      </c>
      <c r="W1164" s="20" t="str">
        <f t="shared" si="573"/>
        <v/>
      </c>
      <c r="X1164" s="20" t="str">
        <f t="shared" si="574"/>
        <v/>
      </c>
      <c r="Y1164" s="20">
        <f t="shared" si="575"/>
        <v>3.2436723805323703E-3</v>
      </c>
      <c r="Z1164" s="20" t="str">
        <f t="shared" si="576"/>
        <v/>
      </c>
      <c r="AA1164" s="20" t="str">
        <f t="shared" si="577"/>
        <v/>
      </c>
      <c r="AB1164" s="20">
        <f t="shared" si="578"/>
        <v>2.7563276194676298E-3</v>
      </c>
      <c r="AC1164" s="20" t="str">
        <f t="shared" si="579"/>
        <v/>
      </c>
      <c r="AD1164" s="20" t="str">
        <f t="shared" si="580"/>
        <v/>
      </c>
      <c r="AE1164" s="20" t="str">
        <f t="shared" si="581"/>
        <v/>
      </c>
      <c r="AF1164" s="20" t="str">
        <f t="shared" si="582"/>
        <v/>
      </c>
      <c r="AG1164" s="11">
        <f t="shared" si="583"/>
        <v>0</v>
      </c>
      <c r="AH1164" s="17">
        <f t="shared" si="584"/>
        <v>2.7563276194676298E-3</v>
      </c>
      <c r="AI1164" s="17">
        <f t="shared" si="585"/>
        <v>999</v>
      </c>
      <c r="AJ1164" s="17">
        <f t="shared" si="586"/>
        <v>999</v>
      </c>
      <c r="AK1164" s="17">
        <f t="shared" si="587"/>
        <v>999</v>
      </c>
      <c r="AL1164" s="17">
        <f t="shared" si="588"/>
        <v>999</v>
      </c>
      <c r="AM1164" s="10" t="s">
        <v>761</v>
      </c>
      <c r="AN1164">
        <v>0</v>
      </c>
      <c r="AO1164">
        <v>0</v>
      </c>
      <c r="AP1164">
        <v>0</v>
      </c>
      <c r="AQ1164">
        <v>2.5017</v>
      </c>
      <c r="AR1164" s="8">
        <v>-0.2</v>
      </c>
      <c r="AS1164" s="8">
        <v>-12.8118</v>
      </c>
      <c r="AT1164" s="8">
        <v>-90.051299999999998</v>
      </c>
      <c r="AU1164" s="8">
        <v>-2.5017</v>
      </c>
      <c r="AV1164" s="8">
        <v>-0.2</v>
      </c>
      <c r="AW1164" s="8">
        <v>0.6</v>
      </c>
      <c r="AX1164" s="8">
        <v>12.8118</v>
      </c>
      <c r="AY1164" s="8">
        <v>90.051299999999998</v>
      </c>
      <c r="AZ1164" s="8">
        <v>2.5017</v>
      </c>
      <c r="BA1164" s="8">
        <v>0.6</v>
      </c>
      <c r="BB1164">
        <v>-0.2</v>
      </c>
      <c r="BC1164">
        <v>0.6</v>
      </c>
      <c r="BD1164">
        <v>-0.2</v>
      </c>
      <c r="BE1164">
        <v>0.6</v>
      </c>
      <c r="BF1164">
        <v>0.06</v>
      </c>
      <c r="BG1164">
        <v>0.3</v>
      </c>
      <c r="BH1164">
        <v>16.27</v>
      </c>
      <c r="BI1164">
        <v>1</v>
      </c>
      <c r="BJ1164">
        <v>1</v>
      </c>
      <c r="BK1164">
        <v>1</v>
      </c>
      <c r="BM1164">
        <v>1</v>
      </c>
      <c r="BN1164" t="s">
        <v>1016</v>
      </c>
      <c r="BP1164" t="s">
        <v>1016</v>
      </c>
      <c r="BQ1164">
        <v>35</v>
      </c>
      <c r="BR1164">
        <v>352020</v>
      </c>
      <c r="BS1164">
        <v>1</v>
      </c>
      <c r="BU1164">
        <v>1</v>
      </c>
      <c r="BW1164">
        <v>1</v>
      </c>
      <c r="BY1164">
        <v>1</v>
      </c>
      <c r="BZ1164" t="s">
        <v>1997</v>
      </c>
      <c r="CA1164">
        <v>0</v>
      </c>
      <c r="CB1164">
        <v>0</v>
      </c>
      <c r="CC1164">
        <v>0</v>
      </c>
      <c r="CD1164">
        <v>0</v>
      </c>
      <c r="CE1164">
        <v>0</v>
      </c>
      <c r="CF1164">
        <v>0</v>
      </c>
      <c r="CG1164">
        <v>0</v>
      </c>
      <c r="CH1164">
        <v>0</v>
      </c>
      <c r="CI1164" s="2">
        <v>9512299</v>
      </c>
    </row>
    <row r="1165" spans="1:88">
      <c r="A1165" s="10" t="str">
        <f t="shared" si="558"/>
        <v>UACL_US</v>
      </c>
      <c r="B1165" s="12">
        <f t="shared" si="559"/>
        <v>1.9900000000000001E-2</v>
      </c>
      <c r="C1165" s="12">
        <v>0</v>
      </c>
      <c r="D1165" s="12">
        <v>0</v>
      </c>
      <c r="E1165" s="12">
        <v>0</v>
      </c>
      <c r="F1165" s="12">
        <v>0</v>
      </c>
      <c r="G1165" s="12">
        <v>0</v>
      </c>
      <c r="H1165" s="12">
        <v>0</v>
      </c>
      <c r="I1165" s="12">
        <v>0</v>
      </c>
      <c r="J1165" s="13">
        <f t="shared" si="560"/>
        <v>0</v>
      </c>
      <c r="K1165" s="13">
        <f t="shared" si="561"/>
        <v>0</v>
      </c>
      <c r="L1165" s="16">
        <f t="shared" si="562"/>
        <v>0</v>
      </c>
      <c r="M1165" s="13">
        <f t="shared" si="563"/>
        <v>0</v>
      </c>
      <c r="N1165" s="16">
        <f t="shared" si="564"/>
        <v>0</v>
      </c>
      <c r="O1165" s="16">
        <f t="shared" si="565"/>
        <v>0</v>
      </c>
      <c r="P1165" s="16" t="str">
        <f t="shared" si="566"/>
        <v/>
      </c>
      <c r="Q1165" s="20" t="str">
        <f t="shared" si="567"/>
        <v/>
      </c>
      <c r="R1165" s="20" t="str">
        <f t="shared" si="568"/>
        <v/>
      </c>
      <c r="S1165" s="20" t="str">
        <f t="shared" si="569"/>
        <v/>
      </c>
      <c r="T1165" s="20" t="str">
        <f t="shared" si="570"/>
        <v/>
      </c>
      <c r="U1165" s="16">
        <f t="shared" si="571"/>
        <v>6.5000000000000006E-3</v>
      </c>
      <c r="V1165" s="20" t="str">
        <f t="shared" si="572"/>
        <v/>
      </c>
      <c r="W1165" s="20" t="str">
        <f t="shared" si="573"/>
        <v/>
      </c>
      <c r="X1165" s="20" t="str">
        <f t="shared" si="574"/>
        <v/>
      </c>
      <c r="Y1165" s="20">
        <f t="shared" si="575"/>
        <v>6.5000000000000006E-3</v>
      </c>
      <c r="Z1165" s="20" t="str">
        <f t="shared" si="576"/>
        <v/>
      </c>
      <c r="AA1165" s="20" t="str">
        <f t="shared" si="577"/>
        <v/>
      </c>
      <c r="AB1165" s="20">
        <f t="shared" si="578"/>
        <v>0</v>
      </c>
      <c r="AC1165" s="20" t="str">
        <f t="shared" si="579"/>
        <v/>
      </c>
      <c r="AD1165" s="20" t="str">
        <f t="shared" si="580"/>
        <v/>
      </c>
      <c r="AE1165" s="20" t="str">
        <f t="shared" si="581"/>
        <v/>
      </c>
      <c r="AF1165" s="20" t="str">
        <f t="shared" si="582"/>
        <v/>
      </c>
      <c r="AG1165" s="11">
        <f t="shared" si="583"/>
        <v>999</v>
      </c>
      <c r="AH1165" s="17">
        <f t="shared" si="584"/>
        <v>999</v>
      </c>
      <c r="AI1165" s="17">
        <f t="shared" si="585"/>
        <v>999</v>
      </c>
      <c r="AJ1165" s="17">
        <f t="shared" si="586"/>
        <v>999</v>
      </c>
      <c r="AK1165" s="17">
        <f t="shared" si="587"/>
        <v>999</v>
      </c>
      <c r="AL1165" s="17">
        <f t="shared" si="588"/>
        <v>999</v>
      </c>
      <c r="AM1165" s="10" t="s">
        <v>1720</v>
      </c>
      <c r="AN1165">
        <v>0</v>
      </c>
      <c r="AO1165">
        <v>0</v>
      </c>
      <c r="AP1165">
        <v>0</v>
      </c>
      <c r="AQ1165">
        <v>0.1799</v>
      </c>
      <c r="AR1165" s="8">
        <v>-0.65</v>
      </c>
      <c r="AS1165" s="8">
        <v>-0.89280000000000004</v>
      </c>
      <c r="AT1165" s="8">
        <v>-33.940300000000001</v>
      </c>
      <c r="AU1165" s="8">
        <v>-0.1799</v>
      </c>
      <c r="AV1165" s="8">
        <v>-0.65</v>
      </c>
      <c r="AW1165" s="8">
        <v>0.65</v>
      </c>
      <c r="AX1165" s="8">
        <v>0.89280000000000004</v>
      </c>
      <c r="AY1165" s="8">
        <v>33.940300000000001</v>
      </c>
      <c r="AZ1165" s="8">
        <v>0.1799</v>
      </c>
      <c r="BA1165" s="8">
        <v>0.65</v>
      </c>
      <c r="BB1165">
        <v>-0.1799</v>
      </c>
      <c r="BC1165">
        <v>0.1799</v>
      </c>
      <c r="BD1165">
        <v>-0.1799</v>
      </c>
      <c r="BE1165">
        <v>0.1799</v>
      </c>
      <c r="BF1165">
        <v>0.06</v>
      </c>
      <c r="BG1165">
        <v>0.3</v>
      </c>
      <c r="BH1165">
        <v>1.99</v>
      </c>
      <c r="BI1165">
        <v>4</v>
      </c>
      <c r="BJ1165">
        <v>8</v>
      </c>
      <c r="BK1165">
        <v>5</v>
      </c>
      <c r="BM1165">
        <v>5</v>
      </c>
      <c r="BN1165" t="s">
        <v>1016</v>
      </c>
      <c r="BP1165" t="s">
        <v>1016</v>
      </c>
      <c r="BQ1165">
        <v>20</v>
      </c>
      <c r="BR1165">
        <v>203040</v>
      </c>
      <c r="BS1165">
        <v>1</v>
      </c>
      <c r="BU1165">
        <v>1</v>
      </c>
      <c r="BW1165">
        <v>4</v>
      </c>
      <c r="BY1165">
        <v>8</v>
      </c>
      <c r="BZ1165" t="s">
        <v>1946</v>
      </c>
      <c r="CA1165">
        <v>1</v>
      </c>
      <c r="CB1165">
        <v>0</v>
      </c>
      <c r="CC1165">
        <v>1</v>
      </c>
      <c r="CD1165">
        <v>0</v>
      </c>
      <c r="CE1165">
        <v>0</v>
      </c>
      <c r="CF1165">
        <v>0</v>
      </c>
      <c r="CG1165">
        <v>0</v>
      </c>
      <c r="CH1165">
        <v>0</v>
      </c>
      <c r="CI1165" s="2">
        <v>682560</v>
      </c>
    </row>
    <row r="1166" spans="1:88">
      <c r="A1166" s="10" t="str">
        <f t="shared" si="558"/>
        <v>ANR_US</v>
      </c>
      <c r="B1166" s="12">
        <f t="shared" si="559"/>
        <v>-0.20039999999999999</v>
      </c>
      <c r="C1166" s="12">
        <v>0</v>
      </c>
      <c r="D1166" s="12">
        <v>0</v>
      </c>
      <c r="E1166" s="12">
        <v>0</v>
      </c>
      <c r="F1166" s="12">
        <v>0</v>
      </c>
      <c r="G1166" s="12">
        <v>0</v>
      </c>
      <c r="H1166" s="12">
        <v>0</v>
      </c>
      <c r="I1166" s="12">
        <v>0</v>
      </c>
      <c r="J1166" s="13">
        <f t="shared" si="560"/>
        <v>0</v>
      </c>
      <c r="K1166" s="13">
        <f t="shared" si="561"/>
        <v>0</v>
      </c>
      <c r="L1166" s="16">
        <f t="shared" si="562"/>
        <v>0</v>
      </c>
      <c r="M1166" s="13">
        <f t="shared" si="563"/>
        <v>0</v>
      </c>
      <c r="N1166" s="16">
        <f t="shared" si="564"/>
        <v>0</v>
      </c>
      <c r="O1166" s="16">
        <f t="shared" si="565"/>
        <v>0</v>
      </c>
      <c r="P1166" s="16">
        <f t="shared" si="566"/>
        <v>-2E-3</v>
      </c>
      <c r="Q1166" s="20" t="str">
        <f t="shared" si="567"/>
        <v/>
      </c>
      <c r="R1166" s="20" t="str">
        <f t="shared" si="568"/>
        <v/>
      </c>
      <c r="S1166" s="20" t="str">
        <f t="shared" si="569"/>
        <v/>
      </c>
      <c r="T1166" s="20">
        <f t="shared" si="570"/>
        <v>-2E-3</v>
      </c>
      <c r="U1166" s="16" t="str">
        <f t="shared" si="571"/>
        <v/>
      </c>
      <c r="V1166" s="20" t="str">
        <f t="shared" si="572"/>
        <v/>
      </c>
      <c r="W1166" s="20" t="str">
        <f t="shared" si="573"/>
        <v/>
      </c>
      <c r="X1166" s="20" t="str">
        <f t="shared" si="574"/>
        <v/>
      </c>
      <c r="Y1166" s="20" t="str">
        <f t="shared" si="575"/>
        <v/>
      </c>
      <c r="Z1166" s="20" t="str">
        <f t="shared" si="576"/>
        <v/>
      </c>
      <c r="AA1166" s="20" t="str">
        <f t="shared" si="577"/>
        <v/>
      </c>
      <c r="AB1166" s="20">
        <f t="shared" si="578"/>
        <v>0</v>
      </c>
      <c r="AC1166" s="20" t="str">
        <f t="shared" si="579"/>
        <v/>
      </c>
      <c r="AD1166" s="20" t="str">
        <f t="shared" si="580"/>
        <v/>
      </c>
      <c r="AE1166" s="20" t="str">
        <f t="shared" si="581"/>
        <v/>
      </c>
      <c r="AF1166" s="20" t="str">
        <f t="shared" si="582"/>
        <v/>
      </c>
      <c r="AG1166" s="11">
        <f t="shared" si="583"/>
        <v>999</v>
      </c>
      <c r="AH1166" s="17">
        <f t="shared" si="584"/>
        <v>999</v>
      </c>
      <c r="AI1166" s="17">
        <f t="shared" si="585"/>
        <v>999</v>
      </c>
      <c r="AJ1166" s="17">
        <f t="shared" si="586"/>
        <v>999</v>
      </c>
      <c r="AK1166" s="17">
        <f t="shared" si="587"/>
        <v>999</v>
      </c>
      <c r="AL1166" s="17">
        <f t="shared" si="588"/>
        <v>999</v>
      </c>
      <c r="AM1166" s="10" t="s">
        <v>147</v>
      </c>
      <c r="AN1166">
        <v>0</v>
      </c>
      <c r="AO1166">
        <v>0</v>
      </c>
      <c r="AP1166">
        <v>0</v>
      </c>
      <c r="AQ1166">
        <v>0.9264</v>
      </c>
      <c r="AR1166" s="8">
        <v>-0.2</v>
      </c>
      <c r="AS1166" s="8">
        <v>-5.5232999999999999</v>
      </c>
      <c r="AT1166" s="8">
        <v>-7.5155000000000003</v>
      </c>
      <c r="AU1166" s="8">
        <v>-0.9264</v>
      </c>
      <c r="AV1166" s="8">
        <v>-0.2</v>
      </c>
      <c r="AW1166" s="8">
        <v>0.2</v>
      </c>
      <c r="AX1166" s="8">
        <v>5.5232999999999999</v>
      </c>
      <c r="AY1166" s="8">
        <v>7.5155000000000003</v>
      </c>
      <c r="AZ1166" s="8">
        <v>0.9264</v>
      </c>
      <c r="BA1166" s="8">
        <v>0.2</v>
      </c>
      <c r="BB1166">
        <v>-0.2</v>
      </c>
      <c r="BC1166">
        <v>0.2</v>
      </c>
      <c r="BD1166">
        <v>-0.2</v>
      </c>
      <c r="BE1166">
        <v>0.2</v>
      </c>
      <c r="BF1166">
        <v>0.06</v>
      </c>
      <c r="BG1166">
        <v>0.3</v>
      </c>
      <c r="BH1166">
        <v>-20.04</v>
      </c>
      <c r="BI1166">
        <v>10</v>
      </c>
      <c r="BJ1166">
        <v>20</v>
      </c>
      <c r="BK1166">
        <v>10</v>
      </c>
      <c r="BM1166">
        <v>10</v>
      </c>
      <c r="BN1166" t="s">
        <v>1016</v>
      </c>
      <c r="BP1166" t="s">
        <v>1016</v>
      </c>
      <c r="BQ1166">
        <v>10</v>
      </c>
      <c r="BR1166">
        <v>101020</v>
      </c>
      <c r="BS1166">
        <v>1</v>
      </c>
      <c r="BU1166">
        <v>1</v>
      </c>
      <c r="BW1166">
        <v>10</v>
      </c>
      <c r="BY1166">
        <v>20</v>
      </c>
      <c r="BZ1166" t="s">
        <v>1997</v>
      </c>
      <c r="CA1166">
        <v>0</v>
      </c>
      <c r="CB1166">
        <v>0</v>
      </c>
      <c r="CC1166">
        <v>0</v>
      </c>
      <c r="CD1166">
        <v>0</v>
      </c>
      <c r="CE1166">
        <v>0</v>
      </c>
      <c r="CF1166">
        <v>0</v>
      </c>
      <c r="CG1166">
        <v>0</v>
      </c>
      <c r="CH1166">
        <v>0</v>
      </c>
      <c r="CI1166" s="2">
        <v>3684611</v>
      </c>
    </row>
    <row r="1167" spans="1:88">
      <c r="A1167" s="10" t="str">
        <f t="shared" si="558"/>
        <v>WEX_US</v>
      </c>
      <c r="B1167" s="12">
        <f t="shared" si="559"/>
        <v>-4.3400000000000001E-2</v>
      </c>
      <c r="C1167" s="12">
        <v>0</v>
      </c>
      <c r="D1167" s="12">
        <v>0</v>
      </c>
      <c r="E1167" s="12">
        <v>0</v>
      </c>
      <c r="F1167" s="12">
        <v>0</v>
      </c>
      <c r="G1167" s="12">
        <v>0</v>
      </c>
      <c r="H1167" s="12">
        <v>0</v>
      </c>
      <c r="I1167" s="12">
        <v>0</v>
      </c>
      <c r="J1167" s="13">
        <f t="shared" si="560"/>
        <v>0</v>
      </c>
      <c r="K1167" s="13">
        <f t="shared" si="561"/>
        <v>0</v>
      </c>
      <c r="L1167" s="16">
        <f t="shared" si="562"/>
        <v>0</v>
      </c>
      <c r="M1167" s="13">
        <f t="shared" si="563"/>
        <v>0</v>
      </c>
      <c r="N1167" s="16">
        <f t="shared" si="564"/>
        <v>0</v>
      </c>
      <c r="O1167" s="16">
        <f t="shared" si="565"/>
        <v>0</v>
      </c>
      <c r="P1167" s="16">
        <f t="shared" si="566"/>
        <v>-6.0000000000000001E-3</v>
      </c>
      <c r="Q1167" s="20" t="str">
        <f t="shared" si="567"/>
        <v/>
      </c>
      <c r="R1167" s="20" t="str">
        <f t="shared" si="568"/>
        <v/>
      </c>
      <c r="S1167" s="20" t="str">
        <f t="shared" si="569"/>
        <v/>
      </c>
      <c r="T1167" s="20">
        <f t="shared" si="570"/>
        <v>-6.0000000000000001E-3</v>
      </c>
      <c r="U1167" s="16" t="str">
        <f t="shared" si="571"/>
        <v/>
      </c>
      <c r="V1167" s="20" t="str">
        <f t="shared" si="572"/>
        <v/>
      </c>
      <c r="W1167" s="20" t="str">
        <f t="shared" si="573"/>
        <v/>
      </c>
      <c r="X1167" s="20" t="str">
        <f t="shared" si="574"/>
        <v/>
      </c>
      <c r="Y1167" s="20" t="str">
        <f t="shared" si="575"/>
        <v/>
      </c>
      <c r="Z1167" s="20" t="str">
        <f t="shared" si="576"/>
        <v/>
      </c>
      <c r="AA1167" s="20" t="str">
        <f t="shared" si="577"/>
        <v/>
      </c>
      <c r="AB1167" s="20">
        <f t="shared" si="578"/>
        <v>0</v>
      </c>
      <c r="AC1167" s="20" t="str">
        <f t="shared" si="579"/>
        <v/>
      </c>
      <c r="AD1167" s="20" t="str">
        <f t="shared" si="580"/>
        <v/>
      </c>
      <c r="AE1167" s="20" t="str">
        <f t="shared" si="581"/>
        <v/>
      </c>
      <c r="AF1167" s="20" t="str">
        <f t="shared" si="582"/>
        <v/>
      </c>
      <c r="AG1167" s="11">
        <f t="shared" si="583"/>
        <v>999</v>
      </c>
      <c r="AH1167" s="17">
        <f t="shared" si="584"/>
        <v>999</v>
      </c>
      <c r="AI1167" s="17">
        <f t="shared" si="585"/>
        <v>999</v>
      </c>
      <c r="AJ1167" s="17">
        <f t="shared" si="586"/>
        <v>999</v>
      </c>
      <c r="AK1167" s="17">
        <f t="shared" si="587"/>
        <v>999</v>
      </c>
      <c r="AL1167" s="17">
        <f t="shared" si="588"/>
        <v>999</v>
      </c>
      <c r="AM1167" s="10" t="s">
        <v>1046</v>
      </c>
      <c r="AN1167">
        <v>0</v>
      </c>
      <c r="AO1167">
        <v>0</v>
      </c>
      <c r="AP1167">
        <v>0</v>
      </c>
      <c r="AQ1167">
        <v>7.0484</v>
      </c>
      <c r="AR1167" s="8">
        <v>-0.6</v>
      </c>
      <c r="AS1167" s="8">
        <v>-42.9343</v>
      </c>
      <c r="AT1167" s="8">
        <v>-166.96369999999999</v>
      </c>
      <c r="AU1167" s="8">
        <v>-7.0484</v>
      </c>
      <c r="AV1167" s="8">
        <v>-0.6</v>
      </c>
      <c r="AW1167" s="8">
        <v>0.6</v>
      </c>
      <c r="AX1167" s="8">
        <v>42.9343</v>
      </c>
      <c r="AY1167" s="8">
        <v>166.96369999999999</v>
      </c>
      <c r="AZ1167" s="8">
        <v>7.0484</v>
      </c>
      <c r="BA1167" s="8">
        <v>0.6</v>
      </c>
      <c r="BB1167">
        <v>-0.6</v>
      </c>
      <c r="BC1167">
        <v>0.6</v>
      </c>
      <c r="BD1167">
        <v>-0.6</v>
      </c>
      <c r="BE1167">
        <v>0.6</v>
      </c>
      <c r="BF1167">
        <v>0.06</v>
      </c>
      <c r="BG1167">
        <v>0.3</v>
      </c>
      <c r="BH1167">
        <v>-4.34</v>
      </c>
      <c r="BI1167">
        <v>8</v>
      </c>
      <c r="BJ1167">
        <v>16</v>
      </c>
      <c r="BK1167">
        <v>8</v>
      </c>
      <c r="BM1167">
        <v>8</v>
      </c>
      <c r="BN1167" t="s">
        <v>1016</v>
      </c>
      <c r="BP1167" t="s">
        <v>1016</v>
      </c>
      <c r="BQ1167">
        <v>45</v>
      </c>
      <c r="BR1167">
        <v>451020</v>
      </c>
      <c r="BS1167">
        <v>1</v>
      </c>
      <c r="BU1167">
        <v>1</v>
      </c>
      <c r="BW1167">
        <v>8</v>
      </c>
      <c r="BY1167">
        <v>16</v>
      </c>
      <c r="BZ1167" t="s">
        <v>1997</v>
      </c>
      <c r="CA1167">
        <v>0</v>
      </c>
      <c r="CB1167">
        <v>0</v>
      </c>
      <c r="CC1167">
        <v>0</v>
      </c>
      <c r="CD1167">
        <v>0</v>
      </c>
      <c r="CE1167">
        <v>0</v>
      </c>
      <c r="CF1167">
        <v>0</v>
      </c>
      <c r="CG1167">
        <v>0</v>
      </c>
      <c r="CH1167">
        <v>0</v>
      </c>
      <c r="CI1167" s="2">
        <v>30547293</v>
      </c>
    </row>
    <row r="1168" spans="1:88">
      <c r="A1168" s="10" t="str">
        <f t="shared" si="558"/>
        <v>DLB_US</v>
      </c>
      <c r="B1168" s="12">
        <f t="shared" si="559"/>
        <v>-8.3999999999999995E-3</v>
      </c>
      <c r="C1168" s="12">
        <v>0</v>
      </c>
      <c r="D1168" s="12">
        <v>0</v>
      </c>
      <c r="E1168" s="12">
        <v>0</v>
      </c>
      <c r="F1168" s="12">
        <v>0</v>
      </c>
      <c r="G1168" s="12">
        <v>0</v>
      </c>
      <c r="H1168" s="12">
        <v>0</v>
      </c>
      <c r="I1168" s="12">
        <v>0</v>
      </c>
      <c r="J1168" s="13">
        <f t="shared" si="560"/>
        <v>0</v>
      </c>
      <c r="K1168" s="13">
        <f t="shared" si="561"/>
        <v>0</v>
      </c>
      <c r="L1168" s="16">
        <f t="shared" si="562"/>
        <v>0</v>
      </c>
      <c r="M1168" s="13">
        <f t="shared" si="563"/>
        <v>0</v>
      </c>
      <c r="N1168" s="16">
        <f t="shared" si="564"/>
        <v>0</v>
      </c>
      <c r="O1168" s="16">
        <f t="shared" si="565"/>
        <v>0</v>
      </c>
      <c r="P1168" s="16">
        <f t="shared" si="566"/>
        <v>-6.0000000000000001E-3</v>
      </c>
      <c r="Q1168" s="20" t="str">
        <f t="shared" si="567"/>
        <v/>
      </c>
      <c r="R1168" s="20" t="str">
        <f t="shared" si="568"/>
        <v/>
      </c>
      <c r="S1168" s="20" t="str">
        <f t="shared" si="569"/>
        <v/>
      </c>
      <c r="T1168" s="20">
        <f t="shared" si="570"/>
        <v>-6.0000000000000001E-3</v>
      </c>
      <c r="U1168" s="16" t="str">
        <f t="shared" si="571"/>
        <v/>
      </c>
      <c r="V1168" s="20" t="str">
        <f t="shared" si="572"/>
        <v/>
      </c>
      <c r="W1168" s="20" t="str">
        <f t="shared" si="573"/>
        <v/>
      </c>
      <c r="X1168" s="20" t="str">
        <f t="shared" si="574"/>
        <v/>
      </c>
      <c r="Y1168" s="20" t="str">
        <f t="shared" si="575"/>
        <v/>
      </c>
      <c r="Z1168" s="20" t="str">
        <f t="shared" si="576"/>
        <v/>
      </c>
      <c r="AA1168" s="20" t="str">
        <f t="shared" si="577"/>
        <v/>
      </c>
      <c r="AB1168" s="20">
        <f t="shared" si="578"/>
        <v>0</v>
      </c>
      <c r="AC1168" s="20" t="str">
        <f t="shared" si="579"/>
        <v/>
      </c>
      <c r="AD1168" s="20" t="str">
        <f t="shared" si="580"/>
        <v/>
      </c>
      <c r="AE1168" s="20" t="str">
        <f t="shared" si="581"/>
        <v/>
      </c>
      <c r="AF1168" s="20" t="str">
        <f t="shared" si="582"/>
        <v/>
      </c>
      <c r="AG1168" s="11">
        <f t="shared" si="583"/>
        <v>999</v>
      </c>
      <c r="AH1168" s="17">
        <f t="shared" si="584"/>
        <v>999</v>
      </c>
      <c r="AI1168" s="17">
        <f t="shared" si="585"/>
        <v>999</v>
      </c>
      <c r="AJ1168" s="17">
        <f t="shared" si="586"/>
        <v>999</v>
      </c>
      <c r="AK1168" s="17">
        <f t="shared" si="587"/>
        <v>999</v>
      </c>
      <c r="AL1168" s="17">
        <f t="shared" si="588"/>
        <v>999</v>
      </c>
      <c r="AM1168" s="10" t="s">
        <v>219</v>
      </c>
      <c r="AN1168">
        <v>0</v>
      </c>
      <c r="AO1168">
        <v>0</v>
      </c>
      <c r="AP1168">
        <v>0</v>
      </c>
      <c r="AQ1168">
        <v>2.3365999999999998</v>
      </c>
      <c r="AR1168" s="8">
        <v>-0.6</v>
      </c>
      <c r="AS1168" s="8">
        <v>-11.782400000000001</v>
      </c>
      <c r="AT1168" s="8">
        <v>-85.436400000000006</v>
      </c>
      <c r="AU1168" s="8">
        <v>-2.3365999999999998</v>
      </c>
      <c r="AV1168" s="8">
        <v>-0.6</v>
      </c>
      <c r="AW1168" s="8">
        <v>0.4</v>
      </c>
      <c r="AX1168" s="8">
        <v>11.782400000000001</v>
      </c>
      <c r="AY1168" s="8">
        <v>85.436400000000006</v>
      </c>
      <c r="AZ1168" s="8">
        <v>2.3365999999999998</v>
      </c>
      <c r="BA1168" s="8">
        <v>0.4</v>
      </c>
      <c r="BB1168">
        <v>-0.6</v>
      </c>
      <c r="BC1168">
        <v>0.4</v>
      </c>
      <c r="BD1168">
        <v>-0.6</v>
      </c>
      <c r="BE1168">
        <v>0.4</v>
      </c>
      <c r="BF1168">
        <v>0.06</v>
      </c>
      <c r="BG1168">
        <v>0.3</v>
      </c>
      <c r="BH1168">
        <v>-0.84</v>
      </c>
      <c r="BI1168">
        <v>7</v>
      </c>
      <c r="BJ1168">
        <v>13</v>
      </c>
      <c r="BK1168">
        <v>7</v>
      </c>
      <c r="BM1168">
        <v>7</v>
      </c>
      <c r="BN1168" t="s">
        <v>1016</v>
      </c>
      <c r="BP1168" t="s">
        <v>1016</v>
      </c>
      <c r="BQ1168">
        <v>45</v>
      </c>
      <c r="BR1168">
        <v>452030</v>
      </c>
      <c r="BS1168">
        <v>1</v>
      </c>
      <c r="BU1168">
        <v>1</v>
      </c>
      <c r="BW1168">
        <v>7</v>
      </c>
      <c r="BY1168">
        <v>13</v>
      </c>
      <c r="BZ1168" t="s">
        <v>1997</v>
      </c>
      <c r="CA1168">
        <v>0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 s="2">
        <v>9293443</v>
      </c>
    </row>
    <row r="1169" spans="1:88">
      <c r="A1169" s="10" t="str">
        <f t="shared" si="558"/>
        <v>KRNY_US</v>
      </c>
      <c r="B1169" s="12">
        <f t="shared" si="559"/>
        <v>-5.6500000000000002E-2</v>
      </c>
      <c r="C1169" s="12">
        <v>0</v>
      </c>
      <c r="D1169" s="12">
        <v>0</v>
      </c>
      <c r="E1169" s="12">
        <v>0</v>
      </c>
      <c r="F1169" s="12">
        <v>0</v>
      </c>
      <c r="G1169" s="12">
        <v>0</v>
      </c>
      <c r="H1169" s="12">
        <v>0</v>
      </c>
      <c r="I1169" s="12">
        <v>0</v>
      </c>
      <c r="J1169" s="13">
        <f t="shared" si="560"/>
        <v>0</v>
      </c>
      <c r="K1169" s="13">
        <f t="shared" si="561"/>
        <v>0</v>
      </c>
      <c r="L1169" s="16">
        <f t="shared" si="562"/>
        <v>0</v>
      </c>
      <c r="M1169" s="13">
        <f t="shared" si="563"/>
        <v>0</v>
      </c>
      <c r="N1169" s="16">
        <f t="shared" si="564"/>
        <v>0</v>
      </c>
      <c r="O1169" s="16">
        <f t="shared" si="565"/>
        <v>0</v>
      </c>
      <c r="P1169" s="16">
        <f t="shared" si="566"/>
        <v>-4.0000000000000001E-3</v>
      </c>
      <c r="Q1169" s="20" t="str">
        <f t="shared" si="567"/>
        <v/>
      </c>
      <c r="R1169" s="20" t="str">
        <f t="shared" si="568"/>
        <v/>
      </c>
      <c r="S1169" s="20" t="str">
        <f t="shared" si="569"/>
        <v/>
      </c>
      <c r="T1169" s="20">
        <f t="shared" si="570"/>
        <v>-4.0000000000000001E-3</v>
      </c>
      <c r="U1169" s="16" t="str">
        <f t="shared" si="571"/>
        <v/>
      </c>
      <c r="V1169" s="20" t="str">
        <f t="shared" si="572"/>
        <v/>
      </c>
      <c r="W1169" s="20" t="str">
        <f t="shared" si="573"/>
        <v/>
      </c>
      <c r="X1169" s="20" t="str">
        <f t="shared" si="574"/>
        <v/>
      </c>
      <c r="Y1169" s="20" t="str">
        <f t="shared" si="575"/>
        <v/>
      </c>
      <c r="Z1169" s="20" t="str">
        <f t="shared" si="576"/>
        <v/>
      </c>
      <c r="AA1169" s="20" t="str">
        <f t="shared" si="577"/>
        <v/>
      </c>
      <c r="AB1169" s="20">
        <f t="shared" si="578"/>
        <v>0</v>
      </c>
      <c r="AC1169" s="20" t="str">
        <f t="shared" si="579"/>
        <v/>
      </c>
      <c r="AD1169" s="20" t="str">
        <f t="shared" si="580"/>
        <v/>
      </c>
      <c r="AE1169" s="20" t="str">
        <f t="shared" si="581"/>
        <v/>
      </c>
      <c r="AF1169" s="20" t="str">
        <f t="shared" si="582"/>
        <v/>
      </c>
      <c r="AG1169" s="11">
        <f t="shared" si="583"/>
        <v>999</v>
      </c>
      <c r="AH1169" s="17">
        <f t="shared" si="584"/>
        <v>999</v>
      </c>
      <c r="AI1169" s="17">
        <f t="shared" si="585"/>
        <v>999</v>
      </c>
      <c r="AJ1169" s="17">
        <f t="shared" si="586"/>
        <v>999</v>
      </c>
      <c r="AK1169" s="17">
        <f t="shared" si="587"/>
        <v>999</v>
      </c>
      <c r="AL1169" s="17">
        <f t="shared" si="588"/>
        <v>999</v>
      </c>
      <c r="AM1169" s="10" t="s">
        <v>2260</v>
      </c>
      <c r="AN1169">
        <v>0</v>
      </c>
      <c r="AO1169">
        <v>0</v>
      </c>
      <c r="AP1169">
        <v>0</v>
      </c>
      <c r="AQ1169">
        <v>5.1700000000000003E-2</v>
      </c>
      <c r="AR1169" s="8">
        <v>-0.4</v>
      </c>
      <c r="AS1169" s="8">
        <v>-0.2601</v>
      </c>
      <c r="AT1169" s="8">
        <v>-39.413899999999998</v>
      </c>
      <c r="AU1169" s="8">
        <v>-5.1700000000000003E-2</v>
      </c>
      <c r="AV1169" s="8">
        <v>-0.4</v>
      </c>
      <c r="AW1169" s="8">
        <v>0.4</v>
      </c>
      <c r="AX1169" s="8">
        <v>0.2601</v>
      </c>
      <c r="AY1169" s="8">
        <v>39.413899999999998</v>
      </c>
      <c r="AZ1169" s="8">
        <v>5.1700000000000003E-2</v>
      </c>
      <c r="BA1169" s="8">
        <v>0.4</v>
      </c>
      <c r="BB1169">
        <v>-5.1700000000000003E-2</v>
      </c>
      <c r="BC1169">
        <v>5.1700000000000003E-2</v>
      </c>
      <c r="BD1169">
        <v>-5.1700000000000003E-2</v>
      </c>
      <c r="BE1169">
        <v>5.1700000000000003E-2</v>
      </c>
      <c r="BF1169">
        <v>0.06</v>
      </c>
      <c r="BG1169">
        <v>0.3</v>
      </c>
      <c r="BH1169">
        <v>-5.65</v>
      </c>
      <c r="BI1169">
        <v>8</v>
      </c>
      <c r="BJ1169">
        <v>16</v>
      </c>
      <c r="BK1169">
        <v>8</v>
      </c>
      <c r="BM1169">
        <v>8</v>
      </c>
      <c r="BN1169" t="s">
        <v>1016</v>
      </c>
      <c r="BP1169" t="s">
        <v>1016</v>
      </c>
      <c r="BQ1169">
        <v>40</v>
      </c>
      <c r="BR1169">
        <v>401020</v>
      </c>
      <c r="BS1169">
        <v>1</v>
      </c>
      <c r="BU1169">
        <v>1</v>
      </c>
      <c r="BW1169">
        <v>8</v>
      </c>
      <c r="BY1169">
        <v>16</v>
      </c>
      <c r="BZ1169" t="s">
        <v>2000</v>
      </c>
      <c r="CA1169">
        <v>1</v>
      </c>
      <c r="CB1169">
        <v>0</v>
      </c>
      <c r="CC1169">
        <v>1</v>
      </c>
      <c r="CD1169">
        <v>0</v>
      </c>
      <c r="CE1169">
        <v>0</v>
      </c>
      <c r="CF1169">
        <v>0</v>
      </c>
      <c r="CG1169">
        <v>0</v>
      </c>
      <c r="CH1169">
        <v>0</v>
      </c>
      <c r="CI1169" s="2">
        <v>212646</v>
      </c>
    </row>
    <row r="1170" spans="1:88">
      <c r="A1170" s="10" t="str">
        <f t="shared" si="558"/>
        <v>TPLM_US</v>
      </c>
      <c r="B1170" s="12">
        <f t="shared" si="559"/>
        <v>-3.9399999999999998E-2</v>
      </c>
      <c r="C1170" s="12">
        <v>0</v>
      </c>
      <c r="D1170" s="12">
        <v>0</v>
      </c>
      <c r="E1170" s="12">
        <v>0</v>
      </c>
      <c r="F1170" s="12">
        <v>0</v>
      </c>
      <c r="G1170" s="12">
        <v>0</v>
      </c>
      <c r="H1170" s="12">
        <v>0</v>
      </c>
      <c r="I1170" s="12">
        <v>0</v>
      </c>
      <c r="J1170" s="13">
        <f t="shared" si="560"/>
        <v>0</v>
      </c>
      <c r="K1170" s="13">
        <f t="shared" si="561"/>
        <v>0</v>
      </c>
      <c r="L1170" s="16">
        <f t="shared" si="562"/>
        <v>0</v>
      </c>
      <c r="M1170" s="13">
        <f t="shared" si="563"/>
        <v>0</v>
      </c>
      <c r="N1170" s="16">
        <f t="shared" si="564"/>
        <v>0</v>
      </c>
      <c r="O1170" s="16">
        <f t="shared" si="565"/>
        <v>0</v>
      </c>
      <c r="P1170" s="16">
        <f t="shared" si="566"/>
        <v>-2E-3</v>
      </c>
      <c r="Q1170" s="20" t="str">
        <f t="shared" si="567"/>
        <v/>
      </c>
      <c r="R1170" s="20" t="str">
        <f t="shared" si="568"/>
        <v/>
      </c>
      <c r="S1170" s="20" t="str">
        <f t="shared" si="569"/>
        <v/>
      </c>
      <c r="T1170" s="20">
        <f t="shared" si="570"/>
        <v>-2E-3</v>
      </c>
      <c r="U1170" s="16" t="str">
        <f t="shared" si="571"/>
        <v/>
      </c>
      <c r="V1170" s="20" t="str">
        <f t="shared" si="572"/>
        <v/>
      </c>
      <c r="W1170" s="20" t="str">
        <f t="shared" si="573"/>
        <v/>
      </c>
      <c r="X1170" s="20" t="str">
        <f t="shared" si="574"/>
        <v/>
      </c>
      <c r="Y1170" s="20" t="str">
        <f t="shared" si="575"/>
        <v/>
      </c>
      <c r="Z1170" s="20" t="str">
        <f t="shared" si="576"/>
        <v/>
      </c>
      <c r="AA1170" s="20" t="str">
        <f t="shared" si="577"/>
        <v/>
      </c>
      <c r="AB1170" s="20">
        <f t="shared" si="578"/>
        <v>0</v>
      </c>
      <c r="AC1170" s="20" t="str">
        <f t="shared" si="579"/>
        <v/>
      </c>
      <c r="AD1170" s="20" t="str">
        <f t="shared" si="580"/>
        <v/>
      </c>
      <c r="AE1170" s="20" t="str">
        <f t="shared" si="581"/>
        <v/>
      </c>
      <c r="AF1170" s="20" t="str">
        <f t="shared" si="582"/>
        <v/>
      </c>
      <c r="AG1170" s="11">
        <f t="shared" si="583"/>
        <v>999</v>
      </c>
      <c r="AH1170" s="17">
        <f t="shared" si="584"/>
        <v>999</v>
      </c>
      <c r="AI1170" s="17">
        <f t="shared" si="585"/>
        <v>999</v>
      </c>
      <c r="AJ1170" s="17">
        <f t="shared" si="586"/>
        <v>999</v>
      </c>
      <c r="AK1170" s="17">
        <f t="shared" si="587"/>
        <v>999</v>
      </c>
      <c r="AL1170" s="17">
        <f t="shared" si="588"/>
        <v>999</v>
      </c>
      <c r="AM1170" s="10" t="s">
        <v>59</v>
      </c>
      <c r="AN1170">
        <v>0</v>
      </c>
      <c r="AO1170">
        <v>0</v>
      </c>
      <c r="AP1170">
        <v>0</v>
      </c>
      <c r="AQ1170">
        <v>1.5233000000000001</v>
      </c>
      <c r="AR1170" s="8">
        <v>-0.2</v>
      </c>
      <c r="AS1170" s="8">
        <v>-9.8547999999999991</v>
      </c>
      <c r="AT1170" s="8">
        <v>-15.153</v>
      </c>
      <c r="AU1170" s="8">
        <v>-1.5233000000000001</v>
      </c>
      <c r="AV1170" s="8">
        <v>-0.2</v>
      </c>
      <c r="AW1170" s="8">
        <v>0.2</v>
      </c>
      <c r="AX1170" s="8">
        <v>9.8547999999999991</v>
      </c>
      <c r="AY1170" s="8">
        <v>15.153</v>
      </c>
      <c r="AZ1170" s="8">
        <v>1.5233000000000001</v>
      </c>
      <c r="BA1170" s="8">
        <v>0.2</v>
      </c>
      <c r="BB1170">
        <v>-0.2</v>
      </c>
      <c r="BC1170">
        <v>0.2</v>
      </c>
      <c r="BD1170">
        <v>-0.2</v>
      </c>
      <c r="BE1170">
        <v>0.2</v>
      </c>
      <c r="BF1170">
        <v>0.06</v>
      </c>
      <c r="BG1170">
        <v>0.3</v>
      </c>
      <c r="BH1170">
        <v>-3.94</v>
      </c>
      <c r="BI1170">
        <v>8</v>
      </c>
      <c r="BJ1170">
        <v>15</v>
      </c>
      <c r="BK1170">
        <v>8</v>
      </c>
      <c r="BM1170">
        <v>8</v>
      </c>
      <c r="BN1170" t="s">
        <v>1016</v>
      </c>
      <c r="BP1170" t="s">
        <v>1016</v>
      </c>
      <c r="BQ1170">
        <v>10</v>
      </c>
      <c r="BR1170">
        <v>101020</v>
      </c>
      <c r="BS1170">
        <v>1</v>
      </c>
      <c r="BU1170">
        <v>1</v>
      </c>
      <c r="BW1170">
        <v>8</v>
      </c>
      <c r="BY1170">
        <v>15</v>
      </c>
      <c r="BZ1170" t="s">
        <v>1997</v>
      </c>
      <c r="CA1170">
        <v>0</v>
      </c>
      <c r="CB1170">
        <v>0</v>
      </c>
      <c r="CC1170">
        <v>0</v>
      </c>
      <c r="CD1170">
        <v>0</v>
      </c>
      <c r="CE1170">
        <v>0</v>
      </c>
      <c r="CF1170">
        <v>0</v>
      </c>
      <c r="CG1170">
        <v>0</v>
      </c>
      <c r="CH1170">
        <v>0</v>
      </c>
      <c r="CI1170" s="2">
        <v>6308986</v>
      </c>
    </row>
    <row r="1171" spans="1:88">
      <c r="A1171" s="10" t="str">
        <f t="shared" si="558"/>
        <v>BOFI_US</v>
      </c>
      <c r="B1171" s="12">
        <f t="shared" si="559"/>
        <v>-0.1033</v>
      </c>
      <c r="C1171" s="12">
        <v>0</v>
      </c>
      <c r="D1171" s="12">
        <v>0</v>
      </c>
      <c r="E1171" s="12">
        <v>0</v>
      </c>
      <c r="F1171" s="12">
        <v>0</v>
      </c>
      <c r="G1171" s="12">
        <v>0</v>
      </c>
      <c r="H1171" s="12">
        <v>0</v>
      </c>
      <c r="I1171" s="12">
        <v>0</v>
      </c>
      <c r="J1171" s="13">
        <f t="shared" si="560"/>
        <v>0</v>
      </c>
      <c r="K1171" s="13">
        <f t="shared" si="561"/>
        <v>0</v>
      </c>
      <c r="L1171" s="16">
        <f t="shared" si="562"/>
        <v>0</v>
      </c>
      <c r="M1171" s="13">
        <f t="shared" si="563"/>
        <v>0</v>
      </c>
      <c r="N1171" s="16">
        <f t="shared" si="564"/>
        <v>0</v>
      </c>
      <c r="O1171" s="16">
        <f t="shared" si="565"/>
        <v>0</v>
      </c>
      <c r="P1171" s="16">
        <f t="shared" si="566"/>
        <v>-4.0000000000000001E-3</v>
      </c>
      <c r="Q1171" s="20" t="str">
        <f t="shared" si="567"/>
        <v/>
      </c>
      <c r="R1171" s="20" t="str">
        <f t="shared" si="568"/>
        <v/>
      </c>
      <c r="S1171" s="20" t="str">
        <f t="shared" si="569"/>
        <v/>
      </c>
      <c r="T1171" s="20">
        <f t="shared" si="570"/>
        <v>-4.0000000000000001E-3</v>
      </c>
      <c r="U1171" s="16" t="str">
        <f t="shared" si="571"/>
        <v/>
      </c>
      <c r="V1171" s="20" t="str">
        <f t="shared" si="572"/>
        <v/>
      </c>
      <c r="W1171" s="20" t="str">
        <f t="shared" si="573"/>
        <v/>
      </c>
      <c r="X1171" s="20" t="str">
        <f t="shared" si="574"/>
        <v/>
      </c>
      <c r="Y1171" s="20" t="str">
        <f t="shared" si="575"/>
        <v/>
      </c>
      <c r="Z1171" s="20" t="str">
        <f t="shared" si="576"/>
        <v/>
      </c>
      <c r="AA1171" s="20" t="str">
        <f t="shared" si="577"/>
        <v/>
      </c>
      <c r="AB1171" s="20">
        <f t="shared" si="578"/>
        <v>0</v>
      </c>
      <c r="AC1171" s="20" t="str">
        <f t="shared" si="579"/>
        <v/>
      </c>
      <c r="AD1171" s="20" t="str">
        <f t="shared" si="580"/>
        <v/>
      </c>
      <c r="AE1171" s="20" t="str">
        <f t="shared" si="581"/>
        <v/>
      </c>
      <c r="AF1171" s="20" t="str">
        <f t="shared" si="582"/>
        <v/>
      </c>
      <c r="AG1171" s="11">
        <f t="shared" si="583"/>
        <v>999</v>
      </c>
      <c r="AH1171" s="17">
        <f t="shared" si="584"/>
        <v>999</v>
      </c>
      <c r="AI1171" s="17">
        <f t="shared" si="585"/>
        <v>999</v>
      </c>
      <c r="AJ1171" s="17">
        <f t="shared" si="586"/>
        <v>999</v>
      </c>
      <c r="AK1171" s="17">
        <f t="shared" si="587"/>
        <v>999</v>
      </c>
      <c r="AL1171" s="17">
        <f t="shared" si="588"/>
        <v>999</v>
      </c>
      <c r="AM1171" s="10" t="s">
        <v>449</v>
      </c>
      <c r="AN1171">
        <v>0</v>
      </c>
      <c r="AO1171">
        <v>0</v>
      </c>
      <c r="AP1171">
        <v>0</v>
      </c>
      <c r="AQ1171">
        <v>4.0340999999999996</v>
      </c>
      <c r="AR1171" s="8">
        <v>-0.4</v>
      </c>
      <c r="AS1171" s="8">
        <v>-19.859300000000001</v>
      </c>
      <c r="AT1171" s="8">
        <v>-60.092700000000001</v>
      </c>
      <c r="AU1171" s="8">
        <v>-4.0340999999999996</v>
      </c>
      <c r="AV1171" s="8">
        <v>-0.4</v>
      </c>
      <c r="AW1171" s="8">
        <v>0.4</v>
      </c>
      <c r="AX1171" s="8">
        <v>19.859300000000001</v>
      </c>
      <c r="AY1171" s="8">
        <v>60.092700000000001</v>
      </c>
      <c r="AZ1171" s="8">
        <v>4.0340999999999996</v>
      </c>
      <c r="BA1171" s="8">
        <v>0.4</v>
      </c>
      <c r="BB1171">
        <v>-0.4</v>
      </c>
      <c r="BC1171">
        <v>0.4</v>
      </c>
      <c r="BD1171">
        <v>-0.4</v>
      </c>
      <c r="BE1171">
        <v>0.4</v>
      </c>
      <c r="BF1171">
        <v>0.06</v>
      </c>
      <c r="BG1171">
        <v>0.3</v>
      </c>
      <c r="BH1171">
        <v>-10.33</v>
      </c>
      <c r="BI1171">
        <v>9</v>
      </c>
      <c r="BJ1171">
        <v>18</v>
      </c>
      <c r="BK1171">
        <v>9</v>
      </c>
      <c r="BM1171">
        <v>9</v>
      </c>
      <c r="BN1171" t="s">
        <v>1016</v>
      </c>
      <c r="BP1171" t="s">
        <v>1016</v>
      </c>
      <c r="BQ1171">
        <v>40</v>
      </c>
      <c r="BR1171">
        <v>401020</v>
      </c>
      <c r="BS1171">
        <v>1</v>
      </c>
      <c r="BU1171">
        <v>1</v>
      </c>
      <c r="BW1171">
        <v>9</v>
      </c>
      <c r="BY1171">
        <v>18</v>
      </c>
      <c r="BZ1171" t="s">
        <v>1997</v>
      </c>
      <c r="CA1171">
        <v>0</v>
      </c>
      <c r="CB1171">
        <v>0</v>
      </c>
      <c r="CC1171">
        <v>0</v>
      </c>
      <c r="CD1171">
        <v>0</v>
      </c>
      <c r="CE1171">
        <v>0</v>
      </c>
      <c r="CF1171">
        <v>0</v>
      </c>
      <c r="CG1171">
        <v>0</v>
      </c>
      <c r="CH1171">
        <v>0</v>
      </c>
      <c r="CI1171" s="2">
        <v>15745621</v>
      </c>
    </row>
    <row r="1172" spans="1:88">
      <c r="A1172" s="10" t="str">
        <f t="shared" si="558"/>
        <v>RAIL_US</v>
      </c>
      <c r="B1172" s="12">
        <f t="shared" si="559"/>
        <v>-5.0900000000000001E-2</v>
      </c>
      <c r="C1172" s="12">
        <v>0</v>
      </c>
      <c r="D1172" s="12">
        <v>0</v>
      </c>
      <c r="E1172" s="12">
        <v>0</v>
      </c>
      <c r="F1172" s="12">
        <v>0</v>
      </c>
      <c r="G1172" s="12">
        <v>0</v>
      </c>
      <c r="H1172" s="12">
        <v>0</v>
      </c>
      <c r="I1172" s="12">
        <v>0</v>
      </c>
      <c r="J1172" s="13">
        <f t="shared" si="560"/>
        <v>0</v>
      </c>
      <c r="K1172" s="13">
        <f t="shared" si="561"/>
        <v>0</v>
      </c>
      <c r="L1172" s="16">
        <f t="shared" si="562"/>
        <v>0</v>
      </c>
      <c r="M1172" s="13">
        <f t="shared" si="563"/>
        <v>0</v>
      </c>
      <c r="N1172" s="16">
        <f t="shared" si="564"/>
        <v>0</v>
      </c>
      <c r="O1172" s="16">
        <f t="shared" si="565"/>
        <v>0</v>
      </c>
      <c r="P1172" s="16">
        <f t="shared" si="566"/>
        <v>-6.5000000000000006E-3</v>
      </c>
      <c r="Q1172" s="20" t="str">
        <f t="shared" si="567"/>
        <v/>
      </c>
      <c r="R1172" s="20" t="str">
        <f t="shared" si="568"/>
        <v/>
      </c>
      <c r="S1172" s="20" t="str">
        <f t="shared" si="569"/>
        <v/>
      </c>
      <c r="T1172" s="20">
        <f t="shared" si="570"/>
        <v>-6.5000000000000006E-3</v>
      </c>
      <c r="U1172" s="16" t="str">
        <f t="shared" si="571"/>
        <v/>
      </c>
      <c r="V1172" s="20" t="str">
        <f t="shared" si="572"/>
        <v/>
      </c>
      <c r="W1172" s="20" t="str">
        <f t="shared" si="573"/>
        <v/>
      </c>
      <c r="X1172" s="20" t="str">
        <f t="shared" si="574"/>
        <v/>
      </c>
      <c r="Y1172" s="20" t="str">
        <f t="shared" si="575"/>
        <v/>
      </c>
      <c r="Z1172" s="20" t="str">
        <f t="shared" si="576"/>
        <v/>
      </c>
      <c r="AA1172" s="20" t="str">
        <f t="shared" si="577"/>
        <v/>
      </c>
      <c r="AB1172" s="20">
        <f t="shared" si="578"/>
        <v>0</v>
      </c>
      <c r="AC1172" s="20" t="str">
        <f t="shared" si="579"/>
        <v/>
      </c>
      <c r="AD1172" s="20" t="str">
        <f t="shared" si="580"/>
        <v/>
      </c>
      <c r="AE1172" s="20" t="str">
        <f t="shared" si="581"/>
        <v/>
      </c>
      <c r="AF1172" s="20" t="str">
        <f t="shared" si="582"/>
        <v/>
      </c>
      <c r="AG1172" s="11">
        <f t="shared" si="583"/>
        <v>999</v>
      </c>
      <c r="AH1172" s="17">
        <f t="shared" si="584"/>
        <v>999</v>
      </c>
      <c r="AI1172" s="17">
        <f t="shared" si="585"/>
        <v>999</v>
      </c>
      <c r="AJ1172" s="17">
        <f t="shared" si="586"/>
        <v>999</v>
      </c>
      <c r="AK1172" s="17">
        <f t="shared" si="587"/>
        <v>999</v>
      </c>
      <c r="AL1172" s="17">
        <f t="shared" si="588"/>
        <v>999</v>
      </c>
      <c r="AM1172" s="10" t="s">
        <v>1906</v>
      </c>
      <c r="AN1172">
        <v>0</v>
      </c>
      <c r="AO1172">
        <v>0</v>
      </c>
      <c r="AP1172">
        <v>0</v>
      </c>
      <c r="AQ1172">
        <v>1.0248999999999999</v>
      </c>
      <c r="AR1172" s="8">
        <v>-0.65</v>
      </c>
      <c r="AS1172" s="8">
        <v>-4.3223000000000003</v>
      </c>
      <c r="AT1172" s="8">
        <v>-15.911099999999999</v>
      </c>
      <c r="AU1172" s="8">
        <v>-1.0248999999999999</v>
      </c>
      <c r="AV1172" s="8">
        <v>-0.65</v>
      </c>
      <c r="AW1172" s="8">
        <v>0.65</v>
      </c>
      <c r="AX1172" s="8">
        <v>4.3223000000000003</v>
      </c>
      <c r="AY1172" s="8">
        <v>15.911099999999999</v>
      </c>
      <c r="AZ1172" s="8">
        <v>1.0248999999999999</v>
      </c>
      <c r="BA1172" s="8">
        <v>0.65</v>
      </c>
      <c r="BB1172">
        <v>-0.65</v>
      </c>
      <c r="BC1172">
        <v>0.65</v>
      </c>
      <c r="BD1172">
        <v>-0.65</v>
      </c>
      <c r="BE1172">
        <v>0.65</v>
      </c>
      <c r="BF1172">
        <v>0.06</v>
      </c>
      <c r="BG1172">
        <v>0.3</v>
      </c>
      <c r="BH1172">
        <v>-5.09</v>
      </c>
      <c r="BI1172">
        <v>8</v>
      </c>
      <c r="BJ1172">
        <v>16</v>
      </c>
      <c r="BK1172">
        <v>8</v>
      </c>
      <c r="BM1172">
        <v>8</v>
      </c>
      <c r="BN1172" t="s">
        <v>1016</v>
      </c>
      <c r="BP1172" t="s">
        <v>1016</v>
      </c>
      <c r="BQ1172">
        <v>20</v>
      </c>
      <c r="BR1172">
        <v>201060</v>
      </c>
      <c r="BS1172">
        <v>1</v>
      </c>
      <c r="BU1172">
        <v>1</v>
      </c>
      <c r="BW1172">
        <v>8</v>
      </c>
      <c r="BY1172">
        <v>16</v>
      </c>
      <c r="BZ1172" t="s">
        <v>1997</v>
      </c>
      <c r="CA1172">
        <v>0</v>
      </c>
      <c r="CB1172">
        <v>0</v>
      </c>
      <c r="CC1172">
        <v>0</v>
      </c>
      <c r="CD1172">
        <v>0</v>
      </c>
      <c r="CE1172">
        <v>0</v>
      </c>
      <c r="CF1172">
        <v>0</v>
      </c>
      <c r="CG1172">
        <v>0</v>
      </c>
      <c r="CH1172">
        <v>0</v>
      </c>
      <c r="CI1172" s="2">
        <v>4013599</v>
      </c>
    </row>
    <row r="1173" spans="1:88">
      <c r="A1173" s="10" t="str">
        <f t="shared" si="558"/>
        <v>DXCM_US</v>
      </c>
      <c r="B1173" s="12">
        <f t="shared" si="559"/>
        <v>1.26E-2</v>
      </c>
      <c r="C1173" s="12">
        <v>0</v>
      </c>
      <c r="D1173" s="12">
        <v>0</v>
      </c>
      <c r="E1173" s="12">
        <v>0</v>
      </c>
      <c r="F1173" s="12">
        <v>0</v>
      </c>
      <c r="G1173" s="12">
        <v>0</v>
      </c>
      <c r="H1173" s="12">
        <v>0</v>
      </c>
      <c r="I1173" s="12">
        <v>0</v>
      </c>
      <c r="J1173" s="13">
        <f t="shared" si="560"/>
        <v>0</v>
      </c>
      <c r="K1173" s="13">
        <f t="shared" si="561"/>
        <v>0</v>
      </c>
      <c r="L1173" s="16">
        <f t="shared" si="562"/>
        <v>0</v>
      </c>
      <c r="M1173" s="13">
        <f t="shared" si="563"/>
        <v>0</v>
      </c>
      <c r="N1173" s="16">
        <f t="shared" si="564"/>
        <v>0</v>
      </c>
      <c r="O1173" s="16">
        <f t="shared" si="565"/>
        <v>0</v>
      </c>
      <c r="P1173" s="16" t="str">
        <f t="shared" si="566"/>
        <v/>
      </c>
      <c r="Q1173" s="20" t="str">
        <f t="shared" si="567"/>
        <v/>
      </c>
      <c r="R1173" s="20" t="str">
        <f t="shared" si="568"/>
        <v/>
      </c>
      <c r="S1173" s="20" t="str">
        <f t="shared" si="569"/>
        <v/>
      </c>
      <c r="T1173" s="20" t="str">
        <f t="shared" si="570"/>
        <v/>
      </c>
      <c r="U1173" s="16">
        <f t="shared" si="571"/>
        <v>6.0000000000000001E-3</v>
      </c>
      <c r="V1173" s="20" t="str">
        <f t="shared" si="572"/>
        <v/>
      </c>
      <c r="W1173" s="20" t="str">
        <f t="shared" si="573"/>
        <v/>
      </c>
      <c r="X1173" s="20" t="str">
        <f t="shared" si="574"/>
        <v/>
      </c>
      <c r="Y1173" s="20">
        <f t="shared" si="575"/>
        <v>6.0000000000000001E-3</v>
      </c>
      <c r="Z1173" s="20" t="str">
        <f t="shared" si="576"/>
        <v/>
      </c>
      <c r="AA1173" s="20" t="str">
        <f t="shared" si="577"/>
        <v/>
      </c>
      <c r="AB1173" s="20">
        <f t="shared" si="578"/>
        <v>0</v>
      </c>
      <c r="AC1173" s="20" t="str">
        <f t="shared" si="579"/>
        <v/>
      </c>
      <c r="AD1173" s="20" t="str">
        <f t="shared" si="580"/>
        <v/>
      </c>
      <c r="AE1173" s="20" t="str">
        <f t="shared" si="581"/>
        <v/>
      </c>
      <c r="AF1173" s="20" t="str">
        <f t="shared" si="582"/>
        <v/>
      </c>
      <c r="AG1173" s="11">
        <f t="shared" si="583"/>
        <v>999</v>
      </c>
      <c r="AH1173" s="17">
        <f t="shared" si="584"/>
        <v>999</v>
      </c>
      <c r="AI1173" s="17">
        <f t="shared" si="585"/>
        <v>999</v>
      </c>
      <c r="AJ1173" s="17">
        <f t="shared" si="586"/>
        <v>999</v>
      </c>
      <c r="AK1173" s="17">
        <f t="shared" si="587"/>
        <v>999</v>
      </c>
      <c r="AL1173" s="17">
        <f t="shared" si="588"/>
        <v>999</v>
      </c>
      <c r="AM1173" s="10" t="s">
        <v>28</v>
      </c>
      <c r="AN1173">
        <v>0</v>
      </c>
      <c r="AO1173">
        <v>0</v>
      </c>
      <c r="AP1173">
        <v>0</v>
      </c>
      <c r="AQ1173">
        <v>11.694900000000001</v>
      </c>
      <c r="AR1173" s="8">
        <v>-0.6</v>
      </c>
      <c r="AS1173" s="8">
        <v>-47.119700000000002</v>
      </c>
      <c r="AT1173" s="8">
        <v>-202.3974</v>
      </c>
      <c r="AU1173" s="8">
        <v>-11.694900000000001</v>
      </c>
      <c r="AV1173" s="8">
        <v>-0.6</v>
      </c>
      <c r="AW1173" s="8">
        <v>0.6</v>
      </c>
      <c r="AX1173" s="8">
        <v>47.119700000000002</v>
      </c>
      <c r="AY1173" s="8">
        <v>202.3974</v>
      </c>
      <c r="AZ1173" s="8">
        <v>11.694900000000001</v>
      </c>
      <c r="BA1173" s="8">
        <v>0.6</v>
      </c>
      <c r="BB1173">
        <v>-0.6</v>
      </c>
      <c r="BC1173">
        <v>0.6</v>
      </c>
      <c r="BD1173">
        <v>-0.6</v>
      </c>
      <c r="BE1173">
        <v>0.6</v>
      </c>
      <c r="BF1173">
        <v>0.06</v>
      </c>
      <c r="BG1173">
        <v>0.3</v>
      </c>
      <c r="BH1173">
        <v>1.26</v>
      </c>
      <c r="BI1173">
        <v>5</v>
      </c>
      <c r="BJ1173">
        <v>9</v>
      </c>
      <c r="BK1173">
        <v>5</v>
      </c>
      <c r="BM1173">
        <v>5</v>
      </c>
      <c r="BN1173" t="s">
        <v>1016</v>
      </c>
      <c r="BP1173" t="s">
        <v>1016</v>
      </c>
      <c r="BQ1173">
        <v>35</v>
      </c>
      <c r="BR1173">
        <v>351010</v>
      </c>
      <c r="BS1173">
        <v>1</v>
      </c>
      <c r="BU1173">
        <v>1</v>
      </c>
      <c r="BW1173">
        <v>5</v>
      </c>
      <c r="BY1173">
        <v>9</v>
      </c>
      <c r="BZ1173" t="s">
        <v>1997</v>
      </c>
      <c r="CA1173">
        <v>0</v>
      </c>
      <c r="CB1173">
        <v>0</v>
      </c>
      <c r="CC1173">
        <v>0</v>
      </c>
      <c r="CD1173">
        <v>0</v>
      </c>
      <c r="CE1173">
        <v>0</v>
      </c>
      <c r="CF1173">
        <v>0</v>
      </c>
      <c r="CG1173">
        <v>0</v>
      </c>
      <c r="CH1173">
        <v>0</v>
      </c>
      <c r="CI1173" s="2">
        <v>42694158</v>
      </c>
    </row>
    <row r="1174" spans="1:88">
      <c r="A1174" s="10" t="str">
        <f t="shared" si="558"/>
        <v>PAY_US</v>
      </c>
      <c r="B1174" s="12">
        <f t="shared" si="559"/>
        <v>-3.7000000000000005E-2</v>
      </c>
      <c r="C1174" s="12">
        <v>0</v>
      </c>
      <c r="D1174" s="12">
        <v>0</v>
      </c>
      <c r="E1174" s="12">
        <v>0</v>
      </c>
      <c r="F1174" s="12">
        <v>0</v>
      </c>
      <c r="G1174" s="12">
        <v>0</v>
      </c>
      <c r="H1174" s="12">
        <v>0</v>
      </c>
      <c r="I1174" s="12">
        <v>0</v>
      </c>
      <c r="J1174" s="13">
        <f t="shared" si="560"/>
        <v>0</v>
      </c>
      <c r="K1174" s="13">
        <f t="shared" si="561"/>
        <v>0</v>
      </c>
      <c r="L1174" s="16">
        <f t="shared" si="562"/>
        <v>0</v>
      </c>
      <c r="M1174" s="13">
        <f t="shared" si="563"/>
        <v>0</v>
      </c>
      <c r="N1174" s="16">
        <f t="shared" si="564"/>
        <v>0</v>
      </c>
      <c r="O1174" s="16">
        <f t="shared" si="565"/>
        <v>0</v>
      </c>
      <c r="P1174" s="16">
        <f t="shared" si="566"/>
        <v>-6.0000000000000001E-3</v>
      </c>
      <c r="Q1174" s="20" t="str">
        <f t="shared" si="567"/>
        <v/>
      </c>
      <c r="R1174" s="20" t="str">
        <f t="shared" si="568"/>
        <v/>
      </c>
      <c r="S1174" s="20" t="str">
        <f t="shared" si="569"/>
        <v/>
      </c>
      <c r="T1174" s="20">
        <f t="shared" si="570"/>
        <v>-6.0000000000000001E-3</v>
      </c>
      <c r="U1174" s="16" t="str">
        <f t="shared" si="571"/>
        <v/>
      </c>
      <c r="V1174" s="20" t="str">
        <f t="shared" si="572"/>
        <v/>
      </c>
      <c r="W1174" s="20" t="str">
        <f t="shared" si="573"/>
        <v/>
      </c>
      <c r="X1174" s="20" t="str">
        <f t="shared" si="574"/>
        <v/>
      </c>
      <c r="Y1174" s="20" t="str">
        <f t="shared" si="575"/>
        <v/>
      </c>
      <c r="Z1174" s="20" t="str">
        <f t="shared" si="576"/>
        <v/>
      </c>
      <c r="AA1174" s="20" t="str">
        <f t="shared" si="577"/>
        <v/>
      </c>
      <c r="AB1174" s="20">
        <f t="shared" si="578"/>
        <v>0</v>
      </c>
      <c r="AC1174" s="20" t="str">
        <f t="shared" si="579"/>
        <v/>
      </c>
      <c r="AD1174" s="20" t="str">
        <f t="shared" si="580"/>
        <v/>
      </c>
      <c r="AE1174" s="20" t="str">
        <f t="shared" si="581"/>
        <v/>
      </c>
      <c r="AF1174" s="20" t="str">
        <f t="shared" si="582"/>
        <v/>
      </c>
      <c r="AG1174" s="11">
        <f t="shared" si="583"/>
        <v>999</v>
      </c>
      <c r="AH1174" s="17">
        <f t="shared" si="584"/>
        <v>999</v>
      </c>
      <c r="AI1174" s="17">
        <f t="shared" si="585"/>
        <v>999</v>
      </c>
      <c r="AJ1174" s="17">
        <f t="shared" si="586"/>
        <v>999</v>
      </c>
      <c r="AK1174" s="17">
        <f t="shared" si="587"/>
        <v>999</v>
      </c>
      <c r="AL1174" s="17">
        <f t="shared" si="588"/>
        <v>999</v>
      </c>
      <c r="AM1174" s="10" t="s">
        <v>145</v>
      </c>
      <c r="AN1174">
        <v>0</v>
      </c>
      <c r="AO1174">
        <v>0</v>
      </c>
      <c r="AP1174">
        <v>0</v>
      </c>
      <c r="AQ1174">
        <v>11.328799999999999</v>
      </c>
      <c r="AR1174" s="8">
        <v>-0.6</v>
      </c>
      <c r="AS1174" s="8">
        <v>-63.888300000000001</v>
      </c>
      <c r="AT1174" s="8">
        <v>-168.58320000000001</v>
      </c>
      <c r="AU1174" s="8">
        <v>-11.328799999999999</v>
      </c>
      <c r="AV1174" s="8">
        <v>-0.6</v>
      </c>
      <c r="AW1174" s="8">
        <v>0.6</v>
      </c>
      <c r="AX1174" s="8">
        <v>63.888300000000001</v>
      </c>
      <c r="AY1174" s="8">
        <v>168.58320000000001</v>
      </c>
      <c r="AZ1174" s="8">
        <v>11.328799999999999</v>
      </c>
      <c r="BA1174" s="8">
        <v>0.6</v>
      </c>
      <c r="BB1174">
        <v>-0.6</v>
      </c>
      <c r="BC1174">
        <v>0.6</v>
      </c>
      <c r="BD1174">
        <v>-0.6</v>
      </c>
      <c r="BE1174">
        <v>0.6</v>
      </c>
      <c r="BF1174">
        <v>0.06</v>
      </c>
      <c r="BG1174">
        <v>0.3</v>
      </c>
      <c r="BH1174">
        <v>-3.7</v>
      </c>
      <c r="BI1174">
        <v>8</v>
      </c>
      <c r="BJ1174">
        <v>15</v>
      </c>
      <c r="BK1174">
        <v>8</v>
      </c>
      <c r="BM1174">
        <v>8</v>
      </c>
      <c r="BN1174" t="s">
        <v>1016</v>
      </c>
      <c r="BP1174" t="s">
        <v>1016</v>
      </c>
      <c r="BQ1174">
        <v>45</v>
      </c>
      <c r="BR1174">
        <v>451020</v>
      </c>
      <c r="BS1174">
        <v>1</v>
      </c>
      <c r="BU1174">
        <v>1</v>
      </c>
      <c r="BW1174">
        <v>8</v>
      </c>
      <c r="BY1174">
        <v>15</v>
      </c>
      <c r="BZ1174" t="s">
        <v>1997</v>
      </c>
      <c r="CA1174">
        <v>0</v>
      </c>
      <c r="CB1174">
        <v>0</v>
      </c>
      <c r="CC1174">
        <v>0</v>
      </c>
      <c r="CD1174">
        <v>0</v>
      </c>
      <c r="CE1174">
        <v>0</v>
      </c>
      <c r="CF1174">
        <v>0</v>
      </c>
      <c r="CG1174">
        <v>0</v>
      </c>
      <c r="CH1174">
        <v>0</v>
      </c>
      <c r="CI1174" s="2">
        <v>47909390</v>
      </c>
    </row>
    <row r="1175" spans="1:88">
      <c r="A1175" s="10" t="str">
        <f t="shared" si="558"/>
        <v>MORN_US</v>
      </c>
      <c r="B1175" s="12">
        <f t="shared" si="559"/>
        <v>-1.4199999999999999E-2</v>
      </c>
      <c r="C1175" s="12">
        <v>0</v>
      </c>
      <c r="D1175" s="12">
        <v>0</v>
      </c>
      <c r="E1175" s="12">
        <v>0</v>
      </c>
      <c r="F1175" s="12">
        <v>0</v>
      </c>
      <c r="G1175" s="12">
        <v>0</v>
      </c>
      <c r="H1175" s="12">
        <v>0</v>
      </c>
      <c r="I1175" s="12">
        <v>0</v>
      </c>
      <c r="J1175" s="13">
        <f t="shared" si="560"/>
        <v>0</v>
      </c>
      <c r="K1175" s="13">
        <f t="shared" si="561"/>
        <v>0</v>
      </c>
      <c r="L1175" s="16">
        <f t="shared" si="562"/>
        <v>0</v>
      </c>
      <c r="M1175" s="13">
        <f t="shared" si="563"/>
        <v>0</v>
      </c>
      <c r="N1175" s="16">
        <f t="shared" si="564"/>
        <v>0</v>
      </c>
      <c r="O1175" s="16">
        <f t="shared" si="565"/>
        <v>0</v>
      </c>
      <c r="P1175" s="16">
        <f t="shared" si="566"/>
        <v>-6.5000000000000006E-3</v>
      </c>
      <c r="Q1175" s="20" t="str">
        <f t="shared" si="567"/>
        <v/>
      </c>
      <c r="R1175" s="20" t="str">
        <f t="shared" si="568"/>
        <v/>
      </c>
      <c r="S1175" s="20" t="str">
        <f t="shared" si="569"/>
        <v/>
      </c>
      <c r="T1175" s="20">
        <f t="shared" si="570"/>
        <v>-6.5000000000000006E-3</v>
      </c>
      <c r="U1175" s="16" t="str">
        <f t="shared" si="571"/>
        <v/>
      </c>
      <c r="V1175" s="20" t="str">
        <f t="shared" si="572"/>
        <v/>
      </c>
      <c r="W1175" s="20" t="str">
        <f t="shared" si="573"/>
        <v/>
      </c>
      <c r="X1175" s="20" t="str">
        <f t="shared" si="574"/>
        <v/>
      </c>
      <c r="Y1175" s="20" t="str">
        <f t="shared" si="575"/>
        <v/>
      </c>
      <c r="Z1175" s="20" t="str">
        <f t="shared" si="576"/>
        <v/>
      </c>
      <c r="AA1175" s="20" t="str">
        <f t="shared" si="577"/>
        <v/>
      </c>
      <c r="AB1175" s="20">
        <f t="shared" si="578"/>
        <v>0</v>
      </c>
      <c r="AC1175" s="20" t="str">
        <f t="shared" si="579"/>
        <v/>
      </c>
      <c r="AD1175" s="20" t="str">
        <f t="shared" si="580"/>
        <v/>
      </c>
      <c r="AE1175" s="20" t="str">
        <f t="shared" si="581"/>
        <v/>
      </c>
      <c r="AF1175" s="20" t="str">
        <f t="shared" si="582"/>
        <v/>
      </c>
      <c r="AG1175" s="11">
        <f t="shared" si="583"/>
        <v>999</v>
      </c>
      <c r="AH1175" s="17">
        <f t="shared" si="584"/>
        <v>999</v>
      </c>
      <c r="AI1175" s="17">
        <f t="shared" si="585"/>
        <v>999</v>
      </c>
      <c r="AJ1175" s="17">
        <f t="shared" si="586"/>
        <v>999</v>
      </c>
      <c r="AK1175" s="17">
        <f t="shared" si="587"/>
        <v>999</v>
      </c>
      <c r="AL1175" s="17">
        <f t="shared" si="588"/>
        <v>999</v>
      </c>
      <c r="AM1175" s="10" t="s">
        <v>238</v>
      </c>
      <c r="AN1175">
        <v>0</v>
      </c>
      <c r="AO1175">
        <v>0</v>
      </c>
      <c r="AP1175">
        <v>0</v>
      </c>
      <c r="AQ1175">
        <v>1.2259</v>
      </c>
      <c r="AR1175" s="8">
        <v>-0.65</v>
      </c>
      <c r="AS1175" s="8">
        <v>-5.3513000000000002</v>
      </c>
      <c r="AT1175" s="8">
        <v>-139.26949999999999</v>
      </c>
      <c r="AU1175" s="8">
        <v>-1.2259</v>
      </c>
      <c r="AV1175" s="8">
        <v>-0.65</v>
      </c>
      <c r="AW1175" s="8">
        <v>0.65</v>
      </c>
      <c r="AX1175" s="8">
        <v>5.3513000000000002</v>
      </c>
      <c r="AY1175" s="8">
        <v>139.26949999999999</v>
      </c>
      <c r="AZ1175" s="8">
        <v>1.2259</v>
      </c>
      <c r="BA1175" s="8">
        <v>0.65</v>
      </c>
      <c r="BB1175">
        <v>-0.65</v>
      </c>
      <c r="BC1175">
        <v>0.65</v>
      </c>
      <c r="BD1175">
        <v>-0.65</v>
      </c>
      <c r="BE1175">
        <v>0.65</v>
      </c>
      <c r="BF1175">
        <v>0.06</v>
      </c>
      <c r="BG1175">
        <v>0.3</v>
      </c>
      <c r="BH1175">
        <v>-1.42</v>
      </c>
      <c r="BI1175">
        <v>7</v>
      </c>
      <c r="BJ1175">
        <v>14</v>
      </c>
      <c r="BK1175">
        <v>7</v>
      </c>
      <c r="BM1175">
        <v>7</v>
      </c>
      <c r="BN1175" t="s">
        <v>1016</v>
      </c>
      <c r="BP1175" t="s">
        <v>1016</v>
      </c>
      <c r="BQ1175">
        <v>25</v>
      </c>
      <c r="BR1175">
        <v>254010</v>
      </c>
      <c r="BS1175">
        <v>1</v>
      </c>
      <c r="BU1175">
        <v>1</v>
      </c>
      <c r="BW1175">
        <v>7</v>
      </c>
      <c r="BY1175">
        <v>14</v>
      </c>
      <c r="BZ1175" t="s">
        <v>1997</v>
      </c>
      <c r="CA1175">
        <v>0</v>
      </c>
      <c r="CB1175">
        <v>0</v>
      </c>
      <c r="CC1175">
        <v>0</v>
      </c>
      <c r="CD1175">
        <v>0</v>
      </c>
      <c r="CE1175">
        <v>0</v>
      </c>
      <c r="CF1175">
        <v>0</v>
      </c>
      <c r="CG1175">
        <v>0</v>
      </c>
      <c r="CH1175">
        <v>0</v>
      </c>
      <c r="CI1175" s="2">
        <v>5988218</v>
      </c>
    </row>
    <row r="1176" spans="1:88">
      <c r="A1176" s="10" t="str">
        <f t="shared" si="558"/>
        <v>ZUMZ_US</v>
      </c>
      <c r="B1176" s="12">
        <f t="shared" si="559"/>
        <v>4.53E-2</v>
      </c>
      <c r="C1176" s="12">
        <v>0</v>
      </c>
      <c r="D1176" s="12">
        <v>0</v>
      </c>
      <c r="E1176" s="12">
        <v>0</v>
      </c>
      <c r="F1176" s="12">
        <v>0</v>
      </c>
      <c r="G1176" s="12">
        <v>0</v>
      </c>
      <c r="H1176" s="12">
        <v>0</v>
      </c>
      <c r="I1176" s="12">
        <v>0</v>
      </c>
      <c r="J1176" s="13">
        <f t="shared" si="560"/>
        <v>0</v>
      </c>
      <c r="K1176" s="13">
        <f t="shared" si="561"/>
        <v>0</v>
      </c>
      <c r="L1176" s="16">
        <f t="shared" si="562"/>
        <v>0</v>
      </c>
      <c r="M1176" s="13">
        <f t="shared" si="563"/>
        <v>0</v>
      </c>
      <c r="N1176" s="16">
        <f t="shared" si="564"/>
        <v>0</v>
      </c>
      <c r="O1176" s="16">
        <f t="shared" si="565"/>
        <v>0</v>
      </c>
      <c r="P1176" s="16" t="str">
        <f t="shared" si="566"/>
        <v/>
      </c>
      <c r="Q1176" s="20" t="str">
        <f t="shared" si="567"/>
        <v/>
      </c>
      <c r="R1176" s="20" t="str">
        <f t="shared" si="568"/>
        <v/>
      </c>
      <c r="S1176" s="20" t="str">
        <f t="shared" si="569"/>
        <v/>
      </c>
      <c r="T1176" s="20" t="str">
        <f t="shared" si="570"/>
        <v/>
      </c>
      <c r="U1176" s="16">
        <f t="shared" si="571"/>
        <v>6.5000000000000006E-3</v>
      </c>
      <c r="V1176" s="20" t="str">
        <f t="shared" si="572"/>
        <v/>
      </c>
      <c r="W1176" s="20" t="str">
        <f t="shared" si="573"/>
        <v/>
      </c>
      <c r="X1176" s="20" t="str">
        <f t="shared" si="574"/>
        <v/>
      </c>
      <c r="Y1176" s="20">
        <f t="shared" si="575"/>
        <v>6.5000000000000006E-3</v>
      </c>
      <c r="Z1176" s="20" t="str">
        <f t="shared" si="576"/>
        <v/>
      </c>
      <c r="AA1176" s="20" t="str">
        <f t="shared" si="577"/>
        <v/>
      </c>
      <c r="AB1176" s="20">
        <f t="shared" si="578"/>
        <v>0</v>
      </c>
      <c r="AC1176" s="20" t="str">
        <f t="shared" si="579"/>
        <v/>
      </c>
      <c r="AD1176" s="20" t="str">
        <f t="shared" si="580"/>
        <v/>
      </c>
      <c r="AE1176" s="20" t="str">
        <f t="shared" si="581"/>
        <v/>
      </c>
      <c r="AF1176" s="20" t="str">
        <f t="shared" si="582"/>
        <v/>
      </c>
      <c r="AG1176" s="11">
        <f t="shared" si="583"/>
        <v>999</v>
      </c>
      <c r="AH1176" s="17">
        <f t="shared" si="584"/>
        <v>999</v>
      </c>
      <c r="AI1176" s="17">
        <f t="shared" si="585"/>
        <v>999</v>
      </c>
      <c r="AJ1176" s="17">
        <f t="shared" si="586"/>
        <v>999</v>
      </c>
      <c r="AK1176" s="17">
        <f t="shared" si="587"/>
        <v>999</v>
      </c>
      <c r="AL1176" s="17">
        <f t="shared" si="588"/>
        <v>999</v>
      </c>
      <c r="AM1176" s="10" t="s">
        <v>179</v>
      </c>
      <c r="AN1176">
        <v>0</v>
      </c>
      <c r="AO1176">
        <v>0</v>
      </c>
      <c r="AP1176">
        <v>0</v>
      </c>
      <c r="AQ1176">
        <v>2.0710000000000002</v>
      </c>
      <c r="AR1176" s="8">
        <v>-0.65</v>
      </c>
      <c r="AS1176" s="8">
        <v>-10.798299999999999</v>
      </c>
      <c r="AT1176" s="8">
        <v>-47.681399999999996</v>
      </c>
      <c r="AU1176" s="8">
        <v>-2.0710000000000002</v>
      </c>
      <c r="AV1176" s="8">
        <v>-0.65</v>
      </c>
      <c r="AW1176" s="8">
        <v>0.65</v>
      </c>
      <c r="AX1176" s="8">
        <v>10.798299999999999</v>
      </c>
      <c r="AY1176" s="8">
        <v>47.681399999999996</v>
      </c>
      <c r="AZ1176" s="8">
        <v>2.0710000000000002</v>
      </c>
      <c r="BA1176" s="8">
        <v>0.65</v>
      </c>
      <c r="BB1176">
        <v>-0.65</v>
      </c>
      <c r="BC1176">
        <v>0.65</v>
      </c>
      <c r="BD1176">
        <v>-0.65</v>
      </c>
      <c r="BE1176">
        <v>0.65</v>
      </c>
      <c r="BF1176">
        <v>0.06</v>
      </c>
      <c r="BG1176">
        <v>0.3</v>
      </c>
      <c r="BH1176">
        <v>4.53</v>
      </c>
      <c r="BI1176">
        <v>3</v>
      </c>
      <c r="BJ1176">
        <v>6</v>
      </c>
      <c r="BK1176">
        <v>3</v>
      </c>
      <c r="BM1176">
        <v>3</v>
      </c>
      <c r="BN1176" t="s">
        <v>1016</v>
      </c>
      <c r="BP1176" t="s">
        <v>1016</v>
      </c>
      <c r="BQ1176">
        <v>25</v>
      </c>
      <c r="BR1176">
        <v>255040</v>
      </c>
      <c r="BS1176">
        <v>1</v>
      </c>
      <c r="BU1176">
        <v>1</v>
      </c>
      <c r="BW1176">
        <v>3</v>
      </c>
      <c r="BY1176">
        <v>6</v>
      </c>
      <c r="BZ1176" t="s">
        <v>1997</v>
      </c>
      <c r="CA1176">
        <v>0</v>
      </c>
      <c r="CB1176">
        <v>0</v>
      </c>
      <c r="CC1176">
        <v>0</v>
      </c>
      <c r="CD1176">
        <v>0</v>
      </c>
      <c r="CE1176">
        <v>0</v>
      </c>
      <c r="CF1176">
        <v>0</v>
      </c>
      <c r="CG1176">
        <v>0</v>
      </c>
      <c r="CH1176">
        <v>0</v>
      </c>
      <c r="CI1176" s="2">
        <v>6842840</v>
      </c>
    </row>
    <row r="1177" spans="1:88">
      <c r="A1177" s="10" t="str">
        <f t="shared" si="558"/>
        <v>XRM_US</v>
      </c>
      <c r="B1177" s="12">
        <f t="shared" si="559"/>
        <v>-3.7100000000000001E-2</v>
      </c>
      <c r="C1177" s="12">
        <v>0</v>
      </c>
      <c r="D1177" s="12">
        <v>0</v>
      </c>
      <c r="E1177" s="12">
        <v>0</v>
      </c>
      <c r="F1177" s="12">
        <v>0</v>
      </c>
      <c r="G1177" s="12">
        <v>0</v>
      </c>
      <c r="H1177" s="12">
        <v>0</v>
      </c>
      <c r="I1177" s="12">
        <v>0</v>
      </c>
      <c r="J1177" s="13">
        <f t="shared" si="560"/>
        <v>0</v>
      </c>
      <c r="K1177" s="13">
        <f t="shared" si="561"/>
        <v>0</v>
      </c>
      <c r="L1177" s="16">
        <f t="shared" si="562"/>
        <v>0</v>
      </c>
      <c r="M1177" s="13">
        <f t="shared" si="563"/>
        <v>0</v>
      </c>
      <c r="N1177" s="16">
        <f t="shared" si="564"/>
        <v>0</v>
      </c>
      <c r="O1177" s="16">
        <f t="shared" si="565"/>
        <v>0</v>
      </c>
      <c r="P1177" s="16">
        <f t="shared" si="566"/>
        <v>-6.5000000000000006E-3</v>
      </c>
      <c r="Q1177" s="20" t="str">
        <f t="shared" si="567"/>
        <v/>
      </c>
      <c r="R1177" s="20" t="str">
        <f t="shared" si="568"/>
        <v/>
      </c>
      <c r="S1177" s="20" t="str">
        <f t="shared" si="569"/>
        <v/>
      </c>
      <c r="T1177" s="20">
        <f t="shared" si="570"/>
        <v>-6.5000000000000006E-3</v>
      </c>
      <c r="U1177" s="16" t="str">
        <f t="shared" si="571"/>
        <v/>
      </c>
      <c r="V1177" s="20" t="str">
        <f t="shared" si="572"/>
        <v/>
      </c>
      <c r="W1177" s="20" t="str">
        <f t="shared" si="573"/>
        <v/>
      </c>
      <c r="X1177" s="20" t="str">
        <f t="shared" si="574"/>
        <v/>
      </c>
      <c r="Y1177" s="20" t="str">
        <f t="shared" si="575"/>
        <v/>
      </c>
      <c r="Z1177" s="20" t="str">
        <f t="shared" si="576"/>
        <v/>
      </c>
      <c r="AA1177" s="20" t="str">
        <f t="shared" si="577"/>
        <v/>
      </c>
      <c r="AB1177" s="20">
        <f t="shared" si="578"/>
        <v>0</v>
      </c>
      <c r="AC1177" s="20" t="str">
        <f t="shared" si="579"/>
        <v/>
      </c>
      <c r="AD1177" s="20" t="str">
        <f t="shared" si="580"/>
        <v/>
      </c>
      <c r="AE1177" s="20" t="str">
        <f t="shared" si="581"/>
        <v/>
      </c>
      <c r="AF1177" s="20" t="str">
        <f t="shared" si="582"/>
        <v/>
      </c>
      <c r="AG1177" s="11">
        <f t="shared" si="583"/>
        <v>999</v>
      </c>
      <c r="AH1177" s="17">
        <f t="shared" si="584"/>
        <v>999</v>
      </c>
      <c r="AI1177" s="17">
        <f t="shared" si="585"/>
        <v>999</v>
      </c>
      <c r="AJ1177" s="17">
        <f t="shared" si="586"/>
        <v>999</v>
      </c>
      <c r="AK1177" s="17">
        <f t="shared" si="587"/>
        <v>999</v>
      </c>
      <c r="AL1177" s="17">
        <f t="shared" si="588"/>
        <v>999</v>
      </c>
      <c r="AM1177" s="10" t="s">
        <v>1853</v>
      </c>
      <c r="AN1177">
        <v>0</v>
      </c>
      <c r="AO1177">
        <v>0</v>
      </c>
      <c r="AP1177">
        <v>0</v>
      </c>
      <c r="AQ1177">
        <v>0.1482</v>
      </c>
      <c r="AR1177" s="8">
        <v>-0.65</v>
      </c>
      <c r="AS1177" s="8">
        <v>-0.69230000000000003</v>
      </c>
      <c r="AT1177" s="8">
        <v>-10.341699999999999</v>
      </c>
      <c r="AU1177" s="8">
        <v>-0.1482</v>
      </c>
      <c r="AV1177" s="8">
        <v>-0.65</v>
      </c>
      <c r="AW1177" s="8">
        <v>0.65</v>
      </c>
      <c r="AX1177" s="8">
        <v>0.69230000000000003</v>
      </c>
      <c r="AY1177" s="8">
        <v>10.341699999999999</v>
      </c>
      <c r="AZ1177" s="8">
        <v>0.1482</v>
      </c>
      <c r="BA1177" s="8">
        <v>0.65</v>
      </c>
      <c r="BB1177">
        <v>-0.1482</v>
      </c>
      <c r="BC1177">
        <v>0.1482</v>
      </c>
      <c r="BD1177">
        <v>-0.1482</v>
      </c>
      <c r="BE1177">
        <v>0.1482</v>
      </c>
      <c r="BF1177">
        <v>0.06</v>
      </c>
      <c r="BG1177">
        <v>0.3</v>
      </c>
      <c r="BH1177">
        <v>-3.71</v>
      </c>
      <c r="BI1177">
        <v>8</v>
      </c>
      <c r="BJ1177">
        <v>15</v>
      </c>
      <c r="BK1177">
        <v>8</v>
      </c>
      <c r="BM1177">
        <v>8</v>
      </c>
      <c r="BN1177" t="s">
        <v>1016</v>
      </c>
      <c r="BP1177" t="s">
        <v>1016</v>
      </c>
      <c r="BQ1177">
        <v>20</v>
      </c>
      <c r="BR1177">
        <v>201060</v>
      </c>
      <c r="BS1177">
        <v>1</v>
      </c>
      <c r="BU1177">
        <v>1</v>
      </c>
      <c r="BW1177">
        <v>8</v>
      </c>
      <c r="BY1177">
        <v>15</v>
      </c>
      <c r="BZ1177" t="s">
        <v>1946</v>
      </c>
      <c r="CA1177">
        <v>1</v>
      </c>
      <c r="CB1177">
        <v>0</v>
      </c>
      <c r="CC1177">
        <v>1</v>
      </c>
      <c r="CD1177">
        <v>0</v>
      </c>
      <c r="CE1177">
        <v>0</v>
      </c>
      <c r="CF1177">
        <v>0</v>
      </c>
      <c r="CG1177">
        <v>0</v>
      </c>
      <c r="CH1177">
        <v>0</v>
      </c>
      <c r="CI1177" s="2">
        <v>529740</v>
      </c>
    </row>
    <row r="1178" spans="1:88">
      <c r="A1178" s="10" t="str">
        <f t="shared" si="558"/>
        <v>CTRN_US</v>
      </c>
      <c r="B1178" s="12">
        <f t="shared" si="559"/>
        <v>9.2600000000000002E-2</v>
      </c>
      <c r="C1178" s="12">
        <v>0</v>
      </c>
      <c r="D1178" s="12">
        <v>0</v>
      </c>
      <c r="E1178" s="12">
        <v>0</v>
      </c>
      <c r="F1178" s="12">
        <v>0</v>
      </c>
      <c r="G1178" s="12">
        <v>0</v>
      </c>
      <c r="H1178" s="12">
        <v>0</v>
      </c>
      <c r="I1178" s="12">
        <v>0</v>
      </c>
      <c r="J1178" s="13">
        <f t="shared" si="560"/>
        <v>0</v>
      </c>
      <c r="K1178" s="13">
        <f t="shared" si="561"/>
        <v>0</v>
      </c>
      <c r="L1178" s="16">
        <f t="shared" si="562"/>
        <v>0</v>
      </c>
      <c r="M1178" s="13">
        <f t="shared" si="563"/>
        <v>0</v>
      </c>
      <c r="N1178" s="16">
        <f t="shared" si="564"/>
        <v>0</v>
      </c>
      <c r="O1178" s="16">
        <f t="shared" si="565"/>
        <v>0</v>
      </c>
      <c r="P1178" s="16" t="str">
        <f t="shared" si="566"/>
        <v/>
      </c>
      <c r="Q1178" s="20" t="str">
        <f t="shared" si="567"/>
        <v/>
      </c>
      <c r="R1178" s="20" t="str">
        <f t="shared" si="568"/>
        <v/>
      </c>
      <c r="S1178" s="20" t="str">
        <f t="shared" si="569"/>
        <v/>
      </c>
      <c r="T1178" s="20" t="str">
        <f t="shared" si="570"/>
        <v/>
      </c>
      <c r="U1178" s="16">
        <f t="shared" si="571"/>
        <v>6.5000000000000006E-3</v>
      </c>
      <c r="V1178" s="20" t="str">
        <f t="shared" si="572"/>
        <v/>
      </c>
      <c r="W1178" s="20" t="str">
        <f t="shared" si="573"/>
        <v/>
      </c>
      <c r="X1178" s="20" t="str">
        <f t="shared" si="574"/>
        <v/>
      </c>
      <c r="Y1178" s="20">
        <f t="shared" si="575"/>
        <v>6.5000000000000006E-3</v>
      </c>
      <c r="Z1178" s="20" t="str">
        <f t="shared" si="576"/>
        <v/>
      </c>
      <c r="AA1178" s="20" t="str">
        <f t="shared" si="577"/>
        <v/>
      </c>
      <c r="AB1178" s="20">
        <f t="shared" si="578"/>
        <v>0</v>
      </c>
      <c r="AC1178" s="20" t="str">
        <f t="shared" si="579"/>
        <v/>
      </c>
      <c r="AD1178" s="20" t="str">
        <f t="shared" si="580"/>
        <v/>
      </c>
      <c r="AE1178" s="20" t="str">
        <f t="shared" si="581"/>
        <v/>
      </c>
      <c r="AF1178" s="20" t="str">
        <f t="shared" si="582"/>
        <v/>
      </c>
      <c r="AG1178" s="11">
        <f t="shared" si="583"/>
        <v>999</v>
      </c>
      <c r="AH1178" s="17">
        <f t="shared" si="584"/>
        <v>999</v>
      </c>
      <c r="AI1178" s="17">
        <f t="shared" si="585"/>
        <v>999</v>
      </c>
      <c r="AJ1178" s="17">
        <f t="shared" si="586"/>
        <v>999</v>
      </c>
      <c r="AK1178" s="17">
        <f t="shared" si="587"/>
        <v>999</v>
      </c>
      <c r="AL1178" s="17">
        <f t="shared" si="588"/>
        <v>999</v>
      </c>
      <c r="AM1178" s="10" t="s">
        <v>1883</v>
      </c>
      <c r="AN1178">
        <v>0</v>
      </c>
      <c r="AO1178">
        <v>0</v>
      </c>
      <c r="AP1178">
        <v>0</v>
      </c>
      <c r="AQ1178">
        <v>0.37119999999999997</v>
      </c>
      <c r="AR1178" s="8">
        <v>-0.65</v>
      </c>
      <c r="AS1178" s="8">
        <v>-2.0577000000000001</v>
      </c>
      <c r="AT1178" s="8">
        <v>-16.372399999999999</v>
      </c>
      <c r="AU1178" s="8">
        <v>-0.37119999999999997</v>
      </c>
      <c r="AV1178" s="8">
        <v>-0.65</v>
      </c>
      <c r="AW1178" s="8">
        <v>0.65</v>
      </c>
      <c r="AX1178" s="8">
        <v>2.0577000000000001</v>
      </c>
      <c r="AY1178" s="8">
        <v>16.372399999999999</v>
      </c>
      <c r="AZ1178" s="8">
        <v>0.37119999999999997</v>
      </c>
      <c r="BA1178" s="8">
        <v>0.65</v>
      </c>
      <c r="BB1178">
        <v>-0.37119999999999997</v>
      </c>
      <c r="BC1178">
        <v>0.37119999999999997</v>
      </c>
      <c r="BD1178">
        <v>-0.37119999999999997</v>
      </c>
      <c r="BE1178">
        <v>0.37119999999999997</v>
      </c>
      <c r="BF1178">
        <v>0.06</v>
      </c>
      <c r="BG1178">
        <v>0.3</v>
      </c>
      <c r="BH1178">
        <v>9.26</v>
      </c>
      <c r="BI1178">
        <v>2</v>
      </c>
      <c r="BJ1178">
        <v>3</v>
      </c>
      <c r="BK1178">
        <v>2</v>
      </c>
      <c r="BM1178">
        <v>2</v>
      </c>
      <c r="BN1178" t="s">
        <v>1016</v>
      </c>
      <c r="BP1178" t="s">
        <v>1016</v>
      </c>
      <c r="BQ1178">
        <v>25</v>
      </c>
      <c r="BR1178">
        <v>255040</v>
      </c>
      <c r="BS1178">
        <v>1</v>
      </c>
      <c r="BU1178">
        <v>1</v>
      </c>
      <c r="BW1178">
        <v>2</v>
      </c>
      <c r="BY1178">
        <v>3</v>
      </c>
      <c r="BZ1178" t="s">
        <v>1998</v>
      </c>
      <c r="CA1178">
        <v>1</v>
      </c>
      <c r="CB1178">
        <v>0</v>
      </c>
      <c r="CC1178">
        <v>1</v>
      </c>
      <c r="CD1178">
        <v>0</v>
      </c>
      <c r="CE1178">
        <v>0</v>
      </c>
      <c r="CF1178">
        <v>0</v>
      </c>
      <c r="CG1178">
        <v>0</v>
      </c>
      <c r="CH1178">
        <v>0</v>
      </c>
      <c r="CI1178" s="2">
        <v>1476184</v>
      </c>
    </row>
    <row r="1179" spans="1:88">
      <c r="A1179" s="10" t="str">
        <f t="shared" si="558"/>
        <v>XNPT_US</v>
      </c>
      <c r="B1179" s="12">
        <f t="shared" si="559"/>
        <v>0.16269999999999998</v>
      </c>
      <c r="C1179" s="12">
        <v>0</v>
      </c>
      <c r="D1179" s="12">
        <v>0</v>
      </c>
      <c r="E1179" s="12">
        <v>0</v>
      </c>
      <c r="F1179" s="12">
        <v>0</v>
      </c>
      <c r="G1179" s="12">
        <v>0</v>
      </c>
      <c r="H1179" s="12">
        <v>0</v>
      </c>
      <c r="I1179" s="12">
        <v>0</v>
      </c>
      <c r="J1179" s="13">
        <f t="shared" si="560"/>
        <v>0</v>
      </c>
      <c r="K1179" s="13">
        <f t="shared" si="561"/>
        <v>0</v>
      </c>
      <c r="L1179" s="16">
        <f t="shared" si="562"/>
        <v>0</v>
      </c>
      <c r="M1179" s="13">
        <f t="shared" si="563"/>
        <v>0</v>
      </c>
      <c r="N1179" s="16">
        <f t="shared" si="564"/>
        <v>0</v>
      </c>
      <c r="O1179" s="16">
        <f t="shared" si="565"/>
        <v>0</v>
      </c>
      <c r="P1179" s="16" t="str">
        <f t="shared" si="566"/>
        <v/>
      </c>
      <c r="Q1179" s="20" t="str">
        <f t="shared" si="567"/>
        <v/>
      </c>
      <c r="R1179" s="20" t="str">
        <f t="shared" si="568"/>
        <v/>
      </c>
      <c r="S1179" s="20" t="str">
        <f t="shared" si="569"/>
        <v/>
      </c>
      <c r="T1179" s="20" t="str">
        <f t="shared" si="570"/>
        <v/>
      </c>
      <c r="U1179" s="16">
        <f t="shared" si="571"/>
        <v>6.0000000000000001E-3</v>
      </c>
      <c r="V1179" s="20" t="str">
        <f t="shared" si="572"/>
        <v/>
      </c>
      <c r="W1179" s="20" t="str">
        <f t="shared" si="573"/>
        <v/>
      </c>
      <c r="X1179" s="20" t="str">
        <f t="shared" si="574"/>
        <v/>
      </c>
      <c r="Y1179" s="20">
        <f t="shared" si="575"/>
        <v>6.0000000000000001E-3</v>
      </c>
      <c r="Z1179" s="20" t="str">
        <f t="shared" si="576"/>
        <v/>
      </c>
      <c r="AA1179" s="20" t="str">
        <f t="shared" si="577"/>
        <v/>
      </c>
      <c r="AB1179" s="20">
        <f t="shared" si="578"/>
        <v>0</v>
      </c>
      <c r="AC1179" s="20" t="str">
        <f t="shared" si="579"/>
        <v/>
      </c>
      <c r="AD1179" s="20" t="str">
        <f t="shared" si="580"/>
        <v/>
      </c>
      <c r="AE1179" s="20" t="str">
        <f t="shared" si="581"/>
        <v/>
      </c>
      <c r="AF1179" s="20" t="str">
        <f t="shared" si="582"/>
        <v/>
      </c>
      <c r="AG1179" s="11">
        <f t="shared" si="583"/>
        <v>999</v>
      </c>
      <c r="AH1179" s="17">
        <f t="shared" si="584"/>
        <v>999</v>
      </c>
      <c r="AI1179" s="17">
        <f t="shared" si="585"/>
        <v>999</v>
      </c>
      <c r="AJ1179" s="17">
        <f t="shared" si="586"/>
        <v>999</v>
      </c>
      <c r="AK1179" s="17">
        <f t="shared" si="587"/>
        <v>999</v>
      </c>
      <c r="AL1179" s="17">
        <f t="shared" si="588"/>
        <v>999</v>
      </c>
      <c r="AM1179" s="10" t="s">
        <v>1518</v>
      </c>
      <c r="AN1179">
        <v>0</v>
      </c>
      <c r="AO1179">
        <v>0</v>
      </c>
      <c r="AP1179">
        <v>0</v>
      </c>
      <c r="AQ1179">
        <v>1.2202999999999999</v>
      </c>
      <c r="AR1179" s="8">
        <v>-0.2</v>
      </c>
      <c r="AS1179" s="8">
        <v>-6.1013999999999999</v>
      </c>
      <c r="AT1179" s="8">
        <v>-21.6828</v>
      </c>
      <c r="AU1179" s="8">
        <v>-1.2202999999999999</v>
      </c>
      <c r="AV1179" s="8">
        <v>-0.2</v>
      </c>
      <c r="AW1179" s="8">
        <v>0.6</v>
      </c>
      <c r="AX1179" s="8">
        <v>6.1013999999999999</v>
      </c>
      <c r="AY1179" s="8">
        <v>21.6828</v>
      </c>
      <c r="AZ1179" s="8">
        <v>1.2202999999999999</v>
      </c>
      <c r="BA1179" s="8">
        <v>0.6</v>
      </c>
      <c r="BB1179">
        <v>-0.2</v>
      </c>
      <c r="BC1179">
        <v>0.6</v>
      </c>
      <c r="BD1179">
        <v>-0.2</v>
      </c>
      <c r="BE1179">
        <v>0.6</v>
      </c>
      <c r="BF1179">
        <v>0.06</v>
      </c>
      <c r="BG1179">
        <v>0.3</v>
      </c>
      <c r="BH1179">
        <v>16.27</v>
      </c>
      <c r="BI1179">
        <v>1</v>
      </c>
      <c r="BJ1179">
        <v>1</v>
      </c>
      <c r="BK1179">
        <v>1</v>
      </c>
      <c r="BM1179">
        <v>1</v>
      </c>
      <c r="BN1179" t="s">
        <v>1016</v>
      </c>
      <c r="BP1179" t="s">
        <v>1016</v>
      </c>
      <c r="BQ1179">
        <v>35</v>
      </c>
      <c r="BR1179">
        <v>352020</v>
      </c>
      <c r="BS1179">
        <v>1</v>
      </c>
      <c r="BU1179">
        <v>1</v>
      </c>
      <c r="BW1179">
        <v>1</v>
      </c>
      <c r="BY1179">
        <v>1</v>
      </c>
      <c r="BZ1179" t="s">
        <v>1997</v>
      </c>
      <c r="CA1179">
        <v>0</v>
      </c>
      <c r="CB1179">
        <v>0</v>
      </c>
      <c r="CC1179">
        <v>0</v>
      </c>
      <c r="CD1179">
        <v>0</v>
      </c>
      <c r="CE1179">
        <v>0</v>
      </c>
      <c r="CF1179">
        <v>0</v>
      </c>
      <c r="CG1179">
        <v>0</v>
      </c>
      <c r="CH1179">
        <v>0</v>
      </c>
      <c r="CI1179" s="2">
        <v>4738632</v>
      </c>
    </row>
    <row r="1180" spans="1:88">
      <c r="A1180" s="10" t="str">
        <f t="shared" si="558"/>
        <v>LHCG_US</v>
      </c>
      <c r="B1180" s="12">
        <f t="shared" si="559"/>
        <v>0.1024</v>
      </c>
      <c r="C1180" s="12">
        <v>0</v>
      </c>
      <c r="D1180" s="12">
        <v>0</v>
      </c>
      <c r="E1180" s="12">
        <v>0</v>
      </c>
      <c r="F1180" s="12">
        <v>0</v>
      </c>
      <c r="G1180" s="12">
        <v>0</v>
      </c>
      <c r="H1180" s="12">
        <v>0</v>
      </c>
      <c r="I1180" s="12">
        <v>0</v>
      </c>
      <c r="J1180" s="13">
        <f t="shared" si="560"/>
        <v>0</v>
      </c>
      <c r="K1180" s="13">
        <f t="shared" si="561"/>
        <v>0</v>
      </c>
      <c r="L1180" s="16">
        <f t="shared" si="562"/>
        <v>0</v>
      </c>
      <c r="M1180" s="13">
        <f t="shared" si="563"/>
        <v>0</v>
      </c>
      <c r="N1180" s="16">
        <f t="shared" si="564"/>
        <v>0</v>
      </c>
      <c r="O1180" s="16">
        <f t="shared" si="565"/>
        <v>0</v>
      </c>
      <c r="P1180" s="16" t="str">
        <f t="shared" si="566"/>
        <v/>
      </c>
      <c r="Q1180" s="20" t="str">
        <f t="shared" si="567"/>
        <v/>
      </c>
      <c r="R1180" s="20" t="str">
        <f t="shared" si="568"/>
        <v/>
      </c>
      <c r="S1180" s="20" t="str">
        <f t="shared" si="569"/>
        <v/>
      </c>
      <c r="T1180" s="20" t="str">
        <f t="shared" si="570"/>
        <v/>
      </c>
      <c r="U1180" s="16">
        <f t="shared" si="571"/>
        <v>6.0000000000000001E-3</v>
      </c>
      <c r="V1180" s="20" t="str">
        <f t="shared" si="572"/>
        <v/>
      </c>
      <c r="W1180" s="20" t="str">
        <f t="shared" si="573"/>
        <v/>
      </c>
      <c r="X1180" s="20" t="str">
        <f t="shared" si="574"/>
        <v/>
      </c>
      <c r="Y1180" s="20">
        <f t="shared" si="575"/>
        <v>6.0000000000000001E-3</v>
      </c>
      <c r="Z1180" s="20" t="str">
        <f t="shared" si="576"/>
        <v/>
      </c>
      <c r="AA1180" s="20" t="str">
        <f t="shared" si="577"/>
        <v/>
      </c>
      <c r="AB1180" s="20">
        <f t="shared" si="578"/>
        <v>0</v>
      </c>
      <c r="AC1180" s="20" t="str">
        <f t="shared" si="579"/>
        <v/>
      </c>
      <c r="AD1180" s="20" t="str">
        <f t="shared" si="580"/>
        <v/>
      </c>
      <c r="AE1180" s="20" t="str">
        <f t="shared" si="581"/>
        <v/>
      </c>
      <c r="AF1180" s="20" t="str">
        <f t="shared" si="582"/>
        <v/>
      </c>
      <c r="AG1180" s="11">
        <f t="shared" si="583"/>
        <v>999</v>
      </c>
      <c r="AH1180" s="17">
        <f t="shared" si="584"/>
        <v>999</v>
      </c>
      <c r="AI1180" s="17">
        <f t="shared" si="585"/>
        <v>999</v>
      </c>
      <c r="AJ1180" s="17">
        <f t="shared" si="586"/>
        <v>999</v>
      </c>
      <c r="AK1180" s="17">
        <f t="shared" si="587"/>
        <v>999</v>
      </c>
      <c r="AL1180" s="17">
        <f t="shared" si="588"/>
        <v>999</v>
      </c>
      <c r="AM1180" s="10" t="s">
        <v>1563</v>
      </c>
      <c r="AN1180">
        <v>0</v>
      </c>
      <c r="AO1180">
        <v>0</v>
      </c>
      <c r="AP1180">
        <v>0</v>
      </c>
      <c r="AQ1180">
        <v>0.43530000000000002</v>
      </c>
      <c r="AR1180" s="8">
        <v>-0.6</v>
      </c>
      <c r="AS1180" s="8">
        <v>-2.2608999999999999</v>
      </c>
      <c r="AT1180" s="8">
        <v>-24.255700000000001</v>
      </c>
      <c r="AU1180" s="8">
        <v>-0.43530000000000002</v>
      </c>
      <c r="AV1180" s="8">
        <v>-0.6</v>
      </c>
      <c r="AW1180" s="8">
        <v>0.6</v>
      </c>
      <c r="AX1180" s="8">
        <v>2.2608999999999999</v>
      </c>
      <c r="AY1180" s="8">
        <v>24.255700000000001</v>
      </c>
      <c r="AZ1180" s="8">
        <v>0.43530000000000002</v>
      </c>
      <c r="BA1180" s="8">
        <v>0.6</v>
      </c>
      <c r="BB1180">
        <v>-0.43530000000000002</v>
      </c>
      <c r="BC1180">
        <v>0.43530000000000002</v>
      </c>
      <c r="BD1180">
        <v>-0.43530000000000002</v>
      </c>
      <c r="BE1180">
        <v>0.43530000000000002</v>
      </c>
      <c r="BF1180">
        <v>0.06</v>
      </c>
      <c r="BG1180">
        <v>0.3</v>
      </c>
      <c r="BH1180">
        <v>10.24</v>
      </c>
      <c r="BI1180">
        <v>2</v>
      </c>
      <c r="BJ1180">
        <v>3</v>
      </c>
      <c r="BK1180">
        <v>2</v>
      </c>
      <c r="BM1180">
        <v>2</v>
      </c>
      <c r="BN1180" t="s">
        <v>1016</v>
      </c>
      <c r="BP1180" t="s">
        <v>1016</v>
      </c>
      <c r="BQ1180">
        <v>35</v>
      </c>
      <c r="BR1180">
        <v>351020</v>
      </c>
      <c r="BS1180">
        <v>1</v>
      </c>
      <c r="BU1180">
        <v>1</v>
      </c>
      <c r="BW1180">
        <v>2</v>
      </c>
      <c r="BY1180">
        <v>3</v>
      </c>
      <c r="BZ1180" t="s">
        <v>1998</v>
      </c>
      <c r="CA1180">
        <v>1</v>
      </c>
      <c r="CB1180">
        <v>0</v>
      </c>
      <c r="CC1180">
        <v>1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 s="2">
        <v>1268248</v>
      </c>
    </row>
    <row r="1181" spans="1:88">
      <c r="A1181" s="10" t="str">
        <f t="shared" si="558"/>
        <v>SGI_US</v>
      </c>
      <c r="B1181" s="12">
        <f t="shared" si="559"/>
        <v>-5.4199999999999998E-2</v>
      </c>
      <c r="C1181" s="12">
        <v>0</v>
      </c>
      <c r="D1181" s="12">
        <v>0</v>
      </c>
      <c r="E1181" s="12">
        <v>0</v>
      </c>
      <c r="F1181" s="12">
        <v>0</v>
      </c>
      <c r="G1181" s="12">
        <v>0</v>
      </c>
      <c r="H1181" s="12">
        <v>0</v>
      </c>
      <c r="I1181" s="12">
        <v>0</v>
      </c>
      <c r="J1181" s="13">
        <f t="shared" si="560"/>
        <v>0</v>
      </c>
      <c r="K1181" s="13">
        <f t="shared" si="561"/>
        <v>0</v>
      </c>
      <c r="L1181" s="16">
        <f t="shared" si="562"/>
        <v>0</v>
      </c>
      <c r="M1181" s="13">
        <f t="shared" si="563"/>
        <v>0</v>
      </c>
      <c r="N1181" s="16">
        <f t="shared" si="564"/>
        <v>0</v>
      </c>
      <c r="O1181" s="16">
        <f t="shared" si="565"/>
        <v>0</v>
      </c>
      <c r="P1181" s="16">
        <f t="shared" si="566"/>
        <v>-6.0000000000000001E-3</v>
      </c>
      <c r="Q1181" s="20" t="str">
        <f t="shared" si="567"/>
        <v/>
      </c>
      <c r="R1181" s="20" t="str">
        <f t="shared" si="568"/>
        <v/>
      </c>
      <c r="S1181" s="20" t="str">
        <f t="shared" si="569"/>
        <v/>
      </c>
      <c r="T1181" s="20">
        <f t="shared" si="570"/>
        <v>-6.0000000000000001E-3</v>
      </c>
      <c r="U1181" s="16" t="str">
        <f t="shared" si="571"/>
        <v/>
      </c>
      <c r="V1181" s="20" t="str">
        <f t="shared" si="572"/>
        <v/>
      </c>
      <c r="W1181" s="20" t="str">
        <f t="shared" si="573"/>
        <v/>
      </c>
      <c r="X1181" s="20" t="str">
        <f t="shared" si="574"/>
        <v/>
      </c>
      <c r="Y1181" s="20" t="str">
        <f t="shared" si="575"/>
        <v/>
      </c>
      <c r="Z1181" s="20" t="str">
        <f t="shared" si="576"/>
        <v/>
      </c>
      <c r="AA1181" s="20" t="str">
        <f t="shared" si="577"/>
        <v/>
      </c>
      <c r="AB1181" s="20">
        <f t="shared" si="578"/>
        <v>0</v>
      </c>
      <c r="AC1181" s="20" t="str">
        <f t="shared" si="579"/>
        <v/>
      </c>
      <c r="AD1181" s="20" t="str">
        <f t="shared" si="580"/>
        <v/>
      </c>
      <c r="AE1181" s="20" t="str">
        <f t="shared" si="581"/>
        <v/>
      </c>
      <c r="AF1181" s="20" t="str">
        <f t="shared" si="582"/>
        <v/>
      </c>
      <c r="AG1181" s="11">
        <f t="shared" si="583"/>
        <v>999</v>
      </c>
      <c r="AH1181" s="17">
        <f t="shared" si="584"/>
        <v>999</v>
      </c>
      <c r="AI1181" s="17">
        <f t="shared" si="585"/>
        <v>999</v>
      </c>
      <c r="AJ1181" s="17">
        <f t="shared" si="586"/>
        <v>999</v>
      </c>
      <c r="AK1181" s="17">
        <f t="shared" si="587"/>
        <v>999</v>
      </c>
      <c r="AL1181" s="17">
        <f t="shared" si="588"/>
        <v>999</v>
      </c>
      <c r="AM1181" s="10" t="s">
        <v>175</v>
      </c>
      <c r="AN1181">
        <v>0</v>
      </c>
      <c r="AO1181">
        <v>0</v>
      </c>
      <c r="AP1181">
        <v>0</v>
      </c>
      <c r="AQ1181">
        <v>0.31619999999999998</v>
      </c>
      <c r="AR1181" s="8">
        <v>-0.6</v>
      </c>
      <c r="AS1181" s="8">
        <v>-2.3388</v>
      </c>
      <c r="AT1181" s="8">
        <v>-12.535</v>
      </c>
      <c r="AU1181" s="8">
        <v>-0.31619999999999998</v>
      </c>
      <c r="AV1181" s="8">
        <v>-0.6</v>
      </c>
      <c r="AW1181" s="8">
        <v>0.6</v>
      </c>
      <c r="AX1181" s="8">
        <v>2.3388</v>
      </c>
      <c r="AY1181" s="8">
        <v>12.535</v>
      </c>
      <c r="AZ1181" s="8">
        <v>0.31619999999999998</v>
      </c>
      <c r="BA1181" s="8">
        <v>0.6</v>
      </c>
      <c r="BB1181">
        <v>-0.31619999999999998</v>
      </c>
      <c r="BC1181">
        <v>0.31619999999999998</v>
      </c>
      <c r="BD1181">
        <v>-0.31619999999999998</v>
      </c>
      <c r="BE1181">
        <v>0.31619999999999998</v>
      </c>
      <c r="BF1181">
        <v>0.06</v>
      </c>
      <c r="BG1181">
        <v>0.3</v>
      </c>
      <c r="BH1181">
        <v>-5.42</v>
      </c>
      <c r="BI1181">
        <v>8</v>
      </c>
      <c r="BJ1181">
        <v>16</v>
      </c>
      <c r="BK1181">
        <v>8</v>
      </c>
      <c r="BM1181">
        <v>8</v>
      </c>
      <c r="BN1181" t="s">
        <v>1016</v>
      </c>
      <c r="BP1181" t="s">
        <v>1016</v>
      </c>
      <c r="BQ1181">
        <v>45</v>
      </c>
      <c r="BR1181">
        <v>452020</v>
      </c>
      <c r="BS1181">
        <v>1</v>
      </c>
      <c r="BU1181">
        <v>1</v>
      </c>
      <c r="BW1181">
        <v>8</v>
      </c>
      <c r="BY1181">
        <v>16</v>
      </c>
      <c r="BZ1181" t="s">
        <v>1998</v>
      </c>
      <c r="CA1181">
        <v>1</v>
      </c>
      <c r="CB1181">
        <v>0</v>
      </c>
      <c r="CC1181">
        <v>1</v>
      </c>
      <c r="CD1181">
        <v>0</v>
      </c>
      <c r="CE1181">
        <v>0</v>
      </c>
      <c r="CF1181">
        <v>0</v>
      </c>
      <c r="CG1181">
        <v>0</v>
      </c>
      <c r="CH1181">
        <v>0</v>
      </c>
      <c r="CI1181" s="2">
        <v>1337469</v>
      </c>
    </row>
    <row r="1182" spans="1:88">
      <c r="A1182" s="10" t="str">
        <f t="shared" si="558"/>
        <v>THS_US</v>
      </c>
      <c r="B1182" s="12">
        <f t="shared" si="559"/>
        <v>-7.4999999999999997E-3</v>
      </c>
      <c r="C1182" s="12">
        <v>0</v>
      </c>
      <c r="D1182" s="12">
        <v>0</v>
      </c>
      <c r="E1182" s="12">
        <v>0</v>
      </c>
      <c r="F1182" s="12">
        <v>0</v>
      </c>
      <c r="G1182" s="12">
        <v>0</v>
      </c>
      <c r="H1182" s="12">
        <v>0</v>
      </c>
      <c r="I1182" s="12">
        <v>0</v>
      </c>
      <c r="J1182" s="13">
        <f t="shared" si="560"/>
        <v>0</v>
      </c>
      <c r="K1182" s="13">
        <f t="shared" si="561"/>
        <v>0</v>
      </c>
      <c r="L1182" s="16">
        <f t="shared" si="562"/>
        <v>0</v>
      </c>
      <c r="M1182" s="13">
        <f t="shared" si="563"/>
        <v>0</v>
      </c>
      <c r="N1182" s="16">
        <f t="shared" si="564"/>
        <v>0</v>
      </c>
      <c r="O1182" s="16">
        <f t="shared" si="565"/>
        <v>0</v>
      </c>
      <c r="P1182" s="16">
        <f t="shared" si="566"/>
        <v>-6.5000000000000006E-3</v>
      </c>
      <c r="Q1182" s="20" t="str">
        <f t="shared" si="567"/>
        <v/>
      </c>
      <c r="R1182" s="20" t="str">
        <f t="shared" si="568"/>
        <v/>
      </c>
      <c r="S1182" s="20" t="str">
        <f t="shared" si="569"/>
        <v/>
      </c>
      <c r="T1182" s="20">
        <f t="shared" si="570"/>
        <v>-6.5000000000000006E-3</v>
      </c>
      <c r="U1182" s="16" t="str">
        <f t="shared" si="571"/>
        <v/>
      </c>
      <c r="V1182" s="20" t="str">
        <f t="shared" si="572"/>
        <v/>
      </c>
      <c r="W1182" s="20" t="str">
        <f t="shared" si="573"/>
        <v/>
      </c>
      <c r="X1182" s="20" t="str">
        <f t="shared" si="574"/>
        <v/>
      </c>
      <c r="Y1182" s="20" t="str">
        <f t="shared" si="575"/>
        <v/>
      </c>
      <c r="Z1182" s="20" t="str">
        <f t="shared" si="576"/>
        <v/>
      </c>
      <c r="AA1182" s="20" t="str">
        <f t="shared" si="577"/>
        <v/>
      </c>
      <c r="AB1182" s="20">
        <f t="shared" si="578"/>
        <v>0</v>
      </c>
      <c r="AC1182" s="20" t="str">
        <f t="shared" si="579"/>
        <v/>
      </c>
      <c r="AD1182" s="20" t="str">
        <f t="shared" si="580"/>
        <v/>
      </c>
      <c r="AE1182" s="20" t="str">
        <f t="shared" si="581"/>
        <v/>
      </c>
      <c r="AF1182" s="20" t="str">
        <f t="shared" si="582"/>
        <v/>
      </c>
      <c r="AG1182" s="11">
        <f t="shared" si="583"/>
        <v>999</v>
      </c>
      <c r="AH1182" s="17">
        <f t="shared" si="584"/>
        <v>999</v>
      </c>
      <c r="AI1182" s="17">
        <f t="shared" si="585"/>
        <v>999</v>
      </c>
      <c r="AJ1182" s="17">
        <f t="shared" si="586"/>
        <v>999</v>
      </c>
      <c r="AK1182" s="17">
        <f t="shared" si="587"/>
        <v>999</v>
      </c>
      <c r="AL1182" s="17">
        <f t="shared" si="588"/>
        <v>999</v>
      </c>
      <c r="AM1182" s="10" t="s">
        <v>615</v>
      </c>
      <c r="AN1182">
        <v>0</v>
      </c>
      <c r="AO1182">
        <v>0</v>
      </c>
      <c r="AP1182">
        <v>0</v>
      </c>
      <c r="AQ1182">
        <v>7.1387</v>
      </c>
      <c r="AR1182" s="8">
        <v>-0.65</v>
      </c>
      <c r="AS1182" s="8">
        <v>-36.108199999999997</v>
      </c>
      <c r="AT1182" s="8">
        <v>-153.13229999999999</v>
      </c>
      <c r="AU1182" s="8">
        <v>-7.1387</v>
      </c>
      <c r="AV1182" s="8">
        <v>-0.65</v>
      </c>
      <c r="AW1182" s="8">
        <v>0.65</v>
      </c>
      <c r="AX1182" s="8">
        <v>36.108199999999997</v>
      </c>
      <c r="AY1182" s="8">
        <v>153.13229999999999</v>
      </c>
      <c r="AZ1182" s="8">
        <v>7.1387</v>
      </c>
      <c r="BA1182" s="8">
        <v>0.65</v>
      </c>
      <c r="BB1182">
        <v>-0.65</v>
      </c>
      <c r="BC1182">
        <v>0.65</v>
      </c>
      <c r="BD1182">
        <v>-0.65</v>
      </c>
      <c r="BE1182">
        <v>0.65</v>
      </c>
      <c r="BF1182">
        <v>0.06</v>
      </c>
      <c r="BG1182">
        <v>0.3</v>
      </c>
      <c r="BH1182">
        <v>-0.75</v>
      </c>
      <c r="BI1182">
        <v>7</v>
      </c>
      <c r="BJ1182">
        <v>13</v>
      </c>
      <c r="BK1182">
        <v>7</v>
      </c>
      <c r="BM1182">
        <v>7</v>
      </c>
      <c r="BN1182" t="s">
        <v>1016</v>
      </c>
      <c r="BP1182" t="s">
        <v>1016</v>
      </c>
      <c r="BQ1182">
        <v>30</v>
      </c>
      <c r="BR1182">
        <v>302020</v>
      </c>
      <c r="BS1182">
        <v>1</v>
      </c>
      <c r="BU1182">
        <v>1</v>
      </c>
      <c r="BW1182">
        <v>7</v>
      </c>
      <c r="BY1182">
        <v>13</v>
      </c>
      <c r="BZ1182" t="s">
        <v>1997</v>
      </c>
      <c r="CA1182">
        <v>0</v>
      </c>
      <c r="CB1182">
        <v>0</v>
      </c>
      <c r="CC1182">
        <v>0</v>
      </c>
      <c r="CD1182">
        <v>0</v>
      </c>
      <c r="CE1182">
        <v>0</v>
      </c>
      <c r="CF1182">
        <v>0</v>
      </c>
      <c r="CG1182">
        <v>0</v>
      </c>
      <c r="CH1182">
        <v>0</v>
      </c>
      <c r="CI1182" s="2">
        <v>29561125</v>
      </c>
    </row>
    <row r="1183" spans="1:88">
      <c r="A1183" s="10" t="str">
        <f t="shared" si="558"/>
        <v>BLDR_US</v>
      </c>
      <c r="B1183" s="12">
        <f t="shared" si="559"/>
        <v>3.3599999999999998E-2</v>
      </c>
      <c r="C1183" s="12">
        <v>0</v>
      </c>
      <c r="D1183" s="12">
        <v>0</v>
      </c>
      <c r="E1183" s="12">
        <v>0</v>
      </c>
      <c r="F1183" s="12">
        <v>0</v>
      </c>
      <c r="G1183" s="12">
        <v>0</v>
      </c>
      <c r="H1183" s="12">
        <v>0</v>
      </c>
      <c r="I1183" s="12">
        <v>0</v>
      </c>
      <c r="J1183" s="13">
        <f t="shared" si="560"/>
        <v>0</v>
      </c>
      <c r="K1183" s="13">
        <f t="shared" si="561"/>
        <v>0</v>
      </c>
      <c r="L1183" s="16">
        <f t="shared" si="562"/>
        <v>0</v>
      </c>
      <c r="M1183" s="13">
        <f t="shared" si="563"/>
        <v>0</v>
      </c>
      <c r="N1183" s="16">
        <f t="shared" si="564"/>
        <v>0</v>
      </c>
      <c r="O1183" s="16">
        <f t="shared" si="565"/>
        <v>0</v>
      </c>
      <c r="P1183" s="16" t="str">
        <f t="shared" si="566"/>
        <v/>
      </c>
      <c r="Q1183" s="20" t="str">
        <f t="shared" si="567"/>
        <v/>
      </c>
      <c r="R1183" s="20" t="str">
        <f t="shared" si="568"/>
        <v/>
      </c>
      <c r="S1183" s="20" t="str">
        <f t="shared" si="569"/>
        <v/>
      </c>
      <c r="T1183" s="20" t="str">
        <f t="shared" si="570"/>
        <v/>
      </c>
      <c r="U1183" s="16">
        <f t="shared" si="571"/>
        <v>6.5000000000000006E-3</v>
      </c>
      <c r="V1183" s="20" t="str">
        <f t="shared" si="572"/>
        <v/>
      </c>
      <c r="W1183" s="20" t="str">
        <f t="shared" si="573"/>
        <v/>
      </c>
      <c r="X1183" s="20">
        <f t="shared" si="574"/>
        <v>6.5000000000000006E-3</v>
      </c>
      <c r="Y1183" s="20" t="str">
        <f t="shared" si="575"/>
        <v/>
      </c>
      <c r="Z1183" s="20" t="str">
        <f t="shared" si="576"/>
        <v/>
      </c>
      <c r="AA1183" s="20" t="str">
        <f t="shared" si="577"/>
        <v/>
      </c>
      <c r="AB1183" s="20" t="str">
        <f t="shared" si="578"/>
        <v/>
      </c>
      <c r="AC1183" s="20" t="str">
        <f t="shared" si="579"/>
        <v/>
      </c>
      <c r="AD1183" s="20" t="str">
        <f t="shared" si="580"/>
        <v/>
      </c>
      <c r="AE1183" s="20" t="str">
        <f t="shared" si="581"/>
        <v/>
      </c>
      <c r="AF1183" s="20">
        <f t="shared" si="582"/>
        <v>0</v>
      </c>
      <c r="AG1183" s="11">
        <f t="shared" si="583"/>
        <v>999</v>
      </c>
      <c r="AH1183" s="17">
        <f t="shared" si="584"/>
        <v>999</v>
      </c>
      <c r="AI1183" s="17">
        <f t="shared" si="585"/>
        <v>999</v>
      </c>
      <c r="AJ1183" s="17">
        <f t="shared" si="586"/>
        <v>999</v>
      </c>
      <c r="AK1183" s="17">
        <f t="shared" si="587"/>
        <v>999</v>
      </c>
      <c r="AL1183" s="17">
        <f t="shared" si="588"/>
        <v>0</v>
      </c>
      <c r="AM1183" s="10" t="s">
        <v>1479</v>
      </c>
      <c r="AN1183">
        <v>0</v>
      </c>
      <c r="AO1183">
        <v>0</v>
      </c>
      <c r="AP1183">
        <v>0</v>
      </c>
      <c r="AQ1183">
        <v>0.26650000000000001</v>
      </c>
      <c r="AR1183" s="8">
        <v>-0.65</v>
      </c>
      <c r="AS1183" s="8">
        <v>-1.1672</v>
      </c>
      <c r="AT1183" s="8">
        <v>-24.7791</v>
      </c>
      <c r="AU1183" s="8">
        <v>-0.26650000000000001</v>
      </c>
      <c r="AV1183" s="8">
        <v>-0.65</v>
      </c>
      <c r="AW1183" s="8">
        <v>0.65</v>
      </c>
      <c r="AX1183" s="8">
        <v>1.1672</v>
      </c>
      <c r="AY1183" s="8">
        <v>24.7791</v>
      </c>
      <c r="AZ1183" s="8">
        <v>0.26650000000000001</v>
      </c>
      <c r="BA1183" s="8">
        <v>0.65</v>
      </c>
      <c r="BB1183">
        <v>-0.26650000000000001</v>
      </c>
      <c r="BC1183">
        <v>0</v>
      </c>
      <c r="BD1183">
        <v>-0.26650000000000001</v>
      </c>
      <c r="BE1183">
        <v>0</v>
      </c>
      <c r="BF1183">
        <v>0.06</v>
      </c>
      <c r="BG1183">
        <v>0.3</v>
      </c>
      <c r="BH1183">
        <v>3.36</v>
      </c>
      <c r="BI1183">
        <v>4</v>
      </c>
      <c r="BJ1183">
        <v>7</v>
      </c>
      <c r="BK1183">
        <v>4</v>
      </c>
      <c r="BM1183">
        <v>4</v>
      </c>
      <c r="BN1183" t="s">
        <v>1016</v>
      </c>
      <c r="BP1183" t="s">
        <v>1016</v>
      </c>
      <c r="BQ1183">
        <v>20</v>
      </c>
      <c r="BR1183">
        <v>201020</v>
      </c>
      <c r="BS1183">
        <v>1</v>
      </c>
      <c r="BU1183">
        <v>1</v>
      </c>
      <c r="BW1183">
        <v>4</v>
      </c>
      <c r="BY1183">
        <v>7</v>
      </c>
      <c r="BZ1183" t="s">
        <v>1998</v>
      </c>
      <c r="CA1183">
        <v>1</v>
      </c>
      <c r="CB1183">
        <v>0</v>
      </c>
      <c r="CC1183">
        <v>0</v>
      </c>
      <c r="CD1183">
        <v>0</v>
      </c>
      <c r="CE1183">
        <v>0</v>
      </c>
      <c r="CF1183">
        <v>0</v>
      </c>
      <c r="CG1183">
        <v>0</v>
      </c>
      <c r="CH1183">
        <v>1</v>
      </c>
      <c r="CI1183" s="2">
        <v>1001484</v>
      </c>
      <c r="CJ1183" t="s">
        <v>2001</v>
      </c>
    </row>
    <row r="1184" spans="1:88">
      <c r="A1184" s="10" t="str">
        <f t="shared" si="558"/>
        <v>DSW_US</v>
      </c>
      <c r="B1184" s="12">
        <f t="shared" si="559"/>
        <v>4.8999999999999998E-3</v>
      </c>
      <c r="C1184" s="12">
        <v>0</v>
      </c>
      <c r="D1184" s="12">
        <v>0</v>
      </c>
      <c r="E1184" s="12">
        <v>0</v>
      </c>
      <c r="F1184" s="12">
        <v>0</v>
      </c>
      <c r="G1184" s="12">
        <v>0</v>
      </c>
      <c r="H1184" s="12">
        <v>0</v>
      </c>
      <c r="I1184" s="12">
        <v>0</v>
      </c>
      <c r="J1184" s="13">
        <f t="shared" si="560"/>
        <v>0</v>
      </c>
      <c r="K1184" s="13">
        <f t="shared" si="561"/>
        <v>0</v>
      </c>
      <c r="L1184" s="16">
        <f t="shared" si="562"/>
        <v>0</v>
      </c>
      <c r="M1184" s="13">
        <f t="shared" si="563"/>
        <v>0</v>
      </c>
      <c r="N1184" s="16">
        <f t="shared" si="564"/>
        <v>0</v>
      </c>
      <c r="O1184" s="16">
        <f t="shared" si="565"/>
        <v>0</v>
      </c>
      <c r="P1184" s="16" t="str">
        <f t="shared" si="566"/>
        <v/>
      </c>
      <c r="Q1184" s="20" t="str">
        <f t="shared" si="567"/>
        <v/>
      </c>
      <c r="R1184" s="20" t="str">
        <f t="shared" si="568"/>
        <v/>
      </c>
      <c r="S1184" s="20" t="str">
        <f t="shared" si="569"/>
        <v/>
      </c>
      <c r="T1184" s="20" t="str">
        <f t="shared" si="570"/>
        <v/>
      </c>
      <c r="U1184" s="16">
        <f t="shared" si="571"/>
        <v>6.5000000000000006E-3</v>
      </c>
      <c r="V1184" s="20" t="str">
        <f t="shared" si="572"/>
        <v/>
      </c>
      <c r="W1184" s="20" t="str">
        <f t="shared" si="573"/>
        <v/>
      </c>
      <c r="X1184" s="20" t="str">
        <f t="shared" si="574"/>
        <v/>
      </c>
      <c r="Y1184" s="20">
        <f t="shared" si="575"/>
        <v>6.5000000000000006E-3</v>
      </c>
      <c r="Z1184" s="20" t="str">
        <f t="shared" si="576"/>
        <v/>
      </c>
      <c r="AA1184" s="20" t="str">
        <f t="shared" si="577"/>
        <v/>
      </c>
      <c r="AB1184" s="20">
        <f t="shared" si="578"/>
        <v>0</v>
      </c>
      <c r="AC1184" s="20" t="str">
        <f t="shared" si="579"/>
        <v/>
      </c>
      <c r="AD1184" s="20" t="str">
        <f t="shared" si="580"/>
        <v/>
      </c>
      <c r="AE1184" s="20" t="str">
        <f t="shared" si="581"/>
        <v/>
      </c>
      <c r="AF1184" s="20" t="str">
        <f t="shared" si="582"/>
        <v/>
      </c>
      <c r="AG1184" s="11">
        <f t="shared" si="583"/>
        <v>999</v>
      </c>
      <c r="AH1184" s="17">
        <f t="shared" si="584"/>
        <v>999</v>
      </c>
      <c r="AI1184" s="17">
        <f t="shared" si="585"/>
        <v>999</v>
      </c>
      <c r="AJ1184" s="17">
        <f t="shared" si="586"/>
        <v>999</v>
      </c>
      <c r="AK1184" s="17">
        <f t="shared" si="587"/>
        <v>999</v>
      </c>
      <c r="AL1184" s="17">
        <f t="shared" si="588"/>
        <v>999</v>
      </c>
      <c r="AM1184" s="10" t="s">
        <v>325</v>
      </c>
      <c r="AN1184">
        <v>0</v>
      </c>
      <c r="AO1184">
        <v>0</v>
      </c>
      <c r="AP1184">
        <v>0</v>
      </c>
      <c r="AQ1184">
        <v>7.8002000000000002</v>
      </c>
      <c r="AR1184" s="8">
        <v>-0.65</v>
      </c>
      <c r="AS1184" s="8">
        <v>-39.923499999999997</v>
      </c>
      <c r="AT1184" s="8">
        <v>-129.28970000000001</v>
      </c>
      <c r="AU1184" s="8">
        <v>-7.8002000000000002</v>
      </c>
      <c r="AV1184" s="8">
        <v>-0.65</v>
      </c>
      <c r="AW1184" s="8">
        <v>0.65</v>
      </c>
      <c r="AX1184" s="8">
        <v>39.923499999999997</v>
      </c>
      <c r="AY1184" s="8">
        <v>129.28970000000001</v>
      </c>
      <c r="AZ1184" s="8">
        <v>7.8002000000000002</v>
      </c>
      <c r="BA1184" s="8">
        <v>0.65</v>
      </c>
      <c r="BB1184">
        <v>-0.65</v>
      </c>
      <c r="BC1184">
        <v>0.65</v>
      </c>
      <c r="BD1184">
        <v>-0.65</v>
      </c>
      <c r="BE1184">
        <v>0.65</v>
      </c>
      <c r="BF1184">
        <v>0.06</v>
      </c>
      <c r="BG1184">
        <v>0.3</v>
      </c>
      <c r="BH1184">
        <v>0.49</v>
      </c>
      <c r="BI1184">
        <v>5</v>
      </c>
      <c r="BJ1184">
        <v>10</v>
      </c>
      <c r="BK1184">
        <v>5</v>
      </c>
      <c r="BM1184">
        <v>5</v>
      </c>
      <c r="BN1184" t="s">
        <v>1016</v>
      </c>
      <c r="BP1184" t="s">
        <v>1016</v>
      </c>
      <c r="BQ1184">
        <v>25</v>
      </c>
      <c r="BR1184">
        <v>255040</v>
      </c>
      <c r="BS1184">
        <v>1</v>
      </c>
      <c r="BU1184">
        <v>1</v>
      </c>
      <c r="BW1184">
        <v>5</v>
      </c>
      <c r="BY1184">
        <v>10</v>
      </c>
      <c r="BZ1184" t="s">
        <v>1997</v>
      </c>
      <c r="CA1184">
        <v>0</v>
      </c>
      <c r="CB1184">
        <v>0</v>
      </c>
      <c r="CC1184">
        <v>0</v>
      </c>
      <c r="CD1184">
        <v>0</v>
      </c>
      <c r="CE1184">
        <v>0</v>
      </c>
      <c r="CF1184">
        <v>0</v>
      </c>
      <c r="CG1184">
        <v>0</v>
      </c>
      <c r="CH1184">
        <v>0</v>
      </c>
      <c r="CI1184" s="2">
        <v>30208180</v>
      </c>
    </row>
    <row r="1185" spans="1:87">
      <c r="A1185" s="10" t="str">
        <f t="shared" si="558"/>
        <v>NSR_US</v>
      </c>
      <c r="B1185" s="12">
        <f t="shared" si="559"/>
        <v>1.4199999999999999E-2</v>
      </c>
      <c r="C1185" s="12">
        <v>0</v>
      </c>
      <c r="D1185" s="12">
        <v>0</v>
      </c>
      <c r="E1185" s="12">
        <v>0</v>
      </c>
      <c r="F1185" s="12">
        <v>0</v>
      </c>
      <c r="G1185" s="12">
        <v>0</v>
      </c>
      <c r="H1185" s="12">
        <v>0</v>
      </c>
      <c r="I1185" s="12">
        <v>0</v>
      </c>
      <c r="J1185" s="13">
        <f t="shared" si="560"/>
        <v>0</v>
      </c>
      <c r="K1185" s="13">
        <f t="shared" si="561"/>
        <v>0</v>
      </c>
      <c r="L1185" s="16">
        <f t="shared" si="562"/>
        <v>0</v>
      </c>
      <c r="M1185" s="13">
        <f t="shared" si="563"/>
        <v>0</v>
      </c>
      <c r="N1185" s="16">
        <f t="shared" si="564"/>
        <v>0</v>
      </c>
      <c r="O1185" s="16">
        <f t="shared" si="565"/>
        <v>0</v>
      </c>
      <c r="P1185" s="16" t="str">
        <f t="shared" si="566"/>
        <v/>
      </c>
      <c r="Q1185" s="20" t="str">
        <f t="shared" si="567"/>
        <v/>
      </c>
      <c r="R1185" s="20" t="str">
        <f t="shared" si="568"/>
        <v/>
      </c>
      <c r="S1185" s="20" t="str">
        <f t="shared" si="569"/>
        <v/>
      </c>
      <c r="T1185" s="20" t="str">
        <f t="shared" si="570"/>
        <v/>
      </c>
      <c r="U1185" s="16">
        <f t="shared" si="571"/>
        <v>6.0000000000000001E-3</v>
      </c>
      <c r="V1185" s="20" t="str">
        <f t="shared" si="572"/>
        <v/>
      </c>
      <c r="W1185" s="20" t="str">
        <f t="shared" si="573"/>
        <v/>
      </c>
      <c r="X1185" s="20" t="str">
        <f t="shared" si="574"/>
        <v/>
      </c>
      <c r="Y1185" s="20">
        <f t="shared" si="575"/>
        <v>6.0000000000000001E-3</v>
      </c>
      <c r="Z1185" s="20" t="str">
        <f t="shared" si="576"/>
        <v/>
      </c>
      <c r="AA1185" s="20" t="str">
        <f t="shared" si="577"/>
        <v/>
      </c>
      <c r="AB1185" s="20">
        <f t="shared" si="578"/>
        <v>0</v>
      </c>
      <c r="AC1185" s="20" t="str">
        <f t="shared" si="579"/>
        <v/>
      </c>
      <c r="AD1185" s="20" t="str">
        <f t="shared" si="580"/>
        <v/>
      </c>
      <c r="AE1185" s="20" t="str">
        <f t="shared" si="581"/>
        <v/>
      </c>
      <c r="AF1185" s="20" t="str">
        <f t="shared" si="582"/>
        <v/>
      </c>
      <c r="AG1185" s="11">
        <f t="shared" si="583"/>
        <v>999</v>
      </c>
      <c r="AH1185" s="17">
        <f t="shared" si="584"/>
        <v>999</v>
      </c>
      <c r="AI1185" s="17">
        <f t="shared" si="585"/>
        <v>999</v>
      </c>
      <c r="AJ1185" s="17">
        <f t="shared" si="586"/>
        <v>999</v>
      </c>
      <c r="AK1185" s="17">
        <f t="shared" si="587"/>
        <v>999</v>
      </c>
      <c r="AL1185" s="17">
        <f t="shared" si="588"/>
        <v>999</v>
      </c>
      <c r="AM1185" s="10" t="s">
        <v>324</v>
      </c>
      <c r="AN1185">
        <v>0</v>
      </c>
      <c r="AO1185">
        <v>0</v>
      </c>
      <c r="AP1185">
        <v>0</v>
      </c>
      <c r="AQ1185">
        <v>4.3986000000000001</v>
      </c>
      <c r="AR1185" s="8">
        <v>-0.6</v>
      </c>
      <c r="AS1185" s="8">
        <v>-20.431000000000001</v>
      </c>
      <c r="AT1185" s="8">
        <v>-51.244199999999999</v>
      </c>
      <c r="AU1185" s="8">
        <v>-4.3986000000000001</v>
      </c>
      <c r="AV1185" s="8">
        <v>-0.6</v>
      </c>
      <c r="AW1185" s="8">
        <v>0.6</v>
      </c>
      <c r="AX1185" s="8">
        <v>20.431000000000001</v>
      </c>
      <c r="AY1185" s="8">
        <v>51.244199999999999</v>
      </c>
      <c r="AZ1185" s="8">
        <v>4.3986000000000001</v>
      </c>
      <c r="BA1185" s="8">
        <v>0.6</v>
      </c>
      <c r="BB1185">
        <v>-0.6</v>
      </c>
      <c r="BC1185">
        <v>0.6</v>
      </c>
      <c r="BD1185">
        <v>-0.6</v>
      </c>
      <c r="BE1185">
        <v>0.6</v>
      </c>
      <c r="BF1185">
        <v>0.06</v>
      </c>
      <c r="BG1185">
        <v>0.3</v>
      </c>
      <c r="BH1185">
        <v>1.42</v>
      </c>
      <c r="BI1185">
        <v>5</v>
      </c>
      <c r="BJ1185">
        <v>9</v>
      </c>
      <c r="BK1185">
        <v>5</v>
      </c>
      <c r="BM1185">
        <v>5</v>
      </c>
      <c r="BN1185" t="s">
        <v>1016</v>
      </c>
      <c r="BP1185" t="s">
        <v>1016</v>
      </c>
      <c r="BQ1185">
        <v>45</v>
      </c>
      <c r="BR1185">
        <v>451020</v>
      </c>
      <c r="BS1185">
        <v>1</v>
      </c>
      <c r="BU1185">
        <v>1</v>
      </c>
      <c r="BW1185">
        <v>5</v>
      </c>
      <c r="BY1185">
        <v>9</v>
      </c>
      <c r="BZ1185" t="s">
        <v>1997</v>
      </c>
      <c r="CA1185">
        <v>0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 s="2">
        <v>19249689</v>
      </c>
    </row>
    <row r="1186" spans="1:87">
      <c r="A1186" s="10" t="str">
        <f t="shared" si="558"/>
        <v>WAL_US</v>
      </c>
      <c r="B1186" s="12">
        <f t="shared" si="559"/>
        <v>-5.1500000000000004E-2</v>
      </c>
      <c r="C1186" s="12">
        <v>0</v>
      </c>
      <c r="D1186" s="12">
        <v>0</v>
      </c>
      <c r="E1186" s="12">
        <v>0</v>
      </c>
      <c r="F1186" s="12">
        <v>0</v>
      </c>
      <c r="G1186" s="12">
        <v>0</v>
      </c>
      <c r="H1186" s="12">
        <v>0</v>
      </c>
      <c r="I1186" s="12">
        <v>0</v>
      </c>
      <c r="J1186" s="13">
        <f t="shared" si="560"/>
        <v>0</v>
      </c>
      <c r="K1186" s="13">
        <f t="shared" si="561"/>
        <v>0</v>
      </c>
      <c r="L1186" s="16">
        <f t="shared" si="562"/>
        <v>0</v>
      </c>
      <c r="M1186" s="13">
        <f t="shared" si="563"/>
        <v>0</v>
      </c>
      <c r="N1186" s="16">
        <f t="shared" si="564"/>
        <v>0</v>
      </c>
      <c r="O1186" s="16">
        <f t="shared" si="565"/>
        <v>0</v>
      </c>
      <c r="P1186" s="16">
        <f t="shared" si="566"/>
        <v>-4.0000000000000001E-3</v>
      </c>
      <c r="Q1186" s="20" t="str">
        <f t="shared" si="567"/>
        <v/>
      </c>
      <c r="R1186" s="20" t="str">
        <f t="shared" si="568"/>
        <v/>
      </c>
      <c r="S1186" s="20" t="str">
        <f t="shared" si="569"/>
        <v/>
      </c>
      <c r="T1186" s="20">
        <f t="shared" si="570"/>
        <v>-4.0000000000000001E-3</v>
      </c>
      <c r="U1186" s="16" t="str">
        <f t="shared" si="571"/>
        <v/>
      </c>
      <c r="V1186" s="20" t="str">
        <f t="shared" si="572"/>
        <v/>
      </c>
      <c r="W1186" s="20" t="str">
        <f t="shared" si="573"/>
        <v/>
      </c>
      <c r="X1186" s="20" t="str">
        <f t="shared" si="574"/>
        <v/>
      </c>
      <c r="Y1186" s="20" t="str">
        <f t="shared" si="575"/>
        <v/>
      </c>
      <c r="Z1186" s="20" t="str">
        <f t="shared" si="576"/>
        <v/>
      </c>
      <c r="AA1186" s="20" t="str">
        <f t="shared" si="577"/>
        <v/>
      </c>
      <c r="AB1186" s="20">
        <f t="shared" si="578"/>
        <v>0</v>
      </c>
      <c r="AC1186" s="20" t="str">
        <f t="shared" si="579"/>
        <v/>
      </c>
      <c r="AD1186" s="20" t="str">
        <f t="shared" si="580"/>
        <v/>
      </c>
      <c r="AE1186" s="20" t="str">
        <f t="shared" si="581"/>
        <v/>
      </c>
      <c r="AF1186" s="20" t="str">
        <f t="shared" si="582"/>
        <v/>
      </c>
      <c r="AG1186" s="11">
        <f t="shared" si="583"/>
        <v>999</v>
      </c>
      <c r="AH1186" s="17">
        <f t="shared" si="584"/>
        <v>999</v>
      </c>
      <c r="AI1186" s="17">
        <f t="shared" si="585"/>
        <v>999</v>
      </c>
      <c r="AJ1186" s="17">
        <f t="shared" si="586"/>
        <v>999</v>
      </c>
      <c r="AK1186" s="17">
        <f t="shared" si="587"/>
        <v>999</v>
      </c>
      <c r="AL1186" s="17">
        <f t="shared" si="588"/>
        <v>999</v>
      </c>
      <c r="AM1186" s="10" t="s">
        <v>977</v>
      </c>
      <c r="AN1186">
        <v>0</v>
      </c>
      <c r="AO1186">
        <v>0</v>
      </c>
      <c r="AP1186">
        <v>0</v>
      </c>
      <c r="AQ1186">
        <v>3.3854000000000002</v>
      </c>
      <c r="AR1186" s="8">
        <v>-0.4</v>
      </c>
      <c r="AS1186" s="8">
        <v>-16.785900000000002</v>
      </c>
      <c r="AT1186" s="8">
        <v>-112.6275</v>
      </c>
      <c r="AU1186" s="8">
        <v>-3.3854000000000002</v>
      </c>
      <c r="AV1186" s="8">
        <v>-0.4</v>
      </c>
      <c r="AW1186" s="8">
        <v>0.4</v>
      </c>
      <c r="AX1186" s="8">
        <v>16.785900000000002</v>
      </c>
      <c r="AY1186" s="8">
        <v>112.6275</v>
      </c>
      <c r="AZ1186" s="8">
        <v>3.3854000000000002</v>
      </c>
      <c r="BA1186" s="8">
        <v>0.4</v>
      </c>
      <c r="BB1186">
        <v>-0.4</v>
      </c>
      <c r="BC1186">
        <v>0.4</v>
      </c>
      <c r="BD1186">
        <v>-0.4</v>
      </c>
      <c r="BE1186">
        <v>0.4</v>
      </c>
      <c r="BF1186">
        <v>0.06</v>
      </c>
      <c r="BG1186">
        <v>0.3</v>
      </c>
      <c r="BH1186">
        <v>-5.15</v>
      </c>
      <c r="BI1186">
        <v>8</v>
      </c>
      <c r="BJ1186">
        <v>16</v>
      </c>
      <c r="BK1186">
        <v>8</v>
      </c>
      <c r="BM1186">
        <v>8</v>
      </c>
      <c r="BN1186" t="s">
        <v>1016</v>
      </c>
      <c r="BP1186" t="s">
        <v>1016</v>
      </c>
      <c r="BQ1186">
        <v>40</v>
      </c>
      <c r="BR1186">
        <v>401010</v>
      </c>
      <c r="BS1186">
        <v>1</v>
      </c>
      <c r="BU1186">
        <v>1</v>
      </c>
      <c r="BW1186">
        <v>8</v>
      </c>
      <c r="BY1186">
        <v>16</v>
      </c>
      <c r="BZ1186" t="s">
        <v>1997</v>
      </c>
      <c r="CA1186">
        <v>0</v>
      </c>
      <c r="CB1186">
        <v>0</v>
      </c>
      <c r="CC1186">
        <v>0</v>
      </c>
      <c r="CD1186">
        <v>0</v>
      </c>
      <c r="CE1186">
        <v>0</v>
      </c>
      <c r="CF1186">
        <v>0</v>
      </c>
      <c r="CG1186">
        <v>0</v>
      </c>
      <c r="CH1186">
        <v>0</v>
      </c>
      <c r="CI1186" s="2">
        <v>11283408</v>
      </c>
    </row>
    <row r="1187" spans="1:87">
      <c r="A1187" s="10" t="str">
        <f t="shared" si="558"/>
        <v>DMND_US</v>
      </c>
      <c r="B1187" s="12">
        <f t="shared" si="559"/>
        <v>-9.0399999999999994E-2</v>
      </c>
      <c r="C1187" s="12">
        <v>6.4365714295522396E-3</v>
      </c>
      <c r="D1187" s="12">
        <v>0</v>
      </c>
      <c r="E1187" s="12">
        <v>0</v>
      </c>
      <c r="F1187" s="12">
        <v>-6.4365714295522396E-3</v>
      </c>
      <c r="G1187" s="12">
        <v>0</v>
      </c>
      <c r="H1187" s="12">
        <v>-6.4365714295522396E-3</v>
      </c>
      <c r="I1187" s="12">
        <v>-6.4365714295522396E-3</v>
      </c>
      <c r="J1187" s="13">
        <f t="shared" si="560"/>
        <v>0</v>
      </c>
      <c r="K1187" s="13">
        <f t="shared" si="561"/>
        <v>0</v>
      </c>
      <c r="L1187" s="16">
        <f t="shared" si="562"/>
        <v>0</v>
      </c>
      <c r="M1187" s="13">
        <f t="shared" si="563"/>
        <v>1</v>
      </c>
      <c r="N1187" s="16">
        <f t="shared" si="564"/>
        <v>0</v>
      </c>
      <c r="O1187" s="16">
        <f t="shared" si="565"/>
        <v>-6.4365714295522396E-3</v>
      </c>
      <c r="P1187" s="16">
        <f t="shared" si="566"/>
        <v>-6.3428570447760999E-5</v>
      </c>
      <c r="Q1187" s="20" t="str">
        <f t="shared" si="567"/>
        <v/>
      </c>
      <c r="R1187" s="20" t="str">
        <f t="shared" si="568"/>
        <v/>
      </c>
      <c r="S1187" s="20" t="str">
        <f t="shared" si="569"/>
        <v/>
      </c>
      <c r="T1187" s="20">
        <f t="shared" si="570"/>
        <v>-6.3428570447760999E-5</v>
      </c>
      <c r="U1187" s="16" t="str">
        <f t="shared" si="571"/>
        <v/>
      </c>
      <c r="V1187" s="20" t="str">
        <f t="shared" si="572"/>
        <v/>
      </c>
      <c r="W1187" s="20" t="str">
        <f t="shared" si="573"/>
        <v/>
      </c>
      <c r="X1187" s="20" t="str">
        <f t="shared" si="574"/>
        <v/>
      </c>
      <c r="Y1187" s="20" t="str">
        <f t="shared" si="575"/>
        <v/>
      </c>
      <c r="Z1187" s="20" t="str">
        <f t="shared" si="576"/>
        <v/>
      </c>
      <c r="AA1187" s="20" t="str">
        <f t="shared" si="577"/>
        <v/>
      </c>
      <c r="AB1187" s="20">
        <f t="shared" si="578"/>
        <v>-6.4365714295522396E-3</v>
      </c>
      <c r="AC1187" s="20" t="str">
        <f t="shared" si="579"/>
        <v/>
      </c>
      <c r="AD1187" s="20" t="str">
        <f t="shared" si="580"/>
        <v/>
      </c>
      <c r="AE1187" s="20" t="str">
        <f t="shared" si="581"/>
        <v/>
      </c>
      <c r="AF1187" s="20" t="str">
        <f t="shared" si="582"/>
        <v/>
      </c>
      <c r="AG1187" s="11">
        <f t="shared" si="583"/>
        <v>0</v>
      </c>
      <c r="AH1187" s="17">
        <f t="shared" si="584"/>
        <v>-6.4365714295522396E-3</v>
      </c>
      <c r="AI1187" s="17">
        <f t="shared" si="585"/>
        <v>999</v>
      </c>
      <c r="AJ1187" s="17">
        <f t="shared" si="586"/>
        <v>999</v>
      </c>
      <c r="AK1187" s="17">
        <f t="shared" si="587"/>
        <v>999</v>
      </c>
      <c r="AL1187" s="17">
        <f t="shared" si="588"/>
        <v>999</v>
      </c>
      <c r="AM1187" s="10" t="s">
        <v>113</v>
      </c>
      <c r="AN1187">
        <v>0</v>
      </c>
      <c r="AO1187">
        <v>0</v>
      </c>
      <c r="AP1187">
        <v>0</v>
      </c>
      <c r="AQ1187">
        <v>2.4308999999999998</v>
      </c>
      <c r="AR1187" s="8">
        <v>-0.65</v>
      </c>
      <c r="AS1187" s="8">
        <v>-10.6403</v>
      </c>
      <c r="AT1187" s="8">
        <v>-40.4953</v>
      </c>
      <c r="AU1187" s="8">
        <v>-2.4308999999999998</v>
      </c>
      <c r="AV1187" s="8">
        <v>-0.65</v>
      </c>
      <c r="AW1187" s="8">
        <v>0.65</v>
      </c>
      <c r="AX1187" s="8">
        <v>10.6403</v>
      </c>
      <c r="AY1187" s="8">
        <v>40.4953</v>
      </c>
      <c r="AZ1187" s="8">
        <v>2.4308999999999998</v>
      </c>
      <c r="BA1187" s="8">
        <v>0.65</v>
      </c>
      <c r="BB1187">
        <v>-0.65</v>
      </c>
      <c r="BC1187">
        <v>0.65</v>
      </c>
      <c r="BD1187">
        <v>-0.65</v>
      </c>
      <c r="BE1187">
        <v>0.65</v>
      </c>
      <c r="BF1187">
        <v>0.06</v>
      </c>
      <c r="BG1187">
        <v>0.3</v>
      </c>
      <c r="BH1187">
        <v>-9.0399999999999991</v>
      </c>
      <c r="BI1187">
        <v>9</v>
      </c>
      <c r="BJ1187">
        <v>18</v>
      </c>
      <c r="BK1187">
        <v>9</v>
      </c>
      <c r="BM1187">
        <v>9</v>
      </c>
      <c r="BN1187" t="s">
        <v>1016</v>
      </c>
      <c r="BP1187" t="s">
        <v>1016</v>
      </c>
      <c r="BQ1187">
        <v>30</v>
      </c>
      <c r="BR1187">
        <v>302020</v>
      </c>
      <c r="BS1187">
        <v>1</v>
      </c>
      <c r="BU1187">
        <v>1</v>
      </c>
      <c r="BW1187">
        <v>9</v>
      </c>
      <c r="BY1187">
        <v>18</v>
      </c>
      <c r="BZ1187" t="s">
        <v>1997</v>
      </c>
      <c r="CA1187">
        <v>0</v>
      </c>
      <c r="CB1187">
        <v>0</v>
      </c>
      <c r="CC1187">
        <v>0</v>
      </c>
      <c r="CD1187">
        <v>0</v>
      </c>
      <c r="CE1187">
        <v>0</v>
      </c>
      <c r="CF1187">
        <v>0</v>
      </c>
      <c r="CG1187">
        <v>0</v>
      </c>
      <c r="CH1187">
        <v>0</v>
      </c>
      <c r="CI1187" s="2">
        <v>8815380</v>
      </c>
    </row>
    <row r="1188" spans="1:87">
      <c r="A1188" s="10" t="str">
        <f t="shared" si="558"/>
        <v>CNSL_US</v>
      </c>
      <c r="B1188" s="12">
        <f t="shared" si="559"/>
        <v>4.0000000000000002E-4</v>
      </c>
      <c r="C1188" s="12">
        <v>0</v>
      </c>
      <c r="D1188" s="12">
        <v>0</v>
      </c>
      <c r="E1188" s="12">
        <v>0</v>
      </c>
      <c r="F1188" s="12">
        <v>0</v>
      </c>
      <c r="G1188" s="12">
        <v>0</v>
      </c>
      <c r="H1188" s="12">
        <v>0</v>
      </c>
      <c r="I1188" s="12">
        <v>0</v>
      </c>
      <c r="J1188" s="13">
        <f t="shared" si="560"/>
        <v>0</v>
      </c>
      <c r="K1188" s="13">
        <f t="shared" si="561"/>
        <v>0</v>
      </c>
      <c r="L1188" s="16">
        <f t="shared" si="562"/>
        <v>0</v>
      </c>
      <c r="M1188" s="13">
        <f t="shared" si="563"/>
        <v>0</v>
      </c>
      <c r="N1188" s="16">
        <f t="shared" si="564"/>
        <v>0</v>
      </c>
      <c r="O1188" s="16">
        <f t="shared" si="565"/>
        <v>0</v>
      </c>
      <c r="P1188" s="16" t="str">
        <f t="shared" si="566"/>
        <v/>
      </c>
      <c r="Q1188" s="20" t="str">
        <f t="shared" si="567"/>
        <v/>
      </c>
      <c r="R1188" s="20" t="str">
        <f t="shared" si="568"/>
        <v/>
      </c>
      <c r="S1188" s="20" t="str">
        <f t="shared" si="569"/>
        <v/>
      </c>
      <c r="T1188" s="20" t="str">
        <f t="shared" si="570"/>
        <v/>
      </c>
      <c r="U1188" s="16">
        <f t="shared" si="571"/>
        <v>6.0000000000000001E-3</v>
      </c>
      <c r="V1188" s="20" t="str">
        <f t="shared" si="572"/>
        <v/>
      </c>
      <c r="W1188" s="20" t="str">
        <f t="shared" si="573"/>
        <v/>
      </c>
      <c r="X1188" s="20" t="str">
        <f t="shared" si="574"/>
        <v/>
      </c>
      <c r="Y1188" s="20">
        <f t="shared" si="575"/>
        <v>6.0000000000000001E-3</v>
      </c>
      <c r="Z1188" s="20" t="str">
        <f t="shared" si="576"/>
        <v/>
      </c>
      <c r="AA1188" s="20" t="str">
        <f t="shared" si="577"/>
        <v/>
      </c>
      <c r="AB1188" s="20">
        <f t="shared" si="578"/>
        <v>0</v>
      </c>
      <c r="AC1188" s="20" t="str">
        <f t="shared" si="579"/>
        <v/>
      </c>
      <c r="AD1188" s="20" t="str">
        <f t="shared" si="580"/>
        <v/>
      </c>
      <c r="AE1188" s="20" t="str">
        <f t="shared" si="581"/>
        <v/>
      </c>
      <c r="AF1188" s="20" t="str">
        <f t="shared" si="582"/>
        <v/>
      </c>
      <c r="AG1188" s="11">
        <f t="shared" si="583"/>
        <v>999</v>
      </c>
      <c r="AH1188" s="17">
        <f t="shared" si="584"/>
        <v>999</v>
      </c>
      <c r="AI1188" s="17">
        <f t="shared" si="585"/>
        <v>999</v>
      </c>
      <c r="AJ1188" s="17">
        <f t="shared" si="586"/>
        <v>999</v>
      </c>
      <c r="AK1188" s="17">
        <f t="shared" si="587"/>
        <v>999</v>
      </c>
      <c r="AL1188" s="17">
        <f t="shared" si="588"/>
        <v>999</v>
      </c>
      <c r="AM1188" s="10" t="s">
        <v>860</v>
      </c>
      <c r="AN1188">
        <v>0</v>
      </c>
      <c r="AO1188">
        <v>0</v>
      </c>
      <c r="AP1188">
        <v>0</v>
      </c>
      <c r="AQ1188">
        <v>1.5176000000000001</v>
      </c>
      <c r="AR1188" s="8">
        <v>-0.6</v>
      </c>
      <c r="AS1188" s="8">
        <v>-7.3259999999999996</v>
      </c>
      <c r="AT1188" s="8">
        <v>-44.742800000000003</v>
      </c>
      <c r="AU1188" s="8">
        <v>-1.5176000000000001</v>
      </c>
      <c r="AV1188" s="8">
        <v>-0.6</v>
      </c>
      <c r="AW1188" s="8">
        <v>0.6</v>
      </c>
      <c r="AX1188" s="8">
        <v>7.3259999999999996</v>
      </c>
      <c r="AY1188" s="8">
        <v>44.742800000000003</v>
      </c>
      <c r="AZ1188" s="8">
        <v>1.5176000000000001</v>
      </c>
      <c r="BA1188" s="8">
        <v>0.6</v>
      </c>
      <c r="BB1188">
        <v>-0.6</v>
      </c>
      <c r="BC1188">
        <v>0.6</v>
      </c>
      <c r="BD1188">
        <v>-0.6</v>
      </c>
      <c r="BE1188">
        <v>0.6</v>
      </c>
      <c r="BF1188">
        <v>0.06</v>
      </c>
      <c r="BG1188">
        <v>0.3</v>
      </c>
      <c r="BH1188">
        <v>0.04</v>
      </c>
      <c r="BI1188">
        <v>6</v>
      </c>
      <c r="BJ1188">
        <v>11</v>
      </c>
      <c r="BK1188">
        <v>6</v>
      </c>
      <c r="BM1188">
        <v>6</v>
      </c>
      <c r="BN1188" t="s">
        <v>1016</v>
      </c>
      <c r="BP1188" t="s">
        <v>1016</v>
      </c>
      <c r="BQ1188">
        <v>50</v>
      </c>
      <c r="BR1188">
        <v>501010</v>
      </c>
      <c r="BS1188">
        <v>1</v>
      </c>
      <c r="BU1188">
        <v>1</v>
      </c>
      <c r="BW1188">
        <v>6</v>
      </c>
      <c r="BY1188">
        <v>11</v>
      </c>
      <c r="BZ1188" t="s">
        <v>1997</v>
      </c>
      <c r="CA1188">
        <v>0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 s="2">
        <v>5571413</v>
      </c>
    </row>
    <row r="1189" spans="1:87">
      <c r="A1189" s="10" t="str">
        <f t="shared" si="558"/>
        <v>ALJ_US</v>
      </c>
      <c r="B1189" s="12">
        <f t="shared" si="559"/>
        <v>0.16269999999999998</v>
      </c>
      <c r="C1189" s="12">
        <v>7.40205714398507E-4</v>
      </c>
      <c r="D1189" s="12">
        <v>0</v>
      </c>
      <c r="E1189" s="12">
        <v>0</v>
      </c>
      <c r="F1189" s="12">
        <v>7.40205714398507E-4</v>
      </c>
      <c r="G1189" s="12">
        <v>0</v>
      </c>
      <c r="H1189" s="12">
        <v>7.40205714398507E-4</v>
      </c>
      <c r="I1189" s="12">
        <v>7.40205714398507E-4</v>
      </c>
      <c r="J1189" s="13">
        <f t="shared" si="560"/>
        <v>0</v>
      </c>
      <c r="K1189" s="13">
        <f t="shared" si="561"/>
        <v>1</v>
      </c>
      <c r="L1189" s="16">
        <f t="shared" si="562"/>
        <v>7.40205714398507E-4</v>
      </c>
      <c r="M1189" s="13">
        <f t="shared" si="563"/>
        <v>0</v>
      </c>
      <c r="N1189" s="16">
        <f t="shared" si="564"/>
        <v>0</v>
      </c>
      <c r="O1189" s="16">
        <f t="shared" si="565"/>
        <v>0</v>
      </c>
      <c r="P1189" s="16" t="str">
        <f t="shared" si="566"/>
        <v/>
      </c>
      <c r="Q1189" s="20" t="str">
        <f t="shared" si="567"/>
        <v/>
      </c>
      <c r="R1189" s="20" t="str">
        <f t="shared" si="568"/>
        <v/>
      </c>
      <c r="S1189" s="20" t="str">
        <f t="shared" si="569"/>
        <v/>
      </c>
      <c r="T1189" s="20" t="str">
        <f t="shared" si="570"/>
        <v/>
      </c>
      <c r="U1189" s="16">
        <f t="shared" si="571"/>
        <v>1.259794285601493E-3</v>
      </c>
      <c r="V1189" s="20" t="str">
        <f t="shared" si="572"/>
        <v/>
      </c>
      <c r="W1189" s="20" t="str">
        <f t="shared" si="573"/>
        <v/>
      </c>
      <c r="X1189" s="20" t="str">
        <f t="shared" si="574"/>
        <v/>
      </c>
      <c r="Y1189" s="20">
        <f t="shared" si="575"/>
        <v>1.259794285601493E-3</v>
      </c>
      <c r="Z1189" s="20" t="str">
        <f t="shared" si="576"/>
        <v/>
      </c>
      <c r="AA1189" s="20" t="str">
        <f t="shared" si="577"/>
        <v/>
      </c>
      <c r="AB1189" s="20">
        <f t="shared" si="578"/>
        <v>7.40205714398507E-4</v>
      </c>
      <c r="AC1189" s="20" t="str">
        <f t="shared" si="579"/>
        <v/>
      </c>
      <c r="AD1189" s="20" t="str">
        <f t="shared" si="580"/>
        <v/>
      </c>
      <c r="AE1189" s="20" t="str">
        <f t="shared" si="581"/>
        <v/>
      </c>
      <c r="AF1189" s="20" t="str">
        <f t="shared" si="582"/>
        <v/>
      </c>
      <c r="AG1189" s="11">
        <f t="shared" si="583"/>
        <v>0</v>
      </c>
      <c r="AH1189" s="17">
        <f t="shared" si="584"/>
        <v>7.40205714398507E-4</v>
      </c>
      <c r="AI1189" s="17">
        <f t="shared" si="585"/>
        <v>999</v>
      </c>
      <c r="AJ1189" s="17">
        <f t="shared" si="586"/>
        <v>999</v>
      </c>
      <c r="AK1189" s="17">
        <f t="shared" si="587"/>
        <v>999</v>
      </c>
      <c r="AL1189" s="17">
        <f t="shared" si="588"/>
        <v>999</v>
      </c>
      <c r="AM1189" s="10" t="s">
        <v>12</v>
      </c>
      <c r="AN1189">
        <v>0</v>
      </c>
      <c r="AO1189">
        <v>0</v>
      </c>
      <c r="AP1189">
        <v>0</v>
      </c>
      <c r="AQ1189">
        <v>3.0238</v>
      </c>
      <c r="AR1189" s="8">
        <v>-0.2</v>
      </c>
      <c r="AS1189" s="8">
        <v>-15.6174</v>
      </c>
      <c r="AT1189" s="8">
        <v>-43.0383</v>
      </c>
      <c r="AU1189" s="8">
        <v>-3.0238</v>
      </c>
      <c r="AV1189" s="8">
        <v>-0.2</v>
      </c>
      <c r="AW1189" s="8">
        <v>0.2</v>
      </c>
      <c r="AX1189" s="8">
        <v>15.6174</v>
      </c>
      <c r="AY1189" s="8">
        <v>43.0383</v>
      </c>
      <c r="AZ1189" s="8">
        <v>3.0238</v>
      </c>
      <c r="BA1189" s="8">
        <v>0.2</v>
      </c>
      <c r="BB1189">
        <v>-0.2</v>
      </c>
      <c r="BC1189">
        <v>0.2</v>
      </c>
      <c r="BD1189">
        <v>-0.2</v>
      </c>
      <c r="BE1189">
        <v>0.2</v>
      </c>
      <c r="BF1189">
        <v>0.06</v>
      </c>
      <c r="BG1189">
        <v>0.3</v>
      </c>
      <c r="BH1189">
        <v>16.27</v>
      </c>
      <c r="BI1189">
        <v>1</v>
      </c>
      <c r="BJ1189">
        <v>1</v>
      </c>
      <c r="BK1189">
        <v>1</v>
      </c>
      <c r="BM1189">
        <v>1</v>
      </c>
      <c r="BN1189" t="s">
        <v>1016</v>
      </c>
      <c r="BP1189" t="s">
        <v>1016</v>
      </c>
      <c r="BQ1189">
        <v>10</v>
      </c>
      <c r="BR1189">
        <v>101020</v>
      </c>
      <c r="BS1189">
        <v>1</v>
      </c>
      <c r="BU1189">
        <v>1</v>
      </c>
      <c r="BW1189">
        <v>1</v>
      </c>
      <c r="BY1189">
        <v>1</v>
      </c>
      <c r="BZ1189" t="s">
        <v>1997</v>
      </c>
      <c r="CA1189">
        <v>0</v>
      </c>
      <c r="CB1189">
        <v>0</v>
      </c>
      <c r="CC1189">
        <v>0</v>
      </c>
      <c r="CD1189">
        <v>0</v>
      </c>
      <c r="CE1189">
        <v>0</v>
      </c>
      <c r="CF1189">
        <v>0</v>
      </c>
      <c r="CG1189">
        <v>0</v>
      </c>
      <c r="CH1189">
        <v>0</v>
      </c>
      <c r="CI1189" s="2">
        <v>13959491</v>
      </c>
    </row>
    <row r="1190" spans="1:87">
      <c r="A1190" s="10" t="str">
        <f t="shared" si="558"/>
        <v>RUTH_US</v>
      </c>
      <c r="B1190" s="12">
        <f t="shared" si="559"/>
        <v>8.3800000000000013E-2</v>
      </c>
      <c r="C1190" s="12">
        <v>0</v>
      </c>
      <c r="D1190" s="12">
        <v>0</v>
      </c>
      <c r="E1190" s="12">
        <v>0</v>
      </c>
      <c r="F1190" s="12">
        <v>0</v>
      </c>
      <c r="G1190" s="12">
        <v>0</v>
      </c>
      <c r="H1190" s="12">
        <v>0</v>
      </c>
      <c r="I1190" s="12">
        <v>0</v>
      </c>
      <c r="J1190" s="13">
        <f t="shared" si="560"/>
        <v>0</v>
      </c>
      <c r="K1190" s="13">
        <f t="shared" si="561"/>
        <v>0</v>
      </c>
      <c r="L1190" s="16">
        <f t="shared" si="562"/>
        <v>0</v>
      </c>
      <c r="M1190" s="13">
        <f t="shared" si="563"/>
        <v>0</v>
      </c>
      <c r="N1190" s="16">
        <f t="shared" si="564"/>
        <v>0</v>
      </c>
      <c r="O1190" s="16">
        <f t="shared" si="565"/>
        <v>0</v>
      </c>
      <c r="P1190" s="16" t="str">
        <f t="shared" si="566"/>
        <v/>
      </c>
      <c r="Q1190" s="20" t="str">
        <f t="shared" si="567"/>
        <v/>
      </c>
      <c r="R1190" s="20" t="str">
        <f t="shared" si="568"/>
        <v/>
      </c>
      <c r="S1190" s="20" t="str">
        <f t="shared" si="569"/>
        <v/>
      </c>
      <c r="T1190" s="20" t="str">
        <f t="shared" si="570"/>
        <v/>
      </c>
      <c r="U1190" s="16">
        <f t="shared" si="571"/>
        <v>6.5000000000000006E-3</v>
      </c>
      <c r="V1190" s="20" t="str">
        <f t="shared" si="572"/>
        <v/>
      </c>
      <c r="W1190" s="20" t="str">
        <f t="shared" si="573"/>
        <v/>
      </c>
      <c r="X1190" s="20" t="str">
        <f t="shared" si="574"/>
        <v/>
      </c>
      <c r="Y1190" s="20">
        <f t="shared" si="575"/>
        <v>6.5000000000000006E-3</v>
      </c>
      <c r="Z1190" s="20" t="str">
        <f t="shared" si="576"/>
        <v/>
      </c>
      <c r="AA1190" s="20" t="str">
        <f t="shared" si="577"/>
        <v/>
      </c>
      <c r="AB1190" s="20">
        <f t="shared" si="578"/>
        <v>0</v>
      </c>
      <c r="AC1190" s="20" t="str">
        <f t="shared" si="579"/>
        <v/>
      </c>
      <c r="AD1190" s="20" t="str">
        <f t="shared" si="580"/>
        <v/>
      </c>
      <c r="AE1190" s="20" t="str">
        <f t="shared" si="581"/>
        <v/>
      </c>
      <c r="AF1190" s="20" t="str">
        <f t="shared" si="582"/>
        <v/>
      </c>
      <c r="AG1190" s="11">
        <f t="shared" si="583"/>
        <v>999</v>
      </c>
      <c r="AH1190" s="17">
        <f t="shared" si="584"/>
        <v>999</v>
      </c>
      <c r="AI1190" s="17">
        <f t="shared" si="585"/>
        <v>999</v>
      </c>
      <c r="AJ1190" s="17">
        <f t="shared" si="586"/>
        <v>999</v>
      </c>
      <c r="AK1190" s="17">
        <f t="shared" si="587"/>
        <v>999</v>
      </c>
      <c r="AL1190" s="17">
        <f t="shared" si="588"/>
        <v>999</v>
      </c>
      <c r="AM1190" s="10" t="s">
        <v>1939</v>
      </c>
      <c r="AN1190">
        <v>0</v>
      </c>
      <c r="AO1190">
        <v>0</v>
      </c>
      <c r="AP1190">
        <v>0</v>
      </c>
      <c r="AQ1190">
        <v>0.4945</v>
      </c>
      <c r="AR1190" s="8">
        <v>-0.65</v>
      </c>
      <c r="AS1190" s="8">
        <v>-3.4392</v>
      </c>
      <c r="AT1190" s="8">
        <v>-21.9466</v>
      </c>
      <c r="AU1190" s="8">
        <v>-0.4945</v>
      </c>
      <c r="AV1190" s="8">
        <v>-0.65</v>
      </c>
      <c r="AW1190" s="8">
        <v>0.65</v>
      </c>
      <c r="AX1190" s="8">
        <v>3.4392</v>
      </c>
      <c r="AY1190" s="8">
        <v>21.9466</v>
      </c>
      <c r="AZ1190" s="8">
        <v>0.4945</v>
      </c>
      <c r="BA1190" s="8">
        <v>0.65</v>
      </c>
      <c r="BB1190">
        <v>-0.4945</v>
      </c>
      <c r="BC1190">
        <v>0.4945</v>
      </c>
      <c r="BD1190">
        <v>-0.4945</v>
      </c>
      <c r="BE1190">
        <v>0.4945</v>
      </c>
      <c r="BF1190">
        <v>0.06</v>
      </c>
      <c r="BG1190">
        <v>0.3</v>
      </c>
      <c r="BH1190">
        <v>8.3800000000000008</v>
      </c>
      <c r="BI1190">
        <v>2</v>
      </c>
      <c r="BJ1190">
        <v>4</v>
      </c>
      <c r="BK1190">
        <v>2</v>
      </c>
      <c r="BM1190">
        <v>2</v>
      </c>
      <c r="BN1190" t="s">
        <v>1016</v>
      </c>
      <c r="BP1190" t="s">
        <v>1016</v>
      </c>
      <c r="BQ1190">
        <v>25</v>
      </c>
      <c r="BR1190">
        <v>253010</v>
      </c>
      <c r="BS1190">
        <v>1</v>
      </c>
      <c r="BU1190">
        <v>1</v>
      </c>
      <c r="BW1190">
        <v>2</v>
      </c>
      <c r="BY1190">
        <v>4</v>
      </c>
      <c r="BZ1190" t="s">
        <v>1998</v>
      </c>
      <c r="CA1190">
        <v>1</v>
      </c>
      <c r="CB1190">
        <v>0</v>
      </c>
      <c r="CC1190">
        <v>1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 s="2">
        <v>1966791</v>
      </c>
    </row>
    <row r="1191" spans="1:87">
      <c r="A1191" s="10" t="str">
        <f t="shared" si="558"/>
        <v>ROLL_US</v>
      </c>
      <c r="B1191" s="12">
        <f t="shared" si="559"/>
        <v>-4.7E-2</v>
      </c>
      <c r="C1191" s="12">
        <v>0</v>
      </c>
      <c r="D1191" s="12">
        <v>0</v>
      </c>
      <c r="E1191" s="12">
        <v>0</v>
      </c>
      <c r="F1191" s="12">
        <v>0</v>
      </c>
      <c r="G1191" s="12">
        <v>0</v>
      </c>
      <c r="H1191" s="12">
        <v>0</v>
      </c>
      <c r="I1191" s="12">
        <v>0</v>
      </c>
      <c r="J1191" s="13">
        <f t="shared" si="560"/>
        <v>0</v>
      </c>
      <c r="K1191" s="13">
        <f t="shared" si="561"/>
        <v>0</v>
      </c>
      <c r="L1191" s="16">
        <f t="shared" si="562"/>
        <v>0</v>
      </c>
      <c r="M1191" s="13">
        <f t="shared" si="563"/>
        <v>0</v>
      </c>
      <c r="N1191" s="16">
        <f t="shared" si="564"/>
        <v>0</v>
      </c>
      <c r="O1191" s="16">
        <f t="shared" si="565"/>
        <v>0</v>
      </c>
      <c r="P1191" s="16">
        <f t="shared" si="566"/>
        <v>-6.5000000000000006E-3</v>
      </c>
      <c r="Q1191" s="20" t="str">
        <f t="shared" si="567"/>
        <v/>
      </c>
      <c r="R1191" s="20" t="str">
        <f t="shared" si="568"/>
        <v/>
      </c>
      <c r="S1191" s="20" t="str">
        <f t="shared" si="569"/>
        <v/>
      </c>
      <c r="T1191" s="20">
        <f t="shared" si="570"/>
        <v>-6.5000000000000006E-3</v>
      </c>
      <c r="U1191" s="16" t="str">
        <f t="shared" si="571"/>
        <v/>
      </c>
      <c r="V1191" s="20" t="str">
        <f t="shared" si="572"/>
        <v/>
      </c>
      <c r="W1191" s="20" t="str">
        <f t="shared" si="573"/>
        <v/>
      </c>
      <c r="X1191" s="20" t="str">
        <f t="shared" si="574"/>
        <v/>
      </c>
      <c r="Y1191" s="20" t="str">
        <f t="shared" si="575"/>
        <v/>
      </c>
      <c r="Z1191" s="20" t="str">
        <f t="shared" si="576"/>
        <v/>
      </c>
      <c r="AA1191" s="20" t="str">
        <f t="shared" si="577"/>
        <v/>
      </c>
      <c r="AB1191" s="20">
        <f t="shared" si="578"/>
        <v>0</v>
      </c>
      <c r="AC1191" s="20" t="str">
        <f t="shared" si="579"/>
        <v/>
      </c>
      <c r="AD1191" s="20" t="str">
        <f t="shared" si="580"/>
        <v/>
      </c>
      <c r="AE1191" s="20" t="str">
        <f t="shared" si="581"/>
        <v/>
      </c>
      <c r="AF1191" s="20" t="str">
        <f t="shared" si="582"/>
        <v/>
      </c>
      <c r="AG1191" s="11">
        <f t="shared" si="583"/>
        <v>999</v>
      </c>
      <c r="AH1191" s="17">
        <f t="shared" si="584"/>
        <v>999</v>
      </c>
      <c r="AI1191" s="17">
        <f t="shared" si="585"/>
        <v>999</v>
      </c>
      <c r="AJ1191" s="17">
        <f t="shared" si="586"/>
        <v>999</v>
      </c>
      <c r="AK1191" s="17">
        <f t="shared" si="587"/>
        <v>999</v>
      </c>
      <c r="AL1191" s="17">
        <f t="shared" si="588"/>
        <v>999</v>
      </c>
      <c r="AM1191" s="10" t="s">
        <v>845</v>
      </c>
      <c r="AN1191">
        <v>0</v>
      </c>
      <c r="AO1191">
        <v>0</v>
      </c>
      <c r="AP1191">
        <v>0</v>
      </c>
      <c r="AQ1191">
        <v>1.4400999999999999</v>
      </c>
      <c r="AR1191" s="8">
        <v>-0.65</v>
      </c>
      <c r="AS1191" s="8">
        <v>-6.6951000000000001</v>
      </c>
      <c r="AT1191" s="8">
        <v>-61.964700000000001</v>
      </c>
      <c r="AU1191" s="8">
        <v>-1.4400999999999999</v>
      </c>
      <c r="AV1191" s="8">
        <v>-0.65</v>
      </c>
      <c r="AW1191" s="8">
        <v>0.65</v>
      </c>
      <c r="AX1191" s="8">
        <v>6.6951000000000001</v>
      </c>
      <c r="AY1191" s="8">
        <v>61.964700000000001</v>
      </c>
      <c r="AZ1191" s="8">
        <v>1.4400999999999999</v>
      </c>
      <c r="BA1191" s="8">
        <v>0.65</v>
      </c>
      <c r="BB1191">
        <v>-0.65</v>
      </c>
      <c r="BC1191">
        <v>0.65</v>
      </c>
      <c r="BD1191">
        <v>-0.65</v>
      </c>
      <c r="BE1191">
        <v>0.65</v>
      </c>
      <c r="BF1191">
        <v>0.06</v>
      </c>
      <c r="BG1191">
        <v>0.3</v>
      </c>
      <c r="BH1191">
        <v>-4.7</v>
      </c>
      <c r="BI1191">
        <v>8</v>
      </c>
      <c r="BJ1191">
        <v>16</v>
      </c>
      <c r="BK1191">
        <v>8</v>
      </c>
      <c r="BM1191">
        <v>8</v>
      </c>
      <c r="BN1191" t="s">
        <v>1016</v>
      </c>
      <c r="BP1191" t="s">
        <v>1016</v>
      </c>
      <c r="BQ1191">
        <v>20</v>
      </c>
      <c r="BR1191">
        <v>201060</v>
      </c>
      <c r="BS1191">
        <v>1</v>
      </c>
      <c r="BU1191">
        <v>1</v>
      </c>
      <c r="BW1191">
        <v>8</v>
      </c>
      <c r="BY1191">
        <v>16</v>
      </c>
      <c r="BZ1191" t="s">
        <v>1997</v>
      </c>
      <c r="CA1191">
        <v>0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 s="2">
        <v>5871192</v>
      </c>
    </row>
    <row r="1192" spans="1:87">
      <c r="A1192" s="10" t="str">
        <f t="shared" si="558"/>
        <v>HPY_US</v>
      </c>
      <c r="B1192" s="12">
        <f t="shared" si="559"/>
        <v>1.6E-2</v>
      </c>
      <c r="C1192" s="12">
        <v>0</v>
      </c>
      <c r="D1192" s="12">
        <v>0</v>
      </c>
      <c r="E1192" s="12">
        <v>0</v>
      </c>
      <c r="F1192" s="12">
        <v>0</v>
      </c>
      <c r="G1192" s="12">
        <v>0</v>
      </c>
      <c r="H1192" s="12">
        <v>0</v>
      </c>
      <c r="I1192" s="12">
        <v>0</v>
      </c>
      <c r="J1192" s="13">
        <f t="shared" si="560"/>
        <v>0</v>
      </c>
      <c r="K1192" s="13">
        <f t="shared" si="561"/>
        <v>0</v>
      </c>
      <c r="L1192" s="16">
        <f t="shared" si="562"/>
        <v>0</v>
      </c>
      <c r="M1192" s="13">
        <f t="shared" si="563"/>
        <v>0</v>
      </c>
      <c r="N1192" s="16">
        <f t="shared" si="564"/>
        <v>0</v>
      </c>
      <c r="O1192" s="16">
        <f t="shared" si="565"/>
        <v>0</v>
      </c>
      <c r="P1192" s="16" t="str">
        <f t="shared" si="566"/>
        <v/>
      </c>
      <c r="Q1192" s="20" t="str">
        <f t="shared" si="567"/>
        <v/>
      </c>
      <c r="R1192" s="20" t="str">
        <f t="shared" si="568"/>
        <v/>
      </c>
      <c r="S1192" s="20" t="str">
        <f t="shared" si="569"/>
        <v/>
      </c>
      <c r="T1192" s="20" t="str">
        <f t="shared" si="570"/>
        <v/>
      </c>
      <c r="U1192" s="16">
        <f t="shared" si="571"/>
        <v>6.0000000000000001E-3</v>
      </c>
      <c r="V1192" s="20" t="str">
        <f t="shared" si="572"/>
        <v/>
      </c>
      <c r="W1192" s="20" t="str">
        <f t="shared" si="573"/>
        <v/>
      </c>
      <c r="X1192" s="20" t="str">
        <f t="shared" si="574"/>
        <v/>
      </c>
      <c r="Y1192" s="20">
        <f t="shared" si="575"/>
        <v>6.0000000000000001E-3</v>
      </c>
      <c r="Z1192" s="20" t="str">
        <f t="shared" si="576"/>
        <v/>
      </c>
      <c r="AA1192" s="20" t="str">
        <f t="shared" si="577"/>
        <v/>
      </c>
      <c r="AB1192" s="20">
        <f t="shared" si="578"/>
        <v>0</v>
      </c>
      <c r="AC1192" s="20" t="str">
        <f t="shared" si="579"/>
        <v/>
      </c>
      <c r="AD1192" s="20" t="str">
        <f t="shared" si="580"/>
        <v/>
      </c>
      <c r="AE1192" s="20" t="str">
        <f t="shared" si="581"/>
        <v/>
      </c>
      <c r="AF1192" s="20" t="str">
        <f t="shared" si="582"/>
        <v/>
      </c>
      <c r="AG1192" s="11">
        <f t="shared" si="583"/>
        <v>999</v>
      </c>
      <c r="AH1192" s="17">
        <f t="shared" si="584"/>
        <v>999</v>
      </c>
      <c r="AI1192" s="17">
        <f t="shared" si="585"/>
        <v>999</v>
      </c>
      <c r="AJ1192" s="17">
        <f t="shared" si="586"/>
        <v>999</v>
      </c>
      <c r="AK1192" s="17">
        <f t="shared" si="587"/>
        <v>999</v>
      </c>
      <c r="AL1192" s="17">
        <f t="shared" si="588"/>
        <v>999</v>
      </c>
      <c r="AM1192" s="10" t="s">
        <v>571</v>
      </c>
      <c r="AN1192">
        <v>0</v>
      </c>
      <c r="AO1192">
        <v>0</v>
      </c>
      <c r="AP1192">
        <v>0</v>
      </c>
      <c r="AQ1192">
        <v>2.9146000000000001</v>
      </c>
      <c r="AR1192" s="8">
        <v>-0.6</v>
      </c>
      <c r="AS1192" s="8">
        <v>-13.5962</v>
      </c>
      <c r="AT1192" s="8">
        <v>-74.421599999999998</v>
      </c>
      <c r="AU1192" s="8">
        <v>-2.9146000000000001</v>
      </c>
      <c r="AV1192" s="8">
        <v>-0.6</v>
      </c>
      <c r="AW1192" s="8">
        <v>0.6</v>
      </c>
      <c r="AX1192" s="8">
        <v>13.5962</v>
      </c>
      <c r="AY1192" s="8">
        <v>74.421599999999998</v>
      </c>
      <c r="AZ1192" s="8">
        <v>2.9146000000000001</v>
      </c>
      <c r="BA1192" s="8">
        <v>0.6</v>
      </c>
      <c r="BB1192">
        <v>-0.6</v>
      </c>
      <c r="BC1192">
        <v>0.6</v>
      </c>
      <c r="BD1192">
        <v>-0.6</v>
      </c>
      <c r="BE1192">
        <v>0.6</v>
      </c>
      <c r="BF1192">
        <v>0.06</v>
      </c>
      <c r="BG1192">
        <v>0.3</v>
      </c>
      <c r="BH1192">
        <v>1.6</v>
      </c>
      <c r="BI1192">
        <v>5</v>
      </c>
      <c r="BJ1192">
        <v>9</v>
      </c>
      <c r="BK1192">
        <v>5</v>
      </c>
      <c r="BM1192">
        <v>5</v>
      </c>
      <c r="BN1192" t="s">
        <v>1016</v>
      </c>
      <c r="BP1192" t="s">
        <v>1016</v>
      </c>
      <c r="BQ1192">
        <v>45</v>
      </c>
      <c r="BR1192">
        <v>451020</v>
      </c>
      <c r="BS1192">
        <v>1</v>
      </c>
      <c r="BU1192">
        <v>1</v>
      </c>
      <c r="BW1192">
        <v>5</v>
      </c>
      <c r="BY1192">
        <v>9</v>
      </c>
      <c r="BZ1192" t="s">
        <v>1997</v>
      </c>
      <c r="CA1192">
        <v>0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 s="2">
        <v>13786883</v>
      </c>
    </row>
    <row r="1193" spans="1:87">
      <c r="A1193" s="10" t="str">
        <f t="shared" si="558"/>
        <v>LORL_US</v>
      </c>
      <c r="B1193" s="12">
        <f t="shared" si="559"/>
        <v>-6.5299999999999997E-2</v>
      </c>
      <c r="C1193" s="12">
        <v>0</v>
      </c>
      <c r="D1193" s="12">
        <v>0</v>
      </c>
      <c r="E1193" s="12">
        <v>0</v>
      </c>
      <c r="F1193" s="12">
        <v>0</v>
      </c>
      <c r="G1193" s="12">
        <v>0</v>
      </c>
      <c r="H1193" s="12">
        <v>0</v>
      </c>
      <c r="I1193" s="12">
        <v>0</v>
      </c>
      <c r="J1193" s="13">
        <f t="shared" si="560"/>
        <v>0</v>
      </c>
      <c r="K1193" s="13">
        <f t="shared" si="561"/>
        <v>0</v>
      </c>
      <c r="L1193" s="16">
        <f t="shared" si="562"/>
        <v>0</v>
      </c>
      <c r="M1193" s="13">
        <f t="shared" si="563"/>
        <v>0</v>
      </c>
      <c r="N1193" s="16">
        <f t="shared" si="564"/>
        <v>0</v>
      </c>
      <c r="O1193" s="16">
        <f t="shared" si="565"/>
        <v>0</v>
      </c>
      <c r="P1193" s="16">
        <f t="shared" si="566"/>
        <v>-6.5000000000000006E-3</v>
      </c>
      <c r="Q1193" s="20" t="str">
        <f t="shared" si="567"/>
        <v/>
      </c>
      <c r="R1193" s="20" t="str">
        <f t="shared" si="568"/>
        <v/>
      </c>
      <c r="S1193" s="20" t="str">
        <f t="shared" si="569"/>
        <v/>
      </c>
      <c r="T1193" s="20">
        <f t="shared" si="570"/>
        <v>-6.5000000000000006E-3</v>
      </c>
      <c r="U1193" s="16" t="str">
        <f t="shared" si="571"/>
        <v/>
      </c>
      <c r="V1193" s="20" t="str">
        <f t="shared" si="572"/>
        <v/>
      </c>
      <c r="W1193" s="20" t="str">
        <f t="shared" si="573"/>
        <v/>
      </c>
      <c r="X1193" s="20" t="str">
        <f t="shared" si="574"/>
        <v/>
      </c>
      <c r="Y1193" s="20" t="str">
        <f t="shared" si="575"/>
        <v/>
      </c>
      <c r="Z1193" s="20" t="str">
        <f t="shared" si="576"/>
        <v/>
      </c>
      <c r="AA1193" s="20" t="str">
        <f t="shared" si="577"/>
        <v/>
      </c>
      <c r="AB1193" s="20">
        <f t="shared" si="578"/>
        <v>0</v>
      </c>
      <c r="AC1193" s="20" t="str">
        <f t="shared" si="579"/>
        <v/>
      </c>
      <c r="AD1193" s="20" t="str">
        <f t="shared" si="580"/>
        <v/>
      </c>
      <c r="AE1193" s="20" t="str">
        <f t="shared" si="581"/>
        <v/>
      </c>
      <c r="AF1193" s="20" t="str">
        <f t="shared" si="582"/>
        <v/>
      </c>
      <c r="AG1193" s="11">
        <f t="shared" si="583"/>
        <v>999</v>
      </c>
      <c r="AH1193" s="17">
        <f t="shared" si="584"/>
        <v>999</v>
      </c>
      <c r="AI1193" s="17">
        <f t="shared" si="585"/>
        <v>999</v>
      </c>
      <c r="AJ1193" s="17">
        <f t="shared" si="586"/>
        <v>999</v>
      </c>
      <c r="AK1193" s="17">
        <f t="shared" si="587"/>
        <v>999</v>
      </c>
      <c r="AL1193" s="17">
        <f t="shared" si="588"/>
        <v>999</v>
      </c>
      <c r="AM1193" s="10" t="s">
        <v>581</v>
      </c>
      <c r="AN1193">
        <v>0</v>
      </c>
      <c r="AO1193">
        <v>0</v>
      </c>
      <c r="AP1193">
        <v>0</v>
      </c>
      <c r="AQ1193">
        <v>0.62329999999999997</v>
      </c>
      <c r="AR1193" s="8">
        <v>-0.65</v>
      </c>
      <c r="AS1193" s="8">
        <v>-3.5165000000000002</v>
      </c>
      <c r="AT1193" s="8">
        <v>-61.917700000000004</v>
      </c>
      <c r="AU1193" s="8">
        <v>-0.62329999999999997</v>
      </c>
      <c r="AV1193" s="8">
        <v>-0.65</v>
      </c>
      <c r="AW1193" s="8">
        <v>0.65</v>
      </c>
      <c r="AX1193" s="8">
        <v>3.5165000000000002</v>
      </c>
      <c r="AY1193" s="8">
        <v>61.917700000000004</v>
      </c>
      <c r="AZ1193" s="8">
        <v>0.62329999999999997</v>
      </c>
      <c r="BA1193" s="8">
        <v>0.65</v>
      </c>
      <c r="BB1193">
        <v>-0.62329999999999997</v>
      </c>
      <c r="BC1193">
        <v>0.62329999999999997</v>
      </c>
      <c r="BD1193">
        <v>-0.62329999999999997</v>
      </c>
      <c r="BE1193">
        <v>0.62329999999999997</v>
      </c>
      <c r="BF1193">
        <v>0.06</v>
      </c>
      <c r="BG1193">
        <v>0.3</v>
      </c>
      <c r="BH1193">
        <v>-6.53</v>
      </c>
      <c r="BI1193">
        <v>9</v>
      </c>
      <c r="BJ1193">
        <v>17</v>
      </c>
      <c r="BK1193">
        <v>9</v>
      </c>
      <c r="BM1193">
        <v>9</v>
      </c>
      <c r="BN1193" t="s">
        <v>1016</v>
      </c>
      <c r="BP1193" t="s">
        <v>1016</v>
      </c>
      <c r="BQ1193">
        <v>25</v>
      </c>
      <c r="BR1193">
        <v>254010</v>
      </c>
      <c r="BS1193">
        <v>1</v>
      </c>
      <c r="BU1193">
        <v>1</v>
      </c>
      <c r="BW1193">
        <v>9</v>
      </c>
      <c r="BY1193">
        <v>17</v>
      </c>
      <c r="BZ1193" t="s">
        <v>1997</v>
      </c>
      <c r="CA1193">
        <v>1</v>
      </c>
      <c r="CB1193">
        <v>0</v>
      </c>
      <c r="CC1193">
        <v>1</v>
      </c>
      <c r="CD1193">
        <v>0</v>
      </c>
      <c r="CE1193">
        <v>0</v>
      </c>
      <c r="CF1193">
        <v>0</v>
      </c>
      <c r="CG1193">
        <v>0</v>
      </c>
      <c r="CH1193">
        <v>0</v>
      </c>
      <c r="CI1193" s="2">
        <v>2404581</v>
      </c>
    </row>
    <row r="1194" spans="1:87">
      <c r="A1194" s="10" t="str">
        <f t="shared" si="558"/>
        <v>ACCO_US</v>
      </c>
      <c r="B1194" s="12">
        <f t="shared" si="559"/>
        <v>4.4999999999999998E-2</v>
      </c>
      <c r="C1194" s="12">
        <v>0</v>
      </c>
      <c r="D1194" s="12">
        <v>0</v>
      </c>
      <c r="E1194" s="12">
        <v>0</v>
      </c>
      <c r="F1194" s="12">
        <v>0</v>
      </c>
      <c r="G1194" s="12">
        <v>0</v>
      </c>
      <c r="H1194" s="12">
        <v>0</v>
      </c>
      <c r="I1194" s="12">
        <v>0</v>
      </c>
      <c r="J1194" s="13">
        <f t="shared" si="560"/>
        <v>0</v>
      </c>
      <c r="K1194" s="13">
        <f t="shared" si="561"/>
        <v>0</v>
      </c>
      <c r="L1194" s="16">
        <f t="shared" si="562"/>
        <v>0</v>
      </c>
      <c r="M1194" s="13">
        <f t="shared" si="563"/>
        <v>0</v>
      </c>
      <c r="N1194" s="16">
        <f t="shared" si="564"/>
        <v>0</v>
      </c>
      <c r="O1194" s="16">
        <f t="shared" si="565"/>
        <v>0</v>
      </c>
      <c r="P1194" s="16" t="str">
        <f t="shared" si="566"/>
        <v/>
      </c>
      <c r="Q1194" s="20" t="str">
        <f t="shared" si="567"/>
        <v/>
      </c>
      <c r="R1194" s="20" t="str">
        <f t="shared" si="568"/>
        <v/>
      </c>
      <c r="S1194" s="20" t="str">
        <f t="shared" si="569"/>
        <v/>
      </c>
      <c r="T1194" s="20" t="str">
        <f t="shared" si="570"/>
        <v/>
      </c>
      <c r="U1194" s="16">
        <f t="shared" si="571"/>
        <v>6.5000000000000006E-3</v>
      </c>
      <c r="V1194" s="20" t="str">
        <f t="shared" si="572"/>
        <v/>
      </c>
      <c r="W1194" s="20" t="str">
        <f t="shared" si="573"/>
        <v/>
      </c>
      <c r="X1194" s="20" t="str">
        <f t="shared" si="574"/>
        <v/>
      </c>
      <c r="Y1194" s="20">
        <f t="shared" si="575"/>
        <v>6.5000000000000006E-3</v>
      </c>
      <c r="Z1194" s="20" t="str">
        <f t="shared" si="576"/>
        <v/>
      </c>
      <c r="AA1194" s="20" t="str">
        <f t="shared" si="577"/>
        <v/>
      </c>
      <c r="AB1194" s="20">
        <f t="shared" si="578"/>
        <v>0</v>
      </c>
      <c r="AC1194" s="20" t="str">
        <f t="shared" si="579"/>
        <v/>
      </c>
      <c r="AD1194" s="20" t="str">
        <f t="shared" si="580"/>
        <v/>
      </c>
      <c r="AE1194" s="20" t="str">
        <f t="shared" si="581"/>
        <v/>
      </c>
      <c r="AF1194" s="20" t="str">
        <f t="shared" si="582"/>
        <v/>
      </c>
      <c r="AG1194" s="11">
        <f t="shared" si="583"/>
        <v>999</v>
      </c>
      <c r="AH1194" s="17">
        <f t="shared" si="584"/>
        <v>999</v>
      </c>
      <c r="AI1194" s="17">
        <f t="shared" si="585"/>
        <v>999</v>
      </c>
      <c r="AJ1194" s="17">
        <f t="shared" si="586"/>
        <v>999</v>
      </c>
      <c r="AK1194" s="17">
        <f t="shared" si="587"/>
        <v>999</v>
      </c>
      <c r="AL1194" s="17">
        <f t="shared" si="588"/>
        <v>999</v>
      </c>
      <c r="AM1194" s="10" t="s">
        <v>86</v>
      </c>
      <c r="AN1194">
        <v>0</v>
      </c>
      <c r="AO1194">
        <v>0</v>
      </c>
      <c r="AP1194">
        <v>0</v>
      </c>
      <c r="AQ1194">
        <v>1.4555</v>
      </c>
      <c r="AR1194" s="8">
        <v>-0.65</v>
      </c>
      <c r="AS1194" s="8">
        <v>-7.3129999999999997</v>
      </c>
      <c r="AT1194" s="8">
        <v>-34.877000000000002</v>
      </c>
      <c r="AU1194" s="8">
        <v>-1.4555</v>
      </c>
      <c r="AV1194" s="8">
        <v>-0.65</v>
      </c>
      <c r="AW1194" s="8">
        <v>0.65</v>
      </c>
      <c r="AX1194" s="8">
        <v>7.3129999999999997</v>
      </c>
      <c r="AY1194" s="8">
        <v>34.877000000000002</v>
      </c>
      <c r="AZ1194" s="8">
        <v>1.4555</v>
      </c>
      <c r="BA1194" s="8">
        <v>0.65</v>
      </c>
      <c r="BB1194">
        <v>-0.65</v>
      </c>
      <c r="BC1194">
        <v>0.65</v>
      </c>
      <c r="BD1194">
        <v>-0.65</v>
      </c>
      <c r="BE1194">
        <v>0.65</v>
      </c>
      <c r="BF1194">
        <v>0.06</v>
      </c>
      <c r="BG1194">
        <v>0.3</v>
      </c>
      <c r="BH1194">
        <v>4.5</v>
      </c>
      <c r="BI1194">
        <v>3</v>
      </c>
      <c r="BJ1194">
        <v>6</v>
      </c>
      <c r="BK1194">
        <v>3</v>
      </c>
      <c r="BM1194">
        <v>3</v>
      </c>
      <c r="BN1194" t="s">
        <v>1016</v>
      </c>
      <c r="BP1194" t="s">
        <v>1016</v>
      </c>
      <c r="BQ1194">
        <v>20</v>
      </c>
      <c r="BR1194">
        <v>202010</v>
      </c>
      <c r="BS1194">
        <v>1</v>
      </c>
      <c r="BU1194">
        <v>1</v>
      </c>
      <c r="BW1194">
        <v>3</v>
      </c>
      <c r="BY1194">
        <v>6</v>
      </c>
      <c r="BZ1194" t="s">
        <v>1997</v>
      </c>
      <c r="CA1194">
        <v>0</v>
      </c>
      <c r="CB1194">
        <v>0</v>
      </c>
      <c r="CC1194">
        <v>0</v>
      </c>
      <c r="CD1194">
        <v>0</v>
      </c>
      <c r="CE1194">
        <v>0</v>
      </c>
      <c r="CF1194">
        <v>0</v>
      </c>
      <c r="CG1194">
        <v>0</v>
      </c>
      <c r="CH1194">
        <v>0</v>
      </c>
      <c r="CI1194" s="2">
        <v>6451312</v>
      </c>
    </row>
    <row r="1195" spans="1:87">
      <c r="A1195" s="10" t="str">
        <f t="shared" si="558"/>
        <v>GCA_US</v>
      </c>
      <c r="B1195" s="12">
        <f t="shared" si="559"/>
        <v>6.5000000000000006E-3</v>
      </c>
      <c r="C1195" s="12">
        <v>0</v>
      </c>
      <c r="D1195" s="12">
        <v>0</v>
      </c>
      <c r="E1195" s="12">
        <v>0</v>
      </c>
      <c r="F1195" s="12">
        <v>0</v>
      </c>
      <c r="G1195" s="12">
        <v>0</v>
      </c>
      <c r="H1195" s="12">
        <v>0</v>
      </c>
      <c r="I1195" s="12">
        <v>0</v>
      </c>
      <c r="J1195" s="13">
        <f t="shared" si="560"/>
        <v>0</v>
      </c>
      <c r="K1195" s="13">
        <f t="shared" si="561"/>
        <v>0</v>
      </c>
      <c r="L1195" s="16">
        <f t="shared" si="562"/>
        <v>0</v>
      </c>
      <c r="M1195" s="13">
        <f t="shared" si="563"/>
        <v>0</v>
      </c>
      <c r="N1195" s="16">
        <f t="shared" si="564"/>
        <v>0</v>
      </c>
      <c r="O1195" s="16">
        <f t="shared" si="565"/>
        <v>0</v>
      </c>
      <c r="P1195" s="16" t="str">
        <f t="shared" si="566"/>
        <v/>
      </c>
      <c r="Q1195" s="20" t="str">
        <f t="shared" si="567"/>
        <v/>
      </c>
      <c r="R1195" s="20" t="str">
        <f t="shared" si="568"/>
        <v/>
      </c>
      <c r="S1195" s="20" t="str">
        <f t="shared" si="569"/>
        <v/>
      </c>
      <c r="T1195" s="20" t="str">
        <f t="shared" si="570"/>
        <v/>
      </c>
      <c r="U1195" s="16">
        <f t="shared" si="571"/>
        <v>4.0000000000000001E-3</v>
      </c>
      <c r="V1195" s="20" t="str">
        <f t="shared" si="572"/>
        <v/>
      </c>
      <c r="W1195" s="20" t="str">
        <f t="shared" si="573"/>
        <v/>
      </c>
      <c r="X1195" s="20" t="str">
        <f t="shared" si="574"/>
        <v/>
      </c>
      <c r="Y1195" s="20">
        <f t="shared" si="575"/>
        <v>4.0000000000000001E-3</v>
      </c>
      <c r="Z1195" s="20" t="str">
        <f t="shared" si="576"/>
        <v/>
      </c>
      <c r="AA1195" s="20" t="str">
        <f t="shared" si="577"/>
        <v/>
      </c>
      <c r="AB1195" s="20">
        <f t="shared" si="578"/>
        <v>0</v>
      </c>
      <c r="AC1195" s="20" t="str">
        <f t="shared" si="579"/>
        <v/>
      </c>
      <c r="AD1195" s="20" t="str">
        <f t="shared" si="580"/>
        <v/>
      </c>
      <c r="AE1195" s="20" t="str">
        <f t="shared" si="581"/>
        <v/>
      </c>
      <c r="AF1195" s="20" t="str">
        <f t="shared" si="582"/>
        <v/>
      </c>
      <c r="AG1195" s="11">
        <f t="shared" si="583"/>
        <v>999</v>
      </c>
      <c r="AH1195" s="17">
        <f t="shared" si="584"/>
        <v>999</v>
      </c>
      <c r="AI1195" s="17">
        <f t="shared" si="585"/>
        <v>999</v>
      </c>
      <c r="AJ1195" s="17">
        <f t="shared" si="586"/>
        <v>999</v>
      </c>
      <c r="AK1195" s="17">
        <f t="shared" si="587"/>
        <v>999</v>
      </c>
      <c r="AL1195" s="17">
        <f t="shared" si="588"/>
        <v>999</v>
      </c>
      <c r="AM1195" s="10" t="s">
        <v>31</v>
      </c>
      <c r="AN1195">
        <v>0</v>
      </c>
      <c r="AO1195">
        <v>0</v>
      </c>
      <c r="AP1195">
        <v>0</v>
      </c>
      <c r="AQ1195">
        <v>1.2058</v>
      </c>
      <c r="AR1195" s="8">
        <v>-0.6</v>
      </c>
      <c r="AS1195" s="8">
        <v>-4.2541000000000002</v>
      </c>
      <c r="AT1195" s="8">
        <v>-22.406500000000001</v>
      </c>
      <c r="AU1195" s="8">
        <v>-1.2058</v>
      </c>
      <c r="AV1195" s="8">
        <v>-0.6</v>
      </c>
      <c r="AW1195" s="8">
        <v>0.4</v>
      </c>
      <c r="AX1195" s="8">
        <v>4.2541000000000002</v>
      </c>
      <c r="AY1195" s="8">
        <v>22.406500000000001</v>
      </c>
      <c r="AZ1195" s="8">
        <v>1.2058</v>
      </c>
      <c r="BA1195" s="8">
        <v>0.4</v>
      </c>
      <c r="BB1195">
        <v>-0.6</v>
      </c>
      <c r="BC1195">
        <v>0.4</v>
      </c>
      <c r="BD1195">
        <v>-0.6</v>
      </c>
      <c r="BE1195">
        <v>0.4</v>
      </c>
      <c r="BF1195">
        <v>0.06</v>
      </c>
      <c r="BG1195">
        <v>0.3</v>
      </c>
      <c r="BH1195">
        <v>0.65</v>
      </c>
      <c r="BI1195">
        <v>5</v>
      </c>
      <c r="BJ1195">
        <v>10</v>
      </c>
      <c r="BK1195">
        <v>5</v>
      </c>
      <c r="BM1195">
        <v>5</v>
      </c>
      <c r="BN1195" t="s">
        <v>1016</v>
      </c>
      <c r="BP1195" t="s">
        <v>1016</v>
      </c>
      <c r="BQ1195">
        <v>45</v>
      </c>
      <c r="BR1195">
        <v>451020</v>
      </c>
      <c r="BS1195">
        <v>1</v>
      </c>
      <c r="BU1195">
        <v>1</v>
      </c>
      <c r="BW1195">
        <v>5</v>
      </c>
      <c r="BY1195">
        <v>10</v>
      </c>
      <c r="BZ1195" t="s">
        <v>1997</v>
      </c>
      <c r="CA1195">
        <v>0</v>
      </c>
      <c r="CB1195">
        <v>0</v>
      </c>
      <c r="CC1195">
        <v>0</v>
      </c>
      <c r="CD1195">
        <v>0</v>
      </c>
      <c r="CE1195">
        <v>0</v>
      </c>
      <c r="CF1195">
        <v>0</v>
      </c>
      <c r="CG1195">
        <v>0</v>
      </c>
      <c r="CH1195">
        <v>0</v>
      </c>
      <c r="CI1195" s="2">
        <v>3353142</v>
      </c>
    </row>
    <row r="1196" spans="1:87">
      <c r="A1196" s="10" t="str">
        <f t="shared" si="558"/>
        <v>GHDX_US</v>
      </c>
      <c r="B1196" s="12">
        <f t="shared" si="559"/>
        <v>0.16269999999999998</v>
      </c>
      <c r="C1196" s="12">
        <v>0</v>
      </c>
      <c r="D1196" s="12">
        <v>0</v>
      </c>
      <c r="E1196" s="12">
        <v>0</v>
      </c>
      <c r="F1196" s="12">
        <v>0</v>
      </c>
      <c r="G1196" s="12">
        <v>0</v>
      </c>
      <c r="H1196" s="12">
        <v>0</v>
      </c>
      <c r="I1196" s="12">
        <v>0</v>
      </c>
      <c r="J1196" s="13">
        <f t="shared" si="560"/>
        <v>0</v>
      </c>
      <c r="K1196" s="13">
        <f t="shared" si="561"/>
        <v>0</v>
      </c>
      <c r="L1196" s="16">
        <f t="shared" si="562"/>
        <v>0</v>
      </c>
      <c r="M1196" s="13">
        <f t="shared" si="563"/>
        <v>0</v>
      </c>
      <c r="N1196" s="16">
        <f t="shared" si="564"/>
        <v>0</v>
      </c>
      <c r="O1196" s="16">
        <f t="shared" si="565"/>
        <v>0</v>
      </c>
      <c r="P1196" s="16" t="str">
        <f t="shared" si="566"/>
        <v/>
      </c>
      <c r="Q1196" s="20" t="str">
        <f t="shared" si="567"/>
        <v/>
      </c>
      <c r="R1196" s="20" t="str">
        <f t="shared" si="568"/>
        <v/>
      </c>
      <c r="S1196" s="20" t="str">
        <f t="shared" si="569"/>
        <v/>
      </c>
      <c r="T1196" s="20" t="str">
        <f t="shared" si="570"/>
        <v/>
      </c>
      <c r="U1196" s="16">
        <f t="shared" si="571"/>
        <v>6.0000000000000001E-3</v>
      </c>
      <c r="V1196" s="20" t="str">
        <f t="shared" si="572"/>
        <v/>
      </c>
      <c r="W1196" s="20" t="str">
        <f t="shared" si="573"/>
        <v/>
      </c>
      <c r="X1196" s="20" t="str">
        <f t="shared" si="574"/>
        <v/>
      </c>
      <c r="Y1196" s="20">
        <f t="shared" si="575"/>
        <v>6.0000000000000001E-3</v>
      </c>
      <c r="Z1196" s="20" t="str">
        <f t="shared" si="576"/>
        <v/>
      </c>
      <c r="AA1196" s="20" t="str">
        <f t="shared" si="577"/>
        <v/>
      </c>
      <c r="AB1196" s="20">
        <f t="shared" si="578"/>
        <v>0</v>
      </c>
      <c r="AC1196" s="20" t="str">
        <f t="shared" si="579"/>
        <v/>
      </c>
      <c r="AD1196" s="20" t="str">
        <f t="shared" si="580"/>
        <v/>
      </c>
      <c r="AE1196" s="20" t="str">
        <f t="shared" si="581"/>
        <v/>
      </c>
      <c r="AF1196" s="20" t="str">
        <f t="shared" si="582"/>
        <v/>
      </c>
      <c r="AG1196" s="11">
        <f t="shared" si="583"/>
        <v>999</v>
      </c>
      <c r="AH1196" s="17">
        <f t="shared" si="584"/>
        <v>999</v>
      </c>
      <c r="AI1196" s="17">
        <f t="shared" si="585"/>
        <v>999</v>
      </c>
      <c r="AJ1196" s="17">
        <f t="shared" si="586"/>
        <v>999</v>
      </c>
      <c r="AK1196" s="17">
        <f t="shared" si="587"/>
        <v>999</v>
      </c>
      <c r="AL1196" s="17">
        <f t="shared" si="588"/>
        <v>999</v>
      </c>
      <c r="AM1196" s="10" t="s">
        <v>78</v>
      </c>
      <c r="AN1196">
        <v>0</v>
      </c>
      <c r="AO1196">
        <v>0</v>
      </c>
      <c r="AP1196">
        <v>0</v>
      </c>
      <c r="AQ1196">
        <v>0.92959999999999998</v>
      </c>
      <c r="AR1196" s="8">
        <v>-0.2</v>
      </c>
      <c r="AS1196" s="8">
        <v>-5.0629</v>
      </c>
      <c r="AT1196" s="8">
        <v>-45.595999999999997</v>
      </c>
      <c r="AU1196" s="8">
        <v>-0.92959999999999998</v>
      </c>
      <c r="AV1196" s="8">
        <v>-0.2</v>
      </c>
      <c r="AW1196" s="8">
        <v>0.6</v>
      </c>
      <c r="AX1196" s="8">
        <v>5.0629</v>
      </c>
      <c r="AY1196" s="8">
        <v>45.595999999999997</v>
      </c>
      <c r="AZ1196" s="8">
        <v>0.92959999999999998</v>
      </c>
      <c r="BA1196" s="8">
        <v>0.6</v>
      </c>
      <c r="BB1196">
        <v>-0.2</v>
      </c>
      <c r="BC1196">
        <v>0.6</v>
      </c>
      <c r="BD1196">
        <v>-0.2</v>
      </c>
      <c r="BE1196">
        <v>0.6</v>
      </c>
      <c r="BF1196">
        <v>0.06</v>
      </c>
      <c r="BG1196">
        <v>0.3</v>
      </c>
      <c r="BH1196">
        <v>16.27</v>
      </c>
      <c r="BI1196">
        <v>1</v>
      </c>
      <c r="BJ1196">
        <v>1</v>
      </c>
      <c r="BK1196">
        <v>1</v>
      </c>
      <c r="BM1196">
        <v>1</v>
      </c>
      <c r="BN1196" t="s">
        <v>1016</v>
      </c>
      <c r="BP1196" t="s">
        <v>1016</v>
      </c>
      <c r="BQ1196">
        <v>35</v>
      </c>
      <c r="BR1196">
        <v>352010</v>
      </c>
      <c r="BS1196">
        <v>1</v>
      </c>
      <c r="BU1196">
        <v>1</v>
      </c>
      <c r="BW1196">
        <v>1</v>
      </c>
      <c r="BY1196">
        <v>1</v>
      </c>
      <c r="BZ1196" t="s">
        <v>1997</v>
      </c>
      <c r="CA1196">
        <v>0</v>
      </c>
      <c r="CB1196">
        <v>0</v>
      </c>
      <c r="CC1196">
        <v>0</v>
      </c>
      <c r="CD1196">
        <v>0</v>
      </c>
      <c r="CE1196">
        <v>0</v>
      </c>
      <c r="CF1196">
        <v>0</v>
      </c>
      <c r="CG1196">
        <v>0</v>
      </c>
      <c r="CH1196">
        <v>0</v>
      </c>
      <c r="CI1196" s="2">
        <v>3569177</v>
      </c>
    </row>
    <row r="1197" spans="1:87">
      <c r="A1197" s="10" t="str">
        <f t="shared" si="558"/>
        <v>WBMD_US</v>
      </c>
      <c r="B1197" s="12">
        <f t="shared" si="559"/>
        <v>3.6799999999999999E-2</v>
      </c>
      <c r="C1197" s="12">
        <v>0</v>
      </c>
      <c r="D1197" s="12">
        <v>0</v>
      </c>
      <c r="E1197" s="12">
        <v>0</v>
      </c>
      <c r="F1197" s="12">
        <v>0</v>
      </c>
      <c r="G1197" s="12">
        <v>0</v>
      </c>
      <c r="H1197" s="12">
        <v>0</v>
      </c>
      <c r="I1197" s="12">
        <v>0</v>
      </c>
      <c r="J1197" s="13">
        <f t="shared" si="560"/>
        <v>0</v>
      </c>
      <c r="K1197" s="13">
        <f t="shared" si="561"/>
        <v>0</v>
      </c>
      <c r="L1197" s="16">
        <f t="shared" si="562"/>
        <v>0</v>
      </c>
      <c r="M1197" s="13">
        <f t="shared" si="563"/>
        <v>0</v>
      </c>
      <c r="N1197" s="16">
        <f t="shared" si="564"/>
        <v>0</v>
      </c>
      <c r="O1197" s="16">
        <f t="shared" si="565"/>
        <v>0</v>
      </c>
      <c r="P1197" s="16" t="str">
        <f t="shared" si="566"/>
        <v/>
      </c>
      <c r="Q1197" s="20" t="str">
        <f t="shared" si="567"/>
        <v/>
      </c>
      <c r="R1197" s="20" t="str">
        <f t="shared" si="568"/>
        <v/>
      </c>
      <c r="S1197" s="20" t="str">
        <f t="shared" si="569"/>
        <v/>
      </c>
      <c r="T1197" s="20" t="str">
        <f t="shared" si="570"/>
        <v/>
      </c>
      <c r="U1197" s="16">
        <f t="shared" si="571"/>
        <v>6.0000000000000001E-3</v>
      </c>
      <c r="V1197" s="20" t="str">
        <f t="shared" si="572"/>
        <v/>
      </c>
      <c r="W1197" s="20" t="str">
        <f t="shared" si="573"/>
        <v/>
      </c>
      <c r="X1197" s="20" t="str">
        <f t="shared" si="574"/>
        <v/>
      </c>
      <c r="Y1197" s="20">
        <f t="shared" si="575"/>
        <v>6.0000000000000001E-3</v>
      </c>
      <c r="Z1197" s="20" t="str">
        <f t="shared" si="576"/>
        <v/>
      </c>
      <c r="AA1197" s="20" t="str">
        <f t="shared" si="577"/>
        <v/>
      </c>
      <c r="AB1197" s="20">
        <f t="shared" si="578"/>
        <v>0</v>
      </c>
      <c r="AC1197" s="20" t="str">
        <f t="shared" si="579"/>
        <v/>
      </c>
      <c r="AD1197" s="20" t="str">
        <f t="shared" si="580"/>
        <v/>
      </c>
      <c r="AE1197" s="20" t="str">
        <f t="shared" si="581"/>
        <v/>
      </c>
      <c r="AF1197" s="20" t="str">
        <f t="shared" si="582"/>
        <v/>
      </c>
      <c r="AG1197" s="11">
        <f t="shared" si="583"/>
        <v>999</v>
      </c>
      <c r="AH1197" s="17">
        <f t="shared" si="584"/>
        <v>999</v>
      </c>
      <c r="AI1197" s="17">
        <f t="shared" si="585"/>
        <v>999</v>
      </c>
      <c r="AJ1197" s="17">
        <f t="shared" si="586"/>
        <v>999</v>
      </c>
      <c r="AK1197" s="17">
        <f t="shared" si="587"/>
        <v>999</v>
      </c>
      <c r="AL1197" s="17">
        <f t="shared" si="588"/>
        <v>999</v>
      </c>
      <c r="AM1197" s="10" t="s">
        <v>134</v>
      </c>
      <c r="AN1197">
        <v>0</v>
      </c>
      <c r="AO1197">
        <v>0</v>
      </c>
      <c r="AP1197">
        <v>0</v>
      </c>
      <c r="AQ1197">
        <v>3.2704</v>
      </c>
      <c r="AR1197" s="8">
        <v>-0.6</v>
      </c>
      <c r="AS1197" s="8">
        <v>-16.722899999999999</v>
      </c>
      <c r="AT1197" s="8">
        <v>-67.596199999999996</v>
      </c>
      <c r="AU1197" s="8">
        <v>-3.2704</v>
      </c>
      <c r="AV1197" s="8">
        <v>-0.6</v>
      </c>
      <c r="AW1197" s="8">
        <v>0.6</v>
      </c>
      <c r="AX1197" s="8">
        <v>16.722899999999999</v>
      </c>
      <c r="AY1197" s="8">
        <v>67.596199999999996</v>
      </c>
      <c r="AZ1197" s="8">
        <v>3.2704</v>
      </c>
      <c r="BA1197" s="8">
        <v>0.6</v>
      </c>
      <c r="BB1197">
        <v>-0.6</v>
      </c>
      <c r="BC1197">
        <v>0.6</v>
      </c>
      <c r="BD1197">
        <v>-0.6</v>
      </c>
      <c r="BE1197">
        <v>0.6</v>
      </c>
      <c r="BF1197">
        <v>0.06</v>
      </c>
      <c r="BG1197">
        <v>0.3</v>
      </c>
      <c r="BH1197">
        <v>3.68</v>
      </c>
      <c r="BI1197">
        <v>4</v>
      </c>
      <c r="BJ1197">
        <v>7</v>
      </c>
      <c r="BK1197">
        <v>4</v>
      </c>
      <c r="BM1197">
        <v>4</v>
      </c>
      <c r="BN1197" t="s">
        <v>1016</v>
      </c>
      <c r="BP1197" t="s">
        <v>1016</v>
      </c>
      <c r="BQ1197">
        <v>45</v>
      </c>
      <c r="BR1197">
        <v>451010</v>
      </c>
      <c r="BS1197">
        <v>1</v>
      </c>
      <c r="BU1197">
        <v>1</v>
      </c>
      <c r="BW1197">
        <v>4</v>
      </c>
      <c r="BY1197">
        <v>7</v>
      </c>
      <c r="BZ1197" t="s">
        <v>1997</v>
      </c>
      <c r="CA1197">
        <v>0</v>
      </c>
      <c r="CB1197">
        <v>0</v>
      </c>
      <c r="CC1197">
        <v>0</v>
      </c>
      <c r="CD1197">
        <v>0</v>
      </c>
      <c r="CE1197">
        <v>0</v>
      </c>
      <c r="CF1197">
        <v>0</v>
      </c>
      <c r="CG1197">
        <v>0</v>
      </c>
      <c r="CH1197">
        <v>0</v>
      </c>
      <c r="CI1197" s="2">
        <v>13150331</v>
      </c>
    </row>
    <row r="1198" spans="1:87">
      <c r="A1198" s="10" t="str">
        <f t="shared" si="558"/>
        <v>GBNK_US</v>
      </c>
      <c r="B1198" s="12">
        <f t="shared" si="559"/>
        <v>-3.0200000000000001E-2</v>
      </c>
      <c r="C1198" s="12">
        <v>0</v>
      </c>
      <c r="D1198" s="12">
        <v>0</v>
      </c>
      <c r="E1198" s="12">
        <v>0</v>
      </c>
      <c r="F1198" s="12">
        <v>0</v>
      </c>
      <c r="G1198" s="12">
        <v>0</v>
      </c>
      <c r="H1198" s="12">
        <v>0</v>
      </c>
      <c r="I1198" s="12">
        <v>0</v>
      </c>
      <c r="J1198" s="13">
        <f t="shared" si="560"/>
        <v>0</v>
      </c>
      <c r="K1198" s="13">
        <f t="shared" si="561"/>
        <v>0</v>
      </c>
      <c r="L1198" s="16">
        <f t="shared" si="562"/>
        <v>0</v>
      </c>
      <c r="M1198" s="13">
        <f t="shared" si="563"/>
        <v>0</v>
      </c>
      <c r="N1198" s="16">
        <f t="shared" si="564"/>
        <v>0</v>
      </c>
      <c r="O1198" s="16">
        <f t="shared" si="565"/>
        <v>0</v>
      </c>
      <c r="P1198" s="16">
        <f t="shared" si="566"/>
        <v>-4.0000000000000001E-3</v>
      </c>
      <c r="Q1198" s="20" t="str">
        <f t="shared" si="567"/>
        <v/>
      </c>
      <c r="R1198" s="20" t="str">
        <f t="shared" si="568"/>
        <v/>
      </c>
      <c r="S1198" s="20" t="str">
        <f t="shared" si="569"/>
        <v/>
      </c>
      <c r="T1198" s="20">
        <f t="shared" si="570"/>
        <v>-4.0000000000000001E-3</v>
      </c>
      <c r="U1198" s="16" t="str">
        <f t="shared" si="571"/>
        <v/>
      </c>
      <c r="V1198" s="20" t="str">
        <f t="shared" si="572"/>
        <v/>
      </c>
      <c r="W1198" s="20" t="str">
        <f t="shared" si="573"/>
        <v/>
      </c>
      <c r="X1198" s="20" t="str">
        <f t="shared" si="574"/>
        <v/>
      </c>
      <c r="Y1198" s="20" t="str">
        <f t="shared" si="575"/>
        <v/>
      </c>
      <c r="Z1198" s="20" t="str">
        <f t="shared" si="576"/>
        <v/>
      </c>
      <c r="AA1198" s="20" t="str">
        <f t="shared" si="577"/>
        <v/>
      </c>
      <c r="AB1198" s="20">
        <f t="shared" si="578"/>
        <v>0</v>
      </c>
      <c r="AC1198" s="20" t="str">
        <f t="shared" si="579"/>
        <v/>
      </c>
      <c r="AD1198" s="20" t="str">
        <f t="shared" si="580"/>
        <v/>
      </c>
      <c r="AE1198" s="20" t="str">
        <f t="shared" si="581"/>
        <v/>
      </c>
      <c r="AF1198" s="20" t="str">
        <f t="shared" si="582"/>
        <v/>
      </c>
      <c r="AG1198" s="11">
        <f t="shared" si="583"/>
        <v>999</v>
      </c>
      <c r="AH1198" s="17">
        <f t="shared" si="584"/>
        <v>999</v>
      </c>
      <c r="AI1198" s="17">
        <f t="shared" si="585"/>
        <v>999</v>
      </c>
      <c r="AJ1198" s="17">
        <f t="shared" si="586"/>
        <v>999</v>
      </c>
      <c r="AK1198" s="17">
        <f t="shared" si="587"/>
        <v>999</v>
      </c>
      <c r="AL1198" s="17">
        <f t="shared" si="588"/>
        <v>999</v>
      </c>
      <c r="AM1198" s="10" t="s">
        <v>1644</v>
      </c>
      <c r="AN1198">
        <v>0</v>
      </c>
      <c r="AO1198">
        <v>0</v>
      </c>
      <c r="AP1198">
        <v>0</v>
      </c>
      <c r="AQ1198">
        <v>9.9299999999999999E-2</v>
      </c>
      <c r="AR1198" s="8">
        <v>-0.4</v>
      </c>
      <c r="AS1198" s="8">
        <v>-0.38729999999999998</v>
      </c>
      <c r="AT1198" s="8">
        <v>-14.766400000000001</v>
      </c>
      <c r="AU1198" s="8">
        <v>-9.9299999999999999E-2</v>
      </c>
      <c r="AV1198" s="8">
        <v>-0.4</v>
      </c>
      <c r="AW1198" s="8">
        <v>0.4</v>
      </c>
      <c r="AX1198" s="8">
        <v>0.38729999999999998</v>
      </c>
      <c r="AY1198" s="8">
        <v>14.766400000000001</v>
      </c>
      <c r="AZ1198" s="8">
        <v>9.9299999999999999E-2</v>
      </c>
      <c r="BA1198" s="8">
        <v>0.4</v>
      </c>
      <c r="BB1198">
        <v>-9.9299999999999999E-2</v>
      </c>
      <c r="BC1198">
        <v>9.9299999999999999E-2</v>
      </c>
      <c r="BD1198">
        <v>-9.9299999999999999E-2</v>
      </c>
      <c r="BE1198">
        <v>9.9299999999999999E-2</v>
      </c>
      <c r="BF1198">
        <v>0.06</v>
      </c>
      <c r="BG1198">
        <v>0.3</v>
      </c>
      <c r="BH1198">
        <v>-3.02</v>
      </c>
      <c r="BI1198">
        <v>8</v>
      </c>
      <c r="BJ1198">
        <v>15</v>
      </c>
      <c r="BK1198">
        <v>8</v>
      </c>
      <c r="BM1198">
        <v>8</v>
      </c>
      <c r="BN1198" t="s">
        <v>1016</v>
      </c>
      <c r="BP1198" t="s">
        <v>1016</v>
      </c>
      <c r="BQ1198">
        <v>40</v>
      </c>
      <c r="BR1198">
        <v>401010</v>
      </c>
      <c r="BS1198">
        <v>1</v>
      </c>
      <c r="BU1198">
        <v>1</v>
      </c>
      <c r="BW1198">
        <v>8</v>
      </c>
      <c r="BY1198">
        <v>15</v>
      </c>
      <c r="BZ1198" t="s">
        <v>1947</v>
      </c>
      <c r="CA1198">
        <v>1</v>
      </c>
      <c r="CB1198">
        <v>0</v>
      </c>
      <c r="CC1198">
        <v>1</v>
      </c>
      <c r="CD1198">
        <v>0</v>
      </c>
      <c r="CE1198">
        <v>0</v>
      </c>
      <c r="CF1198">
        <v>0</v>
      </c>
      <c r="CG1198">
        <v>0</v>
      </c>
      <c r="CH1198">
        <v>0</v>
      </c>
      <c r="CI1198" s="2">
        <v>373864</v>
      </c>
    </row>
    <row r="1199" spans="1:87">
      <c r="A1199" s="10" t="str">
        <f t="shared" si="558"/>
        <v>ISBC_US</v>
      </c>
      <c r="B1199" s="12">
        <f t="shared" si="559"/>
        <v>8.6E-3</v>
      </c>
      <c r="C1199" s="12">
        <v>0</v>
      </c>
      <c r="D1199" s="12">
        <v>0</v>
      </c>
      <c r="E1199" s="12">
        <v>0</v>
      </c>
      <c r="F1199" s="12">
        <v>0</v>
      </c>
      <c r="G1199" s="12">
        <v>0</v>
      </c>
      <c r="H1199" s="12">
        <v>0</v>
      </c>
      <c r="I1199" s="12">
        <v>0</v>
      </c>
      <c r="J1199" s="13">
        <f t="shared" si="560"/>
        <v>0</v>
      </c>
      <c r="K1199" s="13">
        <f t="shared" si="561"/>
        <v>0</v>
      </c>
      <c r="L1199" s="16">
        <f t="shared" si="562"/>
        <v>0</v>
      </c>
      <c r="M1199" s="13">
        <f t="shared" si="563"/>
        <v>0</v>
      </c>
      <c r="N1199" s="16">
        <f t="shared" si="564"/>
        <v>0</v>
      </c>
      <c r="O1199" s="16">
        <f t="shared" si="565"/>
        <v>0</v>
      </c>
      <c r="P1199" s="16" t="str">
        <f t="shared" si="566"/>
        <v/>
      </c>
      <c r="Q1199" s="20" t="str">
        <f t="shared" si="567"/>
        <v/>
      </c>
      <c r="R1199" s="20" t="str">
        <f t="shared" si="568"/>
        <v/>
      </c>
      <c r="S1199" s="20" t="str">
        <f t="shared" si="569"/>
        <v/>
      </c>
      <c r="T1199" s="20" t="str">
        <f t="shared" si="570"/>
        <v/>
      </c>
      <c r="U1199" s="16">
        <f t="shared" si="571"/>
        <v>4.0000000000000001E-3</v>
      </c>
      <c r="V1199" s="20" t="str">
        <f t="shared" si="572"/>
        <v/>
      </c>
      <c r="W1199" s="20" t="str">
        <f t="shared" si="573"/>
        <v/>
      </c>
      <c r="X1199" s="20" t="str">
        <f t="shared" si="574"/>
        <v/>
      </c>
      <c r="Y1199" s="20">
        <f t="shared" si="575"/>
        <v>4.0000000000000001E-3</v>
      </c>
      <c r="Z1199" s="20" t="str">
        <f t="shared" si="576"/>
        <v/>
      </c>
      <c r="AA1199" s="20" t="str">
        <f t="shared" si="577"/>
        <v/>
      </c>
      <c r="AB1199" s="20">
        <f t="shared" si="578"/>
        <v>0</v>
      </c>
      <c r="AC1199" s="20" t="str">
        <f t="shared" si="579"/>
        <v/>
      </c>
      <c r="AD1199" s="20" t="str">
        <f t="shared" si="580"/>
        <v/>
      </c>
      <c r="AE1199" s="20" t="str">
        <f t="shared" si="581"/>
        <v/>
      </c>
      <c r="AF1199" s="20" t="str">
        <f t="shared" si="582"/>
        <v/>
      </c>
      <c r="AG1199" s="11">
        <f t="shared" si="583"/>
        <v>999</v>
      </c>
      <c r="AH1199" s="17">
        <f t="shared" si="584"/>
        <v>999</v>
      </c>
      <c r="AI1199" s="17">
        <f t="shared" si="585"/>
        <v>999</v>
      </c>
      <c r="AJ1199" s="17">
        <f t="shared" si="586"/>
        <v>999</v>
      </c>
      <c r="AK1199" s="17">
        <f t="shared" si="587"/>
        <v>999</v>
      </c>
      <c r="AL1199" s="17">
        <f t="shared" si="588"/>
        <v>999</v>
      </c>
      <c r="AM1199" s="10" t="s">
        <v>856</v>
      </c>
      <c r="AN1199">
        <v>0</v>
      </c>
      <c r="AO1199">
        <v>0</v>
      </c>
      <c r="AP1199">
        <v>0</v>
      </c>
      <c r="AQ1199">
        <v>4.9661999999999997</v>
      </c>
      <c r="AR1199" s="8">
        <v>-0.4</v>
      </c>
      <c r="AS1199" s="8">
        <v>-26.647200000000002</v>
      </c>
      <c r="AT1199" s="8">
        <v>-176.52869999999999</v>
      </c>
      <c r="AU1199" s="8">
        <v>-4.9661999999999997</v>
      </c>
      <c r="AV1199" s="8">
        <v>-0.4</v>
      </c>
      <c r="AW1199" s="8">
        <v>0.4</v>
      </c>
      <c r="AX1199" s="8">
        <v>26.647200000000002</v>
      </c>
      <c r="AY1199" s="8">
        <v>176.52869999999999</v>
      </c>
      <c r="AZ1199" s="8">
        <v>4.9661999999999997</v>
      </c>
      <c r="BA1199" s="8">
        <v>0.4</v>
      </c>
      <c r="BB1199">
        <v>-0.4</v>
      </c>
      <c r="BC1199">
        <v>0.4</v>
      </c>
      <c r="BD1199">
        <v>-0.4</v>
      </c>
      <c r="BE1199">
        <v>0.4</v>
      </c>
      <c r="BF1199">
        <v>0.06</v>
      </c>
      <c r="BG1199">
        <v>0.3</v>
      </c>
      <c r="BH1199">
        <v>0.86</v>
      </c>
      <c r="BI1199">
        <v>5</v>
      </c>
      <c r="BJ1199">
        <v>10</v>
      </c>
      <c r="BK1199">
        <v>5</v>
      </c>
      <c r="BM1199">
        <v>5</v>
      </c>
      <c r="BN1199" t="s">
        <v>1016</v>
      </c>
      <c r="BP1199" t="s">
        <v>1016</v>
      </c>
      <c r="BQ1199">
        <v>40</v>
      </c>
      <c r="BR1199">
        <v>401010</v>
      </c>
      <c r="BS1199">
        <v>1</v>
      </c>
      <c r="BU1199">
        <v>1</v>
      </c>
      <c r="BW1199">
        <v>5</v>
      </c>
      <c r="BY1199">
        <v>10</v>
      </c>
      <c r="BZ1199" t="s">
        <v>1997</v>
      </c>
      <c r="CA1199">
        <v>0</v>
      </c>
      <c r="CB1199">
        <v>0</v>
      </c>
      <c r="CC1199">
        <v>0</v>
      </c>
      <c r="CD1199">
        <v>0</v>
      </c>
      <c r="CE1199">
        <v>0</v>
      </c>
      <c r="CF1199">
        <v>0</v>
      </c>
      <c r="CG1199">
        <v>0</v>
      </c>
      <c r="CH1199">
        <v>0</v>
      </c>
      <c r="CI1199" s="2">
        <v>19208331</v>
      </c>
    </row>
    <row r="1200" spans="1:87">
      <c r="A1200" s="10" t="str">
        <f t="shared" si="558"/>
        <v>TAL_US</v>
      </c>
      <c r="B1200" s="12">
        <f t="shared" si="559"/>
        <v>-4.4600000000000001E-2</v>
      </c>
      <c r="C1200" s="12">
        <v>0</v>
      </c>
      <c r="D1200" s="12">
        <v>0</v>
      </c>
      <c r="E1200" s="12">
        <v>0</v>
      </c>
      <c r="F1200" s="12">
        <v>0</v>
      </c>
      <c r="G1200" s="12">
        <v>0</v>
      </c>
      <c r="H1200" s="12">
        <v>0</v>
      </c>
      <c r="I1200" s="12">
        <v>0</v>
      </c>
      <c r="J1200" s="13">
        <f t="shared" si="560"/>
        <v>0</v>
      </c>
      <c r="K1200" s="13">
        <f t="shared" si="561"/>
        <v>0</v>
      </c>
      <c r="L1200" s="16">
        <f t="shared" si="562"/>
        <v>0</v>
      </c>
      <c r="M1200" s="13">
        <f t="shared" si="563"/>
        <v>0</v>
      </c>
      <c r="N1200" s="16">
        <f t="shared" si="564"/>
        <v>0</v>
      </c>
      <c r="O1200" s="16">
        <f t="shared" si="565"/>
        <v>0</v>
      </c>
      <c r="P1200" s="16">
        <f t="shared" si="566"/>
        <v>-6.5000000000000006E-3</v>
      </c>
      <c r="Q1200" s="20" t="str">
        <f t="shared" si="567"/>
        <v/>
      </c>
      <c r="R1200" s="20" t="str">
        <f t="shared" si="568"/>
        <v/>
      </c>
      <c r="S1200" s="20" t="str">
        <f t="shared" si="569"/>
        <v/>
      </c>
      <c r="T1200" s="20">
        <f t="shared" si="570"/>
        <v>-6.5000000000000006E-3</v>
      </c>
      <c r="U1200" s="16" t="str">
        <f t="shared" si="571"/>
        <v/>
      </c>
      <c r="V1200" s="20" t="str">
        <f t="shared" si="572"/>
        <v/>
      </c>
      <c r="W1200" s="20" t="str">
        <f t="shared" si="573"/>
        <v/>
      </c>
      <c r="X1200" s="20" t="str">
        <f t="shared" si="574"/>
        <v/>
      </c>
      <c r="Y1200" s="20" t="str">
        <f t="shared" si="575"/>
        <v/>
      </c>
      <c r="Z1200" s="20" t="str">
        <f t="shared" si="576"/>
        <v/>
      </c>
      <c r="AA1200" s="20" t="str">
        <f t="shared" si="577"/>
        <v/>
      </c>
      <c r="AB1200" s="20">
        <f t="shared" si="578"/>
        <v>0</v>
      </c>
      <c r="AC1200" s="20" t="str">
        <f t="shared" si="579"/>
        <v/>
      </c>
      <c r="AD1200" s="20" t="str">
        <f t="shared" si="580"/>
        <v/>
      </c>
      <c r="AE1200" s="20" t="str">
        <f t="shared" si="581"/>
        <v/>
      </c>
      <c r="AF1200" s="20" t="str">
        <f t="shared" si="582"/>
        <v/>
      </c>
      <c r="AG1200" s="11">
        <f t="shared" si="583"/>
        <v>999</v>
      </c>
      <c r="AH1200" s="17">
        <f t="shared" si="584"/>
        <v>999</v>
      </c>
      <c r="AI1200" s="17">
        <f t="shared" si="585"/>
        <v>999</v>
      </c>
      <c r="AJ1200" s="17">
        <f t="shared" si="586"/>
        <v>999</v>
      </c>
      <c r="AK1200" s="17">
        <f t="shared" si="587"/>
        <v>999</v>
      </c>
      <c r="AL1200" s="17">
        <f t="shared" si="588"/>
        <v>999</v>
      </c>
      <c r="AM1200" s="10" t="s">
        <v>847</v>
      </c>
      <c r="AN1200">
        <v>0</v>
      </c>
      <c r="AO1200">
        <v>0</v>
      </c>
      <c r="AP1200">
        <v>0</v>
      </c>
      <c r="AQ1200">
        <v>2.1074000000000002</v>
      </c>
      <c r="AR1200" s="8">
        <v>-0.65</v>
      </c>
      <c r="AS1200" s="8">
        <v>-11.5221</v>
      </c>
      <c r="AT1200" s="8">
        <v>-56.491199999999999</v>
      </c>
      <c r="AU1200" s="8">
        <v>-2.1074000000000002</v>
      </c>
      <c r="AV1200" s="8">
        <v>-0.65</v>
      </c>
      <c r="AW1200" s="8">
        <v>0.65</v>
      </c>
      <c r="AX1200" s="8">
        <v>11.5221</v>
      </c>
      <c r="AY1200" s="8">
        <v>56.491199999999999</v>
      </c>
      <c r="AZ1200" s="8">
        <v>2.1074000000000002</v>
      </c>
      <c r="BA1200" s="8">
        <v>0.65</v>
      </c>
      <c r="BB1200">
        <v>-0.65</v>
      </c>
      <c r="BC1200">
        <v>0.65</v>
      </c>
      <c r="BD1200">
        <v>-0.65</v>
      </c>
      <c r="BE1200">
        <v>0.65</v>
      </c>
      <c r="BF1200">
        <v>0.06</v>
      </c>
      <c r="BG1200">
        <v>0.3</v>
      </c>
      <c r="BH1200">
        <v>-4.46</v>
      </c>
      <c r="BI1200">
        <v>8</v>
      </c>
      <c r="BJ1200">
        <v>16</v>
      </c>
      <c r="BK1200">
        <v>8</v>
      </c>
      <c r="BM1200">
        <v>8</v>
      </c>
      <c r="BN1200" t="s">
        <v>1016</v>
      </c>
      <c r="BP1200" t="s">
        <v>1016</v>
      </c>
      <c r="BQ1200">
        <v>20</v>
      </c>
      <c r="BR1200">
        <v>201070</v>
      </c>
      <c r="BS1200">
        <v>1</v>
      </c>
      <c r="BU1200">
        <v>1</v>
      </c>
      <c r="BW1200">
        <v>8</v>
      </c>
      <c r="BY1200">
        <v>16</v>
      </c>
      <c r="BZ1200" t="s">
        <v>1997</v>
      </c>
      <c r="CA1200">
        <v>0</v>
      </c>
      <c r="CB1200">
        <v>0</v>
      </c>
      <c r="CC1200">
        <v>0</v>
      </c>
      <c r="CD1200">
        <v>0</v>
      </c>
      <c r="CE1200">
        <v>0</v>
      </c>
      <c r="CF1200">
        <v>0</v>
      </c>
      <c r="CG1200">
        <v>0</v>
      </c>
      <c r="CH1200">
        <v>0</v>
      </c>
      <c r="CI1200" s="2">
        <v>9165283</v>
      </c>
    </row>
    <row r="1201" spans="1:87">
      <c r="A1201" s="10" t="str">
        <f t="shared" si="558"/>
        <v>NXTM_US</v>
      </c>
      <c r="B1201" s="12">
        <f t="shared" si="559"/>
        <v>3.78E-2</v>
      </c>
      <c r="C1201" s="12">
        <v>0</v>
      </c>
      <c r="D1201" s="12">
        <v>0</v>
      </c>
      <c r="E1201" s="12">
        <v>0</v>
      </c>
      <c r="F1201" s="12">
        <v>0</v>
      </c>
      <c r="G1201" s="12">
        <v>0</v>
      </c>
      <c r="H1201" s="12">
        <v>0</v>
      </c>
      <c r="I1201" s="12">
        <v>0</v>
      </c>
      <c r="J1201" s="13">
        <f t="shared" si="560"/>
        <v>0</v>
      </c>
      <c r="K1201" s="13">
        <f t="shared" si="561"/>
        <v>0</v>
      </c>
      <c r="L1201" s="16">
        <f t="shared" si="562"/>
        <v>0</v>
      </c>
      <c r="M1201" s="13">
        <f t="shared" si="563"/>
        <v>0</v>
      </c>
      <c r="N1201" s="16">
        <f t="shared" si="564"/>
        <v>0</v>
      </c>
      <c r="O1201" s="16">
        <f t="shared" si="565"/>
        <v>0</v>
      </c>
      <c r="P1201" s="16" t="str">
        <f t="shared" si="566"/>
        <v/>
      </c>
      <c r="Q1201" s="20" t="str">
        <f t="shared" si="567"/>
        <v/>
      </c>
      <c r="R1201" s="20" t="str">
        <f t="shared" si="568"/>
        <v/>
      </c>
      <c r="S1201" s="20" t="str">
        <f t="shared" si="569"/>
        <v/>
      </c>
      <c r="T1201" s="20" t="str">
        <f t="shared" si="570"/>
        <v/>
      </c>
      <c r="U1201" s="16">
        <f t="shared" si="571"/>
        <v>6.0000000000000001E-3</v>
      </c>
      <c r="V1201" s="20" t="str">
        <f t="shared" si="572"/>
        <v/>
      </c>
      <c r="W1201" s="20" t="str">
        <f t="shared" si="573"/>
        <v/>
      </c>
      <c r="X1201" s="20" t="str">
        <f t="shared" si="574"/>
        <v/>
      </c>
      <c r="Y1201" s="20">
        <f t="shared" si="575"/>
        <v>6.0000000000000001E-3</v>
      </c>
      <c r="Z1201" s="20" t="str">
        <f t="shared" si="576"/>
        <v/>
      </c>
      <c r="AA1201" s="20" t="str">
        <f t="shared" si="577"/>
        <v/>
      </c>
      <c r="AB1201" s="20">
        <f t="shared" si="578"/>
        <v>0</v>
      </c>
      <c r="AC1201" s="20" t="str">
        <f t="shared" si="579"/>
        <v/>
      </c>
      <c r="AD1201" s="20" t="str">
        <f t="shared" si="580"/>
        <v/>
      </c>
      <c r="AE1201" s="20" t="str">
        <f t="shared" si="581"/>
        <v/>
      </c>
      <c r="AF1201" s="20" t="str">
        <f t="shared" si="582"/>
        <v/>
      </c>
      <c r="AG1201" s="11">
        <f t="shared" si="583"/>
        <v>999</v>
      </c>
      <c r="AH1201" s="17">
        <f t="shared" si="584"/>
        <v>999</v>
      </c>
      <c r="AI1201" s="17">
        <f t="shared" si="585"/>
        <v>999</v>
      </c>
      <c r="AJ1201" s="17">
        <f t="shared" si="586"/>
        <v>999</v>
      </c>
      <c r="AK1201" s="17">
        <f t="shared" si="587"/>
        <v>999</v>
      </c>
      <c r="AL1201" s="17">
        <f t="shared" si="588"/>
        <v>999</v>
      </c>
      <c r="AM1201" s="10" t="s">
        <v>920</v>
      </c>
      <c r="AN1201">
        <v>0</v>
      </c>
      <c r="AO1201">
        <v>0</v>
      </c>
      <c r="AP1201">
        <v>0</v>
      </c>
      <c r="AQ1201">
        <v>1.4016999999999999</v>
      </c>
      <c r="AR1201" s="8">
        <v>-0.6</v>
      </c>
      <c r="AS1201" s="8">
        <v>-7.5130999999999997</v>
      </c>
      <c r="AT1201" s="8">
        <v>-45.801400000000001</v>
      </c>
      <c r="AU1201" s="8">
        <v>-1.4016999999999999</v>
      </c>
      <c r="AV1201" s="8">
        <v>-0.6</v>
      </c>
      <c r="AW1201" s="8">
        <v>0.6</v>
      </c>
      <c r="AX1201" s="8">
        <v>7.5130999999999997</v>
      </c>
      <c r="AY1201" s="8">
        <v>45.801400000000001</v>
      </c>
      <c r="AZ1201" s="8">
        <v>1.4016999999999999</v>
      </c>
      <c r="BA1201" s="8">
        <v>0.6</v>
      </c>
      <c r="BB1201">
        <v>-0.6</v>
      </c>
      <c r="BC1201">
        <v>0.6</v>
      </c>
      <c r="BD1201">
        <v>-0.6</v>
      </c>
      <c r="BE1201">
        <v>0.6</v>
      </c>
      <c r="BF1201">
        <v>0.06</v>
      </c>
      <c r="BG1201">
        <v>0.3</v>
      </c>
      <c r="BH1201">
        <v>3.78</v>
      </c>
      <c r="BI1201">
        <v>4</v>
      </c>
      <c r="BJ1201">
        <v>7</v>
      </c>
      <c r="BK1201">
        <v>4</v>
      </c>
      <c r="BM1201">
        <v>4</v>
      </c>
      <c r="BN1201" t="s">
        <v>1016</v>
      </c>
      <c r="BP1201" t="s">
        <v>1016</v>
      </c>
      <c r="BQ1201">
        <v>35</v>
      </c>
      <c r="BR1201">
        <v>351010</v>
      </c>
      <c r="BS1201">
        <v>1</v>
      </c>
      <c r="BU1201">
        <v>1</v>
      </c>
      <c r="BW1201">
        <v>4</v>
      </c>
      <c r="BY1201">
        <v>7</v>
      </c>
      <c r="BZ1201" t="s">
        <v>1997</v>
      </c>
      <c r="CA1201">
        <v>0</v>
      </c>
      <c r="CB1201">
        <v>0</v>
      </c>
      <c r="CC1201">
        <v>0</v>
      </c>
      <c r="CD1201">
        <v>0</v>
      </c>
      <c r="CE1201">
        <v>0</v>
      </c>
      <c r="CF1201">
        <v>0</v>
      </c>
      <c r="CG1201">
        <v>0</v>
      </c>
      <c r="CH1201">
        <v>0</v>
      </c>
      <c r="CI1201" s="2">
        <v>5206855</v>
      </c>
    </row>
    <row r="1202" spans="1:87">
      <c r="A1202" s="10" t="str">
        <f t="shared" si="558"/>
        <v>WWWW_US</v>
      </c>
      <c r="B1202" s="12">
        <f t="shared" si="559"/>
        <v>2.4500000000000001E-2</v>
      </c>
      <c r="C1202" s="12">
        <v>0</v>
      </c>
      <c r="D1202" s="12">
        <v>0</v>
      </c>
      <c r="E1202" s="12">
        <v>0</v>
      </c>
      <c r="F1202" s="12">
        <v>0</v>
      </c>
      <c r="G1202" s="12">
        <v>0</v>
      </c>
      <c r="H1202" s="12">
        <v>0</v>
      </c>
      <c r="I1202" s="12">
        <v>0</v>
      </c>
      <c r="J1202" s="13">
        <f t="shared" si="560"/>
        <v>0</v>
      </c>
      <c r="K1202" s="13">
        <f t="shared" si="561"/>
        <v>0</v>
      </c>
      <c r="L1202" s="16">
        <f t="shared" si="562"/>
        <v>0</v>
      </c>
      <c r="M1202" s="13">
        <f t="shared" si="563"/>
        <v>0</v>
      </c>
      <c r="N1202" s="16">
        <f t="shared" si="564"/>
        <v>0</v>
      </c>
      <c r="O1202" s="16">
        <f t="shared" si="565"/>
        <v>0</v>
      </c>
      <c r="P1202" s="16" t="str">
        <f t="shared" si="566"/>
        <v/>
      </c>
      <c r="Q1202" s="20" t="str">
        <f t="shared" si="567"/>
        <v/>
      </c>
      <c r="R1202" s="20" t="str">
        <f t="shared" si="568"/>
        <v/>
      </c>
      <c r="S1202" s="20" t="str">
        <f t="shared" si="569"/>
        <v/>
      </c>
      <c r="T1202" s="20" t="str">
        <f t="shared" si="570"/>
        <v/>
      </c>
      <c r="U1202" s="16">
        <f t="shared" si="571"/>
        <v>6.0000000000000001E-3</v>
      </c>
      <c r="V1202" s="20" t="str">
        <f t="shared" si="572"/>
        <v/>
      </c>
      <c r="W1202" s="20" t="str">
        <f t="shared" si="573"/>
        <v/>
      </c>
      <c r="X1202" s="20" t="str">
        <f t="shared" si="574"/>
        <v/>
      </c>
      <c r="Y1202" s="20">
        <f t="shared" si="575"/>
        <v>6.0000000000000001E-3</v>
      </c>
      <c r="Z1202" s="20" t="str">
        <f t="shared" si="576"/>
        <v/>
      </c>
      <c r="AA1202" s="20" t="str">
        <f t="shared" si="577"/>
        <v/>
      </c>
      <c r="AB1202" s="20">
        <f t="shared" si="578"/>
        <v>0</v>
      </c>
      <c r="AC1202" s="20" t="str">
        <f t="shared" si="579"/>
        <v/>
      </c>
      <c r="AD1202" s="20" t="str">
        <f t="shared" si="580"/>
        <v/>
      </c>
      <c r="AE1202" s="20" t="str">
        <f t="shared" si="581"/>
        <v/>
      </c>
      <c r="AF1202" s="20" t="str">
        <f t="shared" si="582"/>
        <v/>
      </c>
      <c r="AG1202" s="11">
        <f t="shared" si="583"/>
        <v>999</v>
      </c>
      <c r="AH1202" s="17">
        <f t="shared" si="584"/>
        <v>999</v>
      </c>
      <c r="AI1202" s="17">
        <f t="shared" si="585"/>
        <v>999</v>
      </c>
      <c r="AJ1202" s="17">
        <f t="shared" si="586"/>
        <v>999</v>
      </c>
      <c r="AK1202" s="17">
        <f t="shared" si="587"/>
        <v>999</v>
      </c>
      <c r="AL1202" s="17">
        <f t="shared" si="588"/>
        <v>999</v>
      </c>
      <c r="AM1202" s="10" t="s">
        <v>968</v>
      </c>
      <c r="AN1202">
        <v>0</v>
      </c>
      <c r="AO1202">
        <v>0</v>
      </c>
      <c r="AP1202">
        <v>0</v>
      </c>
      <c r="AQ1202">
        <v>1.5659000000000001</v>
      </c>
      <c r="AR1202" s="8">
        <v>-0.6</v>
      </c>
      <c r="AS1202" s="8">
        <v>-8.9960000000000004</v>
      </c>
      <c r="AT1202" s="8">
        <v>-38.061199999999999</v>
      </c>
      <c r="AU1202" s="8">
        <v>-1.5659000000000001</v>
      </c>
      <c r="AV1202" s="8">
        <v>-0.6</v>
      </c>
      <c r="AW1202" s="8">
        <v>0.6</v>
      </c>
      <c r="AX1202" s="8">
        <v>8.9960000000000004</v>
      </c>
      <c r="AY1202" s="8">
        <v>38.061199999999999</v>
      </c>
      <c r="AZ1202" s="8">
        <v>1.5659000000000001</v>
      </c>
      <c r="BA1202" s="8">
        <v>0.6</v>
      </c>
      <c r="BB1202">
        <v>-0.6</v>
      </c>
      <c r="BC1202">
        <v>0.6</v>
      </c>
      <c r="BD1202">
        <v>-0.6</v>
      </c>
      <c r="BE1202">
        <v>0.6</v>
      </c>
      <c r="BF1202">
        <v>0.06</v>
      </c>
      <c r="BG1202">
        <v>0.3</v>
      </c>
      <c r="BH1202">
        <v>2.4500000000000002</v>
      </c>
      <c r="BI1202">
        <v>4</v>
      </c>
      <c r="BJ1202">
        <v>8</v>
      </c>
      <c r="BK1202">
        <v>4</v>
      </c>
      <c r="BM1202">
        <v>4</v>
      </c>
      <c r="BN1202" t="s">
        <v>1016</v>
      </c>
      <c r="BP1202" t="s">
        <v>1016</v>
      </c>
      <c r="BQ1202">
        <v>45</v>
      </c>
      <c r="BR1202">
        <v>451010</v>
      </c>
      <c r="BS1202">
        <v>1</v>
      </c>
      <c r="BU1202">
        <v>1</v>
      </c>
      <c r="BW1202">
        <v>4</v>
      </c>
      <c r="BY1202">
        <v>8</v>
      </c>
      <c r="BZ1202" t="s">
        <v>1997</v>
      </c>
      <c r="CA1202">
        <v>0</v>
      </c>
      <c r="CB1202">
        <v>0</v>
      </c>
      <c r="CC1202">
        <v>0</v>
      </c>
      <c r="CD1202">
        <v>0</v>
      </c>
      <c r="CE1202">
        <v>0</v>
      </c>
      <c r="CF1202">
        <v>0</v>
      </c>
      <c r="CG1202">
        <v>0</v>
      </c>
      <c r="CH1202">
        <v>0</v>
      </c>
      <c r="CI1202" s="2">
        <v>6951427</v>
      </c>
    </row>
    <row r="1203" spans="1:87">
      <c r="A1203" s="10" t="str">
        <f t="shared" si="558"/>
        <v>CCO_US</v>
      </c>
      <c r="B1203" s="12">
        <f t="shared" si="559"/>
        <v>3.32E-2</v>
      </c>
      <c r="C1203" s="12">
        <v>0</v>
      </c>
      <c r="D1203" s="12">
        <v>0</v>
      </c>
      <c r="E1203" s="12">
        <v>0</v>
      </c>
      <c r="F1203" s="12">
        <v>0</v>
      </c>
      <c r="G1203" s="12">
        <v>0</v>
      </c>
      <c r="H1203" s="12">
        <v>0</v>
      </c>
      <c r="I1203" s="12">
        <v>0</v>
      </c>
      <c r="J1203" s="13">
        <f t="shared" si="560"/>
        <v>0</v>
      </c>
      <c r="K1203" s="13">
        <f t="shared" si="561"/>
        <v>0</v>
      </c>
      <c r="L1203" s="16">
        <f t="shared" si="562"/>
        <v>0</v>
      </c>
      <c r="M1203" s="13">
        <f t="shared" si="563"/>
        <v>0</v>
      </c>
      <c r="N1203" s="16">
        <f t="shared" si="564"/>
        <v>0</v>
      </c>
      <c r="O1203" s="16">
        <f t="shared" si="565"/>
        <v>0</v>
      </c>
      <c r="P1203" s="16" t="str">
        <f t="shared" si="566"/>
        <v/>
      </c>
      <c r="Q1203" s="20" t="str">
        <f t="shared" si="567"/>
        <v/>
      </c>
      <c r="R1203" s="20" t="str">
        <f t="shared" si="568"/>
        <v/>
      </c>
      <c r="S1203" s="20" t="str">
        <f t="shared" si="569"/>
        <v/>
      </c>
      <c r="T1203" s="20" t="str">
        <f t="shared" si="570"/>
        <v/>
      </c>
      <c r="U1203" s="16">
        <f t="shared" si="571"/>
        <v>6.5000000000000006E-3</v>
      </c>
      <c r="V1203" s="20" t="str">
        <f t="shared" si="572"/>
        <v/>
      </c>
      <c r="W1203" s="20" t="str">
        <f t="shared" si="573"/>
        <v/>
      </c>
      <c r="X1203" s="20" t="str">
        <f t="shared" si="574"/>
        <v/>
      </c>
      <c r="Y1203" s="20">
        <f t="shared" si="575"/>
        <v>6.5000000000000006E-3</v>
      </c>
      <c r="Z1203" s="20" t="str">
        <f t="shared" si="576"/>
        <v/>
      </c>
      <c r="AA1203" s="20" t="str">
        <f t="shared" si="577"/>
        <v/>
      </c>
      <c r="AB1203" s="20">
        <f t="shared" si="578"/>
        <v>0</v>
      </c>
      <c r="AC1203" s="20" t="str">
        <f t="shared" si="579"/>
        <v/>
      </c>
      <c r="AD1203" s="20" t="str">
        <f t="shared" si="580"/>
        <v/>
      </c>
      <c r="AE1203" s="20" t="str">
        <f t="shared" si="581"/>
        <v/>
      </c>
      <c r="AF1203" s="20" t="str">
        <f t="shared" si="582"/>
        <v/>
      </c>
      <c r="AG1203" s="11">
        <f t="shared" si="583"/>
        <v>999</v>
      </c>
      <c r="AH1203" s="17">
        <f t="shared" si="584"/>
        <v>999</v>
      </c>
      <c r="AI1203" s="17">
        <f t="shared" si="585"/>
        <v>999</v>
      </c>
      <c r="AJ1203" s="17">
        <f t="shared" si="586"/>
        <v>999</v>
      </c>
      <c r="AK1203" s="17">
        <f t="shared" si="587"/>
        <v>999</v>
      </c>
      <c r="AL1203" s="17">
        <f t="shared" si="588"/>
        <v>999</v>
      </c>
      <c r="AM1203" s="10" t="s">
        <v>304</v>
      </c>
      <c r="AN1203">
        <v>0</v>
      </c>
      <c r="AO1203">
        <v>0</v>
      </c>
      <c r="AP1203">
        <v>0</v>
      </c>
      <c r="AQ1203">
        <v>0.25580000000000003</v>
      </c>
      <c r="AR1203" s="8">
        <v>-0.65</v>
      </c>
      <c r="AS1203" s="8">
        <v>-1.3259000000000001</v>
      </c>
      <c r="AT1203" s="8">
        <v>-18.5154</v>
      </c>
      <c r="AU1203" s="8">
        <v>-0.25580000000000003</v>
      </c>
      <c r="AV1203" s="8">
        <v>-0.65</v>
      </c>
      <c r="AW1203" s="8">
        <v>0.65</v>
      </c>
      <c r="AX1203" s="8">
        <v>1.3259000000000001</v>
      </c>
      <c r="AY1203" s="8">
        <v>18.5154</v>
      </c>
      <c r="AZ1203" s="8">
        <v>0.25580000000000003</v>
      </c>
      <c r="BA1203" s="8">
        <v>0.65</v>
      </c>
      <c r="BB1203">
        <v>-0.25580000000000003</v>
      </c>
      <c r="BC1203">
        <v>0.25580000000000003</v>
      </c>
      <c r="BD1203">
        <v>-0.25580000000000003</v>
      </c>
      <c r="BE1203">
        <v>0.25580000000000003</v>
      </c>
      <c r="BF1203">
        <v>0.06</v>
      </c>
      <c r="BG1203">
        <v>0.3</v>
      </c>
      <c r="BH1203">
        <v>3.32</v>
      </c>
      <c r="BI1203">
        <v>4</v>
      </c>
      <c r="BJ1203">
        <v>7</v>
      </c>
      <c r="BK1203">
        <v>4</v>
      </c>
      <c r="BM1203">
        <v>4</v>
      </c>
      <c r="BN1203" t="s">
        <v>1016</v>
      </c>
      <c r="BP1203" t="s">
        <v>1016</v>
      </c>
      <c r="BQ1203">
        <v>25</v>
      </c>
      <c r="BR1203">
        <v>254010</v>
      </c>
      <c r="BS1203">
        <v>1</v>
      </c>
      <c r="BU1203">
        <v>1</v>
      </c>
      <c r="BW1203">
        <v>4</v>
      </c>
      <c r="BY1203">
        <v>7</v>
      </c>
      <c r="BZ1203" t="s">
        <v>1998</v>
      </c>
      <c r="CA1203">
        <v>1</v>
      </c>
      <c r="CB1203">
        <v>0</v>
      </c>
      <c r="CC1203">
        <v>1</v>
      </c>
      <c r="CD1203">
        <v>0</v>
      </c>
      <c r="CE1203">
        <v>0</v>
      </c>
      <c r="CF1203">
        <v>0</v>
      </c>
      <c r="CG1203">
        <v>0</v>
      </c>
      <c r="CH1203">
        <v>0</v>
      </c>
      <c r="CI1203" s="2">
        <v>854401</v>
      </c>
    </row>
    <row r="1204" spans="1:87">
      <c r="A1204" s="10" t="str">
        <f t="shared" si="558"/>
        <v>SPWR_US</v>
      </c>
      <c r="B1204" s="12">
        <f t="shared" si="559"/>
        <v>1E-4</v>
      </c>
      <c r="C1204" s="12">
        <v>0</v>
      </c>
      <c r="D1204" s="12">
        <v>0</v>
      </c>
      <c r="E1204" s="12">
        <v>0</v>
      </c>
      <c r="F1204" s="12">
        <v>0</v>
      </c>
      <c r="G1204" s="12">
        <v>0</v>
      </c>
      <c r="H1204" s="12">
        <v>0</v>
      </c>
      <c r="I1204" s="12">
        <v>0</v>
      </c>
      <c r="J1204" s="13">
        <f t="shared" si="560"/>
        <v>0</v>
      </c>
      <c r="K1204" s="13">
        <f t="shared" si="561"/>
        <v>0</v>
      </c>
      <c r="L1204" s="16">
        <f t="shared" si="562"/>
        <v>0</v>
      </c>
      <c r="M1204" s="13">
        <f t="shared" si="563"/>
        <v>0</v>
      </c>
      <c r="N1204" s="16">
        <f t="shared" si="564"/>
        <v>0</v>
      </c>
      <c r="O1204" s="16">
        <f t="shared" si="565"/>
        <v>0</v>
      </c>
      <c r="P1204" s="16" t="str">
        <f t="shared" si="566"/>
        <v/>
      </c>
      <c r="Q1204" s="20" t="str">
        <f t="shared" si="567"/>
        <v/>
      </c>
      <c r="R1204" s="20" t="str">
        <f t="shared" si="568"/>
        <v/>
      </c>
      <c r="S1204" s="20" t="str">
        <f t="shared" si="569"/>
        <v/>
      </c>
      <c r="T1204" s="20" t="str">
        <f t="shared" si="570"/>
        <v/>
      </c>
      <c r="U1204" s="16">
        <f t="shared" si="571"/>
        <v>6.0000000000000001E-3</v>
      </c>
      <c r="V1204" s="20" t="str">
        <f t="shared" si="572"/>
        <v/>
      </c>
      <c r="W1204" s="20" t="str">
        <f t="shared" si="573"/>
        <v/>
      </c>
      <c r="X1204" s="20" t="str">
        <f t="shared" si="574"/>
        <v/>
      </c>
      <c r="Y1204" s="20">
        <f t="shared" si="575"/>
        <v>6.0000000000000001E-3</v>
      </c>
      <c r="Z1204" s="20" t="str">
        <f t="shared" si="576"/>
        <v/>
      </c>
      <c r="AA1204" s="20" t="str">
        <f t="shared" si="577"/>
        <v/>
      </c>
      <c r="AB1204" s="20">
        <f t="shared" si="578"/>
        <v>0</v>
      </c>
      <c r="AC1204" s="20" t="str">
        <f t="shared" si="579"/>
        <v/>
      </c>
      <c r="AD1204" s="20" t="str">
        <f t="shared" si="580"/>
        <v/>
      </c>
      <c r="AE1204" s="20" t="str">
        <f t="shared" si="581"/>
        <v/>
      </c>
      <c r="AF1204" s="20" t="str">
        <f t="shared" si="582"/>
        <v/>
      </c>
      <c r="AG1204" s="11">
        <f t="shared" si="583"/>
        <v>999</v>
      </c>
      <c r="AH1204" s="17">
        <f t="shared" si="584"/>
        <v>999</v>
      </c>
      <c r="AI1204" s="17">
        <f t="shared" si="585"/>
        <v>999</v>
      </c>
      <c r="AJ1204" s="17">
        <f t="shared" si="586"/>
        <v>999</v>
      </c>
      <c r="AK1204" s="17">
        <f t="shared" si="587"/>
        <v>999</v>
      </c>
      <c r="AL1204" s="17">
        <f t="shared" si="588"/>
        <v>999</v>
      </c>
      <c r="AM1204" s="10" t="s">
        <v>743</v>
      </c>
      <c r="AN1204">
        <v>0</v>
      </c>
      <c r="AO1204">
        <v>0</v>
      </c>
      <c r="AP1204">
        <v>0</v>
      </c>
      <c r="AQ1204">
        <v>19.279199999999999</v>
      </c>
      <c r="AR1204" s="8">
        <v>-0.6</v>
      </c>
      <c r="AS1204" s="8">
        <v>-85.272999999999996</v>
      </c>
      <c r="AT1204" s="8">
        <v>-181.54310000000001</v>
      </c>
      <c r="AU1204" s="8">
        <v>-19.279199999999999</v>
      </c>
      <c r="AV1204" s="8">
        <v>-0.6</v>
      </c>
      <c r="AW1204" s="8">
        <v>0.6</v>
      </c>
      <c r="AX1204" s="8">
        <v>85.272999999999996</v>
      </c>
      <c r="AY1204" s="8">
        <v>181.54310000000001</v>
      </c>
      <c r="AZ1204" s="8">
        <v>19.279199999999999</v>
      </c>
      <c r="BA1204" s="8">
        <v>0.6</v>
      </c>
      <c r="BB1204">
        <v>-0.6</v>
      </c>
      <c r="BC1204">
        <v>0.6</v>
      </c>
      <c r="BD1204">
        <v>-0.6</v>
      </c>
      <c r="BE1204">
        <v>0.6</v>
      </c>
      <c r="BF1204">
        <v>0.06</v>
      </c>
      <c r="BG1204">
        <v>0.3</v>
      </c>
      <c r="BH1204">
        <v>0.01</v>
      </c>
      <c r="BI1204">
        <v>6</v>
      </c>
      <c r="BJ1204">
        <v>12</v>
      </c>
      <c r="BK1204">
        <v>6</v>
      </c>
      <c r="BM1204">
        <v>6</v>
      </c>
      <c r="BN1204" t="s">
        <v>1016</v>
      </c>
      <c r="BP1204" t="s">
        <v>1016</v>
      </c>
      <c r="BQ1204">
        <v>45</v>
      </c>
      <c r="BR1204">
        <v>453010</v>
      </c>
      <c r="BS1204">
        <v>1</v>
      </c>
      <c r="BU1204">
        <v>1</v>
      </c>
      <c r="BW1204">
        <v>6</v>
      </c>
      <c r="BY1204">
        <v>12</v>
      </c>
      <c r="BZ1204" t="s">
        <v>1997</v>
      </c>
      <c r="CA1204">
        <v>0</v>
      </c>
      <c r="CB1204">
        <v>0</v>
      </c>
      <c r="CC1204">
        <v>0</v>
      </c>
      <c r="CD1204">
        <v>0</v>
      </c>
      <c r="CE1204">
        <v>0</v>
      </c>
      <c r="CF1204">
        <v>0</v>
      </c>
      <c r="CG1204">
        <v>0</v>
      </c>
      <c r="CH1204">
        <v>0</v>
      </c>
      <c r="CI1204" s="2">
        <v>79669393</v>
      </c>
    </row>
    <row r="1205" spans="1:87">
      <c r="A1205" s="10" t="str">
        <f t="shared" si="558"/>
        <v>AMSF_US</v>
      </c>
      <c r="B1205" s="12">
        <f t="shared" si="559"/>
        <v>-1.1999999999999999E-3</v>
      </c>
      <c r="C1205" s="12">
        <v>0</v>
      </c>
      <c r="D1205" s="12">
        <v>0</v>
      </c>
      <c r="E1205" s="12">
        <v>0</v>
      </c>
      <c r="F1205" s="12">
        <v>0</v>
      </c>
      <c r="G1205" s="12">
        <v>0</v>
      </c>
      <c r="H1205" s="12">
        <v>0</v>
      </c>
      <c r="I1205" s="12">
        <v>0</v>
      </c>
      <c r="J1205" s="13">
        <f t="shared" si="560"/>
        <v>0</v>
      </c>
      <c r="K1205" s="13">
        <f t="shared" si="561"/>
        <v>0</v>
      </c>
      <c r="L1205" s="16">
        <f t="shared" si="562"/>
        <v>0</v>
      </c>
      <c r="M1205" s="13">
        <f t="shared" si="563"/>
        <v>0</v>
      </c>
      <c r="N1205" s="16">
        <f t="shared" si="564"/>
        <v>0</v>
      </c>
      <c r="O1205" s="16">
        <f t="shared" si="565"/>
        <v>0</v>
      </c>
      <c r="P1205" s="16">
        <f t="shared" si="566"/>
        <v>-6.0000000000000001E-3</v>
      </c>
      <c r="Q1205" s="20" t="str">
        <f t="shared" si="567"/>
        <v/>
      </c>
      <c r="R1205" s="20" t="str">
        <f t="shared" si="568"/>
        <v/>
      </c>
      <c r="S1205" s="20" t="str">
        <f t="shared" si="569"/>
        <v/>
      </c>
      <c r="T1205" s="20">
        <f t="shared" si="570"/>
        <v>-6.0000000000000001E-3</v>
      </c>
      <c r="U1205" s="16" t="str">
        <f t="shared" si="571"/>
        <v/>
      </c>
      <c r="V1205" s="20" t="str">
        <f t="shared" si="572"/>
        <v/>
      </c>
      <c r="W1205" s="20" t="str">
        <f t="shared" si="573"/>
        <v/>
      </c>
      <c r="X1205" s="20" t="str">
        <f t="shared" si="574"/>
        <v/>
      </c>
      <c r="Y1205" s="20" t="str">
        <f t="shared" si="575"/>
        <v/>
      </c>
      <c r="Z1205" s="20" t="str">
        <f t="shared" si="576"/>
        <v/>
      </c>
      <c r="AA1205" s="20" t="str">
        <f t="shared" si="577"/>
        <v/>
      </c>
      <c r="AB1205" s="20">
        <f t="shared" si="578"/>
        <v>0</v>
      </c>
      <c r="AC1205" s="20" t="str">
        <f t="shared" si="579"/>
        <v/>
      </c>
      <c r="AD1205" s="20" t="str">
        <f t="shared" si="580"/>
        <v/>
      </c>
      <c r="AE1205" s="20" t="str">
        <f t="shared" si="581"/>
        <v/>
      </c>
      <c r="AF1205" s="20" t="str">
        <f t="shared" si="582"/>
        <v/>
      </c>
      <c r="AG1205" s="11">
        <f t="shared" si="583"/>
        <v>999</v>
      </c>
      <c r="AH1205" s="17">
        <f t="shared" si="584"/>
        <v>999</v>
      </c>
      <c r="AI1205" s="17">
        <f t="shared" si="585"/>
        <v>999</v>
      </c>
      <c r="AJ1205" s="17">
        <f t="shared" si="586"/>
        <v>999</v>
      </c>
      <c r="AK1205" s="17">
        <f t="shared" si="587"/>
        <v>999</v>
      </c>
      <c r="AL1205" s="17">
        <f t="shared" si="588"/>
        <v>999</v>
      </c>
      <c r="AM1205" s="10" t="s">
        <v>1355</v>
      </c>
      <c r="AN1205">
        <v>0</v>
      </c>
      <c r="AO1205">
        <v>0</v>
      </c>
      <c r="AP1205">
        <v>0</v>
      </c>
      <c r="AQ1205">
        <v>0.85860000000000003</v>
      </c>
      <c r="AR1205" s="8">
        <v>-0.6</v>
      </c>
      <c r="AS1205" s="8">
        <v>-3.1410999999999998</v>
      </c>
      <c r="AT1205" s="8">
        <v>-33.283700000000003</v>
      </c>
      <c r="AU1205" s="8">
        <v>-0.85860000000000003</v>
      </c>
      <c r="AV1205" s="8">
        <v>-0.6</v>
      </c>
      <c r="AW1205" s="8">
        <v>0.6</v>
      </c>
      <c r="AX1205" s="8">
        <v>3.1410999999999998</v>
      </c>
      <c r="AY1205" s="8">
        <v>33.283700000000003</v>
      </c>
      <c r="AZ1205" s="8">
        <v>0.85860000000000003</v>
      </c>
      <c r="BA1205" s="8">
        <v>0.6</v>
      </c>
      <c r="BB1205">
        <v>-0.6</v>
      </c>
      <c r="BC1205">
        <v>0.6</v>
      </c>
      <c r="BD1205">
        <v>-0.6</v>
      </c>
      <c r="BE1205">
        <v>0.6</v>
      </c>
      <c r="BF1205">
        <v>0.06</v>
      </c>
      <c r="BG1205">
        <v>0.3</v>
      </c>
      <c r="BH1205">
        <v>-0.12</v>
      </c>
      <c r="BI1205">
        <v>6</v>
      </c>
      <c r="BJ1205">
        <v>12</v>
      </c>
      <c r="BK1205">
        <v>6</v>
      </c>
      <c r="BM1205">
        <v>6</v>
      </c>
      <c r="BN1205" t="s">
        <v>1016</v>
      </c>
      <c r="BP1205" t="s">
        <v>1016</v>
      </c>
      <c r="BQ1205">
        <v>40</v>
      </c>
      <c r="BR1205">
        <v>403010</v>
      </c>
      <c r="BS1205">
        <v>1</v>
      </c>
      <c r="BU1205">
        <v>1</v>
      </c>
      <c r="BW1205">
        <v>6</v>
      </c>
      <c r="BY1205">
        <v>12</v>
      </c>
      <c r="BZ1205" t="s">
        <v>1997</v>
      </c>
      <c r="CA1205">
        <v>0</v>
      </c>
      <c r="CB1205">
        <v>0</v>
      </c>
      <c r="CC1205">
        <v>0</v>
      </c>
      <c r="CD1205">
        <v>0</v>
      </c>
      <c r="CE1205">
        <v>0</v>
      </c>
      <c r="CF1205">
        <v>0</v>
      </c>
      <c r="CG1205">
        <v>0</v>
      </c>
      <c r="CH1205">
        <v>0</v>
      </c>
      <c r="CI1205" s="2">
        <v>2588865</v>
      </c>
    </row>
    <row r="1206" spans="1:87">
      <c r="A1206" s="10" t="str">
        <f t="shared" si="558"/>
        <v>TRAK_US</v>
      </c>
      <c r="B1206" s="12">
        <f t="shared" si="559"/>
        <v>-4.2500000000000003E-2</v>
      </c>
      <c r="C1206" s="12">
        <v>0</v>
      </c>
      <c r="D1206" s="12">
        <v>0</v>
      </c>
      <c r="E1206" s="12">
        <v>0</v>
      </c>
      <c r="F1206" s="12">
        <v>0</v>
      </c>
      <c r="G1206" s="12">
        <v>0</v>
      </c>
      <c r="H1206" s="12">
        <v>0</v>
      </c>
      <c r="I1206" s="12">
        <v>0</v>
      </c>
      <c r="J1206" s="13">
        <f t="shared" si="560"/>
        <v>0</v>
      </c>
      <c r="K1206" s="13">
        <f t="shared" si="561"/>
        <v>0</v>
      </c>
      <c r="L1206" s="16">
        <f t="shared" si="562"/>
        <v>0</v>
      </c>
      <c r="M1206" s="13">
        <f t="shared" si="563"/>
        <v>0</v>
      </c>
      <c r="N1206" s="16">
        <f t="shared" si="564"/>
        <v>0</v>
      </c>
      <c r="O1206" s="16">
        <f t="shared" si="565"/>
        <v>0</v>
      </c>
      <c r="P1206" s="16">
        <f t="shared" si="566"/>
        <v>-6.0000000000000001E-3</v>
      </c>
      <c r="Q1206" s="20" t="str">
        <f t="shared" si="567"/>
        <v/>
      </c>
      <c r="R1206" s="20" t="str">
        <f t="shared" si="568"/>
        <v/>
      </c>
      <c r="S1206" s="20" t="str">
        <f t="shared" si="569"/>
        <v/>
      </c>
      <c r="T1206" s="20">
        <f t="shared" si="570"/>
        <v>-6.0000000000000001E-3</v>
      </c>
      <c r="U1206" s="16" t="str">
        <f t="shared" si="571"/>
        <v/>
      </c>
      <c r="V1206" s="20" t="str">
        <f t="shared" si="572"/>
        <v/>
      </c>
      <c r="W1206" s="20" t="str">
        <f t="shared" si="573"/>
        <v/>
      </c>
      <c r="X1206" s="20" t="str">
        <f t="shared" si="574"/>
        <v/>
      </c>
      <c r="Y1206" s="20" t="str">
        <f t="shared" si="575"/>
        <v/>
      </c>
      <c r="Z1206" s="20" t="str">
        <f t="shared" si="576"/>
        <v/>
      </c>
      <c r="AA1206" s="20" t="str">
        <f t="shared" si="577"/>
        <v/>
      </c>
      <c r="AB1206" s="20">
        <f t="shared" si="578"/>
        <v>0</v>
      </c>
      <c r="AC1206" s="20" t="str">
        <f t="shared" si="579"/>
        <v/>
      </c>
      <c r="AD1206" s="20" t="str">
        <f t="shared" si="580"/>
        <v/>
      </c>
      <c r="AE1206" s="20" t="str">
        <f t="shared" si="581"/>
        <v/>
      </c>
      <c r="AF1206" s="20" t="str">
        <f t="shared" si="582"/>
        <v/>
      </c>
      <c r="AG1206" s="11">
        <f t="shared" si="583"/>
        <v>999</v>
      </c>
      <c r="AH1206" s="17">
        <f t="shared" si="584"/>
        <v>999</v>
      </c>
      <c r="AI1206" s="17">
        <f t="shared" si="585"/>
        <v>999</v>
      </c>
      <c r="AJ1206" s="17">
        <f t="shared" si="586"/>
        <v>999</v>
      </c>
      <c r="AK1206" s="17">
        <f t="shared" si="587"/>
        <v>999</v>
      </c>
      <c r="AL1206" s="17">
        <f t="shared" si="588"/>
        <v>999</v>
      </c>
      <c r="AM1206" s="10" t="s">
        <v>868</v>
      </c>
      <c r="AN1206">
        <v>0</v>
      </c>
      <c r="AO1206">
        <v>0</v>
      </c>
      <c r="AP1206">
        <v>0</v>
      </c>
      <c r="AQ1206">
        <v>5.2778</v>
      </c>
      <c r="AR1206" s="8">
        <v>-0.6</v>
      </c>
      <c r="AS1206" s="8">
        <v>-24.556799999999999</v>
      </c>
      <c r="AT1206" s="8">
        <v>-88.092100000000002</v>
      </c>
      <c r="AU1206" s="8">
        <v>-5.2778</v>
      </c>
      <c r="AV1206" s="8">
        <v>-0.6</v>
      </c>
      <c r="AW1206" s="8">
        <v>0.6</v>
      </c>
      <c r="AX1206" s="8">
        <v>24.556799999999999</v>
      </c>
      <c r="AY1206" s="8">
        <v>88.092100000000002</v>
      </c>
      <c r="AZ1206" s="8">
        <v>5.2778</v>
      </c>
      <c r="BA1206" s="8">
        <v>0.6</v>
      </c>
      <c r="BB1206">
        <v>-0.6</v>
      </c>
      <c r="BC1206">
        <v>0.6</v>
      </c>
      <c r="BD1206">
        <v>-0.6</v>
      </c>
      <c r="BE1206">
        <v>0.6</v>
      </c>
      <c r="BF1206">
        <v>0.06</v>
      </c>
      <c r="BG1206">
        <v>0.3</v>
      </c>
      <c r="BH1206">
        <v>-4.25</v>
      </c>
      <c r="BI1206">
        <v>8</v>
      </c>
      <c r="BJ1206">
        <v>16</v>
      </c>
      <c r="BK1206">
        <v>8</v>
      </c>
      <c r="BM1206">
        <v>8</v>
      </c>
      <c r="BN1206" t="s">
        <v>1016</v>
      </c>
      <c r="BP1206" t="s">
        <v>1016</v>
      </c>
      <c r="BQ1206">
        <v>45</v>
      </c>
      <c r="BR1206">
        <v>451010</v>
      </c>
      <c r="BS1206">
        <v>1</v>
      </c>
      <c r="BU1206">
        <v>1</v>
      </c>
      <c r="BW1206">
        <v>8</v>
      </c>
      <c r="BY1206">
        <v>16</v>
      </c>
      <c r="BZ1206" t="s">
        <v>1997</v>
      </c>
      <c r="CA1206">
        <v>0</v>
      </c>
      <c r="CB1206">
        <v>0</v>
      </c>
      <c r="CC1206">
        <v>0</v>
      </c>
      <c r="CD1206">
        <v>0</v>
      </c>
      <c r="CE1206">
        <v>0</v>
      </c>
      <c r="CF1206">
        <v>0</v>
      </c>
      <c r="CG1206">
        <v>0</v>
      </c>
      <c r="CH1206">
        <v>0</v>
      </c>
      <c r="CI1206" s="2">
        <v>19098262</v>
      </c>
    </row>
    <row r="1207" spans="1:87">
      <c r="A1207" s="10" t="str">
        <f t="shared" si="558"/>
        <v>GST_US</v>
      </c>
      <c r="B1207" s="12">
        <f t="shared" si="559"/>
        <v>2.2799999999999997E-2</v>
      </c>
      <c r="C1207" s="12">
        <v>0</v>
      </c>
      <c r="D1207" s="12">
        <v>0</v>
      </c>
      <c r="E1207" s="12">
        <v>0</v>
      </c>
      <c r="F1207" s="12">
        <v>0</v>
      </c>
      <c r="G1207" s="12">
        <v>0</v>
      </c>
      <c r="H1207" s="12">
        <v>0</v>
      </c>
      <c r="I1207" s="12">
        <v>0</v>
      </c>
      <c r="J1207" s="13">
        <f t="shared" si="560"/>
        <v>0</v>
      </c>
      <c r="K1207" s="13">
        <f t="shared" si="561"/>
        <v>0</v>
      </c>
      <c r="L1207" s="16">
        <f t="shared" si="562"/>
        <v>0</v>
      </c>
      <c r="M1207" s="13">
        <f t="shared" si="563"/>
        <v>0</v>
      </c>
      <c r="N1207" s="16">
        <f t="shared" si="564"/>
        <v>0</v>
      </c>
      <c r="O1207" s="16">
        <f t="shared" si="565"/>
        <v>0</v>
      </c>
      <c r="P1207" s="16" t="str">
        <f t="shared" si="566"/>
        <v/>
      </c>
      <c r="Q1207" s="20" t="str">
        <f t="shared" si="567"/>
        <v/>
      </c>
      <c r="R1207" s="20" t="str">
        <f t="shared" si="568"/>
        <v/>
      </c>
      <c r="S1207" s="20" t="str">
        <f t="shared" si="569"/>
        <v/>
      </c>
      <c r="T1207" s="20" t="str">
        <f t="shared" si="570"/>
        <v/>
      </c>
      <c r="U1207" s="16">
        <f t="shared" si="571"/>
        <v>2E-3</v>
      </c>
      <c r="V1207" s="20" t="str">
        <f t="shared" si="572"/>
        <v/>
      </c>
      <c r="W1207" s="20" t="str">
        <f t="shared" si="573"/>
        <v/>
      </c>
      <c r="X1207" s="20" t="str">
        <f t="shared" si="574"/>
        <v/>
      </c>
      <c r="Y1207" s="20">
        <f t="shared" si="575"/>
        <v>2E-3</v>
      </c>
      <c r="Z1207" s="20" t="str">
        <f t="shared" si="576"/>
        <v/>
      </c>
      <c r="AA1207" s="20" t="str">
        <f t="shared" si="577"/>
        <v/>
      </c>
      <c r="AB1207" s="20">
        <f t="shared" si="578"/>
        <v>0</v>
      </c>
      <c r="AC1207" s="20" t="str">
        <f t="shared" si="579"/>
        <v/>
      </c>
      <c r="AD1207" s="20" t="str">
        <f t="shared" si="580"/>
        <v/>
      </c>
      <c r="AE1207" s="20" t="str">
        <f t="shared" si="581"/>
        <v/>
      </c>
      <c r="AF1207" s="20" t="str">
        <f t="shared" si="582"/>
        <v/>
      </c>
      <c r="AG1207" s="11">
        <f t="shared" si="583"/>
        <v>999</v>
      </c>
      <c r="AH1207" s="17">
        <f t="shared" si="584"/>
        <v>999</v>
      </c>
      <c r="AI1207" s="17">
        <f t="shared" si="585"/>
        <v>999</v>
      </c>
      <c r="AJ1207" s="17">
        <f t="shared" si="586"/>
        <v>999</v>
      </c>
      <c r="AK1207" s="17">
        <f t="shared" si="587"/>
        <v>999</v>
      </c>
      <c r="AL1207" s="17">
        <f t="shared" si="588"/>
        <v>999</v>
      </c>
      <c r="AM1207" s="10" t="s">
        <v>1260</v>
      </c>
      <c r="AN1207">
        <v>0</v>
      </c>
      <c r="AO1207">
        <v>0</v>
      </c>
      <c r="AP1207">
        <v>0</v>
      </c>
      <c r="AQ1207">
        <v>0.54630000000000001</v>
      </c>
      <c r="AR1207" s="8">
        <v>-0.2</v>
      </c>
      <c r="AS1207" s="8">
        <v>-3.3382999999999998</v>
      </c>
      <c r="AT1207" s="8">
        <v>-8.0633999999999997</v>
      </c>
      <c r="AU1207" s="8">
        <v>-0.54630000000000001</v>
      </c>
      <c r="AV1207" s="8">
        <v>-0.2</v>
      </c>
      <c r="AW1207" s="8">
        <v>0.2</v>
      </c>
      <c r="AX1207" s="8">
        <v>3.3382999999999998</v>
      </c>
      <c r="AY1207" s="8">
        <v>8.0633999999999997</v>
      </c>
      <c r="AZ1207" s="8">
        <v>0.54630000000000001</v>
      </c>
      <c r="BA1207" s="8">
        <v>0.2</v>
      </c>
      <c r="BB1207">
        <v>-0.2</v>
      </c>
      <c r="BC1207">
        <v>0.2</v>
      </c>
      <c r="BD1207">
        <v>-0.2</v>
      </c>
      <c r="BE1207">
        <v>0.2</v>
      </c>
      <c r="BF1207">
        <v>0.06</v>
      </c>
      <c r="BG1207">
        <v>0.3</v>
      </c>
      <c r="BH1207">
        <v>2.2799999999999998</v>
      </c>
      <c r="BI1207">
        <v>4</v>
      </c>
      <c r="BJ1207">
        <v>8</v>
      </c>
      <c r="BK1207">
        <v>4</v>
      </c>
      <c r="BM1207">
        <v>4</v>
      </c>
      <c r="BN1207" t="s">
        <v>1016</v>
      </c>
      <c r="BP1207" t="s">
        <v>1016</v>
      </c>
      <c r="BQ1207">
        <v>10</v>
      </c>
      <c r="BR1207">
        <v>101020</v>
      </c>
      <c r="BS1207">
        <v>1</v>
      </c>
      <c r="BU1207">
        <v>1</v>
      </c>
      <c r="BW1207">
        <v>4</v>
      </c>
      <c r="BY1207">
        <v>8</v>
      </c>
      <c r="BZ1207" t="s">
        <v>1997</v>
      </c>
      <c r="CA1207">
        <v>0</v>
      </c>
      <c r="CB1207">
        <v>0</v>
      </c>
      <c r="CC1207">
        <v>0</v>
      </c>
      <c r="CD1207">
        <v>0</v>
      </c>
      <c r="CE1207">
        <v>0</v>
      </c>
      <c r="CF1207">
        <v>0</v>
      </c>
      <c r="CG1207">
        <v>0</v>
      </c>
      <c r="CH1207">
        <v>0</v>
      </c>
      <c r="CI1207" s="2">
        <v>2203764</v>
      </c>
    </row>
    <row r="1208" spans="1:87">
      <c r="A1208" s="10" t="str">
        <f t="shared" si="558"/>
        <v>ARII_US</v>
      </c>
      <c r="B1208" s="12">
        <f t="shared" si="559"/>
        <v>-3.7100000000000001E-2</v>
      </c>
      <c r="C1208" s="12">
        <v>0</v>
      </c>
      <c r="D1208" s="12">
        <v>0</v>
      </c>
      <c r="E1208" s="12">
        <v>0</v>
      </c>
      <c r="F1208" s="12">
        <v>0</v>
      </c>
      <c r="G1208" s="12">
        <v>0</v>
      </c>
      <c r="H1208" s="12">
        <v>0</v>
      </c>
      <c r="I1208" s="12">
        <v>0</v>
      </c>
      <c r="J1208" s="13">
        <f t="shared" si="560"/>
        <v>0</v>
      </c>
      <c r="K1208" s="13">
        <f t="shared" si="561"/>
        <v>0</v>
      </c>
      <c r="L1208" s="16">
        <f t="shared" si="562"/>
        <v>0</v>
      </c>
      <c r="M1208" s="13">
        <f t="shared" si="563"/>
        <v>0</v>
      </c>
      <c r="N1208" s="16">
        <f t="shared" si="564"/>
        <v>0</v>
      </c>
      <c r="O1208" s="16">
        <f t="shared" si="565"/>
        <v>0</v>
      </c>
      <c r="P1208" s="16">
        <f t="shared" si="566"/>
        <v>-6.5000000000000006E-3</v>
      </c>
      <c r="Q1208" s="20" t="str">
        <f t="shared" si="567"/>
        <v/>
      </c>
      <c r="R1208" s="20" t="str">
        <f t="shared" si="568"/>
        <v/>
      </c>
      <c r="S1208" s="20" t="str">
        <f t="shared" si="569"/>
        <v/>
      </c>
      <c r="T1208" s="20">
        <f t="shared" si="570"/>
        <v>-6.5000000000000006E-3</v>
      </c>
      <c r="U1208" s="16" t="str">
        <f t="shared" si="571"/>
        <v/>
      </c>
      <c r="V1208" s="20" t="str">
        <f t="shared" si="572"/>
        <v/>
      </c>
      <c r="W1208" s="20" t="str">
        <f t="shared" si="573"/>
        <v/>
      </c>
      <c r="X1208" s="20" t="str">
        <f t="shared" si="574"/>
        <v/>
      </c>
      <c r="Y1208" s="20" t="str">
        <f t="shared" si="575"/>
        <v/>
      </c>
      <c r="Z1208" s="20" t="str">
        <f t="shared" si="576"/>
        <v/>
      </c>
      <c r="AA1208" s="20" t="str">
        <f t="shared" si="577"/>
        <v/>
      </c>
      <c r="AB1208" s="20">
        <f t="shared" si="578"/>
        <v>0</v>
      </c>
      <c r="AC1208" s="20" t="str">
        <f t="shared" si="579"/>
        <v/>
      </c>
      <c r="AD1208" s="20" t="str">
        <f t="shared" si="580"/>
        <v/>
      </c>
      <c r="AE1208" s="20" t="str">
        <f t="shared" si="581"/>
        <v/>
      </c>
      <c r="AF1208" s="20" t="str">
        <f t="shared" si="582"/>
        <v/>
      </c>
      <c r="AG1208" s="11">
        <f t="shared" si="583"/>
        <v>999</v>
      </c>
      <c r="AH1208" s="17">
        <f t="shared" si="584"/>
        <v>999</v>
      </c>
      <c r="AI1208" s="17">
        <f t="shared" si="585"/>
        <v>999</v>
      </c>
      <c r="AJ1208" s="17">
        <f t="shared" si="586"/>
        <v>999</v>
      </c>
      <c r="AK1208" s="17">
        <f t="shared" si="587"/>
        <v>999</v>
      </c>
      <c r="AL1208" s="17">
        <f t="shared" si="588"/>
        <v>999</v>
      </c>
      <c r="AM1208" s="10" t="s">
        <v>429</v>
      </c>
      <c r="AN1208">
        <v>0</v>
      </c>
      <c r="AO1208">
        <v>0</v>
      </c>
      <c r="AP1208">
        <v>0</v>
      </c>
      <c r="AQ1208">
        <v>3.3064</v>
      </c>
      <c r="AR1208" s="8">
        <v>-0.65</v>
      </c>
      <c r="AS1208" s="8">
        <v>-11.458399999999999</v>
      </c>
      <c r="AT1208" s="8">
        <v>-44.765000000000001</v>
      </c>
      <c r="AU1208" s="8">
        <v>-3.3064</v>
      </c>
      <c r="AV1208" s="8">
        <v>-0.65</v>
      </c>
      <c r="AW1208" s="8">
        <v>0.65</v>
      </c>
      <c r="AX1208" s="8">
        <v>11.458399999999999</v>
      </c>
      <c r="AY1208" s="8">
        <v>44.765000000000001</v>
      </c>
      <c r="AZ1208" s="8">
        <v>3.3064</v>
      </c>
      <c r="BA1208" s="8">
        <v>0.65</v>
      </c>
      <c r="BB1208">
        <v>-0.65</v>
      </c>
      <c r="BC1208">
        <v>0.65</v>
      </c>
      <c r="BD1208">
        <v>-0.65</v>
      </c>
      <c r="BE1208">
        <v>0.65</v>
      </c>
      <c r="BF1208">
        <v>0.06</v>
      </c>
      <c r="BG1208">
        <v>0.3</v>
      </c>
      <c r="BH1208">
        <v>-3.71</v>
      </c>
      <c r="BI1208">
        <v>8</v>
      </c>
      <c r="BJ1208">
        <v>15</v>
      </c>
      <c r="BK1208">
        <v>8</v>
      </c>
      <c r="BM1208">
        <v>8</v>
      </c>
      <c r="BN1208" t="s">
        <v>1016</v>
      </c>
      <c r="BP1208" t="s">
        <v>1016</v>
      </c>
      <c r="BQ1208">
        <v>20</v>
      </c>
      <c r="BR1208">
        <v>201060</v>
      </c>
      <c r="BS1208">
        <v>1</v>
      </c>
      <c r="BU1208">
        <v>1</v>
      </c>
      <c r="BW1208">
        <v>8</v>
      </c>
      <c r="BY1208">
        <v>15</v>
      </c>
      <c r="BZ1208" t="s">
        <v>1997</v>
      </c>
      <c r="CA1208">
        <v>0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 s="2">
        <v>13150511</v>
      </c>
    </row>
    <row r="1209" spans="1:87">
      <c r="A1209" s="10" t="str">
        <f t="shared" si="558"/>
        <v>HEES_US</v>
      </c>
      <c r="B1209" s="12">
        <f t="shared" si="559"/>
        <v>6.3E-3</v>
      </c>
      <c r="C1209" s="12">
        <v>2.97565714331057E-3</v>
      </c>
      <c r="D1209" s="12">
        <v>0</v>
      </c>
      <c r="E1209" s="12">
        <v>0</v>
      </c>
      <c r="F1209" s="12">
        <v>2.97565714331057E-3</v>
      </c>
      <c r="G1209" s="12">
        <v>0</v>
      </c>
      <c r="H1209" s="12">
        <v>2.97565714331057E-3</v>
      </c>
      <c r="I1209" s="12">
        <v>2.97565714331057E-3</v>
      </c>
      <c r="J1209" s="13">
        <f t="shared" si="560"/>
        <v>0</v>
      </c>
      <c r="K1209" s="13">
        <f t="shared" si="561"/>
        <v>1</v>
      </c>
      <c r="L1209" s="16">
        <f t="shared" si="562"/>
        <v>2.97565714331057E-3</v>
      </c>
      <c r="M1209" s="13">
        <f t="shared" si="563"/>
        <v>0</v>
      </c>
      <c r="N1209" s="16">
        <f t="shared" si="564"/>
        <v>0</v>
      </c>
      <c r="O1209" s="16">
        <f t="shared" si="565"/>
        <v>0</v>
      </c>
      <c r="P1209" s="16" t="str">
        <f t="shared" si="566"/>
        <v/>
      </c>
      <c r="Q1209" s="20" t="str">
        <f t="shared" si="567"/>
        <v/>
      </c>
      <c r="R1209" s="20" t="str">
        <f t="shared" si="568"/>
        <v/>
      </c>
      <c r="S1209" s="20" t="str">
        <f t="shared" si="569"/>
        <v/>
      </c>
      <c r="T1209" s="20" t="str">
        <f t="shared" si="570"/>
        <v/>
      </c>
      <c r="U1209" s="16">
        <f t="shared" si="571"/>
        <v>3.5243428566894305E-3</v>
      </c>
      <c r="V1209" s="20" t="str">
        <f t="shared" si="572"/>
        <v/>
      </c>
      <c r="W1209" s="20" t="str">
        <f t="shared" si="573"/>
        <v/>
      </c>
      <c r="X1209" s="20" t="str">
        <f t="shared" si="574"/>
        <v/>
      </c>
      <c r="Y1209" s="20">
        <f t="shared" si="575"/>
        <v>3.5243428566894305E-3</v>
      </c>
      <c r="Z1209" s="20" t="str">
        <f t="shared" si="576"/>
        <v/>
      </c>
      <c r="AA1209" s="20" t="str">
        <f t="shared" si="577"/>
        <v/>
      </c>
      <c r="AB1209" s="20">
        <f t="shared" si="578"/>
        <v>2.97565714331057E-3</v>
      </c>
      <c r="AC1209" s="20" t="str">
        <f t="shared" si="579"/>
        <v/>
      </c>
      <c r="AD1209" s="20" t="str">
        <f t="shared" si="580"/>
        <v/>
      </c>
      <c r="AE1209" s="20" t="str">
        <f t="shared" si="581"/>
        <v/>
      </c>
      <c r="AF1209" s="20" t="str">
        <f t="shared" si="582"/>
        <v/>
      </c>
      <c r="AG1209" s="11">
        <f t="shared" si="583"/>
        <v>0</v>
      </c>
      <c r="AH1209" s="17">
        <f t="shared" si="584"/>
        <v>2.97565714331057E-3</v>
      </c>
      <c r="AI1209" s="17">
        <f t="shared" si="585"/>
        <v>999</v>
      </c>
      <c r="AJ1209" s="17">
        <f t="shared" si="586"/>
        <v>999</v>
      </c>
      <c r="AK1209" s="17">
        <f t="shared" si="587"/>
        <v>999</v>
      </c>
      <c r="AL1209" s="17">
        <f t="shared" si="588"/>
        <v>999</v>
      </c>
      <c r="AM1209" s="10" t="s">
        <v>506</v>
      </c>
      <c r="AN1209">
        <v>0</v>
      </c>
      <c r="AO1209">
        <v>0</v>
      </c>
      <c r="AP1209">
        <v>0</v>
      </c>
      <c r="AQ1209">
        <v>3.3714</v>
      </c>
      <c r="AR1209" s="8">
        <v>-0.65</v>
      </c>
      <c r="AS1209" s="8">
        <v>-16.723700000000001</v>
      </c>
      <c r="AT1209" s="8">
        <v>-34.974299999999999</v>
      </c>
      <c r="AU1209" s="8">
        <v>-3.3714</v>
      </c>
      <c r="AV1209" s="8">
        <v>-0.65</v>
      </c>
      <c r="AW1209" s="8">
        <v>0.65</v>
      </c>
      <c r="AX1209" s="8">
        <v>16.723700000000001</v>
      </c>
      <c r="AY1209" s="8">
        <v>34.974299999999999</v>
      </c>
      <c r="AZ1209" s="8">
        <v>3.3714</v>
      </c>
      <c r="BA1209" s="8">
        <v>0.65</v>
      </c>
      <c r="BB1209">
        <v>-0.65</v>
      </c>
      <c r="BC1209">
        <v>0.65</v>
      </c>
      <c r="BD1209">
        <v>-0.65</v>
      </c>
      <c r="BE1209">
        <v>0.65</v>
      </c>
      <c r="BF1209">
        <v>0.06</v>
      </c>
      <c r="BG1209">
        <v>0.3</v>
      </c>
      <c r="BH1209">
        <v>0.63</v>
      </c>
      <c r="BI1209">
        <v>5</v>
      </c>
      <c r="BJ1209">
        <v>10</v>
      </c>
      <c r="BK1209">
        <v>5</v>
      </c>
      <c r="BM1209">
        <v>5</v>
      </c>
      <c r="BN1209" t="s">
        <v>1016</v>
      </c>
      <c r="BP1209" t="s">
        <v>1016</v>
      </c>
      <c r="BQ1209">
        <v>20</v>
      </c>
      <c r="BR1209">
        <v>201070</v>
      </c>
      <c r="BS1209">
        <v>1</v>
      </c>
      <c r="BU1209">
        <v>1</v>
      </c>
      <c r="BW1209">
        <v>5</v>
      </c>
      <c r="BY1209">
        <v>10</v>
      </c>
      <c r="BZ1209" t="s">
        <v>1997</v>
      </c>
      <c r="CA1209">
        <v>0</v>
      </c>
      <c r="CB1209">
        <v>0</v>
      </c>
      <c r="CC1209">
        <v>0</v>
      </c>
      <c r="CD1209">
        <v>0</v>
      </c>
      <c r="CE1209">
        <v>0</v>
      </c>
      <c r="CF1209">
        <v>0</v>
      </c>
      <c r="CG1209">
        <v>0</v>
      </c>
      <c r="CH1209">
        <v>0</v>
      </c>
      <c r="CI1209" s="2">
        <v>14277957</v>
      </c>
    </row>
    <row r="1210" spans="1:87">
      <c r="A1210" s="10" t="str">
        <f t="shared" si="558"/>
        <v>ROSE_US</v>
      </c>
      <c r="B1210" s="12">
        <f t="shared" si="559"/>
        <v>3.8E-3</v>
      </c>
      <c r="C1210" s="12">
        <v>0</v>
      </c>
      <c r="D1210" s="12">
        <v>0</v>
      </c>
      <c r="E1210" s="12">
        <v>0</v>
      </c>
      <c r="F1210" s="12">
        <v>0</v>
      </c>
      <c r="G1210" s="12">
        <v>0</v>
      </c>
      <c r="H1210" s="12">
        <v>0</v>
      </c>
      <c r="I1210" s="12">
        <v>0</v>
      </c>
      <c r="J1210" s="13">
        <f t="shared" si="560"/>
        <v>0</v>
      </c>
      <c r="K1210" s="13">
        <f t="shared" si="561"/>
        <v>0</v>
      </c>
      <c r="L1210" s="16">
        <f t="shared" si="562"/>
        <v>0</v>
      </c>
      <c r="M1210" s="13">
        <f t="shared" si="563"/>
        <v>0</v>
      </c>
      <c r="N1210" s="16">
        <f t="shared" si="564"/>
        <v>0</v>
      </c>
      <c r="O1210" s="16">
        <f t="shared" si="565"/>
        <v>0</v>
      </c>
      <c r="P1210" s="16" t="str">
        <f t="shared" si="566"/>
        <v/>
      </c>
      <c r="Q1210" s="20" t="str">
        <f t="shared" si="567"/>
        <v/>
      </c>
      <c r="R1210" s="20" t="str">
        <f t="shared" si="568"/>
        <v/>
      </c>
      <c r="S1210" s="20" t="str">
        <f t="shared" si="569"/>
        <v/>
      </c>
      <c r="T1210" s="20" t="str">
        <f t="shared" si="570"/>
        <v/>
      </c>
      <c r="U1210" s="16">
        <f t="shared" si="571"/>
        <v>2E-3</v>
      </c>
      <c r="V1210" s="20" t="str">
        <f t="shared" si="572"/>
        <v/>
      </c>
      <c r="W1210" s="20" t="str">
        <f t="shared" si="573"/>
        <v/>
      </c>
      <c r="X1210" s="20" t="str">
        <f t="shared" si="574"/>
        <v/>
      </c>
      <c r="Y1210" s="20">
        <f t="shared" si="575"/>
        <v>2E-3</v>
      </c>
      <c r="Z1210" s="20" t="str">
        <f t="shared" si="576"/>
        <v/>
      </c>
      <c r="AA1210" s="20" t="str">
        <f t="shared" si="577"/>
        <v/>
      </c>
      <c r="AB1210" s="20">
        <f t="shared" si="578"/>
        <v>0</v>
      </c>
      <c r="AC1210" s="20" t="str">
        <f t="shared" si="579"/>
        <v/>
      </c>
      <c r="AD1210" s="20" t="str">
        <f t="shared" si="580"/>
        <v/>
      </c>
      <c r="AE1210" s="20" t="str">
        <f t="shared" si="581"/>
        <v/>
      </c>
      <c r="AF1210" s="20" t="str">
        <f t="shared" si="582"/>
        <v/>
      </c>
      <c r="AG1210" s="11">
        <f t="shared" si="583"/>
        <v>999</v>
      </c>
      <c r="AH1210" s="17">
        <f t="shared" si="584"/>
        <v>999</v>
      </c>
      <c r="AI1210" s="17">
        <f t="shared" si="585"/>
        <v>999</v>
      </c>
      <c r="AJ1210" s="17">
        <f t="shared" si="586"/>
        <v>999</v>
      </c>
      <c r="AK1210" s="17">
        <f t="shared" si="587"/>
        <v>999</v>
      </c>
      <c r="AL1210" s="17">
        <f t="shared" si="588"/>
        <v>999</v>
      </c>
      <c r="AM1210" s="10" t="s">
        <v>779</v>
      </c>
      <c r="AN1210">
        <v>0</v>
      </c>
      <c r="AO1210">
        <v>0</v>
      </c>
      <c r="AP1210">
        <v>0</v>
      </c>
      <c r="AQ1210">
        <v>14.1699</v>
      </c>
      <c r="AR1210" s="8">
        <v>-0.2</v>
      </c>
      <c r="AS1210" s="8">
        <v>-54.284300000000002</v>
      </c>
      <c r="AT1210" s="8">
        <v>-51.2395</v>
      </c>
      <c r="AU1210" s="8">
        <v>-14.1699</v>
      </c>
      <c r="AV1210" s="8">
        <v>-0.2</v>
      </c>
      <c r="AW1210" s="8">
        <v>0.2</v>
      </c>
      <c r="AX1210" s="8">
        <v>54.284300000000002</v>
      </c>
      <c r="AY1210" s="8">
        <v>51.2395</v>
      </c>
      <c r="AZ1210" s="8">
        <v>14.1699</v>
      </c>
      <c r="BA1210" s="8">
        <v>0.2</v>
      </c>
      <c r="BB1210">
        <v>-0.2</v>
      </c>
      <c r="BC1210">
        <v>0.2</v>
      </c>
      <c r="BD1210">
        <v>-0.2</v>
      </c>
      <c r="BE1210">
        <v>0.2</v>
      </c>
      <c r="BF1210">
        <v>0.06</v>
      </c>
      <c r="BG1210">
        <v>0.3</v>
      </c>
      <c r="BH1210">
        <v>0.38</v>
      </c>
      <c r="BI1210">
        <v>6</v>
      </c>
      <c r="BJ1210">
        <v>11</v>
      </c>
      <c r="BK1210">
        <v>6</v>
      </c>
      <c r="BM1210">
        <v>6</v>
      </c>
      <c r="BN1210" t="s">
        <v>1016</v>
      </c>
      <c r="BP1210" t="s">
        <v>1016</v>
      </c>
      <c r="BQ1210">
        <v>10</v>
      </c>
      <c r="BR1210">
        <v>101020</v>
      </c>
      <c r="BS1210">
        <v>1</v>
      </c>
      <c r="BU1210">
        <v>1</v>
      </c>
      <c r="BW1210">
        <v>6</v>
      </c>
      <c r="BY1210">
        <v>11</v>
      </c>
      <c r="BZ1210" t="s">
        <v>1997</v>
      </c>
      <c r="CA1210">
        <v>0</v>
      </c>
      <c r="CB1210">
        <v>0</v>
      </c>
      <c r="CC1210">
        <v>0</v>
      </c>
      <c r="CD1210">
        <v>0</v>
      </c>
      <c r="CE1210">
        <v>0</v>
      </c>
      <c r="CF1210">
        <v>0</v>
      </c>
      <c r="CG1210">
        <v>0</v>
      </c>
      <c r="CH1210">
        <v>0</v>
      </c>
      <c r="CI1210" s="2">
        <v>53895191</v>
      </c>
    </row>
    <row r="1211" spans="1:87">
      <c r="A1211" s="10" t="str">
        <f t="shared" si="558"/>
        <v>LQDT_US</v>
      </c>
      <c r="B1211" s="12">
        <f t="shared" si="559"/>
        <v>0.15279999999999999</v>
      </c>
      <c r="C1211" s="12">
        <v>3.9996000006094603E-3</v>
      </c>
      <c r="D1211" s="12">
        <v>0</v>
      </c>
      <c r="E1211" s="12">
        <v>0</v>
      </c>
      <c r="F1211" s="12">
        <v>3.9996000006094603E-3</v>
      </c>
      <c r="G1211" s="12">
        <v>0</v>
      </c>
      <c r="H1211" s="12">
        <v>3.9996000006094603E-3</v>
      </c>
      <c r="I1211" s="12">
        <v>3.9996000006094603E-3</v>
      </c>
      <c r="J1211" s="13">
        <f t="shared" si="560"/>
        <v>0</v>
      </c>
      <c r="K1211" s="13">
        <f t="shared" si="561"/>
        <v>1</v>
      </c>
      <c r="L1211" s="16">
        <f t="shared" si="562"/>
        <v>3.9996000006094603E-3</v>
      </c>
      <c r="M1211" s="13">
        <f t="shared" si="563"/>
        <v>0</v>
      </c>
      <c r="N1211" s="16">
        <f t="shared" si="564"/>
        <v>0</v>
      </c>
      <c r="O1211" s="16">
        <f t="shared" si="565"/>
        <v>0</v>
      </c>
      <c r="P1211" s="16" t="str">
        <f t="shared" si="566"/>
        <v/>
      </c>
      <c r="Q1211" s="20" t="str">
        <f t="shared" si="567"/>
        <v/>
      </c>
      <c r="R1211" s="20" t="str">
        <f t="shared" si="568"/>
        <v/>
      </c>
      <c r="S1211" s="20" t="str">
        <f t="shared" si="569"/>
        <v/>
      </c>
      <c r="T1211" s="20" t="str">
        <f t="shared" si="570"/>
        <v/>
      </c>
      <c r="U1211" s="16" t="str">
        <f t="shared" si="571"/>
        <v/>
      </c>
      <c r="V1211" s="20" t="str">
        <f t="shared" si="572"/>
        <v/>
      </c>
      <c r="W1211" s="20" t="str">
        <f t="shared" si="573"/>
        <v/>
      </c>
      <c r="X1211" s="20" t="str">
        <f t="shared" si="574"/>
        <v/>
      </c>
      <c r="Y1211" s="20" t="str">
        <f t="shared" si="575"/>
        <v/>
      </c>
      <c r="Z1211" s="20" t="str">
        <f t="shared" si="576"/>
        <v/>
      </c>
      <c r="AA1211" s="20" t="str">
        <f t="shared" si="577"/>
        <v/>
      </c>
      <c r="AB1211" s="20">
        <f t="shared" si="578"/>
        <v>3.9996000006094603E-3</v>
      </c>
      <c r="AC1211" s="20" t="str">
        <f t="shared" si="579"/>
        <v/>
      </c>
      <c r="AD1211" s="20" t="str">
        <f t="shared" si="580"/>
        <v/>
      </c>
      <c r="AE1211" s="20" t="str">
        <f t="shared" si="581"/>
        <v/>
      </c>
      <c r="AF1211" s="20" t="str">
        <f t="shared" si="582"/>
        <v/>
      </c>
      <c r="AG1211" s="11">
        <f t="shared" si="583"/>
        <v>0</v>
      </c>
      <c r="AH1211" s="17">
        <f t="shared" si="584"/>
        <v>3.9996000006094603E-3</v>
      </c>
      <c r="AI1211" s="17">
        <f t="shared" si="585"/>
        <v>999</v>
      </c>
      <c r="AJ1211" s="17">
        <f t="shared" si="586"/>
        <v>999</v>
      </c>
      <c r="AK1211" s="17">
        <f t="shared" si="587"/>
        <v>999</v>
      </c>
      <c r="AL1211" s="17">
        <f t="shared" si="588"/>
        <v>999</v>
      </c>
      <c r="AM1211" s="10" t="s">
        <v>142</v>
      </c>
      <c r="AN1211">
        <v>0</v>
      </c>
      <c r="AO1211">
        <v>0</v>
      </c>
      <c r="AP1211">
        <v>0</v>
      </c>
      <c r="AQ1211">
        <v>0.56089999999999995</v>
      </c>
      <c r="AR1211" s="8">
        <v>-0.6</v>
      </c>
      <c r="AS1211" s="8">
        <v>-3.1514000000000002</v>
      </c>
      <c r="AT1211" s="8">
        <v>-11.8714</v>
      </c>
      <c r="AU1211" s="8">
        <v>-0.56089999999999995</v>
      </c>
      <c r="AV1211" s="8">
        <v>-0.6</v>
      </c>
      <c r="AW1211" s="8">
        <v>0.4</v>
      </c>
      <c r="AX1211" s="8">
        <v>3.1514000000000002</v>
      </c>
      <c r="AY1211" s="8">
        <v>11.8714</v>
      </c>
      <c r="AZ1211" s="8">
        <v>0.56089999999999995</v>
      </c>
      <c r="BA1211" s="8">
        <v>0.4</v>
      </c>
      <c r="BB1211">
        <v>-0.56089999999999995</v>
      </c>
      <c r="BC1211">
        <v>0.4</v>
      </c>
      <c r="BD1211">
        <v>-0.56089999999999995</v>
      </c>
      <c r="BE1211">
        <v>0.4</v>
      </c>
      <c r="BF1211">
        <v>0.06</v>
      </c>
      <c r="BG1211">
        <v>0.3</v>
      </c>
      <c r="BH1211">
        <v>15.28</v>
      </c>
      <c r="BI1211">
        <v>1</v>
      </c>
      <c r="BJ1211">
        <v>2</v>
      </c>
      <c r="BK1211">
        <v>1</v>
      </c>
      <c r="BM1211">
        <v>1</v>
      </c>
      <c r="BN1211" t="s">
        <v>1016</v>
      </c>
      <c r="BP1211" t="s">
        <v>1016</v>
      </c>
      <c r="BQ1211">
        <v>45</v>
      </c>
      <c r="BR1211">
        <v>451010</v>
      </c>
      <c r="BS1211">
        <v>1</v>
      </c>
      <c r="BU1211">
        <v>1</v>
      </c>
      <c r="BW1211">
        <v>1</v>
      </c>
      <c r="BY1211">
        <v>2</v>
      </c>
      <c r="BZ1211" t="s">
        <v>1997</v>
      </c>
      <c r="CA1211">
        <v>1</v>
      </c>
      <c r="CB1211">
        <v>0</v>
      </c>
      <c r="CC1211">
        <v>0</v>
      </c>
      <c r="CD1211">
        <v>0</v>
      </c>
      <c r="CE1211">
        <v>0</v>
      </c>
      <c r="CF1211">
        <v>0</v>
      </c>
      <c r="CG1211">
        <v>0</v>
      </c>
      <c r="CH1211">
        <v>0</v>
      </c>
      <c r="CI1211" s="2">
        <v>2230984</v>
      </c>
    </row>
    <row r="1212" spans="1:87">
      <c r="A1212" s="10" t="str">
        <f t="shared" si="558"/>
        <v>CORE_US</v>
      </c>
      <c r="B1212" s="12">
        <f t="shared" si="559"/>
        <v>4.8600000000000004E-2</v>
      </c>
      <c r="C1212" s="12">
        <v>0</v>
      </c>
      <c r="D1212" s="12">
        <v>0</v>
      </c>
      <c r="E1212" s="12">
        <v>0</v>
      </c>
      <c r="F1212" s="12">
        <v>0</v>
      </c>
      <c r="G1212" s="12">
        <v>0</v>
      </c>
      <c r="H1212" s="12">
        <v>0</v>
      </c>
      <c r="I1212" s="12">
        <v>0</v>
      </c>
      <c r="J1212" s="13">
        <f t="shared" si="560"/>
        <v>0</v>
      </c>
      <c r="K1212" s="13">
        <f t="shared" si="561"/>
        <v>0</v>
      </c>
      <c r="L1212" s="16">
        <f t="shared" si="562"/>
        <v>0</v>
      </c>
      <c r="M1212" s="13">
        <f t="shared" si="563"/>
        <v>0</v>
      </c>
      <c r="N1212" s="16">
        <f t="shared" si="564"/>
        <v>0</v>
      </c>
      <c r="O1212" s="16">
        <f t="shared" si="565"/>
        <v>0</v>
      </c>
      <c r="P1212" s="16" t="str">
        <f t="shared" si="566"/>
        <v/>
      </c>
      <c r="Q1212" s="20" t="str">
        <f t="shared" si="567"/>
        <v/>
      </c>
      <c r="R1212" s="20" t="str">
        <f t="shared" si="568"/>
        <v/>
      </c>
      <c r="S1212" s="20" t="str">
        <f t="shared" si="569"/>
        <v/>
      </c>
      <c r="T1212" s="20" t="str">
        <f t="shared" si="570"/>
        <v/>
      </c>
      <c r="U1212" s="16">
        <f t="shared" si="571"/>
        <v>6.5000000000000006E-3</v>
      </c>
      <c r="V1212" s="20" t="str">
        <f t="shared" si="572"/>
        <v/>
      </c>
      <c r="W1212" s="20" t="str">
        <f t="shared" si="573"/>
        <v/>
      </c>
      <c r="X1212" s="20" t="str">
        <f t="shared" si="574"/>
        <v/>
      </c>
      <c r="Y1212" s="20">
        <f t="shared" si="575"/>
        <v>6.5000000000000006E-3</v>
      </c>
      <c r="Z1212" s="20" t="str">
        <f t="shared" si="576"/>
        <v/>
      </c>
      <c r="AA1212" s="20" t="str">
        <f t="shared" si="577"/>
        <v/>
      </c>
      <c r="AB1212" s="20">
        <f t="shared" si="578"/>
        <v>0</v>
      </c>
      <c r="AC1212" s="20" t="str">
        <f t="shared" si="579"/>
        <v/>
      </c>
      <c r="AD1212" s="20" t="str">
        <f t="shared" si="580"/>
        <v/>
      </c>
      <c r="AE1212" s="20" t="str">
        <f t="shared" si="581"/>
        <v/>
      </c>
      <c r="AF1212" s="20" t="str">
        <f t="shared" si="582"/>
        <v/>
      </c>
      <c r="AG1212" s="11">
        <f t="shared" si="583"/>
        <v>999</v>
      </c>
      <c r="AH1212" s="17">
        <f t="shared" si="584"/>
        <v>999</v>
      </c>
      <c r="AI1212" s="17">
        <f t="shared" si="585"/>
        <v>999</v>
      </c>
      <c r="AJ1212" s="17">
        <f t="shared" si="586"/>
        <v>999</v>
      </c>
      <c r="AK1212" s="17">
        <f t="shared" si="587"/>
        <v>999</v>
      </c>
      <c r="AL1212" s="17">
        <f t="shared" si="588"/>
        <v>999</v>
      </c>
      <c r="AM1212" s="10" t="s">
        <v>1347</v>
      </c>
      <c r="AN1212">
        <v>0</v>
      </c>
      <c r="AO1212">
        <v>0</v>
      </c>
      <c r="AP1212">
        <v>0</v>
      </c>
      <c r="AQ1212">
        <v>3.2</v>
      </c>
      <c r="AR1212" s="8">
        <v>-0.65</v>
      </c>
      <c r="AS1212" s="8">
        <v>-9.3793000000000006</v>
      </c>
      <c r="AT1212" s="8">
        <v>-61.696199999999997</v>
      </c>
      <c r="AU1212" s="8">
        <v>-3.2</v>
      </c>
      <c r="AV1212" s="8">
        <v>-0.65</v>
      </c>
      <c r="AW1212" s="8">
        <v>0.65</v>
      </c>
      <c r="AX1212" s="8">
        <v>9.3793000000000006</v>
      </c>
      <c r="AY1212" s="8">
        <v>61.696199999999997</v>
      </c>
      <c r="AZ1212" s="8">
        <v>3.2</v>
      </c>
      <c r="BA1212" s="8">
        <v>0.65</v>
      </c>
      <c r="BB1212">
        <v>-0.65</v>
      </c>
      <c r="BC1212">
        <v>0.65</v>
      </c>
      <c r="BD1212">
        <v>-0.65</v>
      </c>
      <c r="BE1212">
        <v>0.65</v>
      </c>
      <c r="BF1212">
        <v>0.06</v>
      </c>
      <c r="BG1212">
        <v>0.3</v>
      </c>
      <c r="BH1212">
        <v>4.8600000000000003</v>
      </c>
      <c r="BI1212">
        <v>3</v>
      </c>
      <c r="BJ1212">
        <v>6</v>
      </c>
      <c r="BK1212">
        <v>3</v>
      </c>
      <c r="BM1212">
        <v>3</v>
      </c>
      <c r="BN1212" t="s">
        <v>1016</v>
      </c>
      <c r="BP1212" t="s">
        <v>1016</v>
      </c>
      <c r="BQ1212">
        <v>25</v>
      </c>
      <c r="BR1212">
        <v>255010</v>
      </c>
      <c r="BS1212">
        <v>1</v>
      </c>
      <c r="BU1212">
        <v>1</v>
      </c>
      <c r="BW1212">
        <v>3</v>
      </c>
      <c r="BY1212">
        <v>6</v>
      </c>
      <c r="BZ1212" t="s">
        <v>1997</v>
      </c>
      <c r="CA1212">
        <v>0</v>
      </c>
      <c r="CB1212">
        <v>0</v>
      </c>
      <c r="CC1212">
        <v>0</v>
      </c>
      <c r="CD1212">
        <v>0</v>
      </c>
      <c r="CE1212">
        <v>0</v>
      </c>
      <c r="CF1212">
        <v>0</v>
      </c>
      <c r="CG1212">
        <v>0</v>
      </c>
      <c r="CH1212">
        <v>0</v>
      </c>
      <c r="CI1212" s="2">
        <v>10439073</v>
      </c>
    </row>
    <row r="1213" spans="1:87">
      <c r="A1213" s="10" t="str">
        <f t="shared" si="558"/>
        <v>WSBF_US</v>
      </c>
      <c r="B1213" s="12">
        <f t="shared" si="559"/>
        <v>4.3099999999999999E-2</v>
      </c>
      <c r="C1213" s="12">
        <v>0</v>
      </c>
      <c r="D1213" s="12">
        <v>0</v>
      </c>
      <c r="E1213" s="12">
        <v>0</v>
      </c>
      <c r="F1213" s="12">
        <v>0</v>
      </c>
      <c r="G1213" s="12">
        <v>0</v>
      </c>
      <c r="H1213" s="12">
        <v>0</v>
      </c>
      <c r="I1213" s="12">
        <v>0</v>
      </c>
      <c r="J1213" s="13">
        <f t="shared" si="560"/>
        <v>0</v>
      </c>
      <c r="K1213" s="13">
        <f t="shared" si="561"/>
        <v>0</v>
      </c>
      <c r="L1213" s="16">
        <f t="shared" si="562"/>
        <v>0</v>
      </c>
      <c r="M1213" s="13">
        <f t="shared" si="563"/>
        <v>0</v>
      </c>
      <c r="N1213" s="16">
        <f t="shared" si="564"/>
        <v>0</v>
      </c>
      <c r="O1213" s="16">
        <f t="shared" si="565"/>
        <v>0</v>
      </c>
      <c r="P1213" s="16" t="str">
        <f t="shared" si="566"/>
        <v/>
      </c>
      <c r="Q1213" s="20" t="str">
        <f t="shared" si="567"/>
        <v/>
      </c>
      <c r="R1213" s="20" t="str">
        <f t="shared" si="568"/>
        <v/>
      </c>
      <c r="S1213" s="20" t="str">
        <f t="shared" si="569"/>
        <v/>
      </c>
      <c r="T1213" s="20" t="str">
        <f t="shared" si="570"/>
        <v/>
      </c>
      <c r="U1213" s="16">
        <f t="shared" si="571"/>
        <v>4.0000000000000001E-3</v>
      </c>
      <c r="V1213" s="20" t="str">
        <f t="shared" si="572"/>
        <v/>
      </c>
      <c r="W1213" s="20" t="str">
        <f t="shared" si="573"/>
        <v/>
      </c>
      <c r="X1213" s="20" t="str">
        <f t="shared" si="574"/>
        <v/>
      </c>
      <c r="Y1213" s="20">
        <f t="shared" si="575"/>
        <v>4.0000000000000001E-3</v>
      </c>
      <c r="Z1213" s="20" t="str">
        <f t="shared" si="576"/>
        <v/>
      </c>
      <c r="AA1213" s="20" t="str">
        <f t="shared" si="577"/>
        <v/>
      </c>
      <c r="AB1213" s="20">
        <f t="shared" si="578"/>
        <v>0</v>
      </c>
      <c r="AC1213" s="20" t="str">
        <f t="shared" si="579"/>
        <v/>
      </c>
      <c r="AD1213" s="20" t="str">
        <f t="shared" si="580"/>
        <v/>
      </c>
      <c r="AE1213" s="20" t="str">
        <f t="shared" si="581"/>
        <v/>
      </c>
      <c r="AF1213" s="20" t="str">
        <f t="shared" si="582"/>
        <v/>
      </c>
      <c r="AG1213" s="11">
        <f t="shared" si="583"/>
        <v>999</v>
      </c>
      <c r="AH1213" s="17">
        <f t="shared" si="584"/>
        <v>999</v>
      </c>
      <c r="AI1213" s="17">
        <f t="shared" si="585"/>
        <v>999</v>
      </c>
      <c r="AJ1213" s="17">
        <f t="shared" si="586"/>
        <v>999</v>
      </c>
      <c r="AK1213" s="17">
        <f t="shared" si="587"/>
        <v>999</v>
      </c>
      <c r="AL1213" s="17">
        <f t="shared" si="588"/>
        <v>999</v>
      </c>
      <c r="AM1213" s="10" t="s">
        <v>1795</v>
      </c>
      <c r="AN1213">
        <v>0</v>
      </c>
      <c r="AO1213">
        <v>0</v>
      </c>
      <c r="AP1213">
        <v>0</v>
      </c>
      <c r="AQ1213">
        <v>0.1449</v>
      </c>
      <c r="AR1213" s="8">
        <v>-0.4</v>
      </c>
      <c r="AS1213" s="8">
        <v>-0.7339</v>
      </c>
      <c r="AT1213" s="8">
        <v>-18.706399999999999</v>
      </c>
      <c r="AU1213" s="8">
        <v>-0.1449</v>
      </c>
      <c r="AV1213" s="8">
        <v>-0.4</v>
      </c>
      <c r="AW1213" s="8">
        <v>0.4</v>
      </c>
      <c r="AX1213" s="8">
        <v>0.7339</v>
      </c>
      <c r="AY1213" s="8">
        <v>18.706399999999999</v>
      </c>
      <c r="AZ1213" s="8">
        <v>0.1449</v>
      </c>
      <c r="BA1213" s="8">
        <v>0.4</v>
      </c>
      <c r="BB1213">
        <v>-0.1449</v>
      </c>
      <c r="BC1213">
        <v>0.1449</v>
      </c>
      <c r="BD1213">
        <v>-0.1449</v>
      </c>
      <c r="BE1213">
        <v>0.1449</v>
      </c>
      <c r="BF1213">
        <v>0.06</v>
      </c>
      <c r="BG1213">
        <v>0.3</v>
      </c>
      <c r="BH1213">
        <v>4.3099999999999996</v>
      </c>
      <c r="BI1213">
        <v>3</v>
      </c>
      <c r="BJ1213">
        <v>6</v>
      </c>
      <c r="BK1213">
        <v>3</v>
      </c>
      <c r="BM1213">
        <v>3</v>
      </c>
      <c r="BN1213" t="s">
        <v>1016</v>
      </c>
      <c r="BP1213" t="s">
        <v>1016</v>
      </c>
      <c r="BQ1213">
        <v>40</v>
      </c>
      <c r="BR1213">
        <v>401020</v>
      </c>
      <c r="BS1213">
        <v>1</v>
      </c>
      <c r="BU1213">
        <v>1</v>
      </c>
      <c r="BW1213">
        <v>3</v>
      </c>
      <c r="BY1213">
        <v>6</v>
      </c>
      <c r="BZ1213" t="s">
        <v>1946</v>
      </c>
      <c r="CA1213">
        <v>1</v>
      </c>
      <c r="CB1213">
        <v>0</v>
      </c>
      <c r="CC1213">
        <v>1</v>
      </c>
      <c r="CD1213">
        <v>0</v>
      </c>
      <c r="CE1213">
        <v>0</v>
      </c>
      <c r="CF1213">
        <v>0</v>
      </c>
      <c r="CG1213">
        <v>0</v>
      </c>
      <c r="CH1213">
        <v>0</v>
      </c>
      <c r="CI1213" s="2">
        <v>496842</v>
      </c>
    </row>
    <row r="1214" spans="1:87">
      <c r="A1214" s="10" t="str">
        <f t="shared" si="558"/>
        <v>NTLS_US</v>
      </c>
      <c r="B1214" s="12">
        <f t="shared" si="559"/>
        <v>0.15329999999999999</v>
      </c>
      <c r="C1214" s="12">
        <v>4.0632952387144004E-3</v>
      </c>
      <c r="D1214" s="12">
        <v>0</v>
      </c>
      <c r="E1214" s="12">
        <v>0</v>
      </c>
      <c r="F1214" s="12">
        <v>4.0632952387144004E-3</v>
      </c>
      <c r="G1214" s="12">
        <v>0</v>
      </c>
      <c r="H1214" s="12">
        <v>4.0632952387144004E-3</v>
      </c>
      <c r="I1214" s="12">
        <v>4.0632952387144004E-3</v>
      </c>
      <c r="J1214" s="13">
        <f t="shared" si="560"/>
        <v>0</v>
      </c>
      <c r="K1214" s="13">
        <f t="shared" si="561"/>
        <v>1</v>
      </c>
      <c r="L1214" s="16">
        <f t="shared" si="562"/>
        <v>4.0632952387144004E-3</v>
      </c>
      <c r="M1214" s="13">
        <f t="shared" si="563"/>
        <v>0</v>
      </c>
      <c r="N1214" s="16">
        <f t="shared" si="564"/>
        <v>0</v>
      </c>
      <c r="O1214" s="16">
        <f t="shared" si="565"/>
        <v>0</v>
      </c>
      <c r="P1214" s="16" t="str">
        <f t="shared" si="566"/>
        <v/>
      </c>
      <c r="Q1214" s="20" t="str">
        <f t="shared" si="567"/>
        <v/>
      </c>
      <c r="R1214" s="20" t="str">
        <f t="shared" si="568"/>
        <v/>
      </c>
      <c r="S1214" s="20" t="str">
        <f t="shared" si="569"/>
        <v/>
      </c>
      <c r="T1214" s="20" t="str">
        <f t="shared" si="570"/>
        <v/>
      </c>
      <c r="U1214" s="16">
        <f t="shared" si="571"/>
        <v>1.9367047612855997E-3</v>
      </c>
      <c r="V1214" s="20">
        <f t="shared" si="572"/>
        <v>1.9367047612855997E-3</v>
      </c>
      <c r="W1214" s="20" t="str">
        <f t="shared" si="573"/>
        <v/>
      </c>
      <c r="X1214" s="20" t="str">
        <f t="shared" si="574"/>
        <v/>
      </c>
      <c r="Y1214" s="20" t="str">
        <f t="shared" si="575"/>
        <v/>
      </c>
      <c r="Z1214" s="20" t="str">
        <f t="shared" si="576"/>
        <v/>
      </c>
      <c r="AA1214" s="20" t="str">
        <f t="shared" si="577"/>
        <v/>
      </c>
      <c r="AB1214" s="20" t="str">
        <f t="shared" si="578"/>
        <v/>
      </c>
      <c r="AC1214" s="20">
        <f t="shared" si="579"/>
        <v>4.0632952387144004E-3</v>
      </c>
      <c r="AD1214" s="20" t="str">
        <f t="shared" si="580"/>
        <v/>
      </c>
      <c r="AE1214" s="20" t="str">
        <f t="shared" si="581"/>
        <v/>
      </c>
      <c r="AF1214" s="20" t="str">
        <f t="shared" si="582"/>
        <v/>
      </c>
      <c r="AG1214" s="11">
        <f t="shared" si="583"/>
        <v>0</v>
      </c>
      <c r="AH1214" s="17">
        <f t="shared" si="584"/>
        <v>999</v>
      </c>
      <c r="AI1214" s="17">
        <f t="shared" si="585"/>
        <v>4.0632952387144004E-3</v>
      </c>
      <c r="AJ1214" s="17">
        <f t="shared" si="586"/>
        <v>999</v>
      </c>
      <c r="AK1214" s="17">
        <f t="shared" si="587"/>
        <v>999</v>
      </c>
      <c r="AL1214" s="17">
        <f t="shared" si="588"/>
        <v>999</v>
      </c>
      <c r="AM1214" s="10" t="s">
        <v>1233</v>
      </c>
      <c r="AN1214">
        <v>0</v>
      </c>
      <c r="AO1214">
        <v>0</v>
      </c>
      <c r="AP1214">
        <v>0</v>
      </c>
      <c r="AQ1214">
        <v>0.40579999999999999</v>
      </c>
      <c r="AR1214" s="8">
        <v>-0.6</v>
      </c>
      <c r="AS1214" s="8">
        <v>-1.855</v>
      </c>
      <c r="AT1214" s="8">
        <v>-4.3186</v>
      </c>
      <c r="AU1214" s="8">
        <v>-0.40579999999999999</v>
      </c>
      <c r="AV1214" s="8">
        <v>-0.6</v>
      </c>
      <c r="AW1214" s="8">
        <v>0.6</v>
      </c>
      <c r="AX1214" s="8">
        <v>1.855</v>
      </c>
      <c r="AY1214" s="8">
        <v>4.3186</v>
      </c>
      <c r="AZ1214" s="8">
        <v>0.40579999999999999</v>
      </c>
      <c r="BA1214" s="8">
        <v>0.6</v>
      </c>
      <c r="BB1214">
        <v>-0.40579999999999999</v>
      </c>
      <c r="BC1214">
        <v>0.40579999999999999</v>
      </c>
      <c r="BD1214">
        <v>-0.40579999999999999</v>
      </c>
      <c r="BE1214">
        <v>0.40579999999999999</v>
      </c>
      <c r="BF1214">
        <v>0.06</v>
      </c>
      <c r="BG1214">
        <v>0.3</v>
      </c>
      <c r="BH1214">
        <v>15.33</v>
      </c>
      <c r="BI1214">
        <v>1</v>
      </c>
      <c r="BJ1214">
        <v>2</v>
      </c>
      <c r="BK1214">
        <v>1</v>
      </c>
      <c r="BM1214">
        <v>1</v>
      </c>
      <c r="BN1214" t="s">
        <v>1016</v>
      </c>
      <c r="BP1214" t="s">
        <v>1016</v>
      </c>
      <c r="BQ1214">
        <v>50</v>
      </c>
      <c r="BR1214">
        <v>501020</v>
      </c>
      <c r="BS1214">
        <v>1</v>
      </c>
      <c r="BU1214">
        <v>1</v>
      </c>
      <c r="BW1214">
        <v>1</v>
      </c>
      <c r="BY1214">
        <v>2</v>
      </c>
      <c r="BZ1214" t="s">
        <v>1998</v>
      </c>
      <c r="CA1214">
        <v>1</v>
      </c>
      <c r="CB1214">
        <v>0</v>
      </c>
      <c r="CC1214">
        <v>1</v>
      </c>
      <c r="CD1214">
        <v>0</v>
      </c>
      <c r="CE1214">
        <v>0</v>
      </c>
      <c r="CF1214">
        <v>0</v>
      </c>
      <c r="CG1214">
        <v>0</v>
      </c>
      <c r="CH1214">
        <v>0</v>
      </c>
      <c r="CI1214" s="2">
        <v>1253060</v>
      </c>
    </row>
    <row r="1215" spans="1:87">
      <c r="A1215" s="10" t="str">
        <f t="shared" si="558"/>
        <v>THRM_US</v>
      </c>
      <c r="B1215" s="12">
        <f t="shared" si="559"/>
        <v>-8.9200000000000002E-2</v>
      </c>
      <c r="C1215" s="12">
        <v>0</v>
      </c>
      <c r="D1215" s="12">
        <v>0</v>
      </c>
      <c r="E1215" s="12">
        <v>0</v>
      </c>
      <c r="F1215" s="12">
        <v>0</v>
      </c>
      <c r="G1215" s="12">
        <v>0</v>
      </c>
      <c r="H1215" s="12">
        <v>0</v>
      </c>
      <c r="I1215" s="12">
        <v>0</v>
      </c>
      <c r="J1215" s="13">
        <f t="shared" si="560"/>
        <v>0</v>
      </c>
      <c r="K1215" s="13">
        <f t="shared" si="561"/>
        <v>0</v>
      </c>
      <c r="L1215" s="16">
        <f t="shared" si="562"/>
        <v>0</v>
      </c>
      <c r="M1215" s="13">
        <f t="shared" si="563"/>
        <v>0</v>
      </c>
      <c r="N1215" s="16">
        <f t="shared" si="564"/>
        <v>0</v>
      </c>
      <c r="O1215" s="16">
        <f t="shared" si="565"/>
        <v>0</v>
      </c>
      <c r="P1215" s="16">
        <f t="shared" si="566"/>
        <v>-6.5000000000000006E-3</v>
      </c>
      <c r="Q1215" s="20" t="str">
        <f t="shared" si="567"/>
        <v/>
      </c>
      <c r="R1215" s="20" t="str">
        <f t="shared" si="568"/>
        <v/>
      </c>
      <c r="S1215" s="20" t="str">
        <f t="shared" si="569"/>
        <v/>
      </c>
      <c r="T1215" s="20">
        <f t="shared" si="570"/>
        <v>-6.5000000000000006E-3</v>
      </c>
      <c r="U1215" s="16" t="str">
        <f t="shared" si="571"/>
        <v/>
      </c>
      <c r="V1215" s="20" t="str">
        <f t="shared" si="572"/>
        <v/>
      </c>
      <c r="W1215" s="20" t="str">
        <f t="shared" si="573"/>
        <v/>
      </c>
      <c r="X1215" s="20" t="str">
        <f t="shared" si="574"/>
        <v/>
      </c>
      <c r="Y1215" s="20" t="str">
        <f t="shared" si="575"/>
        <v/>
      </c>
      <c r="Z1215" s="20" t="str">
        <f t="shared" si="576"/>
        <v/>
      </c>
      <c r="AA1215" s="20" t="str">
        <f t="shared" si="577"/>
        <v/>
      </c>
      <c r="AB1215" s="20">
        <f t="shared" si="578"/>
        <v>0</v>
      </c>
      <c r="AC1215" s="20" t="str">
        <f t="shared" si="579"/>
        <v/>
      </c>
      <c r="AD1215" s="20" t="str">
        <f t="shared" si="580"/>
        <v/>
      </c>
      <c r="AE1215" s="20" t="str">
        <f t="shared" si="581"/>
        <v/>
      </c>
      <c r="AF1215" s="20" t="str">
        <f t="shared" si="582"/>
        <v/>
      </c>
      <c r="AG1215" s="11">
        <f t="shared" si="583"/>
        <v>999</v>
      </c>
      <c r="AH1215" s="17">
        <f t="shared" si="584"/>
        <v>999</v>
      </c>
      <c r="AI1215" s="17">
        <f t="shared" si="585"/>
        <v>999</v>
      </c>
      <c r="AJ1215" s="17">
        <f t="shared" si="586"/>
        <v>999</v>
      </c>
      <c r="AK1215" s="17">
        <f t="shared" si="587"/>
        <v>999</v>
      </c>
      <c r="AL1215" s="17">
        <f t="shared" si="588"/>
        <v>999</v>
      </c>
      <c r="AM1215" s="10" t="s">
        <v>1061</v>
      </c>
      <c r="AN1215">
        <v>0</v>
      </c>
      <c r="AO1215">
        <v>0</v>
      </c>
      <c r="AP1215">
        <v>0</v>
      </c>
      <c r="AQ1215">
        <v>3.6515</v>
      </c>
      <c r="AR1215" s="8">
        <v>-0.65</v>
      </c>
      <c r="AS1215" s="8">
        <v>-18.511900000000001</v>
      </c>
      <c r="AT1215" s="8">
        <v>-68.933800000000005</v>
      </c>
      <c r="AU1215" s="8">
        <v>-3.6515</v>
      </c>
      <c r="AV1215" s="8">
        <v>-0.65</v>
      </c>
      <c r="AW1215" s="8">
        <v>0.65</v>
      </c>
      <c r="AX1215" s="8">
        <v>18.511900000000001</v>
      </c>
      <c r="AY1215" s="8">
        <v>68.933800000000005</v>
      </c>
      <c r="AZ1215" s="8">
        <v>3.6515</v>
      </c>
      <c r="BA1215" s="8">
        <v>0.65</v>
      </c>
      <c r="BB1215">
        <v>-0.65</v>
      </c>
      <c r="BC1215">
        <v>0.65</v>
      </c>
      <c r="BD1215">
        <v>-0.65</v>
      </c>
      <c r="BE1215">
        <v>0.65</v>
      </c>
      <c r="BF1215">
        <v>0.06</v>
      </c>
      <c r="BG1215">
        <v>0.3</v>
      </c>
      <c r="BH1215">
        <v>-8.92</v>
      </c>
      <c r="BI1215">
        <v>9</v>
      </c>
      <c r="BJ1215">
        <v>17</v>
      </c>
      <c r="BK1215">
        <v>9</v>
      </c>
      <c r="BM1215">
        <v>9</v>
      </c>
      <c r="BN1215" t="s">
        <v>1016</v>
      </c>
      <c r="BP1215" t="s">
        <v>1016</v>
      </c>
      <c r="BQ1215">
        <v>25</v>
      </c>
      <c r="BR1215">
        <v>251010</v>
      </c>
      <c r="BS1215">
        <v>1</v>
      </c>
      <c r="BU1215">
        <v>1</v>
      </c>
      <c r="BW1215">
        <v>9</v>
      </c>
      <c r="BY1215">
        <v>17</v>
      </c>
      <c r="BZ1215" t="s">
        <v>1997</v>
      </c>
      <c r="CA1215">
        <v>0</v>
      </c>
      <c r="CB1215">
        <v>0</v>
      </c>
      <c r="CC1215">
        <v>0</v>
      </c>
      <c r="CD1215">
        <v>0</v>
      </c>
      <c r="CE1215">
        <v>0</v>
      </c>
      <c r="CF1215">
        <v>0</v>
      </c>
      <c r="CG1215">
        <v>0</v>
      </c>
      <c r="CH1215">
        <v>0</v>
      </c>
      <c r="CI1215" s="2">
        <v>15045174</v>
      </c>
    </row>
    <row r="1216" spans="1:87">
      <c r="A1216" s="10" t="str">
        <f t="shared" si="558"/>
        <v>KOP_US</v>
      </c>
      <c r="B1216" s="12">
        <f t="shared" si="559"/>
        <v>-3.9E-2</v>
      </c>
      <c r="C1216" s="12">
        <v>0</v>
      </c>
      <c r="D1216" s="12">
        <v>0</v>
      </c>
      <c r="E1216" s="12">
        <v>0</v>
      </c>
      <c r="F1216" s="12">
        <v>0</v>
      </c>
      <c r="G1216" s="12">
        <v>0</v>
      </c>
      <c r="H1216" s="12">
        <v>0</v>
      </c>
      <c r="I1216" s="12">
        <v>0</v>
      </c>
      <c r="J1216" s="13">
        <f t="shared" si="560"/>
        <v>0</v>
      </c>
      <c r="K1216" s="13">
        <f t="shared" si="561"/>
        <v>0</v>
      </c>
      <c r="L1216" s="16">
        <f t="shared" si="562"/>
        <v>0</v>
      </c>
      <c r="M1216" s="13">
        <f t="shared" si="563"/>
        <v>0</v>
      </c>
      <c r="N1216" s="16">
        <f t="shared" si="564"/>
        <v>0</v>
      </c>
      <c r="O1216" s="16">
        <f t="shared" si="565"/>
        <v>0</v>
      </c>
      <c r="P1216" s="16">
        <f t="shared" si="566"/>
        <v>-6.5000000000000006E-3</v>
      </c>
      <c r="Q1216" s="20" t="str">
        <f t="shared" si="567"/>
        <v/>
      </c>
      <c r="R1216" s="20" t="str">
        <f t="shared" si="568"/>
        <v/>
      </c>
      <c r="S1216" s="20" t="str">
        <f t="shared" si="569"/>
        <v/>
      </c>
      <c r="T1216" s="20">
        <f t="shared" si="570"/>
        <v>-6.5000000000000006E-3</v>
      </c>
      <c r="U1216" s="16" t="str">
        <f t="shared" si="571"/>
        <v/>
      </c>
      <c r="V1216" s="20" t="str">
        <f t="shared" si="572"/>
        <v/>
      </c>
      <c r="W1216" s="20" t="str">
        <f t="shared" si="573"/>
        <v/>
      </c>
      <c r="X1216" s="20" t="str">
        <f t="shared" si="574"/>
        <v/>
      </c>
      <c r="Y1216" s="20" t="str">
        <f t="shared" si="575"/>
        <v/>
      </c>
      <c r="Z1216" s="20" t="str">
        <f t="shared" si="576"/>
        <v/>
      </c>
      <c r="AA1216" s="20" t="str">
        <f t="shared" si="577"/>
        <v/>
      </c>
      <c r="AB1216" s="20">
        <f t="shared" si="578"/>
        <v>0</v>
      </c>
      <c r="AC1216" s="20" t="str">
        <f t="shared" si="579"/>
        <v/>
      </c>
      <c r="AD1216" s="20" t="str">
        <f t="shared" si="580"/>
        <v/>
      </c>
      <c r="AE1216" s="20" t="str">
        <f t="shared" si="581"/>
        <v/>
      </c>
      <c r="AF1216" s="20" t="str">
        <f t="shared" si="582"/>
        <v/>
      </c>
      <c r="AG1216" s="11">
        <f t="shared" si="583"/>
        <v>999</v>
      </c>
      <c r="AH1216" s="17">
        <f t="shared" si="584"/>
        <v>999</v>
      </c>
      <c r="AI1216" s="17">
        <f t="shared" si="585"/>
        <v>999</v>
      </c>
      <c r="AJ1216" s="17">
        <f t="shared" si="586"/>
        <v>999</v>
      </c>
      <c r="AK1216" s="17">
        <f t="shared" si="587"/>
        <v>999</v>
      </c>
      <c r="AL1216" s="17">
        <f t="shared" si="588"/>
        <v>999</v>
      </c>
      <c r="AM1216" s="10" t="s">
        <v>584</v>
      </c>
      <c r="AN1216">
        <v>0</v>
      </c>
      <c r="AO1216">
        <v>0</v>
      </c>
      <c r="AP1216">
        <v>0</v>
      </c>
      <c r="AQ1216">
        <v>1.1613</v>
      </c>
      <c r="AR1216" s="8">
        <v>-0.65</v>
      </c>
      <c r="AS1216" s="8">
        <v>-3.8506999999999998</v>
      </c>
      <c r="AT1216" s="8">
        <v>-16.068899999999999</v>
      </c>
      <c r="AU1216" s="8">
        <v>-1.1613</v>
      </c>
      <c r="AV1216" s="8">
        <v>-0.65</v>
      </c>
      <c r="AW1216" s="8">
        <v>0.65</v>
      </c>
      <c r="AX1216" s="8">
        <v>3.8506999999999998</v>
      </c>
      <c r="AY1216" s="8">
        <v>16.068899999999999</v>
      </c>
      <c r="AZ1216" s="8">
        <v>1.1613</v>
      </c>
      <c r="BA1216" s="8">
        <v>0.65</v>
      </c>
      <c r="BB1216">
        <v>-0.65</v>
      </c>
      <c r="BC1216">
        <v>0.65</v>
      </c>
      <c r="BD1216">
        <v>-0.65</v>
      </c>
      <c r="BE1216">
        <v>0.65</v>
      </c>
      <c r="BF1216">
        <v>0.06</v>
      </c>
      <c r="BG1216">
        <v>0.3</v>
      </c>
      <c r="BH1216">
        <v>-3.9</v>
      </c>
      <c r="BI1216">
        <v>8</v>
      </c>
      <c r="BJ1216">
        <v>15</v>
      </c>
      <c r="BK1216">
        <v>8</v>
      </c>
      <c r="BM1216">
        <v>8</v>
      </c>
      <c r="BN1216" t="s">
        <v>1016</v>
      </c>
      <c r="BP1216" t="s">
        <v>1016</v>
      </c>
      <c r="BQ1216">
        <v>15</v>
      </c>
      <c r="BR1216">
        <v>151010</v>
      </c>
      <c r="BS1216">
        <v>1</v>
      </c>
      <c r="BU1216">
        <v>1</v>
      </c>
      <c r="BW1216">
        <v>8</v>
      </c>
      <c r="BY1216">
        <v>15</v>
      </c>
      <c r="BZ1216" t="s">
        <v>1997</v>
      </c>
      <c r="CA1216">
        <v>0</v>
      </c>
      <c r="CB1216">
        <v>0</v>
      </c>
      <c r="CC1216">
        <v>0</v>
      </c>
      <c r="CD1216">
        <v>0</v>
      </c>
      <c r="CE1216">
        <v>0</v>
      </c>
      <c r="CF1216">
        <v>0</v>
      </c>
      <c r="CG1216">
        <v>0</v>
      </c>
      <c r="CH1216">
        <v>0</v>
      </c>
      <c r="CI1216" s="2">
        <v>4618704</v>
      </c>
    </row>
    <row r="1217" spans="1:88">
      <c r="A1217" s="10" t="str">
        <f t="shared" si="558"/>
        <v>PHIIK_US</v>
      </c>
      <c r="B1217" s="12">
        <f t="shared" si="559"/>
        <v>0.01</v>
      </c>
      <c r="C1217" s="12">
        <v>0</v>
      </c>
      <c r="D1217" s="12">
        <v>0</v>
      </c>
      <c r="E1217" s="12">
        <v>0</v>
      </c>
      <c r="F1217" s="12">
        <v>0</v>
      </c>
      <c r="G1217" s="12">
        <v>0</v>
      </c>
      <c r="H1217" s="12">
        <v>0</v>
      </c>
      <c r="I1217" s="12">
        <v>0</v>
      </c>
      <c r="J1217" s="13">
        <f t="shared" si="560"/>
        <v>0</v>
      </c>
      <c r="K1217" s="13">
        <f t="shared" si="561"/>
        <v>0</v>
      </c>
      <c r="L1217" s="16">
        <f t="shared" si="562"/>
        <v>0</v>
      </c>
      <c r="M1217" s="13">
        <f t="shared" si="563"/>
        <v>0</v>
      </c>
      <c r="N1217" s="16">
        <f t="shared" si="564"/>
        <v>0</v>
      </c>
      <c r="O1217" s="16">
        <f t="shared" si="565"/>
        <v>0</v>
      </c>
      <c r="P1217" s="16" t="str">
        <f t="shared" si="566"/>
        <v/>
      </c>
      <c r="Q1217" s="20" t="str">
        <f t="shared" si="567"/>
        <v/>
      </c>
      <c r="R1217" s="20" t="str">
        <f t="shared" si="568"/>
        <v/>
      </c>
      <c r="S1217" s="20" t="str">
        <f t="shared" si="569"/>
        <v/>
      </c>
      <c r="T1217" s="20" t="str">
        <f t="shared" si="570"/>
        <v/>
      </c>
      <c r="U1217" s="16">
        <f t="shared" si="571"/>
        <v>2E-3</v>
      </c>
      <c r="V1217" s="20" t="str">
        <f t="shared" si="572"/>
        <v/>
      </c>
      <c r="W1217" s="20" t="str">
        <f t="shared" si="573"/>
        <v/>
      </c>
      <c r="X1217" s="20" t="str">
        <f t="shared" si="574"/>
        <v/>
      </c>
      <c r="Y1217" s="20">
        <f t="shared" si="575"/>
        <v>2E-3</v>
      </c>
      <c r="Z1217" s="20" t="str">
        <f t="shared" si="576"/>
        <v/>
      </c>
      <c r="AA1217" s="20" t="str">
        <f t="shared" si="577"/>
        <v/>
      </c>
      <c r="AB1217" s="20">
        <f t="shared" si="578"/>
        <v>0</v>
      </c>
      <c r="AC1217" s="20" t="str">
        <f t="shared" si="579"/>
        <v/>
      </c>
      <c r="AD1217" s="20" t="str">
        <f t="shared" si="580"/>
        <v/>
      </c>
      <c r="AE1217" s="20" t="str">
        <f t="shared" si="581"/>
        <v/>
      </c>
      <c r="AF1217" s="20" t="str">
        <f t="shared" si="582"/>
        <v/>
      </c>
      <c r="AG1217" s="11">
        <f t="shared" si="583"/>
        <v>999</v>
      </c>
      <c r="AH1217" s="17">
        <f t="shared" si="584"/>
        <v>999</v>
      </c>
      <c r="AI1217" s="17">
        <f t="shared" si="585"/>
        <v>999</v>
      </c>
      <c r="AJ1217" s="17">
        <f t="shared" si="586"/>
        <v>999</v>
      </c>
      <c r="AK1217" s="17">
        <f t="shared" si="587"/>
        <v>999</v>
      </c>
      <c r="AL1217" s="17">
        <f t="shared" si="588"/>
        <v>999</v>
      </c>
      <c r="AM1217" s="10" t="s">
        <v>1405</v>
      </c>
      <c r="AN1217">
        <v>0</v>
      </c>
      <c r="AO1217">
        <v>0</v>
      </c>
      <c r="AP1217">
        <v>0</v>
      </c>
      <c r="AQ1217">
        <v>0.13869999999999999</v>
      </c>
      <c r="AR1217" s="8">
        <v>-0.2</v>
      </c>
      <c r="AS1217" s="8">
        <v>-0.69330000000000003</v>
      </c>
      <c r="AT1217" s="8">
        <v>-16.243099999999998</v>
      </c>
      <c r="AU1217" s="8">
        <v>-0.13869999999999999</v>
      </c>
      <c r="AV1217" s="8">
        <v>-0.2</v>
      </c>
      <c r="AW1217" s="8">
        <v>0.2</v>
      </c>
      <c r="AX1217" s="8">
        <v>0.69330000000000003</v>
      </c>
      <c r="AY1217" s="8">
        <v>16.243099999999998</v>
      </c>
      <c r="AZ1217" s="8">
        <v>0.13869999999999999</v>
      </c>
      <c r="BA1217" s="8">
        <v>0.2</v>
      </c>
      <c r="BB1217">
        <v>-0.13869999999999999</v>
      </c>
      <c r="BC1217">
        <v>0.13869999999999999</v>
      </c>
      <c r="BD1217">
        <v>-0.13869999999999999</v>
      </c>
      <c r="BE1217">
        <v>0.13869999999999999</v>
      </c>
      <c r="BF1217">
        <v>0.06</v>
      </c>
      <c r="BG1217">
        <v>0.3</v>
      </c>
      <c r="BH1217">
        <v>1</v>
      </c>
      <c r="BI1217">
        <v>5</v>
      </c>
      <c r="BJ1217">
        <v>10</v>
      </c>
      <c r="BK1217">
        <v>5</v>
      </c>
      <c r="BM1217">
        <v>5</v>
      </c>
      <c r="BN1217" t="s">
        <v>1016</v>
      </c>
      <c r="BP1217" t="s">
        <v>1016</v>
      </c>
      <c r="BQ1217">
        <v>10</v>
      </c>
      <c r="BR1217">
        <v>101010</v>
      </c>
      <c r="BS1217">
        <v>1</v>
      </c>
      <c r="BU1217">
        <v>1</v>
      </c>
      <c r="BW1217">
        <v>5</v>
      </c>
      <c r="BY1217">
        <v>10</v>
      </c>
      <c r="BZ1217" t="s">
        <v>1946</v>
      </c>
      <c r="CA1217">
        <v>1</v>
      </c>
      <c r="CB1217">
        <v>0</v>
      </c>
      <c r="CC1217">
        <v>1</v>
      </c>
      <c r="CD1217">
        <v>0</v>
      </c>
      <c r="CE1217">
        <v>0</v>
      </c>
      <c r="CF1217">
        <v>0</v>
      </c>
      <c r="CG1217">
        <v>0</v>
      </c>
      <c r="CH1217">
        <v>0</v>
      </c>
      <c r="CI1217" s="2">
        <v>572189</v>
      </c>
    </row>
    <row r="1218" spans="1:88">
      <c r="A1218" s="10" t="str">
        <f t="shared" si="558"/>
        <v>WAC_US</v>
      </c>
      <c r="B1218" s="12">
        <f t="shared" si="559"/>
        <v>1E-4</v>
      </c>
      <c r="C1218" s="12">
        <v>0</v>
      </c>
      <c r="D1218" s="12">
        <v>0</v>
      </c>
      <c r="E1218" s="12">
        <v>0</v>
      </c>
      <c r="F1218" s="12">
        <v>0</v>
      </c>
      <c r="G1218" s="12">
        <v>0</v>
      </c>
      <c r="H1218" s="12">
        <v>0</v>
      </c>
      <c r="I1218" s="12">
        <v>0</v>
      </c>
      <c r="J1218" s="13">
        <f t="shared" si="560"/>
        <v>0</v>
      </c>
      <c r="K1218" s="13">
        <f t="shared" si="561"/>
        <v>0</v>
      </c>
      <c r="L1218" s="16">
        <f t="shared" si="562"/>
        <v>0</v>
      </c>
      <c r="M1218" s="13">
        <f t="shared" si="563"/>
        <v>0</v>
      </c>
      <c r="N1218" s="16">
        <f t="shared" si="564"/>
        <v>0</v>
      </c>
      <c r="O1218" s="16">
        <f t="shared" si="565"/>
        <v>0</v>
      </c>
      <c r="P1218" s="16" t="str">
        <f t="shared" si="566"/>
        <v/>
      </c>
      <c r="Q1218" s="20" t="str">
        <f t="shared" si="567"/>
        <v/>
      </c>
      <c r="R1218" s="20" t="str">
        <f t="shared" si="568"/>
        <v/>
      </c>
      <c r="S1218" s="20" t="str">
        <f t="shared" si="569"/>
        <v/>
      </c>
      <c r="T1218" s="20" t="str">
        <f t="shared" si="570"/>
        <v/>
      </c>
      <c r="U1218" s="16">
        <f t="shared" si="571"/>
        <v>6.0000000000000001E-3</v>
      </c>
      <c r="V1218" s="20" t="str">
        <f t="shared" si="572"/>
        <v/>
      </c>
      <c r="W1218" s="20" t="str">
        <f t="shared" si="573"/>
        <v/>
      </c>
      <c r="X1218" s="20" t="str">
        <f t="shared" si="574"/>
        <v/>
      </c>
      <c r="Y1218" s="20">
        <f t="shared" si="575"/>
        <v>6.0000000000000001E-3</v>
      </c>
      <c r="Z1218" s="20" t="str">
        <f t="shared" si="576"/>
        <v/>
      </c>
      <c r="AA1218" s="20" t="str">
        <f t="shared" si="577"/>
        <v/>
      </c>
      <c r="AB1218" s="20">
        <f t="shared" si="578"/>
        <v>0</v>
      </c>
      <c r="AC1218" s="20" t="str">
        <f t="shared" si="579"/>
        <v/>
      </c>
      <c r="AD1218" s="20" t="str">
        <f t="shared" si="580"/>
        <v/>
      </c>
      <c r="AE1218" s="20" t="str">
        <f t="shared" si="581"/>
        <v/>
      </c>
      <c r="AF1218" s="20" t="str">
        <f t="shared" si="582"/>
        <v/>
      </c>
      <c r="AG1218" s="11">
        <f t="shared" si="583"/>
        <v>999</v>
      </c>
      <c r="AH1218" s="17">
        <f t="shared" si="584"/>
        <v>999</v>
      </c>
      <c r="AI1218" s="17">
        <f t="shared" si="585"/>
        <v>999</v>
      </c>
      <c r="AJ1218" s="17">
        <f t="shared" si="586"/>
        <v>999</v>
      </c>
      <c r="AK1218" s="17">
        <f t="shared" si="587"/>
        <v>999</v>
      </c>
      <c r="AL1218" s="17">
        <f t="shared" si="588"/>
        <v>999</v>
      </c>
      <c r="AM1218" s="10" t="s">
        <v>1041</v>
      </c>
      <c r="AN1218">
        <v>0</v>
      </c>
      <c r="AO1218">
        <v>0</v>
      </c>
      <c r="AP1218">
        <v>0</v>
      </c>
      <c r="AQ1218">
        <v>1.5344</v>
      </c>
      <c r="AR1218" s="8">
        <v>-0.6</v>
      </c>
      <c r="AS1218" s="8">
        <v>-7.9394</v>
      </c>
      <c r="AT1218" s="8">
        <v>-24.625399999999999</v>
      </c>
      <c r="AU1218" s="8">
        <v>-1.5344</v>
      </c>
      <c r="AV1218" s="8">
        <v>-0.6</v>
      </c>
      <c r="AW1218" s="8">
        <v>0.6</v>
      </c>
      <c r="AX1218" s="8">
        <v>7.9394</v>
      </c>
      <c r="AY1218" s="8">
        <v>24.625399999999999</v>
      </c>
      <c r="AZ1218" s="8">
        <v>1.5344</v>
      </c>
      <c r="BA1218" s="8">
        <v>0.6</v>
      </c>
      <c r="BB1218">
        <v>-0.6</v>
      </c>
      <c r="BC1218">
        <v>0.6</v>
      </c>
      <c r="BD1218">
        <v>-0.6</v>
      </c>
      <c r="BE1218">
        <v>0.6</v>
      </c>
      <c r="BF1218">
        <v>0.06</v>
      </c>
      <c r="BG1218">
        <v>0.3</v>
      </c>
      <c r="BH1218">
        <v>0.01</v>
      </c>
      <c r="BI1218">
        <v>6</v>
      </c>
      <c r="BJ1218">
        <v>12</v>
      </c>
      <c r="BK1218">
        <v>6</v>
      </c>
      <c r="BM1218">
        <v>6</v>
      </c>
      <c r="BN1218" t="s">
        <v>1016</v>
      </c>
      <c r="BP1218" t="s">
        <v>1016</v>
      </c>
      <c r="BQ1218">
        <v>40</v>
      </c>
      <c r="BR1218">
        <v>402030</v>
      </c>
      <c r="BS1218">
        <v>1</v>
      </c>
      <c r="BU1218">
        <v>1</v>
      </c>
      <c r="BW1218">
        <v>6</v>
      </c>
      <c r="BY1218">
        <v>12</v>
      </c>
      <c r="BZ1218" t="s">
        <v>1997</v>
      </c>
      <c r="CA1218">
        <v>0</v>
      </c>
      <c r="CB1218">
        <v>0</v>
      </c>
      <c r="CC1218">
        <v>0</v>
      </c>
      <c r="CD1218">
        <v>0</v>
      </c>
      <c r="CE1218">
        <v>0</v>
      </c>
      <c r="CF1218">
        <v>0</v>
      </c>
      <c r="CG1218">
        <v>0</v>
      </c>
      <c r="CH1218">
        <v>0</v>
      </c>
      <c r="CI1218" s="2">
        <v>6604237</v>
      </c>
    </row>
    <row r="1219" spans="1:88">
      <c r="A1219" s="10" t="str">
        <f t="shared" si="558"/>
        <v>LTS_US</v>
      </c>
      <c r="B1219" s="12">
        <f t="shared" si="559"/>
        <v>1E-4</v>
      </c>
      <c r="C1219" s="12">
        <v>0</v>
      </c>
      <c r="D1219" s="12">
        <v>0</v>
      </c>
      <c r="E1219" s="12">
        <v>0</v>
      </c>
      <c r="F1219" s="12">
        <v>0</v>
      </c>
      <c r="G1219" s="12">
        <v>0</v>
      </c>
      <c r="H1219" s="12">
        <v>0</v>
      </c>
      <c r="I1219" s="12">
        <v>0</v>
      </c>
      <c r="J1219" s="13">
        <f t="shared" si="560"/>
        <v>0</v>
      </c>
      <c r="K1219" s="13">
        <f t="shared" si="561"/>
        <v>0</v>
      </c>
      <c r="L1219" s="16">
        <f t="shared" si="562"/>
        <v>0</v>
      </c>
      <c r="M1219" s="13">
        <f t="shared" si="563"/>
        <v>0</v>
      </c>
      <c r="N1219" s="16">
        <f t="shared" si="564"/>
        <v>0</v>
      </c>
      <c r="O1219" s="16">
        <f t="shared" si="565"/>
        <v>0</v>
      </c>
      <c r="P1219" s="16" t="str">
        <f t="shared" si="566"/>
        <v/>
      </c>
      <c r="Q1219" s="20" t="str">
        <f t="shared" si="567"/>
        <v/>
      </c>
      <c r="R1219" s="20" t="str">
        <f t="shared" si="568"/>
        <v/>
      </c>
      <c r="S1219" s="20" t="str">
        <f t="shared" si="569"/>
        <v/>
      </c>
      <c r="T1219" s="20" t="str">
        <f t="shared" si="570"/>
        <v/>
      </c>
      <c r="U1219" s="16">
        <f t="shared" si="571"/>
        <v>6.0000000000000001E-3</v>
      </c>
      <c r="V1219" s="20" t="str">
        <f t="shared" si="572"/>
        <v/>
      </c>
      <c r="W1219" s="20" t="str">
        <f t="shared" si="573"/>
        <v/>
      </c>
      <c r="X1219" s="20" t="str">
        <f t="shared" si="574"/>
        <v/>
      </c>
      <c r="Y1219" s="20">
        <f t="shared" si="575"/>
        <v>6.0000000000000001E-3</v>
      </c>
      <c r="Z1219" s="20" t="str">
        <f t="shared" si="576"/>
        <v/>
      </c>
      <c r="AA1219" s="20" t="str">
        <f t="shared" si="577"/>
        <v/>
      </c>
      <c r="AB1219" s="20">
        <f t="shared" si="578"/>
        <v>0</v>
      </c>
      <c r="AC1219" s="20" t="str">
        <f t="shared" si="579"/>
        <v/>
      </c>
      <c r="AD1219" s="20" t="str">
        <f t="shared" si="580"/>
        <v/>
      </c>
      <c r="AE1219" s="20" t="str">
        <f t="shared" si="581"/>
        <v/>
      </c>
      <c r="AF1219" s="20" t="str">
        <f t="shared" si="582"/>
        <v/>
      </c>
      <c r="AG1219" s="11">
        <f t="shared" si="583"/>
        <v>999</v>
      </c>
      <c r="AH1219" s="17">
        <f t="shared" si="584"/>
        <v>999</v>
      </c>
      <c r="AI1219" s="17">
        <f t="shared" si="585"/>
        <v>999</v>
      </c>
      <c r="AJ1219" s="17">
        <f t="shared" si="586"/>
        <v>999</v>
      </c>
      <c r="AK1219" s="17">
        <f t="shared" si="587"/>
        <v>999</v>
      </c>
      <c r="AL1219" s="17">
        <f t="shared" si="588"/>
        <v>999</v>
      </c>
      <c r="AM1219" s="10" t="s">
        <v>1824</v>
      </c>
      <c r="AN1219">
        <v>0</v>
      </c>
      <c r="AO1219">
        <v>0</v>
      </c>
      <c r="AP1219">
        <v>0</v>
      </c>
      <c r="AQ1219">
        <v>0.14169999999999999</v>
      </c>
      <c r="AR1219" s="8">
        <v>-0.6</v>
      </c>
      <c r="AS1219" s="8">
        <v>-1.0818000000000001</v>
      </c>
      <c r="AT1219" s="8">
        <v>-30.521899999999999</v>
      </c>
      <c r="AU1219" s="8">
        <v>-0.14169999999999999</v>
      </c>
      <c r="AV1219" s="8">
        <v>-0.6</v>
      </c>
      <c r="AW1219" s="8">
        <v>0.6</v>
      </c>
      <c r="AX1219" s="8">
        <v>1.0818000000000001</v>
      </c>
      <c r="AY1219" s="8">
        <v>30.521899999999999</v>
      </c>
      <c r="AZ1219" s="8">
        <v>0.14169999999999999</v>
      </c>
      <c r="BA1219" s="8">
        <v>0.6</v>
      </c>
      <c r="BB1219">
        <v>-0.14169999999999999</v>
      </c>
      <c r="BC1219">
        <v>0.14169999999999999</v>
      </c>
      <c r="BD1219">
        <v>-0.14169999999999999</v>
      </c>
      <c r="BE1219">
        <v>0.14169999999999999</v>
      </c>
      <c r="BF1219">
        <v>0.06</v>
      </c>
      <c r="BG1219">
        <v>0.3</v>
      </c>
      <c r="BH1219">
        <v>0.01</v>
      </c>
      <c r="BI1219">
        <v>6</v>
      </c>
      <c r="BJ1219">
        <v>12</v>
      </c>
      <c r="BK1219">
        <v>6</v>
      </c>
      <c r="BM1219">
        <v>6</v>
      </c>
      <c r="BN1219" t="s">
        <v>1016</v>
      </c>
      <c r="BP1219" t="s">
        <v>1016</v>
      </c>
      <c r="BQ1219">
        <v>40</v>
      </c>
      <c r="BR1219">
        <v>402030</v>
      </c>
      <c r="BS1219">
        <v>1</v>
      </c>
      <c r="BU1219">
        <v>1</v>
      </c>
      <c r="BW1219">
        <v>6</v>
      </c>
      <c r="BY1219">
        <v>12</v>
      </c>
      <c r="BZ1219" t="s">
        <v>1946</v>
      </c>
      <c r="CA1219">
        <v>1</v>
      </c>
      <c r="CB1219">
        <v>0</v>
      </c>
      <c r="CC1219">
        <v>1</v>
      </c>
      <c r="CD1219">
        <v>0</v>
      </c>
      <c r="CE1219">
        <v>0</v>
      </c>
      <c r="CF1219">
        <v>0</v>
      </c>
      <c r="CG1219">
        <v>0</v>
      </c>
      <c r="CH1219">
        <v>0</v>
      </c>
      <c r="CI1219" s="2">
        <v>538003</v>
      </c>
    </row>
    <row r="1220" spans="1:88">
      <c r="A1220" s="10" t="str">
        <f t="shared" ref="A1220:A1283" si="589">AM1220</f>
        <v>GIII_US</v>
      </c>
      <c r="B1220" s="12">
        <f t="shared" ref="B1220:B1283" si="590">BH1220/100</f>
        <v>-4.4000000000000003E-3</v>
      </c>
      <c r="C1220" s="12">
        <v>0</v>
      </c>
      <c r="D1220" s="12">
        <v>0</v>
      </c>
      <c r="E1220" s="12">
        <v>0</v>
      </c>
      <c r="F1220" s="12">
        <v>0</v>
      </c>
      <c r="G1220" s="12">
        <v>0</v>
      </c>
      <c r="H1220" s="12">
        <v>0</v>
      </c>
      <c r="I1220" s="12">
        <v>0</v>
      </c>
      <c r="J1220" s="13">
        <f t="shared" ref="J1220:J1283" si="591">IF(AND(H1220&lt;0,F1220&gt;0),1,0)</f>
        <v>0</v>
      </c>
      <c r="K1220" s="13">
        <f t="shared" ref="K1220:K1283" si="592">IF(H1220&gt;0,1,0)</f>
        <v>0</v>
      </c>
      <c r="L1220" s="16">
        <f t="shared" ref="L1220:L1283" si="593">IF(H1220&gt;0,H1220,0)</f>
        <v>0</v>
      </c>
      <c r="M1220" s="13">
        <f t="shared" ref="M1220:M1283" si="594">IF(F1220&lt;0,1,0)</f>
        <v>0</v>
      </c>
      <c r="N1220" s="16">
        <f t="shared" ref="N1220:N1283" si="595">IF(H1220&lt;0,-MIN(-H1220,D1220),0)</f>
        <v>0</v>
      </c>
      <c r="O1220" s="16">
        <f t="shared" ref="O1220:O1283" si="596">IF(F1220&lt;0,(H1220+D1220),0)</f>
        <v>0</v>
      </c>
      <c r="P1220" s="16">
        <f t="shared" ref="P1220:P1283" si="597">IF($B1220&lt;0,AV1220/100-$H1220,"")</f>
        <v>-6.5000000000000006E-3</v>
      </c>
      <c r="Q1220" s="20" t="str">
        <f t="shared" ref="Q1220:Q1283" si="598">IF(AC1220&lt;&gt;"",$P1220,"")</f>
        <v/>
      </c>
      <c r="R1220" s="20" t="str">
        <f t="shared" ref="R1220:R1283" si="599">IF(AD1220&lt;&gt;"",$P1220,"")</f>
        <v/>
      </c>
      <c r="S1220" s="20" t="str">
        <f t="shared" ref="S1220:S1283" si="600">IF(AF1220&lt;&gt;"",$P1220,"")</f>
        <v/>
      </c>
      <c r="T1220" s="20">
        <f t="shared" ref="T1220:T1283" si="601">IF(AND(CE1220=0,Q1220="",R1220="",S1220=""),P1220,"")</f>
        <v>-6.5000000000000006E-3</v>
      </c>
      <c r="U1220" s="16" t="str">
        <f t="shared" ref="U1220:U1283" si="602">IF($B1220&gt;0,IF(BA1220/100-$H1220&gt;0.00005,MIN(BA1220/100,BA1220/100-$H1220),""),"")</f>
        <v/>
      </c>
      <c r="V1220" s="20" t="str">
        <f t="shared" ref="V1220:V1283" si="603">IF(AC1220&lt;&gt;"",$U1220,"")</f>
        <v/>
      </c>
      <c r="W1220" s="20" t="str">
        <f t="shared" ref="W1220:W1283" si="604">IF(AD1220&lt;&gt;"",$U1220,"")</f>
        <v/>
      </c>
      <c r="X1220" s="20" t="str">
        <f t="shared" ref="X1220:X1283" si="605">IF(AF1220&lt;&gt;"",$U1220,"")</f>
        <v/>
      </c>
      <c r="Y1220" s="20" t="str">
        <f t="shared" ref="Y1220:Y1283" si="606">IF(AND(CE1220=0,V1220="",W1220="",X1220=""),U1220,"")</f>
        <v/>
      </c>
      <c r="Z1220" s="20" t="str">
        <f t="shared" ref="Z1220:Z1283" si="607">IF(CE1220=1,P1220,"")</f>
        <v/>
      </c>
      <c r="AA1220" s="20" t="str">
        <f t="shared" ref="AA1220:AA1283" si="608">IF(CE1220=1,U1220,"")</f>
        <v/>
      </c>
      <c r="AB1220" s="20">
        <f t="shared" ref="AB1220:AB1283" si="609">IF(AND(AC1220="",AD1220="",AE1220="",AF1220=""),$H1220,"")</f>
        <v>0</v>
      </c>
      <c r="AC1220" s="20" t="str">
        <f t="shared" ref="AC1220:AC1283" si="610">IF(AND(AF1220="",$F1220&lt;&gt;0),IF(OR(ROUND(AU1220/($F1220*100),2)=1,ROUND(AZ1220/($F1220*100),2)=1),$H1220,""),"")</f>
        <v/>
      </c>
      <c r="AD1220" s="20" t="str">
        <f t="shared" ref="AD1220:AD1283" si="611">IF(AND(AF1220="",F1220&lt;&gt;0),IF(OR(ROUND(AS1220/(F1220*100),2)=1,ROUND(AX1220/(F1220*100),2)=1),H1220,""),"")</f>
        <v/>
      </c>
      <c r="AE1220" s="20" t="str">
        <f t="shared" ref="AE1220:AE1283" si="612">IF(CE1220=1,H1220,"")</f>
        <v/>
      </c>
      <c r="AF1220" s="20" t="str">
        <f t="shared" ref="AF1220:AF1283" si="613">IF(SUM(CF1220:CH1220)&gt;0,$H1220,"")</f>
        <v/>
      </c>
      <c r="AG1220" s="11">
        <f t="shared" ref="AG1220:AG1283" si="614">IF(AND(G1220=0,H1220=0),999,G1220)</f>
        <v>999</v>
      </c>
      <c r="AH1220" s="17">
        <f t="shared" ref="AH1220:AH1283" si="615">IF(OR(AND(G1220=0,H1220=0),AB1220=""),999,AB1220)</f>
        <v>999</v>
      </c>
      <c r="AI1220" s="17">
        <f t="shared" ref="AI1220:AI1283" si="616">IF(AC1220="",999,AC1220)</f>
        <v>999</v>
      </c>
      <c r="AJ1220" s="17">
        <f t="shared" ref="AJ1220:AJ1283" si="617">IF(AD1220="",999,AD1220)</f>
        <v>999</v>
      </c>
      <c r="AK1220" s="17">
        <f t="shared" ref="AK1220:AK1283" si="618">IF(AE1220&lt;&gt;"",AE1220,999)</f>
        <v>999</v>
      </c>
      <c r="AL1220" s="17">
        <f t="shared" ref="AL1220:AL1283" si="619">IF(AF1220="",999,AF1220)</f>
        <v>999</v>
      </c>
      <c r="AM1220" s="10" t="s">
        <v>84</v>
      </c>
      <c r="AN1220">
        <v>0</v>
      </c>
      <c r="AO1220">
        <v>0</v>
      </c>
      <c r="AP1220">
        <v>0</v>
      </c>
      <c r="AQ1220">
        <v>3.1307999999999998</v>
      </c>
      <c r="AR1220" s="8">
        <v>-0.65</v>
      </c>
      <c r="AS1220" s="8">
        <v>-18.7684</v>
      </c>
      <c r="AT1220" s="8">
        <v>-101.16370000000001</v>
      </c>
      <c r="AU1220" s="8">
        <v>-3.1307999999999998</v>
      </c>
      <c r="AV1220" s="8">
        <v>-0.65</v>
      </c>
      <c r="AW1220" s="8">
        <v>0.65</v>
      </c>
      <c r="AX1220" s="8">
        <v>18.7684</v>
      </c>
      <c r="AY1220" s="8">
        <v>101.16370000000001</v>
      </c>
      <c r="AZ1220" s="8">
        <v>3.1307999999999998</v>
      </c>
      <c r="BA1220" s="8">
        <v>0.65</v>
      </c>
      <c r="BB1220">
        <v>-0.65</v>
      </c>
      <c r="BC1220">
        <v>0.65</v>
      </c>
      <c r="BD1220">
        <v>-0.65</v>
      </c>
      <c r="BE1220">
        <v>0.65</v>
      </c>
      <c r="BF1220">
        <v>0.06</v>
      </c>
      <c r="BG1220">
        <v>0.3</v>
      </c>
      <c r="BH1220">
        <v>-0.44</v>
      </c>
      <c r="BI1220">
        <v>7</v>
      </c>
      <c r="BJ1220">
        <v>13</v>
      </c>
      <c r="BK1220">
        <v>7</v>
      </c>
      <c r="BM1220">
        <v>7</v>
      </c>
      <c r="BN1220" t="s">
        <v>1016</v>
      </c>
      <c r="BP1220" t="s">
        <v>1016</v>
      </c>
      <c r="BQ1220">
        <v>25</v>
      </c>
      <c r="BR1220">
        <v>252030</v>
      </c>
      <c r="BS1220">
        <v>1</v>
      </c>
      <c r="BU1220">
        <v>1</v>
      </c>
      <c r="BW1220">
        <v>7</v>
      </c>
      <c r="BY1220">
        <v>13</v>
      </c>
      <c r="BZ1220" t="s">
        <v>1997</v>
      </c>
      <c r="CA1220">
        <v>0</v>
      </c>
      <c r="CB1220">
        <v>0</v>
      </c>
      <c r="CC1220">
        <v>0</v>
      </c>
      <c r="CD1220">
        <v>0</v>
      </c>
      <c r="CE1220">
        <v>0</v>
      </c>
      <c r="CF1220">
        <v>0</v>
      </c>
      <c r="CG1220">
        <v>0</v>
      </c>
      <c r="CH1220">
        <v>0</v>
      </c>
      <c r="CI1220" s="2">
        <v>12067343</v>
      </c>
    </row>
    <row r="1221" spans="1:88">
      <c r="A1221" s="10" t="str">
        <f t="shared" si="589"/>
        <v>MPAA_US</v>
      </c>
      <c r="B1221" s="12">
        <f t="shared" si="590"/>
        <v>-0.17699999999999999</v>
      </c>
      <c r="C1221" s="12">
        <v>6.4480533343158897E-3</v>
      </c>
      <c r="D1221" s="12">
        <v>0</v>
      </c>
      <c r="E1221" s="12">
        <v>0</v>
      </c>
      <c r="F1221" s="12">
        <v>-6.4480533343158897E-3</v>
      </c>
      <c r="G1221" s="12">
        <v>0</v>
      </c>
      <c r="H1221" s="12">
        <v>-6.4480533343158897E-3</v>
      </c>
      <c r="I1221" s="12">
        <v>-6.4480533343158897E-3</v>
      </c>
      <c r="J1221" s="13">
        <f t="shared" si="591"/>
        <v>0</v>
      </c>
      <c r="K1221" s="13">
        <f t="shared" si="592"/>
        <v>0</v>
      </c>
      <c r="L1221" s="16">
        <f t="shared" si="593"/>
        <v>0</v>
      </c>
      <c r="M1221" s="13">
        <f t="shared" si="594"/>
        <v>1</v>
      </c>
      <c r="N1221" s="16">
        <f t="shared" si="595"/>
        <v>0</v>
      </c>
      <c r="O1221" s="16">
        <f t="shared" si="596"/>
        <v>-6.4480533343158897E-3</v>
      </c>
      <c r="P1221" s="16">
        <f t="shared" si="597"/>
        <v>-5.1946665684110896E-5</v>
      </c>
      <c r="Q1221" s="20" t="str">
        <f t="shared" si="598"/>
        <v/>
      </c>
      <c r="R1221" s="20" t="str">
        <f t="shared" si="599"/>
        <v/>
      </c>
      <c r="S1221" s="20" t="str">
        <f t="shared" si="600"/>
        <v/>
      </c>
      <c r="T1221" s="20">
        <f t="shared" si="601"/>
        <v>-5.1946665684110896E-5</v>
      </c>
      <c r="U1221" s="16" t="str">
        <f t="shared" si="602"/>
        <v/>
      </c>
      <c r="V1221" s="20" t="str">
        <f t="shared" si="603"/>
        <v/>
      </c>
      <c r="W1221" s="20" t="str">
        <f t="shared" si="604"/>
        <v/>
      </c>
      <c r="X1221" s="20" t="str">
        <f t="shared" si="605"/>
        <v/>
      </c>
      <c r="Y1221" s="20" t="str">
        <f t="shared" si="606"/>
        <v/>
      </c>
      <c r="Z1221" s="20" t="str">
        <f t="shared" si="607"/>
        <v/>
      </c>
      <c r="AA1221" s="20" t="str">
        <f t="shared" si="608"/>
        <v/>
      </c>
      <c r="AB1221" s="20">
        <f t="shared" si="609"/>
        <v>-6.4480533343158897E-3</v>
      </c>
      <c r="AC1221" s="20" t="str">
        <f t="shared" si="610"/>
        <v/>
      </c>
      <c r="AD1221" s="20" t="str">
        <f t="shared" si="611"/>
        <v/>
      </c>
      <c r="AE1221" s="20" t="str">
        <f t="shared" si="612"/>
        <v/>
      </c>
      <c r="AF1221" s="20" t="str">
        <f t="shared" si="613"/>
        <v/>
      </c>
      <c r="AG1221" s="11">
        <f t="shared" si="614"/>
        <v>0</v>
      </c>
      <c r="AH1221" s="17">
        <f t="shared" si="615"/>
        <v>-6.4480533343158897E-3</v>
      </c>
      <c r="AI1221" s="17">
        <f t="shared" si="616"/>
        <v>999</v>
      </c>
      <c r="AJ1221" s="17">
        <f t="shared" si="617"/>
        <v>999</v>
      </c>
      <c r="AK1221" s="17">
        <f t="shared" si="618"/>
        <v>999</v>
      </c>
      <c r="AL1221" s="17">
        <f t="shared" si="619"/>
        <v>999</v>
      </c>
      <c r="AM1221" s="10" t="s">
        <v>2057</v>
      </c>
      <c r="AN1221">
        <v>0</v>
      </c>
      <c r="AO1221">
        <v>0</v>
      </c>
      <c r="AP1221">
        <v>0</v>
      </c>
      <c r="AQ1221">
        <v>1.5563</v>
      </c>
      <c r="AR1221" s="8">
        <v>-0.65</v>
      </c>
      <c r="AS1221" s="8">
        <v>-6.7336</v>
      </c>
      <c r="AT1221" s="8">
        <v>-19.966799999999999</v>
      </c>
      <c r="AU1221" s="8">
        <v>-1.5563</v>
      </c>
      <c r="AV1221" s="8">
        <v>-0.65</v>
      </c>
      <c r="AW1221" s="8">
        <v>0.65</v>
      </c>
      <c r="AX1221" s="8">
        <v>6.7336</v>
      </c>
      <c r="AY1221" s="8">
        <v>19.966799999999999</v>
      </c>
      <c r="AZ1221" s="8">
        <v>1.5563</v>
      </c>
      <c r="BA1221" s="8">
        <v>0.65</v>
      </c>
      <c r="BB1221">
        <v>-0.65</v>
      </c>
      <c r="BC1221">
        <v>0.65</v>
      </c>
      <c r="BD1221">
        <v>-0.65</v>
      </c>
      <c r="BE1221">
        <v>0.65</v>
      </c>
      <c r="BF1221">
        <v>0.06</v>
      </c>
      <c r="BG1221">
        <v>0.3</v>
      </c>
      <c r="BH1221">
        <v>-17.7</v>
      </c>
      <c r="BI1221">
        <v>10</v>
      </c>
      <c r="BJ1221">
        <v>19</v>
      </c>
      <c r="BK1221">
        <v>10</v>
      </c>
      <c r="BM1221">
        <v>10</v>
      </c>
      <c r="BN1221" t="s">
        <v>1016</v>
      </c>
      <c r="BP1221" t="s">
        <v>1016</v>
      </c>
      <c r="BQ1221">
        <v>25</v>
      </c>
      <c r="BR1221">
        <v>251010</v>
      </c>
      <c r="BS1221">
        <v>1</v>
      </c>
      <c r="BU1221">
        <v>1</v>
      </c>
      <c r="BW1221">
        <v>10</v>
      </c>
      <c r="BY1221">
        <v>19</v>
      </c>
      <c r="BZ1221" t="s">
        <v>1997</v>
      </c>
      <c r="CA1221">
        <v>0</v>
      </c>
      <c r="CB1221">
        <v>0</v>
      </c>
      <c r="CC1221">
        <v>0</v>
      </c>
      <c r="CD1221">
        <v>0</v>
      </c>
      <c r="CE1221">
        <v>0</v>
      </c>
      <c r="CF1221">
        <v>0</v>
      </c>
      <c r="CG1221">
        <v>0</v>
      </c>
      <c r="CH1221">
        <v>0</v>
      </c>
      <c r="CI1221" s="2">
        <v>6471702</v>
      </c>
    </row>
    <row r="1222" spans="1:88">
      <c r="A1222" s="10" t="str">
        <f t="shared" si="589"/>
        <v>JMBA_US</v>
      </c>
      <c r="B1222" s="12">
        <f t="shared" si="590"/>
        <v>5.3600000000000002E-2</v>
      </c>
      <c r="C1222" s="12">
        <v>0</v>
      </c>
      <c r="D1222" s="12">
        <v>0</v>
      </c>
      <c r="E1222" s="12">
        <v>0</v>
      </c>
      <c r="F1222" s="12">
        <v>0</v>
      </c>
      <c r="G1222" s="12">
        <v>0</v>
      </c>
      <c r="H1222" s="12">
        <v>0</v>
      </c>
      <c r="I1222" s="12">
        <v>0</v>
      </c>
      <c r="J1222" s="13">
        <f t="shared" si="591"/>
        <v>0</v>
      </c>
      <c r="K1222" s="13">
        <f t="shared" si="592"/>
        <v>0</v>
      </c>
      <c r="L1222" s="16">
        <f t="shared" si="593"/>
        <v>0</v>
      </c>
      <c r="M1222" s="13">
        <f t="shared" si="594"/>
        <v>0</v>
      </c>
      <c r="N1222" s="16">
        <f t="shared" si="595"/>
        <v>0</v>
      </c>
      <c r="O1222" s="16">
        <f t="shared" si="596"/>
        <v>0</v>
      </c>
      <c r="P1222" s="16" t="str">
        <f t="shared" si="597"/>
        <v/>
      </c>
      <c r="Q1222" s="20" t="str">
        <f t="shared" si="598"/>
        <v/>
      </c>
      <c r="R1222" s="20" t="str">
        <f t="shared" si="599"/>
        <v/>
      </c>
      <c r="S1222" s="20" t="str">
        <f t="shared" si="600"/>
        <v/>
      </c>
      <c r="T1222" s="20" t="str">
        <f t="shared" si="601"/>
        <v/>
      </c>
      <c r="U1222" s="16">
        <f t="shared" si="602"/>
        <v>6.5000000000000006E-3</v>
      </c>
      <c r="V1222" s="20" t="str">
        <f t="shared" si="603"/>
        <v/>
      </c>
      <c r="W1222" s="20" t="str">
        <f t="shared" si="604"/>
        <v/>
      </c>
      <c r="X1222" s="20" t="str">
        <f t="shared" si="605"/>
        <v/>
      </c>
      <c r="Y1222" s="20">
        <f t="shared" si="606"/>
        <v>6.5000000000000006E-3</v>
      </c>
      <c r="Z1222" s="20" t="str">
        <f t="shared" si="607"/>
        <v/>
      </c>
      <c r="AA1222" s="20" t="str">
        <f t="shared" si="608"/>
        <v/>
      </c>
      <c r="AB1222" s="20">
        <f t="shared" si="609"/>
        <v>0</v>
      </c>
      <c r="AC1222" s="20" t="str">
        <f t="shared" si="610"/>
        <v/>
      </c>
      <c r="AD1222" s="20" t="str">
        <f t="shared" si="611"/>
        <v/>
      </c>
      <c r="AE1222" s="20" t="str">
        <f t="shared" si="612"/>
        <v/>
      </c>
      <c r="AF1222" s="20" t="str">
        <f t="shared" si="613"/>
        <v/>
      </c>
      <c r="AG1222" s="11">
        <f t="shared" si="614"/>
        <v>999</v>
      </c>
      <c r="AH1222" s="17">
        <f t="shared" si="615"/>
        <v>999</v>
      </c>
      <c r="AI1222" s="17">
        <f t="shared" si="616"/>
        <v>999</v>
      </c>
      <c r="AJ1222" s="17">
        <f t="shared" si="617"/>
        <v>999</v>
      </c>
      <c r="AK1222" s="17">
        <f t="shared" si="618"/>
        <v>999</v>
      </c>
      <c r="AL1222" s="17">
        <f t="shared" si="619"/>
        <v>999</v>
      </c>
      <c r="AM1222" s="10" t="s">
        <v>1624</v>
      </c>
      <c r="AN1222">
        <v>0</v>
      </c>
      <c r="AO1222">
        <v>0</v>
      </c>
      <c r="AP1222">
        <v>0</v>
      </c>
      <c r="AQ1222">
        <v>0.60450000000000004</v>
      </c>
      <c r="AR1222" s="8">
        <v>-0.65</v>
      </c>
      <c r="AS1222" s="8">
        <v>-3.9472</v>
      </c>
      <c r="AT1222" s="8">
        <v>-10.1662</v>
      </c>
      <c r="AU1222" s="8">
        <v>-0.60450000000000004</v>
      </c>
      <c r="AV1222" s="8">
        <v>-0.65</v>
      </c>
      <c r="AW1222" s="8">
        <v>0.65</v>
      </c>
      <c r="AX1222" s="8">
        <v>3.9472</v>
      </c>
      <c r="AY1222" s="8">
        <v>10.1662</v>
      </c>
      <c r="AZ1222" s="8">
        <v>0.60450000000000004</v>
      </c>
      <c r="BA1222" s="8">
        <v>0.65</v>
      </c>
      <c r="BB1222">
        <v>-0.60450000000000004</v>
      </c>
      <c r="BC1222">
        <v>0.60450000000000004</v>
      </c>
      <c r="BD1222">
        <v>-0.60450000000000004</v>
      </c>
      <c r="BE1222">
        <v>0.60450000000000004</v>
      </c>
      <c r="BF1222">
        <v>0.06</v>
      </c>
      <c r="BG1222">
        <v>0.3</v>
      </c>
      <c r="BH1222">
        <v>5.36</v>
      </c>
      <c r="BI1222">
        <v>3</v>
      </c>
      <c r="BJ1222">
        <v>5</v>
      </c>
      <c r="BK1222">
        <v>3</v>
      </c>
      <c r="BM1222">
        <v>3</v>
      </c>
      <c r="BN1222" t="s">
        <v>1016</v>
      </c>
      <c r="BP1222" t="s">
        <v>1016</v>
      </c>
      <c r="BQ1222">
        <v>25</v>
      </c>
      <c r="BR1222">
        <v>253010</v>
      </c>
      <c r="BS1222">
        <v>1</v>
      </c>
      <c r="BU1222">
        <v>1</v>
      </c>
      <c r="BW1222">
        <v>3</v>
      </c>
      <c r="BY1222">
        <v>5</v>
      </c>
      <c r="BZ1222" t="s">
        <v>1997</v>
      </c>
      <c r="CA1222">
        <v>1</v>
      </c>
      <c r="CB1222">
        <v>0</v>
      </c>
      <c r="CC1222">
        <v>1</v>
      </c>
      <c r="CD1222">
        <v>0</v>
      </c>
      <c r="CE1222">
        <v>0</v>
      </c>
      <c r="CF1222">
        <v>0</v>
      </c>
      <c r="CG1222">
        <v>0</v>
      </c>
      <c r="CH1222">
        <v>0</v>
      </c>
      <c r="CI1222" s="2">
        <v>2404448</v>
      </c>
    </row>
    <row r="1223" spans="1:88">
      <c r="A1223" s="10" t="str">
        <f t="shared" si="589"/>
        <v>SNSS_US</v>
      </c>
      <c r="B1223" s="12">
        <f t="shared" si="590"/>
        <v>0.16269999999999998</v>
      </c>
      <c r="C1223" s="12">
        <v>4.2664914292215601E-3</v>
      </c>
      <c r="D1223" s="12">
        <v>0</v>
      </c>
      <c r="E1223" s="12">
        <v>0</v>
      </c>
      <c r="F1223" s="12">
        <v>4.2664914292215601E-3</v>
      </c>
      <c r="G1223" s="12">
        <v>0</v>
      </c>
      <c r="H1223" s="12">
        <v>4.2664914292215601E-3</v>
      </c>
      <c r="I1223" s="12">
        <v>4.2664914292215601E-3</v>
      </c>
      <c r="J1223" s="13">
        <f t="shared" si="591"/>
        <v>0</v>
      </c>
      <c r="K1223" s="13">
        <f t="shared" si="592"/>
        <v>1</v>
      </c>
      <c r="L1223" s="16">
        <f t="shared" si="593"/>
        <v>4.2664914292215601E-3</v>
      </c>
      <c r="M1223" s="13">
        <f t="shared" si="594"/>
        <v>0</v>
      </c>
      <c r="N1223" s="16">
        <f t="shared" si="595"/>
        <v>0</v>
      </c>
      <c r="O1223" s="16">
        <f t="shared" si="596"/>
        <v>0</v>
      </c>
      <c r="P1223" s="16" t="str">
        <f t="shared" si="597"/>
        <v/>
      </c>
      <c r="Q1223" s="20" t="str">
        <f t="shared" si="598"/>
        <v/>
      </c>
      <c r="R1223" s="20" t="str">
        <f t="shared" si="599"/>
        <v/>
      </c>
      <c r="S1223" s="20" t="str">
        <f t="shared" si="600"/>
        <v/>
      </c>
      <c r="T1223" s="20" t="str">
        <f t="shared" si="601"/>
        <v/>
      </c>
      <c r="U1223" s="16">
        <f t="shared" si="602"/>
        <v>1.7335085707784401E-3</v>
      </c>
      <c r="V1223" s="20">
        <f t="shared" si="603"/>
        <v>1.7335085707784401E-3</v>
      </c>
      <c r="W1223" s="20" t="str">
        <f t="shared" si="604"/>
        <v/>
      </c>
      <c r="X1223" s="20" t="str">
        <f t="shared" si="605"/>
        <v/>
      </c>
      <c r="Y1223" s="20" t="str">
        <f t="shared" si="606"/>
        <v/>
      </c>
      <c r="Z1223" s="20" t="str">
        <f t="shared" si="607"/>
        <v/>
      </c>
      <c r="AA1223" s="20" t="str">
        <f t="shared" si="608"/>
        <v/>
      </c>
      <c r="AB1223" s="20" t="str">
        <f t="shared" si="609"/>
        <v/>
      </c>
      <c r="AC1223" s="20">
        <f t="shared" si="610"/>
        <v>4.2664914292215601E-3</v>
      </c>
      <c r="AD1223" s="20" t="str">
        <f t="shared" si="611"/>
        <v/>
      </c>
      <c r="AE1223" s="20" t="str">
        <f t="shared" si="612"/>
        <v/>
      </c>
      <c r="AF1223" s="20" t="str">
        <f t="shared" si="613"/>
        <v/>
      </c>
      <c r="AG1223" s="11">
        <f t="shared" si="614"/>
        <v>0</v>
      </c>
      <c r="AH1223" s="17">
        <f t="shared" si="615"/>
        <v>999</v>
      </c>
      <c r="AI1223" s="17">
        <f t="shared" si="616"/>
        <v>4.2664914292215601E-3</v>
      </c>
      <c r="AJ1223" s="17">
        <f t="shared" si="617"/>
        <v>999</v>
      </c>
      <c r="AK1223" s="17">
        <f t="shared" si="618"/>
        <v>999</v>
      </c>
      <c r="AL1223" s="17">
        <f t="shared" si="619"/>
        <v>999</v>
      </c>
      <c r="AM1223" s="10" t="s">
        <v>197</v>
      </c>
      <c r="AN1223">
        <v>0</v>
      </c>
      <c r="AO1223">
        <v>0</v>
      </c>
      <c r="AP1223">
        <v>0</v>
      </c>
      <c r="AQ1223">
        <v>0.42649999999999999</v>
      </c>
      <c r="AR1223" s="8">
        <v>-0.2</v>
      </c>
      <c r="AS1223" s="8">
        <v>-2.3146</v>
      </c>
      <c r="AT1223" s="8">
        <v>-6.7843</v>
      </c>
      <c r="AU1223" s="8">
        <v>-0.42649999999999999</v>
      </c>
      <c r="AV1223" s="8">
        <v>-0.2</v>
      </c>
      <c r="AW1223" s="8">
        <v>0.6</v>
      </c>
      <c r="AX1223" s="8">
        <v>2.3146</v>
      </c>
      <c r="AY1223" s="8">
        <v>6.7843</v>
      </c>
      <c r="AZ1223" s="8">
        <v>0.42649999999999999</v>
      </c>
      <c r="BA1223" s="8">
        <v>0.6</v>
      </c>
      <c r="BB1223">
        <v>-0.2</v>
      </c>
      <c r="BC1223">
        <v>0.42649999999999999</v>
      </c>
      <c r="BD1223">
        <v>-0.2</v>
      </c>
      <c r="BE1223">
        <v>0.42649999999999999</v>
      </c>
      <c r="BF1223">
        <v>0.06</v>
      </c>
      <c r="BG1223">
        <v>0.3</v>
      </c>
      <c r="BH1223">
        <v>16.27</v>
      </c>
      <c r="BI1223">
        <v>1</v>
      </c>
      <c r="BJ1223">
        <v>1</v>
      </c>
      <c r="BK1223">
        <v>1</v>
      </c>
      <c r="BM1223">
        <v>1</v>
      </c>
      <c r="BN1223" t="s">
        <v>1016</v>
      </c>
      <c r="BP1223" t="s">
        <v>1016</v>
      </c>
      <c r="BQ1223">
        <v>35</v>
      </c>
      <c r="BR1223">
        <v>352010</v>
      </c>
      <c r="BS1223">
        <v>1</v>
      </c>
      <c r="BU1223">
        <v>1</v>
      </c>
      <c r="BW1223">
        <v>1</v>
      </c>
      <c r="BY1223">
        <v>1</v>
      </c>
      <c r="BZ1223" t="s">
        <v>1998</v>
      </c>
      <c r="CA1223">
        <v>0</v>
      </c>
      <c r="CB1223">
        <v>0</v>
      </c>
      <c r="CC1223">
        <v>1</v>
      </c>
      <c r="CD1223">
        <v>0</v>
      </c>
      <c r="CE1223">
        <v>0</v>
      </c>
      <c r="CF1223">
        <v>0</v>
      </c>
      <c r="CG1223">
        <v>0</v>
      </c>
      <c r="CH1223">
        <v>0</v>
      </c>
      <c r="CI1223" s="2">
        <v>1575937</v>
      </c>
    </row>
    <row r="1224" spans="1:88">
      <c r="A1224" s="10" t="str">
        <f t="shared" si="589"/>
        <v>STRT_US</v>
      </c>
      <c r="B1224" s="12">
        <f t="shared" si="590"/>
        <v>3.8100000000000002E-2</v>
      </c>
      <c r="C1224" s="12">
        <v>0</v>
      </c>
      <c r="D1224" s="12">
        <v>0</v>
      </c>
      <c r="E1224" s="12">
        <v>0</v>
      </c>
      <c r="F1224" s="12">
        <v>0</v>
      </c>
      <c r="G1224" s="12">
        <v>0</v>
      </c>
      <c r="H1224" s="12">
        <v>0</v>
      </c>
      <c r="I1224" s="12">
        <v>0</v>
      </c>
      <c r="J1224" s="13">
        <f t="shared" si="591"/>
        <v>0</v>
      </c>
      <c r="K1224" s="13">
        <f t="shared" si="592"/>
        <v>0</v>
      </c>
      <c r="L1224" s="16">
        <f t="shared" si="593"/>
        <v>0</v>
      </c>
      <c r="M1224" s="13">
        <f t="shared" si="594"/>
        <v>0</v>
      </c>
      <c r="N1224" s="16">
        <f t="shared" si="595"/>
        <v>0</v>
      </c>
      <c r="O1224" s="16">
        <f t="shared" si="596"/>
        <v>0</v>
      </c>
      <c r="P1224" s="16" t="str">
        <f t="shared" si="597"/>
        <v/>
      </c>
      <c r="Q1224" s="20" t="str">
        <f t="shared" si="598"/>
        <v/>
      </c>
      <c r="R1224" s="20" t="str">
        <f t="shared" si="599"/>
        <v/>
      </c>
      <c r="S1224" s="20" t="str">
        <f t="shared" si="600"/>
        <v/>
      </c>
      <c r="T1224" s="20" t="str">
        <f t="shared" si="601"/>
        <v/>
      </c>
      <c r="U1224" s="16">
        <f t="shared" si="602"/>
        <v>6.5000000000000006E-3</v>
      </c>
      <c r="V1224" s="20" t="str">
        <f t="shared" si="603"/>
        <v/>
      </c>
      <c r="W1224" s="20" t="str">
        <f t="shared" si="604"/>
        <v/>
      </c>
      <c r="X1224" s="20" t="str">
        <f t="shared" si="605"/>
        <v/>
      </c>
      <c r="Y1224" s="20">
        <f t="shared" si="606"/>
        <v>6.5000000000000006E-3</v>
      </c>
      <c r="Z1224" s="20" t="str">
        <f t="shared" si="607"/>
        <v/>
      </c>
      <c r="AA1224" s="20" t="str">
        <f t="shared" si="608"/>
        <v/>
      </c>
      <c r="AB1224" s="20">
        <f t="shared" si="609"/>
        <v>0</v>
      </c>
      <c r="AC1224" s="20" t="str">
        <f t="shared" si="610"/>
        <v/>
      </c>
      <c r="AD1224" s="20" t="str">
        <f t="shared" si="611"/>
        <v/>
      </c>
      <c r="AE1224" s="20" t="str">
        <f t="shared" si="612"/>
        <v/>
      </c>
      <c r="AF1224" s="20" t="str">
        <f t="shared" si="613"/>
        <v/>
      </c>
      <c r="AG1224" s="11">
        <f t="shared" si="614"/>
        <v>999</v>
      </c>
      <c r="AH1224" s="17">
        <f t="shared" si="615"/>
        <v>999</v>
      </c>
      <c r="AI1224" s="17">
        <f t="shared" si="616"/>
        <v>999</v>
      </c>
      <c r="AJ1224" s="17">
        <f t="shared" si="617"/>
        <v>999</v>
      </c>
      <c r="AK1224" s="17">
        <f t="shared" si="618"/>
        <v>999</v>
      </c>
      <c r="AL1224" s="17">
        <f t="shared" si="619"/>
        <v>999</v>
      </c>
      <c r="AM1224" s="10" t="s">
        <v>2058</v>
      </c>
      <c r="AN1224">
        <v>0</v>
      </c>
      <c r="AO1224">
        <v>0</v>
      </c>
      <c r="AP1224">
        <v>0</v>
      </c>
      <c r="AQ1224">
        <v>0.47249999999999998</v>
      </c>
      <c r="AR1224" s="8">
        <v>-0.65</v>
      </c>
      <c r="AS1224" s="8">
        <v>-2.5063</v>
      </c>
      <c r="AT1224" s="8">
        <v>-10.6877</v>
      </c>
      <c r="AU1224" s="8">
        <v>-0.47249999999999998</v>
      </c>
      <c r="AV1224" s="8">
        <v>-0.65</v>
      </c>
      <c r="AW1224" s="8">
        <v>0.65</v>
      </c>
      <c r="AX1224" s="8">
        <v>2.5063</v>
      </c>
      <c r="AY1224" s="8">
        <v>10.6877</v>
      </c>
      <c r="AZ1224" s="8">
        <v>0.47249999999999998</v>
      </c>
      <c r="BA1224" s="8">
        <v>0.65</v>
      </c>
      <c r="BB1224">
        <v>-0.47249999999999998</v>
      </c>
      <c r="BC1224">
        <v>0.47249999999999998</v>
      </c>
      <c r="BD1224">
        <v>-0.47249999999999998</v>
      </c>
      <c r="BE1224">
        <v>0.47249999999999998</v>
      </c>
      <c r="BF1224">
        <v>0.06</v>
      </c>
      <c r="BG1224">
        <v>0.3</v>
      </c>
      <c r="BH1224">
        <v>3.81</v>
      </c>
      <c r="BI1224">
        <v>4</v>
      </c>
      <c r="BJ1224">
        <v>7</v>
      </c>
      <c r="BK1224">
        <v>4</v>
      </c>
      <c r="BM1224">
        <v>4</v>
      </c>
      <c r="BN1224" t="s">
        <v>1016</v>
      </c>
      <c r="BP1224" t="s">
        <v>1016</v>
      </c>
      <c r="BQ1224">
        <v>25</v>
      </c>
      <c r="BR1224">
        <v>251010</v>
      </c>
      <c r="BS1224">
        <v>1</v>
      </c>
      <c r="BU1224">
        <v>1</v>
      </c>
      <c r="BW1224">
        <v>4</v>
      </c>
      <c r="BY1224">
        <v>7</v>
      </c>
      <c r="BZ1224" t="s">
        <v>1998</v>
      </c>
      <c r="CA1224">
        <v>1</v>
      </c>
      <c r="CB1224">
        <v>0</v>
      </c>
      <c r="CC1224">
        <v>1</v>
      </c>
      <c r="CD1224">
        <v>0</v>
      </c>
      <c r="CE1224">
        <v>0</v>
      </c>
      <c r="CF1224">
        <v>0</v>
      </c>
      <c r="CG1224">
        <v>0</v>
      </c>
      <c r="CH1224">
        <v>0</v>
      </c>
      <c r="CI1224" s="2">
        <v>1635940</v>
      </c>
    </row>
    <row r="1225" spans="1:88">
      <c r="A1225" s="10" t="str">
        <f t="shared" si="589"/>
        <v>POR_US</v>
      </c>
      <c r="B1225" s="12">
        <f t="shared" si="590"/>
        <v>1.6299999999999999E-2</v>
      </c>
      <c r="C1225" s="12">
        <v>0</v>
      </c>
      <c r="D1225" s="12">
        <v>0</v>
      </c>
      <c r="E1225" s="12">
        <v>0</v>
      </c>
      <c r="F1225" s="12">
        <v>0</v>
      </c>
      <c r="G1225" s="12">
        <v>0</v>
      </c>
      <c r="H1225" s="12">
        <v>0</v>
      </c>
      <c r="I1225" s="12">
        <v>0</v>
      </c>
      <c r="J1225" s="13">
        <f t="shared" si="591"/>
        <v>0</v>
      </c>
      <c r="K1225" s="13">
        <f t="shared" si="592"/>
        <v>0</v>
      </c>
      <c r="L1225" s="16">
        <f t="shared" si="593"/>
        <v>0</v>
      </c>
      <c r="M1225" s="13">
        <f t="shared" si="594"/>
        <v>0</v>
      </c>
      <c r="N1225" s="16">
        <f t="shared" si="595"/>
        <v>0</v>
      </c>
      <c r="O1225" s="16">
        <f t="shared" si="596"/>
        <v>0</v>
      </c>
      <c r="P1225" s="16" t="str">
        <f t="shared" si="597"/>
        <v/>
      </c>
      <c r="Q1225" s="20" t="str">
        <f t="shared" si="598"/>
        <v/>
      </c>
      <c r="R1225" s="20" t="str">
        <f t="shared" si="599"/>
        <v/>
      </c>
      <c r="S1225" s="20" t="str">
        <f t="shared" si="600"/>
        <v/>
      </c>
      <c r="T1225" s="20" t="str">
        <f t="shared" si="601"/>
        <v/>
      </c>
      <c r="U1225" s="16">
        <f t="shared" si="602"/>
        <v>6.0000000000000001E-3</v>
      </c>
      <c r="V1225" s="20" t="str">
        <f t="shared" si="603"/>
        <v/>
      </c>
      <c r="W1225" s="20" t="str">
        <f t="shared" si="604"/>
        <v/>
      </c>
      <c r="X1225" s="20" t="str">
        <f t="shared" si="605"/>
        <v/>
      </c>
      <c r="Y1225" s="20">
        <f t="shared" si="606"/>
        <v>6.0000000000000001E-3</v>
      </c>
      <c r="Z1225" s="20" t="str">
        <f t="shared" si="607"/>
        <v/>
      </c>
      <c r="AA1225" s="20" t="str">
        <f t="shared" si="608"/>
        <v/>
      </c>
      <c r="AB1225" s="20">
        <f t="shared" si="609"/>
        <v>0</v>
      </c>
      <c r="AC1225" s="20" t="str">
        <f t="shared" si="610"/>
        <v/>
      </c>
      <c r="AD1225" s="20" t="str">
        <f t="shared" si="611"/>
        <v/>
      </c>
      <c r="AE1225" s="20" t="str">
        <f t="shared" si="612"/>
        <v/>
      </c>
      <c r="AF1225" s="20" t="str">
        <f t="shared" si="613"/>
        <v/>
      </c>
      <c r="AG1225" s="11">
        <f t="shared" si="614"/>
        <v>999</v>
      </c>
      <c r="AH1225" s="17">
        <f t="shared" si="615"/>
        <v>999</v>
      </c>
      <c r="AI1225" s="17">
        <f t="shared" si="616"/>
        <v>999</v>
      </c>
      <c r="AJ1225" s="17">
        <f t="shared" si="617"/>
        <v>999</v>
      </c>
      <c r="AK1225" s="17">
        <f t="shared" si="618"/>
        <v>999</v>
      </c>
      <c r="AL1225" s="17">
        <f t="shared" si="619"/>
        <v>999</v>
      </c>
      <c r="AM1225" s="10" t="s">
        <v>636</v>
      </c>
      <c r="AN1225">
        <v>0</v>
      </c>
      <c r="AO1225">
        <v>0</v>
      </c>
      <c r="AP1225">
        <v>0</v>
      </c>
      <c r="AQ1225">
        <v>5.3051000000000004</v>
      </c>
      <c r="AR1225" s="8">
        <v>-0.6</v>
      </c>
      <c r="AS1225" s="8">
        <v>-23.389600000000002</v>
      </c>
      <c r="AT1225" s="8">
        <v>-116.8664</v>
      </c>
      <c r="AU1225" s="8">
        <v>-5.3051000000000004</v>
      </c>
      <c r="AV1225" s="8">
        <v>-0.6</v>
      </c>
      <c r="AW1225" s="8">
        <v>0.6</v>
      </c>
      <c r="AX1225" s="8">
        <v>23.389600000000002</v>
      </c>
      <c r="AY1225" s="8">
        <v>116.8664</v>
      </c>
      <c r="AZ1225" s="8">
        <v>5.3051000000000004</v>
      </c>
      <c r="BA1225" s="8">
        <v>0.6</v>
      </c>
      <c r="BB1225">
        <v>-0.6</v>
      </c>
      <c r="BC1225">
        <v>0.6</v>
      </c>
      <c r="BD1225">
        <v>-0.6</v>
      </c>
      <c r="BE1225">
        <v>0.6</v>
      </c>
      <c r="BF1225">
        <v>0.06</v>
      </c>
      <c r="BG1225">
        <v>0.3</v>
      </c>
      <c r="BH1225">
        <v>1.63</v>
      </c>
      <c r="BI1225">
        <v>5</v>
      </c>
      <c r="BJ1225">
        <v>9</v>
      </c>
      <c r="BK1225">
        <v>5</v>
      </c>
      <c r="BM1225">
        <v>5</v>
      </c>
      <c r="BN1225" t="s">
        <v>1016</v>
      </c>
      <c r="BP1225" t="s">
        <v>1016</v>
      </c>
      <c r="BQ1225">
        <v>55</v>
      </c>
      <c r="BR1225">
        <v>551010</v>
      </c>
      <c r="BS1225">
        <v>1</v>
      </c>
      <c r="BU1225">
        <v>1</v>
      </c>
      <c r="BW1225">
        <v>5</v>
      </c>
      <c r="BY1225">
        <v>9</v>
      </c>
      <c r="BZ1225" t="s">
        <v>1997</v>
      </c>
      <c r="CA1225">
        <v>0</v>
      </c>
      <c r="CB1225">
        <v>0</v>
      </c>
      <c r="CC1225">
        <v>0</v>
      </c>
      <c r="CD1225">
        <v>0</v>
      </c>
      <c r="CE1225">
        <v>0</v>
      </c>
      <c r="CF1225">
        <v>0</v>
      </c>
      <c r="CG1225">
        <v>0</v>
      </c>
      <c r="CH1225">
        <v>0</v>
      </c>
      <c r="CI1225" s="2">
        <v>21713631</v>
      </c>
    </row>
    <row r="1226" spans="1:88">
      <c r="A1226" s="10" t="str">
        <f t="shared" si="589"/>
        <v>DTLK_US</v>
      </c>
      <c r="B1226" s="12">
        <f t="shared" si="590"/>
        <v>1.47E-2</v>
      </c>
      <c r="C1226" s="12">
        <v>0</v>
      </c>
      <c r="D1226" s="12">
        <v>0</v>
      </c>
      <c r="E1226" s="12">
        <v>0</v>
      </c>
      <c r="F1226" s="12">
        <v>0</v>
      </c>
      <c r="G1226" s="12">
        <v>0</v>
      </c>
      <c r="H1226" s="12">
        <v>0</v>
      </c>
      <c r="I1226" s="12">
        <v>0</v>
      </c>
      <c r="J1226" s="13">
        <f t="shared" si="591"/>
        <v>0</v>
      </c>
      <c r="K1226" s="13">
        <f t="shared" si="592"/>
        <v>0</v>
      </c>
      <c r="L1226" s="16">
        <f t="shared" si="593"/>
        <v>0</v>
      </c>
      <c r="M1226" s="13">
        <f t="shared" si="594"/>
        <v>0</v>
      </c>
      <c r="N1226" s="16">
        <f t="shared" si="595"/>
        <v>0</v>
      </c>
      <c r="O1226" s="16">
        <f t="shared" si="596"/>
        <v>0</v>
      </c>
      <c r="P1226" s="16" t="str">
        <f t="shared" si="597"/>
        <v/>
      </c>
      <c r="Q1226" s="20" t="str">
        <f t="shared" si="598"/>
        <v/>
      </c>
      <c r="R1226" s="20" t="str">
        <f t="shared" si="599"/>
        <v/>
      </c>
      <c r="S1226" s="20" t="str">
        <f t="shared" si="600"/>
        <v/>
      </c>
      <c r="T1226" s="20" t="str">
        <f t="shared" si="601"/>
        <v/>
      </c>
      <c r="U1226" s="16">
        <f t="shared" si="602"/>
        <v>4.0000000000000001E-3</v>
      </c>
      <c r="V1226" s="20" t="str">
        <f t="shared" si="603"/>
        <v/>
      </c>
      <c r="W1226" s="20" t="str">
        <f t="shared" si="604"/>
        <v/>
      </c>
      <c r="X1226" s="20" t="str">
        <f t="shared" si="605"/>
        <v/>
      </c>
      <c r="Y1226" s="20">
        <f t="shared" si="606"/>
        <v>4.0000000000000001E-3</v>
      </c>
      <c r="Z1226" s="20" t="str">
        <f t="shared" si="607"/>
        <v/>
      </c>
      <c r="AA1226" s="20" t="str">
        <f t="shared" si="608"/>
        <v/>
      </c>
      <c r="AB1226" s="20">
        <f t="shared" si="609"/>
        <v>0</v>
      </c>
      <c r="AC1226" s="20" t="str">
        <f t="shared" si="610"/>
        <v/>
      </c>
      <c r="AD1226" s="20" t="str">
        <f t="shared" si="611"/>
        <v/>
      </c>
      <c r="AE1226" s="20" t="str">
        <f t="shared" si="612"/>
        <v/>
      </c>
      <c r="AF1226" s="20" t="str">
        <f t="shared" si="613"/>
        <v/>
      </c>
      <c r="AG1226" s="11">
        <f t="shared" si="614"/>
        <v>999</v>
      </c>
      <c r="AH1226" s="17">
        <f t="shared" si="615"/>
        <v>999</v>
      </c>
      <c r="AI1226" s="17">
        <f t="shared" si="616"/>
        <v>999</v>
      </c>
      <c r="AJ1226" s="17">
        <f t="shared" si="617"/>
        <v>999</v>
      </c>
      <c r="AK1226" s="17">
        <f t="shared" si="618"/>
        <v>999</v>
      </c>
      <c r="AL1226" s="17">
        <f t="shared" si="619"/>
        <v>999</v>
      </c>
      <c r="AM1226" s="10" t="s">
        <v>1847</v>
      </c>
      <c r="AN1226">
        <v>0</v>
      </c>
      <c r="AO1226">
        <v>0</v>
      </c>
      <c r="AP1226">
        <v>0</v>
      </c>
      <c r="AQ1226">
        <v>0.15509999999999999</v>
      </c>
      <c r="AR1226" s="8">
        <v>-0.6</v>
      </c>
      <c r="AS1226" s="8">
        <v>-0.76419999999999999</v>
      </c>
      <c r="AT1226" s="8">
        <v>-11.4589</v>
      </c>
      <c r="AU1226" s="8">
        <v>-0.15509999999999999</v>
      </c>
      <c r="AV1226" s="8">
        <v>-0.6</v>
      </c>
      <c r="AW1226" s="8">
        <v>0.4</v>
      </c>
      <c r="AX1226" s="8">
        <v>0.76419999999999999</v>
      </c>
      <c r="AY1226" s="8">
        <v>11.4589</v>
      </c>
      <c r="AZ1226" s="8">
        <v>0.15509999999999999</v>
      </c>
      <c r="BA1226" s="8">
        <v>0.4</v>
      </c>
      <c r="BB1226">
        <v>-0.15509999999999999</v>
      </c>
      <c r="BC1226">
        <v>0.15509999999999999</v>
      </c>
      <c r="BD1226">
        <v>-0.15509999999999999</v>
      </c>
      <c r="BE1226">
        <v>0.15509999999999999</v>
      </c>
      <c r="BF1226">
        <v>0.06</v>
      </c>
      <c r="BG1226">
        <v>0.3</v>
      </c>
      <c r="BH1226">
        <v>1.47</v>
      </c>
      <c r="BI1226">
        <v>5</v>
      </c>
      <c r="BJ1226">
        <v>9</v>
      </c>
      <c r="BK1226">
        <v>5</v>
      </c>
      <c r="BM1226">
        <v>5</v>
      </c>
      <c r="BN1226" t="s">
        <v>1016</v>
      </c>
      <c r="BP1226" t="s">
        <v>1016</v>
      </c>
      <c r="BQ1226">
        <v>45</v>
      </c>
      <c r="BR1226">
        <v>451020</v>
      </c>
      <c r="BS1226">
        <v>1</v>
      </c>
      <c r="BU1226">
        <v>1</v>
      </c>
      <c r="BW1226">
        <v>5</v>
      </c>
      <c r="BY1226">
        <v>9</v>
      </c>
      <c r="BZ1226" t="s">
        <v>1946</v>
      </c>
      <c r="CA1226">
        <v>1</v>
      </c>
      <c r="CB1226">
        <v>0</v>
      </c>
      <c r="CC1226">
        <v>1</v>
      </c>
      <c r="CD1226">
        <v>0</v>
      </c>
      <c r="CE1226">
        <v>0</v>
      </c>
      <c r="CF1226">
        <v>0</v>
      </c>
      <c r="CG1226">
        <v>0</v>
      </c>
      <c r="CH1226">
        <v>0</v>
      </c>
      <c r="CI1226" s="2">
        <v>617024</v>
      </c>
    </row>
    <row r="1227" spans="1:88">
      <c r="A1227" s="10" t="str">
        <f t="shared" si="589"/>
        <v>HSTM_US</v>
      </c>
      <c r="B1227" s="12">
        <f t="shared" si="590"/>
        <v>1.7299999999999999E-2</v>
      </c>
      <c r="C1227" s="12">
        <v>0</v>
      </c>
      <c r="D1227" s="12">
        <v>0</v>
      </c>
      <c r="E1227" s="12">
        <v>0</v>
      </c>
      <c r="F1227" s="12">
        <v>0</v>
      </c>
      <c r="G1227" s="12">
        <v>0</v>
      </c>
      <c r="H1227" s="12">
        <v>0</v>
      </c>
      <c r="I1227" s="12">
        <v>0</v>
      </c>
      <c r="J1227" s="13">
        <f t="shared" si="591"/>
        <v>0</v>
      </c>
      <c r="K1227" s="13">
        <f t="shared" si="592"/>
        <v>0</v>
      </c>
      <c r="L1227" s="16">
        <f t="shared" si="593"/>
        <v>0</v>
      </c>
      <c r="M1227" s="13">
        <f t="shared" si="594"/>
        <v>0</v>
      </c>
      <c r="N1227" s="16">
        <f t="shared" si="595"/>
        <v>0</v>
      </c>
      <c r="O1227" s="16">
        <f t="shared" si="596"/>
        <v>0</v>
      </c>
      <c r="P1227" s="16" t="str">
        <f t="shared" si="597"/>
        <v/>
      </c>
      <c r="Q1227" s="20" t="str">
        <f t="shared" si="598"/>
        <v/>
      </c>
      <c r="R1227" s="20" t="str">
        <f t="shared" si="599"/>
        <v/>
      </c>
      <c r="S1227" s="20" t="str">
        <f t="shared" si="600"/>
        <v/>
      </c>
      <c r="T1227" s="20" t="str">
        <f t="shared" si="601"/>
        <v/>
      </c>
      <c r="U1227" s="16">
        <f t="shared" si="602"/>
        <v>6.0000000000000001E-3</v>
      </c>
      <c r="V1227" s="20" t="str">
        <f t="shared" si="603"/>
        <v/>
      </c>
      <c r="W1227" s="20" t="str">
        <f t="shared" si="604"/>
        <v/>
      </c>
      <c r="X1227" s="20" t="str">
        <f t="shared" si="605"/>
        <v/>
      </c>
      <c r="Y1227" s="20">
        <f t="shared" si="606"/>
        <v>6.0000000000000001E-3</v>
      </c>
      <c r="Z1227" s="20" t="str">
        <f t="shared" si="607"/>
        <v/>
      </c>
      <c r="AA1227" s="20" t="str">
        <f t="shared" si="608"/>
        <v/>
      </c>
      <c r="AB1227" s="20">
        <f t="shared" si="609"/>
        <v>0</v>
      </c>
      <c r="AC1227" s="20" t="str">
        <f t="shared" si="610"/>
        <v/>
      </c>
      <c r="AD1227" s="20" t="str">
        <f t="shared" si="611"/>
        <v/>
      </c>
      <c r="AE1227" s="20" t="str">
        <f t="shared" si="612"/>
        <v/>
      </c>
      <c r="AF1227" s="20" t="str">
        <f t="shared" si="613"/>
        <v/>
      </c>
      <c r="AG1227" s="11">
        <f t="shared" si="614"/>
        <v>999</v>
      </c>
      <c r="AH1227" s="17">
        <f t="shared" si="615"/>
        <v>999</v>
      </c>
      <c r="AI1227" s="17">
        <f t="shared" si="616"/>
        <v>999</v>
      </c>
      <c r="AJ1227" s="17">
        <f t="shared" si="617"/>
        <v>999</v>
      </c>
      <c r="AK1227" s="17">
        <f t="shared" si="618"/>
        <v>999</v>
      </c>
      <c r="AL1227" s="17">
        <f t="shared" si="619"/>
        <v>999</v>
      </c>
      <c r="AM1227" s="10" t="s">
        <v>1394</v>
      </c>
      <c r="AN1227">
        <v>0</v>
      </c>
      <c r="AO1227">
        <v>0</v>
      </c>
      <c r="AP1227">
        <v>0</v>
      </c>
      <c r="AQ1227">
        <v>0.77539999999999998</v>
      </c>
      <c r="AR1227" s="8">
        <v>-0.6</v>
      </c>
      <c r="AS1227" s="8">
        <v>-3.2021000000000002</v>
      </c>
      <c r="AT1227" s="8">
        <v>-29.802099999999999</v>
      </c>
      <c r="AU1227" s="8">
        <v>-0.77539999999999998</v>
      </c>
      <c r="AV1227" s="8">
        <v>-0.6</v>
      </c>
      <c r="AW1227" s="8">
        <v>0.6</v>
      </c>
      <c r="AX1227" s="8">
        <v>3.2021000000000002</v>
      </c>
      <c r="AY1227" s="8">
        <v>29.802099999999999</v>
      </c>
      <c r="AZ1227" s="8">
        <v>0.77539999999999998</v>
      </c>
      <c r="BA1227" s="8">
        <v>0.6</v>
      </c>
      <c r="BB1227">
        <v>-0.6</v>
      </c>
      <c r="BC1227">
        <v>0.6</v>
      </c>
      <c r="BD1227">
        <v>-0.6</v>
      </c>
      <c r="BE1227">
        <v>0.6</v>
      </c>
      <c r="BF1227">
        <v>0.06</v>
      </c>
      <c r="BG1227">
        <v>0.3</v>
      </c>
      <c r="BH1227">
        <v>1.73</v>
      </c>
      <c r="BI1227">
        <v>5</v>
      </c>
      <c r="BJ1227">
        <v>9</v>
      </c>
      <c r="BK1227">
        <v>5</v>
      </c>
      <c r="BM1227">
        <v>5</v>
      </c>
      <c r="BN1227" t="s">
        <v>1016</v>
      </c>
      <c r="BP1227" t="s">
        <v>1016</v>
      </c>
      <c r="BQ1227">
        <v>35</v>
      </c>
      <c r="BR1227">
        <v>351030</v>
      </c>
      <c r="BS1227">
        <v>1</v>
      </c>
      <c r="BU1227">
        <v>1</v>
      </c>
      <c r="BW1227">
        <v>5</v>
      </c>
      <c r="BY1227">
        <v>9</v>
      </c>
      <c r="BZ1227" t="s">
        <v>1997</v>
      </c>
      <c r="CA1227">
        <v>0</v>
      </c>
      <c r="CB1227">
        <v>0</v>
      </c>
      <c r="CC1227">
        <v>0</v>
      </c>
      <c r="CD1227">
        <v>0</v>
      </c>
      <c r="CE1227">
        <v>0</v>
      </c>
      <c r="CF1227">
        <v>0</v>
      </c>
      <c r="CG1227">
        <v>0</v>
      </c>
      <c r="CH1227">
        <v>0</v>
      </c>
      <c r="CI1227" s="2">
        <v>2978036</v>
      </c>
    </row>
    <row r="1228" spans="1:88">
      <c r="A1228" s="10" t="str">
        <f t="shared" si="589"/>
        <v>CPA_US</v>
      </c>
      <c r="B1228" s="12">
        <f t="shared" si="590"/>
        <v>-8.0000000000000002E-3</v>
      </c>
      <c r="C1228" s="12">
        <v>0</v>
      </c>
      <c r="D1228" s="12">
        <v>0</v>
      </c>
      <c r="E1228" s="12">
        <v>0</v>
      </c>
      <c r="F1228" s="12">
        <v>0</v>
      </c>
      <c r="G1228" s="12">
        <v>0</v>
      </c>
      <c r="H1228" s="12">
        <v>0</v>
      </c>
      <c r="I1228" s="12">
        <v>0</v>
      </c>
      <c r="J1228" s="13">
        <f t="shared" si="591"/>
        <v>0</v>
      </c>
      <c r="K1228" s="13">
        <f t="shared" si="592"/>
        <v>0</v>
      </c>
      <c r="L1228" s="16">
        <f t="shared" si="593"/>
        <v>0</v>
      </c>
      <c r="M1228" s="13">
        <f t="shared" si="594"/>
        <v>0</v>
      </c>
      <c r="N1228" s="16">
        <f t="shared" si="595"/>
        <v>0</v>
      </c>
      <c r="O1228" s="16">
        <f t="shared" si="596"/>
        <v>0</v>
      </c>
      <c r="P1228" s="16">
        <f t="shared" si="597"/>
        <v>-6.5000000000000006E-3</v>
      </c>
      <c r="Q1228" s="20" t="str">
        <f t="shared" si="598"/>
        <v/>
      </c>
      <c r="R1228" s="20" t="str">
        <f t="shared" si="599"/>
        <v/>
      </c>
      <c r="S1228" s="20">
        <f t="shared" si="600"/>
        <v>-6.5000000000000006E-3</v>
      </c>
      <c r="T1228" s="20" t="str">
        <f t="shared" si="601"/>
        <v/>
      </c>
      <c r="U1228" s="16" t="str">
        <f t="shared" si="602"/>
        <v/>
      </c>
      <c r="V1228" s="20" t="str">
        <f t="shared" si="603"/>
        <v/>
      </c>
      <c r="W1228" s="20" t="str">
        <f t="shared" si="604"/>
        <v/>
      </c>
      <c r="X1228" s="20" t="str">
        <f t="shared" si="605"/>
        <v/>
      </c>
      <c r="Y1228" s="20" t="str">
        <f t="shared" si="606"/>
        <v/>
      </c>
      <c r="Z1228" s="20" t="str">
        <f t="shared" si="607"/>
        <v/>
      </c>
      <c r="AA1228" s="20" t="str">
        <f t="shared" si="608"/>
        <v/>
      </c>
      <c r="AB1228" s="20" t="str">
        <f t="shared" si="609"/>
        <v/>
      </c>
      <c r="AC1228" s="20" t="str">
        <f t="shared" si="610"/>
        <v/>
      </c>
      <c r="AD1228" s="20" t="str">
        <f t="shared" si="611"/>
        <v/>
      </c>
      <c r="AE1228" s="20" t="str">
        <f t="shared" si="612"/>
        <v/>
      </c>
      <c r="AF1228" s="20">
        <f t="shared" si="613"/>
        <v>0</v>
      </c>
      <c r="AG1228" s="11">
        <f t="shared" si="614"/>
        <v>999</v>
      </c>
      <c r="AH1228" s="17">
        <f t="shared" si="615"/>
        <v>999</v>
      </c>
      <c r="AI1228" s="17">
        <f t="shared" si="616"/>
        <v>999</v>
      </c>
      <c r="AJ1228" s="17">
        <f t="shared" si="617"/>
        <v>999</v>
      </c>
      <c r="AK1228" s="17">
        <f t="shared" si="618"/>
        <v>999</v>
      </c>
      <c r="AL1228" s="17">
        <f t="shared" si="619"/>
        <v>0</v>
      </c>
      <c r="AM1228" s="10" t="s">
        <v>323</v>
      </c>
      <c r="AN1228">
        <v>0</v>
      </c>
      <c r="AO1228">
        <v>0</v>
      </c>
      <c r="AP1228">
        <v>0</v>
      </c>
      <c r="AQ1228">
        <v>10.577199999999999</v>
      </c>
      <c r="AR1228" s="8">
        <v>-0.65</v>
      </c>
      <c r="AS1228" s="8">
        <v>-60.686799999999998</v>
      </c>
      <c r="AT1228" s="8">
        <v>-145.49770000000001</v>
      </c>
      <c r="AU1228" s="8">
        <v>-10.577199999999999</v>
      </c>
      <c r="AV1228" s="8">
        <v>-0.65</v>
      </c>
      <c r="AW1228" s="8">
        <v>0.65</v>
      </c>
      <c r="AX1228" s="8">
        <v>60.686799999999998</v>
      </c>
      <c r="AY1228" s="8">
        <v>145.49770000000001</v>
      </c>
      <c r="AZ1228" s="8">
        <v>10.577199999999999</v>
      </c>
      <c r="BA1228" s="8">
        <v>0.65</v>
      </c>
      <c r="BB1228">
        <v>0</v>
      </c>
      <c r="BC1228">
        <v>0</v>
      </c>
      <c r="BD1228">
        <v>0</v>
      </c>
      <c r="BE1228">
        <v>0</v>
      </c>
      <c r="BF1228">
        <v>0.06</v>
      </c>
      <c r="BG1228">
        <v>0.3</v>
      </c>
      <c r="BH1228">
        <v>-0.8</v>
      </c>
      <c r="BI1228">
        <v>7</v>
      </c>
      <c r="BJ1228">
        <v>13</v>
      </c>
      <c r="BK1228">
        <v>7</v>
      </c>
      <c r="BM1228">
        <v>7</v>
      </c>
      <c r="BN1228" t="s">
        <v>1016</v>
      </c>
      <c r="BP1228" t="s">
        <v>1016</v>
      </c>
      <c r="BQ1228">
        <v>20</v>
      </c>
      <c r="BR1228">
        <v>203020</v>
      </c>
      <c r="BS1228">
        <v>0</v>
      </c>
      <c r="BU1228">
        <v>1</v>
      </c>
      <c r="BW1228">
        <v>7</v>
      </c>
      <c r="BY1228">
        <v>13</v>
      </c>
      <c r="BZ1228" t="s">
        <v>1997</v>
      </c>
      <c r="CA1228">
        <v>0</v>
      </c>
      <c r="CB1228">
        <v>0</v>
      </c>
      <c r="CC1228">
        <v>0</v>
      </c>
      <c r="CD1228">
        <v>0</v>
      </c>
      <c r="CE1228">
        <v>0</v>
      </c>
      <c r="CF1228">
        <v>1</v>
      </c>
      <c r="CG1228">
        <v>0</v>
      </c>
      <c r="CH1228">
        <v>0</v>
      </c>
      <c r="CI1228" s="2">
        <v>42068230</v>
      </c>
      <c r="CJ1228" t="s">
        <v>2042</v>
      </c>
    </row>
    <row r="1229" spans="1:88">
      <c r="A1229" s="10" t="str">
        <f t="shared" si="589"/>
        <v>ESCA_US</v>
      </c>
      <c r="B1229" s="12">
        <f t="shared" si="590"/>
        <v>8.6800000000000002E-2</v>
      </c>
      <c r="C1229" s="12">
        <v>0</v>
      </c>
      <c r="D1229" s="12">
        <v>0</v>
      </c>
      <c r="E1229" s="12">
        <v>0</v>
      </c>
      <c r="F1229" s="12">
        <v>0</v>
      </c>
      <c r="G1229" s="12">
        <v>0</v>
      </c>
      <c r="H1229" s="12">
        <v>0</v>
      </c>
      <c r="I1229" s="12">
        <v>0</v>
      </c>
      <c r="J1229" s="13">
        <f t="shared" si="591"/>
        <v>0</v>
      </c>
      <c r="K1229" s="13">
        <f t="shared" si="592"/>
        <v>0</v>
      </c>
      <c r="L1229" s="16">
        <f t="shared" si="593"/>
        <v>0</v>
      </c>
      <c r="M1229" s="13">
        <f t="shared" si="594"/>
        <v>0</v>
      </c>
      <c r="N1229" s="16">
        <f t="shared" si="595"/>
        <v>0</v>
      </c>
      <c r="O1229" s="16">
        <f t="shared" si="596"/>
        <v>0</v>
      </c>
      <c r="P1229" s="16" t="str">
        <f t="shared" si="597"/>
        <v/>
      </c>
      <c r="Q1229" s="20" t="str">
        <f t="shared" si="598"/>
        <v/>
      </c>
      <c r="R1229" s="20" t="str">
        <f t="shared" si="599"/>
        <v/>
      </c>
      <c r="S1229" s="20" t="str">
        <f t="shared" si="600"/>
        <v/>
      </c>
      <c r="T1229" s="20" t="str">
        <f t="shared" si="601"/>
        <v/>
      </c>
      <c r="U1229" s="16">
        <f t="shared" si="602"/>
        <v>6.5000000000000006E-3</v>
      </c>
      <c r="V1229" s="20" t="str">
        <f t="shared" si="603"/>
        <v/>
      </c>
      <c r="W1229" s="20" t="str">
        <f t="shared" si="604"/>
        <v/>
      </c>
      <c r="X1229" s="20" t="str">
        <f t="shared" si="605"/>
        <v/>
      </c>
      <c r="Y1229" s="20">
        <f t="shared" si="606"/>
        <v>6.5000000000000006E-3</v>
      </c>
      <c r="Z1229" s="20" t="str">
        <f t="shared" si="607"/>
        <v/>
      </c>
      <c r="AA1229" s="20" t="str">
        <f t="shared" si="608"/>
        <v/>
      </c>
      <c r="AB1229" s="20">
        <f t="shared" si="609"/>
        <v>0</v>
      </c>
      <c r="AC1229" s="20" t="str">
        <f t="shared" si="610"/>
        <v/>
      </c>
      <c r="AD1229" s="20" t="str">
        <f t="shared" si="611"/>
        <v/>
      </c>
      <c r="AE1229" s="20" t="str">
        <f t="shared" si="612"/>
        <v/>
      </c>
      <c r="AF1229" s="20" t="str">
        <f t="shared" si="613"/>
        <v/>
      </c>
      <c r="AG1229" s="11">
        <f t="shared" si="614"/>
        <v>999</v>
      </c>
      <c r="AH1229" s="17">
        <f t="shared" si="615"/>
        <v>999</v>
      </c>
      <c r="AI1229" s="17">
        <f t="shared" si="616"/>
        <v>999</v>
      </c>
      <c r="AJ1229" s="17">
        <f t="shared" si="617"/>
        <v>999</v>
      </c>
      <c r="AK1229" s="17">
        <f t="shared" si="618"/>
        <v>999</v>
      </c>
      <c r="AL1229" s="17">
        <f t="shared" si="619"/>
        <v>999</v>
      </c>
      <c r="AM1229" s="10" t="s">
        <v>2059</v>
      </c>
      <c r="AN1229">
        <v>0</v>
      </c>
      <c r="AO1229">
        <v>0</v>
      </c>
      <c r="AP1229">
        <v>0</v>
      </c>
      <c r="AQ1229">
        <v>4.9599999999999998E-2</v>
      </c>
      <c r="AR1229" s="8">
        <v>-0.65</v>
      </c>
      <c r="AS1229" s="8">
        <v>-0.31940000000000002</v>
      </c>
      <c r="AT1229" s="8">
        <v>-9.4228000000000005</v>
      </c>
      <c r="AU1229" s="8">
        <v>-4.9599999999999998E-2</v>
      </c>
      <c r="AV1229" s="8">
        <v>-0.65</v>
      </c>
      <c r="AW1229" s="8">
        <v>0.65</v>
      </c>
      <c r="AX1229" s="8">
        <v>0.31940000000000002</v>
      </c>
      <c r="AY1229" s="8">
        <v>9.4228000000000005</v>
      </c>
      <c r="AZ1229" s="8">
        <v>4.9599999999999998E-2</v>
      </c>
      <c r="BA1229" s="8">
        <v>0.65</v>
      </c>
      <c r="BB1229">
        <v>-4.9599999999999998E-2</v>
      </c>
      <c r="BC1229">
        <v>4.9599999999999998E-2</v>
      </c>
      <c r="BD1229">
        <v>-4.9599999999999998E-2</v>
      </c>
      <c r="BE1229">
        <v>4.9599999999999998E-2</v>
      </c>
      <c r="BF1229">
        <v>0.06</v>
      </c>
      <c r="BG1229">
        <v>0.3</v>
      </c>
      <c r="BH1229">
        <v>8.68</v>
      </c>
      <c r="BI1229">
        <v>2</v>
      </c>
      <c r="BJ1229">
        <v>3</v>
      </c>
      <c r="BK1229">
        <v>2</v>
      </c>
      <c r="BM1229">
        <v>2</v>
      </c>
      <c r="BN1229" t="s">
        <v>1016</v>
      </c>
      <c r="BP1229" t="s">
        <v>1016</v>
      </c>
      <c r="BQ1229">
        <v>25</v>
      </c>
      <c r="BR1229">
        <v>252020</v>
      </c>
      <c r="BS1229">
        <v>1</v>
      </c>
      <c r="BU1229">
        <v>1</v>
      </c>
      <c r="BW1229">
        <v>2</v>
      </c>
      <c r="BY1229">
        <v>3</v>
      </c>
      <c r="BZ1229" t="s">
        <v>2000</v>
      </c>
      <c r="CA1229">
        <v>1</v>
      </c>
      <c r="CB1229">
        <v>0</v>
      </c>
      <c r="CC1229">
        <v>1</v>
      </c>
      <c r="CD1229">
        <v>0</v>
      </c>
      <c r="CE1229">
        <v>0</v>
      </c>
      <c r="CF1229">
        <v>0</v>
      </c>
      <c r="CG1229">
        <v>0</v>
      </c>
      <c r="CH1229">
        <v>0</v>
      </c>
      <c r="CI1229" s="2">
        <v>182968</v>
      </c>
    </row>
    <row r="1230" spans="1:88">
      <c r="A1230" s="10" t="str">
        <f t="shared" si="589"/>
        <v>OPY_US</v>
      </c>
      <c r="B1230" s="12">
        <f t="shared" si="590"/>
        <v>1E-4</v>
      </c>
      <c r="C1230" s="12">
        <v>0</v>
      </c>
      <c r="D1230" s="12">
        <v>0</v>
      </c>
      <c r="E1230" s="12">
        <v>0</v>
      </c>
      <c r="F1230" s="12">
        <v>0</v>
      </c>
      <c r="G1230" s="12">
        <v>0</v>
      </c>
      <c r="H1230" s="12">
        <v>0</v>
      </c>
      <c r="I1230" s="12">
        <v>0</v>
      </c>
      <c r="J1230" s="13">
        <f t="shared" si="591"/>
        <v>0</v>
      </c>
      <c r="K1230" s="13">
        <f t="shared" si="592"/>
        <v>0</v>
      </c>
      <c r="L1230" s="16">
        <f t="shared" si="593"/>
        <v>0</v>
      </c>
      <c r="M1230" s="13">
        <f t="shared" si="594"/>
        <v>0</v>
      </c>
      <c r="N1230" s="16">
        <f t="shared" si="595"/>
        <v>0</v>
      </c>
      <c r="O1230" s="16">
        <f t="shared" si="596"/>
        <v>0</v>
      </c>
      <c r="P1230" s="16" t="str">
        <f t="shared" si="597"/>
        <v/>
      </c>
      <c r="Q1230" s="20" t="str">
        <f t="shared" si="598"/>
        <v/>
      </c>
      <c r="R1230" s="20" t="str">
        <f t="shared" si="599"/>
        <v/>
      </c>
      <c r="S1230" s="20" t="str">
        <f t="shared" si="600"/>
        <v/>
      </c>
      <c r="T1230" s="20" t="str">
        <f t="shared" si="601"/>
        <v/>
      </c>
      <c r="U1230" s="16">
        <f t="shared" si="602"/>
        <v>6.0000000000000001E-3</v>
      </c>
      <c r="V1230" s="20" t="str">
        <f t="shared" si="603"/>
        <v/>
      </c>
      <c r="W1230" s="20" t="str">
        <f t="shared" si="604"/>
        <v/>
      </c>
      <c r="X1230" s="20" t="str">
        <f t="shared" si="605"/>
        <v/>
      </c>
      <c r="Y1230" s="20">
        <f t="shared" si="606"/>
        <v>6.0000000000000001E-3</v>
      </c>
      <c r="Z1230" s="20" t="str">
        <f t="shared" si="607"/>
        <v/>
      </c>
      <c r="AA1230" s="20" t="str">
        <f t="shared" si="608"/>
        <v/>
      </c>
      <c r="AB1230" s="20">
        <f t="shared" si="609"/>
        <v>0</v>
      </c>
      <c r="AC1230" s="20" t="str">
        <f t="shared" si="610"/>
        <v/>
      </c>
      <c r="AD1230" s="20" t="str">
        <f t="shared" si="611"/>
        <v/>
      </c>
      <c r="AE1230" s="20" t="str">
        <f t="shared" si="612"/>
        <v/>
      </c>
      <c r="AF1230" s="20" t="str">
        <f t="shared" si="613"/>
        <v/>
      </c>
      <c r="AG1230" s="11">
        <f t="shared" si="614"/>
        <v>999</v>
      </c>
      <c r="AH1230" s="17">
        <f t="shared" si="615"/>
        <v>999</v>
      </c>
      <c r="AI1230" s="17">
        <f t="shared" si="616"/>
        <v>999</v>
      </c>
      <c r="AJ1230" s="17">
        <f t="shared" si="617"/>
        <v>999</v>
      </c>
      <c r="AK1230" s="17">
        <f t="shared" si="618"/>
        <v>999</v>
      </c>
      <c r="AL1230" s="17">
        <f t="shared" si="619"/>
        <v>999</v>
      </c>
      <c r="AM1230" s="10" t="s">
        <v>1555</v>
      </c>
      <c r="AN1230">
        <v>0</v>
      </c>
      <c r="AO1230">
        <v>0</v>
      </c>
      <c r="AP1230">
        <v>0</v>
      </c>
      <c r="AQ1230">
        <v>0.20430000000000001</v>
      </c>
      <c r="AR1230" s="8">
        <v>-0.6</v>
      </c>
      <c r="AS1230" s="8">
        <v>-0.86890000000000001</v>
      </c>
      <c r="AT1230" s="8">
        <v>-13.437900000000001</v>
      </c>
      <c r="AU1230" s="8">
        <v>-0.20430000000000001</v>
      </c>
      <c r="AV1230" s="8">
        <v>-0.6</v>
      </c>
      <c r="AW1230" s="8">
        <v>0.6</v>
      </c>
      <c r="AX1230" s="8">
        <v>0.86890000000000001</v>
      </c>
      <c r="AY1230" s="8">
        <v>13.437900000000001</v>
      </c>
      <c r="AZ1230" s="8">
        <v>0.20430000000000001</v>
      </c>
      <c r="BA1230" s="8">
        <v>0.6</v>
      </c>
      <c r="BB1230">
        <v>-0.20430000000000001</v>
      </c>
      <c r="BC1230">
        <v>0.20430000000000001</v>
      </c>
      <c r="BD1230">
        <v>-0.20430000000000001</v>
      </c>
      <c r="BE1230">
        <v>0.20430000000000001</v>
      </c>
      <c r="BF1230">
        <v>0.06</v>
      </c>
      <c r="BG1230">
        <v>0.3</v>
      </c>
      <c r="BH1230">
        <v>0.01</v>
      </c>
      <c r="BI1230">
        <v>6</v>
      </c>
      <c r="BJ1230">
        <v>12</v>
      </c>
      <c r="BK1230">
        <v>6</v>
      </c>
      <c r="BM1230">
        <v>6</v>
      </c>
      <c r="BN1230" t="s">
        <v>1016</v>
      </c>
      <c r="BP1230" t="s">
        <v>1016</v>
      </c>
      <c r="BQ1230">
        <v>40</v>
      </c>
      <c r="BR1230">
        <v>402030</v>
      </c>
      <c r="BS1230">
        <v>1</v>
      </c>
      <c r="BU1230">
        <v>1</v>
      </c>
      <c r="BW1230">
        <v>6</v>
      </c>
      <c r="BY1230">
        <v>12</v>
      </c>
      <c r="BZ1230" t="s">
        <v>1946</v>
      </c>
      <c r="CA1230">
        <v>1</v>
      </c>
      <c r="CB1230">
        <v>0</v>
      </c>
      <c r="CC1230">
        <v>1</v>
      </c>
      <c r="CD1230">
        <v>0</v>
      </c>
      <c r="CE1230">
        <v>0</v>
      </c>
      <c r="CF1230">
        <v>0</v>
      </c>
      <c r="CG1230">
        <v>0</v>
      </c>
      <c r="CH1230">
        <v>0</v>
      </c>
      <c r="CI1230" s="2">
        <v>787332</v>
      </c>
    </row>
    <row r="1231" spans="1:88">
      <c r="A1231" s="10" t="str">
        <f t="shared" si="589"/>
        <v>NAV_US</v>
      </c>
      <c r="B1231" s="12">
        <f t="shared" si="590"/>
        <v>-8.2400000000000001E-2</v>
      </c>
      <c r="C1231" s="12">
        <v>0</v>
      </c>
      <c r="D1231" s="12">
        <v>0</v>
      </c>
      <c r="E1231" s="12">
        <v>0</v>
      </c>
      <c r="F1231" s="12">
        <v>0</v>
      </c>
      <c r="G1231" s="12">
        <v>0</v>
      </c>
      <c r="H1231" s="12">
        <v>0</v>
      </c>
      <c r="I1231" s="12">
        <v>0</v>
      </c>
      <c r="J1231" s="13">
        <f t="shared" si="591"/>
        <v>0</v>
      </c>
      <c r="K1231" s="13">
        <f t="shared" si="592"/>
        <v>0</v>
      </c>
      <c r="L1231" s="16">
        <f t="shared" si="593"/>
        <v>0</v>
      </c>
      <c r="M1231" s="13">
        <f t="shared" si="594"/>
        <v>0</v>
      </c>
      <c r="N1231" s="16">
        <f t="shared" si="595"/>
        <v>0</v>
      </c>
      <c r="O1231" s="16">
        <f t="shared" si="596"/>
        <v>0</v>
      </c>
      <c r="P1231" s="16">
        <f t="shared" si="597"/>
        <v>-6.5000000000000006E-3</v>
      </c>
      <c r="Q1231" s="20" t="str">
        <f t="shared" si="598"/>
        <v/>
      </c>
      <c r="R1231" s="20" t="str">
        <f t="shared" si="599"/>
        <v/>
      </c>
      <c r="S1231" s="20" t="str">
        <f t="shared" si="600"/>
        <v/>
      </c>
      <c r="T1231" s="20">
        <f t="shared" si="601"/>
        <v>-6.5000000000000006E-3</v>
      </c>
      <c r="U1231" s="16" t="str">
        <f t="shared" si="602"/>
        <v/>
      </c>
      <c r="V1231" s="20" t="str">
        <f t="shared" si="603"/>
        <v/>
      </c>
      <c r="W1231" s="20" t="str">
        <f t="shared" si="604"/>
        <v/>
      </c>
      <c r="X1231" s="20" t="str">
        <f t="shared" si="605"/>
        <v/>
      </c>
      <c r="Y1231" s="20" t="str">
        <f t="shared" si="606"/>
        <v/>
      </c>
      <c r="Z1231" s="20" t="str">
        <f t="shared" si="607"/>
        <v/>
      </c>
      <c r="AA1231" s="20" t="str">
        <f t="shared" si="608"/>
        <v/>
      </c>
      <c r="AB1231" s="20">
        <f t="shared" si="609"/>
        <v>0</v>
      </c>
      <c r="AC1231" s="20" t="str">
        <f t="shared" si="610"/>
        <v/>
      </c>
      <c r="AD1231" s="20" t="str">
        <f t="shared" si="611"/>
        <v/>
      </c>
      <c r="AE1231" s="20" t="str">
        <f t="shared" si="612"/>
        <v/>
      </c>
      <c r="AF1231" s="20" t="str">
        <f t="shared" si="613"/>
        <v/>
      </c>
      <c r="AG1231" s="11">
        <f t="shared" si="614"/>
        <v>999</v>
      </c>
      <c r="AH1231" s="17">
        <f t="shared" si="615"/>
        <v>999</v>
      </c>
      <c r="AI1231" s="17">
        <f t="shared" si="616"/>
        <v>999</v>
      </c>
      <c r="AJ1231" s="17">
        <f t="shared" si="617"/>
        <v>999</v>
      </c>
      <c r="AK1231" s="17">
        <f t="shared" si="618"/>
        <v>999</v>
      </c>
      <c r="AL1231" s="17">
        <f t="shared" si="619"/>
        <v>999</v>
      </c>
      <c r="AM1231" s="10" t="s">
        <v>407</v>
      </c>
      <c r="AN1231">
        <v>0</v>
      </c>
      <c r="AO1231">
        <v>0</v>
      </c>
      <c r="AP1231">
        <v>0</v>
      </c>
      <c r="AQ1231">
        <v>5.3749000000000002</v>
      </c>
      <c r="AR1231" s="8">
        <v>-0.65</v>
      </c>
      <c r="AS1231" s="8">
        <v>-30.338699999999999</v>
      </c>
      <c r="AT1231" s="8">
        <v>-104.2837</v>
      </c>
      <c r="AU1231" s="8">
        <v>-5.3749000000000002</v>
      </c>
      <c r="AV1231" s="8">
        <v>-0.65</v>
      </c>
      <c r="AW1231" s="8">
        <v>0.65</v>
      </c>
      <c r="AX1231" s="8">
        <v>30.338699999999999</v>
      </c>
      <c r="AY1231" s="8">
        <v>104.2837</v>
      </c>
      <c r="AZ1231" s="8">
        <v>5.3749000000000002</v>
      </c>
      <c r="BA1231" s="8">
        <v>0.65</v>
      </c>
      <c r="BB1231">
        <v>-0.65</v>
      </c>
      <c r="BC1231">
        <v>0.65</v>
      </c>
      <c r="BD1231">
        <v>-0.65</v>
      </c>
      <c r="BE1231">
        <v>0.65</v>
      </c>
      <c r="BF1231">
        <v>0.06</v>
      </c>
      <c r="BG1231">
        <v>0.3</v>
      </c>
      <c r="BH1231">
        <v>-8.24</v>
      </c>
      <c r="BI1231">
        <v>9</v>
      </c>
      <c r="BJ1231">
        <v>17</v>
      </c>
      <c r="BK1231">
        <v>9</v>
      </c>
      <c r="BM1231">
        <v>9</v>
      </c>
      <c r="BN1231" t="s">
        <v>1016</v>
      </c>
      <c r="BP1231" t="s">
        <v>1016</v>
      </c>
      <c r="BQ1231">
        <v>20</v>
      </c>
      <c r="BR1231">
        <v>201060</v>
      </c>
      <c r="BS1231">
        <v>1</v>
      </c>
      <c r="BU1231">
        <v>1</v>
      </c>
      <c r="BW1231">
        <v>9</v>
      </c>
      <c r="BY1231">
        <v>17</v>
      </c>
      <c r="BZ1231" t="s">
        <v>1997</v>
      </c>
      <c r="CA1231">
        <v>0</v>
      </c>
      <c r="CB1231">
        <v>0</v>
      </c>
      <c r="CC1231">
        <v>0</v>
      </c>
      <c r="CD1231">
        <v>0</v>
      </c>
      <c r="CE1231">
        <v>0</v>
      </c>
      <c r="CF1231">
        <v>0</v>
      </c>
      <c r="CG1231">
        <v>0</v>
      </c>
      <c r="CH1231">
        <v>0</v>
      </c>
      <c r="CI1231" s="2">
        <v>24772124</v>
      </c>
    </row>
    <row r="1232" spans="1:88">
      <c r="A1232" s="10" t="str">
        <f t="shared" si="589"/>
        <v>INTL_US</v>
      </c>
      <c r="B1232" s="12">
        <f t="shared" si="590"/>
        <v>1E-4</v>
      </c>
      <c r="C1232" s="12">
        <v>0</v>
      </c>
      <c r="D1232" s="12">
        <v>0</v>
      </c>
      <c r="E1232" s="12">
        <v>0</v>
      </c>
      <c r="F1232" s="12">
        <v>0</v>
      </c>
      <c r="G1232" s="12">
        <v>0</v>
      </c>
      <c r="H1232" s="12">
        <v>0</v>
      </c>
      <c r="I1232" s="12">
        <v>0</v>
      </c>
      <c r="J1232" s="13">
        <f t="shared" si="591"/>
        <v>0</v>
      </c>
      <c r="K1232" s="13">
        <f t="shared" si="592"/>
        <v>0</v>
      </c>
      <c r="L1232" s="16">
        <f t="shared" si="593"/>
        <v>0</v>
      </c>
      <c r="M1232" s="13">
        <f t="shared" si="594"/>
        <v>0</v>
      </c>
      <c r="N1232" s="16">
        <f t="shared" si="595"/>
        <v>0</v>
      </c>
      <c r="O1232" s="16">
        <f t="shared" si="596"/>
        <v>0</v>
      </c>
      <c r="P1232" s="16" t="str">
        <f t="shared" si="597"/>
        <v/>
      </c>
      <c r="Q1232" s="20" t="str">
        <f t="shared" si="598"/>
        <v/>
      </c>
      <c r="R1232" s="20" t="str">
        <f t="shared" si="599"/>
        <v/>
      </c>
      <c r="S1232" s="20" t="str">
        <f t="shared" si="600"/>
        <v/>
      </c>
      <c r="T1232" s="20" t="str">
        <f t="shared" si="601"/>
        <v/>
      </c>
      <c r="U1232" s="16">
        <f t="shared" si="602"/>
        <v>6.0000000000000001E-3</v>
      </c>
      <c r="V1232" s="20" t="str">
        <f t="shared" si="603"/>
        <v/>
      </c>
      <c r="W1232" s="20" t="str">
        <f t="shared" si="604"/>
        <v/>
      </c>
      <c r="X1232" s="20" t="str">
        <f t="shared" si="605"/>
        <v/>
      </c>
      <c r="Y1232" s="20">
        <f t="shared" si="606"/>
        <v>6.0000000000000001E-3</v>
      </c>
      <c r="Z1232" s="20" t="str">
        <f t="shared" si="607"/>
        <v/>
      </c>
      <c r="AA1232" s="20" t="str">
        <f t="shared" si="608"/>
        <v/>
      </c>
      <c r="AB1232" s="20">
        <f t="shared" si="609"/>
        <v>0</v>
      </c>
      <c r="AC1232" s="20" t="str">
        <f t="shared" si="610"/>
        <v/>
      </c>
      <c r="AD1232" s="20" t="str">
        <f t="shared" si="611"/>
        <v/>
      </c>
      <c r="AE1232" s="20" t="str">
        <f t="shared" si="612"/>
        <v/>
      </c>
      <c r="AF1232" s="20" t="str">
        <f t="shared" si="613"/>
        <v/>
      </c>
      <c r="AG1232" s="11">
        <f t="shared" si="614"/>
        <v>999</v>
      </c>
      <c r="AH1232" s="17">
        <f t="shared" si="615"/>
        <v>999</v>
      </c>
      <c r="AI1232" s="17">
        <f t="shared" si="616"/>
        <v>999</v>
      </c>
      <c r="AJ1232" s="17">
        <f t="shared" si="617"/>
        <v>999</v>
      </c>
      <c r="AK1232" s="17">
        <f t="shared" si="618"/>
        <v>999</v>
      </c>
      <c r="AL1232" s="17">
        <f t="shared" si="619"/>
        <v>999</v>
      </c>
      <c r="AM1232" s="10" t="s">
        <v>1895</v>
      </c>
      <c r="AN1232">
        <v>0</v>
      </c>
      <c r="AO1232">
        <v>0</v>
      </c>
      <c r="AP1232">
        <v>0</v>
      </c>
      <c r="AQ1232">
        <v>1.3323</v>
      </c>
      <c r="AR1232" s="8">
        <v>-0.6</v>
      </c>
      <c r="AS1232" s="8">
        <v>-3.6164000000000001</v>
      </c>
      <c r="AT1232" s="8">
        <v>-23.369599999999998</v>
      </c>
      <c r="AU1232" s="8">
        <v>-1.3323</v>
      </c>
      <c r="AV1232" s="8">
        <v>-0.6</v>
      </c>
      <c r="AW1232" s="8">
        <v>0.6</v>
      </c>
      <c r="AX1232" s="8">
        <v>3.6164000000000001</v>
      </c>
      <c r="AY1232" s="8">
        <v>23.369599999999998</v>
      </c>
      <c r="AZ1232" s="8">
        <v>1.3323</v>
      </c>
      <c r="BA1232" s="8">
        <v>0.6</v>
      </c>
      <c r="BB1232">
        <v>-0.6</v>
      </c>
      <c r="BC1232">
        <v>0.6</v>
      </c>
      <c r="BD1232">
        <v>-0.6</v>
      </c>
      <c r="BE1232">
        <v>0.6</v>
      </c>
      <c r="BF1232">
        <v>0.06</v>
      </c>
      <c r="BG1232">
        <v>0.3</v>
      </c>
      <c r="BH1232">
        <v>0.01</v>
      </c>
      <c r="BI1232">
        <v>6</v>
      </c>
      <c r="BJ1232">
        <v>12</v>
      </c>
      <c r="BK1232">
        <v>6</v>
      </c>
      <c r="BM1232">
        <v>6</v>
      </c>
      <c r="BN1232" t="s">
        <v>1016</v>
      </c>
      <c r="BP1232" t="s">
        <v>1016</v>
      </c>
      <c r="BQ1232">
        <v>40</v>
      </c>
      <c r="BR1232">
        <v>402030</v>
      </c>
      <c r="BS1232">
        <v>1</v>
      </c>
      <c r="BU1232">
        <v>1</v>
      </c>
      <c r="BW1232">
        <v>6</v>
      </c>
      <c r="BY1232">
        <v>12</v>
      </c>
      <c r="BZ1232" t="s">
        <v>1997</v>
      </c>
      <c r="CA1232">
        <v>0</v>
      </c>
      <c r="CB1232">
        <v>0</v>
      </c>
      <c r="CC1232">
        <v>0</v>
      </c>
      <c r="CD1232">
        <v>0</v>
      </c>
      <c r="CE1232">
        <v>0</v>
      </c>
      <c r="CF1232">
        <v>0</v>
      </c>
      <c r="CG1232">
        <v>0</v>
      </c>
      <c r="CH1232">
        <v>0</v>
      </c>
      <c r="CI1232" s="2">
        <v>5510028</v>
      </c>
    </row>
    <row r="1233" spans="1:88">
      <c r="A1233" s="10" t="str">
        <f t="shared" si="589"/>
        <v>CLFD_US</v>
      </c>
      <c r="B1233" s="12">
        <f t="shared" si="590"/>
        <v>-0.19149999999999998</v>
      </c>
      <c r="C1233" s="12">
        <v>1.5714285716680199E-3</v>
      </c>
      <c r="D1233" s="12">
        <v>0</v>
      </c>
      <c r="E1233" s="12">
        <v>0</v>
      </c>
      <c r="F1233" s="12">
        <v>-1.5714285716680199E-3</v>
      </c>
      <c r="G1233" s="12">
        <v>0</v>
      </c>
      <c r="H1233" s="12">
        <v>-1.5714285716680199E-3</v>
      </c>
      <c r="I1233" s="12">
        <v>-1.5714285716680199E-3</v>
      </c>
      <c r="J1233" s="13">
        <f t="shared" si="591"/>
        <v>0</v>
      </c>
      <c r="K1233" s="13">
        <f t="shared" si="592"/>
        <v>0</v>
      </c>
      <c r="L1233" s="16">
        <f t="shared" si="593"/>
        <v>0</v>
      </c>
      <c r="M1233" s="13">
        <f t="shared" si="594"/>
        <v>1</v>
      </c>
      <c r="N1233" s="16">
        <f t="shared" si="595"/>
        <v>0</v>
      </c>
      <c r="O1233" s="16">
        <f t="shared" si="596"/>
        <v>-1.5714285716680199E-3</v>
      </c>
      <c r="P1233" s="16">
        <f t="shared" si="597"/>
        <v>-4.4285714283319802E-3</v>
      </c>
      <c r="Q1233" s="20" t="str">
        <f t="shared" si="598"/>
        <v/>
      </c>
      <c r="R1233" s="20" t="str">
        <f t="shared" si="599"/>
        <v/>
      </c>
      <c r="S1233" s="20" t="str">
        <f t="shared" si="600"/>
        <v/>
      </c>
      <c r="T1233" s="20">
        <f t="shared" si="601"/>
        <v>-4.4285714283319802E-3</v>
      </c>
      <c r="U1233" s="16" t="str">
        <f t="shared" si="602"/>
        <v/>
      </c>
      <c r="V1233" s="20" t="str">
        <f t="shared" si="603"/>
        <v/>
      </c>
      <c r="W1233" s="20" t="str">
        <f t="shared" si="604"/>
        <v/>
      </c>
      <c r="X1233" s="20" t="str">
        <f t="shared" si="605"/>
        <v/>
      </c>
      <c r="Y1233" s="20" t="str">
        <f t="shared" si="606"/>
        <v/>
      </c>
      <c r="Z1233" s="20" t="str">
        <f t="shared" si="607"/>
        <v/>
      </c>
      <c r="AA1233" s="20" t="str">
        <f t="shared" si="608"/>
        <v/>
      </c>
      <c r="AB1233" s="20">
        <f t="shared" si="609"/>
        <v>-1.5714285716680199E-3</v>
      </c>
      <c r="AC1233" s="20" t="str">
        <f t="shared" si="610"/>
        <v/>
      </c>
      <c r="AD1233" s="20" t="str">
        <f t="shared" si="611"/>
        <v/>
      </c>
      <c r="AE1233" s="20" t="str">
        <f t="shared" si="612"/>
        <v/>
      </c>
      <c r="AF1233" s="20" t="str">
        <f t="shared" si="613"/>
        <v/>
      </c>
      <c r="AG1233" s="11">
        <f t="shared" si="614"/>
        <v>0</v>
      </c>
      <c r="AH1233" s="17">
        <f t="shared" si="615"/>
        <v>-1.5714285716680199E-3</v>
      </c>
      <c r="AI1233" s="17">
        <f t="shared" si="616"/>
        <v>999</v>
      </c>
      <c r="AJ1233" s="17">
        <f t="shared" si="617"/>
        <v>999</v>
      </c>
      <c r="AK1233" s="17">
        <f t="shared" si="618"/>
        <v>999</v>
      </c>
      <c r="AL1233" s="17">
        <f t="shared" si="619"/>
        <v>999</v>
      </c>
      <c r="AM1233" s="10" t="s">
        <v>2060</v>
      </c>
      <c r="AN1233">
        <v>0</v>
      </c>
      <c r="AO1233">
        <v>0</v>
      </c>
      <c r="AP1233">
        <v>0</v>
      </c>
      <c r="AQ1233">
        <v>0.15509999999999999</v>
      </c>
      <c r="AR1233" s="8">
        <v>-0.6</v>
      </c>
      <c r="AS1233" s="8">
        <v>-0.90910000000000002</v>
      </c>
      <c r="AT1233" s="8">
        <v>-8.6036999999999999</v>
      </c>
      <c r="AU1233" s="8">
        <v>-0.15509999999999999</v>
      </c>
      <c r="AV1233" s="8">
        <v>-0.6</v>
      </c>
      <c r="AW1233" s="8">
        <v>0.6</v>
      </c>
      <c r="AX1233" s="8">
        <v>0.90910000000000002</v>
      </c>
      <c r="AY1233" s="8">
        <v>8.6036999999999999</v>
      </c>
      <c r="AZ1233" s="8">
        <v>0.15509999999999999</v>
      </c>
      <c r="BA1233" s="8">
        <v>0.6</v>
      </c>
      <c r="BB1233">
        <v>-0.15509999999999999</v>
      </c>
      <c r="BC1233">
        <v>0.15509999999999999</v>
      </c>
      <c r="BD1233">
        <v>-0.15509999999999999</v>
      </c>
      <c r="BE1233">
        <v>0.15509999999999999</v>
      </c>
      <c r="BF1233">
        <v>0.06</v>
      </c>
      <c r="BG1233">
        <v>0.3</v>
      </c>
      <c r="BH1233">
        <v>-19.149999999999999</v>
      </c>
      <c r="BI1233">
        <v>10</v>
      </c>
      <c r="BJ1233">
        <v>19</v>
      </c>
      <c r="BK1233">
        <v>10</v>
      </c>
      <c r="BM1233">
        <v>10</v>
      </c>
      <c r="BN1233" t="s">
        <v>1016</v>
      </c>
      <c r="BP1233" t="s">
        <v>1016</v>
      </c>
      <c r="BQ1233">
        <v>45</v>
      </c>
      <c r="BR1233">
        <v>452010</v>
      </c>
      <c r="BS1233">
        <v>1</v>
      </c>
      <c r="BU1233">
        <v>1</v>
      </c>
      <c r="BW1233">
        <v>10</v>
      </c>
      <c r="BY1233">
        <v>19</v>
      </c>
      <c r="BZ1233" t="s">
        <v>1946</v>
      </c>
      <c r="CA1233">
        <v>1</v>
      </c>
      <c r="CB1233">
        <v>0</v>
      </c>
      <c r="CC1233">
        <v>1</v>
      </c>
      <c r="CD1233">
        <v>0</v>
      </c>
      <c r="CE1233">
        <v>0</v>
      </c>
      <c r="CF1233">
        <v>0</v>
      </c>
      <c r="CG1233">
        <v>0</v>
      </c>
      <c r="CH1233">
        <v>0</v>
      </c>
      <c r="CI1233" s="2">
        <v>616980</v>
      </c>
    </row>
    <row r="1234" spans="1:88">
      <c r="A1234" s="10" t="str">
        <f t="shared" si="589"/>
        <v>AFAM_US</v>
      </c>
      <c r="B1234" s="12">
        <f t="shared" si="590"/>
        <v>7.2800000000000004E-2</v>
      </c>
      <c r="C1234" s="12">
        <v>0</v>
      </c>
      <c r="D1234" s="12">
        <v>0</v>
      </c>
      <c r="E1234" s="12">
        <v>0</v>
      </c>
      <c r="F1234" s="12">
        <v>0</v>
      </c>
      <c r="G1234" s="12">
        <v>0</v>
      </c>
      <c r="H1234" s="12">
        <v>0</v>
      </c>
      <c r="I1234" s="12">
        <v>0</v>
      </c>
      <c r="J1234" s="13">
        <f t="shared" si="591"/>
        <v>0</v>
      </c>
      <c r="K1234" s="13">
        <f t="shared" si="592"/>
        <v>0</v>
      </c>
      <c r="L1234" s="16">
        <f t="shared" si="593"/>
        <v>0</v>
      </c>
      <c r="M1234" s="13">
        <f t="shared" si="594"/>
        <v>0</v>
      </c>
      <c r="N1234" s="16">
        <f t="shared" si="595"/>
        <v>0</v>
      </c>
      <c r="O1234" s="16">
        <f t="shared" si="596"/>
        <v>0</v>
      </c>
      <c r="P1234" s="16" t="str">
        <f t="shared" si="597"/>
        <v/>
      </c>
      <c r="Q1234" s="20" t="str">
        <f t="shared" si="598"/>
        <v/>
      </c>
      <c r="R1234" s="20" t="str">
        <f t="shared" si="599"/>
        <v/>
      </c>
      <c r="S1234" s="20" t="str">
        <f t="shared" si="600"/>
        <v/>
      </c>
      <c r="T1234" s="20" t="str">
        <f t="shared" si="601"/>
        <v/>
      </c>
      <c r="U1234" s="16">
        <f t="shared" si="602"/>
        <v>6.0000000000000001E-3</v>
      </c>
      <c r="V1234" s="20" t="str">
        <f t="shared" si="603"/>
        <v/>
      </c>
      <c r="W1234" s="20" t="str">
        <f t="shared" si="604"/>
        <v/>
      </c>
      <c r="X1234" s="20" t="str">
        <f t="shared" si="605"/>
        <v/>
      </c>
      <c r="Y1234" s="20">
        <f t="shared" si="606"/>
        <v>6.0000000000000001E-3</v>
      </c>
      <c r="Z1234" s="20" t="str">
        <f t="shared" si="607"/>
        <v/>
      </c>
      <c r="AA1234" s="20" t="str">
        <f t="shared" si="608"/>
        <v/>
      </c>
      <c r="AB1234" s="20">
        <f t="shared" si="609"/>
        <v>0</v>
      </c>
      <c r="AC1234" s="20" t="str">
        <f t="shared" si="610"/>
        <v/>
      </c>
      <c r="AD1234" s="20" t="str">
        <f t="shared" si="611"/>
        <v/>
      </c>
      <c r="AE1234" s="20" t="str">
        <f t="shared" si="612"/>
        <v/>
      </c>
      <c r="AF1234" s="20" t="str">
        <f t="shared" si="613"/>
        <v/>
      </c>
      <c r="AG1234" s="11">
        <f t="shared" si="614"/>
        <v>999</v>
      </c>
      <c r="AH1234" s="17">
        <f t="shared" si="615"/>
        <v>999</v>
      </c>
      <c r="AI1234" s="17">
        <f t="shared" si="616"/>
        <v>999</v>
      </c>
      <c r="AJ1234" s="17">
        <f t="shared" si="617"/>
        <v>999</v>
      </c>
      <c r="AK1234" s="17">
        <f t="shared" si="618"/>
        <v>999</v>
      </c>
      <c r="AL1234" s="17">
        <f t="shared" si="619"/>
        <v>999</v>
      </c>
      <c r="AM1234" s="10" t="s">
        <v>1645</v>
      </c>
      <c r="AN1234">
        <v>0</v>
      </c>
      <c r="AO1234">
        <v>0</v>
      </c>
      <c r="AP1234">
        <v>0</v>
      </c>
      <c r="AQ1234">
        <v>0.5292</v>
      </c>
      <c r="AR1234" s="8">
        <v>-0.6</v>
      </c>
      <c r="AS1234" s="8">
        <v>-2.0853000000000002</v>
      </c>
      <c r="AT1234" s="8">
        <v>-15.326700000000001</v>
      </c>
      <c r="AU1234" s="8">
        <v>-0.5292</v>
      </c>
      <c r="AV1234" s="8">
        <v>-0.6</v>
      </c>
      <c r="AW1234" s="8">
        <v>0.6</v>
      </c>
      <c r="AX1234" s="8">
        <v>2.0853000000000002</v>
      </c>
      <c r="AY1234" s="8">
        <v>15.326700000000001</v>
      </c>
      <c r="AZ1234" s="8">
        <v>0.5292</v>
      </c>
      <c r="BA1234" s="8">
        <v>0.6</v>
      </c>
      <c r="BB1234">
        <v>-0.5292</v>
      </c>
      <c r="BC1234">
        <v>0.5292</v>
      </c>
      <c r="BD1234">
        <v>-0.5292</v>
      </c>
      <c r="BE1234">
        <v>0.5292</v>
      </c>
      <c r="BF1234">
        <v>0.06</v>
      </c>
      <c r="BG1234">
        <v>0.3</v>
      </c>
      <c r="BH1234">
        <v>7.28</v>
      </c>
      <c r="BI1234">
        <v>2</v>
      </c>
      <c r="BJ1234">
        <v>4</v>
      </c>
      <c r="BK1234">
        <v>2</v>
      </c>
      <c r="BM1234">
        <v>2</v>
      </c>
      <c r="BN1234" t="s">
        <v>1016</v>
      </c>
      <c r="BP1234" t="s">
        <v>1016</v>
      </c>
      <c r="BQ1234">
        <v>35</v>
      </c>
      <c r="BR1234">
        <v>351020</v>
      </c>
      <c r="BS1234">
        <v>1</v>
      </c>
      <c r="BU1234">
        <v>1</v>
      </c>
      <c r="BW1234">
        <v>2</v>
      </c>
      <c r="BY1234">
        <v>4</v>
      </c>
      <c r="BZ1234" t="s">
        <v>1997</v>
      </c>
      <c r="CA1234">
        <v>1</v>
      </c>
      <c r="CB1234">
        <v>0</v>
      </c>
      <c r="CC1234">
        <v>1</v>
      </c>
      <c r="CD1234">
        <v>0</v>
      </c>
      <c r="CE1234">
        <v>0</v>
      </c>
      <c r="CF1234">
        <v>0</v>
      </c>
      <c r="CG1234">
        <v>0</v>
      </c>
      <c r="CH1234">
        <v>0</v>
      </c>
      <c r="CI1234" s="2">
        <v>1515037</v>
      </c>
    </row>
    <row r="1235" spans="1:88">
      <c r="A1235" s="10" t="str">
        <f t="shared" si="589"/>
        <v>AMNB_US</v>
      </c>
      <c r="B1235" s="12">
        <f t="shared" si="590"/>
        <v>7.6600000000000001E-2</v>
      </c>
      <c r="C1235" s="12">
        <v>0</v>
      </c>
      <c r="D1235" s="12">
        <v>0</v>
      </c>
      <c r="E1235" s="12">
        <v>0</v>
      </c>
      <c r="F1235" s="12">
        <v>0</v>
      </c>
      <c r="G1235" s="12">
        <v>0</v>
      </c>
      <c r="H1235" s="12">
        <v>0</v>
      </c>
      <c r="I1235" s="12">
        <v>0</v>
      </c>
      <c r="J1235" s="13">
        <f t="shared" si="591"/>
        <v>0</v>
      </c>
      <c r="K1235" s="13">
        <f t="shared" si="592"/>
        <v>0</v>
      </c>
      <c r="L1235" s="16">
        <f t="shared" si="593"/>
        <v>0</v>
      </c>
      <c r="M1235" s="13">
        <f t="shared" si="594"/>
        <v>0</v>
      </c>
      <c r="N1235" s="16">
        <f t="shared" si="595"/>
        <v>0</v>
      </c>
      <c r="O1235" s="16">
        <f t="shared" si="596"/>
        <v>0</v>
      </c>
      <c r="P1235" s="16" t="str">
        <f t="shared" si="597"/>
        <v/>
      </c>
      <c r="Q1235" s="20" t="str">
        <f t="shared" si="598"/>
        <v/>
      </c>
      <c r="R1235" s="20" t="str">
        <f t="shared" si="599"/>
        <v/>
      </c>
      <c r="S1235" s="20" t="str">
        <f t="shared" si="600"/>
        <v/>
      </c>
      <c r="T1235" s="20" t="str">
        <f t="shared" si="601"/>
        <v/>
      </c>
      <c r="U1235" s="16">
        <f t="shared" si="602"/>
        <v>4.0000000000000001E-3</v>
      </c>
      <c r="V1235" s="20" t="str">
        <f t="shared" si="603"/>
        <v/>
      </c>
      <c r="W1235" s="20" t="str">
        <f t="shared" si="604"/>
        <v/>
      </c>
      <c r="X1235" s="20" t="str">
        <f t="shared" si="605"/>
        <v/>
      </c>
      <c r="Y1235" s="20">
        <f t="shared" si="606"/>
        <v>4.0000000000000001E-3</v>
      </c>
      <c r="Z1235" s="20" t="str">
        <f t="shared" si="607"/>
        <v/>
      </c>
      <c r="AA1235" s="20" t="str">
        <f t="shared" si="608"/>
        <v/>
      </c>
      <c r="AB1235" s="20">
        <f t="shared" si="609"/>
        <v>0</v>
      </c>
      <c r="AC1235" s="20" t="str">
        <f t="shared" si="610"/>
        <v/>
      </c>
      <c r="AD1235" s="20" t="str">
        <f t="shared" si="611"/>
        <v/>
      </c>
      <c r="AE1235" s="20" t="str">
        <f t="shared" si="612"/>
        <v/>
      </c>
      <c r="AF1235" s="20" t="str">
        <f t="shared" si="613"/>
        <v/>
      </c>
      <c r="AG1235" s="11">
        <f t="shared" si="614"/>
        <v>999</v>
      </c>
      <c r="AH1235" s="17">
        <f t="shared" si="615"/>
        <v>999</v>
      </c>
      <c r="AI1235" s="17">
        <f t="shared" si="616"/>
        <v>999</v>
      </c>
      <c r="AJ1235" s="17">
        <f t="shared" si="617"/>
        <v>999</v>
      </c>
      <c r="AK1235" s="17">
        <f t="shared" si="618"/>
        <v>999</v>
      </c>
      <c r="AL1235" s="17">
        <f t="shared" si="619"/>
        <v>999</v>
      </c>
      <c r="AM1235" s="10" t="s">
        <v>1809</v>
      </c>
      <c r="AN1235">
        <v>0</v>
      </c>
      <c r="AO1235">
        <v>0</v>
      </c>
      <c r="AP1235">
        <v>0</v>
      </c>
      <c r="AQ1235">
        <v>5.7200000000000001E-2</v>
      </c>
      <c r="AR1235" s="8">
        <v>-0.4</v>
      </c>
      <c r="AS1235" s="8">
        <v>-0.35339999999999999</v>
      </c>
      <c r="AT1235" s="8">
        <v>-8.2133000000000003</v>
      </c>
      <c r="AU1235" s="8">
        <v>-5.7200000000000001E-2</v>
      </c>
      <c r="AV1235" s="8">
        <v>-0.4</v>
      </c>
      <c r="AW1235" s="8">
        <v>0.4</v>
      </c>
      <c r="AX1235" s="8">
        <v>0.35339999999999999</v>
      </c>
      <c r="AY1235" s="8">
        <v>8.2133000000000003</v>
      </c>
      <c r="AZ1235" s="8">
        <v>5.7200000000000001E-2</v>
      </c>
      <c r="BA1235" s="8">
        <v>0.4</v>
      </c>
      <c r="BB1235">
        <v>-5.7200000000000001E-2</v>
      </c>
      <c r="BC1235">
        <v>5.7200000000000001E-2</v>
      </c>
      <c r="BD1235">
        <v>-5.7200000000000001E-2</v>
      </c>
      <c r="BE1235">
        <v>5.7200000000000001E-2</v>
      </c>
      <c r="BF1235">
        <v>0.06</v>
      </c>
      <c r="BG1235">
        <v>0.3</v>
      </c>
      <c r="BH1235">
        <v>7.66</v>
      </c>
      <c r="BI1235">
        <v>2</v>
      </c>
      <c r="BJ1235">
        <v>4</v>
      </c>
      <c r="BK1235">
        <v>2</v>
      </c>
      <c r="BM1235">
        <v>2</v>
      </c>
      <c r="BN1235" t="s">
        <v>1016</v>
      </c>
      <c r="BP1235" t="s">
        <v>1016</v>
      </c>
      <c r="BQ1235">
        <v>40</v>
      </c>
      <c r="BR1235">
        <v>401010</v>
      </c>
      <c r="BS1235">
        <v>1</v>
      </c>
      <c r="BU1235">
        <v>1</v>
      </c>
      <c r="BW1235">
        <v>2</v>
      </c>
      <c r="BY1235">
        <v>4</v>
      </c>
      <c r="BZ1235" t="s">
        <v>2000</v>
      </c>
      <c r="CA1235">
        <v>1</v>
      </c>
      <c r="CB1235">
        <v>0</v>
      </c>
      <c r="CC1235">
        <v>1</v>
      </c>
      <c r="CD1235">
        <v>0</v>
      </c>
      <c r="CE1235">
        <v>0</v>
      </c>
      <c r="CF1235">
        <v>0</v>
      </c>
      <c r="CG1235">
        <v>0</v>
      </c>
      <c r="CH1235">
        <v>0</v>
      </c>
      <c r="CI1235" s="2">
        <v>211264</v>
      </c>
    </row>
    <row r="1236" spans="1:88">
      <c r="A1236" s="10" t="str">
        <f t="shared" si="589"/>
        <v>TREC_US</v>
      </c>
      <c r="B1236" s="12">
        <f t="shared" si="590"/>
        <v>2.06E-2</v>
      </c>
      <c r="C1236" s="12">
        <v>0</v>
      </c>
      <c r="D1236" s="12">
        <v>0</v>
      </c>
      <c r="E1236" s="12">
        <v>0</v>
      </c>
      <c r="F1236" s="12">
        <v>0</v>
      </c>
      <c r="G1236" s="12">
        <v>0</v>
      </c>
      <c r="H1236" s="12">
        <v>0</v>
      </c>
      <c r="I1236" s="12">
        <v>0</v>
      </c>
      <c r="J1236" s="13">
        <f t="shared" si="591"/>
        <v>0</v>
      </c>
      <c r="K1236" s="13">
        <f t="shared" si="592"/>
        <v>0</v>
      </c>
      <c r="L1236" s="16">
        <f t="shared" si="593"/>
        <v>0</v>
      </c>
      <c r="M1236" s="13">
        <f t="shared" si="594"/>
        <v>0</v>
      </c>
      <c r="N1236" s="16">
        <f t="shared" si="595"/>
        <v>0</v>
      </c>
      <c r="O1236" s="16">
        <f t="shared" si="596"/>
        <v>0</v>
      </c>
      <c r="P1236" s="16" t="str">
        <f t="shared" si="597"/>
        <v/>
      </c>
      <c r="Q1236" s="20" t="str">
        <f t="shared" si="598"/>
        <v/>
      </c>
      <c r="R1236" s="20" t="str">
        <f t="shared" si="599"/>
        <v/>
      </c>
      <c r="S1236" s="20" t="str">
        <f t="shared" si="600"/>
        <v/>
      </c>
      <c r="T1236" s="20" t="str">
        <f t="shared" si="601"/>
        <v/>
      </c>
      <c r="U1236" s="16">
        <f t="shared" si="602"/>
        <v>6.5000000000000006E-3</v>
      </c>
      <c r="V1236" s="20" t="str">
        <f t="shared" si="603"/>
        <v/>
      </c>
      <c r="W1236" s="20" t="str">
        <f t="shared" si="604"/>
        <v/>
      </c>
      <c r="X1236" s="20" t="str">
        <f t="shared" si="605"/>
        <v/>
      </c>
      <c r="Y1236" s="20">
        <f t="shared" si="606"/>
        <v>6.5000000000000006E-3</v>
      </c>
      <c r="Z1236" s="20" t="str">
        <f t="shared" si="607"/>
        <v/>
      </c>
      <c r="AA1236" s="20" t="str">
        <f t="shared" si="608"/>
        <v/>
      </c>
      <c r="AB1236" s="20">
        <f t="shared" si="609"/>
        <v>0</v>
      </c>
      <c r="AC1236" s="20" t="str">
        <f t="shared" si="610"/>
        <v/>
      </c>
      <c r="AD1236" s="20" t="str">
        <f t="shared" si="611"/>
        <v/>
      </c>
      <c r="AE1236" s="20" t="str">
        <f t="shared" si="612"/>
        <v/>
      </c>
      <c r="AF1236" s="20" t="str">
        <f t="shared" si="613"/>
        <v/>
      </c>
      <c r="AG1236" s="11">
        <f t="shared" si="614"/>
        <v>999</v>
      </c>
      <c r="AH1236" s="17">
        <f t="shared" si="615"/>
        <v>999</v>
      </c>
      <c r="AI1236" s="17">
        <f t="shared" si="616"/>
        <v>999</v>
      </c>
      <c r="AJ1236" s="17">
        <f t="shared" si="617"/>
        <v>999</v>
      </c>
      <c r="AK1236" s="17">
        <f t="shared" si="618"/>
        <v>999</v>
      </c>
      <c r="AL1236" s="17">
        <f t="shared" si="619"/>
        <v>999</v>
      </c>
      <c r="AM1236" s="10" t="s">
        <v>2007</v>
      </c>
      <c r="AN1236">
        <v>0</v>
      </c>
      <c r="AO1236">
        <v>0</v>
      </c>
      <c r="AP1236">
        <v>0</v>
      </c>
      <c r="AQ1236">
        <v>0.18629999999999999</v>
      </c>
      <c r="AR1236" s="8">
        <v>-0.65</v>
      </c>
      <c r="AS1236" s="8">
        <v>-0.84609999999999996</v>
      </c>
      <c r="AT1236" s="8">
        <v>-11.9659</v>
      </c>
      <c r="AU1236" s="8">
        <v>-0.18629999999999999</v>
      </c>
      <c r="AV1236" s="8">
        <v>-0.65</v>
      </c>
      <c r="AW1236" s="8">
        <v>0.65</v>
      </c>
      <c r="AX1236" s="8">
        <v>0.84609999999999996</v>
      </c>
      <c r="AY1236" s="8">
        <v>11.9659</v>
      </c>
      <c r="AZ1236" s="8">
        <v>0.18629999999999999</v>
      </c>
      <c r="BA1236" s="8">
        <v>0.65</v>
      </c>
      <c r="BB1236">
        <v>-0.18629999999999999</v>
      </c>
      <c r="BC1236">
        <v>0.18629999999999999</v>
      </c>
      <c r="BD1236">
        <v>-0.18629999999999999</v>
      </c>
      <c r="BE1236">
        <v>0.18629999999999999</v>
      </c>
      <c r="BF1236">
        <v>0.06</v>
      </c>
      <c r="BG1236">
        <v>0.3</v>
      </c>
      <c r="BH1236">
        <v>2.06</v>
      </c>
      <c r="BI1236">
        <v>4</v>
      </c>
      <c r="BJ1236">
        <v>8</v>
      </c>
      <c r="BK1236">
        <v>4</v>
      </c>
      <c r="BM1236">
        <v>4</v>
      </c>
      <c r="BN1236" t="s">
        <v>1016</v>
      </c>
      <c r="BP1236" t="s">
        <v>1016</v>
      </c>
      <c r="BQ1236">
        <v>15</v>
      </c>
      <c r="BR1236">
        <v>151010</v>
      </c>
      <c r="BS1236">
        <v>1</v>
      </c>
      <c r="BU1236">
        <v>1</v>
      </c>
      <c r="BW1236">
        <v>4</v>
      </c>
      <c r="BY1236">
        <v>8</v>
      </c>
      <c r="BZ1236" t="s">
        <v>1946</v>
      </c>
      <c r="CA1236">
        <v>1</v>
      </c>
      <c r="CB1236">
        <v>0</v>
      </c>
      <c r="CC1236">
        <v>1</v>
      </c>
      <c r="CD1236">
        <v>0</v>
      </c>
      <c r="CE1236">
        <v>0</v>
      </c>
      <c r="CF1236">
        <v>0</v>
      </c>
      <c r="CG1236">
        <v>0</v>
      </c>
      <c r="CH1236">
        <v>0</v>
      </c>
      <c r="CI1236" s="2">
        <v>659136</v>
      </c>
    </row>
    <row r="1237" spans="1:88">
      <c r="A1237" s="10" t="str">
        <f t="shared" si="589"/>
        <v>ARTNA_US</v>
      </c>
      <c r="B1237" s="12">
        <f t="shared" si="590"/>
        <v>3.9300000000000002E-2</v>
      </c>
      <c r="C1237" s="12">
        <v>0</v>
      </c>
      <c r="D1237" s="12">
        <v>0</v>
      </c>
      <c r="E1237" s="12">
        <v>0</v>
      </c>
      <c r="F1237" s="12">
        <v>0</v>
      </c>
      <c r="G1237" s="12">
        <v>0</v>
      </c>
      <c r="H1237" s="12">
        <v>0</v>
      </c>
      <c r="I1237" s="12">
        <v>0</v>
      </c>
      <c r="J1237" s="13">
        <f t="shared" si="591"/>
        <v>0</v>
      </c>
      <c r="K1237" s="13">
        <f t="shared" si="592"/>
        <v>0</v>
      </c>
      <c r="L1237" s="16">
        <f t="shared" si="593"/>
        <v>0</v>
      </c>
      <c r="M1237" s="13">
        <f t="shared" si="594"/>
        <v>0</v>
      </c>
      <c r="N1237" s="16">
        <f t="shared" si="595"/>
        <v>0</v>
      </c>
      <c r="O1237" s="16">
        <f t="shared" si="596"/>
        <v>0</v>
      </c>
      <c r="P1237" s="16" t="str">
        <f t="shared" si="597"/>
        <v/>
      </c>
      <c r="Q1237" s="20" t="str">
        <f t="shared" si="598"/>
        <v/>
      </c>
      <c r="R1237" s="20" t="str">
        <f t="shared" si="599"/>
        <v/>
      </c>
      <c r="S1237" s="20" t="str">
        <f t="shared" si="600"/>
        <v/>
      </c>
      <c r="T1237" s="20" t="str">
        <f t="shared" si="601"/>
        <v/>
      </c>
      <c r="U1237" s="16">
        <f t="shared" si="602"/>
        <v>6.0000000000000001E-3</v>
      </c>
      <c r="V1237" s="20" t="str">
        <f t="shared" si="603"/>
        <v/>
      </c>
      <c r="W1237" s="20" t="str">
        <f t="shared" si="604"/>
        <v/>
      </c>
      <c r="X1237" s="20" t="str">
        <f t="shared" si="605"/>
        <v/>
      </c>
      <c r="Y1237" s="20">
        <f t="shared" si="606"/>
        <v>6.0000000000000001E-3</v>
      </c>
      <c r="Z1237" s="20" t="str">
        <f t="shared" si="607"/>
        <v/>
      </c>
      <c r="AA1237" s="20" t="str">
        <f t="shared" si="608"/>
        <v/>
      </c>
      <c r="AB1237" s="20">
        <f t="shared" si="609"/>
        <v>0</v>
      </c>
      <c r="AC1237" s="20" t="str">
        <f t="shared" si="610"/>
        <v/>
      </c>
      <c r="AD1237" s="20" t="str">
        <f t="shared" si="611"/>
        <v/>
      </c>
      <c r="AE1237" s="20" t="str">
        <f t="shared" si="612"/>
        <v/>
      </c>
      <c r="AF1237" s="20" t="str">
        <f t="shared" si="613"/>
        <v/>
      </c>
      <c r="AG1237" s="11">
        <f t="shared" si="614"/>
        <v>999</v>
      </c>
      <c r="AH1237" s="17">
        <f t="shared" si="615"/>
        <v>999</v>
      </c>
      <c r="AI1237" s="17">
        <f t="shared" si="616"/>
        <v>999</v>
      </c>
      <c r="AJ1237" s="17">
        <f t="shared" si="617"/>
        <v>999</v>
      </c>
      <c r="AK1237" s="17">
        <f t="shared" si="618"/>
        <v>999</v>
      </c>
      <c r="AL1237" s="17">
        <f t="shared" si="619"/>
        <v>999</v>
      </c>
      <c r="AM1237" s="10" t="s">
        <v>1697</v>
      </c>
      <c r="AN1237">
        <v>0</v>
      </c>
      <c r="AO1237">
        <v>0</v>
      </c>
      <c r="AP1237">
        <v>0</v>
      </c>
      <c r="AQ1237">
        <v>0.1018</v>
      </c>
      <c r="AR1237" s="8">
        <v>-0.6</v>
      </c>
      <c r="AS1237" s="8">
        <v>-0.38440000000000002</v>
      </c>
      <c r="AT1237" s="8">
        <v>-6.8979999999999997</v>
      </c>
      <c r="AU1237" s="8">
        <v>-0.1018</v>
      </c>
      <c r="AV1237" s="8">
        <v>-0.6</v>
      </c>
      <c r="AW1237" s="8">
        <v>0.6</v>
      </c>
      <c r="AX1237" s="8">
        <v>0.38440000000000002</v>
      </c>
      <c r="AY1237" s="8">
        <v>6.8979999999999997</v>
      </c>
      <c r="AZ1237" s="8">
        <v>0.1018</v>
      </c>
      <c r="BA1237" s="8">
        <v>0.6</v>
      </c>
      <c r="BB1237">
        <v>-0.1018</v>
      </c>
      <c r="BC1237">
        <v>0.1018</v>
      </c>
      <c r="BD1237">
        <v>-0.1018</v>
      </c>
      <c r="BE1237">
        <v>0.1018</v>
      </c>
      <c r="BF1237">
        <v>0.06</v>
      </c>
      <c r="BG1237">
        <v>0.3</v>
      </c>
      <c r="BH1237">
        <v>3.93</v>
      </c>
      <c r="BI1237">
        <v>3</v>
      </c>
      <c r="BJ1237">
        <v>6</v>
      </c>
      <c r="BK1237">
        <v>4</v>
      </c>
      <c r="BM1237">
        <v>4</v>
      </c>
      <c r="BN1237" t="s">
        <v>1016</v>
      </c>
      <c r="BP1237" t="s">
        <v>1016</v>
      </c>
      <c r="BQ1237">
        <v>55</v>
      </c>
      <c r="BR1237">
        <v>551040</v>
      </c>
      <c r="BS1237">
        <v>1</v>
      </c>
      <c r="BU1237">
        <v>1</v>
      </c>
      <c r="BW1237">
        <v>3</v>
      </c>
      <c r="BY1237">
        <v>6</v>
      </c>
      <c r="BZ1237" t="s">
        <v>1947</v>
      </c>
      <c r="CA1237">
        <v>1</v>
      </c>
      <c r="CB1237">
        <v>0</v>
      </c>
      <c r="CC1237">
        <v>1</v>
      </c>
      <c r="CD1237">
        <v>0</v>
      </c>
      <c r="CE1237">
        <v>0</v>
      </c>
      <c r="CF1237">
        <v>0</v>
      </c>
      <c r="CG1237">
        <v>0</v>
      </c>
      <c r="CH1237">
        <v>0</v>
      </c>
      <c r="CI1237" s="2">
        <v>364114</v>
      </c>
    </row>
    <row r="1238" spans="1:88">
      <c r="A1238" s="10" t="str">
        <f t="shared" si="589"/>
        <v>ATRO_US</v>
      </c>
      <c r="B1238" s="12">
        <f t="shared" si="590"/>
        <v>-7.4999999999999997E-3</v>
      </c>
      <c r="C1238" s="12">
        <v>0</v>
      </c>
      <c r="D1238" s="12">
        <v>0</v>
      </c>
      <c r="E1238" s="12">
        <v>0</v>
      </c>
      <c r="F1238" s="12">
        <v>0</v>
      </c>
      <c r="G1238" s="12">
        <v>0</v>
      </c>
      <c r="H1238" s="12">
        <v>0</v>
      </c>
      <c r="I1238" s="12">
        <v>0</v>
      </c>
      <c r="J1238" s="13">
        <f t="shared" si="591"/>
        <v>0</v>
      </c>
      <c r="K1238" s="13">
        <f t="shared" si="592"/>
        <v>0</v>
      </c>
      <c r="L1238" s="16">
        <f t="shared" si="593"/>
        <v>0</v>
      </c>
      <c r="M1238" s="13">
        <f t="shared" si="594"/>
        <v>0</v>
      </c>
      <c r="N1238" s="16">
        <f t="shared" si="595"/>
        <v>0</v>
      </c>
      <c r="O1238" s="16">
        <f t="shared" si="596"/>
        <v>0</v>
      </c>
      <c r="P1238" s="16">
        <f t="shared" si="597"/>
        <v>-6.5000000000000006E-3</v>
      </c>
      <c r="Q1238" s="20" t="str">
        <f t="shared" si="598"/>
        <v/>
      </c>
      <c r="R1238" s="20" t="str">
        <f t="shared" si="599"/>
        <v/>
      </c>
      <c r="S1238" s="20">
        <f t="shared" si="600"/>
        <v>-6.5000000000000006E-3</v>
      </c>
      <c r="T1238" s="20" t="str">
        <f t="shared" si="601"/>
        <v/>
      </c>
      <c r="U1238" s="16" t="str">
        <f t="shared" si="602"/>
        <v/>
      </c>
      <c r="V1238" s="20" t="str">
        <f t="shared" si="603"/>
        <v/>
      </c>
      <c r="W1238" s="20" t="str">
        <f t="shared" si="604"/>
        <v/>
      </c>
      <c r="X1238" s="20" t="str">
        <f t="shared" si="605"/>
        <v/>
      </c>
      <c r="Y1238" s="20" t="str">
        <f t="shared" si="606"/>
        <v/>
      </c>
      <c r="Z1238" s="20" t="str">
        <f t="shared" si="607"/>
        <v/>
      </c>
      <c r="AA1238" s="20" t="str">
        <f t="shared" si="608"/>
        <v/>
      </c>
      <c r="AB1238" s="20" t="str">
        <f t="shared" si="609"/>
        <v/>
      </c>
      <c r="AC1238" s="20" t="str">
        <f t="shared" si="610"/>
        <v/>
      </c>
      <c r="AD1238" s="20" t="str">
        <f t="shared" si="611"/>
        <v/>
      </c>
      <c r="AE1238" s="20" t="str">
        <f t="shared" si="612"/>
        <v/>
      </c>
      <c r="AF1238" s="20">
        <f t="shared" si="613"/>
        <v>0</v>
      </c>
      <c r="AG1238" s="11">
        <f t="shared" si="614"/>
        <v>999</v>
      </c>
      <c r="AH1238" s="17">
        <f t="shared" si="615"/>
        <v>999</v>
      </c>
      <c r="AI1238" s="17">
        <f t="shared" si="616"/>
        <v>999</v>
      </c>
      <c r="AJ1238" s="17">
        <f t="shared" si="617"/>
        <v>999</v>
      </c>
      <c r="AK1238" s="17">
        <f t="shared" si="618"/>
        <v>999</v>
      </c>
      <c r="AL1238" s="17">
        <f t="shared" si="619"/>
        <v>0</v>
      </c>
      <c r="AM1238" s="10" t="s">
        <v>1193</v>
      </c>
      <c r="AN1238">
        <v>0</v>
      </c>
      <c r="AO1238">
        <v>0</v>
      </c>
      <c r="AP1238">
        <v>0</v>
      </c>
      <c r="AQ1238">
        <v>4.3417000000000003</v>
      </c>
      <c r="AR1238" s="8">
        <v>-0.65</v>
      </c>
      <c r="AS1238" s="8">
        <v>-13.469200000000001</v>
      </c>
      <c r="AT1238" s="8">
        <v>-51.246899999999997</v>
      </c>
      <c r="AU1238" s="8">
        <v>-4.3417000000000003</v>
      </c>
      <c r="AV1238" s="8">
        <v>-0.65</v>
      </c>
      <c r="AW1238" s="8">
        <v>0.65</v>
      </c>
      <c r="AX1238" s="8">
        <v>13.469200000000001</v>
      </c>
      <c r="AY1238" s="8">
        <v>51.246899999999997</v>
      </c>
      <c r="AZ1238" s="8">
        <v>4.3417000000000003</v>
      </c>
      <c r="BA1238" s="8">
        <v>0.65</v>
      </c>
      <c r="BB1238">
        <v>0</v>
      </c>
      <c r="BC1238">
        <v>0</v>
      </c>
      <c r="BD1238">
        <v>0</v>
      </c>
      <c r="BE1238">
        <v>0</v>
      </c>
      <c r="BF1238">
        <v>0.06</v>
      </c>
      <c r="BG1238">
        <v>0.3</v>
      </c>
      <c r="BH1238">
        <v>-0.75</v>
      </c>
      <c r="BI1238">
        <v>7</v>
      </c>
      <c r="BJ1238">
        <v>13</v>
      </c>
      <c r="BK1238">
        <v>7</v>
      </c>
      <c r="BM1238">
        <v>7</v>
      </c>
      <c r="BN1238" t="s">
        <v>1016</v>
      </c>
      <c r="BP1238" t="s">
        <v>1016</v>
      </c>
      <c r="BQ1238">
        <v>20</v>
      </c>
      <c r="BR1238">
        <v>201010</v>
      </c>
      <c r="BS1238">
        <v>0</v>
      </c>
      <c r="BU1238">
        <v>1</v>
      </c>
      <c r="BW1238">
        <v>7</v>
      </c>
      <c r="BY1238">
        <v>13</v>
      </c>
      <c r="BZ1238" t="s">
        <v>1997</v>
      </c>
      <c r="CA1238">
        <v>0</v>
      </c>
      <c r="CB1238">
        <v>0</v>
      </c>
      <c r="CC1238">
        <v>0</v>
      </c>
      <c r="CD1238">
        <v>0</v>
      </c>
      <c r="CE1238">
        <v>0</v>
      </c>
      <c r="CF1238">
        <v>1</v>
      </c>
      <c r="CG1238">
        <v>0</v>
      </c>
      <c r="CH1238">
        <v>0</v>
      </c>
      <c r="CI1238" s="2">
        <v>15196866</v>
      </c>
      <c r="CJ1238" t="s">
        <v>1017</v>
      </c>
    </row>
    <row r="1239" spans="1:88">
      <c r="A1239" s="10" t="str">
        <f t="shared" si="589"/>
        <v>TGTX_US</v>
      </c>
      <c r="B1239" s="12">
        <f t="shared" si="590"/>
        <v>1.8500000000000003E-2</v>
      </c>
      <c r="C1239" s="12">
        <v>0</v>
      </c>
      <c r="D1239" s="12">
        <v>0</v>
      </c>
      <c r="E1239" s="12">
        <v>0</v>
      </c>
      <c r="F1239" s="12">
        <v>0</v>
      </c>
      <c r="G1239" s="12">
        <v>0</v>
      </c>
      <c r="H1239" s="12">
        <v>0</v>
      </c>
      <c r="I1239" s="12">
        <v>0</v>
      </c>
      <c r="J1239" s="13">
        <f t="shared" si="591"/>
        <v>0</v>
      </c>
      <c r="K1239" s="13">
        <f t="shared" si="592"/>
        <v>0</v>
      </c>
      <c r="L1239" s="16">
        <f t="shared" si="593"/>
        <v>0</v>
      </c>
      <c r="M1239" s="13">
        <f t="shared" si="594"/>
        <v>0</v>
      </c>
      <c r="N1239" s="16">
        <f t="shared" si="595"/>
        <v>0</v>
      </c>
      <c r="O1239" s="16">
        <f t="shared" si="596"/>
        <v>0</v>
      </c>
      <c r="P1239" s="16" t="str">
        <f t="shared" si="597"/>
        <v/>
      </c>
      <c r="Q1239" s="20" t="str">
        <f t="shared" si="598"/>
        <v/>
      </c>
      <c r="R1239" s="20" t="str">
        <f t="shared" si="599"/>
        <v/>
      </c>
      <c r="S1239" s="20" t="str">
        <f t="shared" si="600"/>
        <v/>
      </c>
      <c r="T1239" s="20" t="str">
        <f t="shared" si="601"/>
        <v/>
      </c>
      <c r="U1239" s="16">
        <f t="shared" si="602"/>
        <v>6.0000000000000001E-3</v>
      </c>
      <c r="V1239" s="20" t="str">
        <f t="shared" si="603"/>
        <v/>
      </c>
      <c r="W1239" s="20" t="str">
        <f t="shared" si="604"/>
        <v/>
      </c>
      <c r="X1239" s="20">
        <f t="shared" si="605"/>
        <v>6.0000000000000001E-3</v>
      </c>
      <c r="Y1239" s="20" t="str">
        <f t="shared" si="606"/>
        <v/>
      </c>
      <c r="Z1239" s="20" t="str">
        <f t="shared" si="607"/>
        <v/>
      </c>
      <c r="AA1239" s="20" t="str">
        <f t="shared" si="608"/>
        <v/>
      </c>
      <c r="AB1239" s="20" t="str">
        <f t="shared" si="609"/>
        <v/>
      </c>
      <c r="AC1239" s="20" t="str">
        <f t="shared" si="610"/>
        <v/>
      </c>
      <c r="AD1239" s="20" t="str">
        <f t="shared" si="611"/>
        <v/>
      </c>
      <c r="AE1239" s="20" t="str">
        <f t="shared" si="612"/>
        <v/>
      </c>
      <c r="AF1239" s="20">
        <f t="shared" si="613"/>
        <v>0</v>
      </c>
      <c r="AG1239" s="11">
        <f t="shared" si="614"/>
        <v>999</v>
      </c>
      <c r="AH1239" s="17">
        <f t="shared" si="615"/>
        <v>999</v>
      </c>
      <c r="AI1239" s="17">
        <f t="shared" si="616"/>
        <v>999</v>
      </c>
      <c r="AJ1239" s="17">
        <f t="shared" si="617"/>
        <v>999</v>
      </c>
      <c r="AK1239" s="17">
        <f t="shared" si="618"/>
        <v>999</v>
      </c>
      <c r="AL1239" s="17">
        <f t="shared" si="619"/>
        <v>0</v>
      </c>
      <c r="AM1239" s="10" t="s">
        <v>1764</v>
      </c>
      <c r="AN1239">
        <v>0</v>
      </c>
      <c r="AO1239">
        <v>0</v>
      </c>
      <c r="AP1239">
        <v>0</v>
      </c>
      <c r="AQ1239">
        <v>1.8058000000000001</v>
      </c>
      <c r="AR1239" s="8">
        <v>-0.2</v>
      </c>
      <c r="AS1239" s="8">
        <v>-10.030200000000001</v>
      </c>
      <c r="AT1239" s="8">
        <v>-34.1907</v>
      </c>
      <c r="AU1239" s="8">
        <v>-1.8058000000000001</v>
      </c>
      <c r="AV1239" s="8">
        <v>-0.2</v>
      </c>
      <c r="AW1239" s="8">
        <v>0.6</v>
      </c>
      <c r="AX1239" s="8">
        <v>10.030200000000001</v>
      </c>
      <c r="AY1239" s="8">
        <v>34.1907</v>
      </c>
      <c r="AZ1239" s="8">
        <v>1.8058000000000001</v>
      </c>
      <c r="BA1239" s="8">
        <v>0.6</v>
      </c>
      <c r="BB1239">
        <v>0</v>
      </c>
      <c r="BC1239">
        <v>0.6</v>
      </c>
      <c r="BD1239">
        <v>0</v>
      </c>
      <c r="BE1239">
        <v>0.6</v>
      </c>
      <c r="BF1239">
        <v>0.06</v>
      </c>
      <c r="BG1239">
        <v>0.3</v>
      </c>
      <c r="BH1239">
        <v>1.85</v>
      </c>
      <c r="BI1239">
        <v>5</v>
      </c>
      <c r="BJ1239">
        <v>9</v>
      </c>
      <c r="BK1239">
        <v>5</v>
      </c>
      <c r="BM1239">
        <v>5</v>
      </c>
      <c r="BN1239" t="s">
        <v>1016</v>
      </c>
      <c r="BP1239" t="s">
        <v>1016</v>
      </c>
      <c r="BQ1239">
        <v>35</v>
      </c>
      <c r="BR1239">
        <v>352010</v>
      </c>
      <c r="BS1239">
        <v>0</v>
      </c>
      <c r="BU1239">
        <v>1</v>
      </c>
      <c r="BW1239">
        <v>5</v>
      </c>
      <c r="BY1239">
        <v>9</v>
      </c>
      <c r="BZ1239" t="s">
        <v>1997</v>
      </c>
      <c r="CA1239">
        <v>0</v>
      </c>
      <c r="CB1239">
        <v>0</v>
      </c>
      <c r="CC1239">
        <v>0</v>
      </c>
      <c r="CD1239">
        <v>0</v>
      </c>
      <c r="CE1239">
        <v>0</v>
      </c>
      <c r="CF1239">
        <v>0</v>
      </c>
      <c r="CG1239">
        <v>1</v>
      </c>
      <c r="CH1239">
        <v>0</v>
      </c>
      <c r="CI1239" s="2">
        <v>6593515</v>
      </c>
      <c r="CJ1239" t="s">
        <v>2002</v>
      </c>
    </row>
    <row r="1240" spans="1:88">
      <c r="A1240" s="10" t="str">
        <f t="shared" si="589"/>
        <v>ATRI_US</v>
      </c>
      <c r="B1240" s="12">
        <f t="shared" si="590"/>
        <v>6.6799999999999998E-2</v>
      </c>
      <c r="C1240" s="12">
        <v>0</v>
      </c>
      <c r="D1240" s="12">
        <v>0</v>
      </c>
      <c r="E1240" s="12">
        <v>0</v>
      </c>
      <c r="F1240" s="12">
        <v>0</v>
      </c>
      <c r="G1240" s="12">
        <v>0</v>
      </c>
      <c r="H1240" s="12">
        <v>0</v>
      </c>
      <c r="I1240" s="12">
        <v>0</v>
      </c>
      <c r="J1240" s="13">
        <f t="shared" si="591"/>
        <v>0</v>
      </c>
      <c r="K1240" s="13">
        <f t="shared" si="592"/>
        <v>0</v>
      </c>
      <c r="L1240" s="16">
        <f t="shared" si="593"/>
        <v>0</v>
      </c>
      <c r="M1240" s="13">
        <f t="shared" si="594"/>
        <v>0</v>
      </c>
      <c r="N1240" s="16">
        <f t="shared" si="595"/>
        <v>0</v>
      </c>
      <c r="O1240" s="16">
        <f t="shared" si="596"/>
        <v>0</v>
      </c>
      <c r="P1240" s="16" t="str">
        <f t="shared" si="597"/>
        <v/>
      </c>
      <c r="Q1240" s="20" t="str">
        <f t="shared" si="598"/>
        <v/>
      </c>
      <c r="R1240" s="20" t="str">
        <f t="shared" si="599"/>
        <v/>
      </c>
      <c r="S1240" s="20" t="str">
        <f t="shared" si="600"/>
        <v/>
      </c>
      <c r="T1240" s="20" t="str">
        <f t="shared" si="601"/>
        <v/>
      </c>
      <c r="U1240" s="16">
        <f t="shared" si="602"/>
        <v>6.0000000000000001E-3</v>
      </c>
      <c r="V1240" s="20" t="str">
        <f t="shared" si="603"/>
        <v/>
      </c>
      <c r="W1240" s="20" t="str">
        <f t="shared" si="604"/>
        <v/>
      </c>
      <c r="X1240" s="20" t="str">
        <f t="shared" si="605"/>
        <v/>
      </c>
      <c r="Y1240" s="20">
        <f t="shared" si="606"/>
        <v>6.0000000000000001E-3</v>
      </c>
      <c r="Z1240" s="20" t="str">
        <f t="shared" si="607"/>
        <v/>
      </c>
      <c r="AA1240" s="20" t="str">
        <f t="shared" si="608"/>
        <v/>
      </c>
      <c r="AB1240" s="20">
        <f t="shared" si="609"/>
        <v>0</v>
      </c>
      <c r="AC1240" s="20" t="str">
        <f t="shared" si="610"/>
        <v/>
      </c>
      <c r="AD1240" s="20" t="str">
        <f t="shared" si="611"/>
        <v/>
      </c>
      <c r="AE1240" s="20" t="str">
        <f t="shared" si="612"/>
        <v/>
      </c>
      <c r="AF1240" s="20" t="str">
        <f t="shared" si="613"/>
        <v/>
      </c>
      <c r="AG1240" s="11">
        <f t="shared" si="614"/>
        <v>999</v>
      </c>
      <c r="AH1240" s="17">
        <f t="shared" si="615"/>
        <v>999</v>
      </c>
      <c r="AI1240" s="17">
        <f t="shared" si="616"/>
        <v>999</v>
      </c>
      <c r="AJ1240" s="17">
        <f t="shared" si="617"/>
        <v>999</v>
      </c>
      <c r="AK1240" s="17">
        <f t="shared" si="618"/>
        <v>999</v>
      </c>
      <c r="AL1240" s="17">
        <f t="shared" si="619"/>
        <v>999</v>
      </c>
      <c r="AM1240" s="10" t="s">
        <v>2192</v>
      </c>
      <c r="AN1240">
        <v>0</v>
      </c>
      <c r="AO1240">
        <v>0</v>
      </c>
      <c r="AP1240">
        <v>0</v>
      </c>
      <c r="AQ1240">
        <v>0.2616</v>
      </c>
      <c r="AR1240" s="8">
        <v>-0.6</v>
      </c>
      <c r="AS1240" s="8">
        <v>-1.1794</v>
      </c>
      <c r="AT1240" s="8">
        <v>-26.2818</v>
      </c>
      <c r="AU1240" s="8">
        <v>-0.2616</v>
      </c>
      <c r="AV1240" s="8">
        <v>-0.6</v>
      </c>
      <c r="AW1240" s="8">
        <v>0.6</v>
      </c>
      <c r="AX1240" s="8">
        <v>1.1794</v>
      </c>
      <c r="AY1240" s="8">
        <v>26.2818</v>
      </c>
      <c r="AZ1240" s="8">
        <v>0.2616</v>
      </c>
      <c r="BA1240" s="8">
        <v>0.6</v>
      </c>
      <c r="BB1240">
        <v>-0.2616</v>
      </c>
      <c r="BC1240">
        <v>0.2616</v>
      </c>
      <c r="BD1240">
        <v>-0.2616</v>
      </c>
      <c r="BE1240">
        <v>0.2616</v>
      </c>
      <c r="BF1240">
        <v>0.06</v>
      </c>
      <c r="BG1240">
        <v>0.3</v>
      </c>
      <c r="BH1240">
        <v>6.68</v>
      </c>
      <c r="BI1240">
        <v>2</v>
      </c>
      <c r="BJ1240">
        <v>4</v>
      </c>
      <c r="BK1240">
        <v>2</v>
      </c>
      <c r="BM1240">
        <v>2</v>
      </c>
      <c r="BN1240" t="s">
        <v>1016</v>
      </c>
      <c r="BP1240" t="s">
        <v>1016</v>
      </c>
      <c r="BQ1240">
        <v>35</v>
      </c>
      <c r="BR1240">
        <v>351010</v>
      </c>
      <c r="BS1240">
        <v>1</v>
      </c>
      <c r="BU1240">
        <v>1</v>
      </c>
      <c r="BW1240">
        <v>2</v>
      </c>
      <c r="BY1240">
        <v>4</v>
      </c>
      <c r="BZ1240" t="s">
        <v>1998</v>
      </c>
      <c r="CA1240">
        <v>1</v>
      </c>
      <c r="CB1240">
        <v>0</v>
      </c>
      <c r="CC1240">
        <v>1</v>
      </c>
      <c r="CD1240">
        <v>0</v>
      </c>
      <c r="CE1240">
        <v>0</v>
      </c>
      <c r="CF1240">
        <v>0</v>
      </c>
      <c r="CG1240">
        <v>0</v>
      </c>
      <c r="CH1240">
        <v>0</v>
      </c>
      <c r="CI1240" s="2">
        <v>1003133</v>
      </c>
    </row>
    <row r="1241" spans="1:88">
      <c r="A1241" s="10" t="str">
        <f t="shared" si="589"/>
        <v>DHIL_US</v>
      </c>
      <c r="B1241" s="12">
        <f t="shared" si="590"/>
        <v>1E-4</v>
      </c>
      <c r="C1241" s="12">
        <v>0</v>
      </c>
      <c r="D1241" s="12">
        <v>0</v>
      </c>
      <c r="E1241" s="12">
        <v>0</v>
      </c>
      <c r="F1241" s="12">
        <v>0</v>
      </c>
      <c r="G1241" s="12">
        <v>0</v>
      </c>
      <c r="H1241" s="12">
        <v>0</v>
      </c>
      <c r="I1241" s="12">
        <v>0</v>
      </c>
      <c r="J1241" s="13">
        <f t="shared" si="591"/>
        <v>0</v>
      </c>
      <c r="K1241" s="13">
        <f t="shared" si="592"/>
        <v>0</v>
      </c>
      <c r="L1241" s="16">
        <f t="shared" si="593"/>
        <v>0</v>
      </c>
      <c r="M1241" s="13">
        <f t="shared" si="594"/>
        <v>0</v>
      </c>
      <c r="N1241" s="16">
        <f t="shared" si="595"/>
        <v>0</v>
      </c>
      <c r="O1241" s="16">
        <f t="shared" si="596"/>
        <v>0</v>
      </c>
      <c r="P1241" s="16" t="str">
        <f t="shared" si="597"/>
        <v/>
      </c>
      <c r="Q1241" s="20" t="str">
        <f t="shared" si="598"/>
        <v/>
      </c>
      <c r="R1241" s="20" t="str">
        <f t="shared" si="599"/>
        <v/>
      </c>
      <c r="S1241" s="20" t="str">
        <f t="shared" si="600"/>
        <v/>
      </c>
      <c r="T1241" s="20" t="str">
        <f t="shared" si="601"/>
        <v/>
      </c>
      <c r="U1241" s="16">
        <f t="shared" si="602"/>
        <v>6.0000000000000001E-3</v>
      </c>
      <c r="V1241" s="20" t="str">
        <f t="shared" si="603"/>
        <v/>
      </c>
      <c r="W1241" s="20" t="str">
        <f t="shared" si="604"/>
        <v/>
      </c>
      <c r="X1241" s="20" t="str">
        <f t="shared" si="605"/>
        <v/>
      </c>
      <c r="Y1241" s="20">
        <f t="shared" si="606"/>
        <v>6.0000000000000001E-3</v>
      </c>
      <c r="Z1241" s="20" t="str">
        <f t="shared" si="607"/>
        <v/>
      </c>
      <c r="AA1241" s="20" t="str">
        <f t="shared" si="608"/>
        <v/>
      </c>
      <c r="AB1241" s="20">
        <f t="shared" si="609"/>
        <v>0</v>
      </c>
      <c r="AC1241" s="20" t="str">
        <f t="shared" si="610"/>
        <v/>
      </c>
      <c r="AD1241" s="20" t="str">
        <f t="shared" si="611"/>
        <v/>
      </c>
      <c r="AE1241" s="20" t="str">
        <f t="shared" si="612"/>
        <v/>
      </c>
      <c r="AF1241" s="20" t="str">
        <f t="shared" si="613"/>
        <v/>
      </c>
      <c r="AG1241" s="11">
        <f t="shared" si="614"/>
        <v>999</v>
      </c>
      <c r="AH1241" s="17">
        <f t="shared" si="615"/>
        <v>999</v>
      </c>
      <c r="AI1241" s="17">
        <f t="shared" si="616"/>
        <v>999</v>
      </c>
      <c r="AJ1241" s="17">
        <f t="shared" si="617"/>
        <v>999</v>
      </c>
      <c r="AK1241" s="17">
        <f t="shared" si="618"/>
        <v>999</v>
      </c>
      <c r="AL1241" s="17">
        <f t="shared" si="619"/>
        <v>999</v>
      </c>
      <c r="AM1241" s="10" t="s">
        <v>2243</v>
      </c>
      <c r="AN1241">
        <v>0</v>
      </c>
      <c r="AO1241">
        <v>0</v>
      </c>
      <c r="AP1241">
        <v>0</v>
      </c>
      <c r="AQ1241">
        <v>0.12239999999999999</v>
      </c>
      <c r="AR1241" s="8">
        <v>-0.6</v>
      </c>
      <c r="AS1241" s="8">
        <v>-0.57520000000000004</v>
      </c>
      <c r="AT1241" s="8">
        <v>-20.649000000000001</v>
      </c>
      <c r="AU1241" s="8">
        <v>-0.12239999999999999</v>
      </c>
      <c r="AV1241" s="8">
        <v>-0.6</v>
      </c>
      <c r="AW1241" s="8">
        <v>0.6</v>
      </c>
      <c r="AX1241" s="8">
        <v>0.57520000000000004</v>
      </c>
      <c r="AY1241" s="8">
        <v>20.649000000000001</v>
      </c>
      <c r="AZ1241" s="8">
        <v>0.12239999999999999</v>
      </c>
      <c r="BA1241" s="8">
        <v>0.6</v>
      </c>
      <c r="BB1241">
        <v>-0.12239999999999999</v>
      </c>
      <c r="BC1241">
        <v>0.12239999999999999</v>
      </c>
      <c r="BD1241">
        <v>-0.12239999999999999</v>
      </c>
      <c r="BE1241">
        <v>0.12239999999999999</v>
      </c>
      <c r="BF1241">
        <v>0.06</v>
      </c>
      <c r="BG1241">
        <v>0.3</v>
      </c>
      <c r="BH1241">
        <v>0.01</v>
      </c>
      <c r="BI1241">
        <v>6</v>
      </c>
      <c r="BJ1241">
        <v>12</v>
      </c>
      <c r="BK1241">
        <v>6</v>
      </c>
      <c r="BM1241">
        <v>6</v>
      </c>
      <c r="BN1241" t="s">
        <v>1016</v>
      </c>
      <c r="BP1241" t="s">
        <v>1016</v>
      </c>
      <c r="BQ1241">
        <v>40</v>
      </c>
      <c r="BR1241">
        <v>402030</v>
      </c>
      <c r="BS1241">
        <v>1</v>
      </c>
      <c r="BU1241">
        <v>1</v>
      </c>
      <c r="BW1241">
        <v>6</v>
      </c>
      <c r="BY1241">
        <v>12</v>
      </c>
      <c r="BZ1241" t="s">
        <v>1947</v>
      </c>
      <c r="CA1241">
        <v>1</v>
      </c>
      <c r="CB1241">
        <v>0</v>
      </c>
      <c r="CC1241">
        <v>1</v>
      </c>
      <c r="CD1241">
        <v>0</v>
      </c>
      <c r="CE1241">
        <v>0</v>
      </c>
      <c r="CF1241">
        <v>0</v>
      </c>
      <c r="CG1241">
        <v>0</v>
      </c>
      <c r="CH1241">
        <v>0</v>
      </c>
      <c r="CI1241" s="2">
        <v>541841</v>
      </c>
    </row>
    <row r="1242" spans="1:88">
      <c r="A1242" s="10" t="str">
        <f t="shared" si="589"/>
        <v>BKYF_US</v>
      </c>
      <c r="B1242" s="12">
        <f t="shared" si="590"/>
        <v>-7.7699999999999991E-2</v>
      </c>
      <c r="C1242" s="12">
        <v>0</v>
      </c>
      <c r="D1242" s="12">
        <v>0</v>
      </c>
      <c r="E1242" s="12">
        <v>0</v>
      </c>
      <c r="F1242" s="12">
        <v>0</v>
      </c>
      <c r="G1242" s="12">
        <v>0</v>
      </c>
      <c r="H1242" s="12">
        <v>0</v>
      </c>
      <c r="I1242" s="12">
        <v>0</v>
      </c>
      <c r="J1242" s="13">
        <f t="shared" si="591"/>
        <v>0</v>
      </c>
      <c r="K1242" s="13">
        <f t="shared" si="592"/>
        <v>0</v>
      </c>
      <c r="L1242" s="16">
        <f t="shared" si="593"/>
        <v>0</v>
      </c>
      <c r="M1242" s="13">
        <f t="shared" si="594"/>
        <v>0</v>
      </c>
      <c r="N1242" s="16">
        <f t="shared" si="595"/>
        <v>0</v>
      </c>
      <c r="O1242" s="16">
        <f t="shared" si="596"/>
        <v>0</v>
      </c>
      <c r="P1242" s="16">
        <f t="shared" si="597"/>
        <v>-4.0000000000000001E-3</v>
      </c>
      <c r="Q1242" s="20" t="str">
        <f t="shared" si="598"/>
        <v/>
      </c>
      <c r="R1242" s="20" t="str">
        <f t="shared" si="599"/>
        <v/>
      </c>
      <c r="S1242" s="20">
        <f t="shared" si="600"/>
        <v>-4.0000000000000001E-3</v>
      </c>
      <c r="T1242" s="20" t="str">
        <f t="shared" si="601"/>
        <v/>
      </c>
      <c r="U1242" s="16" t="str">
        <f t="shared" si="602"/>
        <v/>
      </c>
      <c r="V1242" s="20" t="str">
        <f t="shared" si="603"/>
        <v/>
      </c>
      <c r="W1242" s="20" t="str">
        <f t="shared" si="604"/>
        <v/>
      </c>
      <c r="X1242" s="20" t="str">
        <f t="shared" si="605"/>
        <v/>
      </c>
      <c r="Y1242" s="20" t="str">
        <f t="shared" si="606"/>
        <v/>
      </c>
      <c r="Z1242" s="20" t="str">
        <f t="shared" si="607"/>
        <v/>
      </c>
      <c r="AA1242" s="20" t="str">
        <f t="shared" si="608"/>
        <v/>
      </c>
      <c r="AB1242" s="20" t="str">
        <f t="shared" si="609"/>
        <v/>
      </c>
      <c r="AC1242" s="20" t="str">
        <f t="shared" si="610"/>
        <v/>
      </c>
      <c r="AD1242" s="20" t="str">
        <f t="shared" si="611"/>
        <v/>
      </c>
      <c r="AE1242" s="20" t="str">
        <f t="shared" si="612"/>
        <v/>
      </c>
      <c r="AF1242" s="20">
        <f t="shared" si="613"/>
        <v>0</v>
      </c>
      <c r="AG1242" s="11">
        <f t="shared" si="614"/>
        <v>999</v>
      </c>
      <c r="AH1242" s="17">
        <f t="shared" si="615"/>
        <v>999</v>
      </c>
      <c r="AI1242" s="17">
        <f t="shared" si="616"/>
        <v>999</v>
      </c>
      <c r="AJ1242" s="17">
        <f t="shared" si="617"/>
        <v>999</v>
      </c>
      <c r="AK1242" s="17">
        <f t="shared" si="618"/>
        <v>999</v>
      </c>
      <c r="AL1242" s="17">
        <f t="shared" si="619"/>
        <v>0</v>
      </c>
      <c r="AM1242" s="10" t="s">
        <v>1806</v>
      </c>
      <c r="AN1242">
        <v>0</v>
      </c>
      <c r="AO1242">
        <v>0</v>
      </c>
      <c r="AP1242">
        <v>0</v>
      </c>
      <c r="AQ1242">
        <v>0.14810000000000001</v>
      </c>
      <c r="AR1242" s="8">
        <v>-0.4</v>
      </c>
      <c r="AS1242" s="8">
        <v>-0.75439999999999996</v>
      </c>
      <c r="AT1242" s="8">
        <v>-15.874499999999999</v>
      </c>
      <c r="AU1242" s="8">
        <v>-0.14810000000000001</v>
      </c>
      <c r="AV1242" s="8">
        <v>-0.4</v>
      </c>
      <c r="AW1242" s="8">
        <v>0.4</v>
      </c>
      <c r="AX1242" s="8">
        <v>0.75439999999999996</v>
      </c>
      <c r="AY1242" s="8">
        <v>15.874499999999999</v>
      </c>
      <c r="AZ1242" s="8">
        <v>0.14810000000000001</v>
      </c>
      <c r="BA1242" s="8">
        <v>0.4</v>
      </c>
      <c r="BB1242">
        <v>0</v>
      </c>
      <c r="BC1242">
        <v>0</v>
      </c>
      <c r="BD1242">
        <v>0</v>
      </c>
      <c r="BE1242">
        <v>0</v>
      </c>
      <c r="BF1242">
        <v>0.06</v>
      </c>
      <c r="BG1242">
        <v>0.3</v>
      </c>
      <c r="BH1242">
        <v>-7.77</v>
      </c>
      <c r="BI1242">
        <v>9</v>
      </c>
      <c r="BJ1242">
        <v>17</v>
      </c>
      <c r="BK1242">
        <v>9</v>
      </c>
      <c r="BM1242">
        <v>9</v>
      </c>
      <c r="BN1242" t="s">
        <v>1016</v>
      </c>
      <c r="BP1242" t="s">
        <v>1016</v>
      </c>
      <c r="BQ1242">
        <v>40</v>
      </c>
      <c r="BR1242">
        <v>401010</v>
      </c>
      <c r="BS1242">
        <v>0</v>
      </c>
      <c r="BU1242">
        <v>1</v>
      </c>
      <c r="BW1242">
        <v>9</v>
      </c>
      <c r="BY1242">
        <v>17</v>
      </c>
      <c r="BZ1242" t="s">
        <v>1946</v>
      </c>
      <c r="CA1242">
        <v>0</v>
      </c>
      <c r="CB1242">
        <v>0</v>
      </c>
      <c r="CC1242">
        <v>0</v>
      </c>
      <c r="CD1242">
        <v>0</v>
      </c>
      <c r="CE1242">
        <v>0</v>
      </c>
      <c r="CF1242">
        <v>1</v>
      </c>
      <c r="CG1242">
        <v>0</v>
      </c>
      <c r="CH1242">
        <v>0</v>
      </c>
      <c r="CI1242" s="2">
        <v>509086</v>
      </c>
      <c r="CJ1242" t="s">
        <v>1017</v>
      </c>
    </row>
    <row r="1243" spans="1:88">
      <c r="A1243" s="10" t="str">
        <f t="shared" si="589"/>
        <v>BMRC_US</v>
      </c>
      <c r="B1243" s="12">
        <f t="shared" si="590"/>
        <v>9.8999999999999991E-3</v>
      </c>
      <c r="C1243" s="12">
        <v>0</v>
      </c>
      <c r="D1243" s="12">
        <v>0</v>
      </c>
      <c r="E1243" s="12">
        <v>0</v>
      </c>
      <c r="F1243" s="12">
        <v>0</v>
      </c>
      <c r="G1243" s="12">
        <v>0</v>
      </c>
      <c r="H1243" s="12">
        <v>0</v>
      </c>
      <c r="I1243" s="12">
        <v>0</v>
      </c>
      <c r="J1243" s="13">
        <f t="shared" si="591"/>
        <v>0</v>
      </c>
      <c r="K1243" s="13">
        <f t="shared" si="592"/>
        <v>0</v>
      </c>
      <c r="L1243" s="16">
        <f t="shared" si="593"/>
        <v>0</v>
      </c>
      <c r="M1243" s="13">
        <f t="shared" si="594"/>
        <v>0</v>
      </c>
      <c r="N1243" s="16">
        <f t="shared" si="595"/>
        <v>0</v>
      </c>
      <c r="O1243" s="16">
        <f t="shared" si="596"/>
        <v>0</v>
      </c>
      <c r="P1243" s="16" t="str">
        <f t="shared" si="597"/>
        <v/>
      </c>
      <c r="Q1243" s="20" t="str">
        <f t="shared" si="598"/>
        <v/>
      </c>
      <c r="R1243" s="20" t="str">
        <f t="shared" si="599"/>
        <v/>
      </c>
      <c r="S1243" s="20" t="str">
        <f t="shared" si="600"/>
        <v/>
      </c>
      <c r="T1243" s="20" t="str">
        <f t="shared" si="601"/>
        <v/>
      </c>
      <c r="U1243" s="16">
        <f t="shared" si="602"/>
        <v>4.0000000000000001E-3</v>
      </c>
      <c r="V1243" s="20" t="str">
        <f t="shared" si="603"/>
        <v/>
      </c>
      <c r="W1243" s="20" t="str">
        <f t="shared" si="604"/>
        <v/>
      </c>
      <c r="X1243" s="20" t="str">
        <f t="shared" si="605"/>
        <v/>
      </c>
      <c r="Y1243" s="20">
        <f t="shared" si="606"/>
        <v>4.0000000000000001E-3</v>
      </c>
      <c r="Z1243" s="20" t="str">
        <f t="shared" si="607"/>
        <v/>
      </c>
      <c r="AA1243" s="20" t="str">
        <f t="shared" si="608"/>
        <v/>
      </c>
      <c r="AB1243" s="20">
        <f t="shared" si="609"/>
        <v>0</v>
      </c>
      <c r="AC1243" s="20" t="str">
        <f t="shared" si="610"/>
        <v/>
      </c>
      <c r="AD1243" s="20" t="str">
        <f t="shared" si="611"/>
        <v/>
      </c>
      <c r="AE1243" s="20" t="str">
        <f t="shared" si="612"/>
        <v/>
      </c>
      <c r="AF1243" s="20" t="str">
        <f t="shared" si="613"/>
        <v/>
      </c>
      <c r="AG1243" s="11">
        <f t="shared" si="614"/>
        <v>999</v>
      </c>
      <c r="AH1243" s="17">
        <f t="shared" si="615"/>
        <v>999</v>
      </c>
      <c r="AI1243" s="17">
        <f t="shared" si="616"/>
        <v>999</v>
      </c>
      <c r="AJ1243" s="17">
        <f t="shared" si="617"/>
        <v>999</v>
      </c>
      <c r="AK1243" s="17">
        <f t="shared" si="618"/>
        <v>999</v>
      </c>
      <c r="AL1243" s="17">
        <f t="shared" si="619"/>
        <v>999</v>
      </c>
      <c r="AM1243" s="10" t="s">
        <v>1575</v>
      </c>
      <c r="AN1243">
        <v>0</v>
      </c>
      <c r="AO1243">
        <v>0</v>
      </c>
      <c r="AP1243">
        <v>0</v>
      </c>
      <c r="AQ1243">
        <v>6.3899999999999998E-2</v>
      </c>
      <c r="AR1243" s="8">
        <v>-0.4</v>
      </c>
      <c r="AS1243" s="8">
        <v>-0.53659999999999997</v>
      </c>
      <c r="AT1243" s="8">
        <v>-12.7341</v>
      </c>
      <c r="AU1243" s="8">
        <v>-6.3899999999999998E-2</v>
      </c>
      <c r="AV1243" s="8">
        <v>-0.4</v>
      </c>
      <c r="AW1243" s="8">
        <v>0.4</v>
      </c>
      <c r="AX1243" s="8">
        <v>0.53659999999999997</v>
      </c>
      <c r="AY1243" s="8">
        <v>12.7341</v>
      </c>
      <c r="AZ1243" s="8">
        <v>6.3899999999999998E-2</v>
      </c>
      <c r="BA1243" s="8">
        <v>0.4</v>
      </c>
      <c r="BB1243">
        <v>-6.3899999999999998E-2</v>
      </c>
      <c r="BC1243">
        <v>6.3899999999999998E-2</v>
      </c>
      <c r="BD1243">
        <v>-6.3899999999999998E-2</v>
      </c>
      <c r="BE1243">
        <v>6.3899999999999998E-2</v>
      </c>
      <c r="BF1243">
        <v>0.06</v>
      </c>
      <c r="BG1243">
        <v>0.3</v>
      </c>
      <c r="BH1243">
        <v>0.99</v>
      </c>
      <c r="BI1243">
        <v>5</v>
      </c>
      <c r="BJ1243">
        <v>10</v>
      </c>
      <c r="BK1243">
        <v>5</v>
      </c>
      <c r="BM1243">
        <v>5</v>
      </c>
      <c r="BN1243" t="s">
        <v>1016</v>
      </c>
      <c r="BP1243" t="s">
        <v>1016</v>
      </c>
      <c r="BQ1243">
        <v>40</v>
      </c>
      <c r="BR1243">
        <v>401010</v>
      </c>
      <c r="BS1243">
        <v>1</v>
      </c>
      <c r="BU1243">
        <v>1</v>
      </c>
      <c r="BW1243">
        <v>5</v>
      </c>
      <c r="BY1243">
        <v>10</v>
      </c>
      <c r="BZ1243" t="s">
        <v>1947</v>
      </c>
      <c r="CA1243">
        <v>1</v>
      </c>
      <c r="CB1243">
        <v>0</v>
      </c>
      <c r="CC1243">
        <v>1</v>
      </c>
      <c r="CD1243">
        <v>0</v>
      </c>
      <c r="CE1243">
        <v>0</v>
      </c>
      <c r="CF1243">
        <v>0</v>
      </c>
      <c r="CG1243">
        <v>0</v>
      </c>
      <c r="CH1243">
        <v>0</v>
      </c>
      <c r="CI1243" s="2">
        <v>253987</v>
      </c>
    </row>
    <row r="1244" spans="1:88">
      <c r="A1244" s="10" t="str">
        <f t="shared" si="589"/>
        <v>BNCN_US</v>
      </c>
      <c r="B1244" s="12">
        <f t="shared" si="590"/>
        <v>-2.86E-2</v>
      </c>
      <c r="C1244" s="12">
        <v>0</v>
      </c>
      <c r="D1244" s="12">
        <v>0</v>
      </c>
      <c r="E1244" s="12">
        <v>0</v>
      </c>
      <c r="F1244" s="12">
        <v>0</v>
      </c>
      <c r="G1244" s="12">
        <v>0</v>
      </c>
      <c r="H1244" s="12">
        <v>0</v>
      </c>
      <c r="I1244" s="12">
        <v>0</v>
      </c>
      <c r="J1244" s="13">
        <f t="shared" si="591"/>
        <v>0</v>
      </c>
      <c r="K1244" s="13">
        <f t="shared" si="592"/>
        <v>0</v>
      </c>
      <c r="L1244" s="16">
        <f t="shared" si="593"/>
        <v>0</v>
      </c>
      <c r="M1244" s="13">
        <f t="shared" si="594"/>
        <v>0</v>
      </c>
      <c r="N1244" s="16">
        <f t="shared" si="595"/>
        <v>0</v>
      </c>
      <c r="O1244" s="16">
        <f t="shared" si="596"/>
        <v>0</v>
      </c>
      <c r="P1244" s="16">
        <f t="shared" si="597"/>
        <v>-4.0000000000000001E-3</v>
      </c>
      <c r="Q1244" s="20" t="str">
        <f t="shared" si="598"/>
        <v/>
      </c>
      <c r="R1244" s="20" t="str">
        <f t="shared" si="599"/>
        <v/>
      </c>
      <c r="S1244" s="20" t="str">
        <f t="shared" si="600"/>
        <v/>
      </c>
      <c r="T1244" s="20">
        <f t="shared" si="601"/>
        <v>-4.0000000000000001E-3</v>
      </c>
      <c r="U1244" s="16" t="str">
        <f t="shared" si="602"/>
        <v/>
      </c>
      <c r="V1244" s="20" t="str">
        <f t="shared" si="603"/>
        <v/>
      </c>
      <c r="W1244" s="20" t="str">
        <f t="shared" si="604"/>
        <v/>
      </c>
      <c r="X1244" s="20" t="str">
        <f t="shared" si="605"/>
        <v/>
      </c>
      <c r="Y1244" s="20" t="str">
        <f t="shared" si="606"/>
        <v/>
      </c>
      <c r="Z1244" s="20" t="str">
        <f t="shared" si="607"/>
        <v/>
      </c>
      <c r="AA1244" s="20" t="str">
        <f t="shared" si="608"/>
        <v/>
      </c>
      <c r="AB1244" s="20">
        <f t="shared" si="609"/>
        <v>0</v>
      </c>
      <c r="AC1244" s="20" t="str">
        <f t="shared" si="610"/>
        <v/>
      </c>
      <c r="AD1244" s="20" t="str">
        <f t="shared" si="611"/>
        <v/>
      </c>
      <c r="AE1244" s="20" t="str">
        <f t="shared" si="612"/>
        <v/>
      </c>
      <c r="AF1244" s="20" t="str">
        <f t="shared" si="613"/>
        <v/>
      </c>
      <c r="AG1244" s="11">
        <f t="shared" si="614"/>
        <v>999</v>
      </c>
      <c r="AH1244" s="17">
        <f t="shared" si="615"/>
        <v>999</v>
      </c>
      <c r="AI1244" s="17">
        <f t="shared" si="616"/>
        <v>999</v>
      </c>
      <c r="AJ1244" s="17">
        <f t="shared" si="617"/>
        <v>999</v>
      </c>
      <c r="AK1244" s="17">
        <f t="shared" si="618"/>
        <v>999</v>
      </c>
      <c r="AL1244" s="17">
        <f t="shared" si="619"/>
        <v>999</v>
      </c>
      <c r="AM1244" s="10" t="s">
        <v>1522</v>
      </c>
      <c r="AN1244">
        <v>0</v>
      </c>
      <c r="AO1244">
        <v>0</v>
      </c>
      <c r="AP1244">
        <v>0</v>
      </c>
      <c r="AQ1244">
        <v>0.15529999999999999</v>
      </c>
      <c r="AR1244" s="8">
        <v>-0.4</v>
      </c>
      <c r="AS1244" s="8">
        <v>-0.89180000000000004</v>
      </c>
      <c r="AT1244" s="8">
        <v>-23.755800000000001</v>
      </c>
      <c r="AU1244" s="8">
        <v>-0.15529999999999999</v>
      </c>
      <c r="AV1244" s="8">
        <v>-0.4</v>
      </c>
      <c r="AW1244" s="8">
        <v>0.4</v>
      </c>
      <c r="AX1244" s="8">
        <v>0.89180000000000004</v>
      </c>
      <c r="AY1244" s="8">
        <v>23.755800000000001</v>
      </c>
      <c r="AZ1244" s="8">
        <v>0.15529999999999999</v>
      </c>
      <c r="BA1244" s="8">
        <v>0.4</v>
      </c>
      <c r="BB1244">
        <v>-0.15529999999999999</v>
      </c>
      <c r="BC1244">
        <v>0.15529999999999999</v>
      </c>
      <c r="BD1244">
        <v>-0.15529999999999999</v>
      </c>
      <c r="BE1244">
        <v>0.15529999999999999</v>
      </c>
      <c r="BF1244">
        <v>0.06</v>
      </c>
      <c r="BG1244">
        <v>0.3</v>
      </c>
      <c r="BH1244">
        <v>-2.86</v>
      </c>
      <c r="BI1244">
        <v>8</v>
      </c>
      <c r="BJ1244">
        <v>15</v>
      </c>
      <c r="BK1244">
        <v>8</v>
      </c>
      <c r="BM1244">
        <v>8</v>
      </c>
      <c r="BN1244" t="s">
        <v>1016</v>
      </c>
      <c r="BP1244" t="s">
        <v>1016</v>
      </c>
      <c r="BQ1244">
        <v>40</v>
      </c>
      <c r="BR1244">
        <v>401010</v>
      </c>
      <c r="BS1244">
        <v>1</v>
      </c>
      <c r="BU1244">
        <v>1</v>
      </c>
      <c r="BW1244">
        <v>8</v>
      </c>
      <c r="BY1244">
        <v>15</v>
      </c>
      <c r="BZ1244" t="s">
        <v>1946</v>
      </c>
      <c r="CA1244">
        <v>1</v>
      </c>
      <c r="CB1244">
        <v>0</v>
      </c>
      <c r="CC1244">
        <v>1</v>
      </c>
      <c r="CD1244">
        <v>0</v>
      </c>
      <c r="CE1244">
        <v>0</v>
      </c>
      <c r="CF1244">
        <v>0</v>
      </c>
      <c r="CG1244">
        <v>0</v>
      </c>
      <c r="CH1244">
        <v>0</v>
      </c>
      <c r="CI1244" s="2">
        <v>596401</v>
      </c>
    </row>
    <row r="1245" spans="1:88">
      <c r="A1245" s="10" t="str">
        <f t="shared" si="589"/>
        <v>BTX_US</v>
      </c>
      <c r="B1245" s="12">
        <f t="shared" si="590"/>
        <v>3.5099999999999999E-2</v>
      </c>
      <c r="C1245" s="12">
        <v>0</v>
      </c>
      <c r="D1245" s="12">
        <v>0</v>
      </c>
      <c r="E1245" s="12">
        <v>0</v>
      </c>
      <c r="F1245" s="12">
        <v>0</v>
      </c>
      <c r="G1245" s="12">
        <v>0</v>
      </c>
      <c r="H1245" s="12">
        <v>0</v>
      </c>
      <c r="I1245" s="12">
        <v>0</v>
      </c>
      <c r="J1245" s="13">
        <f t="shared" si="591"/>
        <v>0</v>
      </c>
      <c r="K1245" s="13">
        <f t="shared" si="592"/>
        <v>0</v>
      </c>
      <c r="L1245" s="16">
        <f t="shared" si="593"/>
        <v>0</v>
      </c>
      <c r="M1245" s="13">
        <f t="shared" si="594"/>
        <v>0</v>
      </c>
      <c r="N1245" s="16">
        <f t="shared" si="595"/>
        <v>0</v>
      </c>
      <c r="O1245" s="16">
        <f t="shared" si="596"/>
        <v>0</v>
      </c>
      <c r="P1245" s="16" t="str">
        <f t="shared" si="597"/>
        <v/>
      </c>
      <c r="Q1245" s="20" t="str">
        <f t="shared" si="598"/>
        <v/>
      </c>
      <c r="R1245" s="20" t="str">
        <f t="shared" si="599"/>
        <v/>
      </c>
      <c r="S1245" s="20" t="str">
        <f t="shared" si="600"/>
        <v/>
      </c>
      <c r="T1245" s="20" t="str">
        <f t="shared" si="601"/>
        <v/>
      </c>
      <c r="U1245" s="16">
        <f t="shared" si="602"/>
        <v>6.0000000000000001E-3</v>
      </c>
      <c r="V1245" s="20" t="str">
        <f t="shared" si="603"/>
        <v/>
      </c>
      <c r="W1245" s="20" t="str">
        <f t="shared" si="604"/>
        <v/>
      </c>
      <c r="X1245" s="20" t="str">
        <f t="shared" si="605"/>
        <v/>
      </c>
      <c r="Y1245" s="20">
        <f t="shared" si="606"/>
        <v>6.0000000000000001E-3</v>
      </c>
      <c r="Z1245" s="20" t="str">
        <f t="shared" si="607"/>
        <v/>
      </c>
      <c r="AA1245" s="20" t="str">
        <f t="shared" si="608"/>
        <v/>
      </c>
      <c r="AB1245" s="20">
        <f t="shared" si="609"/>
        <v>0</v>
      </c>
      <c r="AC1245" s="20" t="str">
        <f t="shared" si="610"/>
        <v/>
      </c>
      <c r="AD1245" s="20" t="str">
        <f t="shared" si="611"/>
        <v/>
      </c>
      <c r="AE1245" s="20" t="str">
        <f t="shared" si="612"/>
        <v/>
      </c>
      <c r="AF1245" s="20" t="str">
        <f t="shared" si="613"/>
        <v/>
      </c>
      <c r="AG1245" s="11">
        <f t="shared" si="614"/>
        <v>999</v>
      </c>
      <c r="AH1245" s="17">
        <f t="shared" si="615"/>
        <v>999</v>
      </c>
      <c r="AI1245" s="17">
        <f t="shared" si="616"/>
        <v>999</v>
      </c>
      <c r="AJ1245" s="17">
        <f t="shared" si="617"/>
        <v>999</v>
      </c>
      <c r="AK1245" s="17">
        <f t="shared" si="618"/>
        <v>999</v>
      </c>
      <c r="AL1245" s="17">
        <f t="shared" si="619"/>
        <v>999</v>
      </c>
      <c r="AM1245" s="10" t="s">
        <v>1732</v>
      </c>
      <c r="AN1245">
        <v>0</v>
      </c>
      <c r="AO1245">
        <v>0</v>
      </c>
      <c r="AP1245">
        <v>0</v>
      </c>
      <c r="AQ1245">
        <v>0.13270000000000001</v>
      </c>
      <c r="AR1245" s="8">
        <v>-0.2</v>
      </c>
      <c r="AS1245" s="8">
        <v>-0.85960000000000003</v>
      </c>
      <c r="AT1245" s="8">
        <v>-15.2973</v>
      </c>
      <c r="AU1245" s="8">
        <v>-0.13270000000000001</v>
      </c>
      <c r="AV1245" s="8">
        <v>-0.2</v>
      </c>
      <c r="AW1245" s="8">
        <v>0.6</v>
      </c>
      <c r="AX1245" s="8">
        <v>0.85960000000000003</v>
      </c>
      <c r="AY1245" s="8">
        <v>15.2973</v>
      </c>
      <c r="AZ1245" s="8">
        <v>0.13270000000000001</v>
      </c>
      <c r="BA1245" s="8">
        <v>0.6</v>
      </c>
      <c r="BB1245">
        <v>-0.13270000000000001</v>
      </c>
      <c r="BC1245">
        <v>0.13270000000000001</v>
      </c>
      <c r="BD1245">
        <v>-0.13270000000000001</v>
      </c>
      <c r="BE1245">
        <v>0.13270000000000001</v>
      </c>
      <c r="BF1245">
        <v>0.06</v>
      </c>
      <c r="BG1245">
        <v>0.3</v>
      </c>
      <c r="BH1245">
        <v>3.51</v>
      </c>
      <c r="BI1245">
        <v>4</v>
      </c>
      <c r="BJ1245">
        <v>7</v>
      </c>
      <c r="BK1245">
        <v>4</v>
      </c>
      <c r="BM1245">
        <v>4</v>
      </c>
      <c r="BN1245" t="s">
        <v>1016</v>
      </c>
      <c r="BP1245" t="s">
        <v>1016</v>
      </c>
      <c r="BQ1245">
        <v>35</v>
      </c>
      <c r="BR1245">
        <v>352010</v>
      </c>
      <c r="BS1245">
        <v>1</v>
      </c>
      <c r="BU1245">
        <v>1</v>
      </c>
      <c r="BW1245">
        <v>4</v>
      </c>
      <c r="BY1245">
        <v>7</v>
      </c>
      <c r="BZ1245" t="s">
        <v>1946</v>
      </c>
      <c r="CA1245">
        <v>1</v>
      </c>
      <c r="CB1245">
        <v>0</v>
      </c>
      <c r="CC1245">
        <v>1</v>
      </c>
      <c r="CD1245">
        <v>0</v>
      </c>
      <c r="CE1245">
        <v>0</v>
      </c>
      <c r="CF1245">
        <v>0</v>
      </c>
      <c r="CG1245">
        <v>0</v>
      </c>
      <c r="CH1245">
        <v>0</v>
      </c>
      <c r="CI1245" s="2">
        <v>527799</v>
      </c>
    </row>
    <row r="1246" spans="1:88">
      <c r="A1246" s="10" t="str">
        <f t="shared" si="589"/>
        <v>BSTC_US</v>
      </c>
      <c r="B1246" s="12">
        <f t="shared" si="590"/>
        <v>0.16269999999999998</v>
      </c>
      <c r="C1246" s="12">
        <v>0</v>
      </c>
      <c r="D1246" s="12">
        <v>0</v>
      </c>
      <c r="E1246" s="12">
        <v>0</v>
      </c>
      <c r="F1246" s="12">
        <v>0</v>
      </c>
      <c r="G1246" s="12">
        <v>0</v>
      </c>
      <c r="H1246" s="12">
        <v>0</v>
      </c>
      <c r="I1246" s="12">
        <v>0</v>
      </c>
      <c r="J1246" s="13">
        <f t="shared" si="591"/>
        <v>0</v>
      </c>
      <c r="K1246" s="13">
        <f t="shared" si="592"/>
        <v>0</v>
      </c>
      <c r="L1246" s="16">
        <f t="shared" si="593"/>
        <v>0</v>
      </c>
      <c r="M1246" s="13">
        <f t="shared" si="594"/>
        <v>0</v>
      </c>
      <c r="N1246" s="16">
        <f t="shared" si="595"/>
        <v>0</v>
      </c>
      <c r="O1246" s="16">
        <f t="shared" si="596"/>
        <v>0</v>
      </c>
      <c r="P1246" s="16" t="str">
        <f t="shared" si="597"/>
        <v/>
      </c>
      <c r="Q1246" s="20" t="str">
        <f t="shared" si="598"/>
        <v/>
      </c>
      <c r="R1246" s="20" t="str">
        <f t="shared" si="599"/>
        <v/>
      </c>
      <c r="S1246" s="20" t="str">
        <f t="shared" si="600"/>
        <v/>
      </c>
      <c r="T1246" s="20" t="str">
        <f t="shared" si="601"/>
        <v/>
      </c>
      <c r="U1246" s="16">
        <f t="shared" si="602"/>
        <v>6.0000000000000001E-3</v>
      </c>
      <c r="V1246" s="20" t="str">
        <f t="shared" si="603"/>
        <v/>
      </c>
      <c r="W1246" s="20" t="str">
        <f t="shared" si="604"/>
        <v/>
      </c>
      <c r="X1246" s="20" t="str">
        <f t="shared" si="605"/>
        <v/>
      </c>
      <c r="Y1246" s="20">
        <f t="shared" si="606"/>
        <v>6.0000000000000001E-3</v>
      </c>
      <c r="Z1246" s="20" t="str">
        <f t="shared" si="607"/>
        <v/>
      </c>
      <c r="AA1246" s="20" t="str">
        <f t="shared" si="608"/>
        <v/>
      </c>
      <c r="AB1246" s="20">
        <f t="shared" si="609"/>
        <v>0</v>
      </c>
      <c r="AC1246" s="20" t="str">
        <f t="shared" si="610"/>
        <v/>
      </c>
      <c r="AD1246" s="20" t="str">
        <f t="shared" si="611"/>
        <v/>
      </c>
      <c r="AE1246" s="20" t="str">
        <f t="shared" si="612"/>
        <v/>
      </c>
      <c r="AF1246" s="20" t="str">
        <f t="shared" si="613"/>
        <v/>
      </c>
      <c r="AG1246" s="11">
        <f t="shared" si="614"/>
        <v>999</v>
      </c>
      <c r="AH1246" s="17">
        <f t="shared" si="615"/>
        <v>999</v>
      </c>
      <c r="AI1246" s="17">
        <f t="shared" si="616"/>
        <v>999</v>
      </c>
      <c r="AJ1246" s="17">
        <f t="shared" si="617"/>
        <v>999</v>
      </c>
      <c r="AK1246" s="17">
        <f t="shared" si="618"/>
        <v>999</v>
      </c>
      <c r="AL1246" s="17">
        <f t="shared" si="619"/>
        <v>999</v>
      </c>
      <c r="AM1246" s="10" t="s">
        <v>2013</v>
      </c>
      <c r="AN1246">
        <v>0</v>
      </c>
      <c r="AO1246">
        <v>0</v>
      </c>
      <c r="AP1246">
        <v>0</v>
      </c>
      <c r="AQ1246">
        <v>0.26229999999999998</v>
      </c>
      <c r="AR1246" s="8">
        <v>-0.2</v>
      </c>
      <c r="AS1246" s="8">
        <v>-1.3525</v>
      </c>
      <c r="AT1246" s="8">
        <v>-11.0618</v>
      </c>
      <c r="AU1246" s="8">
        <v>-0.26229999999999998</v>
      </c>
      <c r="AV1246" s="8">
        <v>-0.2</v>
      </c>
      <c r="AW1246" s="8">
        <v>0.6</v>
      </c>
      <c r="AX1246" s="8">
        <v>1.3525</v>
      </c>
      <c r="AY1246" s="8">
        <v>11.0618</v>
      </c>
      <c r="AZ1246" s="8">
        <v>0.26229999999999998</v>
      </c>
      <c r="BA1246" s="8">
        <v>0.6</v>
      </c>
      <c r="BB1246">
        <v>-0.2</v>
      </c>
      <c r="BC1246">
        <v>0.26229999999999998</v>
      </c>
      <c r="BD1246">
        <v>-0.2</v>
      </c>
      <c r="BE1246">
        <v>0.26229999999999998</v>
      </c>
      <c r="BF1246">
        <v>0.06</v>
      </c>
      <c r="BG1246">
        <v>0.3</v>
      </c>
      <c r="BH1246">
        <v>16.27</v>
      </c>
      <c r="BI1246">
        <v>1</v>
      </c>
      <c r="BJ1246">
        <v>1</v>
      </c>
      <c r="BK1246">
        <v>1</v>
      </c>
      <c r="BM1246">
        <v>1</v>
      </c>
      <c r="BN1246" t="s">
        <v>1016</v>
      </c>
      <c r="BP1246" t="s">
        <v>1016</v>
      </c>
      <c r="BQ1246">
        <v>35</v>
      </c>
      <c r="BR1246">
        <v>352010</v>
      </c>
      <c r="BS1246">
        <v>1</v>
      </c>
      <c r="BU1246">
        <v>1</v>
      </c>
      <c r="BW1246">
        <v>1</v>
      </c>
      <c r="BY1246">
        <v>1</v>
      </c>
      <c r="BZ1246" t="s">
        <v>1998</v>
      </c>
      <c r="CA1246">
        <v>0</v>
      </c>
      <c r="CB1246">
        <v>0</v>
      </c>
      <c r="CC1246">
        <v>1</v>
      </c>
      <c r="CD1246">
        <v>0</v>
      </c>
      <c r="CE1246">
        <v>0</v>
      </c>
      <c r="CF1246">
        <v>0</v>
      </c>
      <c r="CG1246">
        <v>0</v>
      </c>
      <c r="CH1246">
        <v>0</v>
      </c>
      <c r="CI1246" s="2">
        <v>889664</v>
      </c>
    </row>
    <row r="1247" spans="1:88">
      <c r="A1247" s="10" t="str">
        <f t="shared" si="589"/>
        <v>BMTC_US</v>
      </c>
      <c r="B1247" s="12">
        <f t="shared" si="590"/>
        <v>-1.8200000000000001E-2</v>
      </c>
      <c r="C1247" s="12">
        <v>0</v>
      </c>
      <c r="D1247" s="12">
        <v>0</v>
      </c>
      <c r="E1247" s="12">
        <v>0</v>
      </c>
      <c r="F1247" s="12">
        <v>0</v>
      </c>
      <c r="G1247" s="12">
        <v>0</v>
      </c>
      <c r="H1247" s="12">
        <v>0</v>
      </c>
      <c r="I1247" s="12">
        <v>0</v>
      </c>
      <c r="J1247" s="13">
        <f t="shared" si="591"/>
        <v>0</v>
      </c>
      <c r="K1247" s="13">
        <f t="shared" si="592"/>
        <v>0</v>
      </c>
      <c r="L1247" s="16">
        <f t="shared" si="593"/>
        <v>0</v>
      </c>
      <c r="M1247" s="13">
        <f t="shared" si="594"/>
        <v>0</v>
      </c>
      <c r="N1247" s="16">
        <f t="shared" si="595"/>
        <v>0</v>
      </c>
      <c r="O1247" s="16">
        <f t="shared" si="596"/>
        <v>0</v>
      </c>
      <c r="P1247" s="16">
        <f t="shared" si="597"/>
        <v>-4.0000000000000001E-3</v>
      </c>
      <c r="Q1247" s="20" t="str">
        <f t="shared" si="598"/>
        <v/>
      </c>
      <c r="R1247" s="20" t="str">
        <f t="shared" si="599"/>
        <v/>
      </c>
      <c r="S1247" s="20" t="str">
        <f t="shared" si="600"/>
        <v/>
      </c>
      <c r="T1247" s="20">
        <f t="shared" si="601"/>
        <v>-4.0000000000000001E-3</v>
      </c>
      <c r="U1247" s="16" t="str">
        <f t="shared" si="602"/>
        <v/>
      </c>
      <c r="V1247" s="20" t="str">
        <f t="shared" si="603"/>
        <v/>
      </c>
      <c r="W1247" s="20" t="str">
        <f t="shared" si="604"/>
        <v/>
      </c>
      <c r="X1247" s="20" t="str">
        <f t="shared" si="605"/>
        <v/>
      </c>
      <c r="Y1247" s="20" t="str">
        <f t="shared" si="606"/>
        <v/>
      </c>
      <c r="Z1247" s="20" t="str">
        <f t="shared" si="607"/>
        <v/>
      </c>
      <c r="AA1247" s="20" t="str">
        <f t="shared" si="608"/>
        <v/>
      </c>
      <c r="AB1247" s="20">
        <f t="shared" si="609"/>
        <v>0</v>
      </c>
      <c r="AC1247" s="20" t="str">
        <f t="shared" si="610"/>
        <v/>
      </c>
      <c r="AD1247" s="20" t="str">
        <f t="shared" si="611"/>
        <v/>
      </c>
      <c r="AE1247" s="20" t="str">
        <f t="shared" si="612"/>
        <v/>
      </c>
      <c r="AF1247" s="20" t="str">
        <f t="shared" si="613"/>
        <v/>
      </c>
      <c r="AG1247" s="11">
        <f t="shared" si="614"/>
        <v>999</v>
      </c>
      <c r="AH1247" s="17">
        <f t="shared" si="615"/>
        <v>999</v>
      </c>
      <c r="AI1247" s="17">
        <f t="shared" si="616"/>
        <v>999</v>
      </c>
      <c r="AJ1247" s="17">
        <f t="shared" si="617"/>
        <v>999</v>
      </c>
      <c r="AK1247" s="17">
        <f t="shared" si="618"/>
        <v>999</v>
      </c>
      <c r="AL1247" s="17">
        <f t="shared" si="619"/>
        <v>999</v>
      </c>
      <c r="AM1247" s="10" t="s">
        <v>1481</v>
      </c>
      <c r="AN1247">
        <v>0</v>
      </c>
      <c r="AO1247">
        <v>0</v>
      </c>
      <c r="AP1247">
        <v>0</v>
      </c>
      <c r="AQ1247">
        <v>0.29680000000000001</v>
      </c>
      <c r="AR1247" s="8">
        <v>-0.4</v>
      </c>
      <c r="AS1247" s="8">
        <v>-1.0886</v>
      </c>
      <c r="AT1247" s="8">
        <v>-22.417300000000001</v>
      </c>
      <c r="AU1247" s="8">
        <v>-0.29680000000000001</v>
      </c>
      <c r="AV1247" s="8">
        <v>-0.4</v>
      </c>
      <c r="AW1247" s="8">
        <v>0.4</v>
      </c>
      <c r="AX1247" s="8">
        <v>1.0886</v>
      </c>
      <c r="AY1247" s="8">
        <v>22.417300000000001</v>
      </c>
      <c r="AZ1247" s="8">
        <v>0.29680000000000001</v>
      </c>
      <c r="BA1247" s="8">
        <v>0.4</v>
      </c>
      <c r="BB1247">
        <v>-0.29680000000000001</v>
      </c>
      <c r="BC1247">
        <v>0.29680000000000001</v>
      </c>
      <c r="BD1247">
        <v>-0.29680000000000001</v>
      </c>
      <c r="BE1247">
        <v>0.29680000000000001</v>
      </c>
      <c r="BF1247">
        <v>0.06</v>
      </c>
      <c r="BG1247">
        <v>0.3</v>
      </c>
      <c r="BH1247">
        <v>-1.82</v>
      </c>
      <c r="BI1247">
        <v>7</v>
      </c>
      <c r="BJ1247">
        <v>14</v>
      </c>
      <c r="BK1247">
        <v>7</v>
      </c>
      <c r="BM1247">
        <v>7</v>
      </c>
      <c r="BN1247" t="s">
        <v>1016</v>
      </c>
      <c r="BP1247" t="s">
        <v>1016</v>
      </c>
      <c r="BQ1247">
        <v>40</v>
      </c>
      <c r="BR1247">
        <v>401010</v>
      </c>
      <c r="BS1247">
        <v>1</v>
      </c>
      <c r="BU1247">
        <v>1</v>
      </c>
      <c r="BW1247">
        <v>7</v>
      </c>
      <c r="BY1247">
        <v>14</v>
      </c>
      <c r="BZ1247" t="s">
        <v>1998</v>
      </c>
      <c r="CA1247">
        <v>1</v>
      </c>
      <c r="CB1247">
        <v>0</v>
      </c>
      <c r="CC1247">
        <v>1</v>
      </c>
      <c r="CD1247">
        <v>0</v>
      </c>
      <c r="CE1247">
        <v>0</v>
      </c>
      <c r="CF1247">
        <v>0</v>
      </c>
      <c r="CG1247">
        <v>0</v>
      </c>
      <c r="CH1247">
        <v>0</v>
      </c>
      <c r="CI1247" s="2">
        <v>1007639</v>
      </c>
    </row>
    <row r="1248" spans="1:88">
      <c r="A1248" s="10" t="str">
        <f t="shared" si="589"/>
        <v>CCNE_US</v>
      </c>
      <c r="B1248" s="12">
        <f t="shared" si="590"/>
        <v>9.4399999999999998E-2</v>
      </c>
      <c r="C1248" s="12">
        <v>0</v>
      </c>
      <c r="D1248" s="12">
        <v>0</v>
      </c>
      <c r="E1248" s="12">
        <v>0</v>
      </c>
      <c r="F1248" s="12">
        <v>0</v>
      </c>
      <c r="G1248" s="12">
        <v>0</v>
      </c>
      <c r="H1248" s="12">
        <v>0</v>
      </c>
      <c r="I1248" s="12">
        <v>0</v>
      </c>
      <c r="J1248" s="13">
        <f t="shared" si="591"/>
        <v>0</v>
      </c>
      <c r="K1248" s="13">
        <f t="shared" si="592"/>
        <v>0</v>
      </c>
      <c r="L1248" s="16">
        <f t="shared" si="593"/>
        <v>0</v>
      </c>
      <c r="M1248" s="13">
        <f t="shared" si="594"/>
        <v>0</v>
      </c>
      <c r="N1248" s="16">
        <f t="shared" si="595"/>
        <v>0</v>
      </c>
      <c r="O1248" s="16">
        <f t="shared" si="596"/>
        <v>0</v>
      </c>
      <c r="P1248" s="16" t="str">
        <f t="shared" si="597"/>
        <v/>
      </c>
      <c r="Q1248" s="20" t="str">
        <f t="shared" si="598"/>
        <v/>
      </c>
      <c r="R1248" s="20" t="str">
        <f t="shared" si="599"/>
        <v/>
      </c>
      <c r="S1248" s="20" t="str">
        <f t="shared" si="600"/>
        <v/>
      </c>
      <c r="T1248" s="20" t="str">
        <f t="shared" si="601"/>
        <v/>
      </c>
      <c r="U1248" s="16">
        <f t="shared" si="602"/>
        <v>4.0000000000000001E-3</v>
      </c>
      <c r="V1248" s="20" t="str">
        <f t="shared" si="603"/>
        <v/>
      </c>
      <c r="W1248" s="20" t="str">
        <f t="shared" si="604"/>
        <v/>
      </c>
      <c r="X1248" s="20" t="str">
        <f t="shared" si="605"/>
        <v/>
      </c>
      <c r="Y1248" s="20">
        <f t="shared" si="606"/>
        <v>4.0000000000000001E-3</v>
      </c>
      <c r="Z1248" s="20" t="str">
        <f t="shared" si="607"/>
        <v/>
      </c>
      <c r="AA1248" s="20" t="str">
        <f t="shared" si="608"/>
        <v/>
      </c>
      <c r="AB1248" s="20">
        <f t="shared" si="609"/>
        <v>0</v>
      </c>
      <c r="AC1248" s="20" t="str">
        <f t="shared" si="610"/>
        <v/>
      </c>
      <c r="AD1248" s="20" t="str">
        <f t="shared" si="611"/>
        <v/>
      </c>
      <c r="AE1248" s="20" t="str">
        <f t="shared" si="612"/>
        <v/>
      </c>
      <c r="AF1248" s="20" t="str">
        <f t="shared" si="613"/>
        <v/>
      </c>
      <c r="AG1248" s="11">
        <f t="shared" si="614"/>
        <v>999</v>
      </c>
      <c r="AH1248" s="17">
        <f t="shared" si="615"/>
        <v>999</v>
      </c>
      <c r="AI1248" s="17">
        <f t="shared" si="616"/>
        <v>999</v>
      </c>
      <c r="AJ1248" s="17">
        <f t="shared" si="617"/>
        <v>999</v>
      </c>
      <c r="AK1248" s="17">
        <f t="shared" si="618"/>
        <v>999</v>
      </c>
      <c r="AL1248" s="17">
        <f t="shared" si="619"/>
        <v>999</v>
      </c>
      <c r="AM1248" s="10" t="s">
        <v>1844</v>
      </c>
      <c r="AN1248">
        <v>0</v>
      </c>
      <c r="AO1248">
        <v>0</v>
      </c>
      <c r="AP1248">
        <v>0</v>
      </c>
      <c r="AQ1248">
        <v>6.5600000000000006E-2</v>
      </c>
      <c r="AR1248" s="8">
        <v>-0.4</v>
      </c>
      <c r="AS1248" s="8">
        <v>-0.35489999999999999</v>
      </c>
      <c r="AT1248" s="8">
        <v>-10.5008</v>
      </c>
      <c r="AU1248" s="8">
        <v>-6.5600000000000006E-2</v>
      </c>
      <c r="AV1248" s="8">
        <v>-0.4</v>
      </c>
      <c r="AW1248" s="8">
        <v>0.4</v>
      </c>
      <c r="AX1248" s="8">
        <v>0.35489999999999999</v>
      </c>
      <c r="AY1248" s="8">
        <v>10.5008</v>
      </c>
      <c r="AZ1248" s="8">
        <v>6.5600000000000006E-2</v>
      </c>
      <c r="BA1248" s="8">
        <v>0.4</v>
      </c>
      <c r="BB1248">
        <v>-6.5600000000000006E-2</v>
      </c>
      <c r="BC1248">
        <v>6.5600000000000006E-2</v>
      </c>
      <c r="BD1248">
        <v>-6.5600000000000006E-2</v>
      </c>
      <c r="BE1248">
        <v>6.5600000000000006E-2</v>
      </c>
      <c r="BF1248">
        <v>0.06</v>
      </c>
      <c r="BG1248">
        <v>0.3</v>
      </c>
      <c r="BH1248">
        <v>9.44</v>
      </c>
      <c r="BI1248">
        <v>2</v>
      </c>
      <c r="BJ1248">
        <v>3</v>
      </c>
      <c r="BK1248">
        <v>2</v>
      </c>
      <c r="BM1248">
        <v>2</v>
      </c>
      <c r="BN1248" t="s">
        <v>1016</v>
      </c>
      <c r="BP1248" t="s">
        <v>1016</v>
      </c>
      <c r="BQ1248">
        <v>40</v>
      </c>
      <c r="BR1248">
        <v>401010</v>
      </c>
      <c r="BS1248">
        <v>1</v>
      </c>
      <c r="BU1248">
        <v>1</v>
      </c>
      <c r="BW1248">
        <v>2</v>
      </c>
      <c r="BY1248">
        <v>3</v>
      </c>
      <c r="BZ1248" t="s">
        <v>1947</v>
      </c>
      <c r="CA1248">
        <v>1</v>
      </c>
      <c r="CB1248">
        <v>0</v>
      </c>
      <c r="CC1248">
        <v>1</v>
      </c>
      <c r="CD1248">
        <v>0</v>
      </c>
      <c r="CE1248">
        <v>0</v>
      </c>
      <c r="CF1248">
        <v>0</v>
      </c>
      <c r="CG1248">
        <v>0</v>
      </c>
      <c r="CH1248">
        <v>0</v>
      </c>
      <c r="CI1248" s="2">
        <v>268571</v>
      </c>
    </row>
    <row r="1249" spans="1:87">
      <c r="A1249" s="10" t="str">
        <f t="shared" si="589"/>
        <v>CSV_US</v>
      </c>
      <c r="B1249" s="12">
        <f t="shared" si="590"/>
        <v>-4.7199999999999999E-2</v>
      </c>
      <c r="C1249" s="12">
        <v>5.5462628579879998E-3</v>
      </c>
      <c r="D1249" s="12">
        <v>0</v>
      </c>
      <c r="E1249" s="12">
        <v>0</v>
      </c>
      <c r="F1249" s="12">
        <v>-5.5462628579879998E-3</v>
      </c>
      <c r="G1249" s="12">
        <v>0</v>
      </c>
      <c r="H1249" s="12">
        <v>-5.5462628579879998E-3</v>
      </c>
      <c r="I1249" s="12">
        <v>-5.5462628579879998E-3</v>
      </c>
      <c r="J1249" s="13">
        <f t="shared" si="591"/>
        <v>0</v>
      </c>
      <c r="K1249" s="13">
        <f t="shared" si="592"/>
        <v>0</v>
      </c>
      <c r="L1249" s="16">
        <f t="shared" si="593"/>
        <v>0</v>
      </c>
      <c r="M1249" s="13">
        <f t="shared" si="594"/>
        <v>1</v>
      </c>
      <c r="N1249" s="16">
        <f t="shared" si="595"/>
        <v>0</v>
      </c>
      <c r="O1249" s="16">
        <f t="shared" si="596"/>
        <v>-5.5462628579879998E-3</v>
      </c>
      <c r="P1249" s="16">
        <f t="shared" si="597"/>
        <v>-9.5373714201200076E-4</v>
      </c>
      <c r="Q1249" s="20" t="str">
        <f t="shared" si="598"/>
        <v/>
      </c>
      <c r="R1249" s="20" t="str">
        <f t="shared" si="599"/>
        <v/>
      </c>
      <c r="S1249" s="20" t="str">
        <f t="shared" si="600"/>
        <v/>
      </c>
      <c r="T1249" s="20">
        <f t="shared" si="601"/>
        <v>-9.5373714201200076E-4</v>
      </c>
      <c r="U1249" s="16" t="str">
        <f t="shared" si="602"/>
        <v/>
      </c>
      <c r="V1249" s="20" t="str">
        <f t="shared" si="603"/>
        <v/>
      </c>
      <c r="W1249" s="20" t="str">
        <f t="shared" si="604"/>
        <v/>
      </c>
      <c r="X1249" s="20" t="str">
        <f t="shared" si="605"/>
        <v/>
      </c>
      <c r="Y1249" s="20" t="str">
        <f t="shared" si="606"/>
        <v/>
      </c>
      <c r="Z1249" s="20" t="str">
        <f t="shared" si="607"/>
        <v/>
      </c>
      <c r="AA1249" s="20" t="str">
        <f t="shared" si="608"/>
        <v/>
      </c>
      <c r="AB1249" s="20">
        <f t="shared" si="609"/>
        <v>-5.5462628579879998E-3</v>
      </c>
      <c r="AC1249" s="20" t="str">
        <f t="shared" si="610"/>
        <v/>
      </c>
      <c r="AD1249" s="20" t="str">
        <f t="shared" si="611"/>
        <v/>
      </c>
      <c r="AE1249" s="20" t="str">
        <f t="shared" si="612"/>
        <v/>
      </c>
      <c r="AF1249" s="20" t="str">
        <f t="shared" si="613"/>
        <v/>
      </c>
      <c r="AG1249" s="11">
        <f t="shared" si="614"/>
        <v>0</v>
      </c>
      <c r="AH1249" s="17">
        <f t="shared" si="615"/>
        <v>-5.5462628579879998E-3</v>
      </c>
      <c r="AI1249" s="17">
        <f t="shared" si="616"/>
        <v>999</v>
      </c>
      <c r="AJ1249" s="17">
        <f t="shared" si="617"/>
        <v>999</v>
      </c>
      <c r="AK1249" s="17">
        <f t="shared" si="618"/>
        <v>999</v>
      </c>
      <c r="AL1249" s="17">
        <f t="shared" si="619"/>
        <v>999</v>
      </c>
      <c r="AM1249" s="10" t="s">
        <v>1542</v>
      </c>
      <c r="AN1249">
        <v>0</v>
      </c>
      <c r="AO1249">
        <v>0</v>
      </c>
      <c r="AP1249">
        <v>0</v>
      </c>
      <c r="AQ1249">
        <v>0.57999999999999996</v>
      </c>
      <c r="AR1249" s="8">
        <v>-0.65</v>
      </c>
      <c r="AS1249" s="8">
        <v>-1.9927999999999999</v>
      </c>
      <c r="AT1249" s="8">
        <v>-23.041399999999999</v>
      </c>
      <c r="AU1249" s="8">
        <v>-0.57999999999999996</v>
      </c>
      <c r="AV1249" s="8">
        <v>-0.65</v>
      </c>
      <c r="AW1249" s="8">
        <v>0.65</v>
      </c>
      <c r="AX1249" s="8">
        <v>1.9927999999999999</v>
      </c>
      <c r="AY1249" s="8">
        <v>23.041399999999999</v>
      </c>
      <c r="AZ1249" s="8">
        <v>0.57999999999999996</v>
      </c>
      <c r="BA1249" s="8">
        <v>0.65</v>
      </c>
      <c r="BB1249">
        <v>-0.57999999999999996</v>
      </c>
      <c r="BC1249">
        <v>0.57999999999999996</v>
      </c>
      <c r="BD1249">
        <v>-0.57999999999999996</v>
      </c>
      <c r="BE1249">
        <v>0.57999999999999996</v>
      </c>
      <c r="BF1249">
        <v>0.06</v>
      </c>
      <c r="BG1249">
        <v>0.3</v>
      </c>
      <c r="BH1249">
        <v>-4.72</v>
      </c>
      <c r="BI1249">
        <v>8</v>
      </c>
      <c r="BJ1249">
        <v>16</v>
      </c>
      <c r="BK1249">
        <v>8</v>
      </c>
      <c r="BM1249">
        <v>8</v>
      </c>
      <c r="BN1249" t="s">
        <v>1016</v>
      </c>
      <c r="BP1249" t="s">
        <v>1016</v>
      </c>
      <c r="BQ1249">
        <v>25</v>
      </c>
      <c r="BR1249">
        <v>253020</v>
      </c>
      <c r="BS1249">
        <v>1</v>
      </c>
      <c r="BU1249">
        <v>1</v>
      </c>
      <c r="BW1249">
        <v>8</v>
      </c>
      <c r="BY1249">
        <v>16</v>
      </c>
      <c r="BZ1249" t="s">
        <v>1997</v>
      </c>
      <c r="CA1249">
        <v>1</v>
      </c>
      <c r="CB1249">
        <v>0</v>
      </c>
      <c r="CC1249">
        <v>1</v>
      </c>
      <c r="CD1249">
        <v>0</v>
      </c>
      <c r="CE1249">
        <v>0</v>
      </c>
      <c r="CF1249">
        <v>0</v>
      </c>
      <c r="CG1249">
        <v>0</v>
      </c>
      <c r="CH1249">
        <v>0</v>
      </c>
      <c r="CI1249" s="2">
        <v>2042492</v>
      </c>
    </row>
    <row r="1250" spans="1:87">
      <c r="A1250" s="10" t="str">
        <f t="shared" si="589"/>
        <v>CASS_US</v>
      </c>
      <c r="B1250" s="12">
        <f t="shared" si="590"/>
        <v>-6.13E-2</v>
      </c>
      <c r="C1250" s="12">
        <v>0</v>
      </c>
      <c r="D1250" s="12">
        <v>0</v>
      </c>
      <c r="E1250" s="12">
        <v>0</v>
      </c>
      <c r="F1250" s="12">
        <v>0</v>
      </c>
      <c r="G1250" s="12">
        <v>0</v>
      </c>
      <c r="H1250" s="12">
        <v>0</v>
      </c>
      <c r="I1250" s="12">
        <v>0</v>
      </c>
      <c r="J1250" s="13">
        <f t="shared" si="591"/>
        <v>0</v>
      </c>
      <c r="K1250" s="13">
        <f t="shared" si="592"/>
        <v>0</v>
      </c>
      <c r="L1250" s="16">
        <f t="shared" si="593"/>
        <v>0</v>
      </c>
      <c r="M1250" s="13">
        <f t="shared" si="594"/>
        <v>0</v>
      </c>
      <c r="N1250" s="16">
        <f t="shared" si="595"/>
        <v>0</v>
      </c>
      <c r="O1250" s="16">
        <f t="shared" si="596"/>
        <v>0</v>
      </c>
      <c r="P1250" s="16">
        <f t="shared" si="597"/>
        <v>-6.0000000000000001E-3</v>
      </c>
      <c r="Q1250" s="20" t="str">
        <f t="shared" si="598"/>
        <v/>
      </c>
      <c r="R1250" s="20" t="str">
        <f t="shared" si="599"/>
        <v/>
      </c>
      <c r="S1250" s="20" t="str">
        <f t="shared" si="600"/>
        <v/>
      </c>
      <c r="T1250" s="20">
        <f t="shared" si="601"/>
        <v>-6.0000000000000001E-3</v>
      </c>
      <c r="U1250" s="16" t="str">
        <f t="shared" si="602"/>
        <v/>
      </c>
      <c r="V1250" s="20" t="str">
        <f t="shared" si="603"/>
        <v/>
      </c>
      <c r="W1250" s="20" t="str">
        <f t="shared" si="604"/>
        <v/>
      </c>
      <c r="X1250" s="20" t="str">
        <f t="shared" si="605"/>
        <v/>
      </c>
      <c r="Y1250" s="20" t="str">
        <f t="shared" si="606"/>
        <v/>
      </c>
      <c r="Z1250" s="20" t="str">
        <f t="shared" si="607"/>
        <v/>
      </c>
      <c r="AA1250" s="20" t="str">
        <f t="shared" si="608"/>
        <v/>
      </c>
      <c r="AB1250" s="20">
        <f t="shared" si="609"/>
        <v>0</v>
      </c>
      <c r="AC1250" s="20" t="str">
        <f t="shared" si="610"/>
        <v/>
      </c>
      <c r="AD1250" s="20" t="str">
        <f t="shared" si="611"/>
        <v/>
      </c>
      <c r="AE1250" s="20" t="str">
        <f t="shared" si="612"/>
        <v/>
      </c>
      <c r="AF1250" s="20" t="str">
        <f t="shared" si="613"/>
        <v/>
      </c>
      <c r="AG1250" s="11">
        <f t="shared" si="614"/>
        <v>999</v>
      </c>
      <c r="AH1250" s="17">
        <f t="shared" si="615"/>
        <v>999</v>
      </c>
      <c r="AI1250" s="17">
        <f t="shared" si="616"/>
        <v>999</v>
      </c>
      <c r="AJ1250" s="17">
        <f t="shared" si="617"/>
        <v>999</v>
      </c>
      <c r="AK1250" s="17">
        <f t="shared" si="618"/>
        <v>999</v>
      </c>
      <c r="AL1250" s="17">
        <f t="shared" si="619"/>
        <v>999</v>
      </c>
      <c r="AM1250" s="10" t="s">
        <v>1399</v>
      </c>
      <c r="AN1250">
        <v>0</v>
      </c>
      <c r="AO1250">
        <v>0</v>
      </c>
      <c r="AP1250">
        <v>0</v>
      </c>
      <c r="AQ1250">
        <v>0.23749999999999999</v>
      </c>
      <c r="AR1250" s="8">
        <v>-0.6</v>
      </c>
      <c r="AS1250" s="8">
        <v>-1.4711000000000001</v>
      </c>
      <c r="AT1250" s="8">
        <v>-24.0062</v>
      </c>
      <c r="AU1250" s="8">
        <v>-0.23749999999999999</v>
      </c>
      <c r="AV1250" s="8">
        <v>-0.6</v>
      </c>
      <c r="AW1250" s="8">
        <v>0.6</v>
      </c>
      <c r="AX1250" s="8">
        <v>1.4711000000000001</v>
      </c>
      <c r="AY1250" s="8">
        <v>24.0062</v>
      </c>
      <c r="AZ1250" s="8">
        <v>0.23749999999999999</v>
      </c>
      <c r="BA1250" s="8">
        <v>0.6</v>
      </c>
      <c r="BB1250">
        <v>-0.23749999999999999</v>
      </c>
      <c r="BC1250">
        <v>0.23749999999999999</v>
      </c>
      <c r="BD1250">
        <v>-0.23749999999999999</v>
      </c>
      <c r="BE1250">
        <v>0.23749999999999999</v>
      </c>
      <c r="BF1250">
        <v>0.06</v>
      </c>
      <c r="BG1250">
        <v>0.3</v>
      </c>
      <c r="BH1250">
        <v>-6.13</v>
      </c>
      <c r="BI1250">
        <v>8</v>
      </c>
      <c r="BJ1250">
        <v>16</v>
      </c>
      <c r="BK1250">
        <v>9</v>
      </c>
      <c r="BM1250">
        <v>9</v>
      </c>
      <c r="BN1250" t="s">
        <v>1016</v>
      </c>
      <c r="BP1250" t="s">
        <v>1016</v>
      </c>
      <c r="BQ1250">
        <v>45</v>
      </c>
      <c r="BR1250">
        <v>451020</v>
      </c>
      <c r="BS1250">
        <v>1</v>
      </c>
      <c r="BU1250">
        <v>1</v>
      </c>
      <c r="BW1250">
        <v>8</v>
      </c>
      <c r="BY1250">
        <v>16</v>
      </c>
      <c r="BZ1250" t="s">
        <v>1946</v>
      </c>
      <c r="CA1250">
        <v>1</v>
      </c>
      <c r="CB1250">
        <v>0</v>
      </c>
      <c r="CC1250">
        <v>1</v>
      </c>
      <c r="CD1250">
        <v>0</v>
      </c>
      <c r="CE1250">
        <v>0</v>
      </c>
      <c r="CF1250">
        <v>0</v>
      </c>
      <c r="CG1250">
        <v>0</v>
      </c>
      <c r="CH1250">
        <v>0</v>
      </c>
      <c r="CI1250" s="2">
        <v>897776</v>
      </c>
    </row>
    <row r="1251" spans="1:87">
      <c r="A1251" s="10" t="str">
        <f t="shared" si="589"/>
        <v>TRXC_US</v>
      </c>
      <c r="B1251" s="12">
        <f t="shared" si="590"/>
        <v>-0.20039999999999999</v>
      </c>
      <c r="C1251" s="12">
        <v>1.0368076192056E-3</v>
      </c>
      <c r="D1251" s="12">
        <v>0</v>
      </c>
      <c r="E1251" s="12">
        <v>0</v>
      </c>
      <c r="F1251" s="12">
        <v>-1.0368076192056E-3</v>
      </c>
      <c r="G1251" s="12">
        <v>0</v>
      </c>
      <c r="H1251" s="12">
        <v>-1.0368076192056E-3</v>
      </c>
      <c r="I1251" s="12">
        <v>-1.0368076192056E-3</v>
      </c>
      <c r="J1251" s="13">
        <f t="shared" si="591"/>
        <v>0</v>
      </c>
      <c r="K1251" s="13">
        <f t="shared" si="592"/>
        <v>0</v>
      </c>
      <c r="L1251" s="16">
        <f t="shared" si="593"/>
        <v>0</v>
      </c>
      <c r="M1251" s="13">
        <f t="shared" si="594"/>
        <v>1</v>
      </c>
      <c r="N1251" s="16">
        <f t="shared" si="595"/>
        <v>0</v>
      </c>
      <c r="O1251" s="16">
        <f t="shared" si="596"/>
        <v>-1.0368076192056E-3</v>
      </c>
      <c r="P1251" s="16">
        <f t="shared" si="597"/>
        <v>-4.9631923807944003E-3</v>
      </c>
      <c r="Q1251" s="20" t="str">
        <f t="shared" si="598"/>
        <v/>
      </c>
      <c r="R1251" s="20" t="str">
        <f t="shared" si="599"/>
        <v/>
      </c>
      <c r="S1251" s="20" t="str">
        <f t="shared" si="600"/>
        <v/>
      </c>
      <c r="T1251" s="20">
        <f t="shared" si="601"/>
        <v>-4.9631923807944003E-3</v>
      </c>
      <c r="U1251" s="16" t="str">
        <f t="shared" si="602"/>
        <v/>
      </c>
      <c r="V1251" s="20" t="str">
        <f t="shared" si="603"/>
        <v/>
      </c>
      <c r="W1251" s="20" t="str">
        <f t="shared" si="604"/>
        <v/>
      </c>
      <c r="X1251" s="20" t="str">
        <f t="shared" si="605"/>
        <v/>
      </c>
      <c r="Y1251" s="20" t="str">
        <f t="shared" si="606"/>
        <v/>
      </c>
      <c r="Z1251" s="20" t="str">
        <f t="shared" si="607"/>
        <v/>
      </c>
      <c r="AA1251" s="20" t="str">
        <f t="shared" si="608"/>
        <v/>
      </c>
      <c r="AB1251" s="20">
        <f t="shared" si="609"/>
        <v>-1.0368076192056E-3</v>
      </c>
      <c r="AC1251" s="20" t="str">
        <f t="shared" si="610"/>
        <v/>
      </c>
      <c r="AD1251" s="20" t="str">
        <f t="shared" si="611"/>
        <v/>
      </c>
      <c r="AE1251" s="20" t="str">
        <f t="shared" si="612"/>
        <v/>
      </c>
      <c r="AF1251" s="20" t="str">
        <f t="shared" si="613"/>
        <v/>
      </c>
      <c r="AG1251" s="11">
        <f t="shared" si="614"/>
        <v>0</v>
      </c>
      <c r="AH1251" s="17">
        <f t="shared" si="615"/>
        <v>-1.0368076192056E-3</v>
      </c>
      <c r="AI1251" s="17">
        <f t="shared" si="616"/>
        <v>999</v>
      </c>
      <c r="AJ1251" s="17">
        <f t="shared" si="617"/>
        <v>999</v>
      </c>
      <c r="AK1251" s="17">
        <f t="shared" si="618"/>
        <v>999</v>
      </c>
      <c r="AL1251" s="17">
        <f t="shared" si="619"/>
        <v>999</v>
      </c>
      <c r="AM1251" s="10" t="s">
        <v>2062</v>
      </c>
      <c r="AN1251">
        <v>0</v>
      </c>
      <c r="AO1251">
        <v>0</v>
      </c>
      <c r="AP1251">
        <v>0</v>
      </c>
      <c r="AQ1251">
        <v>0.1031</v>
      </c>
      <c r="AR1251" s="8">
        <v>-0.6</v>
      </c>
      <c r="AS1251" s="8">
        <v>-0.53549999999999998</v>
      </c>
      <c r="AT1251" s="8">
        <v>-7.3834999999999997</v>
      </c>
      <c r="AU1251" s="8">
        <v>-0.1031</v>
      </c>
      <c r="AV1251" s="8">
        <v>-0.6</v>
      </c>
      <c r="AW1251" s="8">
        <v>0.6</v>
      </c>
      <c r="AX1251" s="8">
        <v>0.53549999999999998</v>
      </c>
      <c r="AY1251" s="8">
        <v>7.3834999999999997</v>
      </c>
      <c r="AZ1251" s="8">
        <v>0.1031</v>
      </c>
      <c r="BA1251" s="8">
        <v>0.6</v>
      </c>
      <c r="BB1251">
        <v>-0.1031</v>
      </c>
      <c r="BC1251">
        <v>0.1031</v>
      </c>
      <c r="BD1251">
        <v>-0.1031</v>
      </c>
      <c r="BE1251">
        <v>0.1031</v>
      </c>
      <c r="BF1251">
        <v>0.06</v>
      </c>
      <c r="BG1251">
        <v>0.3</v>
      </c>
      <c r="BH1251">
        <v>-20.04</v>
      </c>
      <c r="BI1251">
        <v>10</v>
      </c>
      <c r="BJ1251">
        <v>20</v>
      </c>
      <c r="BK1251">
        <v>10</v>
      </c>
      <c r="BM1251">
        <v>10</v>
      </c>
      <c r="BN1251" t="s">
        <v>1016</v>
      </c>
      <c r="BP1251" t="s">
        <v>1016</v>
      </c>
      <c r="BQ1251">
        <v>35</v>
      </c>
      <c r="BR1251">
        <v>351010</v>
      </c>
      <c r="BS1251">
        <v>1</v>
      </c>
      <c r="BU1251">
        <v>1</v>
      </c>
      <c r="BW1251">
        <v>10</v>
      </c>
      <c r="BY1251">
        <v>20</v>
      </c>
      <c r="BZ1251" t="s">
        <v>1947</v>
      </c>
      <c r="CA1251">
        <v>1</v>
      </c>
      <c r="CB1251">
        <v>0</v>
      </c>
      <c r="CC1251">
        <v>1</v>
      </c>
      <c r="CD1251">
        <v>0</v>
      </c>
      <c r="CE1251">
        <v>0</v>
      </c>
      <c r="CF1251">
        <v>0</v>
      </c>
      <c r="CG1251">
        <v>0</v>
      </c>
      <c r="CH1251">
        <v>0</v>
      </c>
      <c r="CI1251" s="2">
        <v>410193</v>
      </c>
    </row>
    <row r="1252" spans="1:87">
      <c r="A1252" s="10" t="str">
        <f t="shared" si="589"/>
        <v>CSFL_US</v>
      </c>
      <c r="B1252" s="12">
        <f t="shared" si="590"/>
        <v>-1.1899999999999999E-2</v>
      </c>
      <c r="C1252" s="12">
        <v>0</v>
      </c>
      <c r="D1252" s="12">
        <v>0</v>
      </c>
      <c r="E1252" s="12">
        <v>0</v>
      </c>
      <c r="F1252" s="12">
        <v>0</v>
      </c>
      <c r="G1252" s="12">
        <v>0</v>
      </c>
      <c r="H1252" s="12">
        <v>0</v>
      </c>
      <c r="I1252" s="12">
        <v>0</v>
      </c>
      <c r="J1252" s="13">
        <f t="shared" si="591"/>
        <v>0</v>
      </c>
      <c r="K1252" s="13">
        <f t="shared" si="592"/>
        <v>0</v>
      </c>
      <c r="L1252" s="16">
        <f t="shared" si="593"/>
        <v>0</v>
      </c>
      <c r="M1252" s="13">
        <f t="shared" si="594"/>
        <v>0</v>
      </c>
      <c r="N1252" s="16">
        <f t="shared" si="595"/>
        <v>0</v>
      </c>
      <c r="O1252" s="16">
        <f t="shared" si="596"/>
        <v>0</v>
      </c>
      <c r="P1252" s="16">
        <f t="shared" si="597"/>
        <v>-4.0000000000000001E-3</v>
      </c>
      <c r="Q1252" s="20" t="str">
        <f t="shared" si="598"/>
        <v/>
      </c>
      <c r="R1252" s="20" t="str">
        <f t="shared" si="599"/>
        <v/>
      </c>
      <c r="S1252" s="20" t="str">
        <f t="shared" si="600"/>
        <v/>
      </c>
      <c r="T1252" s="20">
        <f t="shared" si="601"/>
        <v>-4.0000000000000001E-3</v>
      </c>
      <c r="U1252" s="16" t="str">
        <f t="shared" si="602"/>
        <v/>
      </c>
      <c r="V1252" s="20" t="str">
        <f t="shared" si="603"/>
        <v/>
      </c>
      <c r="W1252" s="20" t="str">
        <f t="shared" si="604"/>
        <v/>
      </c>
      <c r="X1252" s="20" t="str">
        <f t="shared" si="605"/>
        <v/>
      </c>
      <c r="Y1252" s="20" t="str">
        <f t="shared" si="606"/>
        <v/>
      </c>
      <c r="Z1252" s="20" t="str">
        <f t="shared" si="607"/>
        <v/>
      </c>
      <c r="AA1252" s="20" t="str">
        <f t="shared" si="608"/>
        <v/>
      </c>
      <c r="AB1252" s="20">
        <f t="shared" si="609"/>
        <v>0</v>
      </c>
      <c r="AC1252" s="20" t="str">
        <f t="shared" si="610"/>
        <v/>
      </c>
      <c r="AD1252" s="20" t="str">
        <f t="shared" si="611"/>
        <v/>
      </c>
      <c r="AE1252" s="20" t="str">
        <f t="shared" si="612"/>
        <v/>
      </c>
      <c r="AF1252" s="20" t="str">
        <f t="shared" si="613"/>
        <v/>
      </c>
      <c r="AG1252" s="11">
        <f t="shared" si="614"/>
        <v>999</v>
      </c>
      <c r="AH1252" s="17">
        <f t="shared" si="615"/>
        <v>999</v>
      </c>
      <c r="AI1252" s="17">
        <f t="shared" si="616"/>
        <v>999</v>
      </c>
      <c r="AJ1252" s="17">
        <f t="shared" si="617"/>
        <v>999</v>
      </c>
      <c r="AK1252" s="17">
        <f t="shared" si="618"/>
        <v>999</v>
      </c>
      <c r="AL1252" s="17">
        <f t="shared" si="619"/>
        <v>999</v>
      </c>
      <c r="AM1252" s="10" t="s">
        <v>1517</v>
      </c>
      <c r="AN1252">
        <v>0</v>
      </c>
      <c r="AO1252">
        <v>0</v>
      </c>
      <c r="AP1252">
        <v>0</v>
      </c>
      <c r="AQ1252">
        <v>0.15770000000000001</v>
      </c>
      <c r="AR1252" s="8">
        <v>-0.4</v>
      </c>
      <c r="AS1252" s="8">
        <v>-0.92090000000000005</v>
      </c>
      <c r="AT1252" s="8">
        <v>-23.015999999999998</v>
      </c>
      <c r="AU1252" s="8">
        <v>-0.15770000000000001</v>
      </c>
      <c r="AV1252" s="8">
        <v>-0.4</v>
      </c>
      <c r="AW1252" s="8">
        <v>0.4</v>
      </c>
      <c r="AX1252" s="8">
        <v>0.92090000000000005</v>
      </c>
      <c r="AY1252" s="8">
        <v>23.015999999999998</v>
      </c>
      <c r="AZ1252" s="8">
        <v>0.15770000000000001</v>
      </c>
      <c r="BA1252" s="8">
        <v>0.4</v>
      </c>
      <c r="BB1252">
        <v>-0.15770000000000001</v>
      </c>
      <c r="BC1252">
        <v>0.15770000000000001</v>
      </c>
      <c r="BD1252">
        <v>-0.15770000000000001</v>
      </c>
      <c r="BE1252">
        <v>0.15770000000000001</v>
      </c>
      <c r="BF1252">
        <v>0.06</v>
      </c>
      <c r="BG1252">
        <v>0.3</v>
      </c>
      <c r="BH1252">
        <v>-1.19</v>
      </c>
      <c r="BI1252">
        <v>7</v>
      </c>
      <c r="BJ1252">
        <v>13</v>
      </c>
      <c r="BK1252">
        <v>7</v>
      </c>
      <c r="BM1252">
        <v>7</v>
      </c>
      <c r="BN1252" t="s">
        <v>1016</v>
      </c>
      <c r="BP1252" t="s">
        <v>1016</v>
      </c>
      <c r="BQ1252">
        <v>40</v>
      </c>
      <c r="BR1252">
        <v>401010</v>
      </c>
      <c r="BS1252">
        <v>1</v>
      </c>
      <c r="BU1252">
        <v>1</v>
      </c>
      <c r="BW1252">
        <v>7</v>
      </c>
      <c r="BY1252">
        <v>13</v>
      </c>
      <c r="BZ1252" t="s">
        <v>1946</v>
      </c>
      <c r="CA1252">
        <v>1</v>
      </c>
      <c r="CB1252">
        <v>0</v>
      </c>
      <c r="CC1252">
        <v>1</v>
      </c>
      <c r="CD1252">
        <v>0</v>
      </c>
      <c r="CE1252">
        <v>0</v>
      </c>
      <c r="CF1252">
        <v>0</v>
      </c>
      <c r="CG1252">
        <v>0</v>
      </c>
      <c r="CH1252">
        <v>0</v>
      </c>
      <c r="CI1252" s="2">
        <v>670364</v>
      </c>
    </row>
    <row r="1253" spans="1:87">
      <c r="A1253" s="10" t="str">
        <f t="shared" si="589"/>
        <v>CCF_US</v>
      </c>
      <c r="B1253" s="12">
        <f t="shared" si="590"/>
        <v>2.98E-2</v>
      </c>
      <c r="C1253" s="12">
        <v>0</v>
      </c>
      <c r="D1253" s="12">
        <v>0</v>
      </c>
      <c r="E1253" s="12">
        <v>0</v>
      </c>
      <c r="F1253" s="12">
        <v>0</v>
      </c>
      <c r="G1253" s="12">
        <v>0</v>
      </c>
      <c r="H1253" s="12">
        <v>0</v>
      </c>
      <c r="I1253" s="12">
        <v>0</v>
      </c>
      <c r="J1253" s="13">
        <f t="shared" si="591"/>
        <v>0</v>
      </c>
      <c r="K1253" s="13">
        <f t="shared" si="592"/>
        <v>0</v>
      </c>
      <c r="L1253" s="16">
        <f t="shared" si="593"/>
        <v>0</v>
      </c>
      <c r="M1253" s="13">
        <f t="shared" si="594"/>
        <v>0</v>
      </c>
      <c r="N1253" s="16">
        <f t="shared" si="595"/>
        <v>0</v>
      </c>
      <c r="O1253" s="16">
        <f t="shared" si="596"/>
        <v>0</v>
      </c>
      <c r="P1253" s="16" t="str">
        <f t="shared" si="597"/>
        <v/>
      </c>
      <c r="Q1253" s="20" t="str">
        <f t="shared" si="598"/>
        <v/>
      </c>
      <c r="R1253" s="20" t="str">
        <f t="shared" si="599"/>
        <v/>
      </c>
      <c r="S1253" s="20" t="str">
        <f t="shared" si="600"/>
        <v/>
      </c>
      <c r="T1253" s="20" t="str">
        <f t="shared" si="601"/>
        <v/>
      </c>
      <c r="U1253" s="16">
        <f t="shared" si="602"/>
        <v>6.5000000000000006E-3</v>
      </c>
      <c r="V1253" s="20" t="str">
        <f t="shared" si="603"/>
        <v/>
      </c>
      <c r="W1253" s="20" t="str">
        <f t="shared" si="604"/>
        <v/>
      </c>
      <c r="X1253" s="20" t="str">
        <f t="shared" si="605"/>
        <v/>
      </c>
      <c r="Y1253" s="20">
        <f t="shared" si="606"/>
        <v>6.5000000000000006E-3</v>
      </c>
      <c r="Z1253" s="20" t="str">
        <f t="shared" si="607"/>
        <v/>
      </c>
      <c r="AA1253" s="20" t="str">
        <f t="shared" si="608"/>
        <v/>
      </c>
      <c r="AB1253" s="20">
        <f t="shared" si="609"/>
        <v>0</v>
      </c>
      <c r="AC1253" s="20" t="str">
        <f t="shared" si="610"/>
        <v/>
      </c>
      <c r="AD1253" s="20" t="str">
        <f t="shared" si="611"/>
        <v/>
      </c>
      <c r="AE1253" s="20" t="str">
        <f t="shared" si="612"/>
        <v/>
      </c>
      <c r="AF1253" s="20" t="str">
        <f t="shared" si="613"/>
        <v/>
      </c>
      <c r="AG1253" s="11">
        <f t="shared" si="614"/>
        <v>999</v>
      </c>
      <c r="AH1253" s="17">
        <f t="shared" si="615"/>
        <v>999</v>
      </c>
      <c r="AI1253" s="17">
        <f t="shared" si="616"/>
        <v>999</v>
      </c>
      <c r="AJ1253" s="17">
        <f t="shared" si="617"/>
        <v>999</v>
      </c>
      <c r="AK1253" s="17">
        <f t="shared" si="618"/>
        <v>999</v>
      </c>
      <c r="AL1253" s="17">
        <f t="shared" si="619"/>
        <v>999</v>
      </c>
      <c r="AM1253" s="10" t="s">
        <v>1656</v>
      </c>
      <c r="AN1253">
        <v>0</v>
      </c>
      <c r="AO1253">
        <v>0</v>
      </c>
      <c r="AP1253">
        <v>0</v>
      </c>
      <c r="AQ1253">
        <v>8.2100000000000006E-2</v>
      </c>
      <c r="AR1253" s="8">
        <v>-0.65</v>
      </c>
      <c r="AS1253" s="8">
        <v>-0.41270000000000001</v>
      </c>
      <c r="AT1253" s="8">
        <v>-15.4901</v>
      </c>
      <c r="AU1253" s="8">
        <v>-8.2100000000000006E-2</v>
      </c>
      <c r="AV1253" s="8">
        <v>-0.65</v>
      </c>
      <c r="AW1253" s="8">
        <v>0.65</v>
      </c>
      <c r="AX1253" s="8">
        <v>0.41270000000000001</v>
      </c>
      <c r="AY1253" s="8">
        <v>15.4901</v>
      </c>
      <c r="AZ1253" s="8">
        <v>8.2100000000000006E-2</v>
      </c>
      <c r="BA1253" s="8">
        <v>0.65</v>
      </c>
      <c r="BB1253">
        <v>-8.2100000000000006E-2</v>
      </c>
      <c r="BC1253">
        <v>8.2100000000000006E-2</v>
      </c>
      <c r="BD1253">
        <v>-8.2100000000000006E-2</v>
      </c>
      <c r="BE1253">
        <v>8.2100000000000006E-2</v>
      </c>
      <c r="BF1253">
        <v>0.06</v>
      </c>
      <c r="BG1253">
        <v>0.3</v>
      </c>
      <c r="BH1253">
        <v>2.98</v>
      </c>
      <c r="BI1253">
        <v>4</v>
      </c>
      <c r="BJ1253">
        <v>7</v>
      </c>
      <c r="BK1253">
        <v>4</v>
      </c>
      <c r="BM1253">
        <v>4</v>
      </c>
      <c r="BN1253" t="s">
        <v>1016</v>
      </c>
      <c r="BP1253" t="s">
        <v>1016</v>
      </c>
      <c r="BQ1253">
        <v>15</v>
      </c>
      <c r="BR1253">
        <v>151010</v>
      </c>
      <c r="BS1253">
        <v>1</v>
      </c>
      <c r="BU1253">
        <v>1</v>
      </c>
      <c r="BW1253">
        <v>4</v>
      </c>
      <c r="BY1253">
        <v>7</v>
      </c>
      <c r="BZ1253" t="s">
        <v>1947</v>
      </c>
      <c r="CA1253">
        <v>1</v>
      </c>
      <c r="CB1253">
        <v>0</v>
      </c>
      <c r="CC1253">
        <v>1</v>
      </c>
      <c r="CD1253">
        <v>0</v>
      </c>
      <c r="CE1253">
        <v>0</v>
      </c>
      <c r="CF1253">
        <v>0</v>
      </c>
      <c r="CG1253">
        <v>0</v>
      </c>
      <c r="CH1253">
        <v>0</v>
      </c>
      <c r="CI1253" s="2">
        <v>344327</v>
      </c>
    </row>
    <row r="1254" spans="1:87">
      <c r="A1254" s="10" t="str">
        <f t="shared" si="589"/>
        <v>CZNC_US</v>
      </c>
      <c r="B1254" s="12">
        <f t="shared" si="590"/>
        <v>1.26E-2</v>
      </c>
      <c r="C1254" s="12">
        <v>0</v>
      </c>
      <c r="D1254" s="12">
        <v>0</v>
      </c>
      <c r="E1254" s="12">
        <v>0</v>
      </c>
      <c r="F1254" s="12">
        <v>0</v>
      </c>
      <c r="G1254" s="12">
        <v>0</v>
      </c>
      <c r="H1254" s="12">
        <v>0</v>
      </c>
      <c r="I1254" s="12">
        <v>0</v>
      </c>
      <c r="J1254" s="13">
        <f t="shared" si="591"/>
        <v>0</v>
      </c>
      <c r="K1254" s="13">
        <f t="shared" si="592"/>
        <v>0</v>
      </c>
      <c r="L1254" s="16">
        <f t="shared" si="593"/>
        <v>0</v>
      </c>
      <c r="M1254" s="13">
        <f t="shared" si="594"/>
        <v>0</v>
      </c>
      <c r="N1254" s="16">
        <f t="shared" si="595"/>
        <v>0</v>
      </c>
      <c r="O1254" s="16">
        <f t="shared" si="596"/>
        <v>0</v>
      </c>
      <c r="P1254" s="16" t="str">
        <f t="shared" si="597"/>
        <v/>
      </c>
      <c r="Q1254" s="20" t="str">
        <f t="shared" si="598"/>
        <v/>
      </c>
      <c r="R1254" s="20" t="str">
        <f t="shared" si="599"/>
        <v/>
      </c>
      <c r="S1254" s="20" t="str">
        <f t="shared" si="600"/>
        <v/>
      </c>
      <c r="T1254" s="20" t="str">
        <f t="shared" si="601"/>
        <v/>
      </c>
      <c r="U1254" s="16">
        <f t="shared" si="602"/>
        <v>4.0000000000000001E-3</v>
      </c>
      <c r="V1254" s="20" t="str">
        <f t="shared" si="603"/>
        <v/>
      </c>
      <c r="W1254" s="20" t="str">
        <f t="shared" si="604"/>
        <v/>
      </c>
      <c r="X1254" s="20" t="str">
        <f t="shared" si="605"/>
        <v/>
      </c>
      <c r="Y1254" s="20">
        <f t="shared" si="606"/>
        <v>4.0000000000000001E-3</v>
      </c>
      <c r="Z1254" s="20" t="str">
        <f t="shared" si="607"/>
        <v/>
      </c>
      <c r="AA1254" s="20" t="str">
        <f t="shared" si="608"/>
        <v/>
      </c>
      <c r="AB1254" s="20">
        <f t="shared" si="609"/>
        <v>0</v>
      </c>
      <c r="AC1254" s="20" t="str">
        <f t="shared" si="610"/>
        <v/>
      </c>
      <c r="AD1254" s="20" t="str">
        <f t="shared" si="611"/>
        <v/>
      </c>
      <c r="AE1254" s="20" t="str">
        <f t="shared" si="612"/>
        <v/>
      </c>
      <c r="AF1254" s="20" t="str">
        <f t="shared" si="613"/>
        <v/>
      </c>
      <c r="AG1254" s="11">
        <f t="shared" si="614"/>
        <v>999</v>
      </c>
      <c r="AH1254" s="17">
        <f t="shared" si="615"/>
        <v>999</v>
      </c>
      <c r="AI1254" s="17">
        <f t="shared" si="616"/>
        <v>999</v>
      </c>
      <c r="AJ1254" s="17">
        <f t="shared" si="617"/>
        <v>999</v>
      </c>
      <c r="AK1254" s="17">
        <f t="shared" si="618"/>
        <v>999</v>
      </c>
      <c r="AL1254" s="17">
        <f t="shared" si="619"/>
        <v>999</v>
      </c>
      <c r="AM1254" s="10" t="s">
        <v>1591</v>
      </c>
      <c r="AN1254">
        <v>0</v>
      </c>
      <c r="AO1254">
        <v>0</v>
      </c>
      <c r="AP1254">
        <v>0</v>
      </c>
      <c r="AQ1254">
        <v>0.1188</v>
      </c>
      <c r="AR1254" s="8">
        <v>-0.4</v>
      </c>
      <c r="AS1254" s="8">
        <v>-0.58660000000000001</v>
      </c>
      <c r="AT1254" s="8">
        <v>-10.2776</v>
      </c>
      <c r="AU1254" s="8">
        <v>-0.1188</v>
      </c>
      <c r="AV1254" s="8">
        <v>-0.4</v>
      </c>
      <c r="AW1254" s="8">
        <v>0.4</v>
      </c>
      <c r="AX1254" s="8">
        <v>0.58660000000000001</v>
      </c>
      <c r="AY1254" s="8">
        <v>10.2776</v>
      </c>
      <c r="AZ1254" s="8">
        <v>0.1188</v>
      </c>
      <c r="BA1254" s="8">
        <v>0.4</v>
      </c>
      <c r="BB1254">
        <v>-0.1188</v>
      </c>
      <c r="BC1254">
        <v>0.1188</v>
      </c>
      <c r="BD1254">
        <v>-0.1188</v>
      </c>
      <c r="BE1254">
        <v>0.1188</v>
      </c>
      <c r="BF1254">
        <v>0.06</v>
      </c>
      <c r="BG1254">
        <v>0.3</v>
      </c>
      <c r="BH1254">
        <v>1.26</v>
      </c>
      <c r="BI1254">
        <v>5</v>
      </c>
      <c r="BJ1254">
        <v>9</v>
      </c>
      <c r="BK1254">
        <v>5</v>
      </c>
      <c r="BM1254">
        <v>5</v>
      </c>
      <c r="BN1254" t="s">
        <v>1016</v>
      </c>
      <c r="BP1254" t="s">
        <v>1016</v>
      </c>
      <c r="BQ1254">
        <v>40</v>
      </c>
      <c r="BR1254">
        <v>401010</v>
      </c>
      <c r="BS1254">
        <v>1</v>
      </c>
      <c r="BU1254">
        <v>1</v>
      </c>
      <c r="BW1254">
        <v>5</v>
      </c>
      <c r="BY1254">
        <v>9</v>
      </c>
      <c r="BZ1254" t="s">
        <v>1947</v>
      </c>
      <c r="CA1254">
        <v>1</v>
      </c>
      <c r="CB1254">
        <v>0</v>
      </c>
      <c r="CC1254">
        <v>1</v>
      </c>
      <c r="CD1254">
        <v>0</v>
      </c>
      <c r="CE1254">
        <v>0</v>
      </c>
      <c r="CF1254">
        <v>0</v>
      </c>
      <c r="CG1254">
        <v>0</v>
      </c>
      <c r="CH1254">
        <v>0</v>
      </c>
      <c r="CI1254" s="2">
        <v>508290</v>
      </c>
    </row>
    <row r="1255" spans="1:87">
      <c r="A1255" s="10" t="str">
        <f t="shared" si="589"/>
        <v>CTG_US</v>
      </c>
      <c r="B1255" s="12">
        <f t="shared" si="590"/>
        <v>1.67E-2</v>
      </c>
      <c r="C1255" s="12">
        <v>0</v>
      </c>
      <c r="D1255" s="12">
        <v>0</v>
      </c>
      <c r="E1255" s="12">
        <v>0</v>
      </c>
      <c r="F1255" s="12">
        <v>0</v>
      </c>
      <c r="G1255" s="12">
        <v>0</v>
      </c>
      <c r="H1255" s="12">
        <v>0</v>
      </c>
      <c r="I1255" s="12">
        <v>0</v>
      </c>
      <c r="J1255" s="13">
        <f t="shared" si="591"/>
        <v>0</v>
      </c>
      <c r="K1255" s="13">
        <f t="shared" si="592"/>
        <v>0</v>
      </c>
      <c r="L1255" s="16">
        <f t="shared" si="593"/>
        <v>0</v>
      </c>
      <c r="M1255" s="13">
        <f t="shared" si="594"/>
        <v>0</v>
      </c>
      <c r="N1255" s="16">
        <f t="shared" si="595"/>
        <v>0</v>
      </c>
      <c r="O1255" s="16">
        <f t="shared" si="596"/>
        <v>0</v>
      </c>
      <c r="P1255" s="16" t="str">
        <f t="shared" si="597"/>
        <v/>
      </c>
      <c r="Q1255" s="20" t="str">
        <f t="shared" si="598"/>
        <v/>
      </c>
      <c r="R1255" s="20" t="str">
        <f t="shared" si="599"/>
        <v/>
      </c>
      <c r="S1255" s="20" t="str">
        <f t="shared" si="600"/>
        <v/>
      </c>
      <c r="T1255" s="20" t="str">
        <f t="shared" si="601"/>
        <v/>
      </c>
      <c r="U1255" s="16">
        <f t="shared" si="602"/>
        <v>4.0000000000000001E-3</v>
      </c>
      <c r="V1255" s="20" t="str">
        <f t="shared" si="603"/>
        <v/>
      </c>
      <c r="W1255" s="20" t="str">
        <f t="shared" si="604"/>
        <v/>
      </c>
      <c r="X1255" s="20" t="str">
        <f t="shared" si="605"/>
        <v/>
      </c>
      <c r="Y1255" s="20">
        <f t="shared" si="606"/>
        <v>4.0000000000000001E-3</v>
      </c>
      <c r="Z1255" s="20" t="str">
        <f t="shared" si="607"/>
        <v/>
      </c>
      <c r="AA1255" s="20" t="str">
        <f t="shared" si="608"/>
        <v/>
      </c>
      <c r="AB1255" s="20">
        <f t="shared" si="609"/>
        <v>0</v>
      </c>
      <c r="AC1255" s="20" t="str">
        <f t="shared" si="610"/>
        <v/>
      </c>
      <c r="AD1255" s="20" t="str">
        <f t="shared" si="611"/>
        <v/>
      </c>
      <c r="AE1255" s="20" t="str">
        <f t="shared" si="612"/>
        <v/>
      </c>
      <c r="AF1255" s="20" t="str">
        <f t="shared" si="613"/>
        <v/>
      </c>
      <c r="AG1255" s="11">
        <f t="shared" si="614"/>
        <v>999</v>
      </c>
      <c r="AH1255" s="17">
        <f t="shared" si="615"/>
        <v>999</v>
      </c>
      <c r="AI1255" s="17">
        <f t="shared" si="616"/>
        <v>999</v>
      </c>
      <c r="AJ1255" s="17">
        <f t="shared" si="617"/>
        <v>999</v>
      </c>
      <c r="AK1255" s="17">
        <f t="shared" si="618"/>
        <v>999</v>
      </c>
      <c r="AL1255" s="17">
        <f t="shared" si="619"/>
        <v>999</v>
      </c>
      <c r="AM1255" s="10" t="s">
        <v>1581</v>
      </c>
      <c r="AN1255">
        <v>0</v>
      </c>
      <c r="AO1255">
        <v>0</v>
      </c>
      <c r="AP1255">
        <v>0</v>
      </c>
      <c r="AQ1255">
        <v>0.21249999999999999</v>
      </c>
      <c r="AR1255" s="8">
        <v>-0.6</v>
      </c>
      <c r="AS1255" s="8">
        <v>-0.62770000000000004</v>
      </c>
      <c r="AT1255" s="8">
        <v>-5.8845999999999998</v>
      </c>
      <c r="AU1255" s="8">
        <v>-0.21249999999999999</v>
      </c>
      <c r="AV1255" s="8">
        <v>-0.6</v>
      </c>
      <c r="AW1255" s="8">
        <v>0.4</v>
      </c>
      <c r="AX1255" s="8">
        <v>0.62770000000000004</v>
      </c>
      <c r="AY1255" s="8">
        <v>5.8845999999999998</v>
      </c>
      <c r="AZ1255" s="8">
        <v>0.21249999999999999</v>
      </c>
      <c r="BA1255" s="8">
        <v>0.4</v>
      </c>
      <c r="BB1255">
        <v>-0.21249999999999999</v>
      </c>
      <c r="BC1255">
        <v>0.21249999999999999</v>
      </c>
      <c r="BD1255">
        <v>-0.21249999999999999</v>
      </c>
      <c r="BE1255">
        <v>0.21249999999999999</v>
      </c>
      <c r="BF1255">
        <v>0.06</v>
      </c>
      <c r="BG1255">
        <v>0.3</v>
      </c>
      <c r="BH1255">
        <v>1.67</v>
      </c>
      <c r="BI1255">
        <v>5</v>
      </c>
      <c r="BJ1255">
        <v>9</v>
      </c>
      <c r="BK1255">
        <v>5</v>
      </c>
      <c r="BM1255">
        <v>5</v>
      </c>
      <c r="BN1255" t="s">
        <v>1016</v>
      </c>
      <c r="BP1255" t="s">
        <v>1016</v>
      </c>
      <c r="BQ1255">
        <v>45</v>
      </c>
      <c r="BR1255">
        <v>451020</v>
      </c>
      <c r="BS1255">
        <v>1</v>
      </c>
      <c r="BU1255">
        <v>1</v>
      </c>
      <c r="BW1255">
        <v>5</v>
      </c>
      <c r="BY1255">
        <v>9</v>
      </c>
      <c r="BZ1255" t="s">
        <v>1946</v>
      </c>
      <c r="CA1255">
        <v>1</v>
      </c>
      <c r="CB1255">
        <v>0</v>
      </c>
      <c r="CC1255">
        <v>1</v>
      </c>
      <c r="CD1255">
        <v>0</v>
      </c>
      <c r="CE1255">
        <v>0</v>
      </c>
      <c r="CF1255">
        <v>0</v>
      </c>
      <c r="CG1255">
        <v>0</v>
      </c>
      <c r="CH1255">
        <v>0</v>
      </c>
      <c r="CI1255" s="2">
        <v>570802</v>
      </c>
    </row>
    <row r="1256" spans="1:87">
      <c r="A1256" s="10" t="str">
        <f t="shared" si="589"/>
        <v>NBS_US</v>
      </c>
      <c r="B1256" s="12">
        <f t="shared" si="590"/>
        <v>0.16269999999999998</v>
      </c>
      <c r="C1256" s="12">
        <v>6.5824000010030305E-4</v>
      </c>
      <c r="D1256" s="12">
        <v>0</v>
      </c>
      <c r="E1256" s="12">
        <v>0</v>
      </c>
      <c r="F1256" s="12">
        <v>6.5824000010030305E-4</v>
      </c>
      <c r="G1256" s="12">
        <v>0</v>
      </c>
      <c r="H1256" s="12">
        <v>6.5824000010030305E-4</v>
      </c>
      <c r="I1256" s="12">
        <v>6.5824000010030305E-4</v>
      </c>
      <c r="J1256" s="13">
        <f t="shared" si="591"/>
        <v>0</v>
      </c>
      <c r="K1256" s="13">
        <f t="shared" si="592"/>
        <v>1</v>
      </c>
      <c r="L1256" s="16">
        <f t="shared" si="593"/>
        <v>6.5824000010030305E-4</v>
      </c>
      <c r="M1256" s="13">
        <f t="shared" si="594"/>
        <v>0</v>
      </c>
      <c r="N1256" s="16">
        <f t="shared" si="595"/>
        <v>0</v>
      </c>
      <c r="O1256" s="16">
        <f t="shared" si="596"/>
        <v>0</v>
      </c>
      <c r="P1256" s="16" t="str">
        <f t="shared" si="597"/>
        <v/>
      </c>
      <c r="Q1256" s="20" t="str">
        <f t="shared" si="598"/>
        <v/>
      </c>
      <c r="R1256" s="20" t="str">
        <f t="shared" si="599"/>
        <v/>
      </c>
      <c r="S1256" s="20" t="str">
        <f t="shared" si="600"/>
        <v/>
      </c>
      <c r="T1256" s="20" t="str">
        <f t="shared" si="601"/>
        <v/>
      </c>
      <c r="U1256" s="16">
        <f t="shared" si="602"/>
        <v>5.3417599998996975E-3</v>
      </c>
      <c r="V1256" s="20" t="str">
        <f t="shared" si="603"/>
        <v/>
      </c>
      <c r="W1256" s="20" t="str">
        <f t="shared" si="604"/>
        <v/>
      </c>
      <c r="X1256" s="20" t="str">
        <f t="shared" si="605"/>
        <v/>
      </c>
      <c r="Y1256" s="20">
        <f t="shared" si="606"/>
        <v>5.3417599998996975E-3</v>
      </c>
      <c r="Z1256" s="20" t="str">
        <f t="shared" si="607"/>
        <v/>
      </c>
      <c r="AA1256" s="20" t="str">
        <f t="shared" si="608"/>
        <v/>
      </c>
      <c r="AB1256" s="20">
        <f t="shared" si="609"/>
        <v>6.5824000010030305E-4</v>
      </c>
      <c r="AC1256" s="20" t="str">
        <f t="shared" si="610"/>
        <v/>
      </c>
      <c r="AD1256" s="20" t="str">
        <f t="shared" si="611"/>
        <v/>
      </c>
      <c r="AE1256" s="20" t="str">
        <f t="shared" si="612"/>
        <v/>
      </c>
      <c r="AF1256" s="20" t="str">
        <f t="shared" si="613"/>
        <v/>
      </c>
      <c r="AG1256" s="11">
        <f t="shared" si="614"/>
        <v>0</v>
      </c>
      <c r="AH1256" s="17">
        <f t="shared" si="615"/>
        <v>6.5824000010030305E-4</v>
      </c>
      <c r="AI1256" s="17">
        <f t="shared" si="616"/>
        <v>999</v>
      </c>
      <c r="AJ1256" s="17">
        <f t="shared" si="617"/>
        <v>999</v>
      </c>
      <c r="AK1256" s="17">
        <f t="shared" si="618"/>
        <v>999</v>
      </c>
      <c r="AL1256" s="17">
        <f t="shared" si="619"/>
        <v>999</v>
      </c>
      <c r="AM1256" s="10" t="s">
        <v>2063</v>
      </c>
      <c r="AN1256">
        <v>0</v>
      </c>
      <c r="AO1256">
        <v>0</v>
      </c>
      <c r="AP1256">
        <v>0</v>
      </c>
      <c r="AQ1256">
        <v>0.20250000000000001</v>
      </c>
      <c r="AR1256" s="8">
        <v>-0.2</v>
      </c>
      <c r="AS1256" s="8">
        <v>-0.99629999999999996</v>
      </c>
      <c r="AT1256" s="8">
        <v>-5.7534999999999998</v>
      </c>
      <c r="AU1256" s="8">
        <v>-0.20250000000000001</v>
      </c>
      <c r="AV1256" s="8">
        <v>-0.2</v>
      </c>
      <c r="AW1256" s="8">
        <v>0.6</v>
      </c>
      <c r="AX1256" s="8">
        <v>0.99629999999999996</v>
      </c>
      <c r="AY1256" s="8">
        <v>5.7534999999999998</v>
      </c>
      <c r="AZ1256" s="8">
        <v>0.20250000000000001</v>
      </c>
      <c r="BA1256" s="8">
        <v>0.6</v>
      </c>
      <c r="BB1256">
        <v>-0.2</v>
      </c>
      <c r="BC1256">
        <v>0.20250000000000001</v>
      </c>
      <c r="BD1256">
        <v>-0.2</v>
      </c>
      <c r="BE1256">
        <v>0.20250000000000001</v>
      </c>
      <c r="BF1256">
        <v>0.06</v>
      </c>
      <c r="BG1256">
        <v>0.3</v>
      </c>
      <c r="BH1256">
        <v>16.27</v>
      </c>
      <c r="BI1256">
        <v>1</v>
      </c>
      <c r="BJ1256">
        <v>1</v>
      </c>
      <c r="BK1256">
        <v>1</v>
      </c>
      <c r="BM1256">
        <v>1</v>
      </c>
      <c r="BN1256" t="s">
        <v>1016</v>
      </c>
      <c r="BP1256" t="s">
        <v>1016</v>
      </c>
      <c r="BQ1256">
        <v>35</v>
      </c>
      <c r="BR1256">
        <v>352010</v>
      </c>
      <c r="BS1256">
        <v>1</v>
      </c>
      <c r="BU1256">
        <v>1</v>
      </c>
      <c r="BW1256">
        <v>1</v>
      </c>
      <c r="BY1256">
        <v>1</v>
      </c>
      <c r="BZ1256" t="s">
        <v>1946</v>
      </c>
      <c r="CA1256">
        <v>0</v>
      </c>
      <c r="CB1256">
        <v>0</v>
      </c>
      <c r="CC1256">
        <v>1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 s="2">
        <v>792478</v>
      </c>
    </row>
    <row r="1257" spans="1:87">
      <c r="A1257" s="10" t="str">
        <f t="shared" si="589"/>
        <v>CFI_US</v>
      </c>
      <c r="B1257" s="12">
        <f t="shared" si="590"/>
        <v>0.16269999999999998</v>
      </c>
      <c r="C1257" s="12">
        <v>1.9968457145899902E-3</v>
      </c>
      <c r="D1257" s="12">
        <v>0</v>
      </c>
      <c r="E1257" s="12">
        <v>0</v>
      </c>
      <c r="F1257" s="12">
        <v>1.9968457145899902E-3</v>
      </c>
      <c r="G1257" s="12">
        <v>0</v>
      </c>
      <c r="H1257" s="12">
        <v>1.9968457145899902E-3</v>
      </c>
      <c r="I1257" s="12">
        <v>1.9968457145899902E-3</v>
      </c>
      <c r="J1257" s="13">
        <f t="shared" si="591"/>
        <v>0</v>
      </c>
      <c r="K1257" s="13">
        <f t="shared" si="592"/>
        <v>1</v>
      </c>
      <c r="L1257" s="16">
        <f t="shared" si="593"/>
        <v>1.9968457145899902E-3</v>
      </c>
      <c r="M1257" s="13">
        <f t="shared" si="594"/>
        <v>0</v>
      </c>
      <c r="N1257" s="16">
        <f t="shared" si="595"/>
        <v>0</v>
      </c>
      <c r="O1257" s="16">
        <f t="shared" si="596"/>
        <v>0</v>
      </c>
      <c r="P1257" s="16" t="str">
        <f t="shared" si="597"/>
        <v/>
      </c>
      <c r="Q1257" s="20" t="str">
        <f t="shared" si="598"/>
        <v/>
      </c>
      <c r="R1257" s="20" t="str">
        <f t="shared" si="599"/>
        <v/>
      </c>
      <c r="S1257" s="20" t="str">
        <f t="shared" si="600"/>
        <v/>
      </c>
      <c r="T1257" s="20" t="str">
        <f t="shared" si="601"/>
        <v/>
      </c>
      <c r="U1257" s="16">
        <f t="shared" si="602"/>
        <v>4.5031542854100104E-3</v>
      </c>
      <c r="V1257" s="20" t="str">
        <f t="shared" si="603"/>
        <v/>
      </c>
      <c r="W1257" s="20" t="str">
        <f t="shared" si="604"/>
        <v/>
      </c>
      <c r="X1257" s="20" t="str">
        <f t="shared" si="605"/>
        <v/>
      </c>
      <c r="Y1257" s="20">
        <f t="shared" si="606"/>
        <v>4.5031542854100104E-3</v>
      </c>
      <c r="Z1257" s="20" t="str">
        <f t="shared" si="607"/>
        <v/>
      </c>
      <c r="AA1257" s="20" t="str">
        <f t="shared" si="608"/>
        <v/>
      </c>
      <c r="AB1257" s="20">
        <f t="shared" si="609"/>
        <v>1.9968457145899902E-3</v>
      </c>
      <c r="AC1257" s="20" t="str">
        <f t="shared" si="610"/>
        <v/>
      </c>
      <c r="AD1257" s="20" t="str">
        <f t="shared" si="611"/>
        <v/>
      </c>
      <c r="AE1257" s="20" t="str">
        <f t="shared" si="612"/>
        <v/>
      </c>
      <c r="AF1257" s="20" t="str">
        <f t="shared" si="613"/>
        <v/>
      </c>
      <c r="AG1257" s="11">
        <f t="shared" si="614"/>
        <v>0</v>
      </c>
      <c r="AH1257" s="17">
        <f t="shared" si="615"/>
        <v>1.9968457145899902E-3</v>
      </c>
      <c r="AI1257" s="17">
        <f t="shared" si="616"/>
        <v>999</v>
      </c>
      <c r="AJ1257" s="17">
        <f t="shared" si="617"/>
        <v>999</v>
      </c>
      <c r="AK1257" s="17">
        <f t="shared" si="618"/>
        <v>999</v>
      </c>
      <c r="AL1257" s="17">
        <f t="shared" si="619"/>
        <v>999</v>
      </c>
      <c r="AM1257" s="10" t="s">
        <v>1887</v>
      </c>
      <c r="AN1257">
        <v>0</v>
      </c>
      <c r="AO1257">
        <v>0</v>
      </c>
      <c r="AP1257">
        <v>0</v>
      </c>
      <c r="AQ1257">
        <v>0.1966</v>
      </c>
      <c r="AR1257" s="8">
        <v>-0.65</v>
      </c>
      <c r="AS1257" s="8">
        <v>-0.72760000000000002</v>
      </c>
      <c r="AT1257" s="8">
        <v>-12.841900000000001</v>
      </c>
      <c r="AU1257" s="8">
        <v>-0.1966</v>
      </c>
      <c r="AV1257" s="8">
        <v>-0.65</v>
      </c>
      <c r="AW1257" s="8">
        <v>0.65</v>
      </c>
      <c r="AX1257" s="8">
        <v>0.72760000000000002</v>
      </c>
      <c r="AY1257" s="8">
        <v>12.841900000000001</v>
      </c>
      <c r="AZ1257" s="8">
        <v>0.1966</v>
      </c>
      <c r="BA1257" s="8">
        <v>0.65</v>
      </c>
      <c r="BB1257">
        <v>-0.1966</v>
      </c>
      <c r="BC1257">
        <v>0.1966</v>
      </c>
      <c r="BD1257">
        <v>-0.1966</v>
      </c>
      <c r="BE1257">
        <v>0.1966</v>
      </c>
      <c r="BF1257">
        <v>0.06</v>
      </c>
      <c r="BG1257">
        <v>0.3</v>
      </c>
      <c r="BH1257">
        <v>16.27</v>
      </c>
      <c r="BI1257">
        <v>1</v>
      </c>
      <c r="BJ1257">
        <v>1</v>
      </c>
      <c r="BK1257">
        <v>1</v>
      </c>
      <c r="BM1257">
        <v>1</v>
      </c>
      <c r="BN1257" t="s">
        <v>1016</v>
      </c>
      <c r="BP1257" t="s">
        <v>1016</v>
      </c>
      <c r="BQ1257">
        <v>25</v>
      </c>
      <c r="BR1257">
        <v>252030</v>
      </c>
      <c r="BS1257">
        <v>1</v>
      </c>
      <c r="BU1257">
        <v>1</v>
      </c>
      <c r="BW1257">
        <v>1</v>
      </c>
      <c r="BY1257">
        <v>1</v>
      </c>
      <c r="BZ1257" t="s">
        <v>1946</v>
      </c>
      <c r="CA1257">
        <v>1</v>
      </c>
      <c r="CB1257">
        <v>0</v>
      </c>
      <c r="CC1257">
        <v>1</v>
      </c>
      <c r="CD1257">
        <v>0</v>
      </c>
      <c r="CE1257">
        <v>0</v>
      </c>
      <c r="CF1257">
        <v>0</v>
      </c>
      <c r="CG1257">
        <v>0</v>
      </c>
      <c r="CH1257">
        <v>0</v>
      </c>
      <c r="CI1257" s="2">
        <v>486941</v>
      </c>
    </row>
    <row r="1258" spans="1:87">
      <c r="A1258" s="10" t="str">
        <f t="shared" si="589"/>
        <v>EGBN_US</v>
      </c>
      <c r="B1258" s="12">
        <f t="shared" si="590"/>
        <v>-5.33E-2</v>
      </c>
      <c r="C1258" s="12">
        <v>0</v>
      </c>
      <c r="D1258" s="12">
        <v>0</v>
      </c>
      <c r="E1258" s="12">
        <v>0</v>
      </c>
      <c r="F1258" s="12">
        <v>0</v>
      </c>
      <c r="G1258" s="12">
        <v>0</v>
      </c>
      <c r="H1258" s="12">
        <v>0</v>
      </c>
      <c r="I1258" s="12">
        <v>0</v>
      </c>
      <c r="J1258" s="13">
        <f t="shared" si="591"/>
        <v>0</v>
      </c>
      <c r="K1258" s="13">
        <f t="shared" si="592"/>
        <v>0</v>
      </c>
      <c r="L1258" s="16">
        <f t="shared" si="593"/>
        <v>0</v>
      </c>
      <c r="M1258" s="13">
        <f t="shared" si="594"/>
        <v>0</v>
      </c>
      <c r="N1258" s="16">
        <f t="shared" si="595"/>
        <v>0</v>
      </c>
      <c r="O1258" s="16">
        <f t="shared" si="596"/>
        <v>0</v>
      </c>
      <c r="P1258" s="16">
        <f t="shared" si="597"/>
        <v>-4.0000000000000001E-3</v>
      </c>
      <c r="Q1258" s="20" t="str">
        <f t="shared" si="598"/>
        <v/>
      </c>
      <c r="R1258" s="20" t="str">
        <f t="shared" si="599"/>
        <v/>
      </c>
      <c r="S1258" s="20" t="str">
        <f t="shared" si="600"/>
        <v/>
      </c>
      <c r="T1258" s="20">
        <f t="shared" si="601"/>
        <v>-4.0000000000000001E-3</v>
      </c>
      <c r="U1258" s="16" t="str">
        <f t="shared" si="602"/>
        <v/>
      </c>
      <c r="V1258" s="20" t="str">
        <f t="shared" si="603"/>
        <v/>
      </c>
      <c r="W1258" s="20" t="str">
        <f t="shared" si="604"/>
        <v/>
      </c>
      <c r="X1258" s="20" t="str">
        <f t="shared" si="605"/>
        <v/>
      </c>
      <c r="Y1258" s="20" t="str">
        <f t="shared" si="606"/>
        <v/>
      </c>
      <c r="Z1258" s="20" t="str">
        <f t="shared" si="607"/>
        <v/>
      </c>
      <c r="AA1258" s="20" t="str">
        <f t="shared" si="608"/>
        <v/>
      </c>
      <c r="AB1258" s="20">
        <f t="shared" si="609"/>
        <v>0</v>
      </c>
      <c r="AC1258" s="20" t="str">
        <f t="shared" si="610"/>
        <v/>
      </c>
      <c r="AD1258" s="20" t="str">
        <f t="shared" si="611"/>
        <v/>
      </c>
      <c r="AE1258" s="20" t="str">
        <f t="shared" si="612"/>
        <v/>
      </c>
      <c r="AF1258" s="20" t="str">
        <f t="shared" si="613"/>
        <v/>
      </c>
      <c r="AG1258" s="11">
        <f t="shared" si="614"/>
        <v>999</v>
      </c>
      <c r="AH1258" s="17">
        <f t="shared" si="615"/>
        <v>999</v>
      </c>
      <c r="AI1258" s="17">
        <f t="shared" si="616"/>
        <v>999</v>
      </c>
      <c r="AJ1258" s="17">
        <f t="shared" si="617"/>
        <v>999</v>
      </c>
      <c r="AK1258" s="17">
        <f t="shared" si="618"/>
        <v>999</v>
      </c>
      <c r="AL1258" s="17">
        <f t="shared" si="619"/>
        <v>999</v>
      </c>
      <c r="AM1258" s="10" t="s">
        <v>1351</v>
      </c>
      <c r="AN1258">
        <v>0</v>
      </c>
      <c r="AO1258">
        <v>0</v>
      </c>
      <c r="AP1258">
        <v>0</v>
      </c>
      <c r="AQ1258">
        <v>1.2113</v>
      </c>
      <c r="AR1258" s="8">
        <v>-0.4</v>
      </c>
      <c r="AS1258" s="8">
        <v>-4.1111000000000004</v>
      </c>
      <c r="AT1258" s="8">
        <v>-52.128500000000003</v>
      </c>
      <c r="AU1258" s="8">
        <v>-1.2113</v>
      </c>
      <c r="AV1258" s="8">
        <v>-0.4</v>
      </c>
      <c r="AW1258" s="8">
        <v>0.4</v>
      </c>
      <c r="AX1258" s="8">
        <v>4.1111000000000004</v>
      </c>
      <c r="AY1258" s="8">
        <v>52.128500000000003</v>
      </c>
      <c r="AZ1258" s="8">
        <v>1.2113</v>
      </c>
      <c r="BA1258" s="8">
        <v>0.4</v>
      </c>
      <c r="BB1258">
        <v>-0.4</v>
      </c>
      <c r="BC1258">
        <v>0.4</v>
      </c>
      <c r="BD1258">
        <v>-0.4</v>
      </c>
      <c r="BE1258">
        <v>0.4</v>
      </c>
      <c r="BF1258">
        <v>0.06</v>
      </c>
      <c r="BG1258">
        <v>0.3</v>
      </c>
      <c r="BH1258">
        <v>-5.33</v>
      </c>
      <c r="BI1258">
        <v>8</v>
      </c>
      <c r="BJ1258">
        <v>16</v>
      </c>
      <c r="BK1258">
        <v>8</v>
      </c>
      <c r="BM1258">
        <v>8</v>
      </c>
      <c r="BN1258" t="s">
        <v>1016</v>
      </c>
      <c r="BP1258" t="s">
        <v>1016</v>
      </c>
      <c r="BQ1258">
        <v>40</v>
      </c>
      <c r="BR1258">
        <v>401010</v>
      </c>
      <c r="BS1258">
        <v>1</v>
      </c>
      <c r="BU1258">
        <v>1</v>
      </c>
      <c r="BW1258">
        <v>8</v>
      </c>
      <c r="BY1258">
        <v>16</v>
      </c>
      <c r="BZ1258" t="s">
        <v>1997</v>
      </c>
      <c r="CA1258">
        <v>0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 s="2">
        <v>3495292</v>
      </c>
    </row>
    <row r="1259" spans="1:87">
      <c r="A1259" s="10" t="str">
        <f t="shared" si="589"/>
        <v>EBIX_US</v>
      </c>
      <c r="B1259" s="12">
        <f t="shared" si="590"/>
        <v>7.1999999999999998E-3</v>
      </c>
      <c r="C1259" s="12">
        <v>0</v>
      </c>
      <c r="D1259" s="12">
        <v>0</v>
      </c>
      <c r="E1259" s="12">
        <v>0</v>
      </c>
      <c r="F1259" s="12">
        <v>0</v>
      </c>
      <c r="G1259" s="12">
        <v>0</v>
      </c>
      <c r="H1259" s="12">
        <v>0</v>
      </c>
      <c r="I1259" s="12">
        <v>0</v>
      </c>
      <c r="J1259" s="13">
        <f t="shared" si="591"/>
        <v>0</v>
      </c>
      <c r="K1259" s="13">
        <f t="shared" si="592"/>
        <v>0</v>
      </c>
      <c r="L1259" s="16">
        <f t="shared" si="593"/>
        <v>0</v>
      </c>
      <c r="M1259" s="13">
        <f t="shared" si="594"/>
        <v>0</v>
      </c>
      <c r="N1259" s="16">
        <f t="shared" si="595"/>
        <v>0</v>
      </c>
      <c r="O1259" s="16">
        <f t="shared" si="596"/>
        <v>0</v>
      </c>
      <c r="P1259" s="16" t="str">
        <f t="shared" si="597"/>
        <v/>
      </c>
      <c r="Q1259" s="20" t="str">
        <f t="shared" si="598"/>
        <v/>
      </c>
      <c r="R1259" s="20" t="str">
        <f t="shared" si="599"/>
        <v/>
      </c>
      <c r="S1259" s="20" t="str">
        <f t="shared" si="600"/>
        <v/>
      </c>
      <c r="T1259" s="20" t="str">
        <f t="shared" si="601"/>
        <v/>
      </c>
      <c r="U1259" s="16">
        <f t="shared" si="602"/>
        <v>4.0000000000000001E-3</v>
      </c>
      <c r="V1259" s="20" t="str">
        <f t="shared" si="603"/>
        <v/>
      </c>
      <c r="W1259" s="20" t="str">
        <f t="shared" si="604"/>
        <v/>
      </c>
      <c r="X1259" s="20" t="str">
        <f t="shared" si="605"/>
        <v/>
      </c>
      <c r="Y1259" s="20">
        <f t="shared" si="606"/>
        <v>4.0000000000000001E-3</v>
      </c>
      <c r="Z1259" s="20" t="str">
        <f t="shared" si="607"/>
        <v/>
      </c>
      <c r="AA1259" s="20" t="str">
        <f t="shared" si="608"/>
        <v/>
      </c>
      <c r="AB1259" s="20">
        <f t="shared" si="609"/>
        <v>0</v>
      </c>
      <c r="AC1259" s="20" t="str">
        <f t="shared" si="610"/>
        <v/>
      </c>
      <c r="AD1259" s="20" t="str">
        <f t="shared" si="611"/>
        <v/>
      </c>
      <c r="AE1259" s="20" t="str">
        <f t="shared" si="612"/>
        <v/>
      </c>
      <c r="AF1259" s="20" t="str">
        <f t="shared" si="613"/>
        <v/>
      </c>
      <c r="AG1259" s="11">
        <f t="shared" si="614"/>
        <v>999</v>
      </c>
      <c r="AH1259" s="17">
        <f t="shared" si="615"/>
        <v>999</v>
      </c>
      <c r="AI1259" s="17">
        <f t="shared" si="616"/>
        <v>999</v>
      </c>
      <c r="AJ1259" s="17">
        <f t="shared" si="617"/>
        <v>999</v>
      </c>
      <c r="AK1259" s="17">
        <f t="shared" si="618"/>
        <v>999</v>
      </c>
      <c r="AL1259" s="17">
        <f t="shared" si="619"/>
        <v>999</v>
      </c>
      <c r="AM1259" s="10" t="s">
        <v>895</v>
      </c>
      <c r="AN1259">
        <v>0</v>
      </c>
      <c r="AO1259">
        <v>0</v>
      </c>
      <c r="AP1259">
        <v>0</v>
      </c>
      <c r="AQ1259">
        <v>2.6080999999999999</v>
      </c>
      <c r="AR1259" s="8">
        <v>-0.6</v>
      </c>
      <c r="AS1259" s="8">
        <v>-13.9077</v>
      </c>
      <c r="AT1259" s="8">
        <v>-44.197200000000002</v>
      </c>
      <c r="AU1259" s="8">
        <v>-2.6080999999999999</v>
      </c>
      <c r="AV1259" s="8">
        <v>-0.6</v>
      </c>
      <c r="AW1259" s="8">
        <v>0.4</v>
      </c>
      <c r="AX1259" s="8">
        <v>13.9077</v>
      </c>
      <c r="AY1259" s="8">
        <v>44.197200000000002</v>
      </c>
      <c r="AZ1259" s="8">
        <v>2.6080999999999999</v>
      </c>
      <c r="BA1259" s="8">
        <v>0.4</v>
      </c>
      <c r="BB1259">
        <v>-0.6</v>
      </c>
      <c r="BC1259">
        <v>0.4</v>
      </c>
      <c r="BD1259">
        <v>-0.6</v>
      </c>
      <c r="BE1259">
        <v>0.4</v>
      </c>
      <c r="BF1259">
        <v>0.06</v>
      </c>
      <c r="BG1259">
        <v>0.3</v>
      </c>
      <c r="BH1259">
        <v>0.72</v>
      </c>
      <c r="BI1259">
        <v>5</v>
      </c>
      <c r="BJ1259">
        <v>10</v>
      </c>
      <c r="BK1259">
        <v>5</v>
      </c>
      <c r="BM1259">
        <v>5</v>
      </c>
      <c r="BN1259" t="s">
        <v>1016</v>
      </c>
      <c r="BP1259" t="s">
        <v>1016</v>
      </c>
      <c r="BQ1259">
        <v>45</v>
      </c>
      <c r="BR1259">
        <v>451030</v>
      </c>
      <c r="BS1259">
        <v>1</v>
      </c>
      <c r="BU1259">
        <v>1</v>
      </c>
      <c r="BW1259">
        <v>5</v>
      </c>
      <c r="BY1259">
        <v>10</v>
      </c>
      <c r="BZ1259" t="s">
        <v>1997</v>
      </c>
      <c r="CA1259">
        <v>0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 s="2">
        <v>9408609</v>
      </c>
    </row>
    <row r="1260" spans="1:87">
      <c r="A1260" s="10" t="str">
        <f t="shared" si="589"/>
        <v>LION_US</v>
      </c>
      <c r="B1260" s="12">
        <f t="shared" si="590"/>
        <v>1.5700000000000002E-2</v>
      </c>
      <c r="C1260" s="12">
        <v>0</v>
      </c>
      <c r="D1260" s="12">
        <v>0</v>
      </c>
      <c r="E1260" s="12">
        <v>0</v>
      </c>
      <c r="F1260" s="12">
        <v>0</v>
      </c>
      <c r="G1260" s="12">
        <v>0</v>
      </c>
      <c r="H1260" s="12">
        <v>0</v>
      </c>
      <c r="I1260" s="12">
        <v>0</v>
      </c>
      <c r="J1260" s="13">
        <f t="shared" si="591"/>
        <v>0</v>
      </c>
      <c r="K1260" s="13">
        <f t="shared" si="592"/>
        <v>0</v>
      </c>
      <c r="L1260" s="16">
        <f t="shared" si="593"/>
        <v>0</v>
      </c>
      <c r="M1260" s="13">
        <f t="shared" si="594"/>
        <v>0</v>
      </c>
      <c r="N1260" s="16">
        <f t="shared" si="595"/>
        <v>0</v>
      </c>
      <c r="O1260" s="16">
        <f t="shared" si="596"/>
        <v>0</v>
      </c>
      <c r="P1260" s="16" t="str">
        <f t="shared" si="597"/>
        <v/>
      </c>
      <c r="Q1260" s="20" t="str">
        <f t="shared" si="598"/>
        <v/>
      </c>
      <c r="R1260" s="20" t="str">
        <f t="shared" si="599"/>
        <v/>
      </c>
      <c r="S1260" s="20" t="str">
        <f t="shared" si="600"/>
        <v/>
      </c>
      <c r="T1260" s="20" t="str">
        <f t="shared" si="601"/>
        <v/>
      </c>
      <c r="U1260" s="16">
        <f t="shared" si="602"/>
        <v>4.0000000000000001E-3</v>
      </c>
      <c r="V1260" s="20" t="str">
        <f t="shared" si="603"/>
        <v/>
      </c>
      <c r="W1260" s="20" t="str">
        <f t="shared" si="604"/>
        <v/>
      </c>
      <c r="X1260" s="20" t="str">
        <f t="shared" si="605"/>
        <v/>
      </c>
      <c r="Y1260" s="20">
        <f t="shared" si="606"/>
        <v>4.0000000000000001E-3</v>
      </c>
      <c r="Z1260" s="20" t="str">
        <f t="shared" si="607"/>
        <v/>
      </c>
      <c r="AA1260" s="20" t="str">
        <f t="shared" si="608"/>
        <v/>
      </c>
      <c r="AB1260" s="20">
        <f t="shared" si="609"/>
        <v>0</v>
      </c>
      <c r="AC1260" s="20" t="str">
        <f t="shared" si="610"/>
        <v/>
      </c>
      <c r="AD1260" s="20" t="str">
        <f t="shared" si="611"/>
        <v/>
      </c>
      <c r="AE1260" s="20" t="str">
        <f t="shared" si="612"/>
        <v/>
      </c>
      <c r="AF1260" s="20" t="str">
        <f t="shared" si="613"/>
        <v/>
      </c>
      <c r="AG1260" s="11">
        <f t="shared" si="614"/>
        <v>999</v>
      </c>
      <c r="AH1260" s="17">
        <f t="shared" si="615"/>
        <v>999</v>
      </c>
      <c r="AI1260" s="17">
        <f t="shared" si="616"/>
        <v>999</v>
      </c>
      <c r="AJ1260" s="17">
        <f t="shared" si="617"/>
        <v>999</v>
      </c>
      <c r="AK1260" s="17">
        <f t="shared" si="618"/>
        <v>999</v>
      </c>
      <c r="AL1260" s="17">
        <f t="shared" si="619"/>
        <v>999</v>
      </c>
      <c r="AM1260" s="10" t="s">
        <v>1651</v>
      </c>
      <c r="AN1260">
        <v>0</v>
      </c>
      <c r="AO1260">
        <v>0</v>
      </c>
      <c r="AP1260">
        <v>0</v>
      </c>
      <c r="AQ1260">
        <v>9.5699999999999993E-2</v>
      </c>
      <c r="AR1260" s="8">
        <v>-0.4</v>
      </c>
      <c r="AS1260" s="8">
        <v>-0.54600000000000004</v>
      </c>
      <c r="AT1260" s="8">
        <v>-15.2944</v>
      </c>
      <c r="AU1260" s="8">
        <v>-9.5699999999999993E-2</v>
      </c>
      <c r="AV1260" s="8">
        <v>-0.4</v>
      </c>
      <c r="AW1260" s="8">
        <v>0.4</v>
      </c>
      <c r="AX1260" s="8">
        <v>0.54600000000000004</v>
      </c>
      <c r="AY1260" s="8">
        <v>15.2944</v>
      </c>
      <c r="AZ1260" s="8">
        <v>9.5699999999999993E-2</v>
      </c>
      <c r="BA1260" s="8">
        <v>0.4</v>
      </c>
      <c r="BB1260">
        <v>-9.5699999999999993E-2</v>
      </c>
      <c r="BC1260">
        <v>9.5699999999999993E-2</v>
      </c>
      <c r="BD1260">
        <v>-9.5699999999999993E-2</v>
      </c>
      <c r="BE1260">
        <v>9.5699999999999993E-2</v>
      </c>
      <c r="BF1260">
        <v>0.06</v>
      </c>
      <c r="BG1260">
        <v>0.3</v>
      </c>
      <c r="BH1260">
        <v>1.57</v>
      </c>
      <c r="BI1260">
        <v>5</v>
      </c>
      <c r="BJ1260">
        <v>9</v>
      </c>
      <c r="BK1260">
        <v>5</v>
      </c>
      <c r="BM1260">
        <v>5</v>
      </c>
      <c r="BN1260" t="s">
        <v>1016</v>
      </c>
      <c r="BP1260" t="s">
        <v>1016</v>
      </c>
      <c r="BQ1260">
        <v>40</v>
      </c>
      <c r="BR1260">
        <v>401010</v>
      </c>
      <c r="BS1260">
        <v>1</v>
      </c>
      <c r="BU1260">
        <v>1</v>
      </c>
      <c r="BW1260">
        <v>5</v>
      </c>
      <c r="BY1260">
        <v>9</v>
      </c>
      <c r="BZ1260" t="s">
        <v>1947</v>
      </c>
      <c r="CA1260">
        <v>1</v>
      </c>
      <c r="CB1260">
        <v>0</v>
      </c>
      <c r="CC1260">
        <v>1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 s="2">
        <v>372339</v>
      </c>
    </row>
    <row r="1261" spans="1:87">
      <c r="A1261" s="10" t="str">
        <f t="shared" si="589"/>
        <v>CASH_US</v>
      </c>
      <c r="B1261" s="12">
        <f t="shared" si="590"/>
        <v>0.128</v>
      </c>
      <c r="C1261" s="12">
        <v>0</v>
      </c>
      <c r="D1261" s="12">
        <v>0</v>
      </c>
      <c r="E1261" s="12">
        <v>0</v>
      </c>
      <c r="F1261" s="12">
        <v>0</v>
      </c>
      <c r="G1261" s="12">
        <v>0</v>
      </c>
      <c r="H1261" s="12">
        <v>0</v>
      </c>
      <c r="I1261" s="12">
        <v>0</v>
      </c>
      <c r="J1261" s="13">
        <f t="shared" si="591"/>
        <v>0</v>
      </c>
      <c r="K1261" s="13">
        <f t="shared" si="592"/>
        <v>0</v>
      </c>
      <c r="L1261" s="16">
        <f t="shared" si="593"/>
        <v>0</v>
      </c>
      <c r="M1261" s="13">
        <f t="shared" si="594"/>
        <v>0</v>
      </c>
      <c r="N1261" s="16">
        <f t="shared" si="595"/>
        <v>0</v>
      </c>
      <c r="O1261" s="16">
        <f t="shared" si="596"/>
        <v>0</v>
      </c>
      <c r="P1261" s="16" t="str">
        <f t="shared" si="597"/>
        <v/>
      </c>
      <c r="Q1261" s="20" t="str">
        <f t="shared" si="598"/>
        <v/>
      </c>
      <c r="R1261" s="20" t="str">
        <f t="shared" si="599"/>
        <v/>
      </c>
      <c r="S1261" s="20" t="str">
        <f t="shared" si="600"/>
        <v/>
      </c>
      <c r="T1261" s="20" t="str">
        <f t="shared" si="601"/>
        <v/>
      </c>
      <c r="U1261" s="16">
        <f t="shared" si="602"/>
        <v>4.0000000000000001E-3</v>
      </c>
      <c r="V1261" s="20" t="str">
        <f t="shared" si="603"/>
        <v/>
      </c>
      <c r="W1261" s="20" t="str">
        <f t="shared" si="604"/>
        <v/>
      </c>
      <c r="X1261" s="20" t="str">
        <f t="shared" si="605"/>
        <v/>
      </c>
      <c r="Y1261" s="20">
        <f t="shared" si="606"/>
        <v>4.0000000000000001E-3</v>
      </c>
      <c r="Z1261" s="20" t="str">
        <f t="shared" si="607"/>
        <v/>
      </c>
      <c r="AA1261" s="20" t="str">
        <f t="shared" si="608"/>
        <v/>
      </c>
      <c r="AB1261" s="20">
        <f t="shared" si="609"/>
        <v>0</v>
      </c>
      <c r="AC1261" s="20" t="str">
        <f t="shared" si="610"/>
        <v/>
      </c>
      <c r="AD1261" s="20" t="str">
        <f t="shared" si="611"/>
        <v/>
      </c>
      <c r="AE1261" s="20" t="str">
        <f t="shared" si="612"/>
        <v/>
      </c>
      <c r="AF1261" s="20" t="str">
        <f t="shared" si="613"/>
        <v/>
      </c>
      <c r="AG1261" s="11">
        <f t="shared" si="614"/>
        <v>999</v>
      </c>
      <c r="AH1261" s="17">
        <f t="shared" si="615"/>
        <v>999</v>
      </c>
      <c r="AI1261" s="17">
        <f t="shared" si="616"/>
        <v>999</v>
      </c>
      <c r="AJ1261" s="17">
        <f t="shared" si="617"/>
        <v>999</v>
      </c>
      <c r="AK1261" s="17">
        <f t="shared" si="618"/>
        <v>999</v>
      </c>
      <c r="AL1261" s="17">
        <f t="shared" si="619"/>
        <v>999</v>
      </c>
      <c r="AM1261" s="10" t="s">
        <v>1904</v>
      </c>
      <c r="AN1261">
        <v>0</v>
      </c>
      <c r="AO1261">
        <v>0</v>
      </c>
      <c r="AP1261">
        <v>0</v>
      </c>
      <c r="AQ1261">
        <v>0.42870000000000003</v>
      </c>
      <c r="AR1261" s="8">
        <v>-0.4</v>
      </c>
      <c r="AS1261" s="8">
        <v>-1.4274</v>
      </c>
      <c r="AT1261" s="8">
        <v>-10.658200000000001</v>
      </c>
      <c r="AU1261" s="8">
        <v>-0.42870000000000003</v>
      </c>
      <c r="AV1261" s="8">
        <v>-0.4</v>
      </c>
      <c r="AW1261" s="8">
        <v>0.4</v>
      </c>
      <c r="AX1261" s="8">
        <v>1.4274</v>
      </c>
      <c r="AY1261" s="8">
        <v>10.658200000000001</v>
      </c>
      <c r="AZ1261" s="8">
        <v>0.42870000000000003</v>
      </c>
      <c r="BA1261" s="8">
        <v>0.4</v>
      </c>
      <c r="BB1261">
        <v>-0.4</v>
      </c>
      <c r="BC1261">
        <v>0.4</v>
      </c>
      <c r="BD1261">
        <v>-0.4</v>
      </c>
      <c r="BE1261">
        <v>0.4</v>
      </c>
      <c r="BF1261">
        <v>0.06</v>
      </c>
      <c r="BG1261">
        <v>0.3</v>
      </c>
      <c r="BH1261">
        <v>12.8</v>
      </c>
      <c r="BI1261">
        <v>1</v>
      </c>
      <c r="BJ1261">
        <v>2</v>
      </c>
      <c r="BK1261">
        <v>1</v>
      </c>
      <c r="BM1261">
        <v>1</v>
      </c>
      <c r="BN1261" t="s">
        <v>1016</v>
      </c>
      <c r="BP1261" t="s">
        <v>1016</v>
      </c>
      <c r="BQ1261">
        <v>40</v>
      </c>
      <c r="BR1261">
        <v>401020</v>
      </c>
      <c r="BS1261">
        <v>1</v>
      </c>
      <c r="BU1261">
        <v>1</v>
      </c>
      <c r="BW1261">
        <v>1</v>
      </c>
      <c r="BY1261">
        <v>2</v>
      </c>
      <c r="BZ1261" t="s">
        <v>1998</v>
      </c>
      <c r="CA1261">
        <v>0</v>
      </c>
      <c r="CB1261">
        <v>0</v>
      </c>
      <c r="CC1261">
        <v>0</v>
      </c>
      <c r="CD1261">
        <v>0</v>
      </c>
      <c r="CE1261">
        <v>0</v>
      </c>
      <c r="CF1261">
        <v>0</v>
      </c>
      <c r="CG1261">
        <v>0</v>
      </c>
      <c r="CH1261">
        <v>0</v>
      </c>
      <c r="CI1261" s="2">
        <v>1635933</v>
      </c>
    </row>
    <row r="1262" spans="1:87">
      <c r="A1262" s="10" t="str">
        <f t="shared" si="589"/>
        <v>FNLC_US</v>
      </c>
      <c r="B1262" s="12">
        <f t="shared" si="590"/>
        <v>2.1899999999999999E-2</v>
      </c>
      <c r="C1262" s="12">
        <v>0</v>
      </c>
      <c r="D1262" s="12">
        <v>0</v>
      </c>
      <c r="E1262" s="12">
        <v>0</v>
      </c>
      <c r="F1262" s="12">
        <v>0</v>
      </c>
      <c r="G1262" s="12">
        <v>0</v>
      </c>
      <c r="H1262" s="12">
        <v>0</v>
      </c>
      <c r="I1262" s="12">
        <v>0</v>
      </c>
      <c r="J1262" s="13">
        <f t="shared" si="591"/>
        <v>0</v>
      </c>
      <c r="K1262" s="13">
        <f t="shared" si="592"/>
        <v>0</v>
      </c>
      <c r="L1262" s="16">
        <f t="shared" si="593"/>
        <v>0</v>
      </c>
      <c r="M1262" s="13">
        <f t="shared" si="594"/>
        <v>0</v>
      </c>
      <c r="N1262" s="16">
        <f t="shared" si="595"/>
        <v>0</v>
      </c>
      <c r="O1262" s="16">
        <f t="shared" si="596"/>
        <v>0</v>
      </c>
      <c r="P1262" s="16" t="str">
        <f t="shared" si="597"/>
        <v/>
      </c>
      <c r="Q1262" s="20" t="str">
        <f t="shared" si="598"/>
        <v/>
      </c>
      <c r="R1262" s="20" t="str">
        <f t="shared" si="599"/>
        <v/>
      </c>
      <c r="S1262" s="20" t="str">
        <f t="shared" si="600"/>
        <v/>
      </c>
      <c r="T1262" s="20" t="str">
        <f t="shared" si="601"/>
        <v/>
      </c>
      <c r="U1262" s="16">
        <f t="shared" si="602"/>
        <v>4.0000000000000001E-3</v>
      </c>
      <c r="V1262" s="20" t="str">
        <f t="shared" si="603"/>
        <v/>
      </c>
      <c r="W1262" s="20" t="str">
        <f t="shared" si="604"/>
        <v/>
      </c>
      <c r="X1262" s="20" t="str">
        <f t="shared" si="605"/>
        <v/>
      </c>
      <c r="Y1262" s="20">
        <f t="shared" si="606"/>
        <v>4.0000000000000001E-3</v>
      </c>
      <c r="Z1262" s="20" t="str">
        <f t="shared" si="607"/>
        <v/>
      </c>
      <c r="AA1262" s="20" t="str">
        <f t="shared" si="608"/>
        <v/>
      </c>
      <c r="AB1262" s="20">
        <f t="shared" si="609"/>
        <v>0</v>
      </c>
      <c r="AC1262" s="20" t="str">
        <f t="shared" si="610"/>
        <v/>
      </c>
      <c r="AD1262" s="20" t="str">
        <f t="shared" si="611"/>
        <v/>
      </c>
      <c r="AE1262" s="20" t="str">
        <f t="shared" si="612"/>
        <v/>
      </c>
      <c r="AF1262" s="20" t="str">
        <f t="shared" si="613"/>
        <v/>
      </c>
      <c r="AG1262" s="11">
        <f t="shared" si="614"/>
        <v>999</v>
      </c>
      <c r="AH1262" s="17">
        <f t="shared" si="615"/>
        <v>999</v>
      </c>
      <c r="AI1262" s="17">
        <f t="shared" si="616"/>
        <v>999</v>
      </c>
      <c r="AJ1262" s="17">
        <f t="shared" si="617"/>
        <v>999</v>
      </c>
      <c r="AK1262" s="17">
        <f t="shared" si="618"/>
        <v>999</v>
      </c>
      <c r="AL1262" s="17">
        <f t="shared" si="619"/>
        <v>999</v>
      </c>
      <c r="AM1262" s="10" t="s">
        <v>2193</v>
      </c>
      <c r="AN1262">
        <v>0</v>
      </c>
      <c r="AO1262">
        <v>0</v>
      </c>
      <c r="AP1262">
        <v>0</v>
      </c>
      <c r="AQ1262">
        <v>7.4300000000000005E-2</v>
      </c>
      <c r="AR1262" s="8">
        <v>-0.4</v>
      </c>
      <c r="AS1262" s="8">
        <v>-0.31330000000000002</v>
      </c>
      <c r="AT1262" s="8">
        <v>-7.5294999999999996</v>
      </c>
      <c r="AU1262" s="8">
        <v>-7.4300000000000005E-2</v>
      </c>
      <c r="AV1262" s="8">
        <v>-0.4</v>
      </c>
      <c r="AW1262" s="8">
        <v>0.4</v>
      </c>
      <c r="AX1262" s="8">
        <v>0.31330000000000002</v>
      </c>
      <c r="AY1262" s="8">
        <v>7.5294999999999996</v>
      </c>
      <c r="AZ1262" s="8">
        <v>7.4300000000000005E-2</v>
      </c>
      <c r="BA1262" s="8">
        <v>0.4</v>
      </c>
      <c r="BB1262">
        <v>-7.4300000000000005E-2</v>
      </c>
      <c r="BC1262">
        <v>7.4300000000000005E-2</v>
      </c>
      <c r="BD1262">
        <v>-7.4300000000000005E-2</v>
      </c>
      <c r="BE1262">
        <v>7.4300000000000005E-2</v>
      </c>
      <c r="BF1262">
        <v>0.06</v>
      </c>
      <c r="BG1262">
        <v>0.3</v>
      </c>
      <c r="BH1262">
        <v>2.19</v>
      </c>
      <c r="BI1262">
        <v>4</v>
      </c>
      <c r="BJ1262">
        <v>8</v>
      </c>
      <c r="BK1262">
        <v>4</v>
      </c>
      <c r="BM1262">
        <v>4</v>
      </c>
      <c r="BN1262" t="s">
        <v>1016</v>
      </c>
      <c r="BP1262" t="s">
        <v>1016</v>
      </c>
      <c r="BQ1262">
        <v>40</v>
      </c>
      <c r="BR1262">
        <v>401010</v>
      </c>
      <c r="BS1262">
        <v>1</v>
      </c>
      <c r="BU1262">
        <v>1</v>
      </c>
      <c r="BW1262">
        <v>4</v>
      </c>
      <c r="BY1262">
        <v>8</v>
      </c>
      <c r="BZ1262" t="s">
        <v>1947</v>
      </c>
      <c r="CA1262">
        <v>1</v>
      </c>
      <c r="CB1262">
        <v>0</v>
      </c>
      <c r="CC1262">
        <v>1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 s="2">
        <v>313013</v>
      </c>
    </row>
    <row r="1263" spans="1:87">
      <c r="A1263" s="10" t="str">
        <f t="shared" si="589"/>
        <v>GABC_US</v>
      </c>
      <c r="B1263" s="12">
        <f t="shared" si="590"/>
        <v>0.04</v>
      </c>
      <c r="C1263" s="12">
        <v>0</v>
      </c>
      <c r="D1263" s="12">
        <v>0</v>
      </c>
      <c r="E1263" s="12">
        <v>0</v>
      </c>
      <c r="F1263" s="12">
        <v>0</v>
      </c>
      <c r="G1263" s="12">
        <v>0</v>
      </c>
      <c r="H1263" s="12">
        <v>0</v>
      </c>
      <c r="I1263" s="12">
        <v>0</v>
      </c>
      <c r="J1263" s="13">
        <f t="shared" si="591"/>
        <v>0</v>
      </c>
      <c r="K1263" s="13">
        <f t="shared" si="592"/>
        <v>0</v>
      </c>
      <c r="L1263" s="16">
        <f t="shared" si="593"/>
        <v>0</v>
      </c>
      <c r="M1263" s="13">
        <f t="shared" si="594"/>
        <v>0</v>
      </c>
      <c r="N1263" s="16">
        <f t="shared" si="595"/>
        <v>0</v>
      </c>
      <c r="O1263" s="16">
        <f t="shared" si="596"/>
        <v>0</v>
      </c>
      <c r="P1263" s="16" t="str">
        <f t="shared" si="597"/>
        <v/>
      </c>
      <c r="Q1263" s="20" t="str">
        <f t="shared" si="598"/>
        <v/>
      </c>
      <c r="R1263" s="20" t="str">
        <f t="shared" si="599"/>
        <v/>
      </c>
      <c r="S1263" s="20" t="str">
        <f t="shared" si="600"/>
        <v/>
      </c>
      <c r="T1263" s="20" t="str">
        <f t="shared" si="601"/>
        <v/>
      </c>
      <c r="U1263" s="16">
        <f t="shared" si="602"/>
        <v>4.0000000000000001E-3</v>
      </c>
      <c r="V1263" s="20" t="str">
        <f t="shared" si="603"/>
        <v/>
      </c>
      <c r="W1263" s="20" t="str">
        <f t="shared" si="604"/>
        <v/>
      </c>
      <c r="X1263" s="20" t="str">
        <f t="shared" si="605"/>
        <v/>
      </c>
      <c r="Y1263" s="20">
        <f t="shared" si="606"/>
        <v>4.0000000000000001E-3</v>
      </c>
      <c r="Z1263" s="20" t="str">
        <f t="shared" si="607"/>
        <v/>
      </c>
      <c r="AA1263" s="20" t="str">
        <f t="shared" si="608"/>
        <v/>
      </c>
      <c r="AB1263" s="20">
        <f t="shared" si="609"/>
        <v>0</v>
      </c>
      <c r="AC1263" s="20" t="str">
        <f t="shared" si="610"/>
        <v/>
      </c>
      <c r="AD1263" s="20" t="str">
        <f t="shared" si="611"/>
        <v/>
      </c>
      <c r="AE1263" s="20" t="str">
        <f t="shared" si="612"/>
        <v/>
      </c>
      <c r="AF1263" s="20" t="str">
        <f t="shared" si="613"/>
        <v/>
      </c>
      <c r="AG1263" s="11">
        <f t="shared" si="614"/>
        <v>999</v>
      </c>
      <c r="AH1263" s="17">
        <f t="shared" si="615"/>
        <v>999</v>
      </c>
      <c r="AI1263" s="17">
        <f t="shared" si="616"/>
        <v>999</v>
      </c>
      <c r="AJ1263" s="17">
        <f t="shared" si="617"/>
        <v>999</v>
      </c>
      <c r="AK1263" s="17">
        <f t="shared" si="618"/>
        <v>999</v>
      </c>
      <c r="AL1263" s="17">
        <f t="shared" si="619"/>
        <v>999</v>
      </c>
      <c r="AM1263" s="10" t="s">
        <v>1865</v>
      </c>
      <c r="AN1263">
        <v>0</v>
      </c>
      <c r="AO1263">
        <v>0</v>
      </c>
      <c r="AP1263">
        <v>0</v>
      </c>
      <c r="AQ1263">
        <v>8.6199999999999999E-2</v>
      </c>
      <c r="AR1263" s="8">
        <v>-0.4</v>
      </c>
      <c r="AS1263" s="8">
        <v>-0.48110000000000003</v>
      </c>
      <c r="AT1263" s="8">
        <v>-16.348299999999998</v>
      </c>
      <c r="AU1263" s="8">
        <v>-8.6199999999999999E-2</v>
      </c>
      <c r="AV1263" s="8">
        <v>-0.4</v>
      </c>
      <c r="AW1263" s="8">
        <v>0.4</v>
      </c>
      <c r="AX1263" s="8">
        <v>0.48110000000000003</v>
      </c>
      <c r="AY1263" s="8">
        <v>16.348299999999998</v>
      </c>
      <c r="AZ1263" s="8">
        <v>8.6199999999999999E-2</v>
      </c>
      <c r="BA1263" s="8">
        <v>0.4</v>
      </c>
      <c r="BB1263">
        <v>-8.6199999999999999E-2</v>
      </c>
      <c r="BC1263">
        <v>8.6199999999999999E-2</v>
      </c>
      <c r="BD1263">
        <v>-8.6199999999999999E-2</v>
      </c>
      <c r="BE1263">
        <v>8.6199999999999999E-2</v>
      </c>
      <c r="BF1263">
        <v>0.06</v>
      </c>
      <c r="BG1263">
        <v>0.3</v>
      </c>
      <c r="BH1263">
        <v>4</v>
      </c>
      <c r="BI1263">
        <v>3</v>
      </c>
      <c r="BJ1263">
        <v>6</v>
      </c>
      <c r="BK1263">
        <v>3</v>
      </c>
      <c r="BM1263">
        <v>3</v>
      </c>
      <c r="BN1263" t="s">
        <v>1016</v>
      </c>
      <c r="BP1263" t="s">
        <v>1016</v>
      </c>
      <c r="BQ1263">
        <v>40</v>
      </c>
      <c r="BR1263">
        <v>401010</v>
      </c>
      <c r="BS1263">
        <v>1</v>
      </c>
      <c r="BU1263">
        <v>1</v>
      </c>
      <c r="BW1263">
        <v>3</v>
      </c>
      <c r="BY1263">
        <v>6</v>
      </c>
      <c r="BZ1263" t="s">
        <v>1947</v>
      </c>
      <c r="CA1263">
        <v>1</v>
      </c>
      <c r="CB1263">
        <v>0</v>
      </c>
      <c r="CC1263">
        <v>1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 s="2">
        <v>343598</v>
      </c>
    </row>
    <row r="1264" spans="1:87">
      <c r="A1264" s="10" t="str">
        <f t="shared" si="589"/>
        <v>HWKN_US</v>
      </c>
      <c r="B1264" s="12">
        <f t="shared" si="590"/>
        <v>1.9400000000000001E-2</v>
      </c>
      <c r="C1264" s="12">
        <v>0</v>
      </c>
      <c r="D1264" s="12">
        <v>0</v>
      </c>
      <c r="E1264" s="12">
        <v>0</v>
      </c>
      <c r="F1264" s="12">
        <v>0</v>
      </c>
      <c r="G1264" s="12">
        <v>0</v>
      </c>
      <c r="H1264" s="12">
        <v>0</v>
      </c>
      <c r="I1264" s="12">
        <v>0</v>
      </c>
      <c r="J1264" s="13">
        <f t="shared" si="591"/>
        <v>0</v>
      </c>
      <c r="K1264" s="13">
        <f t="shared" si="592"/>
        <v>0</v>
      </c>
      <c r="L1264" s="16">
        <f t="shared" si="593"/>
        <v>0</v>
      </c>
      <c r="M1264" s="13">
        <f t="shared" si="594"/>
        <v>0</v>
      </c>
      <c r="N1264" s="16">
        <f t="shared" si="595"/>
        <v>0</v>
      </c>
      <c r="O1264" s="16">
        <f t="shared" si="596"/>
        <v>0</v>
      </c>
      <c r="P1264" s="16" t="str">
        <f t="shared" si="597"/>
        <v/>
      </c>
      <c r="Q1264" s="20" t="str">
        <f t="shared" si="598"/>
        <v/>
      </c>
      <c r="R1264" s="20" t="str">
        <f t="shared" si="599"/>
        <v/>
      </c>
      <c r="S1264" s="20" t="str">
        <f t="shared" si="600"/>
        <v/>
      </c>
      <c r="T1264" s="20" t="str">
        <f t="shared" si="601"/>
        <v/>
      </c>
      <c r="U1264" s="16">
        <f t="shared" si="602"/>
        <v>6.5000000000000006E-3</v>
      </c>
      <c r="V1264" s="20" t="str">
        <f t="shared" si="603"/>
        <v/>
      </c>
      <c r="W1264" s="20" t="str">
        <f t="shared" si="604"/>
        <v/>
      </c>
      <c r="X1264" s="20" t="str">
        <f t="shared" si="605"/>
        <v/>
      </c>
      <c r="Y1264" s="20">
        <f t="shared" si="606"/>
        <v>6.5000000000000006E-3</v>
      </c>
      <c r="Z1264" s="20" t="str">
        <f t="shared" si="607"/>
        <v/>
      </c>
      <c r="AA1264" s="20" t="str">
        <f t="shared" si="608"/>
        <v/>
      </c>
      <c r="AB1264" s="20">
        <f t="shared" si="609"/>
        <v>0</v>
      </c>
      <c r="AC1264" s="20" t="str">
        <f t="shared" si="610"/>
        <v/>
      </c>
      <c r="AD1264" s="20" t="str">
        <f t="shared" si="611"/>
        <v/>
      </c>
      <c r="AE1264" s="20" t="str">
        <f t="shared" si="612"/>
        <v/>
      </c>
      <c r="AF1264" s="20" t="str">
        <f t="shared" si="613"/>
        <v/>
      </c>
      <c r="AG1264" s="11">
        <f t="shared" si="614"/>
        <v>999</v>
      </c>
      <c r="AH1264" s="17">
        <f t="shared" si="615"/>
        <v>999</v>
      </c>
      <c r="AI1264" s="17">
        <f t="shared" si="616"/>
        <v>999</v>
      </c>
      <c r="AJ1264" s="17">
        <f t="shared" si="617"/>
        <v>999</v>
      </c>
      <c r="AK1264" s="17">
        <f t="shared" si="618"/>
        <v>999</v>
      </c>
      <c r="AL1264" s="17">
        <f t="shared" si="619"/>
        <v>999</v>
      </c>
      <c r="AM1264" s="10" t="s">
        <v>1505</v>
      </c>
      <c r="AN1264">
        <v>0</v>
      </c>
      <c r="AO1264">
        <v>0</v>
      </c>
      <c r="AP1264">
        <v>0</v>
      </c>
      <c r="AQ1264">
        <v>0.19539999999999999</v>
      </c>
      <c r="AR1264" s="8">
        <v>-0.65</v>
      </c>
      <c r="AS1264" s="8">
        <v>-1.0898000000000001</v>
      </c>
      <c r="AT1264" s="8">
        <v>-17.027000000000001</v>
      </c>
      <c r="AU1264" s="8">
        <v>-0.19539999999999999</v>
      </c>
      <c r="AV1264" s="8">
        <v>-0.65</v>
      </c>
      <c r="AW1264" s="8">
        <v>0.65</v>
      </c>
      <c r="AX1264" s="8">
        <v>1.0898000000000001</v>
      </c>
      <c r="AY1264" s="8">
        <v>17.027000000000001</v>
      </c>
      <c r="AZ1264" s="8">
        <v>0.19539999999999999</v>
      </c>
      <c r="BA1264" s="8">
        <v>0.65</v>
      </c>
      <c r="BB1264">
        <v>-0.19539999999999999</v>
      </c>
      <c r="BC1264">
        <v>0.19539999999999999</v>
      </c>
      <c r="BD1264">
        <v>-0.19539999999999999</v>
      </c>
      <c r="BE1264">
        <v>0.19539999999999999</v>
      </c>
      <c r="BF1264">
        <v>0.06</v>
      </c>
      <c r="BG1264">
        <v>0.3</v>
      </c>
      <c r="BH1264">
        <v>1.94</v>
      </c>
      <c r="BI1264">
        <v>5</v>
      </c>
      <c r="BJ1264">
        <v>9</v>
      </c>
      <c r="BK1264">
        <v>5</v>
      </c>
      <c r="BM1264">
        <v>5</v>
      </c>
      <c r="BN1264" t="s">
        <v>1016</v>
      </c>
      <c r="BP1264" t="s">
        <v>1016</v>
      </c>
      <c r="BQ1264">
        <v>15</v>
      </c>
      <c r="BR1264">
        <v>151010</v>
      </c>
      <c r="BS1264">
        <v>1</v>
      </c>
      <c r="BU1264">
        <v>1</v>
      </c>
      <c r="BW1264">
        <v>5</v>
      </c>
      <c r="BY1264">
        <v>9</v>
      </c>
      <c r="BZ1264" t="s">
        <v>1946</v>
      </c>
      <c r="CA1264">
        <v>1</v>
      </c>
      <c r="CB1264">
        <v>0</v>
      </c>
      <c r="CC1264">
        <v>1</v>
      </c>
      <c r="CD1264">
        <v>0</v>
      </c>
      <c r="CE1264">
        <v>0</v>
      </c>
      <c r="CF1264">
        <v>0</v>
      </c>
      <c r="CG1264">
        <v>0</v>
      </c>
      <c r="CH1264">
        <v>0</v>
      </c>
      <c r="CI1264" s="2">
        <v>726108</v>
      </c>
    </row>
    <row r="1265" spans="1:88">
      <c r="A1265" s="10" t="str">
        <f t="shared" si="589"/>
        <v>HFWA_US</v>
      </c>
      <c r="B1265" s="12">
        <f t="shared" si="590"/>
        <v>6.59E-2</v>
      </c>
      <c r="C1265" s="12">
        <v>0</v>
      </c>
      <c r="D1265" s="12">
        <v>0</v>
      </c>
      <c r="E1265" s="12">
        <v>0</v>
      </c>
      <c r="F1265" s="12">
        <v>0</v>
      </c>
      <c r="G1265" s="12">
        <v>0</v>
      </c>
      <c r="H1265" s="12">
        <v>0</v>
      </c>
      <c r="I1265" s="12">
        <v>0</v>
      </c>
      <c r="J1265" s="13">
        <f t="shared" si="591"/>
        <v>0</v>
      </c>
      <c r="K1265" s="13">
        <f t="shared" si="592"/>
        <v>0</v>
      </c>
      <c r="L1265" s="16">
        <f t="shared" si="593"/>
        <v>0</v>
      </c>
      <c r="M1265" s="13">
        <f t="shared" si="594"/>
        <v>0</v>
      </c>
      <c r="N1265" s="16">
        <f t="shared" si="595"/>
        <v>0</v>
      </c>
      <c r="O1265" s="16">
        <f t="shared" si="596"/>
        <v>0</v>
      </c>
      <c r="P1265" s="16" t="str">
        <f t="shared" si="597"/>
        <v/>
      </c>
      <c r="Q1265" s="20" t="str">
        <f t="shared" si="598"/>
        <v/>
      </c>
      <c r="R1265" s="20" t="str">
        <f t="shared" si="599"/>
        <v/>
      </c>
      <c r="S1265" s="20" t="str">
        <f t="shared" si="600"/>
        <v/>
      </c>
      <c r="T1265" s="20" t="str">
        <f t="shared" si="601"/>
        <v/>
      </c>
      <c r="U1265" s="16">
        <f t="shared" si="602"/>
        <v>4.0000000000000001E-3</v>
      </c>
      <c r="V1265" s="20" t="str">
        <f t="shared" si="603"/>
        <v/>
      </c>
      <c r="W1265" s="20" t="str">
        <f t="shared" si="604"/>
        <v/>
      </c>
      <c r="X1265" s="20" t="str">
        <f t="shared" si="605"/>
        <v/>
      </c>
      <c r="Y1265" s="20">
        <f t="shared" si="606"/>
        <v>4.0000000000000001E-3</v>
      </c>
      <c r="Z1265" s="20" t="str">
        <f t="shared" si="607"/>
        <v/>
      </c>
      <c r="AA1265" s="20" t="str">
        <f t="shared" si="608"/>
        <v/>
      </c>
      <c r="AB1265" s="20">
        <f t="shared" si="609"/>
        <v>0</v>
      </c>
      <c r="AC1265" s="20" t="str">
        <f t="shared" si="610"/>
        <v/>
      </c>
      <c r="AD1265" s="20" t="str">
        <f t="shared" si="611"/>
        <v/>
      </c>
      <c r="AE1265" s="20" t="str">
        <f t="shared" si="612"/>
        <v/>
      </c>
      <c r="AF1265" s="20" t="str">
        <f t="shared" si="613"/>
        <v/>
      </c>
      <c r="AG1265" s="11">
        <f t="shared" si="614"/>
        <v>999</v>
      </c>
      <c r="AH1265" s="17">
        <f t="shared" si="615"/>
        <v>999</v>
      </c>
      <c r="AI1265" s="17">
        <f t="shared" si="616"/>
        <v>999</v>
      </c>
      <c r="AJ1265" s="17">
        <f t="shared" si="617"/>
        <v>999</v>
      </c>
      <c r="AK1265" s="17">
        <f t="shared" si="618"/>
        <v>999</v>
      </c>
      <c r="AL1265" s="17">
        <f t="shared" si="619"/>
        <v>999</v>
      </c>
      <c r="AM1265" s="10" t="s">
        <v>1554</v>
      </c>
      <c r="AN1265">
        <v>0</v>
      </c>
      <c r="AO1265">
        <v>0</v>
      </c>
      <c r="AP1265">
        <v>0</v>
      </c>
      <c r="AQ1265">
        <v>0.21410000000000001</v>
      </c>
      <c r="AR1265" s="8">
        <v>-0.4</v>
      </c>
      <c r="AS1265" s="8">
        <v>-1.1003000000000001</v>
      </c>
      <c r="AT1265" s="8">
        <v>-20.9971</v>
      </c>
      <c r="AU1265" s="8">
        <v>-0.21410000000000001</v>
      </c>
      <c r="AV1265" s="8">
        <v>-0.4</v>
      </c>
      <c r="AW1265" s="8">
        <v>0.4</v>
      </c>
      <c r="AX1265" s="8">
        <v>1.1003000000000001</v>
      </c>
      <c r="AY1265" s="8">
        <v>20.9971</v>
      </c>
      <c r="AZ1265" s="8">
        <v>0.21410000000000001</v>
      </c>
      <c r="BA1265" s="8">
        <v>0.4</v>
      </c>
      <c r="BB1265">
        <v>-0.21410000000000001</v>
      </c>
      <c r="BC1265">
        <v>0.21410000000000001</v>
      </c>
      <c r="BD1265">
        <v>-0.21410000000000001</v>
      </c>
      <c r="BE1265">
        <v>0.21410000000000001</v>
      </c>
      <c r="BF1265">
        <v>0.06</v>
      </c>
      <c r="BG1265">
        <v>0.3</v>
      </c>
      <c r="BH1265">
        <v>6.59</v>
      </c>
      <c r="BI1265">
        <v>3</v>
      </c>
      <c r="BJ1265">
        <v>5</v>
      </c>
      <c r="BK1265">
        <v>3</v>
      </c>
      <c r="BM1265">
        <v>3</v>
      </c>
      <c r="BN1265" t="s">
        <v>1016</v>
      </c>
      <c r="BP1265" t="s">
        <v>1016</v>
      </c>
      <c r="BQ1265">
        <v>40</v>
      </c>
      <c r="BR1265">
        <v>401010</v>
      </c>
      <c r="BS1265">
        <v>1</v>
      </c>
      <c r="BU1265">
        <v>1</v>
      </c>
      <c r="BW1265">
        <v>3</v>
      </c>
      <c r="BY1265">
        <v>5</v>
      </c>
      <c r="BZ1265" t="s">
        <v>1946</v>
      </c>
      <c r="CA1265">
        <v>1</v>
      </c>
      <c r="CB1265">
        <v>0</v>
      </c>
      <c r="CC1265">
        <v>1</v>
      </c>
      <c r="CD1265">
        <v>0</v>
      </c>
      <c r="CE1265">
        <v>0</v>
      </c>
      <c r="CF1265">
        <v>0</v>
      </c>
      <c r="CG1265">
        <v>0</v>
      </c>
      <c r="CH1265">
        <v>0</v>
      </c>
      <c r="CI1265" s="2">
        <v>751509</v>
      </c>
    </row>
    <row r="1266" spans="1:88">
      <c r="A1266" s="10" t="str">
        <f t="shared" si="589"/>
        <v>HVB_US</v>
      </c>
      <c r="B1266" s="12">
        <f t="shared" si="590"/>
        <v>-8.6500000000000007E-2</v>
      </c>
      <c r="C1266" s="12">
        <v>0</v>
      </c>
      <c r="D1266" s="12">
        <v>0</v>
      </c>
      <c r="E1266" s="12">
        <v>0</v>
      </c>
      <c r="F1266" s="12">
        <v>0</v>
      </c>
      <c r="G1266" s="12">
        <v>0</v>
      </c>
      <c r="H1266" s="12">
        <v>0</v>
      </c>
      <c r="I1266" s="12">
        <v>0</v>
      </c>
      <c r="J1266" s="13">
        <f t="shared" si="591"/>
        <v>0</v>
      </c>
      <c r="K1266" s="13">
        <f t="shared" si="592"/>
        <v>0</v>
      </c>
      <c r="L1266" s="16">
        <f t="shared" si="593"/>
        <v>0</v>
      </c>
      <c r="M1266" s="13">
        <f t="shared" si="594"/>
        <v>0</v>
      </c>
      <c r="N1266" s="16">
        <f t="shared" si="595"/>
        <v>0</v>
      </c>
      <c r="O1266" s="16">
        <f t="shared" si="596"/>
        <v>0</v>
      </c>
      <c r="P1266" s="16">
        <f t="shared" si="597"/>
        <v>-4.0000000000000001E-3</v>
      </c>
      <c r="Q1266" s="20" t="str">
        <f t="shared" si="598"/>
        <v/>
      </c>
      <c r="R1266" s="20" t="str">
        <f t="shared" si="599"/>
        <v/>
      </c>
      <c r="S1266" s="20">
        <f t="shared" si="600"/>
        <v>-4.0000000000000001E-3</v>
      </c>
      <c r="T1266" s="20" t="str">
        <f t="shared" si="601"/>
        <v/>
      </c>
      <c r="U1266" s="16" t="str">
        <f t="shared" si="602"/>
        <v/>
      </c>
      <c r="V1266" s="20" t="str">
        <f t="shared" si="603"/>
        <v/>
      </c>
      <c r="W1266" s="20" t="str">
        <f t="shared" si="604"/>
        <v/>
      </c>
      <c r="X1266" s="20" t="str">
        <f t="shared" si="605"/>
        <v/>
      </c>
      <c r="Y1266" s="20" t="str">
        <f t="shared" si="606"/>
        <v/>
      </c>
      <c r="Z1266" s="20" t="str">
        <f t="shared" si="607"/>
        <v/>
      </c>
      <c r="AA1266" s="20" t="str">
        <f t="shared" si="608"/>
        <v/>
      </c>
      <c r="AB1266" s="20" t="str">
        <f t="shared" si="609"/>
        <v/>
      </c>
      <c r="AC1266" s="20" t="str">
        <f t="shared" si="610"/>
        <v/>
      </c>
      <c r="AD1266" s="20" t="str">
        <f t="shared" si="611"/>
        <v/>
      </c>
      <c r="AE1266" s="20" t="str">
        <f t="shared" si="612"/>
        <v/>
      </c>
      <c r="AF1266" s="20">
        <f t="shared" si="613"/>
        <v>0</v>
      </c>
      <c r="AG1266" s="11">
        <f t="shared" si="614"/>
        <v>999</v>
      </c>
      <c r="AH1266" s="17">
        <f t="shared" si="615"/>
        <v>999</v>
      </c>
      <c r="AI1266" s="17">
        <f t="shared" si="616"/>
        <v>999</v>
      </c>
      <c r="AJ1266" s="17">
        <f t="shared" si="617"/>
        <v>999</v>
      </c>
      <c r="AK1266" s="17">
        <f t="shared" si="618"/>
        <v>999</v>
      </c>
      <c r="AL1266" s="17">
        <f t="shared" si="619"/>
        <v>0</v>
      </c>
      <c r="AM1266" s="10" t="s">
        <v>1528</v>
      </c>
      <c r="AN1266">
        <v>0</v>
      </c>
      <c r="AO1266">
        <v>0</v>
      </c>
      <c r="AP1266">
        <v>0</v>
      </c>
      <c r="AQ1266">
        <v>0.2601</v>
      </c>
      <c r="AR1266" s="8">
        <v>-0.4</v>
      </c>
      <c r="AS1266" s="8">
        <v>-1.3573</v>
      </c>
      <c r="AT1266" s="8">
        <v>-21.902899999999999</v>
      </c>
      <c r="AU1266" s="8">
        <v>-0.2601</v>
      </c>
      <c r="AV1266" s="8">
        <v>-0.4</v>
      </c>
      <c r="AW1266" s="8">
        <v>0.4</v>
      </c>
      <c r="AX1266" s="8">
        <v>1.3573</v>
      </c>
      <c r="AY1266" s="8">
        <v>21.902899999999999</v>
      </c>
      <c r="AZ1266" s="8">
        <v>0.2601</v>
      </c>
      <c r="BA1266" s="8">
        <v>0.4</v>
      </c>
      <c r="BB1266">
        <v>0</v>
      </c>
      <c r="BC1266">
        <v>0</v>
      </c>
      <c r="BD1266">
        <v>0</v>
      </c>
      <c r="BE1266">
        <v>0</v>
      </c>
      <c r="BF1266">
        <v>0.06</v>
      </c>
      <c r="BG1266">
        <v>0.3</v>
      </c>
      <c r="BH1266">
        <v>-8.65</v>
      </c>
      <c r="BI1266">
        <v>9</v>
      </c>
      <c r="BJ1266">
        <v>17</v>
      </c>
      <c r="BK1266">
        <v>9</v>
      </c>
      <c r="BM1266">
        <v>9</v>
      </c>
      <c r="BN1266" t="s">
        <v>1016</v>
      </c>
      <c r="BP1266" t="s">
        <v>1016</v>
      </c>
      <c r="BQ1266">
        <v>40</v>
      </c>
      <c r="BR1266">
        <v>401010</v>
      </c>
      <c r="BS1266">
        <v>0</v>
      </c>
      <c r="BU1266">
        <v>1</v>
      </c>
      <c r="BW1266">
        <v>9</v>
      </c>
      <c r="BY1266">
        <v>17</v>
      </c>
      <c r="BZ1266" t="s">
        <v>1998</v>
      </c>
      <c r="CA1266">
        <v>0</v>
      </c>
      <c r="CB1266">
        <v>0</v>
      </c>
      <c r="CC1266">
        <v>0</v>
      </c>
      <c r="CD1266">
        <v>0</v>
      </c>
      <c r="CE1266">
        <v>0</v>
      </c>
      <c r="CF1266">
        <v>1</v>
      </c>
      <c r="CG1266">
        <v>0</v>
      </c>
      <c r="CH1266">
        <v>0</v>
      </c>
      <c r="CI1266" s="2">
        <v>1151593</v>
      </c>
      <c r="CJ1266" t="s">
        <v>1017</v>
      </c>
    </row>
    <row r="1267" spans="1:88">
      <c r="A1267" s="10" t="str">
        <f t="shared" si="589"/>
        <v>MOFG_US</v>
      </c>
      <c r="B1267" s="12">
        <f t="shared" si="590"/>
        <v>0.1351</v>
      </c>
      <c r="C1267" s="12">
        <v>0</v>
      </c>
      <c r="D1267" s="12">
        <v>0</v>
      </c>
      <c r="E1267" s="12">
        <v>0</v>
      </c>
      <c r="F1267" s="12">
        <v>0</v>
      </c>
      <c r="G1267" s="12">
        <v>0</v>
      </c>
      <c r="H1267" s="12">
        <v>0</v>
      </c>
      <c r="I1267" s="12">
        <v>0</v>
      </c>
      <c r="J1267" s="13">
        <f t="shared" si="591"/>
        <v>0</v>
      </c>
      <c r="K1267" s="13">
        <f t="shared" si="592"/>
        <v>0</v>
      </c>
      <c r="L1267" s="16">
        <f t="shared" si="593"/>
        <v>0</v>
      </c>
      <c r="M1267" s="13">
        <f t="shared" si="594"/>
        <v>0</v>
      </c>
      <c r="N1267" s="16">
        <f t="shared" si="595"/>
        <v>0</v>
      </c>
      <c r="O1267" s="16">
        <f t="shared" si="596"/>
        <v>0</v>
      </c>
      <c r="P1267" s="16" t="str">
        <f t="shared" si="597"/>
        <v/>
      </c>
      <c r="Q1267" s="20" t="str">
        <f t="shared" si="598"/>
        <v/>
      </c>
      <c r="R1267" s="20" t="str">
        <f t="shared" si="599"/>
        <v/>
      </c>
      <c r="S1267" s="20" t="str">
        <f t="shared" si="600"/>
        <v/>
      </c>
      <c r="T1267" s="20" t="str">
        <f t="shared" si="601"/>
        <v/>
      </c>
      <c r="U1267" s="16">
        <f t="shared" si="602"/>
        <v>4.0000000000000001E-3</v>
      </c>
      <c r="V1267" s="20" t="str">
        <f t="shared" si="603"/>
        <v/>
      </c>
      <c r="W1267" s="20" t="str">
        <f t="shared" si="604"/>
        <v/>
      </c>
      <c r="X1267" s="20" t="str">
        <f t="shared" si="605"/>
        <v/>
      </c>
      <c r="Y1267" s="20">
        <f t="shared" si="606"/>
        <v>4.0000000000000001E-3</v>
      </c>
      <c r="Z1267" s="20" t="str">
        <f t="shared" si="607"/>
        <v/>
      </c>
      <c r="AA1267" s="20" t="str">
        <f t="shared" si="608"/>
        <v/>
      </c>
      <c r="AB1267" s="20">
        <f t="shared" si="609"/>
        <v>0</v>
      </c>
      <c r="AC1267" s="20" t="str">
        <f t="shared" si="610"/>
        <v/>
      </c>
      <c r="AD1267" s="20" t="str">
        <f t="shared" si="611"/>
        <v/>
      </c>
      <c r="AE1267" s="20" t="str">
        <f t="shared" si="612"/>
        <v/>
      </c>
      <c r="AF1267" s="20" t="str">
        <f t="shared" si="613"/>
        <v/>
      </c>
      <c r="AG1267" s="11">
        <f t="shared" si="614"/>
        <v>999</v>
      </c>
      <c r="AH1267" s="17">
        <f t="shared" si="615"/>
        <v>999</v>
      </c>
      <c r="AI1267" s="17">
        <f t="shared" si="616"/>
        <v>999</v>
      </c>
      <c r="AJ1267" s="17">
        <f t="shared" si="617"/>
        <v>999</v>
      </c>
      <c r="AK1267" s="17">
        <f t="shared" si="618"/>
        <v>999</v>
      </c>
      <c r="AL1267" s="17">
        <f t="shared" si="619"/>
        <v>999</v>
      </c>
      <c r="AM1267" s="10" t="s">
        <v>2194</v>
      </c>
      <c r="AN1267">
        <v>0</v>
      </c>
      <c r="AO1267">
        <v>0</v>
      </c>
      <c r="AP1267">
        <v>0</v>
      </c>
      <c r="AQ1267">
        <v>4.8000000000000001E-2</v>
      </c>
      <c r="AR1267" s="8">
        <v>-0.4</v>
      </c>
      <c r="AS1267" s="8">
        <v>-0.28420000000000001</v>
      </c>
      <c r="AT1267" s="8">
        <v>-10.0983</v>
      </c>
      <c r="AU1267" s="8">
        <v>-4.8000000000000001E-2</v>
      </c>
      <c r="AV1267" s="8">
        <v>-0.4</v>
      </c>
      <c r="AW1267" s="8">
        <v>0.4</v>
      </c>
      <c r="AX1267" s="8">
        <v>0.28420000000000001</v>
      </c>
      <c r="AY1267" s="8">
        <v>10.0983</v>
      </c>
      <c r="AZ1267" s="8">
        <v>4.8000000000000001E-2</v>
      </c>
      <c r="BA1267" s="8">
        <v>0.4</v>
      </c>
      <c r="BB1267">
        <v>-4.8000000000000001E-2</v>
      </c>
      <c r="BC1267">
        <v>4.8000000000000001E-2</v>
      </c>
      <c r="BD1267">
        <v>-4.8000000000000001E-2</v>
      </c>
      <c r="BE1267">
        <v>4.8000000000000001E-2</v>
      </c>
      <c r="BF1267">
        <v>0.06</v>
      </c>
      <c r="BG1267">
        <v>0.3</v>
      </c>
      <c r="BH1267">
        <v>13.51</v>
      </c>
      <c r="BI1267">
        <v>1</v>
      </c>
      <c r="BJ1267">
        <v>2</v>
      </c>
      <c r="BK1267">
        <v>1</v>
      </c>
      <c r="BM1267">
        <v>1</v>
      </c>
      <c r="BN1267" t="s">
        <v>1016</v>
      </c>
      <c r="BP1267" t="s">
        <v>1016</v>
      </c>
      <c r="BQ1267">
        <v>40</v>
      </c>
      <c r="BR1267">
        <v>401010</v>
      </c>
      <c r="BS1267">
        <v>1</v>
      </c>
      <c r="BU1267">
        <v>1</v>
      </c>
      <c r="BW1267">
        <v>1</v>
      </c>
      <c r="BY1267">
        <v>2</v>
      </c>
      <c r="BZ1267" t="s">
        <v>2000</v>
      </c>
      <c r="CA1267">
        <v>1</v>
      </c>
      <c r="CB1267">
        <v>0</v>
      </c>
      <c r="CC1267">
        <v>1</v>
      </c>
      <c r="CD1267">
        <v>0</v>
      </c>
      <c r="CE1267">
        <v>0</v>
      </c>
      <c r="CF1267">
        <v>0</v>
      </c>
      <c r="CG1267">
        <v>0</v>
      </c>
      <c r="CH1267">
        <v>0</v>
      </c>
      <c r="CI1267" s="2">
        <v>224288</v>
      </c>
    </row>
    <row r="1268" spans="1:88">
      <c r="A1268" s="10" t="str">
        <f t="shared" si="589"/>
        <v>IPXL_US</v>
      </c>
      <c r="B1268" s="12">
        <f t="shared" si="590"/>
        <v>0.16269999999999998</v>
      </c>
      <c r="C1268" s="12">
        <v>0</v>
      </c>
      <c r="D1268" s="12">
        <v>0</v>
      </c>
      <c r="E1268" s="12">
        <v>0</v>
      </c>
      <c r="F1268" s="12">
        <v>0</v>
      </c>
      <c r="G1268" s="12">
        <v>0</v>
      </c>
      <c r="H1268" s="12">
        <v>0</v>
      </c>
      <c r="I1268" s="12">
        <v>0</v>
      </c>
      <c r="J1268" s="13">
        <f t="shared" si="591"/>
        <v>0</v>
      </c>
      <c r="K1268" s="13">
        <f t="shared" si="592"/>
        <v>0</v>
      </c>
      <c r="L1268" s="16">
        <f t="shared" si="593"/>
        <v>0</v>
      </c>
      <c r="M1268" s="13">
        <f t="shared" si="594"/>
        <v>0</v>
      </c>
      <c r="N1268" s="16">
        <f t="shared" si="595"/>
        <v>0</v>
      </c>
      <c r="O1268" s="16">
        <f t="shared" si="596"/>
        <v>0</v>
      </c>
      <c r="P1268" s="16" t="str">
        <f t="shared" si="597"/>
        <v/>
      </c>
      <c r="Q1268" s="20" t="str">
        <f t="shared" si="598"/>
        <v/>
      </c>
      <c r="R1268" s="20" t="str">
        <f t="shared" si="599"/>
        <v/>
      </c>
      <c r="S1268" s="20" t="str">
        <f t="shared" si="600"/>
        <v/>
      </c>
      <c r="T1268" s="20" t="str">
        <f t="shared" si="601"/>
        <v/>
      </c>
      <c r="U1268" s="16">
        <f t="shared" si="602"/>
        <v>6.0000000000000001E-3</v>
      </c>
      <c r="V1268" s="20" t="str">
        <f t="shared" si="603"/>
        <v/>
      </c>
      <c r="W1268" s="20" t="str">
        <f t="shared" si="604"/>
        <v/>
      </c>
      <c r="X1268" s="20" t="str">
        <f t="shared" si="605"/>
        <v/>
      </c>
      <c r="Y1268" s="20">
        <f t="shared" si="606"/>
        <v>6.0000000000000001E-3</v>
      </c>
      <c r="Z1268" s="20" t="str">
        <f t="shared" si="607"/>
        <v/>
      </c>
      <c r="AA1268" s="20" t="str">
        <f t="shared" si="608"/>
        <v/>
      </c>
      <c r="AB1268" s="20">
        <f t="shared" si="609"/>
        <v>0</v>
      </c>
      <c r="AC1268" s="20" t="str">
        <f t="shared" si="610"/>
        <v/>
      </c>
      <c r="AD1268" s="20" t="str">
        <f t="shared" si="611"/>
        <v/>
      </c>
      <c r="AE1268" s="20" t="str">
        <f t="shared" si="612"/>
        <v/>
      </c>
      <c r="AF1268" s="20" t="str">
        <f t="shared" si="613"/>
        <v/>
      </c>
      <c r="AG1268" s="11">
        <f t="shared" si="614"/>
        <v>999</v>
      </c>
      <c r="AH1268" s="17">
        <f t="shared" si="615"/>
        <v>999</v>
      </c>
      <c r="AI1268" s="17">
        <f t="shared" si="616"/>
        <v>999</v>
      </c>
      <c r="AJ1268" s="17">
        <f t="shared" si="617"/>
        <v>999</v>
      </c>
      <c r="AK1268" s="17">
        <f t="shared" si="618"/>
        <v>999</v>
      </c>
      <c r="AL1268" s="17">
        <f t="shared" si="619"/>
        <v>999</v>
      </c>
      <c r="AM1268" s="10" t="s">
        <v>415</v>
      </c>
      <c r="AN1268">
        <v>0</v>
      </c>
      <c r="AO1268">
        <v>0</v>
      </c>
      <c r="AP1268">
        <v>0</v>
      </c>
      <c r="AQ1268">
        <v>7.5618999999999996</v>
      </c>
      <c r="AR1268" s="8">
        <v>-0.2</v>
      </c>
      <c r="AS1268" s="8">
        <v>-33.832900000000002</v>
      </c>
      <c r="AT1268" s="8">
        <v>-138.48349999999999</v>
      </c>
      <c r="AU1268" s="8">
        <v>-7.5618999999999996</v>
      </c>
      <c r="AV1268" s="8">
        <v>-0.2</v>
      </c>
      <c r="AW1268" s="8">
        <v>0.6</v>
      </c>
      <c r="AX1268" s="8">
        <v>33.832900000000002</v>
      </c>
      <c r="AY1268" s="8">
        <v>138.48349999999999</v>
      </c>
      <c r="AZ1268" s="8">
        <v>7.5618999999999996</v>
      </c>
      <c r="BA1268" s="8">
        <v>0.6</v>
      </c>
      <c r="BB1268">
        <v>-0.2</v>
      </c>
      <c r="BC1268">
        <v>0.6</v>
      </c>
      <c r="BD1268">
        <v>-0.2</v>
      </c>
      <c r="BE1268">
        <v>0.6</v>
      </c>
      <c r="BF1268">
        <v>0.06</v>
      </c>
      <c r="BG1268">
        <v>0.3</v>
      </c>
      <c r="BH1268">
        <v>16.27</v>
      </c>
      <c r="BI1268">
        <v>1</v>
      </c>
      <c r="BJ1268">
        <v>1</v>
      </c>
      <c r="BK1268">
        <v>1</v>
      </c>
      <c r="BM1268">
        <v>1</v>
      </c>
      <c r="BN1268" t="s">
        <v>1016</v>
      </c>
      <c r="BP1268" t="s">
        <v>1016</v>
      </c>
      <c r="BQ1268">
        <v>35</v>
      </c>
      <c r="BR1268">
        <v>352020</v>
      </c>
      <c r="BS1268">
        <v>1</v>
      </c>
      <c r="BU1268">
        <v>1</v>
      </c>
      <c r="BW1268">
        <v>1</v>
      </c>
      <c r="BY1268">
        <v>1</v>
      </c>
      <c r="BZ1268" t="s">
        <v>1997</v>
      </c>
      <c r="CA1268">
        <v>0</v>
      </c>
      <c r="CB1268">
        <v>0</v>
      </c>
      <c r="CC1268">
        <v>0</v>
      </c>
      <c r="CD1268">
        <v>0</v>
      </c>
      <c r="CE1268">
        <v>0</v>
      </c>
      <c r="CF1268">
        <v>0</v>
      </c>
      <c r="CG1268">
        <v>0</v>
      </c>
      <c r="CH1268">
        <v>0</v>
      </c>
      <c r="CI1268" s="2">
        <v>28806581</v>
      </c>
    </row>
    <row r="1269" spans="1:88">
      <c r="A1269" s="10" t="str">
        <f t="shared" si="589"/>
        <v>WETF_US</v>
      </c>
      <c r="B1269" s="12">
        <f t="shared" si="590"/>
        <v>1E-4</v>
      </c>
      <c r="C1269" s="12">
        <v>0</v>
      </c>
      <c r="D1269" s="12">
        <v>0</v>
      </c>
      <c r="E1269" s="12">
        <v>0</v>
      </c>
      <c r="F1269" s="12">
        <v>0</v>
      </c>
      <c r="G1269" s="12">
        <v>0</v>
      </c>
      <c r="H1269" s="12">
        <v>0</v>
      </c>
      <c r="I1269" s="12">
        <v>0</v>
      </c>
      <c r="J1269" s="13">
        <f t="shared" si="591"/>
        <v>0</v>
      </c>
      <c r="K1269" s="13">
        <f t="shared" si="592"/>
        <v>0</v>
      </c>
      <c r="L1269" s="16">
        <f t="shared" si="593"/>
        <v>0</v>
      </c>
      <c r="M1269" s="13">
        <f t="shared" si="594"/>
        <v>0</v>
      </c>
      <c r="N1269" s="16">
        <f t="shared" si="595"/>
        <v>0</v>
      </c>
      <c r="O1269" s="16">
        <f t="shared" si="596"/>
        <v>0</v>
      </c>
      <c r="P1269" s="16" t="str">
        <f t="shared" si="597"/>
        <v/>
      </c>
      <c r="Q1269" s="20" t="str">
        <f t="shared" si="598"/>
        <v/>
      </c>
      <c r="R1269" s="20" t="str">
        <f t="shared" si="599"/>
        <v/>
      </c>
      <c r="S1269" s="20" t="str">
        <f t="shared" si="600"/>
        <v/>
      </c>
      <c r="T1269" s="20" t="str">
        <f t="shared" si="601"/>
        <v/>
      </c>
      <c r="U1269" s="16">
        <f t="shared" si="602"/>
        <v>6.0000000000000001E-3</v>
      </c>
      <c r="V1269" s="20" t="str">
        <f t="shared" si="603"/>
        <v/>
      </c>
      <c r="W1269" s="20" t="str">
        <f t="shared" si="604"/>
        <v/>
      </c>
      <c r="X1269" s="20" t="str">
        <f t="shared" si="605"/>
        <v/>
      </c>
      <c r="Y1269" s="20">
        <f t="shared" si="606"/>
        <v>6.0000000000000001E-3</v>
      </c>
      <c r="Z1269" s="20" t="str">
        <f t="shared" si="607"/>
        <v/>
      </c>
      <c r="AA1269" s="20" t="str">
        <f t="shared" si="608"/>
        <v/>
      </c>
      <c r="AB1269" s="20">
        <f t="shared" si="609"/>
        <v>0</v>
      </c>
      <c r="AC1269" s="20" t="str">
        <f t="shared" si="610"/>
        <v/>
      </c>
      <c r="AD1269" s="20" t="str">
        <f t="shared" si="611"/>
        <v/>
      </c>
      <c r="AE1269" s="20" t="str">
        <f t="shared" si="612"/>
        <v/>
      </c>
      <c r="AF1269" s="20" t="str">
        <f t="shared" si="613"/>
        <v/>
      </c>
      <c r="AG1269" s="11">
        <f t="shared" si="614"/>
        <v>999</v>
      </c>
      <c r="AH1269" s="17">
        <f t="shared" si="615"/>
        <v>999</v>
      </c>
      <c r="AI1269" s="17">
        <f t="shared" si="616"/>
        <v>999</v>
      </c>
      <c r="AJ1269" s="17">
        <f t="shared" si="617"/>
        <v>999</v>
      </c>
      <c r="AK1269" s="17">
        <f t="shared" si="618"/>
        <v>999</v>
      </c>
      <c r="AL1269" s="17">
        <f t="shared" si="619"/>
        <v>999</v>
      </c>
      <c r="AM1269" s="10" t="s">
        <v>744</v>
      </c>
      <c r="AN1269">
        <v>0</v>
      </c>
      <c r="AO1269">
        <v>0</v>
      </c>
      <c r="AP1269">
        <v>0</v>
      </c>
      <c r="AQ1269">
        <v>9.3201000000000001</v>
      </c>
      <c r="AR1269" s="8">
        <v>-0.6</v>
      </c>
      <c r="AS1269" s="8">
        <v>-46.638399999999997</v>
      </c>
      <c r="AT1269" s="8">
        <v>-122.0039</v>
      </c>
      <c r="AU1269" s="8">
        <v>-9.3201000000000001</v>
      </c>
      <c r="AV1269" s="8">
        <v>-0.6</v>
      </c>
      <c r="AW1269" s="8">
        <v>0.6</v>
      </c>
      <c r="AX1269" s="8">
        <v>46.638399999999997</v>
      </c>
      <c r="AY1269" s="8">
        <v>122.0039</v>
      </c>
      <c r="AZ1269" s="8">
        <v>9.3201000000000001</v>
      </c>
      <c r="BA1269" s="8">
        <v>0.6</v>
      </c>
      <c r="BB1269">
        <v>-0.6</v>
      </c>
      <c r="BC1269">
        <v>0.6</v>
      </c>
      <c r="BD1269">
        <v>-0.6</v>
      </c>
      <c r="BE1269">
        <v>0.6</v>
      </c>
      <c r="BF1269">
        <v>0.06</v>
      </c>
      <c r="BG1269">
        <v>0.3</v>
      </c>
      <c r="BH1269">
        <v>0.01</v>
      </c>
      <c r="BI1269">
        <v>6</v>
      </c>
      <c r="BJ1269">
        <v>12</v>
      </c>
      <c r="BK1269">
        <v>6</v>
      </c>
      <c r="BM1269">
        <v>6</v>
      </c>
      <c r="BN1269" t="s">
        <v>1016</v>
      </c>
      <c r="BP1269" t="s">
        <v>1016</v>
      </c>
      <c r="BQ1269">
        <v>40</v>
      </c>
      <c r="BR1269">
        <v>402030</v>
      </c>
      <c r="BS1269">
        <v>1</v>
      </c>
      <c r="BU1269">
        <v>1</v>
      </c>
      <c r="BW1269">
        <v>6</v>
      </c>
      <c r="BY1269">
        <v>12</v>
      </c>
      <c r="BZ1269" t="s">
        <v>1997</v>
      </c>
      <c r="CA1269">
        <v>0</v>
      </c>
      <c r="CB1269">
        <v>0</v>
      </c>
      <c r="CC1269">
        <v>0</v>
      </c>
      <c r="CD1269">
        <v>0</v>
      </c>
      <c r="CE1269">
        <v>0</v>
      </c>
      <c r="CF1269">
        <v>0</v>
      </c>
      <c r="CG1269">
        <v>0</v>
      </c>
      <c r="CH1269">
        <v>0</v>
      </c>
      <c r="CI1269" s="2">
        <v>37098766</v>
      </c>
    </row>
    <row r="1270" spans="1:88">
      <c r="A1270" s="10" t="str">
        <f t="shared" si="589"/>
        <v>ISH_US</v>
      </c>
      <c r="B1270" s="12">
        <f t="shared" si="590"/>
        <v>0.11550000000000001</v>
      </c>
      <c r="C1270" s="12">
        <v>6.5874285724323704E-4</v>
      </c>
      <c r="D1270" s="12">
        <v>0</v>
      </c>
      <c r="E1270" s="12">
        <v>0</v>
      </c>
      <c r="F1270" s="12">
        <v>6.5874285724323704E-4</v>
      </c>
      <c r="G1270" s="12">
        <v>0</v>
      </c>
      <c r="H1270" s="12">
        <v>6.5874285724323704E-4</v>
      </c>
      <c r="I1270" s="12">
        <v>6.5874285724323704E-4</v>
      </c>
      <c r="J1270" s="13">
        <f t="shared" si="591"/>
        <v>0</v>
      </c>
      <c r="K1270" s="13">
        <f t="shared" si="592"/>
        <v>1</v>
      </c>
      <c r="L1270" s="16">
        <f t="shared" si="593"/>
        <v>6.5874285724323704E-4</v>
      </c>
      <c r="M1270" s="13">
        <f t="shared" si="594"/>
        <v>0</v>
      </c>
      <c r="N1270" s="16">
        <f t="shared" si="595"/>
        <v>0</v>
      </c>
      <c r="O1270" s="16">
        <f t="shared" si="596"/>
        <v>0</v>
      </c>
      <c r="P1270" s="16" t="str">
        <f t="shared" si="597"/>
        <v/>
      </c>
      <c r="Q1270" s="20" t="str">
        <f t="shared" si="598"/>
        <v/>
      </c>
      <c r="R1270" s="20" t="str">
        <f t="shared" si="599"/>
        <v/>
      </c>
      <c r="S1270" s="20" t="str">
        <f t="shared" si="600"/>
        <v/>
      </c>
      <c r="T1270" s="20" t="str">
        <f t="shared" si="601"/>
        <v/>
      </c>
      <c r="U1270" s="16">
        <f t="shared" si="602"/>
        <v>5.8412571427567637E-3</v>
      </c>
      <c r="V1270" s="20">
        <f t="shared" si="603"/>
        <v>5.8412571427567637E-3</v>
      </c>
      <c r="W1270" s="20" t="str">
        <f t="shared" si="604"/>
        <v/>
      </c>
      <c r="X1270" s="20" t="str">
        <f t="shared" si="605"/>
        <v/>
      </c>
      <c r="Y1270" s="20" t="str">
        <f t="shared" si="606"/>
        <v/>
      </c>
      <c r="Z1270" s="20" t="str">
        <f t="shared" si="607"/>
        <v/>
      </c>
      <c r="AA1270" s="20" t="str">
        <f t="shared" si="608"/>
        <v/>
      </c>
      <c r="AB1270" s="20" t="str">
        <f t="shared" si="609"/>
        <v/>
      </c>
      <c r="AC1270" s="20">
        <f t="shared" si="610"/>
        <v>6.5874285724323704E-4</v>
      </c>
      <c r="AD1270" s="20" t="str">
        <f t="shared" si="611"/>
        <v/>
      </c>
      <c r="AE1270" s="20" t="str">
        <f t="shared" si="612"/>
        <v/>
      </c>
      <c r="AF1270" s="20" t="str">
        <f t="shared" si="613"/>
        <v/>
      </c>
      <c r="AG1270" s="11">
        <f t="shared" si="614"/>
        <v>0</v>
      </c>
      <c r="AH1270" s="17">
        <f t="shared" si="615"/>
        <v>999</v>
      </c>
      <c r="AI1270" s="17">
        <f t="shared" si="616"/>
        <v>6.5874285724323704E-4</v>
      </c>
      <c r="AJ1270" s="17">
        <f t="shared" si="617"/>
        <v>999</v>
      </c>
      <c r="AK1270" s="17">
        <f t="shared" si="618"/>
        <v>999</v>
      </c>
      <c r="AL1270" s="17">
        <f t="shared" si="619"/>
        <v>999</v>
      </c>
      <c r="AM1270" s="10" t="s">
        <v>1695</v>
      </c>
      <c r="AN1270">
        <v>0</v>
      </c>
      <c r="AO1270">
        <v>0</v>
      </c>
      <c r="AP1270">
        <v>0</v>
      </c>
      <c r="AQ1270">
        <v>6.5799999999999997E-2</v>
      </c>
      <c r="AR1270" s="8">
        <v>-0.65</v>
      </c>
      <c r="AS1270" s="8">
        <v>-0.32879999999999998</v>
      </c>
      <c r="AT1270" s="8">
        <v>-4.0126999999999997</v>
      </c>
      <c r="AU1270" s="8">
        <v>-6.5799999999999997E-2</v>
      </c>
      <c r="AV1270" s="8">
        <v>-0.65</v>
      </c>
      <c r="AW1270" s="8">
        <v>0.65</v>
      </c>
      <c r="AX1270" s="8">
        <v>0.32879999999999998</v>
      </c>
      <c r="AY1270" s="8">
        <v>4.0126999999999997</v>
      </c>
      <c r="AZ1270" s="8">
        <v>6.5799999999999997E-2</v>
      </c>
      <c r="BA1270" s="8">
        <v>0.65</v>
      </c>
      <c r="BB1270">
        <v>-6.5799999999999997E-2</v>
      </c>
      <c r="BC1270">
        <v>6.5799999999999997E-2</v>
      </c>
      <c r="BD1270">
        <v>-6.5799999999999997E-2</v>
      </c>
      <c r="BE1270">
        <v>6.5799999999999997E-2</v>
      </c>
      <c r="BF1270">
        <v>0.06</v>
      </c>
      <c r="BG1270">
        <v>0.3</v>
      </c>
      <c r="BH1270">
        <v>11.55</v>
      </c>
      <c r="BI1270">
        <v>2</v>
      </c>
      <c r="BJ1270">
        <v>3</v>
      </c>
      <c r="BK1270">
        <v>2</v>
      </c>
      <c r="BM1270">
        <v>2</v>
      </c>
      <c r="BN1270" t="s">
        <v>1016</v>
      </c>
      <c r="BP1270" t="s">
        <v>1016</v>
      </c>
      <c r="BQ1270">
        <v>20</v>
      </c>
      <c r="BR1270">
        <v>203030</v>
      </c>
      <c r="BS1270">
        <v>1</v>
      </c>
      <c r="BU1270">
        <v>1</v>
      </c>
      <c r="BW1270">
        <v>2</v>
      </c>
      <c r="BY1270">
        <v>3</v>
      </c>
      <c r="BZ1270" t="s">
        <v>1947</v>
      </c>
      <c r="CA1270">
        <v>1</v>
      </c>
      <c r="CB1270">
        <v>0</v>
      </c>
      <c r="CC1270">
        <v>1</v>
      </c>
      <c r="CD1270">
        <v>0</v>
      </c>
      <c r="CE1270">
        <v>0</v>
      </c>
      <c r="CF1270">
        <v>0</v>
      </c>
      <c r="CG1270">
        <v>0</v>
      </c>
      <c r="CH1270">
        <v>0</v>
      </c>
      <c r="CI1270" s="2">
        <v>294881</v>
      </c>
    </row>
    <row r="1271" spans="1:88">
      <c r="A1271" s="10" t="str">
        <f t="shared" si="589"/>
        <v>KEG_US</v>
      </c>
      <c r="B1271" s="12">
        <f t="shared" si="590"/>
        <v>2.4900000000000002E-2</v>
      </c>
      <c r="C1271" s="12">
        <v>4.8693333340753199E-4</v>
      </c>
      <c r="D1271" s="12">
        <v>0</v>
      </c>
      <c r="E1271" s="12">
        <v>0</v>
      </c>
      <c r="F1271" s="12">
        <v>4.8693333340753199E-4</v>
      </c>
      <c r="G1271" s="12">
        <v>0</v>
      </c>
      <c r="H1271" s="12">
        <v>4.8693333340753199E-4</v>
      </c>
      <c r="I1271" s="12">
        <v>4.8693333340753199E-4</v>
      </c>
      <c r="J1271" s="13">
        <f t="shared" si="591"/>
        <v>0</v>
      </c>
      <c r="K1271" s="13">
        <f t="shared" si="592"/>
        <v>1</v>
      </c>
      <c r="L1271" s="16">
        <f t="shared" si="593"/>
        <v>4.8693333340753199E-4</v>
      </c>
      <c r="M1271" s="13">
        <f t="shared" si="594"/>
        <v>0</v>
      </c>
      <c r="N1271" s="16">
        <f t="shared" si="595"/>
        <v>0</v>
      </c>
      <c r="O1271" s="16">
        <f t="shared" si="596"/>
        <v>0</v>
      </c>
      <c r="P1271" s="16" t="str">
        <f t="shared" si="597"/>
        <v/>
      </c>
      <c r="Q1271" s="20" t="str">
        <f t="shared" si="598"/>
        <v/>
      </c>
      <c r="R1271" s="20" t="str">
        <f t="shared" si="599"/>
        <v/>
      </c>
      <c r="S1271" s="20" t="str">
        <f t="shared" si="600"/>
        <v/>
      </c>
      <c r="T1271" s="20" t="str">
        <f t="shared" si="601"/>
        <v/>
      </c>
      <c r="U1271" s="16">
        <f t="shared" si="602"/>
        <v>1.513066666592468E-3</v>
      </c>
      <c r="V1271" s="20" t="str">
        <f t="shared" si="603"/>
        <v/>
      </c>
      <c r="W1271" s="20" t="str">
        <f t="shared" si="604"/>
        <v/>
      </c>
      <c r="X1271" s="20" t="str">
        <f t="shared" si="605"/>
        <v/>
      </c>
      <c r="Y1271" s="20">
        <f t="shared" si="606"/>
        <v>1.513066666592468E-3</v>
      </c>
      <c r="Z1271" s="20" t="str">
        <f t="shared" si="607"/>
        <v/>
      </c>
      <c r="AA1271" s="20" t="str">
        <f t="shared" si="608"/>
        <v/>
      </c>
      <c r="AB1271" s="20">
        <f t="shared" si="609"/>
        <v>4.8693333340753199E-4</v>
      </c>
      <c r="AC1271" s="20" t="str">
        <f t="shared" si="610"/>
        <v/>
      </c>
      <c r="AD1271" s="20" t="str">
        <f t="shared" si="611"/>
        <v/>
      </c>
      <c r="AE1271" s="20" t="str">
        <f t="shared" si="612"/>
        <v/>
      </c>
      <c r="AF1271" s="20" t="str">
        <f t="shared" si="613"/>
        <v/>
      </c>
      <c r="AG1271" s="11">
        <f t="shared" si="614"/>
        <v>0</v>
      </c>
      <c r="AH1271" s="17">
        <f t="shared" si="615"/>
        <v>4.8693333340753199E-4</v>
      </c>
      <c r="AI1271" s="17">
        <f t="shared" si="616"/>
        <v>999</v>
      </c>
      <c r="AJ1271" s="17">
        <f t="shared" si="617"/>
        <v>999</v>
      </c>
      <c r="AK1271" s="17">
        <f t="shared" si="618"/>
        <v>999</v>
      </c>
      <c r="AL1271" s="17">
        <f t="shared" si="619"/>
        <v>999</v>
      </c>
      <c r="AM1271" s="10" t="s">
        <v>180</v>
      </c>
      <c r="AN1271">
        <v>0</v>
      </c>
      <c r="AO1271">
        <v>0</v>
      </c>
      <c r="AP1271">
        <v>0</v>
      </c>
      <c r="AQ1271">
        <v>1.026</v>
      </c>
      <c r="AR1271" s="8">
        <v>-0.2</v>
      </c>
      <c r="AS1271" s="8">
        <v>-7.1978</v>
      </c>
      <c r="AT1271" s="8">
        <v>-10.7403</v>
      </c>
      <c r="AU1271" s="8">
        <v>-1.026</v>
      </c>
      <c r="AV1271" s="8">
        <v>-0.2</v>
      </c>
      <c r="AW1271" s="8">
        <v>0.2</v>
      </c>
      <c r="AX1271" s="8">
        <v>7.1978</v>
      </c>
      <c r="AY1271" s="8">
        <v>10.7403</v>
      </c>
      <c r="AZ1271" s="8">
        <v>1.026</v>
      </c>
      <c r="BA1271" s="8">
        <v>0.2</v>
      </c>
      <c r="BB1271">
        <v>-0.2</v>
      </c>
      <c r="BC1271">
        <v>0.2</v>
      </c>
      <c r="BD1271">
        <v>-0.2</v>
      </c>
      <c r="BE1271">
        <v>0.2</v>
      </c>
      <c r="BF1271">
        <v>0.06</v>
      </c>
      <c r="BG1271">
        <v>0.3</v>
      </c>
      <c r="BH1271">
        <v>2.4900000000000002</v>
      </c>
      <c r="BI1271">
        <v>4</v>
      </c>
      <c r="BJ1271">
        <v>8</v>
      </c>
      <c r="BK1271">
        <v>4</v>
      </c>
      <c r="BM1271">
        <v>4</v>
      </c>
      <c r="BN1271" t="s">
        <v>1016</v>
      </c>
      <c r="BP1271" t="s">
        <v>1016</v>
      </c>
      <c r="BQ1271">
        <v>10</v>
      </c>
      <c r="BR1271">
        <v>101010</v>
      </c>
      <c r="BS1271">
        <v>1</v>
      </c>
      <c r="BU1271">
        <v>1</v>
      </c>
      <c r="BW1271">
        <v>4</v>
      </c>
      <c r="BY1271">
        <v>8</v>
      </c>
      <c r="BZ1271" t="s">
        <v>1997</v>
      </c>
      <c r="CA1271">
        <v>0</v>
      </c>
      <c r="CB1271">
        <v>0</v>
      </c>
      <c r="CC1271">
        <v>0</v>
      </c>
      <c r="CD1271">
        <v>0</v>
      </c>
      <c r="CE1271">
        <v>0</v>
      </c>
      <c r="CF1271">
        <v>0</v>
      </c>
      <c r="CG1271">
        <v>0</v>
      </c>
      <c r="CH1271">
        <v>0</v>
      </c>
      <c r="CI1271" s="2">
        <v>4536299</v>
      </c>
    </row>
    <row r="1272" spans="1:88">
      <c r="A1272" s="10" t="str">
        <f t="shared" si="589"/>
        <v>MHR_US</v>
      </c>
      <c r="B1272" s="12">
        <f t="shared" si="590"/>
        <v>-0.20039999999999999</v>
      </c>
      <c r="C1272" s="12">
        <v>0</v>
      </c>
      <c r="D1272" s="12">
        <v>0</v>
      </c>
      <c r="E1272" s="12">
        <v>0</v>
      </c>
      <c r="F1272" s="12">
        <v>0</v>
      </c>
      <c r="G1272" s="12">
        <v>0</v>
      </c>
      <c r="H1272" s="12">
        <v>0</v>
      </c>
      <c r="I1272" s="12">
        <v>0</v>
      </c>
      <c r="J1272" s="13">
        <f t="shared" si="591"/>
        <v>0</v>
      </c>
      <c r="K1272" s="13">
        <f t="shared" si="592"/>
        <v>0</v>
      </c>
      <c r="L1272" s="16">
        <f t="shared" si="593"/>
        <v>0</v>
      </c>
      <c r="M1272" s="13">
        <f t="shared" si="594"/>
        <v>0</v>
      </c>
      <c r="N1272" s="16">
        <f t="shared" si="595"/>
        <v>0</v>
      </c>
      <c r="O1272" s="16">
        <f t="shared" si="596"/>
        <v>0</v>
      </c>
      <c r="P1272" s="16">
        <f t="shared" si="597"/>
        <v>-2E-3</v>
      </c>
      <c r="Q1272" s="20" t="str">
        <f t="shared" si="598"/>
        <v/>
      </c>
      <c r="R1272" s="20" t="str">
        <f t="shared" si="599"/>
        <v/>
      </c>
      <c r="S1272" s="20" t="str">
        <f t="shared" si="600"/>
        <v/>
      </c>
      <c r="T1272" s="20">
        <f t="shared" si="601"/>
        <v>-2E-3</v>
      </c>
      <c r="U1272" s="16" t="str">
        <f t="shared" si="602"/>
        <v/>
      </c>
      <c r="V1272" s="20" t="str">
        <f t="shared" si="603"/>
        <v/>
      </c>
      <c r="W1272" s="20" t="str">
        <f t="shared" si="604"/>
        <v/>
      </c>
      <c r="X1272" s="20" t="str">
        <f t="shared" si="605"/>
        <v/>
      </c>
      <c r="Y1272" s="20" t="str">
        <f t="shared" si="606"/>
        <v/>
      </c>
      <c r="Z1272" s="20" t="str">
        <f t="shared" si="607"/>
        <v/>
      </c>
      <c r="AA1272" s="20" t="str">
        <f t="shared" si="608"/>
        <v/>
      </c>
      <c r="AB1272" s="20">
        <f t="shared" si="609"/>
        <v>0</v>
      </c>
      <c r="AC1272" s="20" t="str">
        <f t="shared" si="610"/>
        <v/>
      </c>
      <c r="AD1272" s="20" t="str">
        <f t="shared" si="611"/>
        <v/>
      </c>
      <c r="AE1272" s="20" t="str">
        <f t="shared" si="612"/>
        <v/>
      </c>
      <c r="AF1272" s="20" t="str">
        <f t="shared" si="613"/>
        <v/>
      </c>
      <c r="AG1272" s="11">
        <f t="shared" si="614"/>
        <v>999</v>
      </c>
      <c r="AH1272" s="17">
        <f t="shared" si="615"/>
        <v>999</v>
      </c>
      <c r="AI1272" s="17">
        <f t="shared" si="616"/>
        <v>999</v>
      </c>
      <c r="AJ1272" s="17">
        <f t="shared" si="617"/>
        <v>999</v>
      </c>
      <c r="AK1272" s="17">
        <f t="shared" si="618"/>
        <v>999</v>
      </c>
      <c r="AL1272" s="17">
        <f t="shared" si="619"/>
        <v>999</v>
      </c>
      <c r="AM1272" s="10" t="s">
        <v>3</v>
      </c>
      <c r="AN1272">
        <v>0</v>
      </c>
      <c r="AO1272">
        <v>0</v>
      </c>
      <c r="AP1272">
        <v>0</v>
      </c>
      <c r="AQ1272">
        <v>2.2484000000000002</v>
      </c>
      <c r="AR1272" s="8">
        <v>-0.2</v>
      </c>
      <c r="AS1272" s="8">
        <v>-13.479799999999999</v>
      </c>
      <c r="AT1272" s="8">
        <v>-17.937000000000001</v>
      </c>
      <c r="AU1272" s="8">
        <v>-2.2484000000000002</v>
      </c>
      <c r="AV1272" s="8">
        <v>-0.2</v>
      </c>
      <c r="AW1272" s="8">
        <v>0.2</v>
      </c>
      <c r="AX1272" s="8">
        <v>13.479799999999999</v>
      </c>
      <c r="AY1272" s="8">
        <v>17.937000000000001</v>
      </c>
      <c r="AZ1272" s="8">
        <v>2.2484000000000002</v>
      </c>
      <c r="BA1272" s="8">
        <v>0.2</v>
      </c>
      <c r="BB1272">
        <v>-0.2</v>
      </c>
      <c r="BC1272">
        <v>0.2</v>
      </c>
      <c r="BD1272">
        <v>-0.2</v>
      </c>
      <c r="BE1272">
        <v>0.2</v>
      </c>
      <c r="BF1272">
        <v>0.06</v>
      </c>
      <c r="BG1272">
        <v>0.3</v>
      </c>
      <c r="BH1272">
        <v>-20.04</v>
      </c>
      <c r="BI1272">
        <v>10</v>
      </c>
      <c r="BJ1272">
        <v>20</v>
      </c>
      <c r="BK1272">
        <v>10</v>
      </c>
      <c r="BM1272">
        <v>10</v>
      </c>
      <c r="BN1272" t="s">
        <v>1016</v>
      </c>
      <c r="BP1272" t="s">
        <v>1016</v>
      </c>
      <c r="BQ1272">
        <v>10</v>
      </c>
      <c r="BR1272">
        <v>101020</v>
      </c>
      <c r="BS1272">
        <v>1</v>
      </c>
      <c r="BU1272">
        <v>1</v>
      </c>
      <c r="BW1272">
        <v>10</v>
      </c>
      <c r="BY1272">
        <v>20</v>
      </c>
      <c r="BZ1272" t="s">
        <v>1997</v>
      </c>
      <c r="CA1272">
        <v>0</v>
      </c>
      <c r="CB1272">
        <v>0</v>
      </c>
      <c r="CC1272">
        <v>0</v>
      </c>
      <c r="CD1272">
        <v>0</v>
      </c>
      <c r="CE1272">
        <v>0</v>
      </c>
      <c r="CF1272">
        <v>0</v>
      </c>
      <c r="CG1272">
        <v>0</v>
      </c>
      <c r="CH1272">
        <v>0</v>
      </c>
      <c r="CI1272" s="2">
        <v>9084517</v>
      </c>
    </row>
    <row r="1273" spans="1:88">
      <c r="A1273" s="10" t="str">
        <f t="shared" si="589"/>
        <v>LXU_US</v>
      </c>
      <c r="B1273" s="12">
        <f t="shared" si="590"/>
        <v>-1.41E-2</v>
      </c>
      <c r="C1273" s="12">
        <v>0</v>
      </c>
      <c r="D1273" s="12">
        <v>0</v>
      </c>
      <c r="E1273" s="12">
        <v>0</v>
      </c>
      <c r="F1273" s="12">
        <v>0</v>
      </c>
      <c r="G1273" s="12">
        <v>0</v>
      </c>
      <c r="H1273" s="12">
        <v>0</v>
      </c>
      <c r="I1273" s="12">
        <v>0</v>
      </c>
      <c r="J1273" s="13">
        <f t="shared" si="591"/>
        <v>0</v>
      </c>
      <c r="K1273" s="13">
        <f t="shared" si="592"/>
        <v>0</v>
      </c>
      <c r="L1273" s="16">
        <f t="shared" si="593"/>
        <v>0</v>
      </c>
      <c r="M1273" s="13">
        <f t="shared" si="594"/>
        <v>0</v>
      </c>
      <c r="N1273" s="16">
        <f t="shared" si="595"/>
        <v>0</v>
      </c>
      <c r="O1273" s="16">
        <f t="shared" si="596"/>
        <v>0</v>
      </c>
      <c r="P1273" s="16">
        <f t="shared" si="597"/>
        <v>-6.5000000000000006E-3</v>
      </c>
      <c r="Q1273" s="20" t="str">
        <f t="shared" si="598"/>
        <v/>
      </c>
      <c r="R1273" s="20" t="str">
        <f t="shared" si="599"/>
        <v/>
      </c>
      <c r="S1273" s="20" t="str">
        <f t="shared" si="600"/>
        <v/>
      </c>
      <c r="T1273" s="20">
        <f t="shared" si="601"/>
        <v>-6.5000000000000006E-3</v>
      </c>
      <c r="U1273" s="16" t="str">
        <f t="shared" si="602"/>
        <v/>
      </c>
      <c r="V1273" s="20" t="str">
        <f t="shared" si="603"/>
        <v/>
      </c>
      <c r="W1273" s="20" t="str">
        <f t="shared" si="604"/>
        <v/>
      </c>
      <c r="X1273" s="20" t="str">
        <f t="shared" si="605"/>
        <v/>
      </c>
      <c r="Y1273" s="20" t="str">
        <f t="shared" si="606"/>
        <v/>
      </c>
      <c r="Z1273" s="20" t="str">
        <f t="shared" si="607"/>
        <v/>
      </c>
      <c r="AA1273" s="20" t="str">
        <f t="shared" si="608"/>
        <v/>
      </c>
      <c r="AB1273" s="20">
        <f t="shared" si="609"/>
        <v>0</v>
      </c>
      <c r="AC1273" s="20" t="str">
        <f t="shared" si="610"/>
        <v/>
      </c>
      <c r="AD1273" s="20" t="str">
        <f t="shared" si="611"/>
        <v/>
      </c>
      <c r="AE1273" s="20" t="str">
        <f t="shared" si="612"/>
        <v/>
      </c>
      <c r="AF1273" s="20" t="str">
        <f t="shared" si="613"/>
        <v/>
      </c>
      <c r="AG1273" s="11">
        <f t="shared" si="614"/>
        <v>999</v>
      </c>
      <c r="AH1273" s="17">
        <f t="shared" si="615"/>
        <v>999</v>
      </c>
      <c r="AI1273" s="17">
        <f t="shared" si="616"/>
        <v>999</v>
      </c>
      <c r="AJ1273" s="17">
        <f t="shared" si="617"/>
        <v>999</v>
      </c>
      <c r="AK1273" s="17">
        <f t="shared" si="618"/>
        <v>999</v>
      </c>
      <c r="AL1273" s="17">
        <f t="shared" si="619"/>
        <v>999</v>
      </c>
      <c r="AM1273" s="10" t="s">
        <v>509</v>
      </c>
      <c r="AN1273">
        <v>0</v>
      </c>
      <c r="AO1273">
        <v>0</v>
      </c>
      <c r="AP1273">
        <v>0</v>
      </c>
      <c r="AQ1273">
        <v>1.7587999999999999</v>
      </c>
      <c r="AR1273" s="8">
        <v>-0.65</v>
      </c>
      <c r="AS1273" s="8">
        <v>-6.3925999999999998</v>
      </c>
      <c r="AT1273" s="8">
        <v>-38.596699999999998</v>
      </c>
      <c r="AU1273" s="8">
        <v>-1.7587999999999999</v>
      </c>
      <c r="AV1273" s="8">
        <v>-0.65</v>
      </c>
      <c r="AW1273" s="8">
        <v>0.65</v>
      </c>
      <c r="AX1273" s="8">
        <v>6.3925999999999998</v>
      </c>
      <c r="AY1273" s="8">
        <v>38.596699999999998</v>
      </c>
      <c r="AZ1273" s="8">
        <v>1.7587999999999999</v>
      </c>
      <c r="BA1273" s="8">
        <v>0.65</v>
      </c>
      <c r="BB1273">
        <v>-0.65</v>
      </c>
      <c r="BC1273">
        <v>0.65</v>
      </c>
      <c r="BD1273">
        <v>-0.65</v>
      </c>
      <c r="BE1273">
        <v>0.65</v>
      </c>
      <c r="BF1273">
        <v>0.06</v>
      </c>
      <c r="BG1273">
        <v>0.3</v>
      </c>
      <c r="BH1273">
        <v>-1.41</v>
      </c>
      <c r="BI1273">
        <v>7</v>
      </c>
      <c r="BJ1273">
        <v>14</v>
      </c>
      <c r="BK1273">
        <v>7</v>
      </c>
      <c r="BM1273">
        <v>7</v>
      </c>
      <c r="BN1273" t="s">
        <v>1016</v>
      </c>
      <c r="BP1273" t="s">
        <v>1016</v>
      </c>
      <c r="BQ1273">
        <v>15</v>
      </c>
      <c r="BR1273">
        <v>151010</v>
      </c>
      <c r="BS1273">
        <v>1</v>
      </c>
      <c r="BU1273">
        <v>1</v>
      </c>
      <c r="BW1273">
        <v>7</v>
      </c>
      <c r="BY1273">
        <v>14</v>
      </c>
      <c r="BZ1273" t="s">
        <v>1997</v>
      </c>
      <c r="CA1273">
        <v>0</v>
      </c>
      <c r="CB1273">
        <v>0</v>
      </c>
      <c r="CC1273">
        <v>0</v>
      </c>
      <c r="CD1273">
        <v>0</v>
      </c>
      <c r="CE1273">
        <v>0</v>
      </c>
      <c r="CF1273">
        <v>0</v>
      </c>
      <c r="CG1273">
        <v>0</v>
      </c>
      <c r="CH1273">
        <v>0</v>
      </c>
      <c r="CI1273" s="2">
        <v>6575849</v>
      </c>
    </row>
    <row r="1274" spans="1:88">
      <c r="A1274" s="10" t="str">
        <f t="shared" si="589"/>
        <v>MLAB_US</v>
      </c>
      <c r="B1274" s="12">
        <f t="shared" si="590"/>
        <v>-0.12380000000000001</v>
      </c>
      <c r="C1274" s="12">
        <v>1.52931428594732E-3</v>
      </c>
      <c r="D1274" s="12">
        <v>0</v>
      </c>
      <c r="E1274" s="12">
        <v>0</v>
      </c>
      <c r="F1274" s="12">
        <v>-1.52931428594732E-3</v>
      </c>
      <c r="G1274" s="12">
        <v>0</v>
      </c>
      <c r="H1274" s="12">
        <v>-1.52931428594732E-3</v>
      </c>
      <c r="I1274" s="12">
        <v>-1.52931428594732E-3</v>
      </c>
      <c r="J1274" s="13">
        <f t="shared" si="591"/>
        <v>0</v>
      </c>
      <c r="K1274" s="13">
        <f t="shared" si="592"/>
        <v>0</v>
      </c>
      <c r="L1274" s="16">
        <f t="shared" si="593"/>
        <v>0</v>
      </c>
      <c r="M1274" s="13">
        <f t="shared" si="594"/>
        <v>1</v>
      </c>
      <c r="N1274" s="16">
        <f t="shared" si="595"/>
        <v>0</v>
      </c>
      <c r="O1274" s="16">
        <f t="shared" si="596"/>
        <v>-1.52931428594732E-3</v>
      </c>
      <c r="P1274" s="16">
        <f t="shared" si="597"/>
        <v>-4.4706857140526801E-3</v>
      </c>
      <c r="Q1274" s="20" t="str">
        <f t="shared" si="598"/>
        <v/>
      </c>
      <c r="R1274" s="20" t="str">
        <f t="shared" si="599"/>
        <v/>
      </c>
      <c r="S1274" s="20" t="str">
        <f t="shared" si="600"/>
        <v/>
      </c>
      <c r="T1274" s="20">
        <f t="shared" si="601"/>
        <v>-4.4706857140526801E-3</v>
      </c>
      <c r="U1274" s="16" t="str">
        <f t="shared" si="602"/>
        <v/>
      </c>
      <c r="V1274" s="20" t="str">
        <f t="shared" si="603"/>
        <v/>
      </c>
      <c r="W1274" s="20" t="str">
        <f t="shared" si="604"/>
        <v/>
      </c>
      <c r="X1274" s="20" t="str">
        <f t="shared" si="605"/>
        <v/>
      </c>
      <c r="Y1274" s="20" t="str">
        <f t="shared" si="606"/>
        <v/>
      </c>
      <c r="Z1274" s="20" t="str">
        <f t="shared" si="607"/>
        <v/>
      </c>
      <c r="AA1274" s="20" t="str">
        <f t="shared" si="608"/>
        <v/>
      </c>
      <c r="AB1274" s="20">
        <f t="shared" si="609"/>
        <v>-1.52931428594732E-3</v>
      </c>
      <c r="AC1274" s="20" t="str">
        <f t="shared" si="610"/>
        <v/>
      </c>
      <c r="AD1274" s="20" t="str">
        <f t="shared" si="611"/>
        <v/>
      </c>
      <c r="AE1274" s="20" t="str">
        <f t="shared" si="612"/>
        <v/>
      </c>
      <c r="AF1274" s="20" t="str">
        <f t="shared" si="613"/>
        <v/>
      </c>
      <c r="AG1274" s="11">
        <f t="shared" si="614"/>
        <v>0</v>
      </c>
      <c r="AH1274" s="17">
        <f t="shared" si="615"/>
        <v>-1.52931428594732E-3</v>
      </c>
      <c r="AI1274" s="17">
        <f t="shared" si="616"/>
        <v>999</v>
      </c>
      <c r="AJ1274" s="17">
        <f t="shared" si="617"/>
        <v>999</v>
      </c>
      <c r="AK1274" s="17">
        <f t="shared" si="618"/>
        <v>999</v>
      </c>
      <c r="AL1274" s="17">
        <f t="shared" si="619"/>
        <v>999</v>
      </c>
      <c r="AM1274" s="10" t="s">
        <v>1596</v>
      </c>
      <c r="AN1274">
        <v>0</v>
      </c>
      <c r="AO1274">
        <v>0</v>
      </c>
      <c r="AP1274">
        <v>0</v>
      </c>
      <c r="AQ1274">
        <v>0.14249999999999999</v>
      </c>
      <c r="AR1274" s="8">
        <v>-0.6</v>
      </c>
      <c r="AS1274" s="8">
        <v>-1.1275999999999999</v>
      </c>
      <c r="AT1274" s="8">
        <v>-10.813599999999999</v>
      </c>
      <c r="AU1274" s="8">
        <v>-0.14249999999999999</v>
      </c>
      <c r="AV1274" s="8">
        <v>-0.6</v>
      </c>
      <c r="AW1274" s="8">
        <v>0.6</v>
      </c>
      <c r="AX1274" s="8">
        <v>1.1275999999999999</v>
      </c>
      <c r="AY1274" s="8">
        <v>10.813599999999999</v>
      </c>
      <c r="AZ1274" s="8">
        <v>0.14249999999999999</v>
      </c>
      <c r="BA1274" s="8">
        <v>0.6</v>
      </c>
      <c r="BB1274">
        <v>-0.14249999999999999</v>
      </c>
      <c r="BC1274">
        <v>0.14249999999999999</v>
      </c>
      <c r="BD1274">
        <v>-0.14249999999999999</v>
      </c>
      <c r="BE1274">
        <v>0.14249999999999999</v>
      </c>
      <c r="BF1274">
        <v>0.06</v>
      </c>
      <c r="BG1274">
        <v>0.3</v>
      </c>
      <c r="BH1274">
        <v>-12.38</v>
      </c>
      <c r="BI1274">
        <v>9</v>
      </c>
      <c r="BJ1274">
        <v>18</v>
      </c>
      <c r="BK1274">
        <v>9</v>
      </c>
      <c r="BM1274">
        <v>9</v>
      </c>
      <c r="BN1274" t="s">
        <v>1016</v>
      </c>
      <c r="BP1274" t="s">
        <v>1016</v>
      </c>
      <c r="BQ1274">
        <v>45</v>
      </c>
      <c r="BR1274">
        <v>452030</v>
      </c>
      <c r="BS1274">
        <v>1</v>
      </c>
      <c r="BU1274">
        <v>1</v>
      </c>
      <c r="BW1274">
        <v>9</v>
      </c>
      <c r="BY1274">
        <v>18</v>
      </c>
      <c r="BZ1274" t="s">
        <v>1946</v>
      </c>
      <c r="CA1274">
        <v>1</v>
      </c>
      <c r="CB1274">
        <v>0</v>
      </c>
      <c r="CC1274">
        <v>1</v>
      </c>
      <c r="CD1274">
        <v>0</v>
      </c>
      <c r="CE1274">
        <v>0</v>
      </c>
      <c r="CF1274">
        <v>0</v>
      </c>
      <c r="CG1274">
        <v>0</v>
      </c>
      <c r="CH1274">
        <v>0</v>
      </c>
      <c r="CI1274" s="2">
        <v>670048</v>
      </c>
    </row>
    <row r="1275" spans="1:88">
      <c r="A1275" s="10" t="str">
        <f t="shared" si="589"/>
        <v>PCCC_US</v>
      </c>
      <c r="B1275" s="12">
        <f t="shared" si="590"/>
        <v>7.6399999999999996E-2</v>
      </c>
      <c r="C1275" s="12">
        <v>0</v>
      </c>
      <c r="D1275" s="12">
        <v>0</v>
      </c>
      <c r="E1275" s="12">
        <v>0</v>
      </c>
      <c r="F1275" s="12">
        <v>0</v>
      </c>
      <c r="G1275" s="12">
        <v>0</v>
      </c>
      <c r="H1275" s="12">
        <v>0</v>
      </c>
      <c r="I1275" s="12">
        <v>0</v>
      </c>
      <c r="J1275" s="13">
        <f t="shared" si="591"/>
        <v>0</v>
      </c>
      <c r="K1275" s="13">
        <f t="shared" si="592"/>
        <v>0</v>
      </c>
      <c r="L1275" s="16">
        <f t="shared" si="593"/>
        <v>0</v>
      </c>
      <c r="M1275" s="13">
        <f t="shared" si="594"/>
        <v>0</v>
      </c>
      <c r="N1275" s="16">
        <f t="shared" si="595"/>
        <v>0</v>
      </c>
      <c r="O1275" s="16">
        <f t="shared" si="596"/>
        <v>0</v>
      </c>
      <c r="P1275" s="16" t="str">
        <f t="shared" si="597"/>
        <v/>
      </c>
      <c r="Q1275" s="20" t="str">
        <f t="shared" si="598"/>
        <v/>
      </c>
      <c r="R1275" s="20" t="str">
        <f t="shared" si="599"/>
        <v/>
      </c>
      <c r="S1275" s="20" t="str">
        <f t="shared" si="600"/>
        <v/>
      </c>
      <c r="T1275" s="20" t="str">
        <f t="shared" si="601"/>
        <v/>
      </c>
      <c r="U1275" s="16">
        <f t="shared" si="602"/>
        <v>4.0000000000000001E-3</v>
      </c>
      <c r="V1275" s="20" t="str">
        <f t="shared" si="603"/>
        <v/>
      </c>
      <c r="W1275" s="20" t="str">
        <f t="shared" si="604"/>
        <v/>
      </c>
      <c r="X1275" s="20" t="str">
        <f t="shared" si="605"/>
        <v/>
      </c>
      <c r="Y1275" s="20">
        <f t="shared" si="606"/>
        <v>4.0000000000000001E-3</v>
      </c>
      <c r="Z1275" s="20" t="str">
        <f t="shared" si="607"/>
        <v/>
      </c>
      <c r="AA1275" s="20" t="str">
        <f t="shared" si="608"/>
        <v/>
      </c>
      <c r="AB1275" s="20">
        <f t="shared" si="609"/>
        <v>0</v>
      </c>
      <c r="AC1275" s="20" t="str">
        <f t="shared" si="610"/>
        <v/>
      </c>
      <c r="AD1275" s="20" t="str">
        <f t="shared" si="611"/>
        <v/>
      </c>
      <c r="AE1275" s="20" t="str">
        <f t="shared" si="612"/>
        <v/>
      </c>
      <c r="AF1275" s="20" t="str">
        <f t="shared" si="613"/>
        <v/>
      </c>
      <c r="AG1275" s="11">
        <f t="shared" si="614"/>
        <v>999</v>
      </c>
      <c r="AH1275" s="17">
        <f t="shared" si="615"/>
        <v>999</v>
      </c>
      <c r="AI1275" s="17">
        <f t="shared" si="616"/>
        <v>999</v>
      </c>
      <c r="AJ1275" s="17">
        <f t="shared" si="617"/>
        <v>999</v>
      </c>
      <c r="AK1275" s="17">
        <f t="shared" si="618"/>
        <v>999</v>
      </c>
      <c r="AL1275" s="17">
        <f t="shared" si="619"/>
        <v>999</v>
      </c>
      <c r="AM1275" s="10" t="s">
        <v>1919</v>
      </c>
      <c r="AN1275">
        <v>0</v>
      </c>
      <c r="AO1275">
        <v>0</v>
      </c>
      <c r="AP1275">
        <v>0</v>
      </c>
      <c r="AQ1275">
        <v>0.25030000000000002</v>
      </c>
      <c r="AR1275" s="8">
        <v>-0.6</v>
      </c>
      <c r="AS1275" s="8">
        <v>-1.1415</v>
      </c>
      <c r="AT1275" s="8">
        <v>-28.1388</v>
      </c>
      <c r="AU1275" s="8">
        <v>-0.25030000000000002</v>
      </c>
      <c r="AV1275" s="8">
        <v>-0.6</v>
      </c>
      <c r="AW1275" s="8">
        <v>0.4</v>
      </c>
      <c r="AX1275" s="8">
        <v>1.1415</v>
      </c>
      <c r="AY1275" s="8">
        <v>28.1388</v>
      </c>
      <c r="AZ1275" s="8">
        <v>0.25030000000000002</v>
      </c>
      <c r="BA1275" s="8">
        <v>0.4</v>
      </c>
      <c r="BB1275">
        <v>-0.25030000000000002</v>
      </c>
      <c r="BC1275">
        <v>0.25030000000000002</v>
      </c>
      <c r="BD1275">
        <v>-0.25030000000000002</v>
      </c>
      <c r="BE1275">
        <v>0.25030000000000002</v>
      </c>
      <c r="BF1275">
        <v>0.06</v>
      </c>
      <c r="BG1275">
        <v>0.3</v>
      </c>
      <c r="BH1275">
        <v>7.64</v>
      </c>
      <c r="BI1275">
        <v>2</v>
      </c>
      <c r="BJ1275">
        <v>4</v>
      </c>
      <c r="BK1275">
        <v>2</v>
      </c>
      <c r="BM1275">
        <v>2</v>
      </c>
      <c r="BN1275" t="s">
        <v>1016</v>
      </c>
      <c r="BP1275" t="s">
        <v>1016</v>
      </c>
      <c r="BQ1275">
        <v>45</v>
      </c>
      <c r="BR1275">
        <v>452030</v>
      </c>
      <c r="BS1275">
        <v>1</v>
      </c>
      <c r="BU1275">
        <v>1</v>
      </c>
      <c r="BW1275">
        <v>2</v>
      </c>
      <c r="BY1275">
        <v>4</v>
      </c>
      <c r="BZ1275" t="s">
        <v>1946</v>
      </c>
      <c r="CA1275">
        <v>1</v>
      </c>
      <c r="CB1275">
        <v>0</v>
      </c>
      <c r="CC1275">
        <v>1</v>
      </c>
      <c r="CD1275">
        <v>0</v>
      </c>
      <c r="CE1275">
        <v>0</v>
      </c>
      <c r="CF1275">
        <v>0</v>
      </c>
      <c r="CG1275">
        <v>0</v>
      </c>
      <c r="CH1275">
        <v>0</v>
      </c>
      <c r="CI1275" s="2">
        <v>935725</v>
      </c>
    </row>
    <row r="1276" spans="1:88">
      <c r="A1276" s="10" t="str">
        <f t="shared" si="589"/>
        <v>PCBK_US</v>
      </c>
      <c r="B1276" s="12">
        <f t="shared" si="590"/>
        <v>6.3200000000000006E-2</v>
      </c>
      <c r="C1276" s="12">
        <v>0</v>
      </c>
      <c r="D1276" s="12">
        <v>0</v>
      </c>
      <c r="E1276" s="12">
        <v>0</v>
      </c>
      <c r="F1276" s="12">
        <v>0</v>
      </c>
      <c r="G1276" s="12">
        <v>0</v>
      </c>
      <c r="H1276" s="12">
        <v>0</v>
      </c>
      <c r="I1276" s="12">
        <v>0</v>
      </c>
      <c r="J1276" s="13">
        <f t="shared" si="591"/>
        <v>0</v>
      </c>
      <c r="K1276" s="13">
        <f t="shared" si="592"/>
        <v>0</v>
      </c>
      <c r="L1276" s="16">
        <f t="shared" si="593"/>
        <v>0</v>
      </c>
      <c r="M1276" s="13">
        <f t="shared" si="594"/>
        <v>0</v>
      </c>
      <c r="N1276" s="16">
        <f t="shared" si="595"/>
        <v>0</v>
      </c>
      <c r="O1276" s="16">
        <f t="shared" si="596"/>
        <v>0</v>
      </c>
      <c r="P1276" s="16" t="str">
        <f t="shared" si="597"/>
        <v/>
      </c>
      <c r="Q1276" s="20" t="str">
        <f t="shared" si="598"/>
        <v/>
      </c>
      <c r="R1276" s="20" t="str">
        <f t="shared" si="599"/>
        <v/>
      </c>
      <c r="S1276" s="20" t="str">
        <f t="shared" si="600"/>
        <v/>
      </c>
      <c r="T1276" s="20" t="str">
        <f t="shared" si="601"/>
        <v/>
      </c>
      <c r="U1276" s="16">
        <f t="shared" si="602"/>
        <v>4.0000000000000001E-3</v>
      </c>
      <c r="V1276" s="20" t="str">
        <f t="shared" si="603"/>
        <v/>
      </c>
      <c r="W1276" s="20" t="str">
        <f t="shared" si="604"/>
        <v/>
      </c>
      <c r="X1276" s="20" t="str">
        <f t="shared" si="605"/>
        <v/>
      </c>
      <c r="Y1276" s="20">
        <f t="shared" si="606"/>
        <v>4.0000000000000001E-3</v>
      </c>
      <c r="Z1276" s="20" t="str">
        <f t="shared" si="607"/>
        <v/>
      </c>
      <c r="AA1276" s="20" t="str">
        <f t="shared" si="608"/>
        <v/>
      </c>
      <c r="AB1276" s="20">
        <f t="shared" si="609"/>
        <v>0</v>
      </c>
      <c r="AC1276" s="20" t="str">
        <f t="shared" si="610"/>
        <v/>
      </c>
      <c r="AD1276" s="20" t="str">
        <f t="shared" si="611"/>
        <v/>
      </c>
      <c r="AE1276" s="20" t="str">
        <f t="shared" si="612"/>
        <v/>
      </c>
      <c r="AF1276" s="20" t="str">
        <f t="shared" si="613"/>
        <v/>
      </c>
      <c r="AG1276" s="11">
        <f t="shared" si="614"/>
        <v>999</v>
      </c>
      <c r="AH1276" s="17">
        <f t="shared" si="615"/>
        <v>999</v>
      </c>
      <c r="AI1276" s="17">
        <f t="shared" si="616"/>
        <v>999</v>
      </c>
      <c r="AJ1276" s="17">
        <f t="shared" si="617"/>
        <v>999</v>
      </c>
      <c r="AK1276" s="17">
        <f t="shared" si="618"/>
        <v>999</v>
      </c>
      <c r="AL1276" s="17">
        <f t="shared" si="619"/>
        <v>999</v>
      </c>
      <c r="AM1276" s="10" t="s">
        <v>1570</v>
      </c>
      <c r="AN1276">
        <v>0</v>
      </c>
      <c r="AO1276">
        <v>0</v>
      </c>
      <c r="AP1276">
        <v>0</v>
      </c>
      <c r="AQ1276">
        <v>8.6599999999999996E-2</v>
      </c>
      <c r="AR1276" s="8">
        <v>-0.4</v>
      </c>
      <c r="AS1276" s="8">
        <v>-0.43890000000000001</v>
      </c>
      <c r="AT1276" s="8">
        <v>-9.8455999999999992</v>
      </c>
      <c r="AU1276" s="8">
        <v>-8.6599999999999996E-2</v>
      </c>
      <c r="AV1276" s="8">
        <v>-0.4</v>
      </c>
      <c r="AW1276" s="8">
        <v>0.4</v>
      </c>
      <c r="AX1276" s="8">
        <v>0.43890000000000001</v>
      </c>
      <c r="AY1276" s="8">
        <v>9.8455999999999992</v>
      </c>
      <c r="AZ1276" s="8">
        <v>8.6599999999999996E-2</v>
      </c>
      <c r="BA1276" s="8">
        <v>0.4</v>
      </c>
      <c r="BB1276">
        <v>-8.6599999999999996E-2</v>
      </c>
      <c r="BC1276">
        <v>8.6599999999999996E-2</v>
      </c>
      <c r="BD1276">
        <v>-8.6599999999999996E-2</v>
      </c>
      <c r="BE1276">
        <v>8.6599999999999996E-2</v>
      </c>
      <c r="BF1276">
        <v>0.06</v>
      </c>
      <c r="BG1276">
        <v>0.3</v>
      </c>
      <c r="BH1276">
        <v>6.32</v>
      </c>
      <c r="BI1276">
        <v>3</v>
      </c>
      <c r="BJ1276">
        <v>5</v>
      </c>
      <c r="BK1276">
        <v>3</v>
      </c>
      <c r="BM1276">
        <v>3</v>
      </c>
      <c r="BN1276" t="s">
        <v>1016</v>
      </c>
      <c r="BP1276" t="s">
        <v>1016</v>
      </c>
      <c r="BQ1276">
        <v>40</v>
      </c>
      <c r="BR1276">
        <v>401010</v>
      </c>
      <c r="BS1276">
        <v>1</v>
      </c>
      <c r="BU1276">
        <v>1</v>
      </c>
      <c r="BW1276">
        <v>3</v>
      </c>
      <c r="BY1276">
        <v>5</v>
      </c>
      <c r="BZ1276" t="s">
        <v>1947</v>
      </c>
      <c r="CA1276">
        <v>1</v>
      </c>
      <c r="CB1276">
        <v>0</v>
      </c>
      <c r="CC1276">
        <v>1</v>
      </c>
      <c r="CD1276">
        <v>0</v>
      </c>
      <c r="CE1276">
        <v>0</v>
      </c>
      <c r="CF1276">
        <v>0</v>
      </c>
      <c r="CG1276">
        <v>0</v>
      </c>
      <c r="CH1276">
        <v>0</v>
      </c>
      <c r="CI1276" s="2">
        <v>304595</v>
      </c>
    </row>
    <row r="1277" spans="1:88">
      <c r="A1277" s="10" t="str">
        <f t="shared" si="589"/>
        <v>PWOD_US</v>
      </c>
      <c r="B1277" s="12">
        <f t="shared" si="590"/>
        <v>-3.6799999999999999E-2</v>
      </c>
      <c r="C1277" s="12">
        <v>0</v>
      </c>
      <c r="D1277" s="12">
        <v>0</v>
      </c>
      <c r="E1277" s="12">
        <v>0</v>
      </c>
      <c r="F1277" s="12">
        <v>0</v>
      </c>
      <c r="G1277" s="12">
        <v>0</v>
      </c>
      <c r="H1277" s="12">
        <v>0</v>
      </c>
      <c r="I1277" s="12">
        <v>0</v>
      </c>
      <c r="J1277" s="13">
        <f t="shared" si="591"/>
        <v>0</v>
      </c>
      <c r="K1277" s="13">
        <f t="shared" si="592"/>
        <v>0</v>
      </c>
      <c r="L1277" s="16">
        <f t="shared" si="593"/>
        <v>0</v>
      </c>
      <c r="M1277" s="13">
        <f t="shared" si="594"/>
        <v>0</v>
      </c>
      <c r="N1277" s="16">
        <f t="shared" si="595"/>
        <v>0</v>
      </c>
      <c r="O1277" s="16">
        <f t="shared" si="596"/>
        <v>0</v>
      </c>
      <c r="P1277" s="16">
        <f t="shared" si="597"/>
        <v>-4.0000000000000001E-3</v>
      </c>
      <c r="Q1277" s="20" t="str">
        <f t="shared" si="598"/>
        <v/>
      </c>
      <c r="R1277" s="20" t="str">
        <f t="shared" si="599"/>
        <v/>
      </c>
      <c r="S1277" s="20" t="str">
        <f t="shared" si="600"/>
        <v/>
      </c>
      <c r="T1277" s="20">
        <f t="shared" si="601"/>
        <v>-4.0000000000000001E-3</v>
      </c>
      <c r="U1277" s="16" t="str">
        <f t="shared" si="602"/>
        <v/>
      </c>
      <c r="V1277" s="20" t="str">
        <f t="shared" si="603"/>
        <v/>
      </c>
      <c r="W1277" s="20" t="str">
        <f t="shared" si="604"/>
        <v/>
      </c>
      <c r="X1277" s="20" t="str">
        <f t="shared" si="605"/>
        <v/>
      </c>
      <c r="Y1277" s="20" t="str">
        <f t="shared" si="606"/>
        <v/>
      </c>
      <c r="Z1277" s="20" t="str">
        <f t="shared" si="607"/>
        <v/>
      </c>
      <c r="AA1277" s="20" t="str">
        <f t="shared" si="608"/>
        <v/>
      </c>
      <c r="AB1277" s="20">
        <f t="shared" si="609"/>
        <v>0</v>
      </c>
      <c r="AC1277" s="20" t="str">
        <f t="shared" si="610"/>
        <v/>
      </c>
      <c r="AD1277" s="20" t="str">
        <f t="shared" si="611"/>
        <v/>
      </c>
      <c r="AE1277" s="20" t="str">
        <f t="shared" si="612"/>
        <v/>
      </c>
      <c r="AF1277" s="20" t="str">
        <f t="shared" si="613"/>
        <v/>
      </c>
      <c r="AG1277" s="11">
        <f t="shared" si="614"/>
        <v>999</v>
      </c>
      <c r="AH1277" s="17">
        <f t="shared" si="615"/>
        <v>999</v>
      </c>
      <c r="AI1277" s="17">
        <f t="shared" si="616"/>
        <v>999</v>
      </c>
      <c r="AJ1277" s="17">
        <f t="shared" si="617"/>
        <v>999</v>
      </c>
      <c r="AK1277" s="17">
        <f t="shared" si="618"/>
        <v>999</v>
      </c>
      <c r="AL1277" s="17">
        <f t="shared" si="619"/>
        <v>999</v>
      </c>
      <c r="AM1277" s="10" t="s">
        <v>1604</v>
      </c>
      <c r="AN1277">
        <v>0</v>
      </c>
      <c r="AO1277">
        <v>0</v>
      </c>
      <c r="AP1277">
        <v>0</v>
      </c>
      <c r="AQ1277">
        <v>3.2500000000000001E-2</v>
      </c>
      <c r="AR1277" s="8">
        <v>-0.4</v>
      </c>
      <c r="AS1277" s="8">
        <v>-0.27439999999999998</v>
      </c>
      <c r="AT1277" s="8">
        <v>-9.3895</v>
      </c>
      <c r="AU1277" s="8">
        <v>-3.2500000000000001E-2</v>
      </c>
      <c r="AV1277" s="8">
        <v>-0.4</v>
      </c>
      <c r="AW1277" s="8">
        <v>0.4</v>
      </c>
      <c r="AX1277" s="8">
        <v>0.27439999999999998</v>
      </c>
      <c r="AY1277" s="8">
        <v>9.3895</v>
      </c>
      <c r="AZ1277" s="8">
        <v>3.2500000000000001E-2</v>
      </c>
      <c r="BA1277" s="8">
        <v>0.4</v>
      </c>
      <c r="BB1277">
        <v>-3.2500000000000001E-2</v>
      </c>
      <c r="BC1277">
        <v>3.2500000000000001E-2</v>
      </c>
      <c r="BD1277">
        <v>-3.2500000000000001E-2</v>
      </c>
      <c r="BE1277">
        <v>3.2500000000000001E-2</v>
      </c>
      <c r="BF1277">
        <v>0.06</v>
      </c>
      <c r="BG1277">
        <v>0.3</v>
      </c>
      <c r="BH1277">
        <v>-3.68</v>
      </c>
      <c r="BI1277">
        <v>8</v>
      </c>
      <c r="BJ1277">
        <v>15</v>
      </c>
      <c r="BK1277">
        <v>8</v>
      </c>
      <c r="BM1277">
        <v>8</v>
      </c>
      <c r="BN1277" t="s">
        <v>1016</v>
      </c>
      <c r="BP1277" t="s">
        <v>1016</v>
      </c>
      <c r="BQ1277">
        <v>40</v>
      </c>
      <c r="BR1277">
        <v>401010</v>
      </c>
      <c r="BS1277">
        <v>1</v>
      </c>
      <c r="BU1277">
        <v>1</v>
      </c>
      <c r="BW1277">
        <v>8</v>
      </c>
      <c r="BY1277">
        <v>15</v>
      </c>
      <c r="BZ1277" t="s">
        <v>1999</v>
      </c>
      <c r="CA1277">
        <v>1</v>
      </c>
      <c r="CB1277">
        <v>0</v>
      </c>
      <c r="CC1277">
        <v>1</v>
      </c>
      <c r="CD1277">
        <v>0</v>
      </c>
      <c r="CE1277">
        <v>0</v>
      </c>
      <c r="CF1277">
        <v>0</v>
      </c>
      <c r="CG1277">
        <v>0</v>
      </c>
      <c r="CH1277">
        <v>0</v>
      </c>
      <c r="CI1277" s="2">
        <v>143534</v>
      </c>
    </row>
    <row r="1278" spans="1:88">
      <c r="A1278" s="10" t="str">
        <f t="shared" si="589"/>
        <v>METR_US</v>
      </c>
      <c r="B1278" s="12">
        <f t="shared" si="590"/>
        <v>-3.0999999999999999E-3</v>
      </c>
      <c r="C1278" s="12">
        <v>0</v>
      </c>
      <c r="D1278" s="12">
        <v>0</v>
      </c>
      <c r="E1278" s="12">
        <v>0</v>
      </c>
      <c r="F1278" s="12">
        <v>0</v>
      </c>
      <c r="G1278" s="12">
        <v>0</v>
      </c>
      <c r="H1278" s="12">
        <v>0</v>
      </c>
      <c r="I1278" s="12">
        <v>0</v>
      </c>
      <c r="J1278" s="13">
        <f t="shared" si="591"/>
        <v>0</v>
      </c>
      <c r="K1278" s="13">
        <f t="shared" si="592"/>
        <v>0</v>
      </c>
      <c r="L1278" s="16">
        <f t="shared" si="593"/>
        <v>0</v>
      </c>
      <c r="M1278" s="13">
        <f t="shared" si="594"/>
        <v>0</v>
      </c>
      <c r="N1278" s="16">
        <f t="shared" si="595"/>
        <v>0</v>
      </c>
      <c r="O1278" s="16">
        <f t="shared" si="596"/>
        <v>0</v>
      </c>
      <c r="P1278" s="16">
        <f t="shared" si="597"/>
        <v>-4.0000000000000001E-3</v>
      </c>
      <c r="Q1278" s="20" t="str">
        <f t="shared" si="598"/>
        <v/>
      </c>
      <c r="R1278" s="20" t="str">
        <f t="shared" si="599"/>
        <v/>
      </c>
      <c r="S1278" s="20" t="str">
        <f t="shared" si="600"/>
        <v/>
      </c>
      <c r="T1278" s="20">
        <f t="shared" si="601"/>
        <v>-4.0000000000000001E-3</v>
      </c>
      <c r="U1278" s="16" t="str">
        <f t="shared" si="602"/>
        <v/>
      </c>
      <c r="V1278" s="20" t="str">
        <f t="shared" si="603"/>
        <v/>
      </c>
      <c r="W1278" s="20" t="str">
        <f t="shared" si="604"/>
        <v/>
      </c>
      <c r="X1278" s="20" t="str">
        <f t="shared" si="605"/>
        <v/>
      </c>
      <c r="Y1278" s="20" t="str">
        <f t="shared" si="606"/>
        <v/>
      </c>
      <c r="Z1278" s="20" t="str">
        <f t="shared" si="607"/>
        <v/>
      </c>
      <c r="AA1278" s="20" t="str">
        <f t="shared" si="608"/>
        <v/>
      </c>
      <c r="AB1278" s="20">
        <f t="shared" si="609"/>
        <v>0</v>
      </c>
      <c r="AC1278" s="20" t="str">
        <f t="shared" si="610"/>
        <v/>
      </c>
      <c r="AD1278" s="20" t="str">
        <f t="shared" si="611"/>
        <v/>
      </c>
      <c r="AE1278" s="20" t="str">
        <f t="shared" si="612"/>
        <v/>
      </c>
      <c r="AF1278" s="20" t="str">
        <f t="shared" si="613"/>
        <v/>
      </c>
      <c r="AG1278" s="11">
        <f t="shared" si="614"/>
        <v>999</v>
      </c>
      <c r="AH1278" s="17">
        <f t="shared" si="615"/>
        <v>999</v>
      </c>
      <c r="AI1278" s="17">
        <f t="shared" si="616"/>
        <v>999</v>
      </c>
      <c r="AJ1278" s="17">
        <f t="shared" si="617"/>
        <v>999</v>
      </c>
      <c r="AK1278" s="17">
        <f t="shared" si="618"/>
        <v>999</v>
      </c>
      <c r="AL1278" s="17">
        <f t="shared" si="619"/>
        <v>999</v>
      </c>
      <c r="AM1278" s="10" t="s">
        <v>1551</v>
      </c>
      <c r="AN1278">
        <v>0</v>
      </c>
      <c r="AO1278">
        <v>0</v>
      </c>
      <c r="AP1278">
        <v>0</v>
      </c>
      <c r="AQ1278">
        <v>9.7000000000000003E-2</v>
      </c>
      <c r="AR1278" s="8">
        <v>-0.4</v>
      </c>
      <c r="AS1278" s="8">
        <v>-0.4945</v>
      </c>
      <c r="AT1278" s="8">
        <v>-16.4849</v>
      </c>
      <c r="AU1278" s="8">
        <v>-9.7000000000000003E-2</v>
      </c>
      <c r="AV1278" s="8">
        <v>-0.4</v>
      </c>
      <c r="AW1278" s="8">
        <v>0.4</v>
      </c>
      <c r="AX1278" s="8">
        <v>0.4945</v>
      </c>
      <c r="AY1278" s="8">
        <v>16.4849</v>
      </c>
      <c r="AZ1278" s="8">
        <v>9.7000000000000003E-2</v>
      </c>
      <c r="BA1278" s="8">
        <v>0.4</v>
      </c>
      <c r="BB1278">
        <v>-9.7000000000000003E-2</v>
      </c>
      <c r="BC1278">
        <v>9.7000000000000003E-2</v>
      </c>
      <c r="BD1278">
        <v>-9.7000000000000003E-2</v>
      </c>
      <c r="BE1278">
        <v>9.7000000000000003E-2</v>
      </c>
      <c r="BF1278">
        <v>0.06</v>
      </c>
      <c r="BG1278">
        <v>0.3</v>
      </c>
      <c r="BH1278">
        <v>-0.31</v>
      </c>
      <c r="BI1278">
        <v>6</v>
      </c>
      <c r="BJ1278">
        <v>12</v>
      </c>
      <c r="BK1278">
        <v>6</v>
      </c>
      <c r="BM1278">
        <v>6</v>
      </c>
      <c r="BN1278" t="s">
        <v>1016</v>
      </c>
      <c r="BP1278" t="s">
        <v>1016</v>
      </c>
      <c r="BQ1278">
        <v>40</v>
      </c>
      <c r="BR1278">
        <v>401010</v>
      </c>
      <c r="BS1278">
        <v>1</v>
      </c>
      <c r="BU1278">
        <v>1</v>
      </c>
      <c r="BW1278">
        <v>6</v>
      </c>
      <c r="BY1278">
        <v>12</v>
      </c>
      <c r="BZ1278" t="s">
        <v>1947</v>
      </c>
      <c r="CA1278">
        <v>1</v>
      </c>
      <c r="CB1278">
        <v>0</v>
      </c>
      <c r="CC1278">
        <v>1</v>
      </c>
      <c r="CD1278">
        <v>0</v>
      </c>
      <c r="CE1278">
        <v>0</v>
      </c>
      <c r="CF1278">
        <v>0</v>
      </c>
      <c r="CG1278">
        <v>0</v>
      </c>
      <c r="CH1278">
        <v>0</v>
      </c>
      <c r="CI1278" s="2">
        <v>385939</v>
      </c>
    </row>
    <row r="1279" spans="1:88">
      <c r="A1279" s="10" t="str">
        <f t="shared" si="589"/>
        <v>PRGX_US</v>
      </c>
      <c r="B1279" s="12">
        <f t="shared" si="590"/>
        <v>5.2199999999999996E-2</v>
      </c>
      <c r="C1279" s="12">
        <v>0</v>
      </c>
      <c r="D1279" s="12">
        <v>0</v>
      </c>
      <c r="E1279" s="12">
        <v>0</v>
      </c>
      <c r="F1279" s="12">
        <v>0</v>
      </c>
      <c r="G1279" s="12">
        <v>0</v>
      </c>
      <c r="H1279" s="12">
        <v>0</v>
      </c>
      <c r="I1279" s="12">
        <v>0</v>
      </c>
      <c r="J1279" s="13">
        <f t="shared" si="591"/>
        <v>0</v>
      </c>
      <c r="K1279" s="13">
        <f t="shared" si="592"/>
        <v>0</v>
      </c>
      <c r="L1279" s="16">
        <f t="shared" si="593"/>
        <v>0</v>
      </c>
      <c r="M1279" s="13">
        <f t="shared" si="594"/>
        <v>0</v>
      </c>
      <c r="N1279" s="16">
        <f t="shared" si="595"/>
        <v>0</v>
      </c>
      <c r="O1279" s="16">
        <f t="shared" si="596"/>
        <v>0</v>
      </c>
      <c r="P1279" s="16" t="str">
        <f t="shared" si="597"/>
        <v/>
      </c>
      <c r="Q1279" s="20" t="str">
        <f t="shared" si="598"/>
        <v/>
      </c>
      <c r="R1279" s="20" t="str">
        <f t="shared" si="599"/>
        <v/>
      </c>
      <c r="S1279" s="20" t="str">
        <f t="shared" si="600"/>
        <v/>
      </c>
      <c r="T1279" s="20" t="str">
        <f t="shared" si="601"/>
        <v/>
      </c>
      <c r="U1279" s="16">
        <f t="shared" si="602"/>
        <v>4.0000000000000001E-3</v>
      </c>
      <c r="V1279" s="20" t="str">
        <f t="shared" si="603"/>
        <v/>
      </c>
      <c r="W1279" s="20" t="str">
        <f t="shared" si="604"/>
        <v/>
      </c>
      <c r="X1279" s="20" t="str">
        <f t="shared" si="605"/>
        <v/>
      </c>
      <c r="Y1279" s="20">
        <f t="shared" si="606"/>
        <v>4.0000000000000001E-3</v>
      </c>
      <c r="Z1279" s="20" t="str">
        <f t="shared" si="607"/>
        <v/>
      </c>
      <c r="AA1279" s="20" t="str">
        <f t="shared" si="608"/>
        <v/>
      </c>
      <c r="AB1279" s="20">
        <f t="shared" si="609"/>
        <v>0</v>
      </c>
      <c r="AC1279" s="20" t="str">
        <f t="shared" si="610"/>
        <v/>
      </c>
      <c r="AD1279" s="20" t="str">
        <f t="shared" si="611"/>
        <v/>
      </c>
      <c r="AE1279" s="20" t="str">
        <f t="shared" si="612"/>
        <v/>
      </c>
      <c r="AF1279" s="20" t="str">
        <f t="shared" si="613"/>
        <v/>
      </c>
      <c r="AG1279" s="11">
        <f t="shared" si="614"/>
        <v>999</v>
      </c>
      <c r="AH1279" s="17">
        <f t="shared" si="615"/>
        <v>999</v>
      </c>
      <c r="AI1279" s="17">
        <f t="shared" si="616"/>
        <v>999</v>
      </c>
      <c r="AJ1279" s="17">
        <f t="shared" si="617"/>
        <v>999</v>
      </c>
      <c r="AK1279" s="17">
        <f t="shared" si="618"/>
        <v>999</v>
      </c>
      <c r="AL1279" s="17">
        <f t="shared" si="619"/>
        <v>999</v>
      </c>
      <c r="AM1279" s="10" t="s">
        <v>1653</v>
      </c>
      <c r="AN1279">
        <v>0</v>
      </c>
      <c r="AO1279">
        <v>0</v>
      </c>
      <c r="AP1279">
        <v>0</v>
      </c>
      <c r="AQ1279">
        <v>0.1147</v>
      </c>
      <c r="AR1279" s="8">
        <v>-0.6</v>
      </c>
      <c r="AS1279" s="8">
        <v>-0.34399999999999997</v>
      </c>
      <c r="AT1279" s="8">
        <v>-4.4974999999999996</v>
      </c>
      <c r="AU1279" s="8">
        <v>-0.1147</v>
      </c>
      <c r="AV1279" s="8">
        <v>-0.6</v>
      </c>
      <c r="AW1279" s="8">
        <v>0.4</v>
      </c>
      <c r="AX1279" s="8">
        <v>0.34399999999999997</v>
      </c>
      <c r="AY1279" s="8">
        <v>4.4974999999999996</v>
      </c>
      <c r="AZ1279" s="8">
        <v>0.1147</v>
      </c>
      <c r="BA1279" s="8">
        <v>0.4</v>
      </c>
      <c r="BB1279">
        <v>-0.1147</v>
      </c>
      <c r="BC1279">
        <v>0.1147</v>
      </c>
      <c r="BD1279">
        <v>-0.1147</v>
      </c>
      <c r="BE1279">
        <v>0.1147</v>
      </c>
      <c r="BF1279">
        <v>0.06</v>
      </c>
      <c r="BG1279">
        <v>0.3</v>
      </c>
      <c r="BH1279">
        <v>5.22</v>
      </c>
      <c r="BI1279">
        <v>3</v>
      </c>
      <c r="BJ1279">
        <v>6</v>
      </c>
      <c r="BK1279">
        <v>3</v>
      </c>
      <c r="BM1279">
        <v>3</v>
      </c>
      <c r="BN1279" t="s">
        <v>1016</v>
      </c>
      <c r="BP1279" t="s">
        <v>1016</v>
      </c>
      <c r="BQ1279">
        <v>45</v>
      </c>
      <c r="BR1279">
        <v>451020</v>
      </c>
      <c r="BS1279">
        <v>1</v>
      </c>
      <c r="BU1279">
        <v>1</v>
      </c>
      <c r="BW1279">
        <v>3</v>
      </c>
      <c r="BY1279">
        <v>6</v>
      </c>
      <c r="BZ1279" t="s">
        <v>1947</v>
      </c>
      <c r="CA1279">
        <v>1</v>
      </c>
      <c r="CB1279">
        <v>0</v>
      </c>
      <c r="CC1279">
        <v>1</v>
      </c>
      <c r="CD1279">
        <v>0</v>
      </c>
      <c r="CE1279">
        <v>0</v>
      </c>
      <c r="CF1279">
        <v>0</v>
      </c>
      <c r="CG1279">
        <v>0</v>
      </c>
      <c r="CH1279">
        <v>0</v>
      </c>
      <c r="CI1279" s="2">
        <v>413063</v>
      </c>
    </row>
    <row r="1280" spans="1:88">
      <c r="A1280" s="10" t="str">
        <f t="shared" si="589"/>
        <v>BREW_US</v>
      </c>
      <c r="B1280" s="12">
        <f t="shared" si="590"/>
        <v>-4.4699999999999997E-2</v>
      </c>
      <c r="C1280" s="12">
        <v>0</v>
      </c>
      <c r="D1280" s="12">
        <v>0</v>
      </c>
      <c r="E1280" s="12">
        <v>0</v>
      </c>
      <c r="F1280" s="12">
        <v>0</v>
      </c>
      <c r="G1280" s="12">
        <v>0</v>
      </c>
      <c r="H1280" s="12">
        <v>0</v>
      </c>
      <c r="I1280" s="12">
        <v>0</v>
      </c>
      <c r="J1280" s="13">
        <f t="shared" si="591"/>
        <v>0</v>
      </c>
      <c r="K1280" s="13">
        <f t="shared" si="592"/>
        <v>0</v>
      </c>
      <c r="L1280" s="16">
        <f t="shared" si="593"/>
        <v>0</v>
      </c>
      <c r="M1280" s="13">
        <f t="shared" si="594"/>
        <v>0</v>
      </c>
      <c r="N1280" s="16">
        <f t="shared" si="595"/>
        <v>0</v>
      </c>
      <c r="O1280" s="16">
        <f t="shared" si="596"/>
        <v>0</v>
      </c>
      <c r="P1280" s="16">
        <f t="shared" si="597"/>
        <v>-6.5000000000000006E-3</v>
      </c>
      <c r="Q1280" s="20" t="str">
        <f t="shared" si="598"/>
        <v/>
      </c>
      <c r="R1280" s="20" t="str">
        <f t="shared" si="599"/>
        <v/>
      </c>
      <c r="S1280" s="20" t="str">
        <f t="shared" si="600"/>
        <v/>
      </c>
      <c r="T1280" s="20">
        <f t="shared" si="601"/>
        <v>-6.5000000000000006E-3</v>
      </c>
      <c r="U1280" s="16" t="str">
        <f t="shared" si="602"/>
        <v/>
      </c>
      <c r="V1280" s="20" t="str">
        <f t="shared" si="603"/>
        <v/>
      </c>
      <c r="W1280" s="20" t="str">
        <f t="shared" si="604"/>
        <v/>
      </c>
      <c r="X1280" s="20" t="str">
        <f t="shared" si="605"/>
        <v/>
      </c>
      <c r="Y1280" s="20" t="str">
        <f t="shared" si="606"/>
        <v/>
      </c>
      <c r="Z1280" s="20" t="str">
        <f t="shared" si="607"/>
        <v/>
      </c>
      <c r="AA1280" s="20" t="str">
        <f t="shared" si="608"/>
        <v/>
      </c>
      <c r="AB1280" s="20">
        <f t="shared" si="609"/>
        <v>0</v>
      </c>
      <c r="AC1280" s="20" t="str">
        <f t="shared" si="610"/>
        <v/>
      </c>
      <c r="AD1280" s="20" t="str">
        <f t="shared" si="611"/>
        <v/>
      </c>
      <c r="AE1280" s="20" t="str">
        <f t="shared" si="612"/>
        <v/>
      </c>
      <c r="AF1280" s="20" t="str">
        <f t="shared" si="613"/>
        <v/>
      </c>
      <c r="AG1280" s="11">
        <f t="shared" si="614"/>
        <v>999</v>
      </c>
      <c r="AH1280" s="17">
        <f t="shared" si="615"/>
        <v>999</v>
      </c>
      <c r="AI1280" s="17">
        <f t="shared" si="616"/>
        <v>999</v>
      </c>
      <c r="AJ1280" s="17">
        <f t="shared" si="617"/>
        <v>999</v>
      </c>
      <c r="AK1280" s="17">
        <f t="shared" si="618"/>
        <v>999</v>
      </c>
      <c r="AL1280" s="17">
        <f t="shared" si="619"/>
        <v>999</v>
      </c>
      <c r="AM1280" s="10" t="s">
        <v>1713</v>
      </c>
      <c r="AN1280">
        <v>0</v>
      </c>
      <c r="AO1280">
        <v>0</v>
      </c>
      <c r="AP1280">
        <v>0</v>
      </c>
      <c r="AQ1280">
        <v>0.1018</v>
      </c>
      <c r="AR1280" s="8">
        <v>-0.65</v>
      </c>
      <c r="AS1280" s="8">
        <v>-0.70530000000000004</v>
      </c>
      <c r="AT1280" s="8">
        <v>-10.3973</v>
      </c>
      <c r="AU1280" s="8">
        <v>-0.1018</v>
      </c>
      <c r="AV1280" s="8">
        <v>-0.65</v>
      </c>
      <c r="AW1280" s="8">
        <v>0.65</v>
      </c>
      <c r="AX1280" s="8">
        <v>0.70530000000000004</v>
      </c>
      <c r="AY1280" s="8">
        <v>10.3973</v>
      </c>
      <c r="AZ1280" s="8">
        <v>0.1018</v>
      </c>
      <c r="BA1280" s="8">
        <v>0.65</v>
      </c>
      <c r="BB1280">
        <v>-0.1018</v>
      </c>
      <c r="BC1280">
        <v>0.1018</v>
      </c>
      <c r="BD1280">
        <v>-0.1018</v>
      </c>
      <c r="BE1280">
        <v>0.1018</v>
      </c>
      <c r="BF1280">
        <v>0.06</v>
      </c>
      <c r="BG1280">
        <v>0.3</v>
      </c>
      <c r="BH1280">
        <v>-4.47</v>
      </c>
      <c r="BI1280">
        <v>8</v>
      </c>
      <c r="BJ1280">
        <v>16</v>
      </c>
      <c r="BK1280">
        <v>8</v>
      </c>
      <c r="BM1280">
        <v>8</v>
      </c>
      <c r="BN1280" t="s">
        <v>1016</v>
      </c>
      <c r="BP1280" t="s">
        <v>1016</v>
      </c>
      <c r="BQ1280">
        <v>30</v>
      </c>
      <c r="BR1280">
        <v>302010</v>
      </c>
      <c r="BS1280">
        <v>1</v>
      </c>
      <c r="BU1280">
        <v>1</v>
      </c>
      <c r="BW1280">
        <v>8</v>
      </c>
      <c r="BY1280">
        <v>16</v>
      </c>
      <c r="BZ1280" t="s">
        <v>1947</v>
      </c>
      <c r="CA1280">
        <v>1</v>
      </c>
      <c r="CB1280">
        <v>0</v>
      </c>
      <c r="CC1280">
        <v>1</v>
      </c>
      <c r="CD1280">
        <v>0</v>
      </c>
      <c r="CE1280">
        <v>0</v>
      </c>
      <c r="CF1280">
        <v>0</v>
      </c>
      <c r="CG1280">
        <v>0</v>
      </c>
      <c r="CH1280">
        <v>0</v>
      </c>
      <c r="CI1280" s="2">
        <v>501839</v>
      </c>
    </row>
    <row r="1281" spans="1:88">
      <c r="A1281" s="10" t="str">
        <f t="shared" si="589"/>
        <v>RVLT_US</v>
      </c>
      <c r="B1281" s="12">
        <f t="shared" si="590"/>
        <v>-0.20039999999999999</v>
      </c>
      <c r="C1281" s="12">
        <v>0</v>
      </c>
      <c r="D1281" s="12">
        <v>0</v>
      </c>
      <c r="E1281" s="12">
        <v>0</v>
      </c>
      <c r="F1281" s="12">
        <v>0</v>
      </c>
      <c r="G1281" s="12">
        <v>0</v>
      </c>
      <c r="H1281" s="12">
        <v>0</v>
      </c>
      <c r="I1281" s="12">
        <v>0</v>
      </c>
      <c r="J1281" s="13">
        <f t="shared" si="591"/>
        <v>0</v>
      </c>
      <c r="K1281" s="13">
        <f t="shared" si="592"/>
        <v>0</v>
      </c>
      <c r="L1281" s="16">
        <f t="shared" si="593"/>
        <v>0</v>
      </c>
      <c r="M1281" s="13">
        <f t="shared" si="594"/>
        <v>0</v>
      </c>
      <c r="N1281" s="16">
        <f t="shared" si="595"/>
        <v>0</v>
      </c>
      <c r="O1281" s="16">
        <f t="shared" si="596"/>
        <v>0</v>
      </c>
      <c r="P1281" s="16">
        <f t="shared" si="597"/>
        <v>-6.5000000000000006E-3</v>
      </c>
      <c r="Q1281" s="20" t="str">
        <f t="shared" si="598"/>
        <v/>
      </c>
      <c r="R1281" s="20" t="str">
        <f t="shared" si="599"/>
        <v/>
      </c>
      <c r="S1281" s="20" t="str">
        <f t="shared" si="600"/>
        <v/>
      </c>
      <c r="T1281" s="20">
        <f t="shared" si="601"/>
        <v>-6.5000000000000006E-3</v>
      </c>
      <c r="U1281" s="16" t="str">
        <f t="shared" si="602"/>
        <v/>
      </c>
      <c r="V1281" s="20" t="str">
        <f t="shared" si="603"/>
        <v/>
      </c>
      <c r="W1281" s="20" t="str">
        <f t="shared" si="604"/>
        <v/>
      </c>
      <c r="X1281" s="20" t="str">
        <f t="shared" si="605"/>
        <v/>
      </c>
      <c r="Y1281" s="20" t="str">
        <f t="shared" si="606"/>
        <v/>
      </c>
      <c r="Z1281" s="20" t="str">
        <f t="shared" si="607"/>
        <v/>
      </c>
      <c r="AA1281" s="20" t="str">
        <f t="shared" si="608"/>
        <v/>
      </c>
      <c r="AB1281" s="20">
        <f t="shared" si="609"/>
        <v>0</v>
      </c>
      <c r="AC1281" s="20" t="str">
        <f t="shared" si="610"/>
        <v/>
      </c>
      <c r="AD1281" s="20" t="str">
        <f t="shared" si="611"/>
        <v/>
      </c>
      <c r="AE1281" s="20" t="str">
        <f t="shared" si="612"/>
        <v/>
      </c>
      <c r="AF1281" s="20" t="str">
        <f t="shared" si="613"/>
        <v/>
      </c>
      <c r="AG1281" s="11">
        <f t="shared" si="614"/>
        <v>999</v>
      </c>
      <c r="AH1281" s="17">
        <f t="shared" si="615"/>
        <v>999</v>
      </c>
      <c r="AI1281" s="17">
        <f t="shared" si="616"/>
        <v>999</v>
      </c>
      <c r="AJ1281" s="17">
        <f t="shared" si="617"/>
        <v>999</v>
      </c>
      <c r="AK1281" s="17">
        <f t="shared" si="618"/>
        <v>999</v>
      </c>
      <c r="AL1281" s="17">
        <f t="shared" si="619"/>
        <v>999</v>
      </c>
      <c r="AM1281" s="10" t="s">
        <v>1777</v>
      </c>
      <c r="AN1281">
        <v>0</v>
      </c>
      <c r="AO1281">
        <v>0</v>
      </c>
      <c r="AP1281">
        <v>0</v>
      </c>
      <c r="AQ1281">
        <v>5.5800000000000002E-2</v>
      </c>
      <c r="AR1281" s="8">
        <v>-0.65</v>
      </c>
      <c r="AS1281" s="8">
        <v>-0.30299999999999999</v>
      </c>
      <c r="AT1281" s="8">
        <v>-5.7858999999999998</v>
      </c>
      <c r="AU1281" s="8">
        <v>-5.5800000000000002E-2</v>
      </c>
      <c r="AV1281" s="8">
        <v>-0.65</v>
      </c>
      <c r="AW1281" s="8">
        <v>0.65</v>
      </c>
      <c r="AX1281" s="8">
        <v>0.30299999999999999</v>
      </c>
      <c r="AY1281" s="8">
        <v>5.7858999999999998</v>
      </c>
      <c r="AZ1281" s="8">
        <v>5.5800000000000002E-2</v>
      </c>
      <c r="BA1281" s="8">
        <v>0.65</v>
      </c>
      <c r="BB1281">
        <v>-5.5800000000000002E-2</v>
      </c>
      <c r="BC1281">
        <v>5.5800000000000002E-2</v>
      </c>
      <c r="BD1281">
        <v>-5.5800000000000002E-2</v>
      </c>
      <c r="BE1281">
        <v>5.5800000000000002E-2</v>
      </c>
      <c r="BF1281">
        <v>0.06</v>
      </c>
      <c r="BG1281">
        <v>0.3</v>
      </c>
      <c r="BH1281">
        <v>-20.04</v>
      </c>
      <c r="BI1281">
        <v>10</v>
      </c>
      <c r="BJ1281">
        <v>20</v>
      </c>
      <c r="BK1281">
        <v>10</v>
      </c>
      <c r="BM1281">
        <v>10</v>
      </c>
      <c r="BN1281" t="s">
        <v>1016</v>
      </c>
      <c r="BP1281" t="s">
        <v>1016</v>
      </c>
      <c r="BQ1281">
        <v>20</v>
      </c>
      <c r="BR1281">
        <v>201040</v>
      </c>
      <c r="BS1281">
        <v>1</v>
      </c>
      <c r="BU1281">
        <v>1</v>
      </c>
      <c r="BW1281">
        <v>10</v>
      </c>
      <c r="BY1281">
        <v>20</v>
      </c>
      <c r="BZ1281" t="s">
        <v>2000</v>
      </c>
      <c r="CA1281">
        <v>1</v>
      </c>
      <c r="CB1281">
        <v>0</v>
      </c>
      <c r="CC1281">
        <v>1</v>
      </c>
      <c r="CD1281">
        <v>0</v>
      </c>
      <c r="CE1281">
        <v>0</v>
      </c>
      <c r="CF1281">
        <v>0</v>
      </c>
      <c r="CG1281">
        <v>0</v>
      </c>
      <c r="CH1281">
        <v>0</v>
      </c>
      <c r="CI1281" s="2">
        <v>186250</v>
      </c>
    </row>
    <row r="1282" spans="1:88">
      <c r="A1282" s="10" t="str">
        <f t="shared" si="589"/>
        <v>TESS_US</v>
      </c>
      <c r="B1282" s="12">
        <f t="shared" si="590"/>
        <v>0.13539999999999999</v>
      </c>
      <c r="C1282" s="12">
        <v>7.6970666678395497E-4</v>
      </c>
      <c r="D1282" s="12">
        <v>0</v>
      </c>
      <c r="E1282" s="12">
        <v>0</v>
      </c>
      <c r="F1282" s="12">
        <v>7.6970666678395497E-4</v>
      </c>
      <c r="G1282" s="12">
        <v>0</v>
      </c>
      <c r="H1282" s="12">
        <v>7.6970666678395497E-4</v>
      </c>
      <c r="I1282" s="12">
        <v>7.6970666678395497E-4</v>
      </c>
      <c r="J1282" s="13">
        <f t="shared" si="591"/>
        <v>0</v>
      </c>
      <c r="K1282" s="13">
        <f t="shared" si="592"/>
        <v>1</v>
      </c>
      <c r="L1282" s="16">
        <f t="shared" si="593"/>
        <v>7.6970666678395497E-4</v>
      </c>
      <c r="M1282" s="13">
        <f t="shared" si="594"/>
        <v>0</v>
      </c>
      <c r="N1282" s="16">
        <f t="shared" si="595"/>
        <v>0</v>
      </c>
      <c r="O1282" s="16">
        <f t="shared" si="596"/>
        <v>0</v>
      </c>
      <c r="P1282" s="16" t="str">
        <f t="shared" si="597"/>
        <v/>
      </c>
      <c r="Q1282" s="20" t="str">
        <f t="shared" si="598"/>
        <v/>
      </c>
      <c r="R1282" s="20" t="str">
        <f t="shared" si="599"/>
        <v/>
      </c>
      <c r="S1282" s="20" t="str">
        <f t="shared" si="600"/>
        <v/>
      </c>
      <c r="T1282" s="20" t="str">
        <f t="shared" si="601"/>
        <v/>
      </c>
      <c r="U1282" s="16">
        <f t="shared" si="602"/>
        <v>5.2302933332160455E-3</v>
      </c>
      <c r="V1282" s="20" t="str">
        <f t="shared" si="603"/>
        <v/>
      </c>
      <c r="W1282" s="20" t="str">
        <f t="shared" si="604"/>
        <v/>
      </c>
      <c r="X1282" s="20" t="str">
        <f t="shared" si="605"/>
        <v/>
      </c>
      <c r="Y1282" s="20">
        <f t="shared" si="606"/>
        <v>5.2302933332160455E-3</v>
      </c>
      <c r="Z1282" s="20" t="str">
        <f t="shared" si="607"/>
        <v/>
      </c>
      <c r="AA1282" s="20" t="str">
        <f t="shared" si="608"/>
        <v/>
      </c>
      <c r="AB1282" s="20">
        <f t="shared" si="609"/>
        <v>7.6970666678395497E-4</v>
      </c>
      <c r="AC1282" s="20" t="str">
        <f t="shared" si="610"/>
        <v/>
      </c>
      <c r="AD1282" s="20" t="str">
        <f t="shared" si="611"/>
        <v/>
      </c>
      <c r="AE1282" s="20" t="str">
        <f t="shared" si="612"/>
        <v/>
      </c>
      <c r="AF1282" s="20" t="str">
        <f t="shared" si="613"/>
        <v/>
      </c>
      <c r="AG1282" s="11">
        <f t="shared" si="614"/>
        <v>0</v>
      </c>
      <c r="AH1282" s="17">
        <f t="shared" si="615"/>
        <v>7.6970666678395497E-4</v>
      </c>
      <c r="AI1282" s="17">
        <f t="shared" si="616"/>
        <v>999</v>
      </c>
      <c r="AJ1282" s="17">
        <f t="shared" si="617"/>
        <v>999</v>
      </c>
      <c r="AK1282" s="17">
        <f t="shared" si="618"/>
        <v>999</v>
      </c>
      <c r="AL1282" s="17">
        <f t="shared" si="619"/>
        <v>999</v>
      </c>
      <c r="AM1282" s="10" t="s">
        <v>1647</v>
      </c>
      <c r="AN1282">
        <v>0</v>
      </c>
      <c r="AO1282">
        <v>0</v>
      </c>
      <c r="AP1282">
        <v>0</v>
      </c>
      <c r="AQ1282">
        <v>7.46E-2</v>
      </c>
      <c r="AR1282" s="8">
        <v>-0.6</v>
      </c>
      <c r="AS1282" s="8">
        <v>-0.42109999999999997</v>
      </c>
      <c r="AT1282" s="8">
        <v>-7.8757999999999999</v>
      </c>
      <c r="AU1282" s="8">
        <v>-7.46E-2</v>
      </c>
      <c r="AV1282" s="8">
        <v>-0.6</v>
      </c>
      <c r="AW1282" s="8">
        <v>0.6</v>
      </c>
      <c r="AX1282" s="8">
        <v>0.42109999999999997</v>
      </c>
      <c r="AY1282" s="8">
        <v>7.8757999999999999</v>
      </c>
      <c r="AZ1282" s="8">
        <v>7.46E-2</v>
      </c>
      <c r="BA1282" s="8">
        <v>0.6</v>
      </c>
      <c r="BB1282">
        <v>-7.46E-2</v>
      </c>
      <c r="BC1282">
        <v>7.46E-2</v>
      </c>
      <c r="BD1282">
        <v>-7.46E-2</v>
      </c>
      <c r="BE1282">
        <v>7.46E-2</v>
      </c>
      <c r="BF1282">
        <v>0.06</v>
      </c>
      <c r="BG1282">
        <v>0.3</v>
      </c>
      <c r="BH1282">
        <v>13.54</v>
      </c>
      <c r="BI1282">
        <v>1</v>
      </c>
      <c r="BJ1282">
        <v>2</v>
      </c>
      <c r="BK1282">
        <v>1</v>
      </c>
      <c r="BM1282">
        <v>1</v>
      </c>
      <c r="BN1282" t="s">
        <v>1016</v>
      </c>
      <c r="BP1282" t="s">
        <v>1016</v>
      </c>
      <c r="BQ1282">
        <v>45</v>
      </c>
      <c r="BR1282">
        <v>452010</v>
      </c>
      <c r="BS1282">
        <v>1</v>
      </c>
      <c r="BU1282">
        <v>1</v>
      </c>
      <c r="BW1282">
        <v>1</v>
      </c>
      <c r="BY1282">
        <v>2</v>
      </c>
      <c r="BZ1282" t="s">
        <v>1947</v>
      </c>
      <c r="CA1282">
        <v>1</v>
      </c>
      <c r="CB1282">
        <v>0</v>
      </c>
      <c r="CC1282">
        <v>1</v>
      </c>
      <c r="CD1282">
        <v>0</v>
      </c>
      <c r="CE1282">
        <v>0</v>
      </c>
      <c r="CF1282">
        <v>0</v>
      </c>
      <c r="CG1282">
        <v>0</v>
      </c>
      <c r="CH1282">
        <v>0</v>
      </c>
      <c r="CI1282" s="2">
        <v>296896</v>
      </c>
    </row>
    <row r="1283" spans="1:88">
      <c r="A1283" s="10" t="str">
        <f t="shared" si="589"/>
        <v>TOWN_US</v>
      </c>
      <c r="B1283" s="12">
        <f t="shared" si="590"/>
        <v>-3.8599999999999995E-2</v>
      </c>
      <c r="C1283" s="12">
        <v>0</v>
      </c>
      <c r="D1283" s="12">
        <v>0</v>
      </c>
      <c r="E1283" s="12">
        <v>0</v>
      </c>
      <c r="F1283" s="12">
        <v>0</v>
      </c>
      <c r="G1283" s="12">
        <v>0</v>
      </c>
      <c r="H1283" s="12">
        <v>0</v>
      </c>
      <c r="I1283" s="12">
        <v>0</v>
      </c>
      <c r="J1283" s="13">
        <f t="shared" si="591"/>
        <v>0</v>
      </c>
      <c r="K1283" s="13">
        <f t="shared" si="592"/>
        <v>0</v>
      </c>
      <c r="L1283" s="16">
        <f t="shared" si="593"/>
        <v>0</v>
      </c>
      <c r="M1283" s="13">
        <f t="shared" si="594"/>
        <v>0</v>
      </c>
      <c r="N1283" s="16">
        <f t="shared" si="595"/>
        <v>0</v>
      </c>
      <c r="O1283" s="16">
        <f t="shared" si="596"/>
        <v>0</v>
      </c>
      <c r="P1283" s="16">
        <f t="shared" si="597"/>
        <v>-4.0000000000000001E-3</v>
      </c>
      <c r="Q1283" s="20" t="str">
        <f t="shared" si="598"/>
        <v/>
      </c>
      <c r="R1283" s="20" t="str">
        <f t="shared" si="599"/>
        <v/>
      </c>
      <c r="S1283" s="20" t="str">
        <f t="shared" si="600"/>
        <v/>
      </c>
      <c r="T1283" s="20">
        <f t="shared" si="601"/>
        <v>-4.0000000000000001E-3</v>
      </c>
      <c r="U1283" s="16" t="str">
        <f t="shared" si="602"/>
        <v/>
      </c>
      <c r="V1283" s="20" t="str">
        <f t="shared" si="603"/>
        <v/>
      </c>
      <c r="W1283" s="20" t="str">
        <f t="shared" si="604"/>
        <v/>
      </c>
      <c r="X1283" s="20" t="str">
        <f t="shared" si="605"/>
        <v/>
      </c>
      <c r="Y1283" s="20" t="str">
        <f t="shared" si="606"/>
        <v/>
      </c>
      <c r="Z1283" s="20" t="str">
        <f t="shared" si="607"/>
        <v/>
      </c>
      <c r="AA1283" s="20" t="str">
        <f t="shared" si="608"/>
        <v/>
      </c>
      <c r="AB1283" s="20">
        <f t="shared" si="609"/>
        <v>0</v>
      </c>
      <c r="AC1283" s="20" t="str">
        <f t="shared" si="610"/>
        <v/>
      </c>
      <c r="AD1283" s="20" t="str">
        <f t="shared" si="611"/>
        <v/>
      </c>
      <c r="AE1283" s="20" t="str">
        <f t="shared" si="612"/>
        <v/>
      </c>
      <c r="AF1283" s="20" t="str">
        <f t="shared" si="613"/>
        <v/>
      </c>
      <c r="AG1283" s="11">
        <f t="shared" si="614"/>
        <v>999</v>
      </c>
      <c r="AH1283" s="17">
        <f t="shared" si="615"/>
        <v>999</v>
      </c>
      <c r="AI1283" s="17">
        <f t="shared" si="616"/>
        <v>999</v>
      </c>
      <c r="AJ1283" s="17">
        <f t="shared" si="617"/>
        <v>999</v>
      </c>
      <c r="AK1283" s="17">
        <f t="shared" si="618"/>
        <v>999</v>
      </c>
      <c r="AL1283" s="17">
        <f t="shared" si="619"/>
        <v>999</v>
      </c>
      <c r="AM1283" s="10" t="s">
        <v>1448</v>
      </c>
      <c r="AN1283">
        <v>0</v>
      </c>
      <c r="AO1283">
        <v>0</v>
      </c>
      <c r="AP1283">
        <v>0</v>
      </c>
      <c r="AQ1283">
        <v>0.47839999999999999</v>
      </c>
      <c r="AR1283" s="8">
        <v>-0.4</v>
      </c>
      <c r="AS1283" s="8">
        <v>-1.6572</v>
      </c>
      <c r="AT1283" s="8">
        <v>-34.943399999999997</v>
      </c>
      <c r="AU1283" s="8">
        <v>-0.47839999999999999</v>
      </c>
      <c r="AV1283" s="8">
        <v>-0.4</v>
      </c>
      <c r="AW1283" s="8">
        <v>0.4</v>
      </c>
      <c r="AX1283" s="8">
        <v>1.6572</v>
      </c>
      <c r="AY1283" s="8">
        <v>34.943399999999997</v>
      </c>
      <c r="AZ1283" s="8">
        <v>0.47839999999999999</v>
      </c>
      <c r="BA1283" s="8">
        <v>0.4</v>
      </c>
      <c r="BB1283">
        <v>-0.4</v>
      </c>
      <c r="BC1283">
        <v>0.4</v>
      </c>
      <c r="BD1283">
        <v>-0.4</v>
      </c>
      <c r="BE1283">
        <v>0.4</v>
      </c>
      <c r="BF1283">
        <v>0.06</v>
      </c>
      <c r="BG1283">
        <v>0.3</v>
      </c>
      <c r="BH1283">
        <v>-3.86</v>
      </c>
      <c r="BI1283">
        <v>8</v>
      </c>
      <c r="BJ1283">
        <v>15</v>
      </c>
      <c r="BK1283">
        <v>8</v>
      </c>
      <c r="BM1283">
        <v>8</v>
      </c>
      <c r="BN1283" t="s">
        <v>1016</v>
      </c>
      <c r="BP1283" t="s">
        <v>1016</v>
      </c>
      <c r="BQ1283">
        <v>40</v>
      </c>
      <c r="BR1283">
        <v>401010</v>
      </c>
      <c r="BS1283">
        <v>1</v>
      </c>
      <c r="BU1283">
        <v>1</v>
      </c>
      <c r="BW1283">
        <v>8</v>
      </c>
      <c r="BY1283">
        <v>15</v>
      </c>
      <c r="BZ1283" t="s">
        <v>1998</v>
      </c>
      <c r="CA1283">
        <v>0</v>
      </c>
      <c r="CB1283">
        <v>0</v>
      </c>
      <c r="CC1283">
        <v>0</v>
      </c>
      <c r="CD1283">
        <v>0</v>
      </c>
      <c r="CE1283">
        <v>0</v>
      </c>
      <c r="CF1283">
        <v>0</v>
      </c>
      <c r="CG1283">
        <v>0</v>
      </c>
      <c r="CH1283">
        <v>0</v>
      </c>
      <c r="CI1283" s="2">
        <v>1902589</v>
      </c>
    </row>
    <row r="1284" spans="1:88">
      <c r="A1284" s="10" t="str">
        <f t="shared" ref="A1284:A1347" si="620">AM1284</f>
        <v>TAT_US</v>
      </c>
      <c r="B1284" s="12">
        <f t="shared" ref="B1284:B1347" si="621">BH1284/100</f>
        <v>8.1099999999999992E-2</v>
      </c>
      <c r="C1284" s="12">
        <v>0</v>
      </c>
      <c r="D1284" s="12">
        <v>0</v>
      </c>
      <c r="E1284" s="12">
        <v>0</v>
      </c>
      <c r="F1284" s="12">
        <v>0</v>
      </c>
      <c r="G1284" s="12">
        <v>0</v>
      </c>
      <c r="H1284" s="12">
        <v>0</v>
      </c>
      <c r="I1284" s="12">
        <v>0</v>
      </c>
      <c r="J1284" s="13">
        <f t="shared" ref="J1284:J1347" si="622">IF(AND(H1284&lt;0,F1284&gt;0),1,0)</f>
        <v>0</v>
      </c>
      <c r="K1284" s="13">
        <f t="shared" ref="K1284:K1347" si="623">IF(H1284&gt;0,1,0)</f>
        <v>0</v>
      </c>
      <c r="L1284" s="16">
        <f t="shared" ref="L1284:L1347" si="624">IF(H1284&gt;0,H1284,0)</f>
        <v>0</v>
      </c>
      <c r="M1284" s="13">
        <f t="shared" ref="M1284:M1347" si="625">IF(F1284&lt;0,1,0)</f>
        <v>0</v>
      </c>
      <c r="N1284" s="16">
        <f t="shared" ref="N1284:N1347" si="626">IF(H1284&lt;0,-MIN(-H1284,D1284),0)</f>
        <v>0</v>
      </c>
      <c r="O1284" s="16">
        <f t="shared" ref="O1284:O1347" si="627">IF(F1284&lt;0,(H1284+D1284),0)</f>
        <v>0</v>
      </c>
      <c r="P1284" s="16" t="str">
        <f t="shared" ref="P1284:P1347" si="628">IF($B1284&lt;0,AV1284/100-$H1284,"")</f>
        <v/>
      </c>
      <c r="Q1284" s="20" t="str">
        <f t="shared" ref="Q1284:Q1347" si="629">IF(AC1284&lt;&gt;"",$P1284,"")</f>
        <v/>
      </c>
      <c r="R1284" s="20" t="str">
        <f t="shared" ref="R1284:R1347" si="630">IF(AD1284&lt;&gt;"",$P1284,"")</f>
        <v/>
      </c>
      <c r="S1284" s="20" t="str">
        <f t="shared" ref="S1284:S1347" si="631">IF(AF1284&lt;&gt;"",$P1284,"")</f>
        <v/>
      </c>
      <c r="T1284" s="20" t="str">
        <f t="shared" ref="T1284:T1347" si="632">IF(AND(CE1284=0,Q1284="",R1284="",S1284=""),P1284,"")</f>
        <v/>
      </c>
      <c r="U1284" s="16">
        <f t="shared" ref="U1284:U1347" si="633">IF($B1284&gt;0,IF(BA1284/100-$H1284&gt;0.00005,MIN(BA1284/100,BA1284/100-$H1284),""),"")</f>
        <v>2E-3</v>
      </c>
      <c r="V1284" s="20" t="str">
        <f t="shared" ref="V1284:V1347" si="634">IF(AC1284&lt;&gt;"",$U1284,"")</f>
        <v/>
      </c>
      <c r="W1284" s="20" t="str">
        <f t="shared" ref="W1284:W1347" si="635">IF(AD1284&lt;&gt;"",$U1284,"")</f>
        <v/>
      </c>
      <c r="X1284" s="20" t="str">
        <f t="shared" ref="X1284:X1347" si="636">IF(AF1284&lt;&gt;"",$U1284,"")</f>
        <v/>
      </c>
      <c r="Y1284" s="20">
        <f t="shared" ref="Y1284:Y1347" si="637">IF(AND(CE1284=0,V1284="",W1284="",X1284=""),U1284,"")</f>
        <v>2E-3</v>
      </c>
      <c r="Z1284" s="20" t="str">
        <f t="shared" ref="Z1284:Z1347" si="638">IF(CE1284=1,P1284,"")</f>
        <v/>
      </c>
      <c r="AA1284" s="20" t="str">
        <f t="shared" ref="AA1284:AA1347" si="639">IF(CE1284=1,U1284,"")</f>
        <v/>
      </c>
      <c r="AB1284" s="20">
        <f t="shared" ref="AB1284:AB1347" si="640">IF(AND(AC1284="",AD1284="",AE1284="",AF1284=""),$H1284,"")</f>
        <v>0</v>
      </c>
      <c r="AC1284" s="20" t="str">
        <f t="shared" ref="AC1284:AC1347" si="641">IF(AND(AF1284="",$F1284&lt;&gt;0),IF(OR(ROUND(AU1284/($F1284*100),2)=1,ROUND(AZ1284/($F1284*100),2)=1),$H1284,""),"")</f>
        <v/>
      </c>
      <c r="AD1284" s="20" t="str">
        <f t="shared" ref="AD1284:AD1347" si="642">IF(AND(AF1284="",F1284&lt;&gt;0),IF(OR(ROUND(AS1284/(F1284*100),2)=1,ROUND(AX1284/(F1284*100),2)=1),H1284,""),"")</f>
        <v/>
      </c>
      <c r="AE1284" s="20" t="str">
        <f t="shared" ref="AE1284:AE1347" si="643">IF(CE1284=1,H1284,"")</f>
        <v/>
      </c>
      <c r="AF1284" s="20" t="str">
        <f t="shared" ref="AF1284:AF1347" si="644">IF(SUM(CF1284:CH1284)&gt;0,$H1284,"")</f>
        <v/>
      </c>
      <c r="AG1284" s="11">
        <f t="shared" ref="AG1284:AG1347" si="645">IF(AND(G1284=0,H1284=0),999,G1284)</f>
        <v>999</v>
      </c>
      <c r="AH1284" s="17">
        <f t="shared" ref="AH1284:AH1347" si="646">IF(OR(AND(G1284=0,H1284=0),AB1284=""),999,AB1284)</f>
        <v>999</v>
      </c>
      <c r="AI1284" s="17">
        <f t="shared" ref="AI1284:AI1347" si="647">IF(AC1284="",999,AC1284)</f>
        <v>999</v>
      </c>
      <c r="AJ1284" s="17">
        <f t="shared" ref="AJ1284:AJ1347" si="648">IF(AD1284="",999,AD1284)</f>
        <v>999</v>
      </c>
      <c r="AK1284" s="17">
        <f t="shared" ref="AK1284:AK1347" si="649">IF(AE1284&lt;&gt;"",AE1284,999)</f>
        <v>999</v>
      </c>
      <c r="AL1284" s="17">
        <f t="shared" ref="AL1284:AL1347" si="650">IF(AF1284="",999,AF1284)</f>
        <v>999</v>
      </c>
      <c r="AM1284" s="10" t="s">
        <v>2065</v>
      </c>
      <c r="AN1284">
        <v>0</v>
      </c>
      <c r="AO1284">
        <v>0</v>
      </c>
      <c r="AP1284">
        <v>0</v>
      </c>
      <c r="AQ1284">
        <v>7.4399999999999994E-2</v>
      </c>
      <c r="AR1284" s="8">
        <v>-0.2</v>
      </c>
      <c r="AS1284" s="8">
        <v>-0.43419999999999997</v>
      </c>
      <c r="AT1284" s="8">
        <v>-8.7659000000000002</v>
      </c>
      <c r="AU1284" s="8">
        <v>-7.4399999999999994E-2</v>
      </c>
      <c r="AV1284" s="8">
        <v>-0.2</v>
      </c>
      <c r="AW1284" s="8">
        <v>0.2</v>
      </c>
      <c r="AX1284" s="8">
        <v>0.43419999999999997</v>
      </c>
      <c r="AY1284" s="8">
        <v>8.7659000000000002</v>
      </c>
      <c r="AZ1284" s="8">
        <v>7.4399999999999994E-2</v>
      </c>
      <c r="BA1284" s="8">
        <v>0.2</v>
      </c>
      <c r="BB1284">
        <v>-7.4399999999999994E-2</v>
      </c>
      <c r="BC1284">
        <v>7.4399999999999994E-2</v>
      </c>
      <c r="BD1284">
        <v>-7.4399999999999994E-2</v>
      </c>
      <c r="BE1284">
        <v>7.4399999999999994E-2</v>
      </c>
      <c r="BF1284">
        <v>0.06</v>
      </c>
      <c r="BG1284">
        <v>0.3</v>
      </c>
      <c r="BH1284">
        <v>8.11</v>
      </c>
      <c r="BI1284">
        <v>2</v>
      </c>
      <c r="BJ1284">
        <v>4</v>
      </c>
      <c r="BK1284">
        <v>2</v>
      </c>
      <c r="BM1284">
        <v>2</v>
      </c>
      <c r="BN1284" t="s">
        <v>1016</v>
      </c>
      <c r="BP1284" t="s">
        <v>1016</v>
      </c>
      <c r="BQ1284">
        <v>10</v>
      </c>
      <c r="BR1284">
        <v>101020</v>
      </c>
      <c r="BS1284">
        <v>1</v>
      </c>
      <c r="BU1284">
        <v>1</v>
      </c>
      <c r="BW1284">
        <v>2</v>
      </c>
      <c r="BY1284">
        <v>4</v>
      </c>
      <c r="BZ1284" t="s">
        <v>1947</v>
      </c>
      <c r="CA1284">
        <v>1</v>
      </c>
      <c r="CB1284">
        <v>0</v>
      </c>
      <c r="CC1284">
        <v>1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 s="2">
        <v>304825</v>
      </c>
    </row>
    <row r="1285" spans="1:88">
      <c r="A1285" s="10" t="str">
        <f t="shared" si="620"/>
        <v>UFPT_US</v>
      </c>
      <c r="B1285" s="12">
        <f t="shared" si="621"/>
        <v>1.52E-2</v>
      </c>
      <c r="C1285" s="12">
        <v>0</v>
      </c>
      <c r="D1285" s="12">
        <v>0</v>
      </c>
      <c r="E1285" s="12">
        <v>0</v>
      </c>
      <c r="F1285" s="12">
        <v>0</v>
      </c>
      <c r="G1285" s="12">
        <v>0</v>
      </c>
      <c r="H1285" s="12">
        <v>0</v>
      </c>
      <c r="I1285" s="12">
        <v>0</v>
      </c>
      <c r="J1285" s="13">
        <f t="shared" si="622"/>
        <v>0</v>
      </c>
      <c r="K1285" s="13">
        <f t="shared" si="623"/>
        <v>0</v>
      </c>
      <c r="L1285" s="16">
        <f t="shared" si="624"/>
        <v>0</v>
      </c>
      <c r="M1285" s="13">
        <f t="shared" si="625"/>
        <v>0</v>
      </c>
      <c r="N1285" s="16">
        <f t="shared" si="626"/>
        <v>0</v>
      </c>
      <c r="O1285" s="16">
        <f t="shared" si="627"/>
        <v>0</v>
      </c>
      <c r="P1285" s="16" t="str">
        <f t="shared" si="628"/>
        <v/>
      </c>
      <c r="Q1285" s="20" t="str">
        <f t="shared" si="629"/>
        <v/>
      </c>
      <c r="R1285" s="20" t="str">
        <f t="shared" si="630"/>
        <v/>
      </c>
      <c r="S1285" s="20" t="str">
        <f t="shared" si="631"/>
        <v/>
      </c>
      <c r="T1285" s="20" t="str">
        <f t="shared" si="632"/>
        <v/>
      </c>
      <c r="U1285" s="16">
        <f t="shared" si="633"/>
        <v>6.5000000000000006E-3</v>
      </c>
      <c r="V1285" s="20" t="str">
        <f t="shared" si="634"/>
        <v/>
      </c>
      <c r="W1285" s="20" t="str">
        <f t="shared" si="635"/>
        <v/>
      </c>
      <c r="X1285" s="20" t="str">
        <f t="shared" si="636"/>
        <v/>
      </c>
      <c r="Y1285" s="20">
        <f t="shared" si="637"/>
        <v>6.5000000000000006E-3</v>
      </c>
      <c r="Z1285" s="20" t="str">
        <f t="shared" si="638"/>
        <v/>
      </c>
      <c r="AA1285" s="20" t="str">
        <f t="shared" si="639"/>
        <v/>
      </c>
      <c r="AB1285" s="20">
        <f t="shared" si="640"/>
        <v>0</v>
      </c>
      <c r="AC1285" s="20" t="str">
        <f t="shared" si="641"/>
        <v/>
      </c>
      <c r="AD1285" s="20" t="str">
        <f t="shared" si="642"/>
        <v/>
      </c>
      <c r="AE1285" s="20" t="str">
        <f t="shared" si="643"/>
        <v/>
      </c>
      <c r="AF1285" s="20" t="str">
        <f t="shared" si="644"/>
        <v/>
      </c>
      <c r="AG1285" s="11">
        <f t="shared" si="645"/>
        <v>999</v>
      </c>
      <c r="AH1285" s="17">
        <f t="shared" si="646"/>
        <v>999</v>
      </c>
      <c r="AI1285" s="17">
        <f t="shared" si="647"/>
        <v>999</v>
      </c>
      <c r="AJ1285" s="17">
        <f t="shared" si="648"/>
        <v>999</v>
      </c>
      <c r="AK1285" s="17">
        <f t="shared" si="649"/>
        <v>999</v>
      </c>
      <c r="AL1285" s="17">
        <f t="shared" si="650"/>
        <v>999</v>
      </c>
      <c r="AM1285" s="10" t="s">
        <v>1731</v>
      </c>
      <c r="AN1285">
        <v>0</v>
      </c>
      <c r="AO1285">
        <v>0</v>
      </c>
      <c r="AP1285">
        <v>0</v>
      </c>
      <c r="AQ1285">
        <v>6.5199999999999994E-2</v>
      </c>
      <c r="AR1285" s="8">
        <v>-0.65</v>
      </c>
      <c r="AS1285" s="8">
        <v>-0.26290000000000002</v>
      </c>
      <c r="AT1285" s="8">
        <v>-6.4135</v>
      </c>
      <c r="AU1285" s="8">
        <v>-6.5199999999999994E-2</v>
      </c>
      <c r="AV1285" s="8">
        <v>-0.65</v>
      </c>
      <c r="AW1285" s="8">
        <v>0.65</v>
      </c>
      <c r="AX1285" s="8">
        <v>0.26290000000000002</v>
      </c>
      <c r="AY1285" s="8">
        <v>6.4135</v>
      </c>
      <c r="AZ1285" s="8">
        <v>6.5199999999999994E-2</v>
      </c>
      <c r="BA1285" s="8">
        <v>0.65</v>
      </c>
      <c r="BB1285">
        <v>-6.5199999999999994E-2</v>
      </c>
      <c r="BC1285">
        <v>6.5199999999999994E-2</v>
      </c>
      <c r="BD1285">
        <v>-6.5199999999999994E-2</v>
      </c>
      <c r="BE1285">
        <v>6.5199999999999994E-2</v>
      </c>
      <c r="BF1285">
        <v>0.06</v>
      </c>
      <c r="BG1285">
        <v>0.3</v>
      </c>
      <c r="BH1285">
        <v>1.52</v>
      </c>
      <c r="BI1285">
        <v>5</v>
      </c>
      <c r="BJ1285">
        <v>9</v>
      </c>
      <c r="BK1285">
        <v>5</v>
      </c>
      <c r="BM1285">
        <v>5</v>
      </c>
      <c r="BN1285" t="s">
        <v>1016</v>
      </c>
      <c r="BP1285" t="s">
        <v>1016</v>
      </c>
      <c r="BQ1285">
        <v>15</v>
      </c>
      <c r="BR1285">
        <v>151030</v>
      </c>
      <c r="BS1285">
        <v>1</v>
      </c>
      <c r="BU1285">
        <v>1</v>
      </c>
      <c r="BW1285">
        <v>5</v>
      </c>
      <c r="BY1285">
        <v>9</v>
      </c>
      <c r="BZ1285" t="s">
        <v>1947</v>
      </c>
      <c r="CA1285">
        <v>1</v>
      </c>
      <c r="CB1285">
        <v>0</v>
      </c>
      <c r="CC1285">
        <v>1</v>
      </c>
      <c r="CD1285">
        <v>0</v>
      </c>
      <c r="CE1285">
        <v>0</v>
      </c>
      <c r="CF1285">
        <v>0</v>
      </c>
      <c r="CG1285">
        <v>0</v>
      </c>
      <c r="CH1285">
        <v>0</v>
      </c>
      <c r="CI1285" s="2">
        <v>237227</v>
      </c>
    </row>
    <row r="1286" spans="1:88">
      <c r="A1286" s="10" t="str">
        <f t="shared" si="620"/>
        <v>USLM_US</v>
      </c>
      <c r="B1286" s="12">
        <f t="shared" si="621"/>
        <v>6.2300000000000001E-2</v>
      </c>
      <c r="C1286" s="12">
        <v>0</v>
      </c>
      <c r="D1286" s="12">
        <v>0</v>
      </c>
      <c r="E1286" s="12">
        <v>0</v>
      </c>
      <c r="F1286" s="12">
        <v>0</v>
      </c>
      <c r="G1286" s="12">
        <v>0</v>
      </c>
      <c r="H1286" s="12">
        <v>0</v>
      </c>
      <c r="I1286" s="12">
        <v>0</v>
      </c>
      <c r="J1286" s="13">
        <f t="shared" si="622"/>
        <v>0</v>
      </c>
      <c r="K1286" s="13">
        <f t="shared" si="623"/>
        <v>0</v>
      </c>
      <c r="L1286" s="16">
        <f t="shared" si="624"/>
        <v>0</v>
      </c>
      <c r="M1286" s="13">
        <f t="shared" si="625"/>
        <v>0</v>
      </c>
      <c r="N1286" s="16">
        <f t="shared" si="626"/>
        <v>0</v>
      </c>
      <c r="O1286" s="16">
        <f t="shared" si="627"/>
        <v>0</v>
      </c>
      <c r="P1286" s="16" t="str">
        <f t="shared" si="628"/>
        <v/>
      </c>
      <c r="Q1286" s="20" t="str">
        <f t="shared" si="629"/>
        <v/>
      </c>
      <c r="R1286" s="20" t="str">
        <f t="shared" si="630"/>
        <v/>
      </c>
      <c r="S1286" s="20" t="str">
        <f t="shared" si="631"/>
        <v/>
      </c>
      <c r="T1286" s="20" t="str">
        <f t="shared" si="632"/>
        <v/>
      </c>
      <c r="U1286" s="16">
        <f t="shared" si="633"/>
        <v>6.5000000000000006E-3</v>
      </c>
      <c r="V1286" s="20" t="str">
        <f t="shared" si="634"/>
        <v/>
      </c>
      <c r="W1286" s="20" t="str">
        <f t="shared" si="635"/>
        <v/>
      </c>
      <c r="X1286" s="20" t="str">
        <f t="shared" si="636"/>
        <v/>
      </c>
      <c r="Y1286" s="20">
        <f t="shared" si="637"/>
        <v>6.5000000000000006E-3</v>
      </c>
      <c r="Z1286" s="20" t="str">
        <f t="shared" si="638"/>
        <v/>
      </c>
      <c r="AA1286" s="20" t="str">
        <f t="shared" si="639"/>
        <v/>
      </c>
      <c r="AB1286" s="20">
        <f t="shared" si="640"/>
        <v>0</v>
      </c>
      <c r="AC1286" s="20" t="str">
        <f t="shared" si="641"/>
        <v/>
      </c>
      <c r="AD1286" s="20" t="str">
        <f t="shared" si="642"/>
        <v/>
      </c>
      <c r="AE1286" s="20" t="str">
        <f t="shared" si="643"/>
        <v/>
      </c>
      <c r="AF1286" s="20" t="str">
        <f t="shared" si="644"/>
        <v/>
      </c>
      <c r="AG1286" s="11">
        <f t="shared" si="645"/>
        <v>999</v>
      </c>
      <c r="AH1286" s="17">
        <f t="shared" si="646"/>
        <v>999</v>
      </c>
      <c r="AI1286" s="17">
        <f t="shared" si="647"/>
        <v>999</v>
      </c>
      <c r="AJ1286" s="17">
        <f t="shared" si="648"/>
        <v>999</v>
      </c>
      <c r="AK1286" s="17">
        <f t="shared" si="649"/>
        <v>999</v>
      </c>
      <c r="AL1286" s="17">
        <f t="shared" si="650"/>
        <v>999</v>
      </c>
      <c r="AM1286" s="10" t="s">
        <v>1769</v>
      </c>
      <c r="AN1286">
        <v>0</v>
      </c>
      <c r="AO1286">
        <v>0</v>
      </c>
      <c r="AP1286">
        <v>0</v>
      </c>
      <c r="AQ1286">
        <v>5.8299999999999998E-2</v>
      </c>
      <c r="AR1286" s="8">
        <v>-0.65</v>
      </c>
      <c r="AS1286" s="8">
        <v>-0.72470000000000001</v>
      </c>
      <c r="AT1286" s="8">
        <v>-15.1861</v>
      </c>
      <c r="AU1286" s="8">
        <v>-5.8299999999999998E-2</v>
      </c>
      <c r="AV1286" s="8">
        <v>-0.65</v>
      </c>
      <c r="AW1286" s="8">
        <v>0.65</v>
      </c>
      <c r="AX1286" s="8">
        <v>0.72470000000000001</v>
      </c>
      <c r="AY1286" s="8">
        <v>15.1861</v>
      </c>
      <c r="AZ1286" s="8">
        <v>5.8299999999999998E-2</v>
      </c>
      <c r="BA1286" s="8">
        <v>0.65</v>
      </c>
      <c r="BB1286">
        <v>-5.8299999999999998E-2</v>
      </c>
      <c r="BC1286">
        <v>5.8299999999999998E-2</v>
      </c>
      <c r="BD1286">
        <v>-5.8299999999999998E-2</v>
      </c>
      <c r="BE1286">
        <v>5.8299999999999998E-2</v>
      </c>
      <c r="BF1286">
        <v>0.06</v>
      </c>
      <c r="BG1286">
        <v>0.3</v>
      </c>
      <c r="BH1286">
        <v>6.23</v>
      </c>
      <c r="BI1286">
        <v>3</v>
      </c>
      <c r="BJ1286">
        <v>5</v>
      </c>
      <c r="BK1286">
        <v>3</v>
      </c>
      <c r="BM1286">
        <v>3</v>
      </c>
      <c r="BN1286" t="s">
        <v>1016</v>
      </c>
      <c r="BP1286" t="s">
        <v>1016</v>
      </c>
      <c r="BQ1286">
        <v>15</v>
      </c>
      <c r="BR1286">
        <v>151020</v>
      </c>
      <c r="BS1286">
        <v>1</v>
      </c>
      <c r="BU1286">
        <v>1</v>
      </c>
      <c r="BW1286">
        <v>3</v>
      </c>
      <c r="BY1286">
        <v>5</v>
      </c>
      <c r="BZ1286" t="s">
        <v>2000</v>
      </c>
      <c r="CA1286">
        <v>1</v>
      </c>
      <c r="CB1286">
        <v>0</v>
      </c>
      <c r="CC1286">
        <v>1</v>
      </c>
      <c r="CD1286">
        <v>0</v>
      </c>
      <c r="CE1286">
        <v>0</v>
      </c>
      <c r="CF1286">
        <v>0</v>
      </c>
      <c r="CG1286">
        <v>0</v>
      </c>
      <c r="CH1286">
        <v>0</v>
      </c>
      <c r="CI1286" s="2">
        <v>276990</v>
      </c>
    </row>
    <row r="1287" spans="1:88">
      <c r="A1287" s="10" t="str">
        <f t="shared" si="620"/>
        <v>UTL_US</v>
      </c>
      <c r="B1287" s="12">
        <f t="shared" si="621"/>
        <v>3.1E-2</v>
      </c>
      <c r="C1287" s="12">
        <v>0</v>
      </c>
      <c r="D1287" s="12">
        <v>0</v>
      </c>
      <c r="E1287" s="12">
        <v>0</v>
      </c>
      <c r="F1287" s="12">
        <v>0</v>
      </c>
      <c r="G1287" s="12">
        <v>0</v>
      </c>
      <c r="H1287" s="12">
        <v>0</v>
      </c>
      <c r="I1287" s="12">
        <v>0</v>
      </c>
      <c r="J1287" s="13">
        <f t="shared" si="622"/>
        <v>0</v>
      </c>
      <c r="K1287" s="13">
        <f t="shared" si="623"/>
        <v>0</v>
      </c>
      <c r="L1287" s="16">
        <f t="shared" si="624"/>
        <v>0</v>
      </c>
      <c r="M1287" s="13">
        <f t="shared" si="625"/>
        <v>0</v>
      </c>
      <c r="N1287" s="16">
        <f t="shared" si="626"/>
        <v>0</v>
      </c>
      <c r="O1287" s="16">
        <f t="shared" si="627"/>
        <v>0</v>
      </c>
      <c r="P1287" s="16" t="str">
        <f t="shared" si="628"/>
        <v/>
      </c>
      <c r="Q1287" s="20" t="str">
        <f t="shared" si="629"/>
        <v/>
      </c>
      <c r="R1287" s="20" t="str">
        <f t="shared" si="630"/>
        <v/>
      </c>
      <c r="S1287" s="20" t="str">
        <f t="shared" si="631"/>
        <v/>
      </c>
      <c r="T1287" s="20" t="str">
        <f t="shared" si="632"/>
        <v/>
      </c>
      <c r="U1287" s="16">
        <f t="shared" si="633"/>
        <v>6.0000000000000001E-3</v>
      </c>
      <c r="V1287" s="20" t="str">
        <f t="shared" si="634"/>
        <v/>
      </c>
      <c r="W1287" s="20" t="str">
        <f t="shared" si="635"/>
        <v/>
      </c>
      <c r="X1287" s="20" t="str">
        <f t="shared" si="636"/>
        <v/>
      </c>
      <c r="Y1287" s="20">
        <f t="shared" si="637"/>
        <v>6.0000000000000001E-3</v>
      </c>
      <c r="Z1287" s="20" t="str">
        <f t="shared" si="638"/>
        <v/>
      </c>
      <c r="AA1287" s="20" t="str">
        <f t="shared" si="639"/>
        <v/>
      </c>
      <c r="AB1287" s="20">
        <f t="shared" si="640"/>
        <v>0</v>
      </c>
      <c r="AC1287" s="20" t="str">
        <f t="shared" si="641"/>
        <v/>
      </c>
      <c r="AD1287" s="20" t="str">
        <f t="shared" si="642"/>
        <v/>
      </c>
      <c r="AE1287" s="20" t="str">
        <f t="shared" si="643"/>
        <v/>
      </c>
      <c r="AF1287" s="20" t="str">
        <f t="shared" si="644"/>
        <v/>
      </c>
      <c r="AG1287" s="11">
        <f t="shared" si="645"/>
        <v>999</v>
      </c>
      <c r="AH1287" s="17">
        <f t="shared" si="646"/>
        <v>999</v>
      </c>
      <c r="AI1287" s="17">
        <f t="shared" si="647"/>
        <v>999</v>
      </c>
      <c r="AJ1287" s="17">
        <f t="shared" si="648"/>
        <v>999</v>
      </c>
      <c r="AK1287" s="17">
        <f t="shared" si="649"/>
        <v>999</v>
      </c>
      <c r="AL1287" s="17">
        <f t="shared" si="650"/>
        <v>999</v>
      </c>
      <c r="AM1287" s="10" t="s">
        <v>1434</v>
      </c>
      <c r="AN1287">
        <v>0</v>
      </c>
      <c r="AO1287">
        <v>0</v>
      </c>
      <c r="AP1287">
        <v>0</v>
      </c>
      <c r="AQ1287">
        <v>0.40479999999999999</v>
      </c>
      <c r="AR1287" s="8">
        <v>-0.6</v>
      </c>
      <c r="AS1287" s="8">
        <v>-1.9056999999999999</v>
      </c>
      <c r="AT1287" s="8">
        <v>-19.805399999999999</v>
      </c>
      <c r="AU1287" s="8">
        <v>-0.40479999999999999</v>
      </c>
      <c r="AV1287" s="8">
        <v>-0.6</v>
      </c>
      <c r="AW1287" s="8">
        <v>0.6</v>
      </c>
      <c r="AX1287" s="8">
        <v>1.9056999999999999</v>
      </c>
      <c r="AY1287" s="8">
        <v>19.805399999999999</v>
      </c>
      <c r="AZ1287" s="8">
        <v>0.40479999999999999</v>
      </c>
      <c r="BA1287" s="8">
        <v>0.6</v>
      </c>
      <c r="BB1287">
        <v>-0.40479999999999999</v>
      </c>
      <c r="BC1287">
        <v>0.40479999999999999</v>
      </c>
      <c r="BD1287">
        <v>-0.40479999999999999</v>
      </c>
      <c r="BE1287">
        <v>0.40479999999999999</v>
      </c>
      <c r="BF1287">
        <v>0.06</v>
      </c>
      <c r="BG1287">
        <v>0.3</v>
      </c>
      <c r="BH1287">
        <v>3.1</v>
      </c>
      <c r="BI1287">
        <v>4</v>
      </c>
      <c r="BJ1287">
        <v>7</v>
      </c>
      <c r="BK1287">
        <v>4</v>
      </c>
      <c r="BM1287">
        <v>4</v>
      </c>
      <c r="BN1287" t="s">
        <v>1016</v>
      </c>
      <c r="BP1287" t="s">
        <v>1016</v>
      </c>
      <c r="BQ1287">
        <v>55</v>
      </c>
      <c r="BR1287">
        <v>551010</v>
      </c>
      <c r="BS1287">
        <v>1</v>
      </c>
      <c r="BU1287">
        <v>1</v>
      </c>
      <c r="BW1287">
        <v>4</v>
      </c>
      <c r="BY1287">
        <v>7</v>
      </c>
      <c r="BZ1287" t="s">
        <v>1998</v>
      </c>
      <c r="CA1287">
        <v>1</v>
      </c>
      <c r="CB1287">
        <v>0</v>
      </c>
      <c r="CC1287">
        <v>1</v>
      </c>
      <c r="CD1287">
        <v>0</v>
      </c>
      <c r="CE1287">
        <v>0</v>
      </c>
      <c r="CF1287">
        <v>0</v>
      </c>
      <c r="CG1287">
        <v>0</v>
      </c>
      <c r="CH1287">
        <v>0</v>
      </c>
      <c r="CI1287" s="2">
        <v>1626533</v>
      </c>
    </row>
    <row r="1288" spans="1:88">
      <c r="A1288" s="10" t="str">
        <f t="shared" si="620"/>
        <v>UVE_US</v>
      </c>
      <c r="B1288" s="12">
        <f t="shared" si="621"/>
        <v>4.5499999999999999E-2</v>
      </c>
      <c r="C1288" s="12">
        <v>0</v>
      </c>
      <c r="D1288" s="12">
        <v>0</v>
      </c>
      <c r="E1288" s="12">
        <v>0</v>
      </c>
      <c r="F1288" s="12">
        <v>0</v>
      </c>
      <c r="G1288" s="12">
        <v>0</v>
      </c>
      <c r="H1288" s="12">
        <v>0</v>
      </c>
      <c r="I1288" s="12">
        <v>0</v>
      </c>
      <c r="J1288" s="13">
        <f t="shared" si="622"/>
        <v>0</v>
      </c>
      <c r="K1288" s="13">
        <f t="shared" si="623"/>
        <v>0</v>
      </c>
      <c r="L1288" s="16">
        <f t="shared" si="624"/>
        <v>0</v>
      </c>
      <c r="M1288" s="13">
        <f t="shared" si="625"/>
        <v>0</v>
      </c>
      <c r="N1288" s="16">
        <f t="shared" si="626"/>
        <v>0</v>
      </c>
      <c r="O1288" s="16">
        <f t="shared" si="627"/>
        <v>0</v>
      </c>
      <c r="P1288" s="16" t="str">
        <f t="shared" si="628"/>
        <v/>
      </c>
      <c r="Q1288" s="20" t="str">
        <f t="shared" si="629"/>
        <v/>
      </c>
      <c r="R1288" s="20" t="str">
        <f t="shared" si="630"/>
        <v/>
      </c>
      <c r="S1288" s="20" t="str">
        <f t="shared" si="631"/>
        <v/>
      </c>
      <c r="T1288" s="20" t="str">
        <f t="shared" si="632"/>
        <v/>
      </c>
      <c r="U1288" s="16">
        <f t="shared" si="633"/>
        <v>6.0000000000000001E-3</v>
      </c>
      <c r="V1288" s="20" t="str">
        <f t="shared" si="634"/>
        <v/>
      </c>
      <c r="W1288" s="20" t="str">
        <f t="shared" si="635"/>
        <v/>
      </c>
      <c r="X1288" s="20" t="str">
        <f t="shared" si="636"/>
        <v/>
      </c>
      <c r="Y1288" s="20">
        <f t="shared" si="637"/>
        <v>6.0000000000000001E-3</v>
      </c>
      <c r="Z1288" s="20" t="str">
        <f t="shared" si="638"/>
        <v/>
      </c>
      <c r="AA1288" s="20" t="str">
        <f t="shared" si="639"/>
        <v/>
      </c>
      <c r="AB1288" s="20">
        <f t="shared" si="640"/>
        <v>0</v>
      </c>
      <c r="AC1288" s="20" t="str">
        <f t="shared" si="641"/>
        <v/>
      </c>
      <c r="AD1288" s="20" t="str">
        <f t="shared" si="642"/>
        <v/>
      </c>
      <c r="AE1288" s="20" t="str">
        <f t="shared" si="643"/>
        <v/>
      </c>
      <c r="AF1288" s="20" t="str">
        <f t="shared" si="644"/>
        <v/>
      </c>
      <c r="AG1288" s="11">
        <f t="shared" si="645"/>
        <v>999</v>
      </c>
      <c r="AH1288" s="17">
        <f t="shared" si="646"/>
        <v>999</v>
      </c>
      <c r="AI1288" s="17">
        <f t="shared" si="647"/>
        <v>999</v>
      </c>
      <c r="AJ1288" s="17">
        <f t="shared" si="648"/>
        <v>999</v>
      </c>
      <c r="AK1288" s="17">
        <f t="shared" si="649"/>
        <v>999</v>
      </c>
      <c r="AL1288" s="17">
        <f t="shared" si="650"/>
        <v>999</v>
      </c>
      <c r="AM1288" s="10" t="s">
        <v>1259</v>
      </c>
      <c r="AN1288">
        <v>0</v>
      </c>
      <c r="AO1288">
        <v>0</v>
      </c>
      <c r="AP1288">
        <v>0</v>
      </c>
      <c r="AQ1288">
        <v>2.1236999999999999</v>
      </c>
      <c r="AR1288" s="8">
        <v>-0.6</v>
      </c>
      <c r="AS1288" s="8">
        <v>-10.062900000000001</v>
      </c>
      <c r="AT1288" s="8">
        <v>-37.257800000000003</v>
      </c>
      <c r="AU1288" s="8">
        <v>-2.1236999999999999</v>
      </c>
      <c r="AV1288" s="8">
        <v>-0.6</v>
      </c>
      <c r="AW1288" s="8">
        <v>0.6</v>
      </c>
      <c r="AX1288" s="8">
        <v>10.062900000000001</v>
      </c>
      <c r="AY1288" s="8">
        <v>37.257800000000003</v>
      </c>
      <c r="AZ1288" s="8">
        <v>2.1236999999999999</v>
      </c>
      <c r="BA1288" s="8">
        <v>0.6</v>
      </c>
      <c r="BB1288">
        <v>-0.6</v>
      </c>
      <c r="BC1288">
        <v>0.6</v>
      </c>
      <c r="BD1288">
        <v>-0.6</v>
      </c>
      <c r="BE1288">
        <v>0.6</v>
      </c>
      <c r="BF1288">
        <v>0.06</v>
      </c>
      <c r="BG1288">
        <v>0.3</v>
      </c>
      <c r="BH1288">
        <v>4.55</v>
      </c>
      <c r="BI1288">
        <v>3</v>
      </c>
      <c r="BJ1288">
        <v>6</v>
      </c>
      <c r="BK1288">
        <v>3</v>
      </c>
      <c r="BM1288">
        <v>3</v>
      </c>
      <c r="BN1288" t="s">
        <v>1016</v>
      </c>
      <c r="BP1288" t="s">
        <v>1016</v>
      </c>
      <c r="BQ1288">
        <v>40</v>
      </c>
      <c r="BR1288">
        <v>403010</v>
      </c>
      <c r="BS1288">
        <v>1</v>
      </c>
      <c r="BU1288">
        <v>1</v>
      </c>
      <c r="BW1288">
        <v>3</v>
      </c>
      <c r="BY1288">
        <v>6</v>
      </c>
      <c r="BZ1288" t="s">
        <v>1997</v>
      </c>
      <c r="CA1288">
        <v>0</v>
      </c>
      <c r="CB1288">
        <v>0</v>
      </c>
      <c r="CC1288">
        <v>0</v>
      </c>
      <c r="CD1288">
        <v>0</v>
      </c>
      <c r="CE1288">
        <v>0</v>
      </c>
      <c r="CF1288">
        <v>0</v>
      </c>
      <c r="CG1288">
        <v>0</v>
      </c>
      <c r="CH1288">
        <v>0</v>
      </c>
      <c r="CI1288" s="2">
        <v>7858955</v>
      </c>
    </row>
    <row r="1289" spans="1:88">
      <c r="A1289" s="10" t="str">
        <f t="shared" si="620"/>
        <v>VTNR_US</v>
      </c>
      <c r="B1289" s="12">
        <f t="shared" si="621"/>
        <v>-0.20039999999999999</v>
      </c>
      <c r="C1289" s="12">
        <v>0</v>
      </c>
      <c r="D1289" s="12">
        <v>0</v>
      </c>
      <c r="E1289" s="12">
        <v>0</v>
      </c>
      <c r="F1289" s="12">
        <v>0</v>
      </c>
      <c r="G1289" s="12">
        <v>0</v>
      </c>
      <c r="H1289" s="12">
        <v>0</v>
      </c>
      <c r="I1289" s="12">
        <v>0</v>
      </c>
      <c r="J1289" s="13">
        <f t="shared" si="622"/>
        <v>0</v>
      </c>
      <c r="K1289" s="13">
        <f t="shared" si="623"/>
        <v>0</v>
      </c>
      <c r="L1289" s="16">
        <f t="shared" si="624"/>
        <v>0</v>
      </c>
      <c r="M1289" s="13">
        <f t="shared" si="625"/>
        <v>0</v>
      </c>
      <c r="N1289" s="16">
        <f t="shared" si="626"/>
        <v>0</v>
      </c>
      <c r="O1289" s="16">
        <f t="shared" si="627"/>
        <v>0</v>
      </c>
      <c r="P1289" s="16">
        <f t="shared" si="628"/>
        <v>-2E-3</v>
      </c>
      <c r="Q1289" s="20" t="str">
        <f t="shared" si="629"/>
        <v/>
      </c>
      <c r="R1289" s="20" t="str">
        <f t="shared" si="630"/>
        <v/>
      </c>
      <c r="S1289" s="20" t="str">
        <f t="shared" si="631"/>
        <v/>
      </c>
      <c r="T1289" s="20">
        <f t="shared" si="632"/>
        <v>-2E-3</v>
      </c>
      <c r="U1289" s="16" t="str">
        <f t="shared" si="633"/>
        <v/>
      </c>
      <c r="V1289" s="20" t="str">
        <f t="shared" si="634"/>
        <v/>
      </c>
      <c r="W1289" s="20" t="str">
        <f t="shared" si="635"/>
        <v/>
      </c>
      <c r="X1289" s="20" t="str">
        <f t="shared" si="636"/>
        <v/>
      </c>
      <c r="Y1289" s="20" t="str">
        <f t="shared" si="637"/>
        <v/>
      </c>
      <c r="Z1289" s="20" t="str">
        <f t="shared" si="638"/>
        <v/>
      </c>
      <c r="AA1289" s="20" t="str">
        <f t="shared" si="639"/>
        <v/>
      </c>
      <c r="AB1289" s="20">
        <f t="shared" si="640"/>
        <v>0</v>
      </c>
      <c r="AC1289" s="20" t="str">
        <f t="shared" si="641"/>
        <v/>
      </c>
      <c r="AD1289" s="20" t="str">
        <f t="shared" si="642"/>
        <v/>
      </c>
      <c r="AE1289" s="20" t="str">
        <f t="shared" si="643"/>
        <v/>
      </c>
      <c r="AF1289" s="20" t="str">
        <f t="shared" si="644"/>
        <v/>
      </c>
      <c r="AG1289" s="11">
        <f t="shared" si="645"/>
        <v>999</v>
      </c>
      <c r="AH1289" s="17">
        <f t="shared" si="646"/>
        <v>999</v>
      </c>
      <c r="AI1289" s="17">
        <f t="shared" si="647"/>
        <v>999</v>
      </c>
      <c r="AJ1289" s="17">
        <f t="shared" si="648"/>
        <v>999</v>
      </c>
      <c r="AK1289" s="17">
        <f t="shared" si="649"/>
        <v>999</v>
      </c>
      <c r="AL1289" s="17">
        <f t="shared" si="650"/>
        <v>999</v>
      </c>
      <c r="AM1289" s="10" t="s">
        <v>2066</v>
      </c>
      <c r="AN1289">
        <v>0</v>
      </c>
      <c r="AO1289">
        <v>0</v>
      </c>
      <c r="AP1289">
        <v>0</v>
      </c>
      <c r="AQ1289">
        <v>6.1899999999999997E-2</v>
      </c>
      <c r="AR1289" s="8">
        <v>-0.2</v>
      </c>
      <c r="AS1289" s="8">
        <v>-0.47299999999999998</v>
      </c>
      <c r="AT1289" s="8">
        <v>-3.9458000000000002</v>
      </c>
      <c r="AU1289" s="8">
        <v>-6.1899999999999997E-2</v>
      </c>
      <c r="AV1289" s="8">
        <v>-0.2</v>
      </c>
      <c r="AW1289" s="8">
        <v>0.2</v>
      </c>
      <c r="AX1289" s="8">
        <v>0.47299999999999998</v>
      </c>
      <c r="AY1289" s="8">
        <v>3.9458000000000002</v>
      </c>
      <c r="AZ1289" s="8">
        <v>6.1899999999999997E-2</v>
      </c>
      <c r="BA1289" s="8">
        <v>0.2</v>
      </c>
      <c r="BB1289">
        <v>-6.1899999999999997E-2</v>
      </c>
      <c r="BC1289">
        <v>6.1899999999999997E-2</v>
      </c>
      <c r="BD1289">
        <v>-6.1899999999999997E-2</v>
      </c>
      <c r="BE1289">
        <v>6.1899999999999997E-2</v>
      </c>
      <c r="BF1289">
        <v>0.06</v>
      </c>
      <c r="BG1289">
        <v>0.3</v>
      </c>
      <c r="BH1289">
        <v>-20.04</v>
      </c>
      <c r="BI1289">
        <v>10</v>
      </c>
      <c r="BJ1289">
        <v>20</v>
      </c>
      <c r="BK1289">
        <v>10</v>
      </c>
      <c r="BM1289">
        <v>10</v>
      </c>
      <c r="BN1289" t="s">
        <v>1016</v>
      </c>
      <c r="BP1289" t="s">
        <v>1016</v>
      </c>
      <c r="BQ1289">
        <v>10</v>
      </c>
      <c r="BR1289">
        <v>101020</v>
      </c>
      <c r="BS1289">
        <v>1</v>
      </c>
      <c r="BU1289">
        <v>1</v>
      </c>
      <c r="BW1289">
        <v>10</v>
      </c>
      <c r="BY1289">
        <v>20</v>
      </c>
      <c r="BZ1289" t="s">
        <v>2000</v>
      </c>
      <c r="CA1289">
        <v>1</v>
      </c>
      <c r="CB1289">
        <v>0</v>
      </c>
      <c r="CC1289">
        <v>1</v>
      </c>
      <c r="CD1289">
        <v>0</v>
      </c>
      <c r="CE1289">
        <v>0</v>
      </c>
      <c r="CF1289">
        <v>0</v>
      </c>
      <c r="CG1289">
        <v>0</v>
      </c>
      <c r="CH1289">
        <v>0</v>
      </c>
      <c r="CI1289" s="2">
        <v>261277</v>
      </c>
    </row>
    <row r="1290" spans="1:88">
      <c r="A1290" s="10" t="str">
        <f t="shared" si="620"/>
        <v>REIS_US</v>
      </c>
      <c r="B1290" s="12">
        <f t="shared" si="621"/>
        <v>4.0500000000000001E-2</v>
      </c>
      <c r="C1290" s="12">
        <v>0</v>
      </c>
      <c r="D1290" s="12">
        <v>0</v>
      </c>
      <c r="E1290" s="12">
        <v>0</v>
      </c>
      <c r="F1290" s="12">
        <v>0</v>
      </c>
      <c r="G1290" s="12">
        <v>0</v>
      </c>
      <c r="H1290" s="12">
        <v>0</v>
      </c>
      <c r="I1290" s="12">
        <v>0</v>
      </c>
      <c r="J1290" s="13">
        <f t="shared" si="622"/>
        <v>0</v>
      </c>
      <c r="K1290" s="13">
        <f t="shared" si="623"/>
        <v>0</v>
      </c>
      <c r="L1290" s="16">
        <f t="shared" si="624"/>
        <v>0</v>
      </c>
      <c r="M1290" s="13">
        <f t="shared" si="625"/>
        <v>0</v>
      </c>
      <c r="N1290" s="16">
        <f t="shared" si="626"/>
        <v>0</v>
      </c>
      <c r="O1290" s="16">
        <f t="shared" si="627"/>
        <v>0</v>
      </c>
      <c r="P1290" s="16" t="str">
        <f t="shared" si="628"/>
        <v/>
      </c>
      <c r="Q1290" s="20" t="str">
        <f t="shared" si="629"/>
        <v/>
      </c>
      <c r="R1290" s="20" t="str">
        <f t="shared" si="630"/>
        <v/>
      </c>
      <c r="S1290" s="20" t="str">
        <f t="shared" si="631"/>
        <v/>
      </c>
      <c r="T1290" s="20" t="str">
        <f t="shared" si="632"/>
        <v/>
      </c>
      <c r="U1290" s="16">
        <f t="shared" si="633"/>
        <v>6.0000000000000001E-3</v>
      </c>
      <c r="V1290" s="20" t="str">
        <f t="shared" si="634"/>
        <v/>
      </c>
      <c r="W1290" s="20" t="str">
        <f t="shared" si="635"/>
        <v/>
      </c>
      <c r="X1290" s="20" t="str">
        <f t="shared" si="636"/>
        <v/>
      </c>
      <c r="Y1290" s="20">
        <f t="shared" si="637"/>
        <v>6.0000000000000001E-3</v>
      </c>
      <c r="Z1290" s="20" t="str">
        <f t="shared" si="638"/>
        <v/>
      </c>
      <c r="AA1290" s="20" t="str">
        <f t="shared" si="639"/>
        <v/>
      </c>
      <c r="AB1290" s="20">
        <f t="shared" si="640"/>
        <v>0</v>
      </c>
      <c r="AC1290" s="20" t="str">
        <f t="shared" si="641"/>
        <v/>
      </c>
      <c r="AD1290" s="20" t="str">
        <f t="shared" si="642"/>
        <v/>
      </c>
      <c r="AE1290" s="20" t="str">
        <f t="shared" si="643"/>
        <v/>
      </c>
      <c r="AF1290" s="20" t="str">
        <f t="shared" si="644"/>
        <v/>
      </c>
      <c r="AG1290" s="11">
        <f t="shared" si="645"/>
        <v>999</v>
      </c>
      <c r="AH1290" s="17">
        <f t="shared" si="646"/>
        <v>999</v>
      </c>
      <c r="AI1290" s="17">
        <f t="shared" si="647"/>
        <v>999</v>
      </c>
      <c r="AJ1290" s="17">
        <f t="shared" si="648"/>
        <v>999</v>
      </c>
      <c r="AK1290" s="17">
        <f t="shared" si="649"/>
        <v>999</v>
      </c>
      <c r="AL1290" s="17">
        <f t="shared" si="650"/>
        <v>999</v>
      </c>
      <c r="AM1290" s="10" t="s">
        <v>1704</v>
      </c>
      <c r="AN1290">
        <v>0</v>
      </c>
      <c r="AO1290">
        <v>0</v>
      </c>
      <c r="AP1290">
        <v>0</v>
      </c>
      <c r="AQ1290">
        <v>0.1409</v>
      </c>
      <c r="AR1290" s="8">
        <v>-0.6</v>
      </c>
      <c r="AS1290" s="8">
        <v>-0.76980000000000004</v>
      </c>
      <c r="AT1290" s="8">
        <v>-12.4376</v>
      </c>
      <c r="AU1290" s="8">
        <v>-0.1409</v>
      </c>
      <c r="AV1290" s="8">
        <v>-0.6</v>
      </c>
      <c r="AW1290" s="8">
        <v>0.6</v>
      </c>
      <c r="AX1290" s="8">
        <v>0.76980000000000004</v>
      </c>
      <c r="AY1290" s="8">
        <v>12.4376</v>
      </c>
      <c r="AZ1290" s="8">
        <v>0.1409</v>
      </c>
      <c r="BA1290" s="8">
        <v>0.6</v>
      </c>
      <c r="BB1290">
        <v>-0.1409</v>
      </c>
      <c r="BC1290">
        <v>0.1409</v>
      </c>
      <c r="BD1290">
        <v>-0.1409</v>
      </c>
      <c r="BE1290">
        <v>0.1409</v>
      </c>
      <c r="BF1290">
        <v>0.06</v>
      </c>
      <c r="BG1290">
        <v>0.3</v>
      </c>
      <c r="BH1290">
        <v>4.05</v>
      </c>
      <c r="BI1290">
        <v>3</v>
      </c>
      <c r="BJ1290">
        <v>6</v>
      </c>
      <c r="BK1290">
        <v>3</v>
      </c>
      <c r="BM1290">
        <v>3</v>
      </c>
      <c r="BN1290" t="s">
        <v>1016</v>
      </c>
      <c r="BP1290" t="s">
        <v>1016</v>
      </c>
      <c r="BQ1290">
        <v>45</v>
      </c>
      <c r="BR1290">
        <v>451010</v>
      </c>
      <c r="BS1290">
        <v>1</v>
      </c>
      <c r="BU1290">
        <v>1</v>
      </c>
      <c r="BW1290">
        <v>3</v>
      </c>
      <c r="BY1290">
        <v>6</v>
      </c>
      <c r="BZ1290" t="s">
        <v>1946</v>
      </c>
      <c r="CA1290">
        <v>1</v>
      </c>
      <c r="CB1290">
        <v>0</v>
      </c>
      <c r="CC1290">
        <v>1</v>
      </c>
      <c r="CD1290">
        <v>0</v>
      </c>
      <c r="CE1290">
        <v>0</v>
      </c>
      <c r="CF1290">
        <v>0</v>
      </c>
      <c r="CG1290">
        <v>0</v>
      </c>
      <c r="CH1290">
        <v>0</v>
      </c>
      <c r="CI1290" s="2">
        <v>511794</v>
      </c>
    </row>
    <row r="1291" spans="1:88">
      <c r="A1291" s="10" t="str">
        <f t="shared" si="620"/>
        <v>WEYS_US</v>
      </c>
      <c r="B1291" s="12">
        <f t="shared" si="621"/>
        <v>-4.6900000000000004E-2</v>
      </c>
      <c r="C1291" s="12">
        <v>0</v>
      </c>
      <c r="D1291" s="12">
        <v>0</v>
      </c>
      <c r="E1291" s="12">
        <v>0</v>
      </c>
      <c r="F1291" s="12">
        <v>0</v>
      </c>
      <c r="G1291" s="12">
        <v>0</v>
      </c>
      <c r="H1291" s="12">
        <v>0</v>
      </c>
      <c r="I1291" s="12">
        <v>0</v>
      </c>
      <c r="J1291" s="13">
        <f t="shared" si="622"/>
        <v>0</v>
      </c>
      <c r="K1291" s="13">
        <f t="shared" si="623"/>
        <v>0</v>
      </c>
      <c r="L1291" s="16">
        <f t="shared" si="624"/>
        <v>0</v>
      </c>
      <c r="M1291" s="13">
        <f t="shared" si="625"/>
        <v>0</v>
      </c>
      <c r="N1291" s="16">
        <f t="shared" si="626"/>
        <v>0</v>
      </c>
      <c r="O1291" s="16">
        <f t="shared" si="627"/>
        <v>0</v>
      </c>
      <c r="P1291" s="16">
        <f t="shared" si="628"/>
        <v>-6.5000000000000006E-3</v>
      </c>
      <c r="Q1291" s="20" t="str">
        <f t="shared" si="629"/>
        <v/>
      </c>
      <c r="R1291" s="20" t="str">
        <f t="shared" si="630"/>
        <v/>
      </c>
      <c r="S1291" s="20" t="str">
        <f t="shared" si="631"/>
        <v/>
      </c>
      <c r="T1291" s="20">
        <f t="shared" si="632"/>
        <v>-6.5000000000000006E-3</v>
      </c>
      <c r="U1291" s="16" t="str">
        <f t="shared" si="633"/>
        <v/>
      </c>
      <c r="V1291" s="20" t="str">
        <f t="shared" si="634"/>
        <v/>
      </c>
      <c r="W1291" s="20" t="str">
        <f t="shared" si="635"/>
        <v/>
      </c>
      <c r="X1291" s="20" t="str">
        <f t="shared" si="636"/>
        <v/>
      </c>
      <c r="Y1291" s="20" t="str">
        <f t="shared" si="637"/>
        <v/>
      </c>
      <c r="Z1291" s="20" t="str">
        <f t="shared" si="638"/>
        <v/>
      </c>
      <c r="AA1291" s="20" t="str">
        <f t="shared" si="639"/>
        <v/>
      </c>
      <c r="AB1291" s="20">
        <f t="shared" si="640"/>
        <v>0</v>
      </c>
      <c r="AC1291" s="20" t="str">
        <f t="shared" si="641"/>
        <v/>
      </c>
      <c r="AD1291" s="20" t="str">
        <f t="shared" si="642"/>
        <v/>
      </c>
      <c r="AE1291" s="20" t="str">
        <f t="shared" si="643"/>
        <v/>
      </c>
      <c r="AF1291" s="20" t="str">
        <f t="shared" si="644"/>
        <v/>
      </c>
      <c r="AG1291" s="11">
        <f t="shared" si="645"/>
        <v>999</v>
      </c>
      <c r="AH1291" s="17">
        <f t="shared" si="646"/>
        <v>999</v>
      </c>
      <c r="AI1291" s="17">
        <f t="shared" si="647"/>
        <v>999</v>
      </c>
      <c r="AJ1291" s="17">
        <f t="shared" si="648"/>
        <v>999</v>
      </c>
      <c r="AK1291" s="17">
        <f t="shared" si="649"/>
        <v>999</v>
      </c>
      <c r="AL1291" s="17">
        <f t="shared" si="650"/>
        <v>999</v>
      </c>
      <c r="AM1291" s="10" t="s">
        <v>1674</v>
      </c>
      <c r="AN1291">
        <v>0</v>
      </c>
      <c r="AO1291">
        <v>0</v>
      </c>
      <c r="AP1291">
        <v>0</v>
      </c>
      <c r="AQ1291">
        <v>9.4E-2</v>
      </c>
      <c r="AR1291" s="8">
        <v>-0.65</v>
      </c>
      <c r="AS1291" s="8">
        <v>-0.33950000000000002</v>
      </c>
      <c r="AT1291" s="8">
        <v>-13.249499999999999</v>
      </c>
      <c r="AU1291" s="8">
        <v>-9.4E-2</v>
      </c>
      <c r="AV1291" s="8">
        <v>-0.65</v>
      </c>
      <c r="AW1291" s="8">
        <v>0.65</v>
      </c>
      <c r="AX1291" s="8">
        <v>0.33950000000000002</v>
      </c>
      <c r="AY1291" s="8">
        <v>13.249499999999999</v>
      </c>
      <c r="AZ1291" s="8">
        <v>9.4E-2</v>
      </c>
      <c r="BA1291" s="8">
        <v>0.65</v>
      </c>
      <c r="BB1291">
        <v>-9.4E-2</v>
      </c>
      <c r="BC1291">
        <v>9.4E-2</v>
      </c>
      <c r="BD1291">
        <v>-9.4E-2</v>
      </c>
      <c r="BE1291">
        <v>9.4E-2</v>
      </c>
      <c r="BF1291">
        <v>0.06</v>
      </c>
      <c r="BG1291">
        <v>0.3</v>
      </c>
      <c r="BH1291">
        <v>-4.6900000000000004</v>
      </c>
      <c r="BI1291">
        <v>8</v>
      </c>
      <c r="BJ1291">
        <v>16</v>
      </c>
      <c r="BK1291">
        <v>8</v>
      </c>
      <c r="BM1291">
        <v>8</v>
      </c>
      <c r="BN1291" t="s">
        <v>1016</v>
      </c>
      <c r="BP1291" t="s">
        <v>1016</v>
      </c>
      <c r="BQ1291">
        <v>25</v>
      </c>
      <c r="BR1291">
        <v>255010</v>
      </c>
      <c r="BS1291">
        <v>1</v>
      </c>
      <c r="BU1291">
        <v>1</v>
      </c>
      <c r="BW1291">
        <v>8</v>
      </c>
      <c r="BY1291">
        <v>16</v>
      </c>
      <c r="BZ1291" t="s">
        <v>1947</v>
      </c>
      <c r="CA1291">
        <v>1</v>
      </c>
      <c r="CB1291">
        <v>0</v>
      </c>
      <c r="CC1291">
        <v>1</v>
      </c>
      <c r="CD1291">
        <v>0</v>
      </c>
      <c r="CE1291">
        <v>0</v>
      </c>
      <c r="CF1291">
        <v>0</v>
      </c>
      <c r="CG1291">
        <v>0</v>
      </c>
      <c r="CH1291">
        <v>0</v>
      </c>
      <c r="CI1291" s="2">
        <v>302342</v>
      </c>
    </row>
    <row r="1292" spans="1:88">
      <c r="A1292" s="10" t="str">
        <f t="shared" si="620"/>
        <v>YDKN_US</v>
      </c>
      <c r="B1292" s="12">
        <f t="shared" si="621"/>
        <v>3.3099999999999997E-2</v>
      </c>
      <c r="C1292" s="12">
        <v>0</v>
      </c>
      <c r="D1292" s="12">
        <v>0</v>
      </c>
      <c r="E1292" s="12">
        <v>0</v>
      </c>
      <c r="F1292" s="12">
        <v>0</v>
      </c>
      <c r="G1292" s="12">
        <v>0</v>
      </c>
      <c r="H1292" s="12">
        <v>0</v>
      </c>
      <c r="I1292" s="12">
        <v>0</v>
      </c>
      <c r="J1292" s="13">
        <f t="shared" si="622"/>
        <v>0</v>
      </c>
      <c r="K1292" s="13">
        <f t="shared" si="623"/>
        <v>0</v>
      </c>
      <c r="L1292" s="16">
        <f t="shared" si="624"/>
        <v>0</v>
      </c>
      <c r="M1292" s="13">
        <f t="shared" si="625"/>
        <v>0</v>
      </c>
      <c r="N1292" s="16">
        <f t="shared" si="626"/>
        <v>0</v>
      </c>
      <c r="O1292" s="16">
        <f t="shared" si="627"/>
        <v>0</v>
      </c>
      <c r="P1292" s="16" t="str">
        <f t="shared" si="628"/>
        <v/>
      </c>
      <c r="Q1292" s="20" t="str">
        <f t="shared" si="629"/>
        <v/>
      </c>
      <c r="R1292" s="20" t="str">
        <f t="shared" si="630"/>
        <v/>
      </c>
      <c r="S1292" s="20" t="str">
        <f t="shared" si="631"/>
        <v/>
      </c>
      <c r="T1292" s="20" t="str">
        <f t="shared" si="632"/>
        <v/>
      </c>
      <c r="U1292" s="16">
        <f t="shared" si="633"/>
        <v>4.0000000000000001E-3</v>
      </c>
      <c r="V1292" s="20" t="str">
        <f t="shared" si="634"/>
        <v/>
      </c>
      <c r="W1292" s="20" t="str">
        <f t="shared" si="635"/>
        <v/>
      </c>
      <c r="X1292" s="20" t="str">
        <f t="shared" si="636"/>
        <v/>
      </c>
      <c r="Y1292" s="20">
        <f t="shared" si="637"/>
        <v>4.0000000000000001E-3</v>
      </c>
      <c r="Z1292" s="20" t="str">
        <f t="shared" si="638"/>
        <v/>
      </c>
      <c r="AA1292" s="20" t="str">
        <f t="shared" si="639"/>
        <v/>
      </c>
      <c r="AB1292" s="20">
        <f t="shared" si="640"/>
        <v>0</v>
      </c>
      <c r="AC1292" s="20" t="str">
        <f t="shared" si="641"/>
        <v/>
      </c>
      <c r="AD1292" s="20" t="str">
        <f t="shared" si="642"/>
        <v/>
      </c>
      <c r="AE1292" s="20" t="str">
        <f t="shared" si="643"/>
        <v/>
      </c>
      <c r="AF1292" s="20" t="str">
        <f t="shared" si="644"/>
        <v/>
      </c>
      <c r="AG1292" s="11">
        <f t="shared" si="645"/>
        <v>999</v>
      </c>
      <c r="AH1292" s="17">
        <f t="shared" si="646"/>
        <v>999</v>
      </c>
      <c r="AI1292" s="17">
        <f t="shared" si="647"/>
        <v>999</v>
      </c>
      <c r="AJ1292" s="17">
        <f t="shared" si="648"/>
        <v>999</v>
      </c>
      <c r="AK1292" s="17">
        <f t="shared" si="649"/>
        <v>999</v>
      </c>
      <c r="AL1292" s="17">
        <f t="shared" si="650"/>
        <v>999</v>
      </c>
      <c r="AM1292" s="10" t="s">
        <v>1534</v>
      </c>
      <c r="AN1292">
        <v>0</v>
      </c>
      <c r="AO1292">
        <v>0</v>
      </c>
      <c r="AP1292">
        <v>0</v>
      </c>
      <c r="AQ1292">
        <v>0.1981</v>
      </c>
      <c r="AR1292" s="8">
        <v>-0.4</v>
      </c>
      <c r="AS1292" s="8">
        <v>-1.4088000000000001</v>
      </c>
      <c r="AT1292" s="8">
        <v>-25.592199999999998</v>
      </c>
      <c r="AU1292" s="8">
        <v>-0.1981</v>
      </c>
      <c r="AV1292" s="8">
        <v>-0.4</v>
      </c>
      <c r="AW1292" s="8">
        <v>0.4</v>
      </c>
      <c r="AX1292" s="8">
        <v>1.4088000000000001</v>
      </c>
      <c r="AY1292" s="8">
        <v>25.592199999999998</v>
      </c>
      <c r="AZ1292" s="8">
        <v>0.1981</v>
      </c>
      <c r="BA1292" s="8">
        <v>0.4</v>
      </c>
      <c r="BB1292">
        <v>-0.1981</v>
      </c>
      <c r="BC1292">
        <v>0.1981</v>
      </c>
      <c r="BD1292">
        <v>-0.1981</v>
      </c>
      <c r="BE1292">
        <v>0.1981</v>
      </c>
      <c r="BF1292">
        <v>0.06</v>
      </c>
      <c r="BG1292">
        <v>0.3</v>
      </c>
      <c r="BH1292">
        <v>3.31</v>
      </c>
      <c r="BI1292">
        <v>4</v>
      </c>
      <c r="BJ1292">
        <v>7</v>
      </c>
      <c r="BK1292">
        <v>4</v>
      </c>
      <c r="BM1292">
        <v>4</v>
      </c>
      <c r="BN1292" t="s">
        <v>1016</v>
      </c>
      <c r="BP1292" t="s">
        <v>1016</v>
      </c>
      <c r="BQ1292">
        <v>40</v>
      </c>
      <c r="BR1292">
        <v>401010</v>
      </c>
      <c r="BS1292">
        <v>1</v>
      </c>
      <c r="BU1292">
        <v>1</v>
      </c>
      <c r="BW1292">
        <v>4</v>
      </c>
      <c r="BY1292">
        <v>7</v>
      </c>
      <c r="BZ1292" t="s">
        <v>1946</v>
      </c>
      <c r="CA1292">
        <v>1</v>
      </c>
      <c r="CB1292">
        <v>0</v>
      </c>
      <c r="CC1292">
        <v>1</v>
      </c>
      <c r="CD1292">
        <v>0</v>
      </c>
      <c r="CE1292">
        <v>0</v>
      </c>
      <c r="CF1292">
        <v>0</v>
      </c>
      <c r="CG1292">
        <v>0</v>
      </c>
      <c r="CH1292">
        <v>0</v>
      </c>
      <c r="CI1292" s="2">
        <v>744778</v>
      </c>
    </row>
    <row r="1293" spans="1:88">
      <c r="A1293" s="10" t="str">
        <f t="shared" si="620"/>
        <v>YORW_US</v>
      </c>
      <c r="B1293" s="12">
        <f t="shared" si="621"/>
        <v>8.199999999999999E-3</v>
      </c>
      <c r="C1293" s="12">
        <v>0</v>
      </c>
      <c r="D1293" s="12">
        <v>0</v>
      </c>
      <c r="E1293" s="12">
        <v>0</v>
      </c>
      <c r="F1293" s="12">
        <v>0</v>
      </c>
      <c r="G1293" s="12">
        <v>0</v>
      </c>
      <c r="H1293" s="12">
        <v>0</v>
      </c>
      <c r="I1293" s="12">
        <v>0</v>
      </c>
      <c r="J1293" s="13">
        <f t="shared" si="622"/>
        <v>0</v>
      </c>
      <c r="K1293" s="13">
        <f t="shared" si="623"/>
        <v>0</v>
      </c>
      <c r="L1293" s="16">
        <f t="shared" si="624"/>
        <v>0</v>
      </c>
      <c r="M1293" s="13">
        <f t="shared" si="625"/>
        <v>0</v>
      </c>
      <c r="N1293" s="16">
        <f t="shared" si="626"/>
        <v>0</v>
      </c>
      <c r="O1293" s="16">
        <f t="shared" si="627"/>
        <v>0</v>
      </c>
      <c r="P1293" s="16" t="str">
        <f t="shared" si="628"/>
        <v/>
      </c>
      <c r="Q1293" s="20" t="str">
        <f t="shared" si="629"/>
        <v/>
      </c>
      <c r="R1293" s="20" t="str">
        <f t="shared" si="630"/>
        <v/>
      </c>
      <c r="S1293" s="20" t="str">
        <f t="shared" si="631"/>
        <v/>
      </c>
      <c r="T1293" s="20" t="str">
        <f t="shared" si="632"/>
        <v/>
      </c>
      <c r="U1293" s="16">
        <f t="shared" si="633"/>
        <v>6.0000000000000001E-3</v>
      </c>
      <c r="V1293" s="20" t="str">
        <f t="shared" si="634"/>
        <v/>
      </c>
      <c r="W1293" s="20" t="str">
        <f t="shared" si="635"/>
        <v/>
      </c>
      <c r="X1293" s="20" t="str">
        <f t="shared" si="636"/>
        <v/>
      </c>
      <c r="Y1293" s="20">
        <f t="shared" si="637"/>
        <v>6.0000000000000001E-3</v>
      </c>
      <c r="Z1293" s="20" t="str">
        <f t="shared" si="638"/>
        <v/>
      </c>
      <c r="AA1293" s="20" t="str">
        <f t="shared" si="639"/>
        <v/>
      </c>
      <c r="AB1293" s="20">
        <f t="shared" si="640"/>
        <v>0</v>
      </c>
      <c r="AC1293" s="20" t="str">
        <f t="shared" si="641"/>
        <v/>
      </c>
      <c r="AD1293" s="20" t="str">
        <f t="shared" si="642"/>
        <v/>
      </c>
      <c r="AE1293" s="20" t="str">
        <f t="shared" si="643"/>
        <v/>
      </c>
      <c r="AF1293" s="20" t="str">
        <f t="shared" si="644"/>
        <v/>
      </c>
      <c r="AG1293" s="11">
        <f t="shared" si="645"/>
        <v>999</v>
      </c>
      <c r="AH1293" s="17">
        <f t="shared" si="646"/>
        <v>999</v>
      </c>
      <c r="AI1293" s="17">
        <f t="shared" si="647"/>
        <v>999</v>
      </c>
      <c r="AJ1293" s="17">
        <f t="shared" si="648"/>
        <v>999</v>
      </c>
      <c r="AK1293" s="17">
        <f t="shared" si="649"/>
        <v>999</v>
      </c>
      <c r="AL1293" s="17">
        <f t="shared" si="650"/>
        <v>999</v>
      </c>
      <c r="AM1293" s="10" t="s">
        <v>1577</v>
      </c>
      <c r="AN1293">
        <v>0</v>
      </c>
      <c r="AO1293">
        <v>0</v>
      </c>
      <c r="AP1293">
        <v>0</v>
      </c>
      <c r="AQ1293">
        <v>9.2100000000000001E-2</v>
      </c>
      <c r="AR1293" s="8">
        <v>-0.6</v>
      </c>
      <c r="AS1293" s="8">
        <v>-0.61550000000000005</v>
      </c>
      <c r="AT1293" s="8">
        <v>-12.561299999999999</v>
      </c>
      <c r="AU1293" s="8">
        <v>-9.2100000000000001E-2</v>
      </c>
      <c r="AV1293" s="8">
        <v>-0.6</v>
      </c>
      <c r="AW1293" s="8">
        <v>0.6</v>
      </c>
      <c r="AX1293" s="8">
        <v>0.61550000000000005</v>
      </c>
      <c r="AY1293" s="8">
        <v>12.561299999999999</v>
      </c>
      <c r="AZ1293" s="8">
        <v>9.2100000000000001E-2</v>
      </c>
      <c r="BA1293" s="8">
        <v>0.6</v>
      </c>
      <c r="BB1293">
        <v>-9.2100000000000001E-2</v>
      </c>
      <c r="BC1293">
        <v>9.2100000000000001E-2</v>
      </c>
      <c r="BD1293">
        <v>-9.2100000000000001E-2</v>
      </c>
      <c r="BE1293">
        <v>9.2100000000000001E-2</v>
      </c>
      <c r="BF1293">
        <v>0.06</v>
      </c>
      <c r="BG1293">
        <v>0.3</v>
      </c>
      <c r="BH1293">
        <v>0.82</v>
      </c>
      <c r="BI1293">
        <v>5</v>
      </c>
      <c r="BJ1293">
        <v>10</v>
      </c>
      <c r="BK1293">
        <v>5</v>
      </c>
      <c r="BM1293">
        <v>5</v>
      </c>
      <c r="BN1293" t="s">
        <v>1016</v>
      </c>
      <c r="BP1293" t="s">
        <v>1016</v>
      </c>
      <c r="BQ1293">
        <v>55</v>
      </c>
      <c r="BR1293">
        <v>551040</v>
      </c>
      <c r="BS1293">
        <v>1</v>
      </c>
      <c r="BU1293">
        <v>1</v>
      </c>
      <c r="BW1293">
        <v>5</v>
      </c>
      <c r="BY1293">
        <v>10</v>
      </c>
      <c r="BZ1293" t="s">
        <v>1947</v>
      </c>
      <c r="CA1293">
        <v>1</v>
      </c>
      <c r="CB1293">
        <v>0</v>
      </c>
      <c r="CC1293">
        <v>1</v>
      </c>
      <c r="CD1293">
        <v>0</v>
      </c>
      <c r="CE1293">
        <v>0</v>
      </c>
      <c r="CF1293">
        <v>0</v>
      </c>
      <c r="CG1293">
        <v>0</v>
      </c>
      <c r="CH1293">
        <v>0</v>
      </c>
      <c r="CI1293" s="2">
        <v>419366</v>
      </c>
    </row>
    <row r="1294" spans="1:88">
      <c r="A1294" s="10" t="str">
        <f t="shared" si="620"/>
        <v>HRG_US</v>
      </c>
      <c r="B1294" s="12">
        <f t="shared" si="621"/>
        <v>2.8199999999999999E-2</v>
      </c>
      <c r="C1294" s="12">
        <v>0</v>
      </c>
      <c r="D1294" s="12">
        <v>0</v>
      </c>
      <c r="E1294" s="12">
        <v>0</v>
      </c>
      <c r="F1294" s="12">
        <v>0</v>
      </c>
      <c r="G1294" s="12">
        <v>0</v>
      </c>
      <c r="H1294" s="12">
        <v>0</v>
      </c>
      <c r="I1294" s="12">
        <v>0</v>
      </c>
      <c r="J1294" s="13">
        <f t="shared" si="622"/>
        <v>0</v>
      </c>
      <c r="K1294" s="13">
        <f t="shared" si="623"/>
        <v>0</v>
      </c>
      <c r="L1294" s="16">
        <f t="shared" si="624"/>
        <v>0</v>
      </c>
      <c r="M1294" s="13">
        <f t="shared" si="625"/>
        <v>0</v>
      </c>
      <c r="N1294" s="16">
        <f t="shared" si="626"/>
        <v>0</v>
      </c>
      <c r="O1294" s="16">
        <f t="shared" si="627"/>
        <v>0</v>
      </c>
      <c r="P1294" s="16" t="str">
        <f t="shared" si="628"/>
        <v/>
      </c>
      <c r="Q1294" s="20" t="str">
        <f t="shared" si="629"/>
        <v/>
      </c>
      <c r="R1294" s="20" t="str">
        <f t="shared" si="630"/>
        <v/>
      </c>
      <c r="S1294" s="20" t="str">
        <f t="shared" si="631"/>
        <v/>
      </c>
      <c r="T1294" s="20" t="str">
        <f t="shared" si="632"/>
        <v/>
      </c>
      <c r="U1294" s="16">
        <f t="shared" si="633"/>
        <v>6.5000000000000006E-3</v>
      </c>
      <c r="V1294" s="20" t="str">
        <f t="shared" si="634"/>
        <v/>
      </c>
      <c r="W1294" s="20" t="str">
        <f t="shared" si="635"/>
        <v/>
      </c>
      <c r="X1294" s="20" t="str">
        <f t="shared" si="636"/>
        <v/>
      </c>
      <c r="Y1294" s="20">
        <f t="shared" si="637"/>
        <v>6.5000000000000006E-3</v>
      </c>
      <c r="Z1294" s="20" t="str">
        <f t="shared" si="638"/>
        <v/>
      </c>
      <c r="AA1294" s="20" t="str">
        <f t="shared" si="639"/>
        <v/>
      </c>
      <c r="AB1294" s="20">
        <f t="shared" si="640"/>
        <v>0</v>
      </c>
      <c r="AC1294" s="20" t="str">
        <f t="shared" si="641"/>
        <v/>
      </c>
      <c r="AD1294" s="20" t="str">
        <f t="shared" si="642"/>
        <v/>
      </c>
      <c r="AE1294" s="20" t="str">
        <f t="shared" si="643"/>
        <v/>
      </c>
      <c r="AF1294" s="20" t="str">
        <f t="shared" si="644"/>
        <v/>
      </c>
      <c r="AG1294" s="11">
        <f t="shared" si="645"/>
        <v>999</v>
      </c>
      <c r="AH1294" s="17">
        <f t="shared" si="646"/>
        <v>999</v>
      </c>
      <c r="AI1294" s="17">
        <f t="shared" si="647"/>
        <v>999</v>
      </c>
      <c r="AJ1294" s="17">
        <f t="shared" si="648"/>
        <v>999</v>
      </c>
      <c r="AK1294" s="17">
        <f t="shared" si="649"/>
        <v>999</v>
      </c>
      <c r="AL1294" s="17">
        <f t="shared" si="650"/>
        <v>999</v>
      </c>
      <c r="AM1294" s="10" t="s">
        <v>1064</v>
      </c>
      <c r="AN1294">
        <v>0</v>
      </c>
      <c r="AO1294">
        <v>0</v>
      </c>
      <c r="AP1294">
        <v>0</v>
      </c>
      <c r="AQ1294">
        <v>1.6969000000000001</v>
      </c>
      <c r="AR1294" s="8">
        <v>-0.65</v>
      </c>
      <c r="AS1294" s="8">
        <v>-5.1268000000000002</v>
      </c>
      <c r="AT1294" s="8">
        <v>-102.1784</v>
      </c>
      <c r="AU1294" s="8">
        <v>-1.6969000000000001</v>
      </c>
      <c r="AV1294" s="8">
        <v>-0.65</v>
      </c>
      <c r="AW1294" s="8">
        <v>0.65</v>
      </c>
      <c r="AX1294" s="8">
        <v>5.1268000000000002</v>
      </c>
      <c r="AY1294" s="8">
        <v>102.1784</v>
      </c>
      <c r="AZ1294" s="8">
        <v>1.6969000000000001</v>
      </c>
      <c r="BA1294" s="8">
        <v>0.65</v>
      </c>
      <c r="BB1294">
        <v>-0.65</v>
      </c>
      <c r="BC1294">
        <v>0.65</v>
      </c>
      <c r="BD1294">
        <v>-0.65</v>
      </c>
      <c r="BE1294">
        <v>0.65</v>
      </c>
      <c r="BF1294">
        <v>0.06</v>
      </c>
      <c r="BG1294">
        <v>0.3</v>
      </c>
      <c r="BH1294">
        <v>2.82</v>
      </c>
      <c r="BI1294">
        <v>4</v>
      </c>
      <c r="BJ1294">
        <v>8</v>
      </c>
      <c r="BK1294">
        <v>4</v>
      </c>
      <c r="BM1294">
        <v>4</v>
      </c>
      <c r="BN1294" t="s">
        <v>1016</v>
      </c>
      <c r="BP1294" t="s">
        <v>1016</v>
      </c>
      <c r="BQ1294">
        <v>30</v>
      </c>
      <c r="BR1294">
        <v>303010</v>
      </c>
      <c r="BS1294">
        <v>1</v>
      </c>
      <c r="BU1294">
        <v>1</v>
      </c>
      <c r="BW1294">
        <v>4</v>
      </c>
      <c r="BY1294">
        <v>8</v>
      </c>
      <c r="BZ1294" t="s">
        <v>1997</v>
      </c>
      <c r="CA1294">
        <v>0</v>
      </c>
      <c r="CB1294">
        <v>0</v>
      </c>
      <c r="CC1294">
        <v>0</v>
      </c>
      <c r="CD1294">
        <v>0</v>
      </c>
      <c r="CE1294">
        <v>0</v>
      </c>
      <c r="CF1294">
        <v>0</v>
      </c>
      <c r="CG1294">
        <v>0</v>
      </c>
      <c r="CH1294">
        <v>0</v>
      </c>
      <c r="CI1294" s="2">
        <v>5462557</v>
      </c>
    </row>
    <row r="1295" spans="1:88">
      <c r="A1295" s="10" t="str">
        <f t="shared" si="620"/>
        <v>SPNS_US</v>
      </c>
      <c r="B1295" s="12">
        <f t="shared" si="621"/>
        <v>2.64E-2</v>
      </c>
      <c r="C1295" s="12">
        <v>0</v>
      </c>
      <c r="D1295" s="12">
        <v>0</v>
      </c>
      <c r="E1295" s="12">
        <v>0</v>
      </c>
      <c r="F1295" s="12">
        <v>0</v>
      </c>
      <c r="G1295" s="12">
        <v>0</v>
      </c>
      <c r="H1295" s="12">
        <v>0</v>
      </c>
      <c r="I1295" s="12">
        <v>0</v>
      </c>
      <c r="J1295" s="13">
        <f t="shared" si="622"/>
        <v>0</v>
      </c>
      <c r="K1295" s="13">
        <f t="shared" si="623"/>
        <v>0</v>
      </c>
      <c r="L1295" s="16">
        <f t="shared" si="624"/>
        <v>0</v>
      </c>
      <c r="M1295" s="13">
        <f t="shared" si="625"/>
        <v>0</v>
      </c>
      <c r="N1295" s="16">
        <f t="shared" si="626"/>
        <v>0</v>
      </c>
      <c r="O1295" s="16">
        <f t="shared" si="627"/>
        <v>0</v>
      </c>
      <c r="P1295" s="16" t="str">
        <f t="shared" si="628"/>
        <v/>
      </c>
      <c r="Q1295" s="20" t="str">
        <f t="shared" si="629"/>
        <v/>
      </c>
      <c r="R1295" s="20" t="str">
        <f t="shared" si="630"/>
        <v/>
      </c>
      <c r="S1295" s="20" t="str">
        <f t="shared" si="631"/>
        <v/>
      </c>
      <c r="T1295" s="20" t="str">
        <f t="shared" si="632"/>
        <v/>
      </c>
      <c r="U1295" s="16">
        <f t="shared" si="633"/>
        <v>6.0000000000000001E-3</v>
      </c>
      <c r="V1295" s="20" t="str">
        <f t="shared" si="634"/>
        <v/>
      </c>
      <c r="W1295" s="20" t="str">
        <f t="shared" si="635"/>
        <v/>
      </c>
      <c r="X1295" s="20" t="str">
        <f t="shared" si="636"/>
        <v/>
      </c>
      <c r="Y1295" s="20">
        <f t="shared" si="637"/>
        <v>6.0000000000000001E-3</v>
      </c>
      <c r="Z1295" s="20" t="str">
        <f t="shared" si="638"/>
        <v/>
      </c>
      <c r="AA1295" s="20" t="str">
        <f t="shared" si="639"/>
        <v/>
      </c>
      <c r="AB1295" s="20">
        <f t="shared" si="640"/>
        <v>0</v>
      </c>
      <c r="AC1295" s="20" t="str">
        <f t="shared" si="641"/>
        <v/>
      </c>
      <c r="AD1295" s="20" t="str">
        <f t="shared" si="642"/>
        <v/>
      </c>
      <c r="AE1295" s="20" t="str">
        <f t="shared" si="643"/>
        <v/>
      </c>
      <c r="AF1295" s="20" t="str">
        <f t="shared" si="644"/>
        <v/>
      </c>
      <c r="AG1295" s="11">
        <f t="shared" si="645"/>
        <v>999</v>
      </c>
      <c r="AH1295" s="17">
        <f t="shared" si="646"/>
        <v>999</v>
      </c>
      <c r="AI1295" s="17">
        <f t="shared" si="647"/>
        <v>999</v>
      </c>
      <c r="AJ1295" s="17">
        <f t="shared" si="648"/>
        <v>999</v>
      </c>
      <c r="AK1295" s="17">
        <f t="shared" si="649"/>
        <v>999</v>
      </c>
      <c r="AL1295" s="17">
        <f t="shared" si="650"/>
        <v>999</v>
      </c>
      <c r="AM1295" s="10" t="s">
        <v>1709</v>
      </c>
      <c r="AN1295">
        <v>0</v>
      </c>
      <c r="AO1295">
        <v>0</v>
      </c>
      <c r="AP1295">
        <v>0</v>
      </c>
      <c r="AQ1295">
        <v>6.7100000000000007E-2</v>
      </c>
      <c r="AR1295" s="8">
        <v>-0.6</v>
      </c>
      <c r="AS1295" s="8">
        <v>-0.4093</v>
      </c>
      <c r="AT1295" s="8">
        <v>-15.776</v>
      </c>
      <c r="AU1295" s="8">
        <v>-6.7100000000000007E-2</v>
      </c>
      <c r="AV1295" s="8">
        <v>-0.6</v>
      </c>
      <c r="AW1295" s="8">
        <v>0.6</v>
      </c>
      <c r="AX1295" s="8">
        <v>0.4093</v>
      </c>
      <c r="AY1295" s="8">
        <v>15.776</v>
      </c>
      <c r="AZ1295" s="8">
        <v>6.7100000000000007E-2</v>
      </c>
      <c r="BA1295" s="8">
        <v>0.6</v>
      </c>
      <c r="BB1295">
        <v>-6.7100000000000007E-2</v>
      </c>
      <c r="BC1295">
        <v>6.7100000000000007E-2</v>
      </c>
      <c r="BD1295">
        <v>-6.7100000000000007E-2</v>
      </c>
      <c r="BE1295">
        <v>6.7100000000000007E-2</v>
      </c>
      <c r="BF1295">
        <v>0.06</v>
      </c>
      <c r="BG1295">
        <v>0.3</v>
      </c>
      <c r="BH1295">
        <v>2.64</v>
      </c>
      <c r="BI1295">
        <v>4</v>
      </c>
      <c r="BJ1295">
        <v>8</v>
      </c>
      <c r="BK1295">
        <v>2</v>
      </c>
      <c r="BM1295">
        <v>2</v>
      </c>
      <c r="BN1295" t="s">
        <v>1018</v>
      </c>
      <c r="BP1295" t="s">
        <v>1018</v>
      </c>
      <c r="BQ1295">
        <v>45</v>
      </c>
      <c r="BR1295">
        <v>451030</v>
      </c>
      <c r="BS1295">
        <v>1</v>
      </c>
      <c r="BU1295">
        <v>1</v>
      </c>
      <c r="BW1295">
        <v>4</v>
      </c>
      <c r="BY1295">
        <v>8</v>
      </c>
      <c r="BZ1295" t="s">
        <v>1947</v>
      </c>
      <c r="CA1295">
        <v>1</v>
      </c>
      <c r="CB1295">
        <v>0</v>
      </c>
      <c r="CC1295">
        <v>1</v>
      </c>
      <c r="CD1295">
        <v>0</v>
      </c>
      <c r="CE1295">
        <v>0</v>
      </c>
      <c r="CF1295">
        <v>0</v>
      </c>
      <c r="CG1295">
        <v>0</v>
      </c>
      <c r="CH1295">
        <v>0</v>
      </c>
      <c r="CI1295" s="2">
        <v>266912</v>
      </c>
    </row>
    <row r="1296" spans="1:88">
      <c r="A1296" s="10" t="str">
        <f t="shared" si="620"/>
        <v>BBNK_US</v>
      </c>
      <c r="B1296" s="12">
        <f t="shared" si="621"/>
        <v>-0.1128</v>
      </c>
      <c r="C1296" s="12">
        <v>0</v>
      </c>
      <c r="D1296" s="12">
        <v>0</v>
      </c>
      <c r="E1296" s="12">
        <v>0</v>
      </c>
      <c r="F1296" s="12">
        <v>0</v>
      </c>
      <c r="G1296" s="12">
        <v>0</v>
      </c>
      <c r="H1296" s="12">
        <v>0</v>
      </c>
      <c r="I1296" s="12">
        <v>0</v>
      </c>
      <c r="J1296" s="13">
        <f t="shared" si="622"/>
        <v>0</v>
      </c>
      <c r="K1296" s="13">
        <f t="shared" si="623"/>
        <v>0</v>
      </c>
      <c r="L1296" s="16">
        <f t="shared" si="624"/>
        <v>0</v>
      </c>
      <c r="M1296" s="13">
        <f t="shared" si="625"/>
        <v>0</v>
      </c>
      <c r="N1296" s="16">
        <f t="shared" si="626"/>
        <v>0</v>
      </c>
      <c r="O1296" s="16">
        <f t="shared" si="627"/>
        <v>0</v>
      </c>
      <c r="P1296" s="16">
        <f t="shared" si="628"/>
        <v>-4.0000000000000001E-3</v>
      </c>
      <c r="Q1296" s="20" t="str">
        <f t="shared" si="629"/>
        <v/>
      </c>
      <c r="R1296" s="20" t="str">
        <f t="shared" si="630"/>
        <v/>
      </c>
      <c r="S1296" s="20">
        <f t="shared" si="631"/>
        <v>-4.0000000000000001E-3</v>
      </c>
      <c r="T1296" s="20" t="str">
        <f t="shared" si="632"/>
        <v/>
      </c>
      <c r="U1296" s="16" t="str">
        <f t="shared" si="633"/>
        <v/>
      </c>
      <c r="V1296" s="20" t="str">
        <f t="shared" si="634"/>
        <v/>
      </c>
      <c r="W1296" s="20" t="str">
        <f t="shared" si="635"/>
        <v/>
      </c>
      <c r="X1296" s="20" t="str">
        <f t="shared" si="636"/>
        <v/>
      </c>
      <c r="Y1296" s="20" t="str">
        <f t="shared" si="637"/>
        <v/>
      </c>
      <c r="Z1296" s="20" t="str">
        <f t="shared" si="638"/>
        <v/>
      </c>
      <c r="AA1296" s="20" t="str">
        <f t="shared" si="639"/>
        <v/>
      </c>
      <c r="AB1296" s="20" t="str">
        <f t="shared" si="640"/>
        <v/>
      </c>
      <c r="AC1296" s="20" t="str">
        <f t="shared" si="641"/>
        <v/>
      </c>
      <c r="AD1296" s="20" t="str">
        <f t="shared" si="642"/>
        <v/>
      </c>
      <c r="AE1296" s="20" t="str">
        <f t="shared" si="643"/>
        <v/>
      </c>
      <c r="AF1296" s="20">
        <f t="shared" si="644"/>
        <v>0</v>
      </c>
      <c r="AG1296" s="11">
        <f t="shared" si="645"/>
        <v>999</v>
      </c>
      <c r="AH1296" s="17">
        <f t="shared" si="646"/>
        <v>999</v>
      </c>
      <c r="AI1296" s="17">
        <f t="shared" si="647"/>
        <v>999</v>
      </c>
      <c r="AJ1296" s="17">
        <f t="shared" si="648"/>
        <v>999</v>
      </c>
      <c r="AK1296" s="17">
        <f t="shared" si="649"/>
        <v>999</v>
      </c>
      <c r="AL1296" s="17">
        <f t="shared" si="650"/>
        <v>0</v>
      </c>
      <c r="AM1296" s="10" t="s">
        <v>1611</v>
      </c>
      <c r="AN1296">
        <v>0</v>
      </c>
      <c r="AO1296">
        <v>0</v>
      </c>
      <c r="AP1296">
        <v>0</v>
      </c>
      <c r="AQ1296">
        <v>9.3299999999999994E-2</v>
      </c>
      <c r="AR1296" s="8">
        <v>-0.4</v>
      </c>
      <c r="AS1296" s="8">
        <v>-0.68410000000000004</v>
      </c>
      <c r="AT1296" s="8">
        <v>-17.895199999999999</v>
      </c>
      <c r="AU1296" s="8">
        <v>-9.3299999999999994E-2</v>
      </c>
      <c r="AV1296" s="8">
        <v>-0.4</v>
      </c>
      <c r="AW1296" s="8">
        <v>0.4</v>
      </c>
      <c r="AX1296" s="8">
        <v>0.68410000000000004</v>
      </c>
      <c r="AY1296" s="8">
        <v>17.895199999999999</v>
      </c>
      <c r="AZ1296" s="8">
        <v>9.3299999999999994E-2</v>
      </c>
      <c r="BA1296" s="8">
        <v>0.4</v>
      </c>
      <c r="BB1296">
        <v>0</v>
      </c>
      <c r="BC1296">
        <v>0</v>
      </c>
      <c r="BD1296">
        <v>0</v>
      </c>
      <c r="BE1296">
        <v>0</v>
      </c>
      <c r="BF1296">
        <v>0.06</v>
      </c>
      <c r="BG1296">
        <v>0.3</v>
      </c>
      <c r="BH1296">
        <v>-11.28</v>
      </c>
      <c r="BI1296">
        <v>9</v>
      </c>
      <c r="BJ1296">
        <v>18</v>
      </c>
      <c r="BK1296">
        <v>9</v>
      </c>
      <c r="BM1296">
        <v>9</v>
      </c>
      <c r="BN1296" t="s">
        <v>1016</v>
      </c>
      <c r="BP1296" t="s">
        <v>1016</v>
      </c>
      <c r="BQ1296">
        <v>40</v>
      </c>
      <c r="BR1296">
        <v>401010</v>
      </c>
      <c r="BS1296">
        <v>0</v>
      </c>
      <c r="BU1296">
        <v>1</v>
      </c>
      <c r="BW1296">
        <v>9</v>
      </c>
      <c r="BY1296">
        <v>18</v>
      </c>
      <c r="BZ1296" t="s">
        <v>1947</v>
      </c>
      <c r="CA1296">
        <v>0</v>
      </c>
      <c r="CB1296">
        <v>0</v>
      </c>
      <c r="CC1296">
        <v>0</v>
      </c>
      <c r="CD1296">
        <v>0</v>
      </c>
      <c r="CE1296">
        <v>0</v>
      </c>
      <c r="CF1296">
        <v>1</v>
      </c>
      <c r="CG1296">
        <v>0</v>
      </c>
      <c r="CH1296">
        <v>0</v>
      </c>
      <c r="CI1296" s="2">
        <v>342903</v>
      </c>
      <c r="CJ1296" t="s">
        <v>1017</v>
      </c>
    </row>
    <row r="1297" spans="1:87">
      <c r="A1297" s="10" t="str">
        <f t="shared" si="620"/>
        <v>NWBO_US</v>
      </c>
      <c r="B1297" s="12">
        <f t="shared" si="621"/>
        <v>-9.0999999999999998E-2</v>
      </c>
      <c r="C1297" s="12">
        <v>0</v>
      </c>
      <c r="D1297" s="12">
        <v>0</v>
      </c>
      <c r="E1297" s="12">
        <v>0</v>
      </c>
      <c r="F1297" s="12">
        <v>0</v>
      </c>
      <c r="G1297" s="12">
        <v>0</v>
      </c>
      <c r="H1297" s="12">
        <v>0</v>
      </c>
      <c r="I1297" s="12">
        <v>0</v>
      </c>
      <c r="J1297" s="13">
        <f t="shared" si="622"/>
        <v>0</v>
      </c>
      <c r="K1297" s="13">
        <f t="shared" si="623"/>
        <v>0</v>
      </c>
      <c r="L1297" s="16">
        <f t="shared" si="624"/>
        <v>0</v>
      </c>
      <c r="M1297" s="13">
        <f t="shared" si="625"/>
        <v>0</v>
      </c>
      <c r="N1297" s="16">
        <f t="shared" si="626"/>
        <v>0</v>
      </c>
      <c r="O1297" s="16">
        <f t="shared" si="627"/>
        <v>0</v>
      </c>
      <c r="P1297" s="16">
        <f t="shared" si="628"/>
        <v>-2E-3</v>
      </c>
      <c r="Q1297" s="20" t="str">
        <f t="shared" si="629"/>
        <v/>
      </c>
      <c r="R1297" s="20" t="str">
        <f t="shared" si="630"/>
        <v/>
      </c>
      <c r="S1297" s="20" t="str">
        <f t="shared" si="631"/>
        <v/>
      </c>
      <c r="T1297" s="20">
        <f t="shared" si="632"/>
        <v>-2E-3</v>
      </c>
      <c r="U1297" s="16" t="str">
        <f t="shared" si="633"/>
        <v/>
      </c>
      <c r="V1297" s="20" t="str">
        <f t="shared" si="634"/>
        <v/>
      </c>
      <c r="W1297" s="20" t="str">
        <f t="shared" si="635"/>
        <v/>
      </c>
      <c r="X1297" s="20" t="str">
        <f t="shared" si="636"/>
        <v/>
      </c>
      <c r="Y1297" s="20" t="str">
        <f t="shared" si="637"/>
        <v/>
      </c>
      <c r="Z1297" s="20" t="str">
        <f t="shared" si="638"/>
        <v/>
      </c>
      <c r="AA1297" s="20" t="str">
        <f t="shared" si="639"/>
        <v/>
      </c>
      <c r="AB1297" s="20">
        <f t="shared" si="640"/>
        <v>0</v>
      </c>
      <c r="AC1297" s="20" t="str">
        <f t="shared" si="641"/>
        <v/>
      </c>
      <c r="AD1297" s="20" t="str">
        <f t="shared" si="642"/>
        <v/>
      </c>
      <c r="AE1297" s="20" t="str">
        <f t="shared" si="643"/>
        <v/>
      </c>
      <c r="AF1297" s="20" t="str">
        <f t="shared" si="644"/>
        <v/>
      </c>
      <c r="AG1297" s="11">
        <f t="shared" si="645"/>
        <v>999</v>
      </c>
      <c r="AH1297" s="17">
        <f t="shared" si="646"/>
        <v>999</v>
      </c>
      <c r="AI1297" s="17">
        <f t="shared" si="647"/>
        <v>999</v>
      </c>
      <c r="AJ1297" s="17">
        <f t="shared" si="648"/>
        <v>999</v>
      </c>
      <c r="AK1297" s="17">
        <f t="shared" si="649"/>
        <v>999</v>
      </c>
      <c r="AL1297" s="17">
        <f t="shared" si="650"/>
        <v>999</v>
      </c>
      <c r="AM1297" s="10" t="s">
        <v>2067</v>
      </c>
      <c r="AN1297">
        <v>0</v>
      </c>
      <c r="AO1297">
        <v>0</v>
      </c>
      <c r="AP1297">
        <v>0</v>
      </c>
      <c r="AQ1297">
        <v>1.4118999999999999</v>
      </c>
      <c r="AR1297" s="8">
        <v>-0.2</v>
      </c>
      <c r="AS1297" s="8">
        <v>-4.1558999999999999</v>
      </c>
      <c r="AT1297" s="8">
        <v>-22.421800000000001</v>
      </c>
      <c r="AU1297" s="8">
        <v>-1.4118999999999999</v>
      </c>
      <c r="AV1297" s="8">
        <v>-0.2</v>
      </c>
      <c r="AW1297" s="8">
        <v>0.6</v>
      </c>
      <c r="AX1297" s="8">
        <v>4.1558999999999999</v>
      </c>
      <c r="AY1297" s="8">
        <v>22.421800000000001</v>
      </c>
      <c r="AZ1297" s="8">
        <v>1.4118999999999999</v>
      </c>
      <c r="BA1297" s="8">
        <v>0.6</v>
      </c>
      <c r="BB1297">
        <v>-0.2</v>
      </c>
      <c r="BC1297">
        <v>0.6</v>
      </c>
      <c r="BD1297">
        <v>-0.2</v>
      </c>
      <c r="BE1297">
        <v>0.6</v>
      </c>
      <c r="BF1297">
        <v>0.06</v>
      </c>
      <c r="BG1297">
        <v>0.3</v>
      </c>
      <c r="BH1297">
        <v>-9.1</v>
      </c>
      <c r="BI1297">
        <v>9</v>
      </c>
      <c r="BJ1297">
        <v>18</v>
      </c>
      <c r="BK1297">
        <v>9</v>
      </c>
      <c r="BM1297">
        <v>9</v>
      </c>
      <c r="BN1297" t="s">
        <v>1016</v>
      </c>
      <c r="BP1297" t="s">
        <v>1016</v>
      </c>
      <c r="BQ1297">
        <v>35</v>
      </c>
      <c r="BR1297">
        <v>352010</v>
      </c>
      <c r="BS1297">
        <v>1</v>
      </c>
      <c r="BU1297">
        <v>1</v>
      </c>
      <c r="BW1297">
        <v>9</v>
      </c>
      <c r="BY1297">
        <v>18</v>
      </c>
      <c r="BZ1297" t="s">
        <v>1997</v>
      </c>
      <c r="CA1297">
        <v>0</v>
      </c>
      <c r="CB1297">
        <v>0</v>
      </c>
      <c r="CC1297">
        <v>0</v>
      </c>
      <c r="CD1297">
        <v>0</v>
      </c>
      <c r="CE1297">
        <v>0</v>
      </c>
      <c r="CF1297">
        <v>0</v>
      </c>
      <c r="CG1297">
        <v>0</v>
      </c>
      <c r="CH1297">
        <v>0</v>
      </c>
      <c r="CI1297" s="2">
        <v>4651023</v>
      </c>
    </row>
    <row r="1298" spans="1:87">
      <c r="A1298" s="10" t="str">
        <f t="shared" si="620"/>
        <v>PFIS_US</v>
      </c>
      <c r="B1298" s="12">
        <f t="shared" si="621"/>
        <v>-4.0300000000000002E-2</v>
      </c>
      <c r="C1298" s="12">
        <v>0</v>
      </c>
      <c r="D1298" s="12">
        <v>0</v>
      </c>
      <c r="E1298" s="12">
        <v>0</v>
      </c>
      <c r="F1298" s="12">
        <v>0</v>
      </c>
      <c r="G1298" s="12">
        <v>0</v>
      </c>
      <c r="H1298" s="12">
        <v>0</v>
      </c>
      <c r="I1298" s="12">
        <v>0</v>
      </c>
      <c r="J1298" s="13">
        <f t="shared" si="622"/>
        <v>0</v>
      </c>
      <c r="K1298" s="13">
        <f t="shared" si="623"/>
        <v>0</v>
      </c>
      <c r="L1298" s="16">
        <f t="shared" si="624"/>
        <v>0</v>
      </c>
      <c r="M1298" s="13">
        <f t="shared" si="625"/>
        <v>0</v>
      </c>
      <c r="N1298" s="16">
        <f t="shared" si="626"/>
        <v>0</v>
      </c>
      <c r="O1298" s="16">
        <f t="shared" si="627"/>
        <v>0</v>
      </c>
      <c r="P1298" s="16">
        <f t="shared" si="628"/>
        <v>-4.0000000000000001E-3</v>
      </c>
      <c r="Q1298" s="20" t="str">
        <f t="shared" si="629"/>
        <v/>
      </c>
      <c r="R1298" s="20" t="str">
        <f t="shared" si="630"/>
        <v/>
      </c>
      <c r="S1298" s="20" t="str">
        <f t="shared" si="631"/>
        <v/>
      </c>
      <c r="T1298" s="20">
        <f t="shared" si="632"/>
        <v>-4.0000000000000001E-3</v>
      </c>
      <c r="U1298" s="16" t="str">
        <f t="shared" si="633"/>
        <v/>
      </c>
      <c r="V1298" s="20" t="str">
        <f t="shared" si="634"/>
        <v/>
      </c>
      <c r="W1298" s="20" t="str">
        <f t="shared" si="635"/>
        <v/>
      </c>
      <c r="X1298" s="20" t="str">
        <f t="shared" si="636"/>
        <v/>
      </c>
      <c r="Y1298" s="20" t="str">
        <f t="shared" si="637"/>
        <v/>
      </c>
      <c r="Z1298" s="20" t="str">
        <f t="shared" si="638"/>
        <v/>
      </c>
      <c r="AA1298" s="20" t="str">
        <f t="shared" si="639"/>
        <v/>
      </c>
      <c r="AB1298" s="20">
        <f t="shared" si="640"/>
        <v>0</v>
      </c>
      <c r="AC1298" s="20" t="str">
        <f t="shared" si="641"/>
        <v/>
      </c>
      <c r="AD1298" s="20" t="str">
        <f t="shared" si="642"/>
        <v/>
      </c>
      <c r="AE1298" s="20" t="str">
        <f t="shared" si="643"/>
        <v/>
      </c>
      <c r="AF1298" s="20" t="str">
        <f t="shared" si="644"/>
        <v/>
      </c>
      <c r="AG1298" s="11">
        <f t="shared" si="645"/>
        <v>999</v>
      </c>
      <c r="AH1298" s="17">
        <f t="shared" si="646"/>
        <v>999</v>
      </c>
      <c r="AI1298" s="17">
        <f t="shared" si="647"/>
        <v>999</v>
      </c>
      <c r="AJ1298" s="17">
        <f t="shared" si="648"/>
        <v>999</v>
      </c>
      <c r="AK1298" s="17">
        <f t="shared" si="649"/>
        <v>999</v>
      </c>
      <c r="AL1298" s="17">
        <f t="shared" si="650"/>
        <v>999</v>
      </c>
      <c r="AM1298" s="10" t="s">
        <v>2253</v>
      </c>
      <c r="AN1298">
        <v>0</v>
      </c>
      <c r="AO1298">
        <v>0</v>
      </c>
      <c r="AP1298">
        <v>0</v>
      </c>
      <c r="AQ1298">
        <v>5.3800000000000001E-2</v>
      </c>
      <c r="AR1298" s="8">
        <v>-0.4</v>
      </c>
      <c r="AS1298" s="8">
        <v>-0.31859999999999999</v>
      </c>
      <c r="AT1298" s="8">
        <v>-12.779</v>
      </c>
      <c r="AU1298" s="8">
        <v>-5.3800000000000001E-2</v>
      </c>
      <c r="AV1298" s="8">
        <v>-0.4</v>
      </c>
      <c r="AW1298" s="8">
        <v>0.4</v>
      </c>
      <c r="AX1298" s="8">
        <v>0.31859999999999999</v>
      </c>
      <c r="AY1298" s="8">
        <v>12.779</v>
      </c>
      <c r="AZ1298" s="8">
        <v>5.3800000000000001E-2</v>
      </c>
      <c r="BA1298" s="8">
        <v>0.4</v>
      </c>
      <c r="BB1298">
        <v>-5.3800000000000001E-2</v>
      </c>
      <c r="BC1298">
        <v>5.3800000000000001E-2</v>
      </c>
      <c r="BD1298">
        <v>-5.3800000000000001E-2</v>
      </c>
      <c r="BE1298">
        <v>5.3800000000000001E-2</v>
      </c>
      <c r="BF1298">
        <v>0.06</v>
      </c>
      <c r="BG1298">
        <v>0.3</v>
      </c>
      <c r="BH1298">
        <v>-4.03</v>
      </c>
      <c r="BI1298">
        <v>8</v>
      </c>
      <c r="BJ1298">
        <v>15</v>
      </c>
      <c r="BK1298">
        <v>8</v>
      </c>
      <c r="BM1298">
        <v>8</v>
      </c>
      <c r="BN1298" t="s">
        <v>1016</v>
      </c>
      <c r="BP1298" t="s">
        <v>1016</v>
      </c>
      <c r="BQ1298">
        <v>40</v>
      </c>
      <c r="BR1298">
        <v>401010</v>
      </c>
      <c r="BS1298">
        <v>1</v>
      </c>
      <c r="BU1298">
        <v>1</v>
      </c>
      <c r="BW1298">
        <v>8</v>
      </c>
      <c r="BY1298">
        <v>15</v>
      </c>
      <c r="BZ1298" t="s">
        <v>2000</v>
      </c>
      <c r="CA1298">
        <v>1</v>
      </c>
      <c r="CB1298">
        <v>0</v>
      </c>
      <c r="CC1298">
        <v>1</v>
      </c>
      <c r="CD1298">
        <v>0</v>
      </c>
      <c r="CE1298">
        <v>0</v>
      </c>
      <c r="CF1298">
        <v>0</v>
      </c>
      <c r="CG1298">
        <v>0</v>
      </c>
      <c r="CH1298">
        <v>0</v>
      </c>
      <c r="CI1298" s="2">
        <v>213857</v>
      </c>
    </row>
    <row r="1299" spans="1:87">
      <c r="A1299" s="10" t="str">
        <f t="shared" si="620"/>
        <v>WHG_US</v>
      </c>
      <c r="B1299" s="12">
        <f t="shared" si="621"/>
        <v>1E-4</v>
      </c>
      <c r="C1299" s="12">
        <v>0</v>
      </c>
      <c r="D1299" s="12">
        <v>0</v>
      </c>
      <c r="E1299" s="12">
        <v>0</v>
      </c>
      <c r="F1299" s="12">
        <v>0</v>
      </c>
      <c r="G1299" s="12">
        <v>0</v>
      </c>
      <c r="H1299" s="12">
        <v>0</v>
      </c>
      <c r="I1299" s="12">
        <v>0</v>
      </c>
      <c r="J1299" s="13">
        <f t="shared" si="622"/>
        <v>0</v>
      </c>
      <c r="K1299" s="13">
        <f t="shared" si="623"/>
        <v>0</v>
      </c>
      <c r="L1299" s="16">
        <f t="shared" si="624"/>
        <v>0</v>
      </c>
      <c r="M1299" s="13">
        <f t="shared" si="625"/>
        <v>0</v>
      </c>
      <c r="N1299" s="16">
        <f t="shared" si="626"/>
        <v>0</v>
      </c>
      <c r="O1299" s="16">
        <f t="shared" si="627"/>
        <v>0</v>
      </c>
      <c r="P1299" s="16" t="str">
        <f t="shared" si="628"/>
        <v/>
      </c>
      <c r="Q1299" s="20" t="str">
        <f t="shared" si="629"/>
        <v/>
      </c>
      <c r="R1299" s="20" t="str">
        <f t="shared" si="630"/>
        <v/>
      </c>
      <c r="S1299" s="20" t="str">
        <f t="shared" si="631"/>
        <v/>
      </c>
      <c r="T1299" s="20" t="str">
        <f t="shared" si="632"/>
        <v/>
      </c>
      <c r="U1299" s="16">
        <f t="shared" si="633"/>
        <v>6.0000000000000001E-3</v>
      </c>
      <c r="V1299" s="20" t="str">
        <f t="shared" si="634"/>
        <v/>
      </c>
      <c r="W1299" s="20" t="str">
        <f t="shared" si="635"/>
        <v/>
      </c>
      <c r="X1299" s="20" t="str">
        <f t="shared" si="636"/>
        <v/>
      </c>
      <c r="Y1299" s="20">
        <f t="shared" si="637"/>
        <v>6.0000000000000001E-3</v>
      </c>
      <c r="Z1299" s="20" t="str">
        <f t="shared" si="638"/>
        <v/>
      </c>
      <c r="AA1299" s="20" t="str">
        <f t="shared" si="639"/>
        <v/>
      </c>
      <c r="AB1299" s="20">
        <f t="shared" si="640"/>
        <v>0</v>
      </c>
      <c r="AC1299" s="20" t="str">
        <f t="shared" si="641"/>
        <v/>
      </c>
      <c r="AD1299" s="20" t="str">
        <f t="shared" si="642"/>
        <v/>
      </c>
      <c r="AE1299" s="20" t="str">
        <f t="shared" si="643"/>
        <v/>
      </c>
      <c r="AF1299" s="20" t="str">
        <f t="shared" si="644"/>
        <v/>
      </c>
      <c r="AG1299" s="11">
        <f t="shared" si="645"/>
        <v>999</v>
      </c>
      <c r="AH1299" s="17">
        <f t="shared" si="646"/>
        <v>999</v>
      </c>
      <c r="AI1299" s="17">
        <f t="shared" si="647"/>
        <v>999</v>
      </c>
      <c r="AJ1299" s="17">
        <f t="shared" si="648"/>
        <v>999</v>
      </c>
      <c r="AK1299" s="17">
        <f t="shared" si="649"/>
        <v>999</v>
      </c>
      <c r="AL1299" s="17">
        <f t="shared" si="650"/>
        <v>999</v>
      </c>
      <c r="AM1299" s="10" t="s">
        <v>1450</v>
      </c>
      <c r="AN1299">
        <v>0</v>
      </c>
      <c r="AO1299">
        <v>0</v>
      </c>
      <c r="AP1299">
        <v>0</v>
      </c>
      <c r="AQ1299">
        <v>0.26429999999999998</v>
      </c>
      <c r="AR1299" s="8">
        <v>-0.6</v>
      </c>
      <c r="AS1299" s="8">
        <v>-1.329</v>
      </c>
      <c r="AT1299" s="8">
        <v>-21.089300000000001</v>
      </c>
      <c r="AU1299" s="8">
        <v>-0.26429999999999998</v>
      </c>
      <c r="AV1299" s="8">
        <v>-0.6</v>
      </c>
      <c r="AW1299" s="8">
        <v>0.6</v>
      </c>
      <c r="AX1299" s="8">
        <v>1.329</v>
      </c>
      <c r="AY1299" s="8">
        <v>21.089300000000001</v>
      </c>
      <c r="AZ1299" s="8">
        <v>0.26429999999999998</v>
      </c>
      <c r="BA1299" s="8">
        <v>0.6</v>
      </c>
      <c r="BB1299">
        <v>-0.26429999999999998</v>
      </c>
      <c r="BC1299">
        <v>0.26429999999999998</v>
      </c>
      <c r="BD1299">
        <v>-0.26429999999999998</v>
      </c>
      <c r="BE1299">
        <v>0.26429999999999998</v>
      </c>
      <c r="BF1299">
        <v>0.06</v>
      </c>
      <c r="BG1299">
        <v>0.3</v>
      </c>
      <c r="BH1299">
        <v>0.01</v>
      </c>
      <c r="BI1299">
        <v>6</v>
      </c>
      <c r="BJ1299">
        <v>12</v>
      </c>
      <c r="BK1299">
        <v>6</v>
      </c>
      <c r="BM1299">
        <v>6</v>
      </c>
      <c r="BN1299" t="s">
        <v>1016</v>
      </c>
      <c r="BP1299" t="s">
        <v>1016</v>
      </c>
      <c r="BQ1299">
        <v>40</v>
      </c>
      <c r="BR1299">
        <v>402030</v>
      </c>
      <c r="BS1299">
        <v>1</v>
      </c>
      <c r="BU1299">
        <v>1</v>
      </c>
      <c r="BW1299">
        <v>6</v>
      </c>
      <c r="BY1299">
        <v>12</v>
      </c>
      <c r="BZ1299" t="s">
        <v>1998</v>
      </c>
      <c r="CA1299">
        <v>1</v>
      </c>
      <c r="CB1299">
        <v>0</v>
      </c>
      <c r="CC1299">
        <v>1</v>
      </c>
      <c r="CD1299">
        <v>0</v>
      </c>
      <c r="CE1299">
        <v>0</v>
      </c>
      <c r="CF1299">
        <v>0</v>
      </c>
      <c r="CG1299">
        <v>0</v>
      </c>
      <c r="CH1299">
        <v>0</v>
      </c>
      <c r="CI1299" s="2">
        <v>1051074</v>
      </c>
    </row>
    <row r="1300" spans="1:87">
      <c r="A1300" s="10" t="str">
        <f t="shared" si="620"/>
        <v>BDSI_US</v>
      </c>
      <c r="B1300" s="12">
        <f t="shared" si="621"/>
        <v>3.7400000000000003E-2</v>
      </c>
      <c r="C1300" s="12">
        <v>0</v>
      </c>
      <c r="D1300" s="12">
        <v>0</v>
      </c>
      <c r="E1300" s="12">
        <v>0</v>
      </c>
      <c r="F1300" s="12">
        <v>0</v>
      </c>
      <c r="G1300" s="12">
        <v>0</v>
      </c>
      <c r="H1300" s="12">
        <v>0</v>
      </c>
      <c r="I1300" s="12">
        <v>0</v>
      </c>
      <c r="J1300" s="13">
        <f t="shared" si="622"/>
        <v>0</v>
      </c>
      <c r="K1300" s="13">
        <f t="shared" si="623"/>
        <v>0</v>
      </c>
      <c r="L1300" s="16">
        <f t="shared" si="624"/>
        <v>0</v>
      </c>
      <c r="M1300" s="13">
        <f t="shared" si="625"/>
        <v>0</v>
      </c>
      <c r="N1300" s="16">
        <f t="shared" si="626"/>
        <v>0</v>
      </c>
      <c r="O1300" s="16">
        <f t="shared" si="627"/>
        <v>0</v>
      </c>
      <c r="P1300" s="16" t="str">
        <f t="shared" si="628"/>
        <v/>
      </c>
      <c r="Q1300" s="20" t="str">
        <f t="shared" si="629"/>
        <v/>
      </c>
      <c r="R1300" s="20" t="str">
        <f t="shared" si="630"/>
        <v/>
      </c>
      <c r="S1300" s="20" t="str">
        <f t="shared" si="631"/>
        <v/>
      </c>
      <c r="T1300" s="20" t="str">
        <f t="shared" si="632"/>
        <v/>
      </c>
      <c r="U1300" s="16">
        <f t="shared" si="633"/>
        <v>6.0000000000000001E-3</v>
      </c>
      <c r="V1300" s="20" t="str">
        <f t="shared" si="634"/>
        <v/>
      </c>
      <c r="W1300" s="20" t="str">
        <f t="shared" si="635"/>
        <v/>
      </c>
      <c r="X1300" s="20" t="str">
        <f t="shared" si="636"/>
        <v/>
      </c>
      <c r="Y1300" s="20">
        <f t="shared" si="637"/>
        <v>6.0000000000000001E-3</v>
      </c>
      <c r="Z1300" s="20" t="str">
        <f t="shared" si="638"/>
        <v/>
      </c>
      <c r="AA1300" s="20" t="str">
        <f t="shared" si="639"/>
        <v/>
      </c>
      <c r="AB1300" s="20">
        <f t="shared" si="640"/>
        <v>0</v>
      </c>
      <c r="AC1300" s="20" t="str">
        <f t="shared" si="641"/>
        <v/>
      </c>
      <c r="AD1300" s="20" t="str">
        <f t="shared" si="642"/>
        <v/>
      </c>
      <c r="AE1300" s="20" t="str">
        <f t="shared" si="643"/>
        <v/>
      </c>
      <c r="AF1300" s="20" t="str">
        <f t="shared" si="644"/>
        <v/>
      </c>
      <c r="AG1300" s="11">
        <f t="shared" si="645"/>
        <v>999</v>
      </c>
      <c r="AH1300" s="17">
        <f t="shared" si="646"/>
        <v>999</v>
      </c>
      <c r="AI1300" s="17">
        <f t="shared" si="647"/>
        <v>999</v>
      </c>
      <c r="AJ1300" s="17">
        <f t="shared" si="648"/>
        <v>999</v>
      </c>
      <c r="AK1300" s="17">
        <f t="shared" si="649"/>
        <v>999</v>
      </c>
      <c r="AL1300" s="17">
        <f t="shared" si="650"/>
        <v>999</v>
      </c>
      <c r="AM1300" s="10" t="s">
        <v>1501</v>
      </c>
      <c r="AN1300">
        <v>0</v>
      </c>
      <c r="AO1300">
        <v>0</v>
      </c>
      <c r="AP1300">
        <v>0</v>
      </c>
      <c r="AQ1300">
        <v>2.2124999999999999</v>
      </c>
      <c r="AR1300" s="8">
        <v>-0.2</v>
      </c>
      <c r="AS1300" s="8">
        <v>-11.8828</v>
      </c>
      <c r="AT1300" s="8">
        <v>-31.8475</v>
      </c>
      <c r="AU1300" s="8">
        <v>-2.2124999999999999</v>
      </c>
      <c r="AV1300" s="8">
        <v>-0.2</v>
      </c>
      <c r="AW1300" s="8">
        <v>0.6</v>
      </c>
      <c r="AX1300" s="8">
        <v>11.8828</v>
      </c>
      <c r="AY1300" s="8">
        <v>31.8475</v>
      </c>
      <c r="AZ1300" s="8">
        <v>2.2124999999999999</v>
      </c>
      <c r="BA1300" s="8">
        <v>0.6</v>
      </c>
      <c r="BB1300">
        <v>-0.2</v>
      </c>
      <c r="BC1300">
        <v>0.6</v>
      </c>
      <c r="BD1300">
        <v>-0.2</v>
      </c>
      <c r="BE1300">
        <v>0.6</v>
      </c>
      <c r="BF1300">
        <v>0.06</v>
      </c>
      <c r="BG1300">
        <v>0.3</v>
      </c>
      <c r="BH1300">
        <v>3.74</v>
      </c>
      <c r="BI1300">
        <v>4</v>
      </c>
      <c r="BJ1300">
        <v>7</v>
      </c>
      <c r="BK1300">
        <v>4</v>
      </c>
      <c r="BM1300">
        <v>4</v>
      </c>
      <c r="BN1300" t="s">
        <v>1016</v>
      </c>
      <c r="BP1300" t="s">
        <v>1016</v>
      </c>
      <c r="BQ1300">
        <v>35</v>
      </c>
      <c r="BR1300">
        <v>352020</v>
      </c>
      <c r="BS1300">
        <v>1</v>
      </c>
      <c r="BU1300">
        <v>1</v>
      </c>
      <c r="BW1300">
        <v>4</v>
      </c>
      <c r="BY1300">
        <v>7</v>
      </c>
      <c r="BZ1300" t="s">
        <v>1997</v>
      </c>
      <c r="CA1300">
        <v>0</v>
      </c>
      <c r="CB1300">
        <v>0</v>
      </c>
      <c r="CC1300">
        <v>0</v>
      </c>
      <c r="CD1300">
        <v>0</v>
      </c>
      <c r="CE1300">
        <v>0</v>
      </c>
      <c r="CF1300">
        <v>0</v>
      </c>
      <c r="CG1300">
        <v>0</v>
      </c>
      <c r="CH1300">
        <v>0</v>
      </c>
      <c r="CI1300" s="2">
        <v>8799906</v>
      </c>
    </row>
    <row r="1301" spans="1:87">
      <c r="A1301" s="10" t="str">
        <f t="shared" si="620"/>
        <v>SQBG_US</v>
      </c>
      <c r="B1301" s="12">
        <f t="shared" si="621"/>
        <v>-0.20039999999999999</v>
      </c>
      <c r="C1301" s="12">
        <v>2.2551466670102998E-3</v>
      </c>
      <c r="D1301" s="12">
        <v>0</v>
      </c>
      <c r="E1301" s="12">
        <v>0</v>
      </c>
      <c r="F1301" s="12">
        <v>-2.2551466670102998E-3</v>
      </c>
      <c r="G1301" s="12">
        <v>0</v>
      </c>
      <c r="H1301" s="12">
        <v>-2.2551466670102998E-3</v>
      </c>
      <c r="I1301" s="12">
        <v>-2.2551466670102998E-3</v>
      </c>
      <c r="J1301" s="13">
        <f t="shared" si="622"/>
        <v>0</v>
      </c>
      <c r="K1301" s="13">
        <f t="shared" si="623"/>
        <v>0</v>
      </c>
      <c r="L1301" s="16">
        <f t="shared" si="624"/>
        <v>0</v>
      </c>
      <c r="M1301" s="13">
        <f t="shared" si="625"/>
        <v>1</v>
      </c>
      <c r="N1301" s="16">
        <f t="shared" si="626"/>
        <v>0</v>
      </c>
      <c r="O1301" s="16">
        <f t="shared" si="627"/>
        <v>-2.2551466670102998E-3</v>
      </c>
      <c r="P1301" s="16">
        <f t="shared" si="628"/>
        <v>-4.2448533329897007E-3</v>
      </c>
      <c r="Q1301" s="20" t="str">
        <f t="shared" si="629"/>
        <v/>
      </c>
      <c r="R1301" s="20" t="str">
        <f t="shared" si="630"/>
        <v/>
      </c>
      <c r="S1301" s="20" t="str">
        <f t="shared" si="631"/>
        <v/>
      </c>
      <c r="T1301" s="20">
        <f t="shared" si="632"/>
        <v>-4.2448533329897007E-3</v>
      </c>
      <c r="U1301" s="16" t="str">
        <f t="shared" si="633"/>
        <v/>
      </c>
      <c r="V1301" s="20" t="str">
        <f t="shared" si="634"/>
        <v/>
      </c>
      <c r="W1301" s="20" t="str">
        <f t="shared" si="635"/>
        <v/>
      </c>
      <c r="X1301" s="20" t="str">
        <f t="shared" si="636"/>
        <v/>
      </c>
      <c r="Y1301" s="20" t="str">
        <f t="shared" si="637"/>
        <v/>
      </c>
      <c r="Z1301" s="20" t="str">
        <f t="shared" si="638"/>
        <v/>
      </c>
      <c r="AA1301" s="20" t="str">
        <f t="shared" si="639"/>
        <v/>
      </c>
      <c r="AB1301" s="20">
        <f t="shared" si="640"/>
        <v>-2.2551466670102998E-3</v>
      </c>
      <c r="AC1301" s="20" t="str">
        <f t="shared" si="641"/>
        <v/>
      </c>
      <c r="AD1301" s="20" t="str">
        <f t="shared" si="642"/>
        <v/>
      </c>
      <c r="AE1301" s="20" t="str">
        <f t="shared" si="643"/>
        <v/>
      </c>
      <c r="AF1301" s="20" t="str">
        <f t="shared" si="644"/>
        <v/>
      </c>
      <c r="AG1301" s="11">
        <f t="shared" si="645"/>
        <v>0</v>
      </c>
      <c r="AH1301" s="17">
        <f t="shared" si="646"/>
        <v>-2.2551466670102998E-3</v>
      </c>
      <c r="AI1301" s="17">
        <f t="shared" si="647"/>
        <v>999</v>
      </c>
      <c r="AJ1301" s="17">
        <f t="shared" si="648"/>
        <v>999</v>
      </c>
      <c r="AK1301" s="17">
        <f t="shared" si="649"/>
        <v>999</v>
      </c>
      <c r="AL1301" s="17">
        <f t="shared" si="650"/>
        <v>999</v>
      </c>
      <c r="AM1301" s="10" t="s">
        <v>2068</v>
      </c>
      <c r="AN1301">
        <v>0</v>
      </c>
      <c r="AO1301">
        <v>0</v>
      </c>
      <c r="AP1301">
        <v>0</v>
      </c>
      <c r="AQ1301">
        <v>0.22720000000000001</v>
      </c>
      <c r="AR1301" s="8">
        <v>-0.65</v>
      </c>
      <c r="AS1301" s="8">
        <v>-1.3842000000000001</v>
      </c>
      <c r="AT1301" s="8">
        <v>-15.845800000000001</v>
      </c>
      <c r="AU1301" s="8">
        <v>-0.22720000000000001</v>
      </c>
      <c r="AV1301" s="8">
        <v>-0.65</v>
      </c>
      <c r="AW1301" s="8">
        <v>0.65</v>
      </c>
      <c r="AX1301" s="8">
        <v>1.3842000000000001</v>
      </c>
      <c r="AY1301" s="8">
        <v>15.845800000000001</v>
      </c>
      <c r="AZ1301" s="8">
        <v>0.22720000000000001</v>
      </c>
      <c r="BA1301" s="8">
        <v>0.65</v>
      </c>
      <c r="BB1301">
        <v>-0.22720000000000001</v>
      </c>
      <c r="BC1301">
        <v>0.22720000000000001</v>
      </c>
      <c r="BD1301">
        <v>-0.22720000000000001</v>
      </c>
      <c r="BE1301">
        <v>0.22720000000000001</v>
      </c>
      <c r="BF1301">
        <v>0.06</v>
      </c>
      <c r="BG1301">
        <v>0.3</v>
      </c>
      <c r="BH1301">
        <v>-20.04</v>
      </c>
      <c r="BI1301">
        <v>10</v>
      </c>
      <c r="BJ1301">
        <v>20</v>
      </c>
      <c r="BK1301">
        <v>10</v>
      </c>
      <c r="BM1301">
        <v>10</v>
      </c>
      <c r="BN1301" t="s">
        <v>1016</v>
      </c>
      <c r="BP1301" t="s">
        <v>1016</v>
      </c>
      <c r="BQ1301">
        <v>25</v>
      </c>
      <c r="BR1301">
        <v>252030</v>
      </c>
      <c r="BS1301">
        <v>1</v>
      </c>
      <c r="BU1301">
        <v>1</v>
      </c>
      <c r="BW1301">
        <v>10</v>
      </c>
      <c r="BY1301">
        <v>20</v>
      </c>
      <c r="BZ1301" t="s">
        <v>1946</v>
      </c>
      <c r="CA1301">
        <v>1</v>
      </c>
      <c r="CB1301">
        <v>0</v>
      </c>
      <c r="CC1301">
        <v>1</v>
      </c>
      <c r="CD1301">
        <v>0</v>
      </c>
      <c r="CE1301">
        <v>0</v>
      </c>
      <c r="CF1301">
        <v>0</v>
      </c>
      <c r="CG1301">
        <v>0</v>
      </c>
      <c r="CH1301">
        <v>0</v>
      </c>
      <c r="CI1301" s="2">
        <v>990978</v>
      </c>
    </row>
    <row r="1302" spans="1:87">
      <c r="A1302" s="10" t="str">
        <f t="shared" si="620"/>
        <v>RTRX_US</v>
      </c>
      <c r="B1302" s="12">
        <f t="shared" si="621"/>
        <v>5.3499999999999999E-2</v>
      </c>
      <c r="C1302" s="12">
        <v>0</v>
      </c>
      <c r="D1302" s="12">
        <v>0</v>
      </c>
      <c r="E1302" s="12">
        <v>0</v>
      </c>
      <c r="F1302" s="12">
        <v>0</v>
      </c>
      <c r="G1302" s="12">
        <v>0</v>
      </c>
      <c r="H1302" s="12">
        <v>0</v>
      </c>
      <c r="I1302" s="12">
        <v>0</v>
      </c>
      <c r="J1302" s="13">
        <f t="shared" si="622"/>
        <v>0</v>
      </c>
      <c r="K1302" s="13">
        <f t="shared" si="623"/>
        <v>0</v>
      </c>
      <c r="L1302" s="16">
        <f t="shared" si="624"/>
        <v>0</v>
      </c>
      <c r="M1302" s="13">
        <f t="shared" si="625"/>
        <v>0</v>
      </c>
      <c r="N1302" s="16">
        <f t="shared" si="626"/>
        <v>0</v>
      </c>
      <c r="O1302" s="16">
        <f t="shared" si="627"/>
        <v>0</v>
      </c>
      <c r="P1302" s="16" t="str">
        <f t="shared" si="628"/>
        <v/>
      </c>
      <c r="Q1302" s="20" t="str">
        <f t="shared" si="629"/>
        <v/>
      </c>
      <c r="R1302" s="20" t="str">
        <f t="shared" si="630"/>
        <v/>
      </c>
      <c r="S1302" s="20" t="str">
        <f t="shared" si="631"/>
        <v/>
      </c>
      <c r="T1302" s="20" t="str">
        <f t="shared" si="632"/>
        <v/>
      </c>
      <c r="U1302" s="16">
        <f t="shared" si="633"/>
        <v>6.0000000000000001E-3</v>
      </c>
      <c r="V1302" s="20" t="str">
        <f t="shared" si="634"/>
        <v/>
      </c>
      <c r="W1302" s="20" t="str">
        <f t="shared" si="635"/>
        <v/>
      </c>
      <c r="X1302" s="20" t="str">
        <f t="shared" si="636"/>
        <v/>
      </c>
      <c r="Y1302" s="20">
        <f t="shared" si="637"/>
        <v>6.0000000000000001E-3</v>
      </c>
      <c r="Z1302" s="20" t="str">
        <f t="shared" si="638"/>
        <v/>
      </c>
      <c r="AA1302" s="20" t="str">
        <f t="shared" si="639"/>
        <v/>
      </c>
      <c r="AB1302" s="20">
        <f t="shared" si="640"/>
        <v>0</v>
      </c>
      <c r="AC1302" s="20" t="str">
        <f t="shared" si="641"/>
        <v/>
      </c>
      <c r="AD1302" s="20" t="str">
        <f t="shared" si="642"/>
        <v/>
      </c>
      <c r="AE1302" s="20" t="str">
        <f t="shared" si="643"/>
        <v/>
      </c>
      <c r="AF1302" s="20" t="str">
        <f t="shared" si="644"/>
        <v/>
      </c>
      <c r="AG1302" s="11">
        <f t="shared" si="645"/>
        <v>999</v>
      </c>
      <c r="AH1302" s="17">
        <f t="shared" si="646"/>
        <v>999</v>
      </c>
      <c r="AI1302" s="17">
        <f t="shared" si="647"/>
        <v>999</v>
      </c>
      <c r="AJ1302" s="17">
        <f t="shared" si="648"/>
        <v>999</v>
      </c>
      <c r="AK1302" s="17">
        <f t="shared" si="649"/>
        <v>999</v>
      </c>
      <c r="AL1302" s="17">
        <f t="shared" si="650"/>
        <v>999</v>
      </c>
      <c r="AM1302" s="10" t="s">
        <v>1950</v>
      </c>
      <c r="AN1302">
        <v>0</v>
      </c>
      <c r="AO1302">
        <v>0</v>
      </c>
      <c r="AP1302">
        <v>0</v>
      </c>
      <c r="AQ1302">
        <v>0.90159999999999996</v>
      </c>
      <c r="AR1302" s="8">
        <v>-0.2</v>
      </c>
      <c r="AS1302" s="8">
        <v>-4.7582000000000004</v>
      </c>
      <c r="AT1302" s="8">
        <v>-16.382300000000001</v>
      </c>
      <c r="AU1302" s="8">
        <v>-0.90159999999999996</v>
      </c>
      <c r="AV1302" s="8">
        <v>-0.2</v>
      </c>
      <c r="AW1302" s="8">
        <v>0.6</v>
      </c>
      <c r="AX1302" s="8">
        <v>4.7582000000000004</v>
      </c>
      <c r="AY1302" s="8">
        <v>16.382300000000001</v>
      </c>
      <c r="AZ1302" s="8">
        <v>0.90159999999999996</v>
      </c>
      <c r="BA1302" s="8">
        <v>0.6</v>
      </c>
      <c r="BB1302">
        <v>-0.2</v>
      </c>
      <c r="BC1302">
        <v>0.6</v>
      </c>
      <c r="BD1302">
        <v>-0.2</v>
      </c>
      <c r="BE1302">
        <v>0.6</v>
      </c>
      <c r="BF1302">
        <v>0.06</v>
      </c>
      <c r="BG1302">
        <v>0.3</v>
      </c>
      <c r="BH1302">
        <v>5.35</v>
      </c>
      <c r="BI1302">
        <v>3</v>
      </c>
      <c r="BJ1302">
        <v>5</v>
      </c>
      <c r="BK1302">
        <v>3</v>
      </c>
      <c r="BM1302">
        <v>3</v>
      </c>
      <c r="BN1302" t="s">
        <v>1016</v>
      </c>
      <c r="BP1302" t="s">
        <v>1016</v>
      </c>
      <c r="BQ1302">
        <v>35</v>
      </c>
      <c r="BR1302">
        <v>352010</v>
      </c>
      <c r="BS1302">
        <v>1</v>
      </c>
      <c r="BU1302">
        <v>1</v>
      </c>
      <c r="BW1302">
        <v>3</v>
      </c>
      <c r="BY1302">
        <v>5</v>
      </c>
      <c r="BZ1302" t="s">
        <v>1997</v>
      </c>
      <c r="CA1302">
        <v>0</v>
      </c>
      <c r="CB1302">
        <v>0</v>
      </c>
      <c r="CC1302">
        <v>0</v>
      </c>
      <c r="CD1302">
        <v>0</v>
      </c>
      <c r="CE1302">
        <v>0</v>
      </c>
      <c r="CF1302">
        <v>0</v>
      </c>
      <c r="CG1302">
        <v>0</v>
      </c>
      <c r="CH1302">
        <v>0</v>
      </c>
      <c r="CI1302" s="2">
        <v>3585853</v>
      </c>
    </row>
    <row r="1303" spans="1:87">
      <c r="A1303" s="10" t="str">
        <f t="shared" si="620"/>
        <v>CYTX_US</v>
      </c>
      <c r="B1303" s="12">
        <f t="shared" si="621"/>
        <v>4.2300000000000004E-2</v>
      </c>
      <c r="C1303" s="12">
        <v>0</v>
      </c>
      <c r="D1303" s="12">
        <v>0</v>
      </c>
      <c r="E1303" s="12">
        <v>0</v>
      </c>
      <c r="F1303" s="12">
        <v>0</v>
      </c>
      <c r="G1303" s="12">
        <v>0</v>
      </c>
      <c r="H1303" s="12">
        <v>0</v>
      </c>
      <c r="I1303" s="12">
        <v>0</v>
      </c>
      <c r="J1303" s="13">
        <f t="shared" si="622"/>
        <v>0</v>
      </c>
      <c r="K1303" s="13">
        <f t="shared" si="623"/>
        <v>0</v>
      </c>
      <c r="L1303" s="16">
        <f t="shared" si="624"/>
        <v>0</v>
      </c>
      <c r="M1303" s="13">
        <f t="shared" si="625"/>
        <v>0</v>
      </c>
      <c r="N1303" s="16">
        <f t="shared" si="626"/>
        <v>0</v>
      </c>
      <c r="O1303" s="16">
        <f t="shared" si="627"/>
        <v>0</v>
      </c>
      <c r="P1303" s="16" t="str">
        <f t="shared" si="628"/>
        <v/>
      </c>
      <c r="Q1303" s="20" t="str">
        <f t="shared" si="629"/>
        <v/>
      </c>
      <c r="R1303" s="20" t="str">
        <f t="shared" si="630"/>
        <v/>
      </c>
      <c r="S1303" s="20" t="str">
        <f t="shared" si="631"/>
        <v/>
      </c>
      <c r="T1303" s="20" t="str">
        <f t="shared" si="632"/>
        <v/>
      </c>
      <c r="U1303" s="16">
        <f t="shared" si="633"/>
        <v>6.0000000000000001E-3</v>
      </c>
      <c r="V1303" s="20" t="str">
        <f t="shared" si="634"/>
        <v/>
      </c>
      <c r="W1303" s="20" t="str">
        <f t="shared" si="635"/>
        <v/>
      </c>
      <c r="X1303" s="20" t="str">
        <f t="shared" si="636"/>
        <v/>
      </c>
      <c r="Y1303" s="20">
        <f t="shared" si="637"/>
        <v>6.0000000000000001E-3</v>
      </c>
      <c r="Z1303" s="20" t="str">
        <f t="shared" si="638"/>
        <v/>
      </c>
      <c r="AA1303" s="20" t="str">
        <f t="shared" si="639"/>
        <v/>
      </c>
      <c r="AB1303" s="20">
        <f t="shared" si="640"/>
        <v>0</v>
      </c>
      <c r="AC1303" s="20" t="str">
        <f t="shared" si="641"/>
        <v/>
      </c>
      <c r="AD1303" s="20" t="str">
        <f t="shared" si="642"/>
        <v/>
      </c>
      <c r="AE1303" s="20" t="str">
        <f t="shared" si="643"/>
        <v/>
      </c>
      <c r="AF1303" s="20" t="str">
        <f t="shared" si="644"/>
        <v/>
      </c>
      <c r="AG1303" s="11">
        <f t="shared" si="645"/>
        <v>999</v>
      </c>
      <c r="AH1303" s="17">
        <f t="shared" si="646"/>
        <v>999</v>
      </c>
      <c r="AI1303" s="17">
        <f t="shared" si="647"/>
        <v>999</v>
      </c>
      <c r="AJ1303" s="17">
        <f t="shared" si="648"/>
        <v>999</v>
      </c>
      <c r="AK1303" s="17">
        <f t="shared" si="649"/>
        <v>999</v>
      </c>
      <c r="AL1303" s="17">
        <f t="shared" si="650"/>
        <v>999</v>
      </c>
      <c r="AM1303" s="10" t="s">
        <v>2261</v>
      </c>
      <c r="AN1303">
        <v>0</v>
      </c>
      <c r="AO1303">
        <v>0</v>
      </c>
      <c r="AP1303">
        <v>0</v>
      </c>
      <c r="AQ1303">
        <v>2.5305</v>
      </c>
      <c r="AR1303" s="8">
        <v>-0.2</v>
      </c>
      <c r="AS1303" s="8">
        <v>-2.4066999999999998</v>
      </c>
      <c r="AT1303" s="8">
        <v>-5.984</v>
      </c>
      <c r="AU1303" s="8">
        <v>-2.5305</v>
      </c>
      <c r="AV1303" s="8">
        <v>-0.2</v>
      </c>
      <c r="AW1303" s="8">
        <v>0.6</v>
      </c>
      <c r="AX1303" s="8">
        <v>2.4066999999999998</v>
      </c>
      <c r="AY1303" s="8">
        <v>5.984</v>
      </c>
      <c r="AZ1303" s="8">
        <v>2.5305</v>
      </c>
      <c r="BA1303" s="8">
        <v>0.6</v>
      </c>
      <c r="BB1303">
        <v>-0.2</v>
      </c>
      <c r="BC1303">
        <v>0.6</v>
      </c>
      <c r="BD1303">
        <v>-0.2</v>
      </c>
      <c r="BE1303">
        <v>0.6</v>
      </c>
      <c r="BF1303">
        <v>0.06</v>
      </c>
      <c r="BG1303">
        <v>0.3</v>
      </c>
      <c r="BH1303">
        <v>4.2300000000000004</v>
      </c>
      <c r="BI1303">
        <v>3</v>
      </c>
      <c r="BJ1303">
        <v>6</v>
      </c>
      <c r="BK1303">
        <v>3</v>
      </c>
      <c r="BM1303">
        <v>3</v>
      </c>
      <c r="BN1303" t="s">
        <v>1016</v>
      </c>
      <c r="BP1303" t="s">
        <v>1016</v>
      </c>
      <c r="BQ1303">
        <v>35</v>
      </c>
      <c r="BR1303">
        <v>352010</v>
      </c>
      <c r="BS1303">
        <v>1</v>
      </c>
      <c r="BU1303">
        <v>1</v>
      </c>
      <c r="BW1303">
        <v>3</v>
      </c>
      <c r="BY1303">
        <v>6</v>
      </c>
      <c r="BZ1303" t="s">
        <v>1997</v>
      </c>
      <c r="CA1303">
        <v>0</v>
      </c>
      <c r="CB1303">
        <v>0</v>
      </c>
      <c r="CC1303">
        <v>0</v>
      </c>
      <c r="CD1303">
        <v>0</v>
      </c>
      <c r="CE1303">
        <v>0</v>
      </c>
      <c r="CF1303">
        <v>0</v>
      </c>
      <c r="CG1303">
        <v>0</v>
      </c>
      <c r="CH1303">
        <v>0</v>
      </c>
      <c r="CI1303" s="2">
        <v>7867754</v>
      </c>
    </row>
    <row r="1304" spans="1:87">
      <c r="A1304" s="10" t="str">
        <f t="shared" si="620"/>
        <v>CORT_US</v>
      </c>
      <c r="B1304" s="12">
        <f t="shared" si="621"/>
        <v>4.6999999999999993E-3</v>
      </c>
      <c r="C1304" s="12">
        <v>1.65942857168143E-4</v>
      </c>
      <c r="D1304" s="12">
        <v>0</v>
      </c>
      <c r="E1304" s="12">
        <v>0</v>
      </c>
      <c r="F1304" s="12">
        <v>-1.65942857168143E-4</v>
      </c>
      <c r="G1304" s="12">
        <v>0</v>
      </c>
      <c r="H1304" s="12">
        <v>-1.65942857168143E-4</v>
      </c>
      <c r="I1304" s="12">
        <v>-1.65942857168143E-4</v>
      </c>
      <c r="J1304" s="13">
        <f t="shared" si="622"/>
        <v>0</v>
      </c>
      <c r="K1304" s="13">
        <f t="shared" si="623"/>
        <v>0</v>
      </c>
      <c r="L1304" s="16">
        <f t="shared" si="624"/>
        <v>0</v>
      </c>
      <c r="M1304" s="13">
        <f t="shared" si="625"/>
        <v>1</v>
      </c>
      <c r="N1304" s="16">
        <f t="shared" si="626"/>
        <v>0</v>
      </c>
      <c r="O1304" s="16">
        <f t="shared" si="627"/>
        <v>-1.65942857168143E-4</v>
      </c>
      <c r="P1304" s="16" t="str">
        <f t="shared" si="628"/>
        <v/>
      </c>
      <c r="Q1304" s="20" t="str">
        <f t="shared" si="629"/>
        <v/>
      </c>
      <c r="R1304" s="20" t="str">
        <f t="shared" si="630"/>
        <v/>
      </c>
      <c r="S1304" s="20" t="str">
        <f t="shared" si="631"/>
        <v/>
      </c>
      <c r="T1304" s="20" t="str">
        <f t="shared" si="632"/>
        <v/>
      </c>
      <c r="U1304" s="16">
        <f t="shared" si="633"/>
        <v>6.0000000000000001E-3</v>
      </c>
      <c r="V1304" s="20" t="str">
        <f t="shared" si="634"/>
        <v/>
      </c>
      <c r="W1304" s="20" t="str">
        <f t="shared" si="635"/>
        <v/>
      </c>
      <c r="X1304" s="20" t="str">
        <f t="shared" si="636"/>
        <v/>
      </c>
      <c r="Y1304" s="20">
        <f t="shared" si="637"/>
        <v>6.0000000000000001E-3</v>
      </c>
      <c r="Z1304" s="20" t="str">
        <f t="shared" si="638"/>
        <v/>
      </c>
      <c r="AA1304" s="20" t="str">
        <f t="shared" si="639"/>
        <v/>
      </c>
      <c r="AB1304" s="20">
        <f t="shared" si="640"/>
        <v>-1.65942857168143E-4</v>
      </c>
      <c r="AC1304" s="20" t="str">
        <f t="shared" si="641"/>
        <v/>
      </c>
      <c r="AD1304" s="20" t="str">
        <f t="shared" si="642"/>
        <v/>
      </c>
      <c r="AE1304" s="20" t="str">
        <f t="shared" si="643"/>
        <v/>
      </c>
      <c r="AF1304" s="20" t="str">
        <f t="shared" si="644"/>
        <v/>
      </c>
      <c r="AG1304" s="11">
        <f t="shared" si="645"/>
        <v>0</v>
      </c>
      <c r="AH1304" s="17">
        <f t="shared" si="646"/>
        <v>-1.65942857168143E-4</v>
      </c>
      <c r="AI1304" s="17">
        <f t="shared" si="647"/>
        <v>999</v>
      </c>
      <c r="AJ1304" s="17">
        <f t="shared" si="648"/>
        <v>999</v>
      </c>
      <c r="AK1304" s="17">
        <f t="shared" si="649"/>
        <v>999</v>
      </c>
      <c r="AL1304" s="17">
        <f t="shared" si="650"/>
        <v>999</v>
      </c>
      <c r="AM1304" s="10" t="s">
        <v>1652</v>
      </c>
      <c r="AN1304">
        <v>0</v>
      </c>
      <c r="AO1304">
        <v>0</v>
      </c>
      <c r="AP1304">
        <v>0</v>
      </c>
      <c r="AQ1304">
        <v>0.13750000000000001</v>
      </c>
      <c r="AR1304" s="8">
        <v>-0.2</v>
      </c>
      <c r="AS1304" s="8">
        <v>-0.63549999999999995</v>
      </c>
      <c r="AT1304" s="8">
        <v>-18.697199999999999</v>
      </c>
      <c r="AU1304" s="8">
        <v>-0.13750000000000001</v>
      </c>
      <c r="AV1304" s="8">
        <v>-0.2</v>
      </c>
      <c r="AW1304" s="8">
        <v>0.6</v>
      </c>
      <c r="AX1304" s="8">
        <v>0.63549999999999995</v>
      </c>
      <c r="AY1304" s="8">
        <v>18.697199999999999</v>
      </c>
      <c r="AZ1304" s="8">
        <v>0.13750000000000001</v>
      </c>
      <c r="BA1304" s="8">
        <v>0.6</v>
      </c>
      <c r="BB1304">
        <v>-0.13750000000000001</v>
      </c>
      <c r="BC1304">
        <v>0.13750000000000001</v>
      </c>
      <c r="BD1304">
        <v>-0.13750000000000001</v>
      </c>
      <c r="BE1304">
        <v>0.13750000000000001</v>
      </c>
      <c r="BF1304">
        <v>0.06</v>
      </c>
      <c r="BG1304">
        <v>0.3</v>
      </c>
      <c r="BH1304">
        <v>0.47</v>
      </c>
      <c r="BI1304">
        <v>5</v>
      </c>
      <c r="BJ1304">
        <v>10</v>
      </c>
      <c r="BK1304">
        <v>5</v>
      </c>
      <c r="BM1304">
        <v>5</v>
      </c>
      <c r="BN1304" t="s">
        <v>1016</v>
      </c>
      <c r="BP1304" t="s">
        <v>1016</v>
      </c>
      <c r="BQ1304">
        <v>35</v>
      </c>
      <c r="BR1304">
        <v>352020</v>
      </c>
      <c r="BS1304">
        <v>1</v>
      </c>
      <c r="BU1304">
        <v>1</v>
      </c>
      <c r="BW1304">
        <v>5</v>
      </c>
      <c r="BY1304">
        <v>10</v>
      </c>
      <c r="BZ1304" t="s">
        <v>1946</v>
      </c>
      <c r="CA1304">
        <v>1</v>
      </c>
      <c r="CB1304">
        <v>0</v>
      </c>
      <c r="CC1304">
        <v>1</v>
      </c>
      <c r="CD1304">
        <v>0</v>
      </c>
      <c r="CE1304">
        <v>0</v>
      </c>
      <c r="CF1304">
        <v>0</v>
      </c>
      <c r="CG1304">
        <v>0</v>
      </c>
      <c r="CH1304">
        <v>0</v>
      </c>
      <c r="CI1304" s="2">
        <v>507626</v>
      </c>
    </row>
    <row r="1305" spans="1:87">
      <c r="A1305" s="10" t="str">
        <f t="shared" si="620"/>
        <v>BANR_US</v>
      </c>
      <c r="B1305" s="12">
        <f t="shared" si="621"/>
        <v>1.9799999999999998E-2</v>
      </c>
      <c r="C1305" s="12">
        <v>0</v>
      </c>
      <c r="D1305" s="12">
        <v>0</v>
      </c>
      <c r="E1305" s="12">
        <v>0</v>
      </c>
      <c r="F1305" s="12">
        <v>0</v>
      </c>
      <c r="G1305" s="12">
        <v>0</v>
      </c>
      <c r="H1305" s="12">
        <v>0</v>
      </c>
      <c r="I1305" s="12">
        <v>0</v>
      </c>
      <c r="J1305" s="13">
        <f t="shared" si="622"/>
        <v>0</v>
      </c>
      <c r="K1305" s="13">
        <f t="shared" si="623"/>
        <v>0</v>
      </c>
      <c r="L1305" s="16">
        <f t="shared" si="624"/>
        <v>0</v>
      </c>
      <c r="M1305" s="13">
        <f t="shared" si="625"/>
        <v>0</v>
      </c>
      <c r="N1305" s="16">
        <f t="shared" si="626"/>
        <v>0</v>
      </c>
      <c r="O1305" s="16">
        <f t="shared" si="627"/>
        <v>0</v>
      </c>
      <c r="P1305" s="16" t="str">
        <f t="shared" si="628"/>
        <v/>
      </c>
      <c r="Q1305" s="20" t="str">
        <f t="shared" si="629"/>
        <v/>
      </c>
      <c r="R1305" s="20" t="str">
        <f t="shared" si="630"/>
        <v/>
      </c>
      <c r="S1305" s="20" t="str">
        <f t="shared" si="631"/>
        <v/>
      </c>
      <c r="T1305" s="20" t="str">
        <f t="shared" si="632"/>
        <v/>
      </c>
      <c r="U1305" s="16">
        <f t="shared" si="633"/>
        <v>4.0000000000000001E-3</v>
      </c>
      <c r="V1305" s="20" t="str">
        <f t="shared" si="634"/>
        <v/>
      </c>
      <c r="W1305" s="20" t="str">
        <f t="shared" si="635"/>
        <v/>
      </c>
      <c r="X1305" s="20" t="str">
        <f t="shared" si="636"/>
        <v/>
      </c>
      <c r="Y1305" s="20">
        <f t="shared" si="637"/>
        <v>4.0000000000000001E-3</v>
      </c>
      <c r="Z1305" s="20" t="str">
        <f t="shared" si="638"/>
        <v/>
      </c>
      <c r="AA1305" s="20" t="str">
        <f t="shared" si="639"/>
        <v/>
      </c>
      <c r="AB1305" s="20">
        <f t="shared" si="640"/>
        <v>0</v>
      </c>
      <c r="AC1305" s="20" t="str">
        <f t="shared" si="641"/>
        <v/>
      </c>
      <c r="AD1305" s="20" t="str">
        <f t="shared" si="642"/>
        <v/>
      </c>
      <c r="AE1305" s="20" t="str">
        <f t="shared" si="643"/>
        <v/>
      </c>
      <c r="AF1305" s="20" t="str">
        <f t="shared" si="644"/>
        <v/>
      </c>
      <c r="AG1305" s="11">
        <f t="shared" si="645"/>
        <v>999</v>
      </c>
      <c r="AH1305" s="17">
        <f t="shared" si="646"/>
        <v>999</v>
      </c>
      <c r="AI1305" s="17">
        <f t="shared" si="647"/>
        <v>999</v>
      </c>
      <c r="AJ1305" s="17">
        <f t="shared" si="648"/>
        <v>999</v>
      </c>
      <c r="AK1305" s="17">
        <f t="shared" si="649"/>
        <v>999</v>
      </c>
      <c r="AL1305" s="17">
        <f t="shared" si="650"/>
        <v>999</v>
      </c>
      <c r="AM1305" s="10" t="s">
        <v>559</v>
      </c>
      <c r="AN1305">
        <v>0</v>
      </c>
      <c r="AO1305">
        <v>0</v>
      </c>
      <c r="AP1305">
        <v>0</v>
      </c>
      <c r="AQ1305">
        <v>0.69750000000000001</v>
      </c>
      <c r="AR1305" s="8">
        <v>-0.4</v>
      </c>
      <c r="AS1305" s="8">
        <v>-4.2664999999999997</v>
      </c>
      <c r="AT1305" s="8">
        <v>-37.2164</v>
      </c>
      <c r="AU1305" s="8">
        <v>-0.69750000000000001</v>
      </c>
      <c r="AV1305" s="8">
        <v>-0.4</v>
      </c>
      <c r="AW1305" s="8">
        <v>0.4</v>
      </c>
      <c r="AX1305" s="8">
        <v>4.2664999999999997</v>
      </c>
      <c r="AY1305" s="8">
        <v>37.2164</v>
      </c>
      <c r="AZ1305" s="8">
        <v>0.69750000000000001</v>
      </c>
      <c r="BA1305" s="8">
        <v>0.4</v>
      </c>
      <c r="BB1305">
        <v>-0.4</v>
      </c>
      <c r="BC1305">
        <v>0.4</v>
      </c>
      <c r="BD1305">
        <v>-0.4</v>
      </c>
      <c r="BE1305">
        <v>0.4</v>
      </c>
      <c r="BF1305">
        <v>0.06</v>
      </c>
      <c r="BG1305">
        <v>0.3</v>
      </c>
      <c r="BH1305">
        <v>1.98</v>
      </c>
      <c r="BI1305">
        <v>4</v>
      </c>
      <c r="BJ1305">
        <v>8</v>
      </c>
      <c r="BK1305">
        <v>5</v>
      </c>
      <c r="BM1305">
        <v>5</v>
      </c>
      <c r="BN1305" t="s">
        <v>1016</v>
      </c>
      <c r="BP1305" t="s">
        <v>1016</v>
      </c>
      <c r="BQ1305">
        <v>40</v>
      </c>
      <c r="BR1305">
        <v>401010</v>
      </c>
      <c r="BS1305">
        <v>1</v>
      </c>
      <c r="BU1305">
        <v>1</v>
      </c>
      <c r="BW1305">
        <v>4</v>
      </c>
      <c r="BY1305">
        <v>8</v>
      </c>
      <c r="BZ1305" t="s">
        <v>1997</v>
      </c>
      <c r="CA1305">
        <v>0</v>
      </c>
      <c r="CB1305">
        <v>0</v>
      </c>
      <c r="CC1305">
        <v>0</v>
      </c>
      <c r="CD1305">
        <v>0</v>
      </c>
      <c r="CE1305">
        <v>0</v>
      </c>
      <c r="CF1305">
        <v>0</v>
      </c>
      <c r="CG1305">
        <v>0</v>
      </c>
      <c r="CH1305">
        <v>0</v>
      </c>
      <c r="CI1305" s="2">
        <v>2499404</v>
      </c>
    </row>
    <row r="1306" spans="1:87">
      <c r="A1306" s="10" t="str">
        <f t="shared" si="620"/>
        <v>MNTX_US</v>
      </c>
      <c r="B1306" s="12">
        <f t="shared" si="621"/>
        <v>-0.14949999999999999</v>
      </c>
      <c r="C1306" s="12">
        <v>0</v>
      </c>
      <c r="D1306" s="12">
        <v>0</v>
      </c>
      <c r="E1306" s="12">
        <v>0</v>
      </c>
      <c r="F1306" s="12">
        <v>0</v>
      </c>
      <c r="G1306" s="12">
        <v>0</v>
      </c>
      <c r="H1306" s="12">
        <v>0</v>
      </c>
      <c r="I1306" s="12">
        <v>0</v>
      </c>
      <c r="J1306" s="13">
        <f t="shared" si="622"/>
        <v>0</v>
      </c>
      <c r="K1306" s="13">
        <f t="shared" si="623"/>
        <v>0</v>
      </c>
      <c r="L1306" s="16">
        <f t="shared" si="624"/>
        <v>0</v>
      </c>
      <c r="M1306" s="13">
        <f t="shared" si="625"/>
        <v>0</v>
      </c>
      <c r="N1306" s="16">
        <f t="shared" si="626"/>
        <v>0</v>
      </c>
      <c r="O1306" s="16">
        <f t="shared" si="627"/>
        <v>0</v>
      </c>
      <c r="P1306" s="16">
        <f t="shared" si="628"/>
        <v>-6.5000000000000006E-3</v>
      </c>
      <c r="Q1306" s="20" t="str">
        <f t="shared" si="629"/>
        <v/>
      </c>
      <c r="R1306" s="20" t="str">
        <f t="shared" si="630"/>
        <v/>
      </c>
      <c r="S1306" s="20" t="str">
        <f t="shared" si="631"/>
        <v/>
      </c>
      <c r="T1306" s="20">
        <f t="shared" si="632"/>
        <v>-6.5000000000000006E-3</v>
      </c>
      <c r="U1306" s="16" t="str">
        <f t="shared" si="633"/>
        <v/>
      </c>
      <c r="V1306" s="20" t="str">
        <f t="shared" si="634"/>
        <v/>
      </c>
      <c r="W1306" s="20" t="str">
        <f t="shared" si="635"/>
        <v/>
      </c>
      <c r="X1306" s="20" t="str">
        <f t="shared" si="636"/>
        <v/>
      </c>
      <c r="Y1306" s="20" t="str">
        <f t="shared" si="637"/>
        <v/>
      </c>
      <c r="Z1306" s="20" t="str">
        <f t="shared" si="638"/>
        <v/>
      </c>
      <c r="AA1306" s="20" t="str">
        <f t="shared" si="639"/>
        <v/>
      </c>
      <c r="AB1306" s="20">
        <f t="shared" si="640"/>
        <v>0</v>
      </c>
      <c r="AC1306" s="20" t="str">
        <f t="shared" si="641"/>
        <v/>
      </c>
      <c r="AD1306" s="20" t="str">
        <f t="shared" si="642"/>
        <v/>
      </c>
      <c r="AE1306" s="20" t="str">
        <f t="shared" si="643"/>
        <v/>
      </c>
      <c r="AF1306" s="20" t="str">
        <f t="shared" si="644"/>
        <v/>
      </c>
      <c r="AG1306" s="11">
        <f t="shared" si="645"/>
        <v>999</v>
      </c>
      <c r="AH1306" s="17">
        <f t="shared" si="646"/>
        <v>999</v>
      </c>
      <c r="AI1306" s="17">
        <f t="shared" si="647"/>
        <v>999</v>
      </c>
      <c r="AJ1306" s="17">
        <f t="shared" si="648"/>
        <v>999</v>
      </c>
      <c r="AK1306" s="17">
        <f t="shared" si="649"/>
        <v>999</v>
      </c>
      <c r="AL1306" s="17">
        <f t="shared" si="650"/>
        <v>999</v>
      </c>
      <c r="AM1306" s="10" t="s">
        <v>1597</v>
      </c>
      <c r="AN1306">
        <v>0</v>
      </c>
      <c r="AO1306">
        <v>0</v>
      </c>
      <c r="AP1306">
        <v>0</v>
      </c>
      <c r="AQ1306">
        <v>0.22620000000000001</v>
      </c>
      <c r="AR1306" s="8">
        <v>-0.65</v>
      </c>
      <c r="AS1306" s="8">
        <v>-1.0940000000000001</v>
      </c>
      <c r="AT1306" s="8">
        <v>-6.1689999999999996</v>
      </c>
      <c r="AU1306" s="8">
        <v>-0.22620000000000001</v>
      </c>
      <c r="AV1306" s="8">
        <v>-0.65</v>
      </c>
      <c r="AW1306" s="8">
        <v>0.65</v>
      </c>
      <c r="AX1306" s="8">
        <v>1.0940000000000001</v>
      </c>
      <c r="AY1306" s="8">
        <v>6.1689999999999996</v>
      </c>
      <c r="AZ1306" s="8">
        <v>0.22620000000000001</v>
      </c>
      <c r="BA1306" s="8">
        <v>0.65</v>
      </c>
      <c r="BB1306">
        <v>-0.22620000000000001</v>
      </c>
      <c r="BC1306">
        <v>0.22620000000000001</v>
      </c>
      <c r="BD1306">
        <v>-0.22620000000000001</v>
      </c>
      <c r="BE1306">
        <v>0.22620000000000001</v>
      </c>
      <c r="BF1306">
        <v>0.06</v>
      </c>
      <c r="BG1306">
        <v>0.3</v>
      </c>
      <c r="BH1306">
        <v>-14.95</v>
      </c>
      <c r="BI1306">
        <v>10</v>
      </c>
      <c r="BJ1306">
        <v>19</v>
      </c>
      <c r="BK1306">
        <v>10</v>
      </c>
      <c r="BM1306">
        <v>10</v>
      </c>
      <c r="BN1306" t="s">
        <v>1016</v>
      </c>
      <c r="BP1306" t="s">
        <v>1016</v>
      </c>
      <c r="BQ1306">
        <v>20</v>
      </c>
      <c r="BR1306">
        <v>201060</v>
      </c>
      <c r="BS1306">
        <v>1</v>
      </c>
      <c r="BU1306">
        <v>1</v>
      </c>
      <c r="BW1306">
        <v>10</v>
      </c>
      <c r="BY1306">
        <v>19</v>
      </c>
      <c r="BZ1306" t="s">
        <v>1946</v>
      </c>
      <c r="CA1306">
        <v>1</v>
      </c>
      <c r="CB1306">
        <v>0</v>
      </c>
      <c r="CC1306">
        <v>1</v>
      </c>
      <c r="CD1306">
        <v>0</v>
      </c>
      <c r="CE1306">
        <v>0</v>
      </c>
      <c r="CF1306">
        <v>0</v>
      </c>
      <c r="CG1306">
        <v>0</v>
      </c>
      <c r="CH1306">
        <v>0</v>
      </c>
      <c r="CI1306" s="2">
        <v>773981</v>
      </c>
    </row>
    <row r="1307" spans="1:87">
      <c r="A1307" s="10" t="str">
        <f t="shared" si="620"/>
        <v>GLDD_US</v>
      </c>
      <c r="B1307" s="12">
        <f t="shared" si="621"/>
        <v>-3.9800000000000002E-2</v>
      </c>
      <c r="C1307" s="12">
        <v>0</v>
      </c>
      <c r="D1307" s="12">
        <v>0</v>
      </c>
      <c r="E1307" s="12">
        <v>0</v>
      </c>
      <c r="F1307" s="12">
        <v>0</v>
      </c>
      <c r="G1307" s="12">
        <v>0</v>
      </c>
      <c r="H1307" s="12">
        <v>0</v>
      </c>
      <c r="I1307" s="12">
        <v>0</v>
      </c>
      <c r="J1307" s="13">
        <f t="shared" si="622"/>
        <v>0</v>
      </c>
      <c r="K1307" s="13">
        <f t="shared" si="623"/>
        <v>0</v>
      </c>
      <c r="L1307" s="16">
        <f t="shared" si="624"/>
        <v>0</v>
      </c>
      <c r="M1307" s="13">
        <f t="shared" si="625"/>
        <v>0</v>
      </c>
      <c r="N1307" s="16">
        <f t="shared" si="626"/>
        <v>0</v>
      </c>
      <c r="O1307" s="16">
        <f t="shared" si="627"/>
        <v>0</v>
      </c>
      <c r="P1307" s="16">
        <f t="shared" si="628"/>
        <v>-6.5000000000000006E-3</v>
      </c>
      <c r="Q1307" s="20" t="str">
        <f t="shared" si="629"/>
        <v/>
      </c>
      <c r="R1307" s="20" t="str">
        <f t="shared" si="630"/>
        <v/>
      </c>
      <c r="S1307" s="20" t="str">
        <f t="shared" si="631"/>
        <v/>
      </c>
      <c r="T1307" s="20">
        <f t="shared" si="632"/>
        <v>-6.5000000000000006E-3</v>
      </c>
      <c r="U1307" s="16" t="str">
        <f t="shared" si="633"/>
        <v/>
      </c>
      <c r="V1307" s="20" t="str">
        <f t="shared" si="634"/>
        <v/>
      </c>
      <c r="W1307" s="20" t="str">
        <f t="shared" si="635"/>
        <v/>
      </c>
      <c r="X1307" s="20" t="str">
        <f t="shared" si="636"/>
        <v/>
      </c>
      <c r="Y1307" s="20" t="str">
        <f t="shared" si="637"/>
        <v/>
      </c>
      <c r="Z1307" s="20" t="str">
        <f t="shared" si="638"/>
        <v/>
      </c>
      <c r="AA1307" s="20" t="str">
        <f t="shared" si="639"/>
        <v/>
      </c>
      <c r="AB1307" s="20">
        <f t="shared" si="640"/>
        <v>0</v>
      </c>
      <c r="AC1307" s="20" t="str">
        <f t="shared" si="641"/>
        <v/>
      </c>
      <c r="AD1307" s="20" t="str">
        <f t="shared" si="642"/>
        <v/>
      </c>
      <c r="AE1307" s="20" t="str">
        <f t="shared" si="643"/>
        <v/>
      </c>
      <c r="AF1307" s="20" t="str">
        <f t="shared" si="644"/>
        <v/>
      </c>
      <c r="AG1307" s="11">
        <f t="shared" si="645"/>
        <v>999</v>
      </c>
      <c r="AH1307" s="17">
        <f t="shared" si="646"/>
        <v>999</v>
      </c>
      <c r="AI1307" s="17">
        <f t="shared" si="647"/>
        <v>999</v>
      </c>
      <c r="AJ1307" s="17">
        <f t="shared" si="648"/>
        <v>999</v>
      </c>
      <c r="AK1307" s="17">
        <f t="shared" si="649"/>
        <v>999</v>
      </c>
      <c r="AL1307" s="17">
        <f t="shared" si="650"/>
        <v>999</v>
      </c>
      <c r="AM1307" s="10" t="s">
        <v>144</v>
      </c>
      <c r="AN1307">
        <v>0</v>
      </c>
      <c r="AO1307">
        <v>0</v>
      </c>
      <c r="AP1307">
        <v>0</v>
      </c>
      <c r="AQ1307">
        <v>0.89029999999999998</v>
      </c>
      <c r="AR1307" s="8">
        <v>-0.65</v>
      </c>
      <c r="AS1307" s="8">
        <v>-1.9161999999999999</v>
      </c>
      <c r="AT1307" s="8">
        <v>-14.287000000000001</v>
      </c>
      <c r="AU1307" s="8">
        <v>-0.89029999999999998</v>
      </c>
      <c r="AV1307" s="8">
        <v>-0.65</v>
      </c>
      <c r="AW1307" s="8">
        <v>0.65</v>
      </c>
      <c r="AX1307" s="8">
        <v>1.9161999999999999</v>
      </c>
      <c r="AY1307" s="8">
        <v>14.287000000000001</v>
      </c>
      <c r="AZ1307" s="8">
        <v>0.89029999999999998</v>
      </c>
      <c r="BA1307" s="8">
        <v>0.65</v>
      </c>
      <c r="BB1307">
        <v>-0.65</v>
      </c>
      <c r="BC1307">
        <v>0.65</v>
      </c>
      <c r="BD1307">
        <v>-0.65</v>
      </c>
      <c r="BE1307">
        <v>0.65</v>
      </c>
      <c r="BF1307">
        <v>0.06</v>
      </c>
      <c r="BG1307">
        <v>0.3</v>
      </c>
      <c r="BH1307">
        <v>-3.98</v>
      </c>
      <c r="BI1307">
        <v>8</v>
      </c>
      <c r="BJ1307">
        <v>15</v>
      </c>
      <c r="BK1307">
        <v>8</v>
      </c>
      <c r="BM1307">
        <v>8</v>
      </c>
      <c r="BN1307" t="s">
        <v>1016</v>
      </c>
      <c r="BP1307" t="s">
        <v>1016</v>
      </c>
      <c r="BQ1307">
        <v>20</v>
      </c>
      <c r="BR1307">
        <v>201030</v>
      </c>
      <c r="BS1307">
        <v>1</v>
      </c>
      <c r="BU1307">
        <v>1</v>
      </c>
      <c r="BW1307">
        <v>8</v>
      </c>
      <c r="BY1307">
        <v>15</v>
      </c>
      <c r="BZ1307" t="s">
        <v>1997</v>
      </c>
      <c r="CA1307">
        <v>0</v>
      </c>
      <c r="CB1307">
        <v>0</v>
      </c>
      <c r="CC1307">
        <v>0</v>
      </c>
      <c r="CD1307">
        <v>0</v>
      </c>
      <c r="CE1307">
        <v>0</v>
      </c>
      <c r="CF1307">
        <v>0</v>
      </c>
      <c r="CG1307">
        <v>0</v>
      </c>
      <c r="CH1307">
        <v>0</v>
      </c>
      <c r="CI1307" s="2">
        <v>3540873</v>
      </c>
    </row>
    <row r="1308" spans="1:87">
      <c r="A1308" s="10" t="str">
        <f t="shared" si="620"/>
        <v>SGBK_US</v>
      </c>
      <c r="B1308" s="12">
        <f t="shared" si="621"/>
        <v>5.7300000000000004E-2</v>
      </c>
      <c r="C1308" s="12">
        <v>0</v>
      </c>
      <c r="D1308" s="12">
        <v>0</v>
      </c>
      <c r="E1308" s="12">
        <v>0</v>
      </c>
      <c r="F1308" s="12">
        <v>0</v>
      </c>
      <c r="G1308" s="12">
        <v>0</v>
      </c>
      <c r="H1308" s="12">
        <v>0</v>
      </c>
      <c r="I1308" s="12">
        <v>0</v>
      </c>
      <c r="J1308" s="13">
        <f t="shared" si="622"/>
        <v>0</v>
      </c>
      <c r="K1308" s="13">
        <f t="shared" si="623"/>
        <v>0</v>
      </c>
      <c r="L1308" s="16">
        <f t="shared" si="624"/>
        <v>0</v>
      </c>
      <c r="M1308" s="13">
        <f t="shared" si="625"/>
        <v>0</v>
      </c>
      <c r="N1308" s="16">
        <f t="shared" si="626"/>
        <v>0</v>
      </c>
      <c r="O1308" s="16">
        <f t="shared" si="627"/>
        <v>0</v>
      </c>
      <c r="P1308" s="16" t="str">
        <f t="shared" si="628"/>
        <v/>
      </c>
      <c r="Q1308" s="20" t="str">
        <f t="shared" si="629"/>
        <v/>
      </c>
      <c r="R1308" s="20" t="str">
        <f t="shared" si="630"/>
        <v/>
      </c>
      <c r="S1308" s="20" t="str">
        <f t="shared" si="631"/>
        <v/>
      </c>
      <c r="T1308" s="20" t="str">
        <f t="shared" si="632"/>
        <v/>
      </c>
      <c r="U1308" s="16">
        <f t="shared" si="633"/>
        <v>4.0000000000000001E-3</v>
      </c>
      <c r="V1308" s="20" t="str">
        <f t="shared" si="634"/>
        <v/>
      </c>
      <c r="W1308" s="20" t="str">
        <f t="shared" si="635"/>
        <v/>
      </c>
      <c r="X1308" s="20" t="str">
        <f t="shared" si="636"/>
        <v/>
      </c>
      <c r="Y1308" s="20">
        <f t="shared" si="637"/>
        <v>4.0000000000000001E-3</v>
      </c>
      <c r="Z1308" s="20" t="str">
        <f t="shared" si="638"/>
        <v/>
      </c>
      <c r="AA1308" s="20" t="str">
        <f t="shared" si="639"/>
        <v/>
      </c>
      <c r="AB1308" s="20">
        <f t="shared" si="640"/>
        <v>0</v>
      </c>
      <c r="AC1308" s="20" t="str">
        <f t="shared" si="641"/>
        <v/>
      </c>
      <c r="AD1308" s="20" t="str">
        <f t="shared" si="642"/>
        <v/>
      </c>
      <c r="AE1308" s="20" t="str">
        <f t="shared" si="643"/>
        <v/>
      </c>
      <c r="AF1308" s="20" t="str">
        <f t="shared" si="644"/>
        <v/>
      </c>
      <c r="AG1308" s="11">
        <f t="shared" si="645"/>
        <v>999</v>
      </c>
      <c r="AH1308" s="17">
        <f t="shared" si="646"/>
        <v>999</v>
      </c>
      <c r="AI1308" s="17">
        <f t="shared" si="647"/>
        <v>999</v>
      </c>
      <c r="AJ1308" s="17">
        <f t="shared" si="648"/>
        <v>999</v>
      </c>
      <c r="AK1308" s="17">
        <f t="shared" si="649"/>
        <v>999</v>
      </c>
      <c r="AL1308" s="17">
        <f t="shared" si="650"/>
        <v>999</v>
      </c>
      <c r="AM1308" s="10" t="s">
        <v>2071</v>
      </c>
      <c r="AN1308">
        <v>0</v>
      </c>
      <c r="AO1308">
        <v>0</v>
      </c>
      <c r="AP1308">
        <v>0</v>
      </c>
      <c r="AQ1308">
        <v>0.18890000000000001</v>
      </c>
      <c r="AR1308" s="8">
        <v>-0.4</v>
      </c>
      <c r="AS1308" s="8">
        <v>-0.83169999999999999</v>
      </c>
      <c r="AT1308" s="8">
        <v>-12.783899999999999</v>
      </c>
      <c r="AU1308" s="8">
        <v>-0.18890000000000001</v>
      </c>
      <c r="AV1308" s="8">
        <v>-0.4</v>
      </c>
      <c r="AW1308" s="8">
        <v>0.4</v>
      </c>
      <c r="AX1308" s="8">
        <v>0.83169999999999999</v>
      </c>
      <c r="AY1308" s="8">
        <v>12.783899999999999</v>
      </c>
      <c r="AZ1308" s="8">
        <v>0.18890000000000001</v>
      </c>
      <c r="BA1308" s="8">
        <v>0.4</v>
      </c>
      <c r="BB1308">
        <v>-0.18890000000000001</v>
      </c>
      <c r="BC1308">
        <v>0.18890000000000001</v>
      </c>
      <c r="BD1308">
        <v>-0.18890000000000001</v>
      </c>
      <c r="BE1308">
        <v>0.18890000000000001</v>
      </c>
      <c r="BF1308">
        <v>0.06</v>
      </c>
      <c r="BG1308">
        <v>0.3</v>
      </c>
      <c r="BH1308">
        <v>5.73</v>
      </c>
      <c r="BI1308">
        <v>3</v>
      </c>
      <c r="BJ1308">
        <v>5</v>
      </c>
      <c r="BK1308">
        <v>3</v>
      </c>
      <c r="BM1308">
        <v>3</v>
      </c>
      <c r="BN1308" t="s">
        <v>1016</v>
      </c>
      <c r="BP1308" t="s">
        <v>1016</v>
      </c>
      <c r="BQ1308">
        <v>40</v>
      </c>
      <c r="BR1308">
        <v>401010</v>
      </c>
      <c r="BS1308">
        <v>1</v>
      </c>
      <c r="BU1308">
        <v>1</v>
      </c>
      <c r="BW1308">
        <v>3</v>
      </c>
      <c r="BY1308">
        <v>5</v>
      </c>
      <c r="BZ1308" t="s">
        <v>1946</v>
      </c>
      <c r="CA1308">
        <v>1</v>
      </c>
      <c r="CB1308">
        <v>0</v>
      </c>
      <c r="CC1308">
        <v>1</v>
      </c>
      <c r="CD1308">
        <v>0</v>
      </c>
      <c r="CE1308">
        <v>0</v>
      </c>
      <c r="CF1308">
        <v>0</v>
      </c>
      <c r="CG1308">
        <v>0</v>
      </c>
      <c r="CH1308">
        <v>0</v>
      </c>
      <c r="CI1308" s="2">
        <v>829549</v>
      </c>
    </row>
    <row r="1309" spans="1:87">
      <c r="A1309" s="10" t="str">
        <f t="shared" si="620"/>
        <v>GTT_US</v>
      </c>
      <c r="B1309" s="12">
        <f t="shared" si="621"/>
        <v>-3.5799999999999998E-2</v>
      </c>
      <c r="C1309" s="12">
        <v>0</v>
      </c>
      <c r="D1309" s="12">
        <v>0</v>
      </c>
      <c r="E1309" s="12">
        <v>0</v>
      </c>
      <c r="F1309" s="12">
        <v>0</v>
      </c>
      <c r="G1309" s="12">
        <v>0</v>
      </c>
      <c r="H1309" s="12">
        <v>0</v>
      </c>
      <c r="I1309" s="12">
        <v>0</v>
      </c>
      <c r="J1309" s="13">
        <f t="shared" si="622"/>
        <v>0</v>
      </c>
      <c r="K1309" s="13">
        <f t="shared" si="623"/>
        <v>0</v>
      </c>
      <c r="L1309" s="16">
        <f t="shared" si="624"/>
        <v>0</v>
      </c>
      <c r="M1309" s="13">
        <f t="shared" si="625"/>
        <v>0</v>
      </c>
      <c r="N1309" s="16">
        <f t="shared" si="626"/>
        <v>0</v>
      </c>
      <c r="O1309" s="16">
        <f t="shared" si="627"/>
        <v>0</v>
      </c>
      <c r="P1309" s="16">
        <f t="shared" si="628"/>
        <v>-6.0000000000000001E-3</v>
      </c>
      <c r="Q1309" s="20" t="str">
        <f t="shared" si="629"/>
        <v/>
      </c>
      <c r="R1309" s="20" t="str">
        <f t="shared" si="630"/>
        <v/>
      </c>
      <c r="S1309" s="20" t="str">
        <f t="shared" si="631"/>
        <v/>
      </c>
      <c r="T1309" s="20">
        <f t="shared" si="632"/>
        <v>-6.0000000000000001E-3</v>
      </c>
      <c r="U1309" s="16" t="str">
        <f t="shared" si="633"/>
        <v/>
      </c>
      <c r="V1309" s="20" t="str">
        <f t="shared" si="634"/>
        <v/>
      </c>
      <c r="W1309" s="20" t="str">
        <f t="shared" si="635"/>
        <v/>
      </c>
      <c r="X1309" s="20" t="str">
        <f t="shared" si="636"/>
        <v/>
      </c>
      <c r="Y1309" s="20" t="str">
        <f t="shared" si="637"/>
        <v/>
      </c>
      <c r="Z1309" s="20" t="str">
        <f t="shared" si="638"/>
        <v/>
      </c>
      <c r="AA1309" s="20" t="str">
        <f t="shared" si="639"/>
        <v/>
      </c>
      <c r="AB1309" s="20">
        <f t="shared" si="640"/>
        <v>0</v>
      </c>
      <c r="AC1309" s="20" t="str">
        <f t="shared" si="641"/>
        <v/>
      </c>
      <c r="AD1309" s="20" t="str">
        <f t="shared" si="642"/>
        <v/>
      </c>
      <c r="AE1309" s="20" t="str">
        <f t="shared" si="643"/>
        <v/>
      </c>
      <c r="AF1309" s="20" t="str">
        <f t="shared" si="644"/>
        <v/>
      </c>
      <c r="AG1309" s="11">
        <f t="shared" si="645"/>
        <v>999</v>
      </c>
      <c r="AH1309" s="17">
        <f t="shared" si="646"/>
        <v>999</v>
      </c>
      <c r="AI1309" s="17">
        <f t="shared" si="647"/>
        <v>999</v>
      </c>
      <c r="AJ1309" s="17">
        <f t="shared" si="648"/>
        <v>999</v>
      </c>
      <c r="AK1309" s="17">
        <f t="shared" si="649"/>
        <v>999</v>
      </c>
      <c r="AL1309" s="17">
        <f t="shared" si="650"/>
        <v>999</v>
      </c>
      <c r="AM1309" s="10" t="s">
        <v>2072</v>
      </c>
      <c r="AN1309">
        <v>0</v>
      </c>
      <c r="AO1309">
        <v>0</v>
      </c>
      <c r="AP1309">
        <v>0</v>
      </c>
      <c r="AQ1309">
        <v>0.49680000000000002</v>
      </c>
      <c r="AR1309" s="8">
        <v>-0.6</v>
      </c>
      <c r="AS1309" s="8">
        <v>-2.1812999999999998</v>
      </c>
      <c r="AT1309" s="8">
        <v>-25.922499999999999</v>
      </c>
      <c r="AU1309" s="8">
        <v>-0.49680000000000002</v>
      </c>
      <c r="AV1309" s="8">
        <v>-0.6</v>
      </c>
      <c r="AW1309" s="8">
        <v>0.6</v>
      </c>
      <c r="AX1309" s="8">
        <v>2.1812999999999998</v>
      </c>
      <c r="AY1309" s="8">
        <v>25.922499999999999</v>
      </c>
      <c r="AZ1309" s="8">
        <v>0.49680000000000002</v>
      </c>
      <c r="BA1309" s="8">
        <v>0.6</v>
      </c>
      <c r="BB1309">
        <v>-0.49680000000000002</v>
      </c>
      <c r="BC1309">
        <v>0.49680000000000002</v>
      </c>
      <c r="BD1309">
        <v>-0.49680000000000002</v>
      </c>
      <c r="BE1309">
        <v>0.49680000000000002</v>
      </c>
      <c r="BF1309">
        <v>0.06</v>
      </c>
      <c r="BG1309">
        <v>0.3</v>
      </c>
      <c r="BH1309">
        <v>-3.58</v>
      </c>
      <c r="BI1309">
        <v>8</v>
      </c>
      <c r="BJ1309">
        <v>15</v>
      </c>
      <c r="BK1309">
        <v>8</v>
      </c>
      <c r="BM1309">
        <v>8</v>
      </c>
      <c r="BN1309" t="s">
        <v>1016</v>
      </c>
      <c r="BP1309" t="s">
        <v>1016</v>
      </c>
      <c r="BQ1309">
        <v>45</v>
      </c>
      <c r="BR1309">
        <v>451010</v>
      </c>
      <c r="BS1309">
        <v>1</v>
      </c>
      <c r="BU1309">
        <v>1</v>
      </c>
      <c r="BW1309">
        <v>8</v>
      </c>
      <c r="BY1309">
        <v>15</v>
      </c>
      <c r="BZ1309" t="s">
        <v>1998</v>
      </c>
      <c r="CA1309">
        <v>1</v>
      </c>
      <c r="CB1309">
        <v>0</v>
      </c>
      <c r="CC1309">
        <v>1</v>
      </c>
      <c r="CD1309">
        <v>0</v>
      </c>
      <c r="CE1309">
        <v>0</v>
      </c>
      <c r="CF1309">
        <v>0</v>
      </c>
      <c r="CG1309">
        <v>0</v>
      </c>
      <c r="CH1309">
        <v>0</v>
      </c>
      <c r="CI1309" s="2">
        <v>2530838</v>
      </c>
    </row>
    <row r="1310" spans="1:87">
      <c r="A1310" s="10" t="str">
        <f t="shared" si="620"/>
        <v>UBNK_US</v>
      </c>
      <c r="B1310" s="12">
        <f t="shared" si="621"/>
        <v>5.4400000000000004E-2</v>
      </c>
      <c r="C1310" s="12">
        <v>0</v>
      </c>
      <c r="D1310" s="12">
        <v>0</v>
      </c>
      <c r="E1310" s="12">
        <v>0</v>
      </c>
      <c r="F1310" s="12">
        <v>0</v>
      </c>
      <c r="G1310" s="12">
        <v>0</v>
      </c>
      <c r="H1310" s="12">
        <v>0</v>
      </c>
      <c r="I1310" s="12">
        <v>0</v>
      </c>
      <c r="J1310" s="13">
        <f t="shared" si="622"/>
        <v>0</v>
      </c>
      <c r="K1310" s="13">
        <f t="shared" si="623"/>
        <v>0</v>
      </c>
      <c r="L1310" s="16">
        <f t="shared" si="624"/>
        <v>0</v>
      </c>
      <c r="M1310" s="13">
        <f t="shared" si="625"/>
        <v>0</v>
      </c>
      <c r="N1310" s="16">
        <f t="shared" si="626"/>
        <v>0</v>
      </c>
      <c r="O1310" s="16">
        <f t="shared" si="627"/>
        <v>0</v>
      </c>
      <c r="P1310" s="16" t="str">
        <f t="shared" si="628"/>
        <v/>
      </c>
      <c r="Q1310" s="20" t="str">
        <f t="shared" si="629"/>
        <v/>
      </c>
      <c r="R1310" s="20" t="str">
        <f t="shared" si="630"/>
        <v/>
      </c>
      <c r="S1310" s="20" t="str">
        <f t="shared" si="631"/>
        <v/>
      </c>
      <c r="T1310" s="20" t="str">
        <f t="shared" si="632"/>
        <v/>
      </c>
      <c r="U1310" s="16">
        <f t="shared" si="633"/>
        <v>4.0000000000000001E-3</v>
      </c>
      <c r="V1310" s="20" t="str">
        <f t="shared" si="634"/>
        <v/>
      </c>
      <c r="W1310" s="20" t="str">
        <f t="shared" si="635"/>
        <v/>
      </c>
      <c r="X1310" s="20" t="str">
        <f t="shared" si="636"/>
        <v/>
      </c>
      <c r="Y1310" s="20">
        <f t="shared" si="637"/>
        <v>4.0000000000000001E-3</v>
      </c>
      <c r="Z1310" s="20" t="str">
        <f t="shared" si="638"/>
        <v/>
      </c>
      <c r="AA1310" s="20" t="str">
        <f t="shared" si="639"/>
        <v/>
      </c>
      <c r="AB1310" s="20">
        <f t="shared" si="640"/>
        <v>0</v>
      </c>
      <c r="AC1310" s="20" t="str">
        <f t="shared" si="641"/>
        <v/>
      </c>
      <c r="AD1310" s="20" t="str">
        <f t="shared" si="642"/>
        <v/>
      </c>
      <c r="AE1310" s="20" t="str">
        <f t="shared" si="643"/>
        <v/>
      </c>
      <c r="AF1310" s="20" t="str">
        <f t="shared" si="644"/>
        <v/>
      </c>
      <c r="AG1310" s="11">
        <f t="shared" si="645"/>
        <v>999</v>
      </c>
      <c r="AH1310" s="17">
        <f t="shared" si="646"/>
        <v>999</v>
      </c>
      <c r="AI1310" s="17">
        <f t="shared" si="647"/>
        <v>999</v>
      </c>
      <c r="AJ1310" s="17">
        <f t="shared" si="648"/>
        <v>999</v>
      </c>
      <c r="AK1310" s="17">
        <f t="shared" si="649"/>
        <v>999</v>
      </c>
      <c r="AL1310" s="17">
        <f t="shared" si="650"/>
        <v>999</v>
      </c>
      <c r="AM1310" s="10" t="s">
        <v>1493</v>
      </c>
      <c r="AN1310">
        <v>0</v>
      </c>
      <c r="AO1310">
        <v>0</v>
      </c>
      <c r="AP1310">
        <v>0</v>
      </c>
      <c r="AQ1310">
        <v>0.32969999999999999</v>
      </c>
      <c r="AR1310" s="8">
        <v>-0.4</v>
      </c>
      <c r="AS1310" s="8">
        <v>-1.8201000000000001</v>
      </c>
      <c r="AT1310" s="8">
        <v>-26.323399999999999</v>
      </c>
      <c r="AU1310" s="8">
        <v>-0.32969999999999999</v>
      </c>
      <c r="AV1310" s="8">
        <v>-0.4</v>
      </c>
      <c r="AW1310" s="8">
        <v>0.4</v>
      </c>
      <c r="AX1310" s="8">
        <v>1.8201000000000001</v>
      </c>
      <c r="AY1310" s="8">
        <v>26.323399999999999</v>
      </c>
      <c r="AZ1310" s="8">
        <v>0.32969999999999999</v>
      </c>
      <c r="BA1310" s="8">
        <v>0.4</v>
      </c>
      <c r="BB1310">
        <v>-0.32969999999999999</v>
      </c>
      <c r="BC1310">
        <v>0.32969999999999999</v>
      </c>
      <c r="BD1310">
        <v>-0.32969999999999999</v>
      </c>
      <c r="BE1310">
        <v>0.32969999999999999</v>
      </c>
      <c r="BF1310">
        <v>0.06</v>
      </c>
      <c r="BG1310">
        <v>0.3</v>
      </c>
      <c r="BH1310">
        <v>5.44</v>
      </c>
      <c r="BI1310">
        <v>3</v>
      </c>
      <c r="BJ1310">
        <v>5</v>
      </c>
      <c r="BK1310">
        <v>3</v>
      </c>
      <c r="BM1310">
        <v>3</v>
      </c>
      <c r="BN1310" t="s">
        <v>1016</v>
      </c>
      <c r="BP1310" t="s">
        <v>1016</v>
      </c>
      <c r="BQ1310">
        <v>40</v>
      </c>
      <c r="BR1310">
        <v>401020</v>
      </c>
      <c r="BS1310">
        <v>1</v>
      </c>
      <c r="BU1310">
        <v>1</v>
      </c>
      <c r="BW1310">
        <v>3</v>
      </c>
      <c r="BY1310">
        <v>5</v>
      </c>
      <c r="BZ1310" t="s">
        <v>1998</v>
      </c>
      <c r="CA1310">
        <v>1</v>
      </c>
      <c r="CB1310">
        <v>0</v>
      </c>
      <c r="CC1310">
        <v>1</v>
      </c>
      <c r="CD1310">
        <v>0</v>
      </c>
      <c r="CE1310">
        <v>0</v>
      </c>
      <c r="CF1310">
        <v>0</v>
      </c>
      <c r="CG1310">
        <v>0</v>
      </c>
      <c r="CH1310">
        <v>0</v>
      </c>
      <c r="CI1310" s="2">
        <v>1379882</v>
      </c>
    </row>
    <row r="1311" spans="1:87">
      <c r="A1311" s="10" t="str">
        <f t="shared" si="620"/>
        <v>KS_US</v>
      </c>
      <c r="B1311" s="12">
        <f t="shared" si="621"/>
        <v>-4.3E-3</v>
      </c>
      <c r="C1311" s="12">
        <v>0</v>
      </c>
      <c r="D1311" s="12">
        <v>0</v>
      </c>
      <c r="E1311" s="12">
        <v>0</v>
      </c>
      <c r="F1311" s="12">
        <v>0</v>
      </c>
      <c r="G1311" s="12">
        <v>0</v>
      </c>
      <c r="H1311" s="12">
        <v>0</v>
      </c>
      <c r="I1311" s="12">
        <v>0</v>
      </c>
      <c r="J1311" s="13">
        <f t="shared" si="622"/>
        <v>0</v>
      </c>
      <c r="K1311" s="13">
        <f t="shared" si="623"/>
        <v>0</v>
      </c>
      <c r="L1311" s="16">
        <f t="shared" si="624"/>
        <v>0</v>
      </c>
      <c r="M1311" s="13">
        <f t="shared" si="625"/>
        <v>0</v>
      </c>
      <c r="N1311" s="16">
        <f t="shared" si="626"/>
        <v>0</v>
      </c>
      <c r="O1311" s="16">
        <f t="shared" si="627"/>
        <v>0</v>
      </c>
      <c r="P1311" s="16">
        <f t="shared" si="628"/>
        <v>-6.5000000000000006E-3</v>
      </c>
      <c r="Q1311" s="20" t="str">
        <f t="shared" si="629"/>
        <v/>
      </c>
      <c r="R1311" s="20" t="str">
        <f t="shared" si="630"/>
        <v/>
      </c>
      <c r="S1311" s="20" t="str">
        <f t="shared" si="631"/>
        <v/>
      </c>
      <c r="T1311" s="20">
        <f t="shared" si="632"/>
        <v>-6.5000000000000006E-3</v>
      </c>
      <c r="U1311" s="16" t="str">
        <f t="shared" si="633"/>
        <v/>
      </c>
      <c r="V1311" s="20" t="str">
        <f t="shared" si="634"/>
        <v/>
      </c>
      <c r="W1311" s="20" t="str">
        <f t="shared" si="635"/>
        <v/>
      </c>
      <c r="X1311" s="20" t="str">
        <f t="shared" si="636"/>
        <v/>
      </c>
      <c r="Y1311" s="20" t="str">
        <f t="shared" si="637"/>
        <v/>
      </c>
      <c r="Z1311" s="20" t="str">
        <f t="shared" si="638"/>
        <v/>
      </c>
      <c r="AA1311" s="20" t="str">
        <f t="shared" si="639"/>
        <v/>
      </c>
      <c r="AB1311" s="20">
        <f t="shared" si="640"/>
        <v>0</v>
      </c>
      <c r="AC1311" s="20" t="str">
        <f t="shared" si="641"/>
        <v/>
      </c>
      <c r="AD1311" s="20" t="str">
        <f t="shared" si="642"/>
        <v/>
      </c>
      <c r="AE1311" s="20" t="str">
        <f t="shared" si="643"/>
        <v/>
      </c>
      <c r="AF1311" s="20" t="str">
        <f t="shared" si="644"/>
        <v/>
      </c>
      <c r="AG1311" s="11">
        <f t="shared" si="645"/>
        <v>999</v>
      </c>
      <c r="AH1311" s="17">
        <f t="shared" si="646"/>
        <v>999</v>
      </c>
      <c r="AI1311" s="17">
        <f t="shared" si="647"/>
        <v>999</v>
      </c>
      <c r="AJ1311" s="17">
        <f t="shared" si="648"/>
        <v>999</v>
      </c>
      <c r="AK1311" s="17">
        <f t="shared" si="649"/>
        <v>999</v>
      </c>
      <c r="AL1311" s="17">
        <f t="shared" si="650"/>
        <v>999</v>
      </c>
      <c r="AM1311" s="10" t="s">
        <v>637</v>
      </c>
      <c r="AN1311">
        <v>0</v>
      </c>
      <c r="AO1311">
        <v>0</v>
      </c>
      <c r="AP1311">
        <v>0</v>
      </c>
      <c r="AQ1311">
        <v>5.1155999999999997</v>
      </c>
      <c r="AR1311" s="8">
        <v>-0.65</v>
      </c>
      <c r="AS1311" s="8">
        <v>-26.8019</v>
      </c>
      <c r="AT1311" s="8">
        <v>-130.05410000000001</v>
      </c>
      <c r="AU1311" s="8">
        <v>-5.1155999999999997</v>
      </c>
      <c r="AV1311" s="8">
        <v>-0.65</v>
      </c>
      <c r="AW1311" s="8">
        <v>0.65</v>
      </c>
      <c r="AX1311" s="8">
        <v>26.8019</v>
      </c>
      <c r="AY1311" s="8">
        <v>130.05410000000001</v>
      </c>
      <c r="AZ1311" s="8">
        <v>5.1155999999999997</v>
      </c>
      <c r="BA1311" s="8">
        <v>0.65</v>
      </c>
      <c r="BB1311">
        <v>-0.65</v>
      </c>
      <c r="BC1311">
        <v>0.65</v>
      </c>
      <c r="BD1311">
        <v>-0.65</v>
      </c>
      <c r="BE1311">
        <v>0.65</v>
      </c>
      <c r="BF1311">
        <v>0.06</v>
      </c>
      <c r="BG1311">
        <v>0.3</v>
      </c>
      <c r="BH1311">
        <v>-0.43</v>
      </c>
      <c r="BI1311">
        <v>7</v>
      </c>
      <c r="BJ1311">
        <v>13</v>
      </c>
      <c r="BK1311">
        <v>7</v>
      </c>
      <c r="BM1311">
        <v>7</v>
      </c>
      <c r="BN1311" t="s">
        <v>1016</v>
      </c>
      <c r="BP1311" t="s">
        <v>1016</v>
      </c>
      <c r="BQ1311">
        <v>15</v>
      </c>
      <c r="BR1311">
        <v>151050</v>
      </c>
      <c r="BS1311">
        <v>1</v>
      </c>
      <c r="BU1311">
        <v>1</v>
      </c>
      <c r="BW1311">
        <v>7</v>
      </c>
      <c r="BY1311">
        <v>13</v>
      </c>
      <c r="BZ1311" t="s">
        <v>1997</v>
      </c>
      <c r="CA1311">
        <v>0</v>
      </c>
      <c r="CB1311">
        <v>0</v>
      </c>
      <c r="CC1311">
        <v>0</v>
      </c>
      <c r="CD1311">
        <v>0</v>
      </c>
      <c r="CE1311">
        <v>0</v>
      </c>
      <c r="CF1311">
        <v>0</v>
      </c>
      <c r="CG1311">
        <v>0</v>
      </c>
      <c r="CH1311">
        <v>0</v>
      </c>
      <c r="CI1311" s="2">
        <v>25106871</v>
      </c>
    </row>
    <row r="1312" spans="1:87">
      <c r="A1312" s="10" t="str">
        <f t="shared" si="620"/>
        <v>FBIZ_US</v>
      </c>
      <c r="B1312" s="12">
        <f t="shared" si="621"/>
        <v>9.0299999999999991E-2</v>
      </c>
      <c r="C1312" s="12">
        <v>0</v>
      </c>
      <c r="D1312" s="12">
        <v>0</v>
      </c>
      <c r="E1312" s="12">
        <v>0</v>
      </c>
      <c r="F1312" s="12">
        <v>0</v>
      </c>
      <c r="G1312" s="12">
        <v>0</v>
      </c>
      <c r="H1312" s="12">
        <v>0</v>
      </c>
      <c r="I1312" s="12">
        <v>0</v>
      </c>
      <c r="J1312" s="13">
        <f t="shared" si="622"/>
        <v>0</v>
      </c>
      <c r="K1312" s="13">
        <f t="shared" si="623"/>
        <v>0</v>
      </c>
      <c r="L1312" s="16">
        <f t="shared" si="624"/>
        <v>0</v>
      </c>
      <c r="M1312" s="13">
        <f t="shared" si="625"/>
        <v>0</v>
      </c>
      <c r="N1312" s="16">
        <f t="shared" si="626"/>
        <v>0</v>
      </c>
      <c r="O1312" s="16">
        <f t="shared" si="627"/>
        <v>0</v>
      </c>
      <c r="P1312" s="16" t="str">
        <f t="shared" si="628"/>
        <v/>
      </c>
      <c r="Q1312" s="20" t="str">
        <f t="shared" si="629"/>
        <v/>
      </c>
      <c r="R1312" s="20" t="str">
        <f t="shared" si="630"/>
        <v/>
      </c>
      <c r="S1312" s="20" t="str">
        <f t="shared" si="631"/>
        <v/>
      </c>
      <c r="T1312" s="20" t="str">
        <f t="shared" si="632"/>
        <v/>
      </c>
      <c r="U1312" s="16">
        <f t="shared" si="633"/>
        <v>4.0000000000000001E-3</v>
      </c>
      <c r="V1312" s="20" t="str">
        <f t="shared" si="634"/>
        <v/>
      </c>
      <c r="W1312" s="20" t="str">
        <f t="shared" si="635"/>
        <v/>
      </c>
      <c r="X1312" s="20" t="str">
        <f t="shared" si="636"/>
        <v/>
      </c>
      <c r="Y1312" s="20">
        <f t="shared" si="637"/>
        <v>4.0000000000000001E-3</v>
      </c>
      <c r="Z1312" s="20" t="str">
        <f t="shared" si="638"/>
        <v/>
      </c>
      <c r="AA1312" s="20" t="str">
        <f t="shared" si="639"/>
        <v/>
      </c>
      <c r="AB1312" s="20">
        <f t="shared" si="640"/>
        <v>0</v>
      </c>
      <c r="AC1312" s="20" t="str">
        <f t="shared" si="641"/>
        <v/>
      </c>
      <c r="AD1312" s="20" t="str">
        <f t="shared" si="642"/>
        <v/>
      </c>
      <c r="AE1312" s="20" t="str">
        <f t="shared" si="643"/>
        <v/>
      </c>
      <c r="AF1312" s="20" t="str">
        <f t="shared" si="644"/>
        <v/>
      </c>
      <c r="AG1312" s="11">
        <f t="shared" si="645"/>
        <v>999</v>
      </c>
      <c r="AH1312" s="17">
        <f t="shared" si="646"/>
        <v>999</v>
      </c>
      <c r="AI1312" s="17">
        <f t="shared" si="647"/>
        <v>999</v>
      </c>
      <c r="AJ1312" s="17">
        <f t="shared" si="648"/>
        <v>999</v>
      </c>
      <c r="AK1312" s="17">
        <f t="shared" si="649"/>
        <v>999</v>
      </c>
      <c r="AL1312" s="17">
        <f t="shared" si="650"/>
        <v>999</v>
      </c>
      <c r="AM1312" s="10" t="s">
        <v>2074</v>
      </c>
      <c r="AN1312">
        <v>0</v>
      </c>
      <c r="AO1312">
        <v>0</v>
      </c>
      <c r="AP1312">
        <v>0</v>
      </c>
      <c r="AQ1312">
        <v>7.6999999999999999E-2</v>
      </c>
      <c r="AR1312" s="8">
        <v>-0.4</v>
      </c>
      <c r="AS1312" s="8">
        <v>-0.39029999999999998</v>
      </c>
      <c r="AT1312" s="8">
        <v>-8.3465000000000007</v>
      </c>
      <c r="AU1312" s="8">
        <v>-7.6999999999999999E-2</v>
      </c>
      <c r="AV1312" s="8">
        <v>-0.4</v>
      </c>
      <c r="AW1312" s="8">
        <v>0.4</v>
      </c>
      <c r="AX1312" s="8">
        <v>0.39029999999999998</v>
      </c>
      <c r="AY1312" s="8">
        <v>8.3465000000000007</v>
      </c>
      <c r="AZ1312" s="8">
        <v>7.6999999999999999E-2</v>
      </c>
      <c r="BA1312" s="8">
        <v>0.4</v>
      </c>
      <c r="BB1312">
        <v>-7.6999999999999999E-2</v>
      </c>
      <c r="BC1312">
        <v>7.6999999999999999E-2</v>
      </c>
      <c r="BD1312">
        <v>-7.6999999999999999E-2</v>
      </c>
      <c r="BE1312">
        <v>7.6999999999999999E-2</v>
      </c>
      <c r="BF1312">
        <v>0.06</v>
      </c>
      <c r="BG1312">
        <v>0.3</v>
      </c>
      <c r="BH1312">
        <v>9.0299999999999994</v>
      </c>
      <c r="BI1312">
        <v>2</v>
      </c>
      <c r="BJ1312">
        <v>3</v>
      </c>
      <c r="BK1312">
        <v>2</v>
      </c>
      <c r="BM1312">
        <v>2</v>
      </c>
      <c r="BN1312" t="s">
        <v>1016</v>
      </c>
      <c r="BP1312" t="s">
        <v>1016</v>
      </c>
      <c r="BQ1312">
        <v>40</v>
      </c>
      <c r="BR1312">
        <v>401010</v>
      </c>
      <c r="BS1312">
        <v>1</v>
      </c>
      <c r="BU1312">
        <v>1</v>
      </c>
      <c r="BW1312">
        <v>2</v>
      </c>
      <c r="BY1312">
        <v>3</v>
      </c>
      <c r="BZ1312" t="s">
        <v>1947</v>
      </c>
      <c r="CA1312">
        <v>1</v>
      </c>
      <c r="CB1312">
        <v>0</v>
      </c>
      <c r="CC1312">
        <v>1</v>
      </c>
      <c r="CD1312">
        <v>0</v>
      </c>
      <c r="CE1312">
        <v>0</v>
      </c>
      <c r="CF1312">
        <v>0</v>
      </c>
      <c r="CG1312">
        <v>0</v>
      </c>
      <c r="CH1312">
        <v>0</v>
      </c>
      <c r="CI1312" s="2">
        <v>312761</v>
      </c>
    </row>
    <row r="1313" spans="1:88">
      <c r="A1313" s="10" t="str">
        <f t="shared" si="620"/>
        <v>DHT_US</v>
      </c>
      <c r="B1313" s="12">
        <f t="shared" si="621"/>
        <v>-0.18969999999999998</v>
      </c>
      <c r="C1313" s="12">
        <v>0</v>
      </c>
      <c r="D1313" s="12">
        <v>0</v>
      </c>
      <c r="E1313" s="12">
        <v>0</v>
      </c>
      <c r="F1313" s="12">
        <v>0</v>
      </c>
      <c r="G1313" s="12">
        <v>0</v>
      </c>
      <c r="H1313" s="12">
        <v>0</v>
      </c>
      <c r="I1313" s="12">
        <v>0</v>
      </c>
      <c r="J1313" s="13">
        <f t="shared" si="622"/>
        <v>0</v>
      </c>
      <c r="K1313" s="13">
        <f t="shared" si="623"/>
        <v>0</v>
      </c>
      <c r="L1313" s="16">
        <f t="shared" si="624"/>
        <v>0</v>
      </c>
      <c r="M1313" s="13">
        <f t="shared" si="625"/>
        <v>0</v>
      </c>
      <c r="N1313" s="16">
        <f t="shared" si="626"/>
        <v>0</v>
      </c>
      <c r="O1313" s="16">
        <f t="shared" si="627"/>
        <v>0</v>
      </c>
      <c r="P1313" s="16">
        <f t="shared" si="628"/>
        <v>-2E-3</v>
      </c>
      <c r="Q1313" s="20" t="str">
        <f t="shared" si="629"/>
        <v/>
      </c>
      <c r="R1313" s="20" t="str">
        <f t="shared" si="630"/>
        <v/>
      </c>
      <c r="S1313" s="20" t="str">
        <f t="shared" si="631"/>
        <v/>
      </c>
      <c r="T1313" s="20">
        <f t="shared" si="632"/>
        <v>-2E-3</v>
      </c>
      <c r="U1313" s="16" t="str">
        <f t="shared" si="633"/>
        <v/>
      </c>
      <c r="V1313" s="20" t="str">
        <f t="shared" si="634"/>
        <v/>
      </c>
      <c r="W1313" s="20" t="str">
        <f t="shared" si="635"/>
        <v/>
      </c>
      <c r="X1313" s="20" t="str">
        <f t="shared" si="636"/>
        <v/>
      </c>
      <c r="Y1313" s="20" t="str">
        <f t="shared" si="637"/>
        <v/>
      </c>
      <c r="Z1313" s="20" t="str">
        <f t="shared" si="638"/>
        <v/>
      </c>
      <c r="AA1313" s="20" t="str">
        <f t="shared" si="639"/>
        <v/>
      </c>
      <c r="AB1313" s="20">
        <f t="shared" si="640"/>
        <v>0</v>
      </c>
      <c r="AC1313" s="20" t="str">
        <f t="shared" si="641"/>
        <v/>
      </c>
      <c r="AD1313" s="20" t="str">
        <f t="shared" si="642"/>
        <v/>
      </c>
      <c r="AE1313" s="20" t="str">
        <f t="shared" si="643"/>
        <v/>
      </c>
      <c r="AF1313" s="20" t="str">
        <f t="shared" si="644"/>
        <v/>
      </c>
      <c r="AG1313" s="11">
        <f t="shared" si="645"/>
        <v>999</v>
      </c>
      <c r="AH1313" s="17">
        <f t="shared" si="646"/>
        <v>999</v>
      </c>
      <c r="AI1313" s="17">
        <f t="shared" si="647"/>
        <v>999</v>
      </c>
      <c r="AJ1313" s="17">
        <f t="shared" si="648"/>
        <v>999</v>
      </c>
      <c r="AK1313" s="17">
        <f t="shared" si="649"/>
        <v>999</v>
      </c>
      <c r="AL1313" s="17">
        <f t="shared" si="650"/>
        <v>999</v>
      </c>
      <c r="AM1313" s="10" t="s">
        <v>2075</v>
      </c>
      <c r="AN1313">
        <v>0</v>
      </c>
      <c r="AO1313">
        <v>0</v>
      </c>
      <c r="AP1313">
        <v>0</v>
      </c>
      <c r="AQ1313">
        <v>2.0419999999999998</v>
      </c>
      <c r="AR1313" s="8">
        <v>-0.2</v>
      </c>
      <c r="AS1313" s="8">
        <v>-15.721500000000001</v>
      </c>
      <c r="AT1313" s="8">
        <v>-26.671099999999999</v>
      </c>
      <c r="AU1313" s="8">
        <v>-2.0419999999999998</v>
      </c>
      <c r="AV1313" s="8">
        <v>-0.2</v>
      </c>
      <c r="AW1313" s="8">
        <v>0.2</v>
      </c>
      <c r="AX1313" s="8">
        <v>15.721500000000001</v>
      </c>
      <c r="AY1313" s="8">
        <v>26.671099999999999</v>
      </c>
      <c r="AZ1313" s="8">
        <v>2.0419999999999998</v>
      </c>
      <c r="BA1313" s="8">
        <v>0.2</v>
      </c>
      <c r="BB1313">
        <v>-0.2</v>
      </c>
      <c r="BC1313">
        <v>0.2</v>
      </c>
      <c r="BD1313">
        <v>-0.2</v>
      </c>
      <c r="BE1313">
        <v>0.2</v>
      </c>
      <c r="BF1313">
        <v>0.06</v>
      </c>
      <c r="BG1313">
        <v>0.3</v>
      </c>
      <c r="BH1313">
        <v>-18.97</v>
      </c>
      <c r="BI1313">
        <v>10</v>
      </c>
      <c r="BJ1313">
        <v>19</v>
      </c>
      <c r="BK1313">
        <v>10</v>
      </c>
      <c r="BM1313">
        <v>10</v>
      </c>
      <c r="BN1313" t="s">
        <v>1016</v>
      </c>
      <c r="BP1313" t="s">
        <v>1016</v>
      </c>
      <c r="BQ1313">
        <v>10</v>
      </c>
      <c r="BR1313">
        <v>101020</v>
      </c>
      <c r="BS1313">
        <v>1</v>
      </c>
      <c r="BU1313">
        <v>1</v>
      </c>
      <c r="BW1313">
        <v>10</v>
      </c>
      <c r="BY1313">
        <v>19</v>
      </c>
      <c r="BZ1313" t="s">
        <v>1997</v>
      </c>
      <c r="CA1313">
        <v>0</v>
      </c>
      <c r="CB1313">
        <v>0</v>
      </c>
      <c r="CC1313">
        <v>0</v>
      </c>
      <c r="CD1313">
        <v>0</v>
      </c>
      <c r="CE1313">
        <v>0</v>
      </c>
      <c r="CF1313">
        <v>0</v>
      </c>
      <c r="CG1313">
        <v>0</v>
      </c>
      <c r="CH1313">
        <v>0</v>
      </c>
      <c r="CI1313" s="2">
        <v>8209887</v>
      </c>
    </row>
    <row r="1314" spans="1:88">
      <c r="A1314" s="10" t="str">
        <f t="shared" si="620"/>
        <v>XCO_US</v>
      </c>
      <c r="B1314" s="12">
        <f t="shared" si="621"/>
        <v>-0.1249</v>
      </c>
      <c r="C1314" s="12">
        <v>0</v>
      </c>
      <c r="D1314" s="12">
        <v>0</v>
      </c>
      <c r="E1314" s="12">
        <v>0</v>
      </c>
      <c r="F1314" s="12">
        <v>0</v>
      </c>
      <c r="G1314" s="12">
        <v>0</v>
      </c>
      <c r="H1314" s="12">
        <v>0</v>
      </c>
      <c r="I1314" s="12">
        <v>0</v>
      </c>
      <c r="J1314" s="13">
        <f t="shared" si="622"/>
        <v>0</v>
      </c>
      <c r="K1314" s="13">
        <f t="shared" si="623"/>
        <v>0</v>
      </c>
      <c r="L1314" s="16">
        <f t="shared" si="624"/>
        <v>0</v>
      </c>
      <c r="M1314" s="13">
        <f t="shared" si="625"/>
        <v>0</v>
      </c>
      <c r="N1314" s="16">
        <f t="shared" si="626"/>
        <v>0</v>
      </c>
      <c r="O1314" s="16">
        <f t="shared" si="627"/>
        <v>0</v>
      </c>
      <c r="P1314" s="16">
        <f t="shared" si="628"/>
        <v>-2E-3</v>
      </c>
      <c r="Q1314" s="20" t="str">
        <f t="shared" si="629"/>
        <v/>
      </c>
      <c r="R1314" s="20" t="str">
        <f t="shared" si="630"/>
        <v/>
      </c>
      <c r="S1314" s="20" t="str">
        <f t="shared" si="631"/>
        <v/>
      </c>
      <c r="T1314" s="20">
        <f t="shared" si="632"/>
        <v>-2E-3</v>
      </c>
      <c r="U1314" s="16" t="str">
        <f t="shared" si="633"/>
        <v/>
      </c>
      <c r="V1314" s="20" t="str">
        <f t="shared" si="634"/>
        <v/>
      </c>
      <c r="W1314" s="20" t="str">
        <f t="shared" si="635"/>
        <v/>
      </c>
      <c r="X1314" s="20" t="str">
        <f t="shared" si="636"/>
        <v/>
      </c>
      <c r="Y1314" s="20" t="str">
        <f t="shared" si="637"/>
        <v/>
      </c>
      <c r="Z1314" s="20" t="str">
        <f t="shared" si="638"/>
        <v/>
      </c>
      <c r="AA1314" s="20" t="str">
        <f t="shared" si="639"/>
        <v/>
      </c>
      <c r="AB1314" s="20">
        <f t="shared" si="640"/>
        <v>0</v>
      </c>
      <c r="AC1314" s="20" t="str">
        <f t="shared" si="641"/>
        <v/>
      </c>
      <c r="AD1314" s="20" t="str">
        <f t="shared" si="642"/>
        <v/>
      </c>
      <c r="AE1314" s="20" t="str">
        <f t="shared" si="643"/>
        <v/>
      </c>
      <c r="AF1314" s="20" t="str">
        <f t="shared" si="644"/>
        <v/>
      </c>
      <c r="AG1314" s="11">
        <f t="shared" si="645"/>
        <v>999</v>
      </c>
      <c r="AH1314" s="17">
        <f t="shared" si="646"/>
        <v>999</v>
      </c>
      <c r="AI1314" s="17">
        <f t="shared" si="647"/>
        <v>999</v>
      </c>
      <c r="AJ1314" s="17">
        <f t="shared" si="648"/>
        <v>999</v>
      </c>
      <c r="AK1314" s="17">
        <f t="shared" si="649"/>
        <v>999</v>
      </c>
      <c r="AL1314" s="17">
        <f t="shared" si="650"/>
        <v>999</v>
      </c>
      <c r="AM1314" s="10" t="s">
        <v>220</v>
      </c>
      <c r="AN1314">
        <v>0</v>
      </c>
      <c r="AO1314">
        <v>0</v>
      </c>
      <c r="AP1314">
        <v>0</v>
      </c>
      <c r="AQ1314">
        <v>0.86509999999999998</v>
      </c>
      <c r="AR1314" s="8">
        <v>-0.2</v>
      </c>
      <c r="AS1314" s="8">
        <v>-5.7862999999999998</v>
      </c>
      <c r="AT1314" s="8">
        <v>-17.322700000000001</v>
      </c>
      <c r="AU1314" s="8">
        <v>-0.86509999999999998</v>
      </c>
      <c r="AV1314" s="8">
        <v>-0.2</v>
      </c>
      <c r="AW1314" s="8">
        <v>0.2</v>
      </c>
      <c r="AX1314" s="8">
        <v>5.7862999999999998</v>
      </c>
      <c r="AY1314" s="8">
        <v>17.322700000000001</v>
      </c>
      <c r="AZ1314" s="8">
        <v>0.86509999999999998</v>
      </c>
      <c r="BA1314" s="8">
        <v>0.2</v>
      </c>
      <c r="BB1314">
        <v>-0.2</v>
      </c>
      <c r="BC1314">
        <v>0.2</v>
      </c>
      <c r="BD1314">
        <v>-0.2</v>
      </c>
      <c r="BE1314">
        <v>0.2</v>
      </c>
      <c r="BF1314">
        <v>0.06</v>
      </c>
      <c r="BG1314">
        <v>0.3</v>
      </c>
      <c r="BH1314">
        <v>-12.49</v>
      </c>
      <c r="BI1314">
        <v>9</v>
      </c>
      <c r="BJ1314">
        <v>18</v>
      </c>
      <c r="BK1314">
        <v>9</v>
      </c>
      <c r="BM1314">
        <v>9</v>
      </c>
      <c r="BN1314" t="s">
        <v>1016</v>
      </c>
      <c r="BP1314" t="s">
        <v>1016</v>
      </c>
      <c r="BQ1314">
        <v>10</v>
      </c>
      <c r="BR1314">
        <v>101020</v>
      </c>
      <c r="BS1314">
        <v>1</v>
      </c>
      <c r="BU1314">
        <v>1</v>
      </c>
      <c r="BW1314">
        <v>9</v>
      </c>
      <c r="BY1314">
        <v>18</v>
      </c>
      <c r="BZ1314" t="s">
        <v>1997</v>
      </c>
      <c r="CA1314">
        <v>0</v>
      </c>
      <c r="CB1314">
        <v>0</v>
      </c>
      <c r="CC1314">
        <v>0</v>
      </c>
      <c r="CD1314">
        <v>0</v>
      </c>
      <c r="CE1314">
        <v>0</v>
      </c>
      <c r="CF1314">
        <v>0</v>
      </c>
      <c r="CG1314">
        <v>0</v>
      </c>
      <c r="CH1314">
        <v>0</v>
      </c>
      <c r="CI1314" s="2">
        <v>3558681</v>
      </c>
    </row>
    <row r="1315" spans="1:88">
      <c r="A1315" s="10" t="str">
        <f t="shared" si="620"/>
        <v>NOG_US</v>
      </c>
      <c r="B1315" s="12">
        <f t="shared" si="621"/>
        <v>-1.1399999999999999E-2</v>
      </c>
      <c r="C1315" s="12">
        <v>0</v>
      </c>
      <c r="D1315" s="12">
        <v>0</v>
      </c>
      <c r="E1315" s="12">
        <v>0</v>
      </c>
      <c r="F1315" s="12">
        <v>0</v>
      </c>
      <c r="G1315" s="12">
        <v>0</v>
      </c>
      <c r="H1315" s="12">
        <v>0</v>
      </c>
      <c r="I1315" s="12">
        <v>0</v>
      </c>
      <c r="J1315" s="13">
        <f t="shared" si="622"/>
        <v>0</v>
      </c>
      <c r="K1315" s="13">
        <f t="shared" si="623"/>
        <v>0</v>
      </c>
      <c r="L1315" s="16">
        <f t="shared" si="624"/>
        <v>0</v>
      </c>
      <c r="M1315" s="13">
        <f t="shared" si="625"/>
        <v>0</v>
      </c>
      <c r="N1315" s="16">
        <f t="shared" si="626"/>
        <v>0</v>
      </c>
      <c r="O1315" s="16">
        <f t="shared" si="627"/>
        <v>0</v>
      </c>
      <c r="P1315" s="16">
        <f t="shared" si="628"/>
        <v>-2E-3</v>
      </c>
      <c r="Q1315" s="20" t="str">
        <f t="shared" si="629"/>
        <v/>
      </c>
      <c r="R1315" s="20" t="str">
        <f t="shared" si="630"/>
        <v/>
      </c>
      <c r="S1315" s="20" t="str">
        <f t="shared" si="631"/>
        <v/>
      </c>
      <c r="T1315" s="20">
        <f t="shared" si="632"/>
        <v>-2E-3</v>
      </c>
      <c r="U1315" s="16" t="str">
        <f t="shared" si="633"/>
        <v/>
      </c>
      <c r="V1315" s="20" t="str">
        <f t="shared" si="634"/>
        <v/>
      </c>
      <c r="W1315" s="20" t="str">
        <f t="shared" si="635"/>
        <v/>
      </c>
      <c r="X1315" s="20" t="str">
        <f t="shared" si="636"/>
        <v/>
      </c>
      <c r="Y1315" s="20" t="str">
        <f t="shared" si="637"/>
        <v/>
      </c>
      <c r="Z1315" s="20" t="str">
        <f t="shared" si="638"/>
        <v/>
      </c>
      <c r="AA1315" s="20" t="str">
        <f t="shared" si="639"/>
        <v/>
      </c>
      <c r="AB1315" s="20">
        <f t="shared" si="640"/>
        <v>0</v>
      </c>
      <c r="AC1315" s="20" t="str">
        <f t="shared" si="641"/>
        <v/>
      </c>
      <c r="AD1315" s="20" t="str">
        <f t="shared" si="642"/>
        <v/>
      </c>
      <c r="AE1315" s="20" t="str">
        <f t="shared" si="643"/>
        <v/>
      </c>
      <c r="AF1315" s="20" t="str">
        <f t="shared" si="644"/>
        <v/>
      </c>
      <c r="AG1315" s="11">
        <f t="shared" si="645"/>
        <v>999</v>
      </c>
      <c r="AH1315" s="17">
        <f t="shared" si="646"/>
        <v>999</v>
      </c>
      <c r="AI1315" s="17">
        <f t="shared" si="647"/>
        <v>999</v>
      </c>
      <c r="AJ1315" s="17">
        <f t="shared" si="648"/>
        <v>999</v>
      </c>
      <c r="AK1315" s="17">
        <f t="shared" si="649"/>
        <v>999</v>
      </c>
      <c r="AL1315" s="17">
        <f t="shared" si="650"/>
        <v>999</v>
      </c>
      <c r="AM1315" s="10" t="s">
        <v>843</v>
      </c>
      <c r="AN1315">
        <v>0</v>
      </c>
      <c r="AO1315">
        <v>0</v>
      </c>
      <c r="AP1315">
        <v>0</v>
      </c>
      <c r="AQ1315">
        <v>3.1221999999999999</v>
      </c>
      <c r="AR1315" s="8">
        <v>-0.2</v>
      </c>
      <c r="AS1315" s="8">
        <v>-16.763500000000001</v>
      </c>
      <c r="AT1315" s="8">
        <v>-17.0425</v>
      </c>
      <c r="AU1315" s="8">
        <v>-3.1221999999999999</v>
      </c>
      <c r="AV1315" s="8">
        <v>-0.2</v>
      </c>
      <c r="AW1315" s="8">
        <v>0.2</v>
      </c>
      <c r="AX1315" s="8">
        <v>16.763500000000001</v>
      </c>
      <c r="AY1315" s="8">
        <v>17.0425</v>
      </c>
      <c r="AZ1315" s="8">
        <v>3.1221999999999999</v>
      </c>
      <c r="BA1315" s="8">
        <v>0.2</v>
      </c>
      <c r="BB1315">
        <v>-0.2</v>
      </c>
      <c r="BC1315">
        <v>0.2</v>
      </c>
      <c r="BD1315">
        <v>-0.2</v>
      </c>
      <c r="BE1315">
        <v>0.2</v>
      </c>
      <c r="BF1315">
        <v>0.06</v>
      </c>
      <c r="BG1315">
        <v>0.3</v>
      </c>
      <c r="BH1315">
        <v>-1.1399999999999999</v>
      </c>
      <c r="BI1315">
        <v>7</v>
      </c>
      <c r="BJ1315">
        <v>13</v>
      </c>
      <c r="BK1315">
        <v>7</v>
      </c>
      <c r="BM1315">
        <v>7</v>
      </c>
      <c r="BN1315" t="s">
        <v>1016</v>
      </c>
      <c r="BP1315" t="s">
        <v>1016</v>
      </c>
      <c r="BQ1315">
        <v>10</v>
      </c>
      <c r="BR1315">
        <v>101020</v>
      </c>
      <c r="BS1315">
        <v>1</v>
      </c>
      <c r="BU1315">
        <v>1</v>
      </c>
      <c r="BW1315">
        <v>7</v>
      </c>
      <c r="BY1315">
        <v>13</v>
      </c>
      <c r="BZ1315" t="s">
        <v>1997</v>
      </c>
      <c r="CA1315">
        <v>0</v>
      </c>
      <c r="CB1315">
        <v>0</v>
      </c>
      <c r="CC1315">
        <v>0</v>
      </c>
      <c r="CD1315">
        <v>0</v>
      </c>
      <c r="CE1315">
        <v>0</v>
      </c>
      <c r="CF1315">
        <v>0</v>
      </c>
      <c r="CG1315">
        <v>0</v>
      </c>
      <c r="CH1315">
        <v>0</v>
      </c>
      <c r="CI1315" s="2">
        <v>12417976</v>
      </c>
    </row>
    <row r="1316" spans="1:88">
      <c r="A1316" s="10" t="str">
        <f t="shared" si="620"/>
        <v>DK_US</v>
      </c>
      <c r="B1316" s="12">
        <f t="shared" si="621"/>
        <v>0.15410000000000001</v>
      </c>
      <c r="C1316" s="12">
        <v>0</v>
      </c>
      <c r="D1316" s="12">
        <v>0</v>
      </c>
      <c r="E1316" s="12">
        <v>0</v>
      </c>
      <c r="F1316" s="12">
        <v>0</v>
      </c>
      <c r="G1316" s="12">
        <v>0</v>
      </c>
      <c r="H1316" s="12">
        <v>0</v>
      </c>
      <c r="I1316" s="12">
        <v>0</v>
      </c>
      <c r="J1316" s="13">
        <f t="shared" si="622"/>
        <v>0</v>
      </c>
      <c r="K1316" s="13">
        <f t="shared" si="623"/>
        <v>0</v>
      </c>
      <c r="L1316" s="16">
        <f t="shared" si="624"/>
        <v>0</v>
      </c>
      <c r="M1316" s="13">
        <f t="shared" si="625"/>
        <v>0</v>
      </c>
      <c r="N1316" s="16">
        <f t="shared" si="626"/>
        <v>0</v>
      </c>
      <c r="O1316" s="16">
        <f t="shared" si="627"/>
        <v>0</v>
      </c>
      <c r="P1316" s="16" t="str">
        <f t="shared" si="628"/>
        <v/>
      </c>
      <c r="Q1316" s="20" t="str">
        <f t="shared" si="629"/>
        <v/>
      </c>
      <c r="R1316" s="20" t="str">
        <f t="shared" si="630"/>
        <v/>
      </c>
      <c r="S1316" s="20" t="str">
        <f t="shared" si="631"/>
        <v/>
      </c>
      <c r="T1316" s="20" t="str">
        <f t="shared" si="632"/>
        <v/>
      </c>
      <c r="U1316" s="16">
        <f t="shared" si="633"/>
        <v>2E-3</v>
      </c>
      <c r="V1316" s="20" t="str">
        <f t="shared" si="634"/>
        <v/>
      </c>
      <c r="W1316" s="20" t="str">
        <f t="shared" si="635"/>
        <v/>
      </c>
      <c r="X1316" s="20" t="str">
        <f t="shared" si="636"/>
        <v/>
      </c>
      <c r="Y1316" s="20">
        <f t="shared" si="637"/>
        <v>2E-3</v>
      </c>
      <c r="Z1316" s="20" t="str">
        <f t="shared" si="638"/>
        <v/>
      </c>
      <c r="AA1316" s="20" t="str">
        <f t="shared" si="639"/>
        <v/>
      </c>
      <c r="AB1316" s="20">
        <f t="shared" si="640"/>
        <v>0</v>
      </c>
      <c r="AC1316" s="20" t="str">
        <f t="shared" si="641"/>
        <v/>
      </c>
      <c r="AD1316" s="20" t="str">
        <f t="shared" si="642"/>
        <v/>
      </c>
      <c r="AE1316" s="20" t="str">
        <f t="shared" si="643"/>
        <v/>
      </c>
      <c r="AF1316" s="20" t="str">
        <f t="shared" si="644"/>
        <v/>
      </c>
      <c r="AG1316" s="11">
        <f t="shared" si="645"/>
        <v>999</v>
      </c>
      <c r="AH1316" s="17">
        <f t="shared" si="646"/>
        <v>999</v>
      </c>
      <c r="AI1316" s="17">
        <f t="shared" si="647"/>
        <v>999</v>
      </c>
      <c r="AJ1316" s="17">
        <f t="shared" si="648"/>
        <v>999</v>
      </c>
      <c r="AK1316" s="17">
        <f t="shared" si="649"/>
        <v>999</v>
      </c>
      <c r="AL1316" s="17">
        <f t="shared" si="650"/>
        <v>999</v>
      </c>
      <c r="AM1316" s="10" t="s">
        <v>5</v>
      </c>
      <c r="AN1316">
        <v>0</v>
      </c>
      <c r="AO1316">
        <v>0</v>
      </c>
      <c r="AP1316">
        <v>0</v>
      </c>
      <c r="AQ1316">
        <v>10.873100000000001</v>
      </c>
      <c r="AR1316" s="8">
        <v>-0.2</v>
      </c>
      <c r="AS1316" s="8">
        <v>-36.663800000000002</v>
      </c>
      <c r="AT1316" s="8">
        <v>-90.0989</v>
      </c>
      <c r="AU1316" s="8">
        <v>-10.873100000000001</v>
      </c>
      <c r="AV1316" s="8">
        <v>-0.2</v>
      </c>
      <c r="AW1316" s="8">
        <v>0.2</v>
      </c>
      <c r="AX1316" s="8">
        <v>36.663800000000002</v>
      </c>
      <c r="AY1316" s="8">
        <v>90.0989</v>
      </c>
      <c r="AZ1316" s="8">
        <v>10.873100000000001</v>
      </c>
      <c r="BA1316" s="8">
        <v>0.2</v>
      </c>
      <c r="BB1316">
        <v>-0.2</v>
      </c>
      <c r="BC1316">
        <v>0.2</v>
      </c>
      <c r="BD1316">
        <v>-0.2</v>
      </c>
      <c r="BE1316">
        <v>0.2</v>
      </c>
      <c r="BF1316">
        <v>0.06</v>
      </c>
      <c r="BG1316">
        <v>0.3</v>
      </c>
      <c r="BH1316">
        <v>15.41</v>
      </c>
      <c r="BI1316">
        <v>1</v>
      </c>
      <c r="BJ1316">
        <v>2</v>
      </c>
      <c r="BK1316">
        <v>1</v>
      </c>
      <c r="BM1316">
        <v>1</v>
      </c>
      <c r="BN1316" t="s">
        <v>1016</v>
      </c>
      <c r="BP1316" t="s">
        <v>1016</v>
      </c>
      <c r="BQ1316">
        <v>10</v>
      </c>
      <c r="BR1316">
        <v>101020</v>
      </c>
      <c r="BS1316">
        <v>1</v>
      </c>
      <c r="BU1316">
        <v>1</v>
      </c>
      <c r="BW1316">
        <v>1</v>
      </c>
      <c r="BY1316">
        <v>2</v>
      </c>
      <c r="BZ1316" t="s">
        <v>1997</v>
      </c>
      <c r="CA1316">
        <v>0</v>
      </c>
      <c r="CB1316">
        <v>0</v>
      </c>
      <c r="CC1316">
        <v>0</v>
      </c>
      <c r="CD1316">
        <v>0</v>
      </c>
      <c r="CE1316">
        <v>0</v>
      </c>
      <c r="CF1316">
        <v>0</v>
      </c>
      <c r="CG1316">
        <v>0</v>
      </c>
      <c r="CH1316">
        <v>0</v>
      </c>
      <c r="CI1316" s="2">
        <v>38768684</v>
      </c>
    </row>
    <row r="1317" spans="1:88">
      <c r="A1317" s="10" t="str">
        <f t="shared" si="620"/>
        <v>STRZA_US</v>
      </c>
      <c r="B1317" s="12">
        <f t="shared" si="621"/>
        <v>-1.5600000000000001E-2</v>
      </c>
      <c r="C1317" s="12">
        <v>0</v>
      </c>
      <c r="D1317" s="12">
        <v>0</v>
      </c>
      <c r="E1317" s="12">
        <v>0</v>
      </c>
      <c r="F1317" s="12">
        <v>0</v>
      </c>
      <c r="G1317" s="12">
        <v>0</v>
      </c>
      <c r="H1317" s="12">
        <v>0</v>
      </c>
      <c r="I1317" s="12">
        <v>0</v>
      </c>
      <c r="J1317" s="13">
        <f t="shared" si="622"/>
        <v>0</v>
      </c>
      <c r="K1317" s="13">
        <f t="shared" si="623"/>
        <v>0</v>
      </c>
      <c r="L1317" s="16">
        <f t="shared" si="624"/>
        <v>0</v>
      </c>
      <c r="M1317" s="13">
        <f t="shared" si="625"/>
        <v>0</v>
      </c>
      <c r="N1317" s="16">
        <f t="shared" si="626"/>
        <v>0</v>
      </c>
      <c r="O1317" s="16">
        <f t="shared" si="627"/>
        <v>0</v>
      </c>
      <c r="P1317" s="16">
        <f t="shared" si="628"/>
        <v>-6.5000000000000006E-3</v>
      </c>
      <c r="Q1317" s="20" t="str">
        <f t="shared" si="629"/>
        <v/>
      </c>
      <c r="R1317" s="20" t="str">
        <f t="shared" si="630"/>
        <v/>
      </c>
      <c r="S1317" s="20" t="str">
        <f t="shared" si="631"/>
        <v/>
      </c>
      <c r="T1317" s="20">
        <f t="shared" si="632"/>
        <v>-6.5000000000000006E-3</v>
      </c>
      <c r="U1317" s="16" t="str">
        <f t="shared" si="633"/>
        <v/>
      </c>
      <c r="V1317" s="20" t="str">
        <f t="shared" si="634"/>
        <v/>
      </c>
      <c r="W1317" s="20" t="str">
        <f t="shared" si="635"/>
        <v/>
      </c>
      <c r="X1317" s="20" t="str">
        <f t="shared" si="636"/>
        <v/>
      </c>
      <c r="Y1317" s="20" t="str">
        <f t="shared" si="637"/>
        <v/>
      </c>
      <c r="Z1317" s="20" t="str">
        <f t="shared" si="638"/>
        <v/>
      </c>
      <c r="AA1317" s="20" t="str">
        <f t="shared" si="639"/>
        <v/>
      </c>
      <c r="AB1317" s="20">
        <f t="shared" si="640"/>
        <v>0</v>
      </c>
      <c r="AC1317" s="20" t="str">
        <f t="shared" si="641"/>
        <v/>
      </c>
      <c r="AD1317" s="20" t="str">
        <f t="shared" si="642"/>
        <v/>
      </c>
      <c r="AE1317" s="20" t="str">
        <f t="shared" si="643"/>
        <v/>
      </c>
      <c r="AF1317" s="20" t="str">
        <f t="shared" si="644"/>
        <v/>
      </c>
      <c r="AG1317" s="11">
        <f t="shared" si="645"/>
        <v>999</v>
      </c>
      <c r="AH1317" s="17">
        <f t="shared" si="646"/>
        <v>999</v>
      </c>
      <c r="AI1317" s="17">
        <f t="shared" si="647"/>
        <v>999</v>
      </c>
      <c r="AJ1317" s="17">
        <f t="shared" si="648"/>
        <v>999</v>
      </c>
      <c r="AK1317" s="17">
        <f t="shared" si="649"/>
        <v>999</v>
      </c>
      <c r="AL1317" s="17">
        <f t="shared" si="650"/>
        <v>999</v>
      </c>
      <c r="AM1317" s="10" t="s">
        <v>381</v>
      </c>
      <c r="AN1317">
        <v>0</v>
      </c>
      <c r="AO1317">
        <v>0</v>
      </c>
      <c r="AP1317">
        <v>0</v>
      </c>
      <c r="AQ1317">
        <v>6.4009</v>
      </c>
      <c r="AR1317" s="8">
        <v>-0.65</v>
      </c>
      <c r="AS1317" s="8">
        <v>-28.8109</v>
      </c>
      <c r="AT1317" s="8">
        <v>-129.06120000000001</v>
      </c>
      <c r="AU1317" s="8">
        <v>-6.4009</v>
      </c>
      <c r="AV1317" s="8">
        <v>-0.65</v>
      </c>
      <c r="AW1317" s="8">
        <v>0.65</v>
      </c>
      <c r="AX1317" s="8">
        <v>28.8109</v>
      </c>
      <c r="AY1317" s="8">
        <v>129.06120000000001</v>
      </c>
      <c r="AZ1317" s="8">
        <v>6.4009</v>
      </c>
      <c r="BA1317" s="8">
        <v>0.65</v>
      </c>
      <c r="BB1317">
        <v>-0.65</v>
      </c>
      <c r="BC1317">
        <v>0.65</v>
      </c>
      <c r="BD1317">
        <v>-0.65</v>
      </c>
      <c r="BE1317">
        <v>0.65</v>
      </c>
      <c r="BF1317">
        <v>0.06</v>
      </c>
      <c r="BG1317">
        <v>0.3</v>
      </c>
      <c r="BH1317">
        <v>-1.56</v>
      </c>
      <c r="BI1317">
        <v>7</v>
      </c>
      <c r="BJ1317">
        <v>14</v>
      </c>
      <c r="BK1317">
        <v>7</v>
      </c>
      <c r="BM1317">
        <v>7</v>
      </c>
      <c r="BN1317" t="s">
        <v>1016</v>
      </c>
      <c r="BP1317" t="s">
        <v>1016</v>
      </c>
      <c r="BQ1317">
        <v>25</v>
      </c>
      <c r="BR1317">
        <v>254010</v>
      </c>
      <c r="BS1317">
        <v>1</v>
      </c>
      <c r="BU1317">
        <v>1</v>
      </c>
      <c r="BW1317">
        <v>7</v>
      </c>
      <c r="BY1317">
        <v>14</v>
      </c>
      <c r="BZ1317" t="s">
        <v>1997</v>
      </c>
      <c r="CA1317">
        <v>0</v>
      </c>
      <c r="CB1317">
        <v>0</v>
      </c>
      <c r="CC1317">
        <v>0</v>
      </c>
      <c r="CD1317">
        <v>0</v>
      </c>
      <c r="CE1317">
        <v>0</v>
      </c>
      <c r="CF1317">
        <v>0</v>
      </c>
      <c r="CG1317">
        <v>0</v>
      </c>
      <c r="CH1317">
        <v>0</v>
      </c>
      <c r="CI1317" s="2">
        <v>24093278</v>
      </c>
    </row>
    <row r="1318" spans="1:88">
      <c r="A1318" s="10" t="str">
        <f t="shared" si="620"/>
        <v>MWA_US</v>
      </c>
      <c r="B1318" s="12">
        <f t="shared" si="621"/>
        <v>-5.6000000000000008E-3</v>
      </c>
      <c r="C1318" s="12">
        <v>0</v>
      </c>
      <c r="D1318" s="12">
        <v>0</v>
      </c>
      <c r="E1318" s="12">
        <v>0</v>
      </c>
      <c r="F1318" s="12">
        <v>0</v>
      </c>
      <c r="G1318" s="12">
        <v>0</v>
      </c>
      <c r="H1318" s="12">
        <v>0</v>
      </c>
      <c r="I1318" s="12">
        <v>0</v>
      </c>
      <c r="J1318" s="13">
        <f t="shared" si="622"/>
        <v>0</v>
      </c>
      <c r="K1318" s="13">
        <f t="shared" si="623"/>
        <v>0</v>
      </c>
      <c r="L1318" s="16">
        <f t="shared" si="624"/>
        <v>0</v>
      </c>
      <c r="M1318" s="13">
        <f t="shared" si="625"/>
        <v>0</v>
      </c>
      <c r="N1318" s="16">
        <f t="shared" si="626"/>
        <v>0</v>
      </c>
      <c r="O1318" s="16">
        <f t="shared" si="627"/>
        <v>0</v>
      </c>
      <c r="P1318" s="16">
        <f t="shared" si="628"/>
        <v>-6.5000000000000006E-3</v>
      </c>
      <c r="Q1318" s="20" t="str">
        <f t="shared" si="629"/>
        <v/>
      </c>
      <c r="R1318" s="20" t="str">
        <f t="shared" si="630"/>
        <v/>
      </c>
      <c r="S1318" s="20" t="str">
        <f t="shared" si="631"/>
        <v/>
      </c>
      <c r="T1318" s="20">
        <f t="shared" si="632"/>
        <v>-6.5000000000000006E-3</v>
      </c>
      <c r="U1318" s="16" t="str">
        <f t="shared" si="633"/>
        <v/>
      </c>
      <c r="V1318" s="20" t="str">
        <f t="shared" si="634"/>
        <v/>
      </c>
      <c r="W1318" s="20" t="str">
        <f t="shared" si="635"/>
        <v/>
      </c>
      <c r="X1318" s="20" t="str">
        <f t="shared" si="636"/>
        <v/>
      </c>
      <c r="Y1318" s="20" t="str">
        <f t="shared" si="637"/>
        <v/>
      </c>
      <c r="Z1318" s="20" t="str">
        <f t="shared" si="638"/>
        <v/>
      </c>
      <c r="AA1318" s="20" t="str">
        <f t="shared" si="639"/>
        <v/>
      </c>
      <c r="AB1318" s="20">
        <f t="shared" si="640"/>
        <v>0</v>
      </c>
      <c r="AC1318" s="20" t="str">
        <f t="shared" si="641"/>
        <v/>
      </c>
      <c r="AD1318" s="20" t="str">
        <f t="shared" si="642"/>
        <v/>
      </c>
      <c r="AE1318" s="20" t="str">
        <f t="shared" si="643"/>
        <v/>
      </c>
      <c r="AF1318" s="20" t="str">
        <f t="shared" si="644"/>
        <v/>
      </c>
      <c r="AG1318" s="11">
        <f t="shared" si="645"/>
        <v>999</v>
      </c>
      <c r="AH1318" s="17">
        <f t="shared" si="646"/>
        <v>999</v>
      </c>
      <c r="AI1318" s="17">
        <f t="shared" si="647"/>
        <v>999</v>
      </c>
      <c r="AJ1318" s="17">
        <f t="shared" si="648"/>
        <v>999</v>
      </c>
      <c r="AK1318" s="17">
        <f t="shared" si="649"/>
        <v>999</v>
      </c>
      <c r="AL1318" s="17">
        <f t="shared" si="650"/>
        <v>999</v>
      </c>
      <c r="AM1318" s="10" t="s">
        <v>495</v>
      </c>
      <c r="AN1318">
        <v>0</v>
      </c>
      <c r="AO1318">
        <v>0</v>
      </c>
      <c r="AP1318">
        <v>0</v>
      </c>
      <c r="AQ1318">
        <v>2.1560000000000001</v>
      </c>
      <c r="AR1318" s="8">
        <v>-0.65</v>
      </c>
      <c r="AS1318" s="8">
        <v>-11.303699999999999</v>
      </c>
      <c r="AT1318" s="8">
        <v>-63.250500000000002</v>
      </c>
      <c r="AU1318" s="8">
        <v>-2.1560000000000001</v>
      </c>
      <c r="AV1318" s="8">
        <v>-0.65</v>
      </c>
      <c r="AW1318" s="8">
        <v>0.65</v>
      </c>
      <c r="AX1318" s="8">
        <v>11.303699999999999</v>
      </c>
      <c r="AY1318" s="8">
        <v>63.250500000000002</v>
      </c>
      <c r="AZ1318" s="8">
        <v>2.1560000000000001</v>
      </c>
      <c r="BA1318" s="8">
        <v>0.65</v>
      </c>
      <c r="BB1318">
        <v>-0.65</v>
      </c>
      <c r="BC1318">
        <v>0.65</v>
      </c>
      <c r="BD1318">
        <v>-0.65</v>
      </c>
      <c r="BE1318">
        <v>0.65</v>
      </c>
      <c r="BF1318">
        <v>0.06</v>
      </c>
      <c r="BG1318">
        <v>0.3</v>
      </c>
      <c r="BH1318">
        <v>-0.56000000000000005</v>
      </c>
      <c r="BI1318">
        <v>7</v>
      </c>
      <c r="BJ1318">
        <v>13</v>
      </c>
      <c r="BK1318">
        <v>7</v>
      </c>
      <c r="BM1318">
        <v>7</v>
      </c>
      <c r="BN1318" t="s">
        <v>1016</v>
      </c>
      <c r="BP1318" t="s">
        <v>1016</v>
      </c>
      <c r="BQ1318">
        <v>20</v>
      </c>
      <c r="BR1318">
        <v>201060</v>
      </c>
      <c r="BS1318">
        <v>1</v>
      </c>
      <c r="BU1318">
        <v>1</v>
      </c>
      <c r="BW1318">
        <v>7</v>
      </c>
      <c r="BY1318">
        <v>13</v>
      </c>
      <c r="BZ1318" t="s">
        <v>1997</v>
      </c>
      <c r="CA1318">
        <v>0</v>
      </c>
      <c r="CB1318">
        <v>0</v>
      </c>
      <c r="CC1318">
        <v>0</v>
      </c>
      <c r="CD1318">
        <v>0</v>
      </c>
      <c r="CE1318">
        <v>0</v>
      </c>
      <c r="CF1318">
        <v>0</v>
      </c>
      <c r="CG1318">
        <v>0</v>
      </c>
      <c r="CH1318">
        <v>0</v>
      </c>
      <c r="CI1318" s="2">
        <v>9769347</v>
      </c>
    </row>
    <row r="1319" spans="1:88">
      <c r="A1319" s="10" t="str">
        <f t="shared" si="620"/>
        <v>GFN_US</v>
      </c>
      <c r="B1319" s="12">
        <f t="shared" si="621"/>
        <v>-7.5499999999999998E-2</v>
      </c>
      <c r="C1319" s="12">
        <v>0</v>
      </c>
      <c r="D1319" s="12">
        <v>0</v>
      </c>
      <c r="E1319" s="12">
        <v>0</v>
      </c>
      <c r="F1319" s="12">
        <v>0</v>
      </c>
      <c r="G1319" s="12">
        <v>0</v>
      </c>
      <c r="H1319" s="12">
        <v>0</v>
      </c>
      <c r="I1319" s="12">
        <v>0</v>
      </c>
      <c r="J1319" s="13">
        <f t="shared" si="622"/>
        <v>0</v>
      </c>
      <c r="K1319" s="13">
        <f t="shared" si="623"/>
        <v>0</v>
      </c>
      <c r="L1319" s="16">
        <f t="shared" si="624"/>
        <v>0</v>
      </c>
      <c r="M1319" s="13">
        <f t="shared" si="625"/>
        <v>0</v>
      </c>
      <c r="N1319" s="16">
        <f t="shared" si="626"/>
        <v>0</v>
      </c>
      <c r="O1319" s="16">
        <f t="shared" si="627"/>
        <v>0</v>
      </c>
      <c r="P1319" s="16">
        <f t="shared" si="628"/>
        <v>-6.5000000000000006E-3</v>
      </c>
      <c r="Q1319" s="20" t="str">
        <f t="shared" si="629"/>
        <v/>
      </c>
      <c r="R1319" s="20" t="str">
        <f t="shared" si="630"/>
        <v/>
      </c>
      <c r="S1319" s="20" t="str">
        <f t="shared" si="631"/>
        <v/>
      </c>
      <c r="T1319" s="20">
        <f t="shared" si="632"/>
        <v>-6.5000000000000006E-3</v>
      </c>
      <c r="U1319" s="16" t="str">
        <f t="shared" si="633"/>
        <v/>
      </c>
      <c r="V1319" s="20" t="str">
        <f t="shared" si="634"/>
        <v/>
      </c>
      <c r="W1319" s="20" t="str">
        <f t="shared" si="635"/>
        <v/>
      </c>
      <c r="X1319" s="20" t="str">
        <f t="shared" si="636"/>
        <v/>
      </c>
      <c r="Y1319" s="20" t="str">
        <f t="shared" si="637"/>
        <v/>
      </c>
      <c r="Z1319" s="20" t="str">
        <f t="shared" si="638"/>
        <v/>
      </c>
      <c r="AA1319" s="20" t="str">
        <f t="shared" si="639"/>
        <v/>
      </c>
      <c r="AB1319" s="20">
        <f t="shared" si="640"/>
        <v>0</v>
      </c>
      <c r="AC1319" s="20" t="str">
        <f t="shared" si="641"/>
        <v/>
      </c>
      <c r="AD1319" s="20" t="str">
        <f t="shared" si="642"/>
        <v/>
      </c>
      <c r="AE1319" s="20" t="str">
        <f t="shared" si="643"/>
        <v/>
      </c>
      <c r="AF1319" s="20" t="str">
        <f t="shared" si="644"/>
        <v/>
      </c>
      <c r="AG1319" s="11">
        <f t="shared" si="645"/>
        <v>999</v>
      </c>
      <c r="AH1319" s="17">
        <f t="shared" si="646"/>
        <v>999</v>
      </c>
      <c r="AI1319" s="17">
        <f t="shared" si="647"/>
        <v>999</v>
      </c>
      <c r="AJ1319" s="17">
        <f t="shared" si="648"/>
        <v>999</v>
      </c>
      <c r="AK1319" s="17">
        <f t="shared" si="649"/>
        <v>999</v>
      </c>
      <c r="AL1319" s="17">
        <f t="shared" si="650"/>
        <v>999</v>
      </c>
      <c r="AM1319" s="10" t="s">
        <v>2244</v>
      </c>
      <c r="AN1319">
        <v>0</v>
      </c>
      <c r="AO1319">
        <v>0</v>
      </c>
      <c r="AP1319">
        <v>0</v>
      </c>
      <c r="AQ1319">
        <v>3.5299999999999998E-2</v>
      </c>
      <c r="AR1319" s="8">
        <v>-0.65</v>
      </c>
      <c r="AS1319" s="8">
        <v>-0.2893</v>
      </c>
      <c r="AT1319" s="8">
        <v>-9.0122</v>
      </c>
      <c r="AU1319" s="8">
        <v>-3.5299999999999998E-2</v>
      </c>
      <c r="AV1319" s="8">
        <v>-0.65</v>
      </c>
      <c r="AW1319" s="8">
        <v>0.65</v>
      </c>
      <c r="AX1319" s="8">
        <v>0.2893</v>
      </c>
      <c r="AY1319" s="8">
        <v>9.0122</v>
      </c>
      <c r="AZ1319" s="8">
        <v>3.5299999999999998E-2</v>
      </c>
      <c r="BA1319" s="8">
        <v>0.65</v>
      </c>
      <c r="BB1319">
        <v>-3.5299999999999998E-2</v>
      </c>
      <c r="BC1319">
        <v>3.5299999999999998E-2</v>
      </c>
      <c r="BD1319">
        <v>-3.5299999999999998E-2</v>
      </c>
      <c r="BE1319">
        <v>3.5299999999999998E-2</v>
      </c>
      <c r="BF1319">
        <v>0.06</v>
      </c>
      <c r="BG1319">
        <v>0.3</v>
      </c>
      <c r="BH1319">
        <v>-7.55</v>
      </c>
      <c r="BI1319">
        <v>9</v>
      </c>
      <c r="BJ1319">
        <v>17</v>
      </c>
      <c r="BK1319">
        <v>9</v>
      </c>
      <c r="BM1319">
        <v>9</v>
      </c>
      <c r="BN1319" t="s">
        <v>1016</v>
      </c>
      <c r="BP1319" t="s">
        <v>1016</v>
      </c>
      <c r="BQ1319">
        <v>20</v>
      </c>
      <c r="BR1319">
        <v>201070</v>
      </c>
      <c r="BS1319">
        <v>1</v>
      </c>
      <c r="BU1319">
        <v>1</v>
      </c>
      <c r="BW1319">
        <v>9</v>
      </c>
      <c r="BY1319">
        <v>17</v>
      </c>
      <c r="BZ1319" t="s">
        <v>1999</v>
      </c>
      <c r="CA1319">
        <v>1</v>
      </c>
      <c r="CB1319">
        <v>0</v>
      </c>
      <c r="CC1319">
        <v>1</v>
      </c>
      <c r="CD1319">
        <v>0</v>
      </c>
      <c r="CE1319">
        <v>0</v>
      </c>
      <c r="CF1319">
        <v>0</v>
      </c>
      <c r="CG1319">
        <v>0</v>
      </c>
      <c r="CH1319">
        <v>0</v>
      </c>
      <c r="CI1319" s="2">
        <v>190507</v>
      </c>
    </row>
    <row r="1320" spans="1:88">
      <c r="A1320" s="10" t="str">
        <f t="shared" si="620"/>
        <v>HWCC_US</v>
      </c>
      <c r="B1320" s="12">
        <f t="shared" si="621"/>
        <v>-1.1399999999999999E-2</v>
      </c>
      <c r="C1320" s="12">
        <v>0</v>
      </c>
      <c r="D1320" s="12">
        <v>0</v>
      </c>
      <c r="E1320" s="12">
        <v>0</v>
      </c>
      <c r="F1320" s="12">
        <v>0</v>
      </c>
      <c r="G1320" s="12">
        <v>0</v>
      </c>
      <c r="H1320" s="12">
        <v>0</v>
      </c>
      <c r="I1320" s="12">
        <v>0</v>
      </c>
      <c r="J1320" s="13">
        <f t="shared" si="622"/>
        <v>0</v>
      </c>
      <c r="K1320" s="13">
        <f t="shared" si="623"/>
        <v>0</v>
      </c>
      <c r="L1320" s="16">
        <f t="shared" si="624"/>
        <v>0</v>
      </c>
      <c r="M1320" s="13">
        <f t="shared" si="625"/>
        <v>0</v>
      </c>
      <c r="N1320" s="16">
        <f t="shared" si="626"/>
        <v>0</v>
      </c>
      <c r="O1320" s="16">
        <f t="shared" si="627"/>
        <v>0</v>
      </c>
      <c r="P1320" s="16">
        <f t="shared" si="628"/>
        <v>-6.5000000000000006E-3</v>
      </c>
      <c r="Q1320" s="20" t="str">
        <f t="shared" si="629"/>
        <v/>
      </c>
      <c r="R1320" s="20" t="str">
        <f t="shared" si="630"/>
        <v/>
      </c>
      <c r="S1320" s="20" t="str">
        <f t="shared" si="631"/>
        <v/>
      </c>
      <c r="T1320" s="20">
        <f t="shared" si="632"/>
        <v>-6.5000000000000006E-3</v>
      </c>
      <c r="U1320" s="16" t="str">
        <f t="shared" si="633"/>
        <v/>
      </c>
      <c r="V1320" s="20" t="str">
        <f t="shared" si="634"/>
        <v/>
      </c>
      <c r="W1320" s="20" t="str">
        <f t="shared" si="635"/>
        <v/>
      </c>
      <c r="X1320" s="20" t="str">
        <f t="shared" si="636"/>
        <v/>
      </c>
      <c r="Y1320" s="20" t="str">
        <f t="shared" si="637"/>
        <v/>
      </c>
      <c r="Z1320" s="20" t="str">
        <f t="shared" si="638"/>
        <v/>
      </c>
      <c r="AA1320" s="20" t="str">
        <f t="shared" si="639"/>
        <v/>
      </c>
      <c r="AB1320" s="20">
        <f t="shared" si="640"/>
        <v>0</v>
      </c>
      <c r="AC1320" s="20" t="str">
        <f t="shared" si="641"/>
        <v/>
      </c>
      <c r="AD1320" s="20" t="str">
        <f t="shared" si="642"/>
        <v/>
      </c>
      <c r="AE1320" s="20" t="str">
        <f t="shared" si="643"/>
        <v/>
      </c>
      <c r="AF1320" s="20" t="str">
        <f t="shared" si="644"/>
        <v/>
      </c>
      <c r="AG1320" s="11">
        <f t="shared" si="645"/>
        <v>999</v>
      </c>
      <c r="AH1320" s="17">
        <f t="shared" si="646"/>
        <v>999</v>
      </c>
      <c r="AI1320" s="17">
        <f t="shared" si="647"/>
        <v>999</v>
      </c>
      <c r="AJ1320" s="17">
        <f t="shared" si="648"/>
        <v>999</v>
      </c>
      <c r="AK1320" s="17">
        <f t="shared" si="649"/>
        <v>999</v>
      </c>
      <c r="AL1320" s="17">
        <f t="shared" si="650"/>
        <v>999</v>
      </c>
      <c r="AM1320" s="10" t="s">
        <v>1585</v>
      </c>
      <c r="AN1320">
        <v>0</v>
      </c>
      <c r="AO1320">
        <v>0</v>
      </c>
      <c r="AP1320">
        <v>0</v>
      </c>
      <c r="AQ1320">
        <v>0.2465</v>
      </c>
      <c r="AR1320" s="8">
        <v>-0.65</v>
      </c>
      <c r="AS1320" s="8">
        <v>-0.85640000000000005</v>
      </c>
      <c r="AT1320" s="8">
        <v>-6.9142000000000001</v>
      </c>
      <c r="AU1320" s="8">
        <v>-0.2465</v>
      </c>
      <c r="AV1320" s="8">
        <v>-0.65</v>
      </c>
      <c r="AW1320" s="8">
        <v>0.65</v>
      </c>
      <c r="AX1320" s="8">
        <v>0.85640000000000005</v>
      </c>
      <c r="AY1320" s="8">
        <v>6.9142000000000001</v>
      </c>
      <c r="AZ1320" s="8">
        <v>0.2465</v>
      </c>
      <c r="BA1320" s="8">
        <v>0.65</v>
      </c>
      <c r="BB1320">
        <v>-0.2465</v>
      </c>
      <c r="BC1320">
        <v>0.2465</v>
      </c>
      <c r="BD1320">
        <v>-0.2465</v>
      </c>
      <c r="BE1320">
        <v>0.2465</v>
      </c>
      <c r="BF1320">
        <v>0.06</v>
      </c>
      <c r="BG1320">
        <v>0.3</v>
      </c>
      <c r="BH1320">
        <v>-1.1399999999999999</v>
      </c>
      <c r="BI1320">
        <v>7</v>
      </c>
      <c r="BJ1320">
        <v>13</v>
      </c>
      <c r="BK1320">
        <v>7</v>
      </c>
      <c r="BM1320">
        <v>7</v>
      </c>
      <c r="BN1320" t="s">
        <v>1016</v>
      </c>
      <c r="BP1320" t="s">
        <v>1016</v>
      </c>
      <c r="BQ1320">
        <v>20</v>
      </c>
      <c r="BR1320">
        <v>201070</v>
      </c>
      <c r="BS1320">
        <v>1</v>
      </c>
      <c r="BU1320">
        <v>1</v>
      </c>
      <c r="BW1320">
        <v>7</v>
      </c>
      <c r="BY1320">
        <v>13</v>
      </c>
      <c r="BZ1320" t="s">
        <v>1946</v>
      </c>
      <c r="CA1320">
        <v>1</v>
      </c>
      <c r="CB1320">
        <v>0</v>
      </c>
      <c r="CC1320">
        <v>1</v>
      </c>
      <c r="CD1320">
        <v>0</v>
      </c>
      <c r="CE1320">
        <v>0</v>
      </c>
      <c r="CF1320">
        <v>0</v>
      </c>
      <c r="CG1320">
        <v>0</v>
      </c>
      <c r="CH1320">
        <v>0</v>
      </c>
      <c r="CI1320" s="2">
        <v>786805</v>
      </c>
    </row>
    <row r="1321" spans="1:88">
      <c r="A1321" s="10" t="str">
        <f t="shared" si="620"/>
        <v>KALU_US</v>
      </c>
      <c r="B1321" s="12">
        <f t="shared" si="621"/>
        <v>3.7400000000000003E-2</v>
      </c>
      <c r="C1321" s="12">
        <v>0</v>
      </c>
      <c r="D1321" s="12">
        <v>0</v>
      </c>
      <c r="E1321" s="12">
        <v>0</v>
      </c>
      <c r="F1321" s="12">
        <v>0</v>
      </c>
      <c r="G1321" s="12">
        <v>0</v>
      </c>
      <c r="H1321" s="12">
        <v>0</v>
      </c>
      <c r="I1321" s="12">
        <v>0</v>
      </c>
      <c r="J1321" s="13">
        <f t="shared" si="622"/>
        <v>0</v>
      </c>
      <c r="K1321" s="13">
        <f t="shared" si="623"/>
        <v>0</v>
      </c>
      <c r="L1321" s="16">
        <f t="shared" si="624"/>
        <v>0</v>
      </c>
      <c r="M1321" s="13">
        <f t="shared" si="625"/>
        <v>0</v>
      </c>
      <c r="N1321" s="16">
        <f t="shared" si="626"/>
        <v>0</v>
      </c>
      <c r="O1321" s="16">
        <f t="shared" si="627"/>
        <v>0</v>
      </c>
      <c r="P1321" s="16" t="str">
        <f t="shared" si="628"/>
        <v/>
      </c>
      <c r="Q1321" s="20" t="str">
        <f t="shared" si="629"/>
        <v/>
      </c>
      <c r="R1321" s="20" t="str">
        <f t="shared" si="630"/>
        <v/>
      </c>
      <c r="S1321" s="20" t="str">
        <f t="shared" si="631"/>
        <v/>
      </c>
      <c r="T1321" s="20" t="str">
        <f t="shared" si="632"/>
        <v/>
      </c>
      <c r="U1321" s="16">
        <f t="shared" si="633"/>
        <v>6.5000000000000006E-3</v>
      </c>
      <c r="V1321" s="20" t="str">
        <f t="shared" si="634"/>
        <v/>
      </c>
      <c r="W1321" s="20" t="str">
        <f t="shared" si="635"/>
        <v/>
      </c>
      <c r="X1321" s="20" t="str">
        <f t="shared" si="636"/>
        <v/>
      </c>
      <c r="Y1321" s="20">
        <f t="shared" si="637"/>
        <v>6.5000000000000006E-3</v>
      </c>
      <c r="Z1321" s="20" t="str">
        <f t="shared" si="638"/>
        <v/>
      </c>
      <c r="AA1321" s="20" t="str">
        <f t="shared" si="639"/>
        <v/>
      </c>
      <c r="AB1321" s="20">
        <f t="shared" si="640"/>
        <v>0</v>
      </c>
      <c r="AC1321" s="20" t="str">
        <f t="shared" si="641"/>
        <v/>
      </c>
      <c r="AD1321" s="20" t="str">
        <f t="shared" si="642"/>
        <v/>
      </c>
      <c r="AE1321" s="20" t="str">
        <f t="shared" si="643"/>
        <v/>
      </c>
      <c r="AF1321" s="20" t="str">
        <f t="shared" si="644"/>
        <v/>
      </c>
      <c r="AG1321" s="11">
        <f t="shared" si="645"/>
        <v>999</v>
      </c>
      <c r="AH1321" s="17">
        <f t="shared" si="646"/>
        <v>999</v>
      </c>
      <c r="AI1321" s="17">
        <f t="shared" si="647"/>
        <v>999</v>
      </c>
      <c r="AJ1321" s="17">
        <f t="shared" si="648"/>
        <v>999</v>
      </c>
      <c r="AK1321" s="17">
        <f t="shared" si="649"/>
        <v>999</v>
      </c>
      <c r="AL1321" s="17">
        <f t="shared" si="650"/>
        <v>999</v>
      </c>
      <c r="AM1321" s="10" t="s">
        <v>502</v>
      </c>
      <c r="AN1321">
        <v>0</v>
      </c>
      <c r="AO1321">
        <v>0</v>
      </c>
      <c r="AP1321">
        <v>0</v>
      </c>
      <c r="AQ1321">
        <v>7.0486000000000004</v>
      </c>
      <c r="AR1321" s="8">
        <v>-0.65</v>
      </c>
      <c r="AS1321" s="8">
        <v>-26.9407</v>
      </c>
      <c r="AT1321" s="8">
        <v>-56.316299999999998</v>
      </c>
      <c r="AU1321" s="8">
        <v>-7.0486000000000004</v>
      </c>
      <c r="AV1321" s="8">
        <v>-0.65</v>
      </c>
      <c r="AW1321" s="8">
        <v>0.65</v>
      </c>
      <c r="AX1321" s="8">
        <v>26.9407</v>
      </c>
      <c r="AY1321" s="8">
        <v>56.316299999999998</v>
      </c>
      <c r="AZ1321" s="8">
        <v>7.0486000000000004</v>
      </c>
      <c r="BA1321" s="8">
        <v>0.65</v>
      </c>
      <c r="BB1321">
        <v>-0.65</v>
      </c>
      <c r="BC1321">
        <v>0.65</v>
      </c>
      <c r="BD1321">
        <v>-0.65</v>
      </c>
      <c r="BE1321">
        <v>0.65</v>
      </c>
      <c r="BF1321">
        <v>0.06</v>
      </c>
      <c r="BG1321">
        <v>0.3</v>
      </c>
      <c r="BH1321">
        <v>3.74</v>
      </c>
      <c r="BI1321">
        <v>4</v>
      </c>
      <c r="BJ1321">
        <v>7</v>
      </c>
      <c r="BK1321">
        <v>4</v>
      </c>
      <c r="BM1321">
        <v>4</v>
      </c>
      <c r="BN1321" t="s">
        <v>1016</v>
      </c>
      <c r="BP1321" t="s">
        <v>1016</v>
      </c>
      <c r="BQ1321">
        <v>15</v>
      </c>
      <c r="BR1321">
        <v>151040</v>
      </c>
      <c r="BS1321">
        <v>1</v>
      </c>
      <c r="BU1321">
        <v>1</v>
      </c>
      <c r="BW1321">
        <v>4</v>
      </c>
      <c r="BY1321">
        <v>7</v>
      </c>
      <c r="BZ1321" t="s">
        <v>1997</v>
      </c>
      <c r="CA1321">
        <v>0</v>
      </c>
      <c r="CB1321">
        <v>0</v>
      </c>
      <c r="CC1321">
        <v>0</v>
      </c>
      <c r="CD1321">
        <v>0</v>
      </c>
      <c r="CE1321">
        <v>0</v>
      </c>
      <c r="CF1321">
        <v>0</v>
      </c>
      <c r="CG1321">
        <v>0</v>
      </c>
      <c r="CH1321">
        <v>0</v>
      </c>
      <c r="CI1321" s="2">
        <v>25111478</v>
      </c>
    </row>
    <row r="1322" spans="1:88">
      <c r="A1322" s="10" t="str">
        <f t="shared" si="620"/>
        <v>PGTI_US</v>
      </c>
      <c r="B1322" s="12">
        <f t="shared" si="621"/>
        <v>0</v>
      </c>
      <c r="C1322" s="12">
        <v>0</v>
      </c>
      <c r="D1322" s="12">
        <v>0</v>
      </c>
      <c r="E1322" s="12">
        <v>0</v>
      </c>
      <c r="F1322" s="12">
        <v>0</v>
      </c>
      <c r="G1322" s="12">
        <v>0</v>
      </c>
      <c r="H1322" s="12">
        <v>0</v>
      </c>
      <c r="I1322" s="12">
        <v>0</v>
      </c>
      <c r="J1322" s="13">
        <f t="shared" si="622"/>
        <v>0</v>
      </c>
      <c r="K1322" s="13">
        <f t="shared" si="623"/>
        <v>0</v>
      </c>
      <c r="L1322" s="16">
        <f t="shared" si="624"/>
        <v>0</v>
      </c>
      <c r="M1322" s="13">
        <f t="shared" si="625"/>
        <v>0</v>
      </c>
      <c r="N1322" s="16">
        <f t="shared" si="626"/>
        <v>0</v>
      </c>
      <c r="O1322" s="16">
        <f t="shared" si="627"/>
        <v>0</v>
      </c>
      <c r="P1322" s="16" t="str">
        <f t="shared" si="628"/>
        <v/>
      </c>
      <c r="Q1322" s="20" t="str">
        <f t="shared" si="629"/>
        <v/>
      </c>
      <c r="R1322" s="20" t="str">
        <f t="shared" si="630"/>
        <v/>
      </c>
      <c r="S1322" s="20" t="str">
        <f t="shared" si="631"/>
        <v/>
      </c>
      <c r="T1322" s="20" t="str">
        <f t="shared" si="632"/>
        <v/>
      </c>
      <c r="U1322" s="16" t="str">
        <f t="shared" si="633"/>
        <v/>
      </c>
      <c r="V1322" s="20" t="str">
        <f t="shared" si="634"/>
        <v/>
      </c>
      <c r="W1322" s="20" t="str">
        <f t="shared" si="635"/>
        <v/>
      </c>
      <c r="X1322" s="20" t="str">
        <f t="shared" si="636"/>
        <v/>
      </c>
      <c r="Y1322" s="20" t="str">
        <f t="shared" si="637"/>
        <v/>
      </c>
      <c r="Z1322" s="20" t="str">
        <f t="shared" si="638"/>
        <v/>
      </c>
      <c r="AA1322" s="20" t="str">
        <f t="shared" si="639"/>
        <v/>
      </c>
      <c r="AB1322" s="20">
        <f t="shared" si="640"/>
        <v>0</v>
      </c>
      <c r="AC1322" s="20" t="str">
        <f t="shared" si="641"/>
        <v/>
      </c>
      <c r="AD1322" s="20" t="str">
        <f t="shared" si="642"/>
        <v/>
      </c>
      <c r="AE1322" s="20" t="str">
        <f t="shared" si="643"/>
        <v/>
      </c>
      <c r="AF1322" s="20" t="str">
        <f t="shared" si="644"/>
        <v/>
      </c>
      <c r="AG1322" s="11">
        <f t="shared" si="645"/>
        <v>999</v>
      </c>
      <c r="AH1322" s="17">
        <f t="shared" si="646"/>
        <v>999</v>
      </c>
      <c r="AI1322" s="17">
        <f t="shared" si="647"/>
        <v>999</v>
      </c>
      <c r="AJ1322" s="17">
        <f t="shared" si="648"/>
        <v>999</v>
      </c>
      <c r="AK1322" s="17">
        <f t="shared" si="649"/>
        <v>999</v>
      </c>
      <c r="AL1322" s="17">
        <f t="shared" si="650"/>
        <v>999</v>
      </c>
      <c r="AM1322" s="10" t="s">
        <v>1194</v>
      </c>
      <c r="AN1322">
        <v>0</v>
      </c>
      <c r="AO1322">
        <v>0</v>
      </c>
      <c r="AP1322">
        <v>0</v>
      </c>
      <c r="AQ1322">
        <v>0.81320000000000003</v>
      </c>
      <c r="AR1322" s="8">
        <v>-0.65</v>
      </c>
      <c r="AS1322" s="8">
        <v>-3.5748000000000002</v>
      </c>
      <c r="AT1322" s="8">
        <v>-21.511800000000001</v>
      </c>
      <c r="AU1322" s="8">
        <v>-0.81320000000000003</v>
      </c>
      <c r="AV1322" s="8">
        <v>-0.65</v>
      </c>
      <c r="AW1322" s="8">
        <v>0.65</v>
      </c>
      <c r="AX1322" s="8">
        <v>3.5748000000000002</v>
      </c>
      <c r="AY1322" s="8">
        <v>21.511800000000001</v>
      </c>
      <c r="AZ1322" s="8">
        <v>0.81320000000000003</v>
      </c>
      <c r="BA1322" s="8">
        <v>0.65</v>
      </c>
      <c r="BB1322">
        <v>-0.65</v>
      </c>
      <c r="BC1322">
        <v>0.65</v>
      </c>
      <c r="BD1322">
        <v>-0.65</v>
      </c>
      <c r="BE1322">
        <v>0.65</v>
      </c>
      <c r="BF1322">
        <v>0.06</v>
      </c>
      <c r="BG1322">
        <v>0.3</v>
      </c>
      <c r="BH1322">
        <v>0</v>
      </c>
      <c r="BI1322">
        <v>6</v>
      </c>
      <c r="BJ1322">
        <v>12</v>
      </c>
      <c r="BK1322">
        <v>6</v>
      </c>
      <c r="BM1322">
        <v>6</v>
      </c>
      <c r="BN1322" t="s">
        <v>1016</v>
      </c>
      <c r="BP1322" t="s">
        <v>1016</v>
      </c>
      <c r="BQ1322">
        <v>20</v>
      </c>
      <c r="BR1322">
        <v>201020</v>
      </c>
      <c r="BS1322">
        <v>1</v>
      </c>
      <c r="BU1322">
        <v>1</v>
      </c>
      <c r="BW1322">
        <v>6</v>
      </c>
      <c r="BY1322">
        <v>12</v>
      </c>
      <c r="BZ1322" t="s">
        <v>1997</v>
      </c>
      <c r="CA1322">
        <v>0</v>
      </c>
      <c r="CB1322">
        <v>0</v>
      </c>
      <c r="CC1322">
        <v>0</v>
      </c>
      <c r="CD1322">
        <v>0</v>
      </c>
      <c r="CE1322">
        <v>0</v>
      </c>
      <c r="CF1322">
        <v>0</v>
      </c>
      <c r="CG1322">
        <v>0</v>
      </c>
      <c r="CH1322">
        <v>0</v>
      </c>
      <c r="CI1322" s="2">
        <v>3198819</v>
      </c>
    </row>
    <row r="1323" spans="1:88">
      <c r="A1323" s="10" t="str">
        <f t="shared" si="620"/>
        <v>CSII_US</v>
      </c>
      <c r="B1323" s="12">
        <f t="shared" si="621"/>
        <v>1.9E-3</v>
      </c>
      <c r="C1323" s="12">
        <v>0</v>
      </c>
      <c r="D1323" s="12">
        <v>0</v>
      </c>
      <c r="E1323" s="12">
        <v>0</v>
      </c>
      <c r="F1323" s="12">
        <v>0</v>
      </c>
      <c r="G1323" s="12">
        <v>0</v>
      </c>
      <c r="H1323" s="12">
        <v>0</v>
      </c>
      <c r="I1323" s="12">
        <v>0</v>
      </c>
      <c r="J1323" s="13">
        <f t="shared" si="622"/>
        <v>0</v>
      </c>
      <c r="K1323" s="13">
        <f t="shared" si="623"/>
        <v>0</v>
      </c>
      <c r="L1323" s="16">
        <f t="shared" si="624"/>
        <v>0</v>
      </c>
      <c r="M1323" s="13">
        <f t="shared" si="625"/>
        <v>0</v>
      </c>
      <c r="N1323" s="16">
        <f t="shared" si="626"/>
        <v>0</v>
      </c>
      <c r="O1323" s="16">
        <f t="shared" si="627"/>
        <v>0</v>
      </c>
      <c r="P1323" s="16" t="str">
        <f t="shared" si="628"/>
        <v/>
      </c>
      <c r="Q1323" s="20" t="str">
        <f t="shared" si="629"/>
        <v/>
      </c>
      <c r="R1323" s="20" t="str">
        <f t="shared" si="630"/>
        <v/>
      </c>
      <c r="S1323" s="20" t="str">
        <f t="shared" si="631"/>
        <v/>
      </c>
      <c r="T1323" s="20" t="str">
        <f t="shared" si="632"/>
        <v/>
      </c>
      <c r="U1323" s="16">
        <f t="shared" si="633"/>
        <v>6.0000000000000001E-3</v>
      </c>
      <c r="V1323" s="20" t="str">
        <f t="shared" si="634"/>
        <v/>
      </c>
      <c r="W1323" s="20" t="str">
        <f t="shared" si="635"/>
        <v/>
      </c>
      <c r="X1323" s="20" t="str">
        <f t="shared" si="636"/>
        <v/>
      </c>
      <c r="Y1323" s="20">
        <f t="shared" si="637"/>
        <v>6.0000000000000001E-3</v>
      </c>
      <c r="Z1323" s="20" t="str">
        <f t="shared" si="638"/>
        <v/>
      </c>
      <c r="AA1323" s="20" t="str">
        <f t="shared" si="639"/>
        <v/>
      </c>
      <c r="AB1323" s="20">
        <f t="shared" si="640"/>
        <v>0</v>
      </c>
      <c r="AC1323" s="20" t="str">
        <f t="shared" si="641"/>
        <v/>
      </c>
      <c r="AD1323" s="20" t="str">
        <f t="shared" si="642"/>
        <v/>
      </c>
      <c r="AE1323" s="20" t="str">
        <f t="shared" si="643"/>
        <v/>
      </c>
      <c r="AF1323" s="20" t="str">
        <f t="shared" si="644"/>
        <v/>
      </c>
      <c r="AG1323" s="11">
        <f t="shared" si="645"/>
        <v>999</v>
      </c>
      <c r="AH1323" s="17">
        <f t="shared" si="646"/>
        <v>999</v>
      </c>
      <c r="AI1323" s="17">
        <f t="shared" si="647"/>
        <v>999</v>
      </c>
      <c r="AJ1323" s="17">
        <f t="shared" si="648"/>
        <v>999</v>
      </c>
      <c r="AK1323" s="17">
        <f t="shared" si="649"/>
        <v>999</v>
      </c>
      <c r="AL1323" s="17">
        <f t="shared" si="650"/>
        <v>999</v>
      </c>
      <c r="AM1323" s="10" t="s">
        <v>1239</v>
      </c>
      <c r="AN1323">
        <v>0</v>
      </c>
      <c r="AO1323">
        <v>0</v>
      </c>
      <c r="AP1323">
        <v>0</v>
      </c>
      <c r="AQ1323">
        <v>1.8908</v>
      </c>
      <c r="AR1323" s="8">
        <v>-0.6</v>
      </c>
      <c r="AS1323" s="8">
        <v>-9.1174999999999997</v>
      </c>
      <c r="AT1323" s="8">
        <v>-49.909500000000001</v>
      </c>
      <c r="AU1323" s="8">
        <v>-1.8908</v>
      </c>
      <c r="AV1323" s="8">
        <v>-0.6</v>
      </c>
      <c r="AW1323" s="8">
        <v>0.6</v>
      </c>
      <c r="AX1323" s="8">
        <v>9.1174999999999997</v>
      </c>
      <c r="AY1323" s="8">
        <v>49.909500000000001</v>
      </c>
      <c r="AZ1323" s="8">
        <v>1.8908</v>
      </c>
      <c r="BA1323" s="8">
        <v>0.6</v>
      </c>
      <c r="BB1323">
        <v>-0.6</v>
      </c>
      <c r="BC1323">
        <v>0.6</v>
      </c>
      <c r="BD1323">
        <v>-0.6</v>
      </c>
      <c r="BE1323">
        <v>0.6</v>
      </c>
      <c r="BF1323">
        <v>0.06</v>
      </c>
      <c r="BG1323">
        <v>0.3</v>
      </c>
      <c r="BH1323">
        <v>0.19</v>
      </c>
      <c r="BI1323">
        <v>6</v>
      </c>
      <c r="BJ1323">
        <v>11</v>
      </c>
      <c r="BK1323">
        <v>6</v>
      </c>
      <c r="BM1323">
        <v>6</v>
      </c>
      <c r="BN1323" t="s">
        <v>1016</v>
      </c>
      <c r="BP1323" t="s">
        <v>1016</v>
      </c>
      <c r="BQ1323">
        <v>35</v>
      </c>
      <c r="BR1323">
        <v>351010</v>
      </c>
      <c r="BS1323">
        <v>1</v>
      </c>
      <c r="BU1323">
        <v>1</v>
      </c>
      <c r="BW1323">
        <v>6</v>
      </c>
      <c r="BY1323">
        <v>11</v>
      </c>
      <c r="BZ1323" t="s">
        <v>1997</v>
      </c>
      <c r="CA1323">
        <v>0</v>
      </c>
      <c r="CB1323">
        <v>0</v>
      </c>
      <c r="CC1323">
        <v>0</v>
      </c>
      <c r="CD1323">
        <v>0</v>
      </c>
      <c r="CE1323">
        <v>0</v>
      </c>
      <c r="CF1323">
        <v>0</v>
      </c>
      <c r="CG1323">
        <v>0</v>
      </c>
      <c r="CH1323">
        <v>0</v>
      </c>
      <c r="CI1323" s="2">
        <v>7004053</v>
      </c>
    </row>
    <row r="1324" spans="1:88">
      <c r="A1324" s="10" t="str">
        <f t="shared" si="620"/>
        <v>AWH_US</v>
      </c>
      <c r="B1324" s="12">
        <f t="shared" si="621"/>
        <v>3.5699999999999996E-2</v>
      </c>
      <c r="C1324" s="12">
        <v>0</v>
      </c>
      <c r="D1324" s="12">
        <v>0</v>
      </c>
      <c r="E1324" s="12">
        <v>0</v>
      </c>
      <c r="F1324" s="12">
        <v>0</v>
      </c>
      <c r="G1324" s="12">
        <v>0</v>
      </c>
      <c r="H1324" s="12">
        <v>0</v>
      </c>
      <c r="I1324" s="12">
        <v>0</v>
      </c>
      <c r="J1324" s="13">
        <f t="shared" si="622"/>
        <v>0</v>
      </c>
      <c r="K1324" s="13">
        <f t="shared" si="623"/>
        <v>0</v>
      </c>
      <c r="L1324" s="16">
        <f t="shared" si="624"/>
        <v>0</v>
      </c>
      <c r="M1324" s="13">
        <f t="shared" si="625"/>
        <v>0</v>
      </c>
      <c r="N1324" s="16">
        <f t="shared" si="626"/>
        <v>0</v>
      </c>
      <c r="O1324" s="16">
        <f t="shared" si="627"/>
        <v>0</v>
      </c>
      <c r="P1324" s="16" t="str">
        <f t="shared" si="628"/>
        <v/>
      </c>
      <c r="Q1324" s="20" t="str">
        <f t="shared" si="629"/>
        <v/>
      </c>
      <c r="R1324" s="20" t="str">
        <f t="shared" si="630"/>
        <v/>
      </c>
      <c r="S1324" s="20" t="str">
        <f t="shared" si="631"/>
        <v/>
      </c>
      <c r="T1324" s="20" t="str">
        <f t="shared" si="632"/>
        <v/>
      </c>
      <c r="U1324" s="16">
        <f t="shared" si="633"/>
        <v>6.0000000000000001E-3</v>
      </c>
      <c r="V1324" s="20" t="str">
        <f t="shared" si="634"/>
        <v/>
      </c>
      <c r="W1324" s="20" t="str">
        <f t="shared" si="635"/>
        <v/>
      </c>
      <c r="X1324" s="20" t="str">
        <f t="shared" si="636"/>
        <v/>
      </c>
      <c r="Y1324" s="20">
        <f t="shared" si="637"/>
        <v>6.0000000000000001E-3</v>
      </c>
      <c r="Z1324" s="20" t="str">
        <f t="shared" si="638"/>
        <v/>
      </c>
      <c r="AA1324" s="20" t="str">
        <f t="shared" si="639"/>
        <v/>
      </c>
      <c r="AB1324" s="20">
        <f t="shared" si="640"/>
        <v>0</v>
      </c>
      <c r="AC1324" s="20" t="str">
        <f t="shared" si="641"/>
        <v/>
      </c>
      <c r="AD1324" s="20" t="str">
        <f t="shared" si="642"/>
        <v/>
      </c>
      <c r="AE1324" s="20" t="str">
        <f t="shared" si="643"/>
        <v/>
      </c>
      <c r="AF1324" s="20" t="str">
        <f t="shared" si="644"/>
        <v/>
      </c>
      <c r="AG1324" s="11">
        <f t="shared" si="645"/>
        <v>999</v>
      </c>
      <c r="AH1324" s="17">
        <f t="shared" si="646"/>
        <v>999</v>
      </c>
      <c r="AI1324" s="17">
        <f t="shared" si="647"/>
        <v>999</v>
      </c>
      <c r="AJ1324" s="17">
        <f t="shared" si="648"/>
        <v>999</v>
      </c>
      <c r="AK1324" s="17">
        <f t="shared" si="649"/>
        <v>999</v>
      </c>
      <c r="AL1324" s="17">
        <f t="shared" si="650"/>
        <v>999</v>
      </c>
      <c r="AM1324" s="10" t="s">
        <v>378</v>
      </c>
      <c r="AN1324">
        <v>0</v>
      </c>
      <c r="AO1324">
        <v>0</v>
      </c>
      <c r="AP1324">
        <v>0</v>
      </c>
      <c r="AQ1324">
        <v>3.2317</v>
      </c>
      <c r="AR1324" s="8">
        <v>-0.6</v>
      </c>
      <c r="AS1324" s="8">
        <v>-18.282299999999999</v>
      </c>
      <c r="AT1324" s="8">
        <v>-164.99279999999999</v>
      </c>
      <c r="AU1324" s="8">
        <v>-3.2317</v>
      </c>
      <c r="AV1324" s="8">
        <v>-0.6</v>
      </c>
      <c r="AW1324" s="8">
        <v>0.6</v>
      </c>
      <c r="AX1324" s="8">
        <v>18.282299999999999</v>
      </c>
      <c r="AY1324" s="8">
        <v>164.99279999999999</v>
      </c>
      <c r="AZ1324" s="8">
        <v>3.2317</v>
      </c>
      <c r="BA1324" s="8">
        <v>0.6</v>
      </c>
      <c r="BB1324">
        <v>-0.6</v>
      </c>
      <c r="BC1324">
        <v>0.6</v>
      </c>
      <c r="BD1324">
        <v>-0.6</v>
      </c>
      <c r="BE1324">
        <v>0.6</v>
      </c>
      <c r="BF1324">
        <v>0.06</v>
      </c>
      <c r="BG1324">
        <v>0.3</v>
      </c>
      <c r="BH1324">
        <v>3.57</v>
      </c>
      <c r="BI1324">
        <v>4</v>
      </c>
      <c r="BJ1324">
        <v>7</v>
      </c>
      <c r="BK1324">
        <v>4</v>
      </c>
      <c r="BM1324">
        <v>4</v>
      </c>
      <c r="BN1324" t="s">
        <v>1016</v>
      </c>
      <c r="BP1324" t="s">
        <v>1016</v>
      </c>
      <c r="BQ1324">
        <v>40</v>
      </c>
      <c r="BR1324">
        <v>403010</v>
      </c>
      <c r="BS1324">
        <v>1</v>
      </c>
      <c r="BU1324">
        <v>1</v>
      </c>
      <c r="BW1324">
        <v>4</v>
      </c>
      <c r="BY1324">
        <v>7</v>
      </c>
      <c r="BZ1324" t="s">
        <v>1997</v>
      </c>
      <c r="CA1324">
        <v>0</v>
      </c>
      <c r="CB1324">
        <v>0</v>
      </c>
      <c r="CC1324">
        <v>0</v>
      </c>
      <c r="CD1324">
        <v>0</v>
      </c>
      <c r="CE1324">
        <v>0</v>
      </c>
      <c r="CF1324">
        <v>0</v>
      </c>
      <c r="CG1324">
        <v>0</v>
      </c>
      <c r="CH1324">
        <v>0</v>
      </c>
      <c r="CI1324" s="2">
        <v>12309750</v>
      </c>
    </row>
    <row r="1325" spans="1:88">
      <c r="A1325" s="10" t="str">
        <f t="shared" si="620"/>
        <v>COWN_US</v>
      </c>
      <c r="B1325" s="12">
        <f t="shared" si="621"/>
        <v>1E-4</v>
      </c>
      <c r="C1325" s="12">
        <v>0</v>
      </c>
      <c r="D1325" s="12">
        <v>0</v>
      </c>
      <c r="E1325" s="12">
        <v>0</v>
      </c>
      <c r="F1325" s="12">
        <v>0</v>
      </c>
      <c r="G1325" s="12">
        <v>0</v>
      </c>
      <c r="H1325" s="12">
        <v>0</v>
      </c>
      <c r="I1325" s="12">
        <v>0</v>
      </c>
      <c r="J1325" s="13">
        <f t="shared" si="622"/>
        <v>0</v>
      </c>
      <c r="K1325" s="13">
        <f t="shared" si="623"/>
        <v>0</v>
      </c>
      <c r="L1325" s="16">
        <f t="shared" si="624"/>
        <v>0</v>
      </c>
      <c r="M1325" s="13">
        <f t="shared" si="625"/>
        <v>0</v>
      </c>
      <c r="N1325" s="16">
        <f t="shared" si="626"/>
        <v>0</v>
      </c>
      <c r="O1325" s="16">
        <f t="shared" si="627"/>
        <v>0</v>
      </c>
      <c r="P1325" s="16" t="str">
        <f t="shared" si="628"/>
        <v/>
      </c>
      <c r="Q1325" s="20" t="str">
        <f t="shared" si="629"/>
        <v/>
      </c>
      <c r="R1325" s="20" t="str">
        <f t="shared" si="630"/>
        <v/>
      </c>
      <c r="S1325" s="20" t="str">
        <f t="shared" si="631"/>
        <v/>
      </c>
      <c r="T1325" s="20" t="str">
        <f t="shared" si="632"/>
        <v/>
      </c>
      <c r="U1325" s="16">
        <f t="shared" si="633"/>
        <v>6.0000000000000001E-3</v>
      </c>
      <c r="V1325" s="20" t="str">
        <f t="shared" si="634"/>
        <v/>
      </c>
      <c r="W1325" s="20" t="str">
        <f t="shared" si="635"/>
        <v/>
      </c>
      <c r="X1325" s="20" t="str">
        <f t="shared" si="636"/>
        <v/>
      </c>
      <c r="Y1325" s="20">
        <f t="shared" si="637"/>
        <v>6.0000000000000001E-3</v>
      </c>
      <c r="Z1325" s="20" t="str">
        <f t="shared" si="638"/>
        <v/>
      </c>
      <c r="AA1325" s="20" t="str">
        <f t="shared" si="639"/>
        <v/>
      </c>
      <c r="AB1325" s="20">
        <f t="shared" si="640"/>
        <v>0</v>
      </c>
      <c r="AC1325" s="20" t="str">
        <f t="shared" si="641"/>
        <v/>
      </c>
      <c r="AD1325" s="20" t="str">
        <f t="shared" si="642"/>
        <v/>
      </c>
      <c r="AE1325" s="20" t="str">
        <f t="shared" si="643"/>
        <v/>
      </c>
      <c r="AF1325" s="20" t="str">
        <f t="shared" si="644"/>
        <v/>
      </c>
      <c r="AG1325" s="11">
        <f t="shared" si="645"/>
        <v>999</v>
      </c>
      <c r="AH1325" s="17">
        <f t="shared" si="646"/>
        <v>999</v>
      </c>
      <c r="AI1325" s="17">
        <f t="shared" si="647"/>
        <v>999</v>
      </c>
      <c r="AJ1325" s="17">
        <f t="shared" si="648"/>
        <v>999</v>
      </c>
      <c r="AK1325" s="17">
        <f t="shared" si="649"/>
        <v>999</v>
      </c>
      <c r="AL1325" s="17">
        <f t="shared" si="650"/>
        <v>999</v>
      </c>
      <c r="AM1325" s="10" t="s">
        <v>1445</v>
      </c>
      <c r="AN1325">
        <v>0</v>
      </c>
      <c r="AO1325">
        <v>0</v>
      </c>
      <c r="AP1325">
        <v>0</v>
      </c>
      <c r="AQ1325">
        <v>1.3224</v>
      </c>
      <c r="AR1325" s="8">
        <v>-0.6</v>
      </c>
      <c r="AS1325" s="8">
        <v>-3.3833000000000002</v>
      </c>
      <c r="AT1325" s="8">
        <v>-24.909600000000001</v>
      </c>
      <c r="AU1325" s="8">
        <v>-1.3224</v>
      </c>
      <c r="AV1325" s="8">
        <v>-0.6</v>
      </c>
      <c r="AW1325" s="8">
        <v>0.6</v>
      </c>
      <c r="AX1325" s="8">
        <v>3.3833000000000002</v>
      </c>
      <c r="AY1325" s="8">
        <v>24.909600000000001</v>
      </c>
      <c r="AZ1325" s="8">
        <v>1.3224</v>
      </c>
      <c r="BA1325" s="8">
        <v>0.6</v>
      </c>
      <c r="BB1325">
        <v>-0.6</v>
      </c>
      <c r="BC1325">
        <v>0.6</v>
      </c>
      <c r="BD1325">
        <v>-0.6</v>
      </c>
      <c r="BE1325">
        <v>0.6</v>
      </c>
      <c r="BF1325">
        <v>0.06</v>
      </c>
      <c r="BG1325">
        <v>0.3</v>
      </c>
      <c r="BH1325">
        <v>0.01</v>
      </c>
      <c r="BI1325">
        <v>6</v>
      </c>
      <c r="BJ1325">
        <v>12</v>
      </c>
      <c r="BK1325">
        <v>6</v>
      </c>
      <c r="BM1325">
        <v>6</v>
      </c>
      <c r="BN1325" t="s">
        <v>1016</v>
      </c>
      <c r="BP1325" t="s">
        <v>1016</v>
      </c>
      <c r="BQ1325">
        <v>40</v>
      </c>
      <c r="BR1325">
        <v>402030</v>
      </c>
      <c r="BS1325">
        <v>1</v>
      </c>
      <c r="BU1325">
        <v>1</v>
      </c>
      <c r="BW1325">
        <v>6</v>
      </c>
      <c r="BY1325">
        <v>12</v>
      </c>
      <c r="BZ1325" t="s">
        <v>1997</v>
      </c>
      <c r="CA1325">
        <v>0</v>
      </c>
      <c r="CB1325">
        <v>0</v>
      </c>
      <c r="CC1325">
        <v>0</v>
      </c>
      <c r="CD1325">
        <v>0</v>
      </c>
      <c r="CE1325">
        <v>0</v>
      </c>
      <c r="CF1325">
        <v>0</v>
      </c>
      <c r="CG1325">
        <v>0</v>
      </c>
      <c r="CH1325">
        <v>0</v>
      </c>
      <c r="CI1325" s="2">
        <v>4114299</v>
      </c>
    </row>
    <row r="1326" spans="1:88">
      <c r="A1326" s="10" t="str">
        <f t="shared" si="620"/>
        <v>GTLS_US</v>
      </c>
      <c r="B1326" s="12">
        <f t="shared" si="621"/>
        <v>7.3300000000000004E-2</v>
      </c>
      <c r="C1326" s="12">
        <v>0</v>
      </c>
      <c r="D1326" s="12">
        <v>0</v>
      </c>
      <c r="E1326" s="12">
        <v>0</v>
      </c>
      <c r="F1326" s="12">
        <v>0</v>
      </c>
      <c r="G1326" s="12">
        <v>0</v>
      </c>
      <c r="H1326" s="12">
        <v>0</v>
      </c>
      <c r="I1326" s="12">
        <v>0</v>
      </c>
      <c r="J1326" s="13">
        <f t="shared" si="622"/>
        <v>0</v>
      </c>
      <c r="K1326" s="13">
        <f t="shared" si="623"/>
        <v>0</v>
      </c>
      <c r="L1326" s="16">
        <f t="shared" si="624"/>
        <v>0</v>
      </c>
      <c r="M1326" s="13">
        <f t="shared" si="625"/>
        <v>0</v>
      </c>
      <c r="N1326" s="16">
        <f t="shared" si="626"/>
        <v>0</v>
      </c>
      <c r="O1326" s="16">
        <f t="shared" si="627"/>
        <v>0</v>
      </c>
      <c r="P1326" s="16" t="str">
        <f t="shared" si="628"/>
        <v/>
      </c>
      <c r="Q1326" s="20" t="str">
        <f t="shared" si="629"/>
        <v/>
      </c>
      <c r="R1326" s="20" t="str">
        <f t="shared" si="630"/>
        <v/>
      </c>
      <c r="S1326" s="20" t="str">
        <f t="shared" si="631"/>
        <v/>
      </c>
      <c r="T1326" s="20" t="str">
        <f t="shared" si="632"/>
        <v/>
      </c>
      <c r="U1326" s="16">
        <f t="shared" si="633"/>
        <v>6.5000000000000006E-3</v>
      </c>
      <c r="V1326" s="20" t="str">
        <f t="shared" si="634"/>
        <v/>
      </c>
      <c r="W1326" s="20" t="str">
        <f t="shared" si="635"/>
        <v/>
      </c>
      <c r="X1326" s="20">
        <f t="shared" si="636"/>
        <v>6.5000000000000006E-3</v>
      </c>
      <c r="Y1326" s="20" t="str">
        <f t="shared" si="637"/>
        <v/>
      </c>
      <c r="Z1326" s="20" t="str">
        <f t="shared" si="638"/>
        <v/>
      </c>
      <c r="AA1326" s="20" t="str">
        <f t="shared" si="639"/>
        <v/>
      </c>
      <c r="AB1326" s="20" t="str">
        <f t="shared" si="640"/>
        <v/>
      </c>
      <c r="AC1326" s="20" t="str">
        <f t="shared" si="641"/>
        <v/>
      </c>
      <c r="AD1326" s="20" t="str">
        <f t="shared" si="642"/>
        <v/>
      </c>
      <c r="AE1326" s="20" t="str">
        <f t="shared" si="643"/>
        <v/>
      </c>
      <c r="AF1326" s="20">
        <f t="shared" si="644"/>
        <v>0</v>
      </c>
      <c r="AG1326" s="11">
        <f t="shared" si="645"/>
        <v>999</v>
      </c>
      <c r="AH1326" s="17">
        <f t="shared" si="646"/>
        <v>999</v>
      </c>
      <c r="AI1326" s="17">
        <f t="shared" si="647"/>
        <v>999</v>
      </c>
      <c r="AJ1326" s="17">
        <f t="shared" si="648"/>
        <v>999</v>
      </c>
      <c r="AK1326" s="17">
        <f t="shared" si="649"/>
        <v>999</v>
      </c>
      <c r="AL1326" s="17">
        <f t="shared" si="650"/>
        <v>0</v>
      </c>
      <c r="AM1326" s="10" t="s">
        <v>188</v>
      </c>
      <c r="AN1326">
        <v>0</v>
      </c>
      <c r="AO1326">
        <v>0</v>
      </c>
      <c r="AP1326">
        <v>0</v>
      </c>
      <c r="AQ1326">
        <v>3.7427999999999999</v>
      </c>
      <c r="AR1326" s="8">
        <v>-0.65</v>
      </c>
      <c r="AS1326" s="8">
        <v>-19.326599999999999</v>
      </c>
      <c r="AT1326" s="8">
        <v>-42.744999999999997</v>
      </c>
      <c r="AU1326" s="8">
        <v>-3.7427999999999999</v>
      </c>
      <c r="AV1326" s="8">
        <v>-0.65</v>
      </c>
      <c r="AW1326" s="8">
        <v>0.65</v>
      </c>
      <c r="AX1326" s="8">
        <v>19.326599999999999</v>
      </c>
      <c r="AY1326" s="8">
        <v>42.744999999999997</v>
      </c>
      <c r="AZ1326" s="8">
        <v>3.7427999999999999</v>
      </c>
      <c r="BA1326" s="8">
        <v>0.65</v>
      </c>
      <c r="BB1326">
        <v>-0.65</v>
      </c>
      <c r="BC1326">
        <v>0</v>
      </c>
      <c r="BD1326">
        <v>-0.65</v>
      </c>
      <c r="BE1326">
        <v>0</v>
      </c>
      <c r="BF1326">
        <v>0.06</v>
      </c>
      <c r="BG1326">
        <v>0.3</v>
      </c>
      <c r="BH1326">
        <v>7.33</v>
      </c>
      <c r="BI1326">
        <v>2</v>
      </c>
      <c r="BJ1326">
        <v>4</v>
      </c>
      <c r="BK1326">
        <v>2</v>
      </c>
      <c r="BM1326">
        <v>2</v>
      </c>
      <c r="BN1326" t="s">
        <v>1016</v>
      </c>
      <c r="BP1326" t="s">
        <v>1016</v>
      </c>
      <c r="BQ1326">
        <v>20</v>
      </c>
      <c r="BR1326">
        <v>201060</v>
      </c>
      <c r="BS1326">
        <v>1</v>
      </c>
      <c r="BU1326">
        <v>1</v>
      </c>
      <c r="BW1326">
        <v>2</v>
      </c>
      <c r="BY1326">
        <v>4</v>
      </c>
      <c r="BZ1326" t="s">
        <v>1997</v>
      </c>
      <c r="CA1326">
        <v>0</v>
      </c>
      <c r="CB1326">
        <v>0</v>
      </c>
      <c r="CC1326">
        <v>0</v>
      </c>
      <c r="CD1326">
        <v>0</v>
      </c>
      <c r="CE1326">
        <v>0</v>
      </c>
      <c r="CF1326">
        <v>0</v>
      </c>
      <c r="CG1326">
        <v>0</v>
      </c>
      <c r="CH1326">
        <v>1</v>
      </c>
      <c r="CI1326" s="2">
        <v>15682136</v>
      </c>
      <c r="CJ1326" t="s">
        <v>2001</v>
      </c>
    </row>
    <row r="1327" spans="1:88">
      <c r="A1327" s="10" t="str">
        <f t="shared" si="620"/>
        <v>AYR_US</v>
      </c>
      <c r="B1327" s="12">
        <f t="shared" si="621"/>
        <v>-8.6999999999999994E-3</v>
      </c>
      <c r="C1327" s="12">
        <v>0</v>
      </c>
      <c r="D1327" s="12">
        <v>0</v>
      </c>
      <c r="E1327" s="12">
        <v>0</v>
      </c>
      <c r="F1327" s="12">
        <v>0</v>
      </c>
      <c r="G1327" s="12">
        <v>0</v>
      </c>
      <c r="H1327" s="12">
        <v>0</v>
      </c>
      <c r="I1327" s="12">
        <v>0</v>
      </c>
      <c r="J1327" s="13">
        <f t="shared" si="622"/>
        <v>0</v>
      </c>
      <c r="K1327" s="13">
        <f t="shared" si="623"/>
        <v>0</v>
      </c>
      <c r="L1327" s="16">
        <f t="shared" si="624"/>
        <v>0</v>
      </c>
      <c r="M1327" s="13">
        <f t="shared" si="625"/>
        <v>0</v>
      </c>
      <c r="N1327" s="16">
        <f t="shared" si="626"/>
        <v>0</v>
      </c>
      <c r="O1327" s="16">
        <f t="shared" si="627"/>
        <v>0</v>
      </c>
      <c r="P1327" s="16">
        <f t="shared" si="628"/>
        <v>-6.5000000000000006E-3</v>
      </c>
      <c r="Q1327" s="20" t="str">
        <f t="shared" si="629"/>
        <v/>
      </c>
      <c r="R1327" s="20" t="str">
        <f t="shared" si="630"/>
        <v/>
      </c>
      <c r="S1327" s="20" t="str">
        <f t="shared" si="631"/>
        <v/>
      </c>
      <c r="T1327" s="20">
        <f t="shared" si="632"/>
        <v>-6.5000000000000006E-3</v>
      </c>
      <c r="U1327" s="16" t="str">
        <f t="shared" si="633"/>
        <v/>
      </c>
      <c r="V1327" s="20" t="str">
        <f t="shared" si="634"/>
        <v/>
      </c>
      <c r="W1327" s="20" t="str">
        <f t="shared" si="635"/>
        <v/>
      </c>
      <c r="X1327" s="20" t="str">
        <f t="shared" si="636"/>
        <v/>
      </c>
      <c r="Y1327" s="20" t="str">
        <f t="shared" si="637"/>
        <v/>
      </c>
      <c r="Z1327" s="20" t="str">
        <f t="shared" si="638"/>
        <v/>
      </c>
      <c r="AA1327" s="20" t="str">
        <f t="shared" si="639"/>
        <v/>
      </c>
      <c r="AB1327" s="20">
        <f t="shared" si="640"/>
        <v>0</v>
      </c>
      <c r="AC1327" s="20" t="str">
        <f t="shared" si="641"/>
        <v/>
      </c>
      <c r="AD1327" s="20" t="str">
        <f t="shared" si="642"/>
        <v/>
      </c>
      <c r="AE1327" s="20" t="str">
        <f t="shared" si="643"/>
        <v/>
      </c>
      <c r="AF1327" s="20" t="str">
        <f t="shared" si="644"/>
        <v/>
      </c>
      <c r="AG1327" s="11">
        <f t="shared" si="645"/>
        <v>999</v>
      </c>
      <c r="AH1327" s="17">
        <f t="shared" si="646"/>
        <v>999</v>
      </c>
      <c r="AI1327" s="17">
        <f t="shared" si="647"/>
        <v>999</v>
      </c>
      <c r="AJ1327" s="17">
        <f t="shared" si="648"/>
        <v>999</v>
      </c>
      <c r="AK1327" s="17">
        <f t="shared" si="649"/>
        <v>999</v>
      </c>
      <c r="AL1327" s="17">
        <f t="shared" si="650"/>
        <v>999</v>
      </c>
      <c r="AM1327" s="10" t="s">
        <v>589</v>
      </c>
      <c r="AN1327">
        <v>0</v>
      </c>
      <c r="AO1327">
        <v>0</v>
      </c>
      <c r="AP1327">
        <v>0</v>
      </c>
      <c r="AQ1327">
        <v>1.9238999999999999</v>
      </c>
      <c r="AR1327" s="8">
        <v>-0.65</v>
      </c>
      <c r="AS1327" s="8">
        <v>-8.5498999999999992</v>
      </c>
      <c r="AT1327" s="8">
        <v>-77.5792</v>
      </c>
      <c r="AU1327" s="8">
        <v>-1.9238999999999999</v>
      </c>
      <c r="AV1327" s="8">
        <v>-0.65</v>
      </c>
      <c r="AW1327" s="8">
        <v>0.65</v>
      </c>
      <c r="AX1327" s="8">
        <v>8.5498999999999992</v>
      </c>
      <c r="AY1327" s="8">
        <v>77.5792</v>
      </c>
      <c r="AZ1327" s="8">
        <v>1.9238999999999999</v>
      </c>
      <c r="BA1327" s="8">
        <v>0.65</v>
      </c>
      <c r="BB1327">
        <v>-0.65</v>
      </c>
      <c r="BC1327">
        <v>0.65</v>
      </c>
      <c r="BD1327">
        <v>-0.65</v>
      </c>
      <c r="BE1327">
        <v>0.65</v>
      </c>
      <c r="BF1327">
        <v>0.06</v>
      </c>
      <c r="BG1327">
        <v>0.3</v>
      </c>
      <c r="BH1327">
        <v>-0.87</v>
      </c>
      <c r="BI1327">
        <v>7</v>
      </c>
      <c r="BJ1327">
        <v>13</v>
      </c>
      <c r="BK1327">
        <v>7</v>
      </c>
      <c r="BM1327">
        <v>7</v>
      </c>
      <c r="BN1327" t="s">
        <v>1016</v>
      </c>
      <c r="BP1327" t="s">
        <v>1016</v>
      </c>
      <c r="BQ1327">
        <v>20</v>
      </c>
      <c r="BR1327">
        <v>201070</v>
      </c>
      <c r="BS1327">
        <v>1</v>
      </c>
      <c r="BU1327">
        <v>1</v>
      </c>
      <c r="BW1327">
        <v>7</v>
      </c>
      <c r="BY1327">
        <v>13</v>
      </c>
      <c r="BZ1327" t="s">
        <v>1997</v>
      </c>
      <c r="CA1327">
        <v>0</v>
      </c>
      <c r="CB1327">
        <v>0</v>
      </c>
      <c r="CC1327">
        <v>0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 s="2">
        <v>7651936</v>
      </c>
    </row>
    <row r="1328" spans="1:88">
      <c r="A1328" s="10" t="str">
        <f t="shared" si="620"/>
        <v>EVR_US</v>
      </c>
      <c r="B1328" s="12">
        <f t="shared" si="621"/>
        <v>1E-4</v>
      </c>
      <c r="C1328" s="12">
        <v>0</v>
      </c>
      <c r="D1328" s="12">
        <v>0</v>
      </c>
      <c r="E1328" s="12">
        <v>0</v>
      </c>
      <c r="F1328" s="12">
        <v>0</v>
      </c>
      <c r="G1328" s="12">
        <v>0</v>
      </c>
      <c r="H1328" s="12">
        <v>0</v>
      </c>
      <c r="I1328" s="12">
        <v>0</v>
      </c>
      <c r="J1328" s="13">
        <f t="shared" si="622"/>
        <v>0</v>
      </c>
      <c r="K1328" s="13">
        <f t="shared" si="623"/>
        <v>0</v>
      </c>
      <c r="L1328" s="16">
        <f t="shared" si="624"/>
        <v>0</v>
      </c>
      <c r="M1328" s="13">
        <f t="shared" si="625"/>
        <v>0</v>
      </c>
      <c r="N1328" s="16">
        <f t="shared" si="626"/>
        <v>0</v>
      </c>
      <c r="O1328" s="16">
        <f t="shared" si="627"/>
        <v>0</v>
      </c>
      <c r="P1328" s="16" t="str">
        <f t="shared" si="628"/>
        <v/>
      </c>
      <c r="Q1328" s="20" t="str">
        <f t="shared" si="629"/>
        <v/>
      </c>
      <c r="R1328" s="20" t="str">
        <f t="shared" si="630"/>
        <v/>
      </c>
      <c r="S1328" s="20" t="str">
        <f t="shared" si="631"/>
        <v/>
      </c>
      <c r="T1328" s="20" t="str">
        <f t="shared" si="632"/>
        <v/>
      </c>
      <c r="U1328" s="16">
        <f t="shared" si="633"/>
        <v>6.0000000000000001E-3</v>
      </c>
      <c r="V1328" s="20" t="str">
        <f t="shared" si="634"/>
        <v/>
      </c>
      <c r="W1328" s="20" t="str">
        <f t="shared" si="635"/>
        <v/>
      </c>
      <c r="X1328" s="20" t="str">
        <f t="shared" si="636"/>
        <v/>
      </c>
      <c r="Y1328" s="20">
        <f t="shared" si="637"/>
        <v>6.0000000000000001E-3</v>
      </c>
      <c r="Z1328" s="20" t="str">
        <f t="shared" si="638"/>
        <v/>
      </c>
      <c r="AA1328" s="20" t="str">
        <f t="shared" si="639"/>
        <v/>
      </c>
      <c r="AB1328" s="20">
        <f t="shared" si="640"/>
        <v>0</v>
      </c>
      <c r="AC1328" s="20" t="str">
        <f t="shared" si="641"/>
        <v/>
      </c>
      <c r="AD1328" s="20" t="str">
        <f t="shared" si="642"/>
        <v/>
      </c>
      <c r="AE1328" s="20" t="str">
        <f t="shared" si="643"/>
        <v/>
      </c>
      <c r="AF1328" s="20" t="str">
        <f t="shared" si="644"/>
        <v/>
      </c>
      <c r="AG1328" s="11">
        <f t="shared" si="645"/>
        <v>999</v>
      </c>
      <c r="AH1328" s="17">
        <f t="shared" si="646"/>
        <v>999</v>
      </c>
      <c r="AI1328" s="17">
        <f t="shared" si="647"/>
        <v>999</v>
      </c>
      <c r="AJ1328" s="17">
        <f t="shared" si="648"/>
        <v>999</v>
      </c>
      <c r="AK1328" s="17">
        <f t="shared" si="649"/>
        <v>999</v>
      </c>
      <c r="AL1328" s="17">
        <f t="shared" si="650"/>
        <v>999</v>
      </c>
      <c r="AM1328" s="10" t="s">
        <v>745</v>
      </c>
      <c r="AN1328">
        <v>0</v>
      </c>
      <c r="AO1328">
        <v>0</v>
      </c>
      <c r="AP1328">
        <v>0</v>
      </c>
      <c r="AQ1328">
        <v>3.7682000000000002</v>
      </c>
      <c r="AR1328" s="8">
        <v>-0.6</v>
      </c>
      <c r="AS1328" s="8">
        <v>-21.193200000000001</v>
      </c>
      <c r="AT1328" s="8">
        <v>-79.374499999999998</v>
      </c>
      <c r="AU1328" s="8">
        <v>-3.7682000000000002</v>
      </c>
      <c r="AV1328" s="8">
        <v>-0.6</v>
      </c>
      <c r="AW1328" s="8">
        <v>0.6</v>
      </c>
      <c r="AX1328" s="8">
        <v>21.193200000000001</v>
      </c>
      <c r="AY1328" s="8">
        <v>79.374499999999998</v>
      </c>
      <c r="AZ1328" s="8">
        <v>3.7682000000000002</v>
      </c>
      <c r="BA1328" s="8">
        <v>0.6</v>
      </c>
      <c r="BB1328">
        <v>-0.6</v>
      </c>
      <c r="BC1328">
        <v>0.6</v>
      </c>
      <c r="BD1328">
        <v>-0.6</v>
      </c>
      <c r="BE1328">
        <v>0.6</v>
      </c>
      <c r="BF1328">
        <v>0.06</v>
      </c>
      <c r="BG1328">
        <v>0.3</v>
      </c>
      <c r="BH1328">
        <v>0.01</v>
      </c>
      <c r="BI1328">
        <v>6</v>
      </c>
      <c r="BJ1328">
        <v>12</v>
      </c>
      <c r="BK1328">
        <v>6</v>
      </c>
      <c r="BM1328">
        <v>6</v>
      </c>
      <c r="BN1328" t="s">
        <v>1016</v>
      </c>
      <c r="BP1328" t="s">
        <v>1016</v>
      </c>
      <c r="BQ1328">
        <v>40</v>
      </c>
      <c r="BR1328">
        <v>402030</v>
      </c>
      <c r="BS1328">
        <v>1</v>
      </c>
      <c r="BU1328">
        <v>1</v>
      </c>
      <c r="BW1328">
        <v>6</v>
      </c>
      <c r="BY1328">
        <v>12</v>
      </c>
      <c r="BZ1328" t="s">
        <v>1997</v>
      </c>
      <c r="CA1328">
        <v>0</v>
      </c>
      <c r="CB1328">
        <v>0</v>
      </c>
      <c r="CC1328">
        <v>0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 s="2">
        <v>15946126</v>
      </c>
    </row>
    <row r="1329" spans="1:88">
      <c r="A1329" s="10" t="str">
        <f t="shared" si="620"/>
        <v>INWK_US</v>
      </c>
      <c r="B1329" s="12">
        <f t="shared" si="621"/>
        <v>-8.8900000000000007E-2</v>
      </c>
      <c r="C1329" s="12">
        <v>2.6430171432598802E-3</v>
      </c>
      <c r="D1329" s="12">
        <v>0</v>
      </c>
      <c r="E1329" s="12">
        <v>0</v>
      </c>
      <c r="F1329" s="12">
        <v>-2.6430171432598802E-3</v>
      </c>
      <c r="G1329" s="12">
        <v>0</v>
      </c>
      <c r="H1329" s="12">
        <v>-2.6430171432598802E-3</v>
      </c>
      <c r="I1329" s="12">
        <v>-2.6430171432598802E-3</v>
      </c>
      <c r="J1329" s="13">
        <f t="shared" si="622"/>
        <v>0</v>
      </c>
      <c r="K1329" s="13">
        <f t="shared" si="623"/>
        <v>0</v>
      </c>
      <c r="L1329" s="16">
        <f t="shared" si="624"/>
        <v>0</v>
      </c>
      <c r="M1329" s="13">
        <f t="shared" si="625"/>
        <v>1</v>
      </c>
      <c r="N1329" s="16">
        <f t="shared" si="626"/>
        <v>0</v>
      </c>
      <c r="O1329" s="16">
        <f t="shared" si="627"/>
        <v>-2.6430171432598802E-3</v>
      </c>
      <c r="P1329" s="16">
        <f t="shared" si="628"/>
        <v>-3.8569828567401204E-3</v>
      </c>
      <c r="Q1329" s="20">
        <f t="shared" si="629"/>
        <v>-3.8569828567401204E-3</v>
      </c>
      <c r="R1329" s="20" t="str">
        <f t="shared" si="630"/>
        <v/>
      </c>
      <c r="S1329" s="20" t="str">
        <f t="shared" si="631"/>
        <v/>
      </c>
      <c r="T1329" s="20" t="str">
        <f t="shared" si="632"/>
        <v/>
      </c>
      <c r="U1329" s="16" t="str">
        <f t="shared" si="633"/>
        <v/>
      </c>
      <c r="V1329" s="20" t="str">
        <f t="shared" si="634"/>
        <v/>
      </c>
      <c r="W1329" s="20" t="str">
        <f t="shared" si="635"/>
        <v/>
      </c>
      <c r="X1329" s="20" t="str">
        <f t="shared" si="636"/>
        <v/>
      </c>
      <c r="Y1329" s="20" t="str">
        <f t="shared" si="637"/>
        <v/>
      </c>
      <c r="Z1329" s="20" t="str">
        <f t="shared" si="638"/>
        <v/>
      </c>
      <c r="AA1329" s="20" t="str">
        <f t="shared" si="639"/>
        <v/>
      </c>
      <c r="AB1329" s="20" t="str">
        <f t="shared" si="640"/>
        <v/>
      </c>
      <c r="AC1329" s="20">
        <f t="shared" si="641"/>
        <v>-2.6430171432598802E-3</v>
      </c>
      <c r="AD1329" s="20" t="str">
        <f t="shared" si="642"/>
        <v/>
      </c>
      <c r="AE1329" s="20" t="str">
        <f t="shared" si="643"/>
        <v/>
      </c>
      <c r="AF1329" s="20" t="str">
        <f t="shared" si="644"/>
        <v/>
      </c>
      <c r="AG1329" s="11">
        <f t="shared" si="645"/>
        <v>0</v>
      </c>
      <c r="AH1329" s="17">
        <f t="shared" si="646"/>
        <v>999</v>
      </c>
      <c r="AI1329" s="17">
        <f t="shared" si="647"/>
        <v>-2.6430171432598802E-3</v>
      </c>
      <c r="AJ1329" s="17">
        <f t="shared" si="648"/>
        <v>999</v>
      </c>
      <c r="AK1329" s="17">
        <f t="shared" si="649"/>
        <v>999</v>
      </c>
      <c r="AL1329" s="17">
        <f t="shared" si="650"/>
        <v>999</v>
      </c>
      <c r="AM1329" s="10" t="s">
        <v>1491</v>
      </c>
      <c r="AN1329">
        <v>0</v>
      </c>
      <c r="AO1329">
        <v>0</v>
      </c>
      <c r="AP1329">
        <v>0</v>
      </c>
      <c r="AQ1329">
        <v>0.26440000000000002</v>
      </c>
      <c r="AR1329" s="8">
        <v>-0.65</v>
      </c>
      <c r="AS1329" s="8">
        <v>-1.4619</v>
      </c>
      <c r="AT1329" s="8">
        <v>-14.8522</v>
      </c>
      <c r="AU1329" s="8">
        <v>-0.26440000000000002</v>
      </c>
      <c r="AV1329" s="8">
        <v>-0.65</v>
      </c>
      <c r="AW1329" s="8">
        <v>0.65</v>
      </c>
      <c r="AX1329" s="8">
        <v>1.4619</v>
      </c>
      <c r="AY1329" s="8">
        <v>14.8522</v>
      </c>
      <c r="AZ1329" s="8">
        <v>0.26440000000000002</v>
      </c>
      <c r="BA1329" s="8">
        <v>0.65</v>
      </c>
      <c r="BB1329">
        <v>-0.26440000000000002</v>
      </c>
      <c r="BC1329">
        <v>0.26440000000000002</v>
      </c>
      <c r="BD1329">
        <v>-0.26440000000000002</v>
      </c>
      <c r="BE1329">
        <v>0.26440000000000002</v>
      </c>
      <c r="BF1329">
        <v>0.06</v>
      </c>
      <c r="BG1329">
        <v>0.3</v>
      </c>
      <c r="BH1329">
        <v>-8.89</v>
      </c>
      <c r="BI1329">
        <v>9</v>
      </c>
      <c r="BJ1329">
        <v>17</v>
      </c>
      <c r="BK1329">
        <v>9</v>
      </c>
      <c r="BM1329">
        <v>9</v>
      </c>
      <c r="BN1329" t="s">
        <v>1016</v>
      </c>
      <c r="BP1329" t="s">
        <v>1016</v>
      </c>
      <c r="BQ1329">
        <v>20</v>
      </c>
      <c r="BR1329">
        <v>202010</v>
      </c>
      <c r="BS1329">
        <v>1</v>
      </c>
      <c r="BU1329">
        <v>1</v>
      </c>
      <c r="BW1329">
        <v>9</v>
      </c>
      <c r="BY1329">
        <v>17</v>
      </c>
      <c r="BZ1329" t="s">
        <v>1998</v>
      </c>
      <c r="CA1329">
        <v>1</v>
      </c>
      <c r="CB1329">
        <v>0</v>
      </c>
      <c r="CC1329">
        <v>1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 s="2">
        <v>1108067</v>
      </c>
    </row>
    <row r="1330" spans="1:88">
      <c r="A1330" s="10" t="str">
        <f t="shared" si="620"/>
        <v>OSIR_US</v>
      </c>
      <c r="B1330" s="12">
        <f t="shared" si="621"/>
        <v>0.1036</v>
      </c>
      <c r="C1330" s="12">
        <v>0</v>
      </c>
      <c r="D1330" s="12">
        <v>0</v>
      </c>
      <c r="E1330" s="12">
        <v>0</v>
      </c>
      <c r="F1330" s="12">
        <v>0</v>
      </c>
      <c r="G1330" s="12">
        <v>0</v>
      </c>
      <c r="H1330" s="12">
        <v>0</v>
      </c>
      <c r="I1330" s="12">
        <v>0</v>
      </c>
      <c r="J1330" s="13">
        <f t="shared" si="622"/>
        <v>0</v>
      </c>
      <c r="K1330" s="13">
        <f t="shared" si="623"/>
        <v>0</v>
      </c>
      <c r="L1330" s="16">
        <f t="shared" si="624"/>
        <v>0</v>
      </c>
      <c r="M1330" s="13">
        <f t="shared" si="625"/>
        <v>0</v>
      </c>
      <c r="N1330" s="16">
        <f t="shared" si="626"/>
        <v>0</v>
      </c>
      <c r="O1330" s="16">
        <f t="shared" si="627"/>
        <v>0</v>
      </c>
      <c r="P1330" s="16" t="str">
        <f t="shared" si="628"/>
        <v/>
      </c>
      <c r="Q1330" s="20" t="str">
        <f t="shared" si="629"/>
        <v/>
      </c>
      <c r="R1330" s="20" t="str">
        <f t="shared" si="630"/>
        <v/>
      </c>
      <c r="S1330" s="20" t="str">
        <f t="shared" si="631"/>
        <v/>
      </c>
      <c r="T1330" s="20" t="str">
        <f t="shared" si="632"/>
        <v/>
      </c>
      <c r="U1330" s="16">
        <f t="shared" si="633"/>
        <v>6.0000000000000001E-3</v>
      </c>
      <c r="V1330" s="20" t="str">
        <f t="shared" si="634"/>
        <v/>
      </c>
      <c r="W1330" s="20" t="str">
        <f t="shared" si="635"/>
        <v/>
      </c>
      <c r="X1330" s="20" t="str">
        <f t="shared" si="636"/>
        <v/>
      </c>
      <c r="Y1330" s="20">
        <f t="shared" si="637"/>
        <v>6.0000000000000001E-3</v>
      </c>
      <c r="Z1330" s="20" t="str">
        <f t="shared" si="638"/>
        <v/>
      </c>
      <c r="AA1330" s="20" t="str">
        <f t="shared" si="639"/>
        <v/>
      </c>
      <c r="AB1330" s="20">
        <f t="shared" si="640"/>
        <v>0</v>
      </c>
      <c r="AC1330" s="20" t="str">
        <f t="shared" si="641"/>
        <v/>
      </c>
      <c r="AD1330" s="20" t="str">
        <f t="shared" si="642"/>
        <v/>
      </c>
      <c r="AE1330" s="20" t="str">
        <f t="shared" si="643"/>
        <v/>
      </c>
      <c r="AF1330" s="20" t="str">
        <f t="shared" si="644"/>
        <v/>
      </c>
      <c r="AG1330" s="11">
        <f t="shared" si="645"/>
        <v>999</v>
      </c>
      <c r="AH1330" s="17">
        <f t="shared" si="646"/>
        <v>999</v>
      </c>
      <c r="AI1330" s="17">
        <f t="shared" si="647"/>
        <v>999</v>
      </c>
      <c r="AJ1330" s="17">
        <f t="shared" si="648"/>
        <v>999</v>
      </c>
      <c r="AK1330" s="17">
        <f t="shared" si="649"/>
        <v>999</v>
      </c>
      <c r="AL1330" s="17">
        <f t="shared" si="650"/>
        <v>999</v>
      </c>
      <c r="AM1330" s="10" t="s">
        <v>1601</v>
      </c>
      <c r="AN1330">
        <v>0</v>
      </c>
      <c r="AO1330">
        <v>0</v>
      </c>
      <c r="AP1330">
        <v>0</v>
      </c>
      <c r="AQ1330">
        <v>0.62419999999999998</v>
      </c>
      <c r="AR1330" s="8">
        <v>-0.2</v>
      </c>
      <c r="AS1330" s="8">
        <v>-2.4184000000000001</v>
      </c>
      <c r="AT1330" s="8">
        <v>-25.671399999999998</v>
      </c>
      <c r="AU1330" s="8">
        <v>-0.62419999999999998</v>
      </c>
      <c r="AV1330" s="8">
        <v>-0.2</v>
      </c>
      <c r="AW1330" s="8">
        <v>0.6</v>
      </c>
      <c r="AX1330" s="8">
        <v>2.4184000000000001</v>
      </c>
      <c r="AY1330" s="8">
        <v>25.671399999999998</v>
      </c>
      <c r="AZ1330" s="8">
        <v>0.62419999999999998</v>
      </c>
      <c r="BA1330" s="8">
        <v>0.6</v>
      </c>
      <c r="BB1330">
        <v>-0.2</v>
      </c>
      <c r="BC1330">
        <v>0.6</v>
      </c>
      <c r="BD1330">
        <v>-0.2</v>
      </c>
      <c r="BE1330">
        <v>0.6</v>
      </c>
      <c r="BF1330">
        <v>0.06</v>
      </c>
      <c r="BG1330">
        <v>0.3</v>
      </c>
      <c r="BH1330">
        <v>10.36</v>
      </c>
      <c r="BI1330">
        <v>2</v>
      </c>
      <c r="BJ1330">
        <v>3</v>
      </c>
      <c r="BK1330">
        <v>2</v>
      </c>
      <c r="BM1330">
        <v>2</v>
      </c>
      <c r="BN1330" t="s">
        <v>1016</v>
      </c>
      <c r="BP1330" t="s">
        <v>1016</v>
      </c>
      <c r="BQ1330">
        <v>35</v>
      </c>
      <c r="BR1330">
        <v>352010</v>
      </c>
      <c r="BS1330">
        <v>1</v>
      </c>
      <c r="BU1330">
        <v>1</v>
      </c>
      <c r="BW1330">
        <v>2</v>
      </c>
      <c r="BY1330">
        <v>3</v>
      </c>
      <c r="BZ1330" t="s">
        <v>1997</v>
      </c>
      <c r="CA1330">
        <v>0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 s="2">
        <v>2243076</v>
      </c>
    </row>
    <row r="1331" spans="1:88">
      <c r="A1331" s="10" t="str">
        <f t="shared" si="620"/>
        <v>RVBD_US</v>
      </c>
      <c r="B1331" s="12">
        <f t="shared" si="621"/>
        <v>5.6999999999999993E-3</v>
      </c>
      <c r="C1331" s="12">
        <v>0</v>
      </c>
      <c r="D1331" s="12">
        <v>0</v>
      </c>
      <c r="E1331" s="12">
        <v>0</v>
      </c>
      <c r="F1331" s="12">
        <v>0</v>
      </c>
      <c r="G1331" s="12">
        <v>0</v>
      </c>
      <c r="H1331" s="12">
        <v>0</v>
      </c>
      <c r="I1331" s="12">
        <v>0</v>
      </c>
      <c r="J1331" s="13">
        <f t="shared" si="622"/>
        <v>0</v>
      </c>
      <c r="K1331" s="13">
        <f t="shared" si="623"/>
        <v>0</v>
      </c>
      <c r="L1331" s="16">
        <f t="shared" si="624"/>
        <v>0</v>
      </c>
      <c r="M1331" s="13">
        <f t="shared" si="625"/>
        <v>0</v>
      </c>
      <c r="N1331" s="16">
        <f t="shared" si="626"/>
        <v>0</v>
      </c>
      <c r="O1331" s="16">
        <f t="shared" si="627"/>
        <v>0</v>
      </c>
      <c r="P1331" s="16" t="str">
        <f t="shared" si="628"/>
        <v/>
      </c>
      <c r="Q1331" s="20" t="str">
        <f t="shared" si="629"/>
        <v/>
      </c>
      <c r="R1331" s="20" t="str">
        <f t="shared" si="630"/>
        <v/>
      </c>
      <c r="S1331" s="20" t="str">
        <f t="shared" si="631"/>
        <v/>
      </c>
      <c r="T1331" s="20" t="str">
        <f t="shared" si="632"/>
        <v/>
      </c>
      <c r="U1331" s="16">
        <f t="shared" si="633"/>
        <v>6.0000000000000001E-3</v>
      </c>
      <c r="V1331" s="20" t="str">
        <f t="shared" si="634"/>
        <v/>
      </c>
      <c r="W1331" s="20" t="str">
        <f t="shared" si="635"/>
        <v/>
      </c>
      <c r="X1331" s="20">
        <f t="shared" si="636"/>
        <v>6.0000000000000001E-3</v>
      </c>
      <c r="Y1331" s="20" t="str">
        <f t="shared" si="637"/>
        <v/>
      </c>
      <c r="Z1331" s="20" t="str">
        <f t="shared" si="638"/>
        <v/>
      </c>
      <c r="AA1331" s="20" t="str">
        <f t="shared" si="639"/>
        <v/>
      </c>
      <c r="AB1331" s="20" t="str">
        <f t="shared" si="640"/>
        <v/>
      </c>
      <c r="AC1331" s="20" t="str">
        <f t="shared" si="641"/>
        <v/>
      </c>
      <c r="AD1331" s="20" t="str">
        <f t="shared" si="642"/>
        <v/>
      </c>
      <c r="AE1331" s="20" t="str">
        <f t="shared" si="643"/>
        <v/>
      </c>
      <c r="AF1331" s="20">
        <f t="shared" si="644"/>
        <v>0</v>
      </c>
      <c r="AG1331" s="11">
        <f t="shared" si="645"/>
        <v>999</v>
      </c>
      <c r="AH1331" s="17">
        <f t="shared" si="646"/>
        <v>999</v>
      </c>
      <c r="AI1331" s="17">
        <f t="shared" si="647"/>
        <v>999</v>
      </c>
      <c r="AJ1331" s="17">
        <f t="shared" si="648"/>
        <v>999</v>
      </c>
      <c r="AK1331" s="17">
        <f t="shared" si="649"/>
        <v>999</v>
      </c>
      <c r="AL1331" s="17">
        <f t="shared" si="650"/>
        <v>0</v>
      </c>
      <c r="AM1331" s="10" t="s">
        <v>331</v>
      </c>
      <c r="AN1331">
        <v>0</v>
      </c>
      <c r="AO1331">
        <v>0</v>
      </c>
      <c r="AP1331">
        <v>0</v>
      </c>
      <c r="AQ1331">
        <v>11.5001</v>
      </c>
      <c r="AR1331" s="8">
        <v>-0.6</v>
      </c>
      <c r="AS1331" s="8">
        <v>-64.715999999999994</v>
      </c>
      <c r="AT1331" s="8">
        <v>-138.05430000000001</v>
      </c>
      <c r="AU1331" s="8">
        <v>-11.5001</v>
      </c>
      <c r="AV1331" s="8">
        <v>-0.6</v>
      </c>
      <c r="AW1331" s="8">
        <v>0.6</v>
      </c>
      <c r="AX1331" s="8">
        <v>64.715999999999994</v>
      </c>
      <c r="AY1331" s="8">
        <v>138.05430000000001</v>
      </c>
      <c r="AZ1331" s="8">
        <v>11.5001</v>
      </c>
      <c r="BA1331" s="8">
        <v>0.6</v>
      </c>
      <c r="BB1331">
        <v>0</v>
      </c>
      <c r="BC1331">
        <v>0</v>
      </c>
      <c r="BD1331">
        <v>0</v>
      </c>
      <c r="BE1331">
        <v>0</v>
      </c>
      <c r="BF1331">
        <v>0.06</v>
      </c>
      <c r="BG1331">
        <v>0.3</v>
      </c>
      <c r="BH1331">
        <v>0.56999999999999995</v>
      </c>
      <c r="BI1331">
        <v>5</v>
      </c>
      <c r="BJ1331">
        <v>10</v>
      </c>
      <c r="BK1331">
        <v>5</v>
      </c>
      <c r="BM1331">
        <v>5</v>
      </c>
      <c r="BN1331" t="s">
        <v>1016</v>
      </c>
      <c r="BP1331" t="s">
        <v>1016</v>
      </c>
      <c r="BQ1331">
        <v>45</v>
      </c>
      <c r="BR1331">
        <v>452010</v>
      </c>
      <c r="BS1331">
        <v>0</v>
      </c>
      <c r="BU1331">
        <v>1</v>
      </c>
      <c r="BW1331">
        <v>5</v>
      </c>
      <c r="BY1331">
        <v>10</v>
      </c>
      <c r="BZ1331" t="s">
        <v>1997</v>
      </c>
      <c r="CA1331">
        <v>0</v>
      </c>
      <c r="CB1331">
        <v>0</v>
      </c>
      <c r="CC1331">
        <v>0</v>
      </c>
      <c r="CD1331">
        <v>0</v>
      </c>
      <c r="CE1331">
        <v>0</v>
      </c>
      <c r="CF1331">
        <v>1</v>
      </c>
      <c r="CG1331">
        <v>0</v>
      </c>
      <c r="CH1331">
        <v>0</v>
      </c>
      <c r="CI1331" s="2">
        <v>48204779</v>
      </c>
      <c r="CJ1331" t="s">
        <v>1017</v>
      </c>
    </row>
    <row r="1332" spans="1:88">
      <c r="A1332" s="10" t="str">
        <f t="shared" si="620"/>
        <v>CVLT_US</v>
      </c>
      <c r="B1332" s="12">
        <f t="shared" si="621"/>
        <v>5.6500000000000002E-2</v>
      </c>
      <c r="C1332" s="12">
        <v>0</v>
      </c>
      <c r="D1332" s="12">
        <v>0</v>
      </c>
      <c r="E1332" s="12">
        <v>0</v>
      </c>
      <c r="F1332" s="12">
        <v>0</v>
      </c>
      <c r="G1332" s="12">
        <v>0</v>
      </c>
      <c r="H1332" s="12">
        <v>0</v>
      </c>
      <c r="I1332" s="12">
        <v>0</v>
      </c>
      <c r="J1332" s="13">
        <f t="shared" si="622"/>
        <v>0</v>
      </c>
      <c r="K1332" s="13">
        <f t="shared" si="623"/>
        <v>0</v>
      </c>
      <c r="L1332" s="16">
        <f t="shared" si="624"/>
        <v>0</v>
      </c>
      <c r="M1332" s="13">
        <f t="shared" si="625"/>
        <v>0</v>
      </c>
      <c r="N1332" s="16">
        <f t="shared" si="626"/>
        <v>0</v>
      </c>
      <c r="O1332" s="16">
        <f t="shared" si="627"/>
        <v>0</v>
      </c>
      <c r="P1332" s="16" t="str">
        <f t="shared" si="628"/>
        <v/>
      </c>
      <c r="Q1332" s="20" t="str">
        <f t="shared" si="629"/>
        <v/>
      </c>
      <c r="R1332" s="20" t="str">
        <f t="shared" si="630"/>
        <v/>
      </c>
      <c r="S1332" s="20" t="str">
        <f t="shared" si="631"/>
        <v/>
      </c>
      <c r="T1332" s="20" t="str">
        <f t="shared" si="632"/>
        <v/>
      </c>
      <c r="U1332" s="16">
        <f t="shared" si="633"/>
        <v>6.0000000000000001E-3</v>
      </c>
      <c r="V1332" s="20" t="str">
        <f t="shared" si="634"/>
        <v/>
      </c>
      <c r="W1332" s="20" t="str">
        <f t="shared" si="635"/>
        <v/>
      </c>
      <c r="X1332" s="20" t="str">
        <f t="shared" si="636"/>
        <v/>
      </c>
      <c r="Y1332" s="20">
        <f t="shared" si="637"/>
        <v>6.0000000000000001E-3</v>
      </c>
      <c r="Z1332" s="20" t="str">
        <f t="shared" si="638"/>
        <v/>
      </c>
      <c r="AA1332" s="20" t="str">
        <f t="shared" si="639"/>
        <v/>
      </c>
      <c r="AB1332" s="20">
        <f t="shared" si="640"/>
        <v>0</v>
      </c>
      <c r="AC1332" s="20" t="str">
        <f t="shared" si="641"/>
        <v/>
      </c>
      <c r="AD1332" s="20" t="str">
        <f t="shared" si="642"/>
        <v/>
      </c>
      <c r="AE1332" s="20" t="str">
        <f t="shared" si="643"/>
        <v/>
      </c>
      <c r="AF1332" s="20" t="str">
        <f t="shared" si="644"/>
        <v/>
      </c>
      <c r="AG1332" s="11">
        <f t="shared" si="645"/>
        <v>999</v>
      </c>
      <c r="AH1332" s="17">
        <f t="shared" si="646"/>
        <v>999</v>
      </c>
      <c r="AI1332" s="17">
        <f t="shared" si="647"/>
        <v>999</v>
      </c>
      <c r="AJ1332" s="17">
        <f t="shared" si="648"/>
        <v>999</v>
      </c>
      <c r="AK1332" s="17">
        <f t="shared" si="649"/>
        <v>999</v>
      </c>
      <c r="AL1332" s="17">
        <f t="shared" si="650"/>
        <v>999</v>
      </c>
      <c r="AM1332" s="10" t="s">
        <v>872</v>
      </c>
      <c r="AN1332">
        <v>0</v>
      </c>
      <c r="AO1332">
        <v>0</v>
      </c>
      <c r="AP1332">
        <v>0</v>
      </c>
      <c r="AQ1332">
        <v>4.5749000000000004</v>
      </c>
      <c r="AR1332" s="8">
        <v>-0.6</v>
      </c>
      <c r="AS1332" s="8">
        <v>-28.0748</v>
      </c>
      <c r="AT1332" s="8">
        <v>-84.907499999999999</v>
      </c>
      <c r="AU1332" s="8">
        <v>-4.5749000000000004</v>
      </c>
      <c r="AV1332" s="8">
        <v>-0.6</v>
      </c>
      <c r="AW1332" s="8">
        <v>0.6</v>
      </c>
      <c r="AX1332" s="8">
        <v>28.0748</v>
      </c>
      <c r="AY1332" s="8">
        <v>84.907499999999999</v>
      </c>
      <c r="AZ1332" s="8">
        <v>4.5749000000000004</v>
      </c>
      <c r="BA1332" s="8">
        <v>0.6</v>
      </c>
      <c r="BB1332">
        <v>-0.6</v>
      </c>
      <c r="BC1332">
        <v>0.6</v>
      </c>
      <c r="BD1332">
        <v>-0.6</v>
      </c>
      <c r="BE1332">
        <v>0.6</v>
      </c>
      <c r="BF1332">
        <v>0.06</v>
      </c>
      <c r="BG1332">
        <v>0.3</v>
      </c>
      <c r="BH1332">
        <v>5.65</v>
      </c>
      <c r="BI1332">
        <v>3</v>
      </c>
      <c r="BJ1332">
        <v>5</v>
      </c>
      <c r="BK1332">
        <v>3</v>
      </c>
      <c r="BM1332">
        <v>3</v>
      </c>
      <c r="BN1332" t="s">
        <v>1016</v>
      </c>
      <c r="BP1332" t="s">
        <v>1016</v>
      </c>
      <c r="BQ1332">
        <v>45</v>
      </c>
      <c r="BR1332">
        <v>451030</v>
      </c>
      <c r="BS1332">
        <v>1</v>
      </c>
      <c r="BU1332">
        <v>1</v>
      </c>
      <c r="BW1332">
        <v>3</v>
      </c>
      <c r="BY1332">
        <v>5</v>
      </c>
      <c r="BZ1332" t="s">
        <v>1997</v>
      </c>
      <c r="CA1332">
        <v>0</v>
      </c>
      <c r="CB1332">
        <v>0</v>
      </c>
      <c r="CC1332">
        <v>0</v>
      </c>
      <c r="CD1332">
        <v>0</v>
      </c>
      <c r="CE1332">
        <v>0</v>
      </c>
      <c r="CF1332">
        <v>0</v>
      </c>
      <c r="CG1332">
        <v>0</v>
      </c>
      <c r="CH1332">
        <v>0</v>
      </c>
      <c r="CI1332" s="2">
        <v>20670036</v>
      </c>
    </row>
    <row r="1333" spans="1:88">
      <c r="A1333" s="10" t="str">
        <f t="shared" si="620"/>
        <v>OC_US</v>
      </c>
      <c r="B1333" s="12">
        <f t="shared" si="621"/>
        <v>3.0299999999999997E-2</v>
      </c>
      <c r="C1333" s="12">
        <v>0</v>
      </c>
      <c r="D1333" s="12">
        <v>0</v>
      </c>
      <c r="E1333" s="12">
        <v>0</v>
      </c>
      <c r="F1333" s="12">
        <v>0</v>
      </c>
      <c r="G1333" s="12">
        <v>0</v>
      </c>
      <c r="H1333" s="12">
        <v>0</v>
      </c>
      <c r="I1333" s="12">
        <v>0</v>
      </c>
      <c r="J1333" s="13">
        <f t="shared" si="622"/>
        <v>0</v>
      </c>
      <c r="K1333" s="13">
        <f t="shared" si="623"/>
        <v>0</v>
      </c>
      <c r="L1333" s="16">
        <f t="shared" si="624"/>
        <v>0</v>
      </c>
      <c r="M1333" s="13">
        <f t="shared" si="625"/>
        <v>0</v>
      </c>
      <c r="N1333" s="16">
        <f t="shared" si="626"/>
        <v>0</v>
      </c>
      <c r="O1333" s="16">
        <f t="shared" si="627"/>
        <v>0</v>
      </c>
      <c r="P1333" s="16" t="str">
        <f t="shared" si="628"/>
        <v/>
      </c>
      <c r="Q1333" s="20" t="str">
        <f t="shared" si="629"/>
        <v/>
      </c>
      <c r="R1333" s="20" t="str">
        <f t="shared" si="630"/>
        <v/>
      </c>
      <c r="S1333" s="20" t="str">
        <f t="shared" si="631"/>
        <v/>
      </c>
      <c r="T1333" s="20" t="str">
        <f t="shared" si="632"/>
        <v/>
      </c>
      <c r="U1333" s="16">
        <f t="shared" si="633"/>
        <v>6.5000000000000006E-3</v>
      </c>
      <c r="V1333" s="20" t="str">
        <f t="shared" si="634"/>
        <v/>
      </c>
      <c r="W1333" s="20" t="str">
        <f t="shared" si="635"/>
        <v/>
      </c>
      <c r="X1333" s="20" t="str">
        <f t="shared" si="636"/>
        <v/>
      </c>
      <c r="Y1333" s="20">
        <f t="shared" si="637"/>
        <v>6.5000000000000006E-3</v>
      </c>
      <c r="Z1333" s="20" t="str">
        <f t="shared" si="638"/>
        <v/>
      </c>
      <c r="AA1333" s="20" t="str">
        <f t="shared" si="639"/>
        <v/>
      </c>
      <c r="AB1333" s="20">
        <f t="shared" si="640"/>
        <v>0</v>
      </c>
      <c r="AC1333" s="20" t="str">
        <f t="shared" si="641"/>
        <v/>
      </c>
      <c r="AD1333" s="20" t="str">
        <f t="shared" si="642"/>
        <v/>
      </c>
      <c r="AE1333" s="20" t="str">
        <f t="shared" si="643"/>
        <v/>
      </c>
      <c r="AF1333" s="20" t="str">
        <f t="shared" si="644"/>
        <v/>
      </c>
      <c r="AG1333" s="11">
        <f t="shared" si="645"/>
        <v>999</v>
      </c>
      <c r="AH1333" s="17">
        <f t="shared" si="646"/>
        <v>999</v>
      </c>
      <c r="AI1333" s="17">
        <f t="shared" si="647"/>
        <v>999</v>
      </c>
      <c r="AJ1333" s="17">
        <f t="shared" si="648"/>
        <v>999</v>
      </c>
      <c r="AK1333" s="17">
        <f t="shared" si="649"/>
        <v>999</v>
      </c>
      <c r="AL1333" s="17">
        <f t="shared" si="650"/>
        <v>999</v>
      </c>
      <c r="AM1333" s="10" t="s">
        <v>319</v>
      </c>
      <c r="AN1333">
        <v>0</v>
      </c>
      <c r="AO1333">
        <v>0</v>
      </c>
      <c r="AP1333">
        <v>0</v>
      </c>
      <c r="AQ1333">
        <v>12.6325</v>
      </c>
      <c r="AR1333" s="8">
        <v>-0.65</v>
      </c>
      <c r="AS1333" s="8">
        <v>-70.227199999999996</v>
      </c>
      <c r="AT1333" s="8">
        <v>-189.63249999999999</v>
      </c>
      <c r="AU1333" s="8">
        <v>-12.6325</v>
      </c>
      <c r="AV1333" s="8">
        <v>-0.65</v>
      </c>
      <c r="AW1333" s="8">
        <v>0.65</v>
      </c>
      <c r="AX1333" s="8">
        <v>70.227199999999996</v>
      </c>
      <c r="AY1333" s="8">
        <v>189.63249999999999</v>
      </c>
      <c r="AZ1333" s="8">
        <v>12.6325</v>
      </c>
      <c r="BA1333" s="8">
        <v>0.65</v>
      </c>
      <c r="BB1333">
        <v>-0.65</v>
      </c>
      <c r="BC1333">
        <v>0.65</v>
      </c>
      <c r="BD1333">
        <v>-0.65</v>
      </c>
      <c r="BE1333">
        <v>0.65</v>
      </c>
      <c r="BF1333">
        <v>0.06</v>
      </c>
      <c r="BG1333">
        <v>0.3</v>
      </c>
      <c r="BH1333">
        <v>3.03</v>
      </c>
      <c r="BI1333">
        <v>4</v>
      </c>
      <c r="BJ1333">
        <v>7</v>
      </c>
      <c r="BK1333">
        <v>4</v>
      </c>
      <c r="BM1333">
        <v>4</v>
      </c>
      <c r="BN1333" t="s">
        <v>1016</v>
      </c>
      <c r="BP1333" t="s">
        <v>1016</v>
      </c>
      <c r="BQ1333">
        <v>20</v>
      </c>
      <c r="BR1333">
        <v>201020</v>
      </c>
      <c r="BS1333">
        <v>1</v>
      </c>
      <c r="BU1333">
        <v>1</v>
      </c>
      <c r="BW1333">
        <v>4</v>
      </c>
      <c r="BY1333">
        <v>7</v>
      </c>
      <c r="BZ1333" t="s">
        <v>1997</v>
      </c>
      <c r="CA1333">
        <v>0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 s="2">
        <v>52586750</v>
      </c>
    </row>
    <row r="1334" spans="1:88">
      <c r="A1334" s="10" t="str">
        <f t="shared" si="620"/>
        <v>ICFI_US</v>
      </c>
      <c r="B1334" s="12">
        <f t="shared" si="621"/>
        <v>3.4700000000000002E-2</v>
      </c>
      <c r="C1334" s="12">
        <v>0</v>
      </c>
      <c r="D1334" s="12">
        <v>0</v>
      </c>
      <c r="E1334" s="12">
        <v>0</v>
      </c>
      <c r="F1334" s="12">
        <v>0</v>
      </c>
      <c r="G1334" s="12">
        <v>0</v>
      </c>
      <c r="H1334" s="12">
        <v>0</v>
      </c>
      <c r="I1334" s="12">
        <v>0</v>
      </c>
      <c r="J1334" s="13">
        <f t="shared" si="622"/>
        <v>0</v>
      </c>
      <c r="K1334" s="13">
        <f t="shared" si="623"/>
        <v>0</v>
      </c>
      <c r="L1334" s="16">
        <f t="shared" si="624"/>
        <v>0</v>
      </c>
      <c r="M1334" s="13">
        <f t="shared" si="625"/>
        <v>0</v>
      </c>
      <c r="N1334" s="16">
        <f t="shared" si="626"/>
        <v>0</v>
      </c>
      <c r="O1334" s="16">
        <f t="shared" si="627"/>
        <v>0</v>
      </c>
      <c r="P1334" s="16" t="str">
        <f t="shared" si="628"/>
        <v/>
      </c>
      <c r="Q1334" s="20" t="str">
        <f t="shared" si="629"/>
        <v/>
      </c>
      <c r="R1334" s="20" t="str">
        <f t="shared" si="630"/>
        <v/>
      </c>
      <c r="S1334" s="20" t="str">
        <f t="shared" si="631"/>
        <v/>
      </c>
      <c r="T1334" s="20" t="str">
        <f t="shared" si="632"/>
        <v/>
      </c>
      <c r="U1334" s="16">
        <f t="shared" si="633"/>
        <v>6.5000000000000006E-3</v>
      </c>
      <c r="V1334" s="20" t="str">
        <f t="shared" si="634"/>
        <v/>
      </c>
      <c r="W1334" s="20" t="str">
        <f t="shared" si="635"/>
        <v/>
      </c>
      <c r="X1334" s="20" t="str">
        <f t="shared" si="636"/>
        <v/>
      </c>
      <c r="Y1334" s="20">
        <f t="shared" si="637"/>
        <v>6.5000000000000006E-3</v>
      </c>
      <c r="Z1334" s="20" t="str">
        <f t="shared" si="638"/>
        <v/>
      </c>
      <c r="AA1334" s="20" t="str">
        <f t="shared" si="639"/>
        <v/>
      </c>
      <c r="AB1334" s="20">
        <f t="shared" si="640"/>
        <v>0</v>
      </c>
      <c r="AC1334" s="20" t="str">
        <f t="shared" si="641"/>
        <v/>
      </c>
      <c r="AD1334" s="20" t="str">
        <f t="shared" si="642"/>
        <v/>
      </c>
      <c r="AE1334" s="20" t="str">
        <f t="shared" si="643"/>
        <v/>
      </c>
      <c r="AF1334" s="20" t="str">
        <f t="shared" si="644"/>
        <v/>
      </c>
      <c r="AG1334" s="11">
        <f t="shared" si="645"/>
        <v>999</v>
      </c>
      <c r="AH1334" s="17">
        <f t="shared" si="646"/>
        <v>999</v>
      </c>
      <c r="AI1334" s="17">
        <f t="shared" si="647"/>
        <v>999</v>
      </c>
      <c r="AJ1334" s="17">
        <f t="shared" si="648"/>
        <v>999</v>
      </c>
      <c r="AK1334" s="17">
        <f t="shared" si="649"/>
        <v>999</v>
      </c>
      <c r="AL1334" s="17">
        <f t="shared" si="650"/>
        <v>999</v>
      </c>
      <c r="AM1334" s="10" t="s">
        <v>1356</v>
      </c>
      <c r="AN1334">
        <v>0</v>
      </c>
      <c r="AO1334">
        <v>0</v>
      </c>
      <c r="AP1334">
        <v>0</v>
      </c>
      <c r="AQ1334">
        <v>0.63959999999999995</v>
      </c>
      <c r="AR1334" s="8">
        <v>-0.65</v>
      </c>
      <c r="AS1334" s="8">
        <v>-2.4929000000000001</v>
      </c>
      <c r="AT1334" s="8">
        <v>-33.221499999999999</v>
      </c>
      <c r="AU1334" s="8">
        <v>-0.63959999999999995</v>
      </c>
      <c r="AV1334" s="8">
        <v>-0.65</v>
      </c>
      <c r="AW1334" s="8">
        <v>0.65</v>
      </c>
      <c r="AX1334" s="8">
        <v>2.4929000000000001</v>
      </c>
      <c r="AY1334" s="8">
        <v>33.221499999999999</v>
      </c>
      <c r="AZ1334" s="8">
        <v>0.63959999999999995</v>
      </c>
      <c r="BA1334" s="8">
        <v>0.65</v>
      </c>
      <c r="BB1334">
        <v>-0.63959999999999995</v>
      </c>
      <c r="BC1334">
        <v>0.63959999999999995</v>
      </c>
      <c r="BD1334">
        <v>-0.63959999999999995</v>
      </c>
      <c r="BE1334">
        <v>0.63959999999999995</v>
      </c>
      <c r="BF1334">
        <v>0.06</v>
      </c>
      <c r="BG1334">
        <v>0.3</v>
      </c>
      <c r="BH1334">
        <v>3.47</v>
      </c>
      <c r="BI1334">
        <v>4</v>
      </c>
      <c r="BJ1334">
        <v>7</v>
      </c>
      <c r="BK1334">
        <v>4</v>
      </c>
      <c r="BM1334">
        <v>4</v>
      </c>
      <c r="BN1334" t="s">
        <v>1016</v>
      </c>
      <c r="BP1334" t="s">
        <v>1016</v>
      </c>
      <c r="BQ1334">
        <v>20</v>
      </c>
      <c r="BR1334">
        <v>202020</v>
      </c>
      <c r="BS1334">
        <v>1</v>
      </c>
      <c r="BU1334">
        <v>1</v>
      </c>
      <c r="BW1334">
        <v>4</v>
      </c>
      <c r="BY1334">
        <v>7</v>
      </c>
      <c r="BZ1334" t="s">
        <v>1997</v>
      </c>
      <c r="CA1334">
        <v>1</v>
      </c>
      <c r="CB1334">
        <v>0</v>
      </c>
      <c r="CC1334">
        <v>1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 s="2">
        <v>2406488</v>
      </c>
    </row>
    <row r="1335" spans="1:88">
      <c r="A1335" s="10" t="str">
        <f t="shared" si="620"/>
        <v>SFLY_US</v>
      </c>
      <c r="B1335" s="12">
        <f t="shared" si="621"/>
        <v>2.0799999999999999E-2</v>
      </c>
      <c r="C1335" s="12">
        <v>0</v>
      </c>
      <c r="D1335" s="12">
        <v>0</v>
      </c>
      <c r="E1335" s="12">
        <v>0</v>
      </c>
      <c r="F1335" s="12">
        <v>0</v>
      </c>
      <c r="G1335" s="12">
        <v>0</v>
      </c>
      <c r="H1335" s="12">
        <v>0</v>
      </c>
      <c r="I1335" s="12">
        <v>0</v>
      </c>
      <c r="J1335" s="13">
        <f t="shared" si="622"/>
        <v>0</v>
      </c>
      <c r="K1335" s="13">
        <f t="shared" si="623"/>
        <v>0</v>
      </c>
      <c r="L1335" s="16">
        <f t="shared" si="624"/>
        <v>0</v>
      </c>
      <c r="M1335" s="13">
        <f t="shared" si="625"/>
        <v>0</v>
      </c>
      <c r="N1335" s="16">
        <f t="shared" si="626"/>
        <v>0</v>
      </c>
      <c r="O1335" s="16">
        <f t="shared" si="627"/>
        <v>0</v>
      </c>
      <c r="P1335" s="16" t="str">
        <f t="shared" si="628"/>
        <v/>
      </c>
      <c r="Q1335" s="20" t="str">
        <f t="shared" si="629"/>
        <v/>
      </c>
      <c r="R1335" s="20" t="str">
        <f t="shared" si="630"/>
        <v/>
      </c>
      <c r="S1335" s="20" t="str">
        <f t="shared" si="631"/>
        <v/>
      </c>
      <c r="T1335" s="20" t="str">
        <f t="shared" si="632"/>
        <v/>
      </c>
      <c r="U1335" s="16">
        <f t="shared" si="633"/>
        <v>6.5000000000000006E-3</v>
      </c>
      <c r="V1335" s="20" t="str">
        <f t="shared" si="634"/>
        <v/>
      </c>
      <c r="W1335" s="20" t="str">
        <f t="shared" si="635"/>
        <v/>
      </c>
      <c r="X1335" s="20" t="str">
        <f t="shared" si="636"/>
        <v/>
      </c>
      <c r="Y1335" s="20">
        <f t="shared" si="637"/>
        <v>6.5000000000000006E-3</v>
      </c>
      <c r="Z1335" s="20" t="str">
        <f t="shared" si="638"/>
        <v/>
      </c>
      <c r="AA1335" s="20" t="str">
        <f t="shared" si="639"/>
        <v/>
      </c>
      <c r="AB1335" s="20">
        <f t="shared" si="640"/>
        <v>0</v>
      </c>
      <c r="AC1335" s="20" t="str">
        <f t="shared" si="641"/>
        <v/>
      </c>
      <c r="AD1335" s="20" t="str">
        <f t="shared" si="642"/>
        <v/>
      </c>
      <c r="AE1335" s="20" t="str">
        <f t="shared" si="643"/>
        <v/>
      </c>
      <c r="AF1335" s="20" t="str">
        <f t="shared" si="644"/>
        <v/>
      </c>
      <c r="AG1335" s="11">
        <f t="shared" si="645"/>
        <v>999</v>
      </c>
      <c r="AH1335" s="17">
        <f t="shared" si="646"/>
        <v>999</v>
      </c>
      <c r="AI1335" s="17">
        <f t="shared" si="647"/>
        <v>999</v>
      </c>
      <c r="AJ1335" s="17">
        <f t="shared" si="648"/>
        <v>999</v>
      </c>
      <c r="AK1335" s="17">
        <f t="shared" si="649"/>
        <v>999</v>
      </c>
      <c r="AL1335" s="17">
        <f t="shared" si="650"/>
        <v>999</v>
      </c>
      <c r="AM1335" s="10" t="s">
        <v>650</v>
      </c>
      <c r="AN1335">
        <v>0</v>
      </c>
      <c r="AO1335">
        <v>0</v>
      </c>
      <c r="AP1335">
        <v>0</v>
      </c>
      <c r="AQ1335">
        <v>4.7739000000000003</v>
      </c>
      <c r="AR1335" s="8">
        <v>-0.65</v>
      </c>
      <c r="AS1335" s="8">
        <v>-24.929099999999998</v>
      </c>
      <c r="AT1335" s="8">
        <v>-75.139799999999994</v>
      </c>
      <c r="AU1335" s="8">
        <v>-4.7739000000000003</v>
      </c>
      <c r="AV1335" s="8">
        <v>-0.65</v>
      </c>
      <c r="AW1335" s="8">
        <v>0.65</v>
      </c>
      <c r="AX1335" s="8">
        <v>24.929099999999998</v>
      </c>
      <c r="AY1335" s="8">
        <v>75.139799999999994</v>
      </c>
      <c r="AZ1335" s="8">
        <v>4.7739000000000003</v>
      </c>
      <c r="BA1335" s="8">
        <v>0.65</v>
      </c>
      <c r="BB1335">
        <v>-0.65</v>
      </c>
      <c r="BC1335">
        <v>0.65</v>
      </c>
      <c r="BD1335">
        <v>-0.65</v>
      </c>
      <c r="BE1335">
        <v>0.65</v>
      </c>
      <c r="BF1335">
        <v>0.06</v>
      </c>
      <c r="BG1335">
        <v>0.3</v>
      </c>
      <c r="BH1335">
        <v>2.08</v>
      </c>
      <c r="BI1335">
        <v>4</v>
      </c>
      <c r="BJ1335">
        <v>8</v>
      </c>
      <c r="BK1335">
        <v>4</v>
      </c>
      <c r="BM1335">
        <v>4</v>
      </c>
      <c r="BN1335" t="s">
        <v>1016</v>
      </c>
      <c r="BP1335" t="s">
        <v>1016</v>
      </c>
      <c r="BQ1335">
        <v>25</v>
      </c>
      <c r="BR1335">
        <v>255020</v>
      </c>
      <c r="BS1335">
        <v>1</v>
      </c>
      <c r="BU1335">
        <v>1</v>
      </c>
      <c r="BW1335">
        <v>4</v>
      </c>
      <c r="BY1335">
        <v>8</v>
      </c>
      <c r="BZ1335" t="s">
        <v>1997</v>
      </c>
      <c r="CA1335">
        <v>0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 s="2">
        <v>20973625</v>
      </c>
    </row>
    <row r="1336" spans="1:88">
      <c r="A1336" s="10" t="str">
        <f t="shared" si="620"/>
        <v>FXCB_US</v>
      </c>
      <c r="B1336" s="12">
        <f t="shared" si="621"/>
        <v>-3.8E-3</v>
      </c>
      <c r="C1336" s="12">
        <v>0</v>
      </c>
      <c r="D1336" s="12">
        <v>0</v>
      </c>
      <c r="E1336" s="12">
        <v>0</v>
      </c>
      <c r="F1336" s="12">
        <v>0</v>
      </c>
      <c r="G1336" s="12">
        <v>0</v>
      </c>
      <c r="H1336" s="12">
        <v>0</v>
      </c>
      <c r="I1336" s="12">
        <v>0</v>
      </c>
      <c r="J1336" s="13">
        <f t="shared" si="622"/>
        <v>0</v>
      </c>
      <c r="K1336" s="13">
        <f t="shared" si="623"/>
        <v>0</v>
      </c>
      <c r="L1336" s="16">
        <f t="shared" si="624"/>
        <v>0</v>
      </c>
      <c r="M1336" s="13">
        <f t="shared" si="625"/>
        <v>0</v>
      </c>
      <c r="N1336" s="16">
        <f t="shared" si="626"/>
        <v>0</v>
      </c>
      <c r="O1336" s="16">
        <f t="shared" si="627"/>
        <v>0</v>
      </c>
      <c r="P1336" s="16">
        <f t="shared" si="628"/>
        <v>-4.0000000000000001E-3</v>
      </c>
      <c r="Q1336" s="20" t="str">
        <f t="shared" si="629"/>
        <v/>
      </c>
      <c r="R1336" s="20" t="str">
        <f t="shared" si="630"/>
        <v/>
      </c>
      <c r="S1336" s="20" t="str">
        <f t="shared" si="631"/>
        <v/>
      </c>
      <c r="T1336" s="20">
        <f t="shared" si="632"/>
        <v>-4.0000000000000001E-3</v>
      </c>
      <c r="U1336" s="16" t="str">
        <f t="shared" si="633"/>
        <v/>
      </c>
      <c r="V1336" s="20" t="str">
        <f t="shared" si="634"/>
        <v/>
      </c>
      <c r="W1336" s="20" t="str">
        <f t="shared" si="635"/>
        <v/>
      </c>
      <c r="X1336" s="20" t="str">
        <f t="shared" si="636"/>
        <v/>
      </c>
      <c r="Y1336" s="20" t="str">
        <f t="shared" si="637"/>
        <v/>
      </c>
      <c r="Z1336" s="20" t="str">
        <f t="shared" si="638"/>
        <v/>
      </c>
      <c r="AA1336" s="20" t="str">
        <f t="shared" si="639"/>
        <v/>
      </c>
      <c r="AB1336" s="20">
        <f t="shared" si="640"/>
        <v>0</v>
      </c>
      <c r="AC1336" s="20" t="str">
        <f t="shared" si="641"/>
        <v/>
      </c>
      <c r="AD1336" s="20" t="str">
        <f t="shared" si="642"/>
        <v/>
      </c>
      <c r="AE1336" s="20" t="str">
        <f t="shared" si="643"/>
        <v/>
      </c>
      <c r="AF1336" s="20" t="str">
        <f t="shared" si="644"/>
        <v/>
      </c>
      <c r="AG1336" s="11">
        <f t="shared" si="645"/>
        <v>999</v>
      </c>
      <c r="AH1336" s="17">
        <f t="shared" si="646"/>
        <v>999</v>
      </c>
      <c r="AI1336" s="17">
        <f t="shared" si="647"/>
        <v>999</v>
      </c>
      <c r="AJ1336" s="17">
        <f t="shared" si="648"/>
        <v>999</v>
      </c>
      <c r="AK1336" s="17">
        <f t="shared" si="649"/>
        <v>999</v>
      </c>
      <c r="AL1336" s="17">
        <f t="shared" si="650"/>
        <v>999</v>
      </c>
      <c r="AM1336" s="10" t="s">
        <v>1639</v>
      </c>
      <c r="AN1336">
        <v>0</v>
      </c>
      <c r="AO1336">
        <v>0</v>
      </c>
      <c r="AP1336">
        <v>0</v>
      </c>
      <c r="AQ1336">
        <v>7.9399999999999998E-2</v>
      </c>
      <c r="AR1336" s="8">
        <v>-0.4</v>
      </c>
      <c r="AS1336" s="8">
        <v>-0.38379999999999997</v>
      </c>
      <c r="AT1336" s="8">
        <v>-8.2403999999999993</v>
      </c>
      <c r="AU1336" s="8">
        <v>-7.9399999999999998E-2</v>
      </c>
      <c r="AV1336" s="8">
        <v>-0.4</v>
      </c>
      <c r="AW1336" s="8">
        <v>0.4</v>
      </c>
      <c r="AX1336" s="8">
        <v>0.38379999999999997</v>
      </c>
      <c r="AY1336" s="8">
        <v>8.2403999999999993</v>
      </c>
      <c r="AZ1336" s="8">
        <v>7.9399999999999998E-2</v>
      </c>
      <c r="BA1336" s="8">
        <v>0.4</v>
      </c>
      <c r="BB1336">
        <v>-7.9399999999999998E-2</v>
      </c>
      <c r="BC1336">
        <v>7.9399999999999998E-2</v>
      </c>
      <c r="BD1336">
        <v>-7.9399999999999998E-2</v>
      </c>
      <c r="BE1336">
        <v>7.9399999999999998E-2</v>
      </c>
      <c r="BF1336">
        <v>0.06</v>
      </c>
      <c r="BG1336">
        <v>0.3</v>
      </c>
      <c r="BH1336">
        <v>-0.38</v>
      </c>
      <c r="BI1336">
        <v>6</v>
      </c>
      <c r="BJ1336">
        <v>12</v>
      </c>
      <c r="BK1336">
        <v>7</v>
      </c>
      <c r="BM1336">
        <v>7</v>
      </c>
      <c r="BN1336" t="s">
        <v>1016</v>
      </c>
      <c r="BP1336" t="s">
        <v>1016</v>
      </c>
      <c r="BQ1336">
        <v>40</v>
      </c>
      <c r="BR1336">
        <v>401020</v>
      </c>
      <c r="BS1336">
        <v>1</v>
      </c>
      <c r="BU1336">
        <v>1</v>
      </c>
      <c r="BW1336">
        <v>6</v>
      </c>
      <c r="BY1336">
        <v>12</v>
      </c>
      <c r="BZ1336" t="s">
        <v>1947</v>
      </c>
      <c r="CA1336">
        <v>1</v>
      </c>
      <c r="CB1336">
        <v>0</v>
      </c>
      <c r="CC1336">
        <v>1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 s="2">
        <v>309758</v>
      </c>
    </row>
    <row r="1337" spans="1:88">
      <c r="A1337" s="10" t="str">
        <f t="shared" si="620"/>
        <v>LTXB_US</v>
      </c>
      <c r="B1337" s="12">
        <f t="shared" si="621"/>
        <v>-3.4099999999999998E-2</v>
      </c>
      <c r="C1337" s="12">
        <v>0</v>
      </c>
      <c r="D1337" s="12">
        <v>0</v>
      </c>
      <c r="E1337" s="12">
        <v>0</v>
      </c>
      <c r="F1337" s="12">
        <v>0</v>
      </c>
      <c r="G1337" s="12">
        <v>0</v>
      </c>
      <c r="H1337" s="12">
        <v>0</v>
      </c>
      <c r="I1337" s="12">
        <v>0</v>
      </c>
      <c r="J1337" s="13">
        <f t="shared" si="622"/>
        <v>0</v>
      </c>
      <c r="K1337" s="13">
        <f t="shared" si="623"/>
        <v>0</v>
      </c>
      <c r="L1337" s="16">
        <f t="shared" si="624"/>
        <v>0</v>
      </c>
      <c r="M1337" s="13">
        <f t="shared" si="625"/>
        <v>0</v>
      </c>
      <c r="N1337" s="16">
        <f t="shared" si="626"/>
        <v>0</v>
      </c>
      <c r="O1337" s="16">
        <f t="shared" si="627"/>
        <v>0</v>
      </c>
      <c r="P1337" s="16">
        <f t="shared" si="628"/>
        <v>-4.0000000000000001E-3</v>
      </c>
      <c r="Q1337" s="20" t="str">
        <f t="shared" si="629"/>
        <v/>
      </c>
      <c r="R1337" s="20" t="str">
        <f t="shared" si="630"/>
        <v/>
      </c>
      <c r="S1337" s="20" t="str">
        <f t="shared" si="631"/>
        <v/>
      </c>
      <c r="T1337" s="20">
        <f t="shared" si="632"/>
        <v>-4.0000000000000001E-3</v>
      </c>
      <c r="U1337" s="16" t="str">
        <f t="shared" si="633"/>
        <v/>
      </c>
      <c r="V1337" s="20" t="str">
        <f t="shared" si="634"/>
        <v/>
      </c>
      <c r="W1337" s="20" t="str">
        <f t="shared" si="635"/>
        <v/>
      </c>
      <c r="X1337" s="20" t="str">
        <f t="shared" si="636"/>
        <v/>
      </c>
      <c r="Y1337" s="20" t="str">
        <f t="shared" si="637"/>
        <v/>
      </c>
      <c r="Z1337" s="20" t="str">
        <f t="shared" si="638"/>
        <v/>
      </c>
      <c r="AA1337" s="20" t="str">
        <f t="shared" si="639"/>
        <v/>
      </c>
      <c r="AB1337" s="20">
        <f t="shared" si="640"/>
        <v>0</v>
      </c>
      <c r="AC1337" s="20" t="str">
        <f t="shared" si="641"/>
        <v/>
      </c>
      <c r="AD1337" s="20" t="str">
        <f t="shared" si="642"/>
        <v/>
      </c>
      <c r="AE1337" s="20" t="str">
        <f t="shared" si="643"/>
        <v/>
      </c>
      <c r="AF1337" s="20" t="str">
        <f t="shared" si="644"/>
        <v/>
      </c>
      <c r="AG1337" s="11">
        <f t="shared" si="645"/>
        <v>999</v>
      </c>
      <c r="AH1337" s="17">
        <f t="shared" si="646"/>
        <v>999</v>
      </c>
      <c r="AI1337" s="17">
        <f t="shared" si="647"/>
        <v>999</v>
      </c>
      <c r="AJ1337" s="17">
        <f t="shared" si="648"/>
        <v>999</v>
      </c>
      <c r="AK1337" s="17">
        <f t="shared" si="649"/>
        <v>999</v>
      </c>
      <c r="AL1337" s="17">
        <f t="shared" si="650"/>
        <v>999</v>
      </c>
      <c r="AM1337" s="10" t="s">
        <v>2237</v>
      </c>
      <c r="AN1337">
        <v>0</v>
      </c>
      <c r="AO1337">
        <v>0</v>
      </c>
      <c r="AP1337">
        <v>0</v>
      </c>
      <c r="AQ1337">
        <v>0.75429999999999997</v>
      </c>
      <c r="AR1337" s="8">
        <v>-0.4</v>
      </c>
      <c r="AS1337" s="8">
        <v>-5.1185999999999998</v>
      </c>
      <c r="AT1337" s="8">
        <v>-47.8887</v>
      </c>
      <c r="AU1337" s="8">
        <v>-0.75429999999999997</v>
      </c>
      <c r="AV1337" s="8">
        <v>-0.4</v>
      </c>
      <c r="AW1337" s="8">
        <v>0.4</v>
      </c>
      <c r="AX1337" s="8">
        <v>5.1185999999999998</v>
      </c>
      <c r="AY1337" s="8">
        <v>47.8887</v>
      </c>
      <c r="AZ1337" s="8">
        <v>0.75429999999999997</v>
      </c>
      <c r="BA1337" s="8">
        <v>0.4</v>
      </c>
      <c r="BB1337">
        <v>-0.4</v>
      </c>
      <c r="BC1337">
        <v>0.4</v>
      </c>
      <c r="BD1337">
        <v>-0.4</v>
      </c>
      <c r="BE1337">
        <v>0.4</v>
      </c>
      <c r="BF1337">
        <v>0.06</v>
      </c>
      <c r="BG1337">
        <v>0.3</v>
      </c>
      <c r="BH1337">
        <v>-3.41</v>
      </c>
      <c r="BI1337">
        <v>8</v>
      </c>
      <c r="BJ1337">
        <v>15</v>
      </c>
      <c r="BK1337">
        <v>8</v>
      </c>
      <c r="BM1337">
        <v>8</v>
      </c>
      <c r="BN1337" t="s">
        <v>1016</v>
      </c>
      <c r="BP1337" t="s">
        <v>1016</v>
      </c>
      <c r="BQ1337">
        <v>40</v>
      </c>
      <c r="BR1337">
        <v>401010</v>
      </c>
      <c r="BS1337">
        <v>1</v>
      </c>
      <c r="BU1337">
        <v>1</v>
      </c>
      <c r="BW1337">
        <v>8</v>
      </c>
      <c r="BY1337">
        <v>15</v>
      </c>
      <c r="BZ1337" t="s">
        <v>1997</v>
      </c>
      <c r="CA1337">
        <v>0</v>
      </c>
      <c r="CB1337">
        <v>0</v>
      </c>
      <c r="CC1337">
        <v>0</v>
      </c>
      <c r="CD1337">
        <v>0</v>
      </c>
      <c r="CE1337">
        <v>0</v>
      </c>
      <c r="CF1337">
        <v>0</v>
      </c>
      <c r="CG1337">
        <v>0</v>
      </c>
      <c r="CH1337">
        <v>0</v>
      </c>
      <c r="CI1337" s="2">
        <v>2826025</v>
      </c>
    </row>
    <row r="1338" spans="1:88">
      <c r="A1338" s="10" t="str">
        <f t="shared" si="620"/>
        <v>AWI_US</v>
      </c>
      <c r="B1338" s="12">
        <f t="shared" si="621"/>
        <v>1.3500000000000002E-2</v>
      </c>
      <c r="C1338" s="12">
        <v>0</v>
      </c>
      <c r="D1338" s="12">
        <v>0</v>
      </c>
      <c r="E1338" s="12">
        <v>0</v>
      </c>
      <c r="F1338" s="12">
        <v>0</v>
      </c>
      <c r="G1338" s="12">
        <v>0</v>
      </c>
      <c r="H1338" s="12">
        <v>0</v>
      </c>
      <c r="I1338" s="12">
        <v>0</v>
      </c>
      <c r="J1338" s="13">
        <f t="shared" si="622"/>
        <v>0</v>
      </c>
      <c r="K1338" s="13">
        <f t="shared" si="623"/>
        <v>0</v>
      </c>
      <c r="L1338" s="16">
        <f t="shared" si="624"/>
        <v>0</v>
      </c>
      <c r="M1338" s="13">
        <f t="shared" si="625"/>
        <v>0</v>
      </c>
      <c r="N1338" s="16">
        <f t="shared" si="626"/>
        <v>0</v>
      </c>
      <c r="O1338" s="16">
        <f t="shared" si="627"/>
        <v>0</v>
      </c>
      <c r="P1338" s="16" t="str">
        <f t="shared" si="628"/>
        <v/>
      </c>
      <c r="Q1338" s="20" t="str">
        <f t="shared" si="629"/>
        <v/>
      </c>
      <c r="R1338" s="20" t="str">
        <f t="shared" si="630"/>
        <v/>
      </c>
      <c r="S1338" s="20" t="str">
        <f t="shared" si="631"/>
        <v/>
      </c>
      <c r="T1338" s="20" t="str">
        <f t="shared" si="632"/>
        <v/>
      </c>
      <c r="U1338" s="16">
        <f t="shared" si="633"/>
        <v>6.5000000000000006E-3</v>
      </c>
      <c r="V1338" s="20" t="str">
        <f t="shared" si="634"/>
        <v/>
      </c>
      <c r="W1338" s="20" t="str">
        <f t="shared" si="635"/>
        <v/>
      </c>
      <c r="X1338" s="20" t="str">
        <f t="shared" si="636"/>
        <v/>
      </c>
      <c r="Y1338" s="20">
        <f t="shared" si="637"/>
        <v>6.5000000000000006E-3</v>
      </c>
      <c r="Z1338" s="20" t="str">
        <f t="shared" si="638"/>
        <v/>
      </c>
      <c r="AA1338" s="20" t="str">
        <f t="shared" si="639"/>
        <v/>
      </c>
      <c r="AB1338" s="20">
        <f t="shared" si="640"/>
        <v>0</v>
      </c>
      <c r="AC1338" s="20" t="str">
        <f t="shared" si="641"/>
        <v/>
      </c>
      <c r="AD1338" s="20" t="str">
        <f t="shared" si="642"/>
        <v/>
      </c>
      <c r="AE1338" s="20" t="str">
        <f t="shared" si="643"/>
        <v/>
      </c>
      <c r="AF1338" s="20" t="str">
        <f t="shared" si="644"/>
        <v/>
      </c>
      <c r="AG1338" s="11">
        <f t="shared" si="645"/>
        <v>999</v>
      </c>
      <c r="AH1338" s="17">
        <f t="shared" si="646"/>
        <v>999</v>
      </c>
      <c r="AI1338" s="17">
        <f t="shared" si="647"/>
        <v>999</v>
      </c>
      <c r="AJ1338" s="17">
        <f t="shared" si="648"/>
        <v>999</v>
      </c>
      <c r="AK1338" s="17">
        <f t="shared" si="649"/>
        <v>999</v>
      </c>
      <c r="AL1338" s="17">
        <f t="shared" si="650"/>
        <v>999</v>
      </c>
      <c r="AM1338" s="10" t="s">
        <v>327</v>
      </c>
      <c r="AN1338">
        <v>0</v>
      </c>
      <c r="AO1338">
        <v>0</v>
      </c>
      <c r="AP1338">
        <v>0</v>
      </c>
      <c r="AQ1338">
        <v>11.186199999999999</v>
      </c>
      <c r="AR1338" s="8">
        <v>-0.65</v>
      </c>
      <c r="AS1338" s="8">
        <v>-46.705500000000001</v>
      </c>
      <c r="AT1338" s="8">
        <v>-128.07830000000001</v>
      </c>
      <c r="AU1338" s="8">
        <v>-11.186199999999999</v>
      </c>
      <c r="AV1338" s="8">
        <v>-0.65</v>
      </c>
      <c r="AW1338" s="8">
        <v>0.65</v>
      </c>
      <c r="AX1338" s="8">
        <v>46.705500000000001</v>
      </c>
      <c r="AY1338" s="8">
        <v>128.07830000000001</v>
      </c>
      <c r="AZ1338" s="8">
        <v>11.186199999999999</v>
      </c>
      <c r="BA1338" s="8">
        <v>0.65</v>
      </c>
      <c r="BB1338">
        <v>-0.65</v>
      </c>
      <c r="BC1338">
        <v>0.65</v>
      </c>
      <c r="BD1338">
        <v>-0.65</v>
      </c>
      <c r="BE1338">
        <v>0.65</v>
      </c>
      <c r="BF1338">
        <v>0.06</v>
      </c>
      <c r="BG1338">
        <v>0.3</v>
      </c>
      <c r="BH1338">
        <v>1.35</v>
      </c>
      <c r="BI1338">
        <v>5</v>
      </c>
      <c r="BJ1338">
        <v>9</v>
      </c>
      <c r="BK1338">
        <v>5</v>
      </c>
      <c r="BM1338">
        <v>5</v>
      </c>
      <c r="BN1338" t="s">
        <v>1016</v>
      </c>
      <c r="BP1338" t="s">
        <v>1016</v>
      </c>
      <c r="BQ1338">
        <v>20</v>
      </c>
      <c r="BR1338">
        <v>201020</v>
      </c>
      <c r="BS1338">
        <v>1</v>
      </c>
      <c r="BU1338">
        <v>1</v>
      </c>
      <c r="BW1338">
        <v>5</v>
      </c>
      <c r="BY1338">
        <v>9</v>
      </c>
      <c r="BZ1338" t="s">
        <v>1997</v>
      </c>
      <c r="CA1338">
        <v>0</v>
      </c>
      <c r="CB1338">
        <v>0</v>
      </c>
      <c r="CC1338">
        <v>0</v>
      </c>
      <c r="CD1338">
        <v>0</v>
      </c>
      <c r="CE1338">
        <v>0</v>
      </c>
      <c r="CF1338">
        <v>0</v>
      </c>
      <c r="CG1338">
        <v>0</v>
      </c>
      <c r="CH1338">
        <v>0</v>
      </c>
      <c r="CI1338" s="2">
        <v>46725248</v>
      </c>
    </row>
    <row r="1339" spans="1:88">
      <c r="A1339" s="10" t="str">
        <f t="shared" si="620"/>
        <v>EHTH_US</v>
      </c>
      <c r="B1339" s="12">
        <f t="shared" si="621"/>
        <v>-0.20039999999999999</v>
      </c>
      <c r="C1339" s="12">
        <v>6.0090171437728003E-3</v>
      </c>
      <c r="D1339" s="12">
        <v>0</v>
      </c>
      <c r="E1339" s="12">
        <v>0</v>
      </c>
      <c r="F1339" s="12">
        <v>-6.0090171437728003E-3</v>
      </c>
      <c r="G1339" s="12">
        <v>0</v>
      </c>
      <c r="H1339" s="12">
        <v>-6.0090171437728003E-3</v>
      </c>
      <c r="I1339" s="12">
        <v>-6.0090171437728003E-3</v>
      </c>
      <c r="J1339" s="13">
        <f t="shared" si="622"/>
        <v>0</v>
      </c>
      <c r="K1339" s="13">
        <f t="shared" si="623"/>
        <v>0</v>
      </c>
      <c r="L1339" s="16">
        <f t="shared" si="624"/>
        <v>0</v>
      </c>
      <c r="M1339" s="13">
        <f t="shared" si="625"/>
        <v>1</v>
      </c>
      <c r="N1339" s="16">
        <f t="shared" si="626"/>
        <v>0</v>
      </c>
      <c r="O1339" s="16">
        <f t="shared" si="627"/>
        <v>-6.0090171437728003E-3</v>
      </c>
      <c r="P1339" s="16">
        <f t="shared" si="628"/>
        <v>9.0171437728001416E-6</v>
      </c>
      <c r="Q1339" s="20" t="str">
        <f t="shared" si="629"/>
        <v/>
      </c>
      <c r="R1339" s="20" t="str">
        <f t="shared" si="630"/>
        <v/>
      </c>
      <c r="S1339" s="20" t="str">
        <f t="shared" si="631"/>
        <v/>
      </c>
      <c r="T1339" s="20">
        <f t="shared" si="632"/>
        <v>9.0171437728001416E-6</v>
      </c>
      <c r="U1339" s="16" t="str">
        <f t="shared" si="633"/>
        <v/>
      </c>
      <c r="V1339" s="20" t="str">
        <f t="shared" si="634"/>
        <v/>
      </c>
      <c r="W1339" s="20" t="str">
        <f t="shared" si="635"/>
        <v/>
      </c>
      <c r="X1339" s="20" t="str">
        <f t="shared" si="636"/>
        <v/>
      </c>
      <c r="Y1339" s="20" t="str">
        <f t="shared" si="637"/>
        <v/>
      </c>
      <c r="Z1339" s="20" t="str">
        <f t="shared" si="638"/>
        <v/>
      </c>
      <c r="AA1339" s="20" t="str">
        <f t="shared" si="639"/>
        <v/>
      </c>
      <c r="AB1339" s="20">
        <f t="shared" si="640"/>
        <v>-6.0090171437728003E-3</v>
      </c>
      <c r="AC1339" s="20" t="str">
        <f t="shared" si="641"/>
        <v/>
      </c>
      <c r="AD1339" s="20" t="str">
        <f t="shared" si="642"/>
        <v/>
      </c>
      <c r="AE1339" s="20" t="str">
        <f t="shared" si="643"/>
        <v/>
      </c>
      <c r="AF1339" s="20" t="str">
        <f t="shared" si="644"/>
        <v/>
      </c>
      <c r="AG1339" s="11">
        <f t="shared" si="645"/>
        <v>0</v>
      </c>
      <c r="AH1339" s="17">
        <f t="shared" si="646"/>
        <v>-6.0090171437728003E-3</v>
      </c>
      <c r="AI1339" s="17">
        <f t="shared" si="647"/>
        <v>999</v>
      </c>
      <c r="AJ1339" s="17">
        <f t="shared" si="648"/>
        <v>999</v>
      </c>
      <c r="AK1339" s="17">
        <f t="shared" si="649"/>
        <v>999</v>
      </c>
      <c r="AL1339" s="17">
        <f t="shared" si="650"/>
        <v>999</v>
      </c>
      <c r="AM1339" s="10" t="s">
        <v>1022</v>
      </c>
      <c r="AN1339">
        <v>0</v>
      </c>
      <c r="AO1339">
        <v>0</v>
      </c>
      <c r="AP1339">
        <v>0</v>
      </c>
      <c r="AQ1339">
        <v>0.63109999999999999</v>
      </c>
      <c r="AR1339" s="8">
        <v>-0.6</v>
      </c>
      <c r="AS1339" s="8">
        <v>-3.274</v>
      </c>
      <c r="AT1339" s="8">
        <v>-7.5990000000000002</v>
      </c>
      <c r="AU1339" s="8">
        <v>-0.63109999999999999</v>
      </c>
      <c r="AV1339" s="8">
        <v>-0.6</v>
      </c>
      <c r="AW1339" s="8">
        <v>0.6</v>
      </c>
      <c r="AX1339" s="8">
        <v>3.274</v>
      </c>
      <c r="AY1339" s="8">
        <v>7.5990000000000002</v>
      </c>
      <c r="AZ1339" s="8">
        <v>0.63109999999999999</v>
      </c>
      <c r="BA1339" s="8">
        <v>0.6</v>
      </c>
      <c r="BB1339">
        <v>-0.6</v>
      </c>
      <c r="BC1339">
        <v>0.6</v>
      </c>
      <c r="BD1339">
        <v>-0.6</v>
      </c>
      <c r="BE1339">
        <v>0.6</v>
      </c>
      <c r="BF1339">
        <v>0.06</v>
      </c>
      <c r="BG1339">
        <v>0.3</v>
      </c>
      <c r="BH1339">
        <v>-20.04</v>
      </c>
      <c r="BI1339">
        <v>10</v>
      </c>
      <c r="BJ1339">
        <v>20</v>
      </c>
      <c r="BK1339">
        <v>10</v>
      </c>
      <c r="BM1339">
        <v>10</v>
      </c>
      <c r="BN1339" t="s">
        <v>1016</v>
      </c>
      <c r="BP1339" t="s">
        <v>1016</v>
      </c>
      <c r="BQ1339">
        <v>40</v>
      </c>
      <c r="BR1339">
        <v>403010</v>
      </c>
      <c r="BS1339">
        <v>1</v>
      </c>
      <c r="BU1339">
        <v>1</v>
      </c>
      <c r="BW1339">
        <v>10</v>
      </c>
      <c r="BY1339">
        <v>20</v>
      </c>
      <c r="BZ1339" t="s">
        <v>1997</v>
      </c>
      <c r="CA1339">
        <v>0</v>
      </c>
      <c r="CB1339">
        <v>0</v>
      </c>
      <c r="CC1339">
        <v>0</v>
      </c>
      <c r="CD1339">
        <v>0</v>
      </c>
      <c r="CE1339">
        <v>0</v>
      </c>
      <c r="CF1339">
        <v>0</v>
      </c>
      <c r="CG1339">
        <v>0</v>
      </c>
      <c r="CH1339">
        <v>0</v>
      </c>
      <c r="CI1339" s="2">
        <v>2198642</v>
      </c>
    </row>
    <row r="1340" spans="1:88">
      <c r="A1340" s="10" t="str">
        <f t="shared" si="620"/>
        <v>LDOS_US</v>
      </c>
      <c r="B1340" s="12">
        <f t="shared" si="621"/>
        <v>6.1500000000000006E-2</v>
      </c>
      <c r="C1340" s="12">
        <v>0</v>
      </c>
      <c r="D1340" s="12">
        <v>0</v>
      </c>
      <c r="E1340" s="12">
        <v>0</v>
      </c>
      <c r="F1340" s="12">
        <v>0</v>
      </c>
      <c r="G1340" s="12">
        <v>0</v>
      </c>
      <c r="H1340" s="12">
        <v>0</v>
      </c>
      <c r="I1340" s="12">
        <v>0</v>
      </c>
      <c r="J1340" s="13">
        <f t="shared" si="622"/>
        <v>0</v>
      </c>
      <c r="K1340" s="13">
        <f t="shared" si="623"/>
        <v>0</v>
      </c>
      <c r="L1340" s="16">
        <f t="shared" si="624"/>
        <v>0</v>
      </c>
      <c r="M1340" s="13">
        <f t="shared" si="625"/>
        <v>0</v>
      </c>
      <c r="N1340" s="16">
        <f t="shared" si="626"/>
        <v>0</v>
      </c>
      <c r="O1340" s="16">
        <f t="shared" si="627"/>
        <v>0</v>
      </c>
      <c r="P1340" s="16" t="str">
        <f t="shared" si="628"/>
        <v/>
      </c>
      <c r="Q1340" s="20" t="str">
        <f t="shared" si="629"/>
        <v/>
      </c>
      <c r="R1340" s="20" t="str">
        <f t="shared" si="630"/>
        <v/>
      </c>
      <c r="S1340" s="20" t="str">
        <f t="shared" si="631"/>
        <v/>
      </c>
      <c r="T1340" s="20" t="str">
        <f t="shared" si="632"/>
        <v/>
      </c>
      <c r="U1340" s="16">
        <f t="shared" si="633"/>
        <v>4.0000000000000001E-3</v>
      </c>
      <c r="V1340" s="20" t="str">
        <f t="shared" si="634"/>
        <v/>
      </c>
      <c r="W1340" s="20" t="str">
        <f t="shared" si="635"/>
        <v/>
      </c>
      <c r="X1340" s="20" t="str">
        <f t="shared" si="636"/>
        <v/>
      </c>
      <c r="Y1340" s="20">
        <f t="shared" si="637"/>
        <v>4.0000000000000001E-3</v>
      </c>
      <c r="Z1340" s="20" t="str">
        <f t="shared" si="638"/>
        <v/>
      </c>
      <c r="AA1340" s="20" t="str">
        <f t="shared" si="639"/>
        <v/>
      </c>
      <c r="AB1340" s="20">
        <f t="shared" si="640"/>
        <v>0</v>
      </c>
      <c r="AC1340" s="20" t="str">
        <f t="shared" si="641"/>
        <v/>
      </c>
      <c r="AD1340" s="20" t="str">
        <f t="shared" si="642"/>
        <v/>
      </c>
      <c r="AE1340" s="20" t="str">
        <f t="shared" si="643"/>
        <v/>
      </c>
      <c r="AF1340" s="20" t="str">
        <f t="shared" si="644"/>
        <v/>
      </c>
      <c r="AG1340" s="11">
        <f t="shared" si="645"/>
        <v>999</v>
      </c>
      <c r="AH1340" s="17">
        <f t="shared" si="646"/>
        <v>999</v>
      </c>
      <c r="AI1340" s="17">
        <f t="shared" si="647"/>
        <v>999</v>
      </c>
      <c r="AJ1340" s="17">
        <f t="shared" si="648"/>
        <v>999</v>
      </c>
      <c r="AK1340" s="17">
        <f t="shared" si="649"/>
        <v>999</v>
      </c>
      <c r="AL1340" s="17">
        <f t="shared" si="650"/>
        <v>999</v>
      </c>
      <c r="AM1340" s="10" t="s">
        <v>1992</v>
      </c>
      <c r="AN1340">
        <v>0</v>
      </c>
      <c r="AO1340">
        <v>0</v>
      </c>
      <c r="AP1340">
        <v>0</v>
      </c>
      <c r="AQ1340">
        <v>3.4291</v>
      </c>
      <c r="AR1340" s="8">
        <v>-0.6</v>
      </c>
      <c r="AS1340" s="8">
        <v>-21.921800000000001</v>
      </c>
      <c r="AT1340" s="8">
        <v>-136.0376</v>
      </c>
      <c r="AU1340" s="8">
        <v>-3.4291</v>
      </c>
      <c r="AV1340" s="8">
        <v>-0.6</v>
      </c>
      <c r="AW1340" s="8">
        <v>0.4</v>
      </c>
      <c r="AX1340" s="8">
        <v>21.921800000000001</v>
      </c>
      <c r="AY1340" s="8">
        <v>136.0376</v>
      </c>
      <c r="AZ1340" s="8">
        <v>3.4291</v>
      </c>
      <c r="BA1340" s="8">
        <v>0.4</v>
      </c>
      <c r="BB1340">
        <v>-0.6</v>
      </c>
      <c r="BC1340">
        <v>0.4</v>
      </c>
      <c r="BD1340">
        <v>-0.6</v>
      </c>
      <c r="BE1340">
        <v>0.4</v>
      </c>
      <c r="BF1340">
        <v>0.06</v>
      </c>
      <c r="BG1340">
        <v>0.3</v>
      </c>
      <c r="BH1340">
        <v>6.15</v>
      </c>
      <c r="BI1340">
        <v>3</v>
      </c>
      <c r="BJ1340">
        <v>5</v>
      </c>
      <c r="BK1340">
        <v>3</v>
      </c>
      <c r="BM1340">
        <v>3</v>
      </c>
      <c r="BN1340" t="s">
        <v>1016</v>
      </c>
      <c r="BP1340" t="s">
        <v>1016</v>
      </c>
      <c r="BQ1340">
        <v>45</v>
      </c>
      <c r="BR1340">
        <v>451020</v>
      </c>
      <c r="BS1340">
        <v>1</v>
      </c>
      <c r="BU1340">
        <v>1</v>
      </c>
      <c r="BW1340">
        <v>3</v>
      </c>
      <c r="BY1340">
        <v>5</v>
      </c>
      <c r="BZ1340" t="s">
        <v>1997</v>
      </c>
      <c r="CA1340">
        <v>0</v>
      </c>
      <c r="CB1340">
        <v>0</v>
      </c>
      <c r="CC1340">
        <v>0</v>
      </c>
      <c r="CD1340">
        <v>0</v>
      </c>
      <c r="CE1340">
        <v>0</v>
      </c>
      <c r="CF1340">
        <v>0</v>
      </c>
      <c r="CG1340">
        <v>0</v>
      </c>
      <c r="CH1340">
        <v>0</v>
      </c>
      <c r="CI1340" s="2">
        <v>13160045</v>
      </c>
    </row>
    <row r="1341" spans="1:88">
      <c r="A1341" s="10" t="str">
        <f t="shared" si="620"/>
        <v>EXLS_US</v>
      </c>
      <c r="B1341" s="12">
        <f t="shared" si="621"/>
        <v>-2E-3</v>
      </c>
      <c r="C1341" s="12">
        <v>0</v>
      </c>
      <c r="D1341" s="12">
        <v>0</v>
      </c>
      <c r="E1341" s="12">
        <v>0</v>
      </c>
      <c r="F1341" s="12">
        <v>0</v>
      </c>
      <c r="G1341" s="12">
        <v>0</v>
      </c>
      <c r="H1341" s="12">
        <v>0</v>
      </c>
      <c r="I1341" s="12">
        <v>0</v>
      </c>
      <c r="J1341" s="13">
        <f t="shared" si="622"/>
        <v>0</v>
      </c>
      <c r="K1341" s="13">
        <f t="shared" si="623"/>
        <v>0</v>
      </c>
      <c r="L1341" s="16">
        <f t="shared" si="624"/>
        <v>0</v>
      </c>
      <c r="M1341" s="13">
        <f t="shared" si="625"/>
        <v>0</v>
      </c>
      <c r="N1341" s="16">
        <f t="shared" si="626"/>
        <v>0</v>
      </c>
      <c r="O1341" s="16">
        <f t="shared" si="627"/>
        <v>0</v>
      </c>
      <c r="P1341" s="16">
        <f t="shared" si="628"/>
        <v>-6.0000000000000001E-3</v>
      </c>
      <c r="Q1341" s="20" t="str">
        <f t="shared" si="629"/>
        <v/>
      </c>
      <c r="R1341" s="20" t="str">
        <f t="shared" si="630"/>
        <v/>
      </c>
      <c r="S1341" s="20" t="str">
        <f t="shared" si="631"/>
        <v/>
      </c>
      <c r="T1341" s="20">
        <f t="shared" si="632"/>
        <v>-6.0000000000000001E-3</v>
      </c>
      <c r="U1341" s="16" t="str">
        <f t="shared" si="633"/>
        <v/>
      </c>
      <c r="V1341" s="20" t="str">
        <f t="shared" si="634"/>
        <v/>
      </c>
      <c r="W1341" s="20" t="str">
        <f t="shared" si="635"/>
        <v/>
      </c>
      <c r="X1341" s="20" t="str">
        <f t="shared" si="636"/>
        <v/>
      </c>
      <c r="Y1341" s="20" t="str">
        <f t="shared" si="637"/>
        <v/>
      </c>
      <c r="Z1341" s="20" t="str">
        <f t="shared" si="638"/>
        <v/>
      </c>
      <c r="AA1341" s="20" t="str">
        <f t="shared" si="639"/>
        <v/>
      </c>
      <c r="AB1341" s="20">
        <f t="shared" si="640"/>
        <v>0</v>
      </c>
      <c r="AC1341" s="20" t="str">
        <f t="shared" si="641"/>
        <v/>
      </c>
      <c r="AD1341" s="20" t="str">
        <f t="shared" si="642"/>
        <v/>
      </c>
      <c r="AE1341" s="20" t="str">
        <f t="shared" si="643"/>
        <v/>
      </c>
      <c r="AF1341" s="20" t="str">
        <f t="shared" si="644"/>
        <v/>
      </c>
      <c r="AG1341" s="11">
        <f t="shared" si="645"/>
        <v>999</v>
      </c>
      <c r="AH1341" s="17">
        <f t="shared" si="646"/>
        <v>999</v>
      </c>
      <c r="AI1341" s="17">
        <f t="shared" si="647"/>
        <v>999</v>
      </c>
      <c r="AJ1341" s="17">
        <f t="shared" si="648"/>
        <v>999</v>
      </c>
      <c r="AK1341" s="17">
        <f t="shared" si="649"/>
        <v>999</v>
      </c>
      <c r="AL1341" s="17">
        <f t="shared" si="650"/>
        <v>999</v>
      </c>
      <c r="AM1341" s="10" t="s">
        <v>879</v>
      </c>
      <c r="AN1341">
        <v>0</v>
      </c>
      <c r="AO1341">
        <v>0</v>
      </c>
      <c r="AP1341">
        <v>0</v>
      </c>
      <c r="AQ1341">
        <v>1.2383999999999999</v>
      </c>
      <c r="AR1341" s="8">
        <v>-0.6</v>
      </c>
      <c r="AS1341" s="8">
        <v>-6.0629</v>
      </c>
      <c r="AT1341" s="8">
        <v>-49.116700000000002</v>
      </c>
      <c r="AU1341" s="8">
        <v>-1.2383999999999999</v>
      </c>
      <c r="AV1341" s="8">
        <v>-0.6</v>
      </c>
      <c r="AW1341" s="8">
        <v>0.6</v>
      </c>
      <c r="AX1341" s="8">
        <v>6.0629</v>
      </c>
      <c r="AY1341" s="8">
        <v>49.116700000000002</v>
      </c>
      <c r="AZ1341" s="8">
        <v>1.2383999999999999</v>
      </c>
      <c r="BA1341" s="8">
        <v>0.6</v>
      </c>
      <c r="BB1341">
        <v>-0.6</v>
      </c>
      <c r="BC1341">
        <v>0.6</v>
      </c>
      <c r="BD1341">
        <v>-0.6</v>
      </c>
      <c r="BE1341">
        <v>0.6</v>
      </c>
      <c r="BF1341">
        <v>0.06</v>
      </c>
      <c r="BG1341">
        <v>0.3</v>
      </c>
      <c r="BH1341">
        <v>-0.2</v>
      </c>
      <c r="BI1341">
        <v>6</v>
      </c>
      <c r="BJ1341">
        <v>12</v>
      </c>
      <c r="BK1341">
        <v>6</v>
      </c>
      <c r="BM1341">
        <v>6</v>
      </c>
      <c r="BN1341" t="s">
        <v>1016</v>
      </c>
      <c r="BP1341" t="s">
        <v>1016</v>
      </c>
      <c r="BQ1341">
        <v>45</v>
      </c>
      <c r="BR1341">
        <v>451020</v>
      </c>
      <c r="BS1341">
        <v>1</v>
      </c>
      <c r="BU1341">
        <v>1</v>
      </c>
      <c r="BW1341">
        <v>6</v>
      </c>
      <c r="BY1341">
        <v>12</v>
      </c>
      <c r="BZ1341" t="s">
        <v>1997</v>
      </c>
      <c r="CA1341">
        <v>0</v>
      </c>
      <c r="CB1341">
        <v>0</v>
      </c>
      <c r="CC1341">
        <v>0</v>
      </c>
      <c r="CD1341">
        <v>0</v>
      </c>
      <c r="CE1341">
        <v>0</v>
      </c>
      <c r="CF1341">
        <v>0</v>
      </c>
      <c r="CG1341">
        <v>0</v>
      </c>
      <c r="CH1341">
        <v>0</v>
      </c>
      <c r="CI1341" s="2">
        <v>4657472</v>
      </c>
    </row>
    <row r="1342" spans="1:88">
      <c r="A1342" s="10" t="str">
        <f t="shared" si="620"/>
        <v>IPHS_US</v>
      </c>
      <c r="B1342" s="12">
        <f t="shared" si="621"/>
        <v>3.0800000000000001E-2</v>
      </c>
      <c r="C1342" s="12">
        <v>0</v>
      </c>
      <c r="D1342" s="12">
        <v>0</v>
      </c>
      <c r="E1342" s="12">
        <v>0</v>
      </c>
      <c r="F1342" s="12">
        <v>0</v>
      </c>
      <c r="G1342" s="12">
        <v>0</v>
      </c>
      <c r="H1342" s="12">
        <v>0</v>
      </c>
      <c r="I1342" s="12">
        <v>0</v>
      </c>
      <c r="J1342" s="13">
        <f t="shared" si="622"/>
        <v>0</v>
      </c>
      <c r="K1342" s="13">
        <f t="shared" si="623"/>
        <v>0</v>
      </c>
      <c r="L1342" s="16">
        <f t="shared" si="624"/>
        <v>0</v>
      </c>
      <c r="M1342" s="13">
        <f t="shared" si="625"/>
        <v>0</v>
      </c>
      <c r="N1342" s="16">
        <f t="shared" si="626"/>
        <v>0</v>
      </c>
      <c r="O1342" s="16">
        <f t="shared" si="627"/>
        <v>0</v>
      </c>
      <c r="P1342" s="16" t="str">
        <f t="shared" si="628"/>
        <v/>
      </c>
      <c r="Q1342" s="20" t="str">
        <f t="shared" si="629"/>
        <v/>
      </c>
      <c r="R1342" s="20" t="str">
        <f t="shared" si="630"/>
        <v/>
      </c>
      <c r="S1342" s="20" t="str">
        <f t="shared" si="631"/>
        <v/>
      </c>
      <c r="T1342" s="20" t="str">
        <f t="shared" si="632"/>
        <v/>
      </c>
      <c r="U1342" s="16">
        <f t="shared" si="633"/>
        <v>6.5000000000000006E-3</v>
      </c>
      <c r="V1342" s="20" t="str">
        <f t="shared" si="634"/>
        <v/>
      </c>
      <c r="W1342" s="20" t="str">
        <f t="shared" si="635"/>
        <v/>
      </c>
      <c r="X1342" s="20" t="str">
        <f t="shared" si="636"/>
        <v/>
      </c>
      <c r="Y1342" s="20">
        <f t="shared" si="637"/>
        <v>6.5000000000000006E-3</v>
      </c>
      <c r="Z1342" s="20" t="str">
        <f t="shared" si="638"/>
        <v/>
      </c>
      <c r="AA1342" s="20" t="str">
        <f t="shared" si="639"/>
        <v/>
      </c>
      <c r="AB1342" s="20">
        <f t="shared" si="640"/>
        <v>0</v>
      </c>
      <c r="AC1342" s="20" t="str">
        <f t="shared" si="641"/>
        <v/>
      </c>
      <c r="AD1342" s="20" t="str">
        <f t="shared" si="642"/>
        <v/>
      </c>
      <c r="AE1342" s="20" t="str">
        <f t="shared" si="643"/>
        <v/>
      </c>
      <c r="AF1342" s="20" t="str">
        <f t="shared" si="644"/>
        <v/>
      </c>
      <c r="AG1342" s="11">
        <f t="shared" si="645"/>
        <v>999</v>
      </c>
      <c r="AH1342" s="17">
        <f t="shared" si="646"/>
        <v>999</v>
      </c>
      <c r="AI1342" s="17">
        <f t="shared" si="647"/>
        <v>999</v>
      </c>
      <c r="AJ1342" s="17">
        <f t="shared" si="648"/>
        <v>999</v>
      </c>
      <c r="AK1342" s="17">
        <f t="shared" si="649"/>
        <v>999</v>
      </c>
      <c r="AL1342" s="17">
        <f t="shared" si="650"/>
        <v>999</v>
      </c>
      <c r="AM1342" s="10" t="s">
        <v>621</v>
      </c>
      <c r="AN1342">
        <v>0</v>
      </c>
      <c r="AO1342">
        <v>0</v>
      </c>
      <c r="AP1342">
        <v>0</v>
      </c>
      <c r="AQ1342">
        <v>1.6706000000000001</v>
      </c>
      <c r="AR1342" s="8">
        <v>-0.65</v>
      </c>
      <c r="AS1342" s="8">
        <v>-9.7187000000000001</v>
      </c>
      <c r="AT1342" s="8">
        <v>-50.004399999999997</v>
      </c>
      <c r="AU1342" s="8">
        <v>-1.6706000000000001</v>
      </c>
      <c r="AV1342" s="8">
        <v>-0.65</v>
      </c>
      <c r="AW1342" s="8">
        <v>0.65</v>
      </c>
      <c r="AX1342" s="8">
        <v>9.7187000000000001</v>
      </c>
      <c r="AY1342" s="8">
        <v>50.004399999999997</v>
      </c>
      <c r="AZ1342" s="8">
        <v>1.6706000000000001</v>
      </c>
      <c r="BA1342" s="8">
        <v>0.65</v>
      </c>
      <c r="BB1342">
        <v>-0.65</v>
      </c>
      <c r="BC1342">
        <v>0.65</v>
      </c>
      <c r="BD1342">
        <v>-0.65</v>
      </c>
      <c r="BE1342">
        <v>0.65</v>
      </c>
      <c r="BF1342">
        <v>0.06</v>
      </c>
      <c r="BG1342">
        <v>0.3</v>
      </c>
      <c r="BH1342">
        <v>3.08</v>
      </c>
      <c r="BI1342">
        <v>4</v>
      </c>
      <c r="BJ1342">
        <v>7</v>
      </c>
      <c r="BK1342">
        <v>4</v>
      </c>
      <c r="BM1342">
        <v>4</v>
      </c>
      <c r="BN1342" t="s">
        <v>1016</v>
      </c>
      <c r="BP1342" t="s">
        <v>1016</v>
      </c>
      <c r="BQ1342">
        <v>15</v>
      </c>
      <c r="BR1342">
        <v>151010</v>
      </c>
      <c r="BS1342">
        <v>1</v>
      </c>
      <c r="BU1342">
        <v>1</v>
      </c>
      <c r="BW1342">
        <v>4</v>
      </c>
      <c r="BY1342">
        <v>7</v>
      </c>
      <c r="BZ1342" t="s">
        <v>1997</v>
      </c>
      <c r="CA1342">
        <v>0</v>
      </c>
      <c r="CB1342">
        <v>0</v>
      </c>
      <c r="CC1342">
        <v>0</v>
      </c>
      <c r="CD1342">
        <v>0</v>
      </c>
      <c r="CE1342">
        <v>0</v>
      </c>
      <c r="CF1342">
        <v>0</v>
      </c>
      <c r="CG1342">
        <v>0</v>
      </c>
      <c r="CH1342">
        <v>0</v>
      </c>
      <c r="CI1342" s="2">
        <v>7159060</v>
      </c>
    </row>
    <row r="1343" spans="1:88">
      <c r="A1343" s="10" t="str">
        <f t="shared" si="620"/>
        <v>CPLA_US</v>
      </c>
      <c r="B1343" s="12">
        <f t="shared" si="621"/>
        <v>2.0199999999999999E-2</v>
      </c>
      <c r="C1343" s="12">
        <v>0</v>
      </c>
      <c r="D1343" s="12">
        <v>0</v>
      </c>
      <c r="E1343" s="12">
        <v>0</v>
      </c>
      <c r="F1343" s="12">
        <v>0</v>
      </c>
      <c r="G1343" s="12">
        <v>0</v>
      </c>
      <c r="H1343" s="12">
        <v>0</v>
      </c>
      <c r="I1343" s="12">
        <v>0</v>
      </c>
      <c r="J1343" s="13">
        <f t="shared" si="622"/>
        <v>0</v>
      </c>
      <c r="K1343" s="13">
        <f t="shared" si="623"/>
        <v>0</v>
      </c>
      <c r="L1343" s="16">
        <f t="shared" si="624"/>
        <v>0</v>
      </c>
      <c r="M1343" s="13">
        <f t="shared" si="625"/>
        <v>0</v>
      </c>
      <c r="N1343" s="16">
        <f t="shared" si="626"/>
        <v>0</v>
      </c>
      <c r="O1343" s="16">
        <f t="shared" si="627"/>
        <v>0</v>
      </c>
      <c r="P1343" s="16" t="str">
        <f t="shared" si="628"/>
        <v/>
      </c>
      <c r="Q1343" s="20" t="str">
        <f t="shared" si="629"/>
        <v/>
      </c>
      <c r="R1343" s="20" t="str">
        <f t="shared" si="630"/>
        <v/>
      </c>
      <c r="S1343" s="20" t="str">
        <f t="shared" si="631"/>
        <v/>
      </c>
      <c r="T1343" s="20" t="str">
        <f t="shared" si="632"/>
        <v/>
      </c>
      <c r="U1343" s="16">
        <f t="shared" si="633"/>
        <v>6.5000000000000006E-3</v>
      </c>
      <c r="V1343" s="20" t="str">
        <f t="shared" si="634"/>
        <v/>
      </c>
      <c r="W1343" s="20" t="str">
        <f t="shared" si="635"/>
        <v/>
      </c>
      <c r="X1343" s="20" t="str">
        <f t="shared" si="636"/>
        <v/>
      </c>
      <c r="Y1343" s="20">
        <f t="shared" si="637"/>
        <v>6.5000000000000006E-3</v>
      </c>
      <c r="Z1343" s="20" t="str">
        <f t="shared" si="638"/>
        <v/>
      </c>
      <c r="AA1343" s="20" t="str">
        <f t="shared" si="639"/>
        <v/>
      </c>
      <c r="AB1343" s="20">
        <f t="shared" si="640"/>
        <v>0</v>
      </c>
      <c r="AC1343" s="20" t="str">
        <f t="shared" si="641"/>
        <v/>
      </c>
      <c r="AD1343" s="20" t="str">
        <f t="shared" si="642"/>
        <v/>
      </c>
      <c r="AE1343" s="20" t="str">
        <f t="shared" si="643"/>
        <v/>
      </c>
      <c r="AF1343" s="20" t="str">
        <f t="shared" si="644"/>
        <v/>
      </c>
      <c r="AG1343" s="11">
        <f t="shared" si="645"/>
        <v>999</v>
      </c>
      <c r="AH1343" s="17">
        <f t="shared" si="646"/>
        <v>999</v>
      </c>
      <c r="AI1343" s="17">
        <f t="shared" si="647"/>
        <v>999</v>
      </c>
      <c r="AJ1343" s="17">
        <f t="shared" si="648"/>
        <v>999</v>
      </c>
      <c r="AK1343" s="17">
        <f t="shared" si="649"/>
        <v>999</v>
      </c>
      <c r="AL1343" s="17">
        <f t="shared" si="650"/>
        <v>999</v>
      </c>
      <c r="AM1343" s="10" t="s">
        <v>758</v>
      </c>
      <c r="AN1343">
        <v>0</v>
      </c>
      <c r="AO1343">
        <v>0</v>
      </c>
      <c r="AP1343">
        <v>0</v>
      </c>
      <c r="AQ1343">
        <v>1.0359</v>
      </c>
      <c r="AR1343" s="8">
        <v>-0.65</v>
      </c>
      <c r="AS1343" s="8">
        <v>-6.3243</v>
      </c>
      <c r="AT1343" s="8">
        <v>-33.946199999999997</v>
      </c>
      <c r="AU1343" s="8">
        <v>-1.0359</v>
      </c>
      <c r="AV1343" s="8">
        <v>-0.65</v>
      </c>
      <c r="AW1343" s="8">
        <v>0.65</v>
      </c>
      <c r="AX1343" s="8">
        <v>6.3243</v>
      </c>
      <c r="AY1343" s="8">
        <v>33.946199999999997</v>
      </c>
      <c r="AZ1343" s="8">
        <v>1.0359</v>
      </c>
      <c r="BA1343" s="8">
        <v>0.65</v>
      </c>
      <c r="BB1343">
        <v>-0.65</v>
      </c>
      <c r="BC1343">
        <v>0.65</v>
      </c>
      <c r="BD1343">
        <v>-0.65</v>
      </c>
      <c r="BE1343">
        <v>0.65</v>
      </c>
      <c r="BF1343">
        <v>0.06</v>
      </c>
      <c r="BG1343">
        <v>0.3</v>
      </c>
      <c r="BH1343">
        <v>2.02</v>
      </c>
      <c r="BI1343">
        <v>4</v>
      </c>
      <c r="BJ1343">
        <v>8</v>
      </c>
      <c r="BK1343">
        <v>4</v>
      </c>
      <c r="BM1343">
        <v>4</v>
      </c>
      <c r="BN1343" t="s">
        <v>1016</v>
      </c>
      <c r="BP1343" t="s">
        <v>1016</v>
      </c>
      <c r="BQ1343">
        <v>25</v>
      </c>
      <c r="BR1343">
        <v>253020</v>
      </c>
      <c r="BS1343">
        <v>1</v>
      </c>
      <c r="BU1343">
        <v>1</v>
      </c>
      <c r="BW1343">
        <v>4</v>
      </c>
      <c r="BY1343">
        <v>8</v>
      </c>
      <c r="BZ1343" t="s">
        <v>1997</v>
      </c>
      <c r="CA1343">
        <v>0</v>
      </c>
      <c r="CB1343">
        <v>0</v>
      </c>
      <c r="CC1343">
        <v>0</v>
      </c>
      <c r="CD1343">
        <v>0</v>
      </c>
      <c r="CE1343">
        <v>0</v>
      </c>
      <c r="CF1343">
        <v>0</v>
      </c>
      <c r="CG1343">
        <v>0</v>
      </c>
      <c r="CH1343">
        <v>0</v>
      </c>
      <c r="CI1343" s="2">
        <v>4119964</v>
      </c>
    </row>
    <row r="1344" spans="1:88">
      <c r="A1344" s="10" t="str">
        <f t="shared" si="620"/>
        <v>AFSI_US</v>
      </c>
      <c r="B1344" s="12">
        <f t="shared" si="621"/>
        <v>9.0700000000000003E-2</v>
      </c>
      <c r="C1344" s="12">
        <v>0</v>
      </c>
      <c r="D1344" s="12">
        <v>0</v>
      </c>
      <c r="E1344" s="12">
        <v>0</v>
      </c>
      <c r="F1344" s="12">
        <v>0</v>
      </c>
      <c r="G1344" s="12">
        <v>0</v>
      </c>
      <c r="H1344" s="12">
        <v>0</v>
      </c>
      <c r="I1344" s="12">
        <v>0</v>
      </c>
      <c r="J1344" s="13">
        <f t="shared" si="622"/>
        <v>0</v>
      </c>
      <c r="K1344" s="13">
        <f t="shared" si="623"/>
        <v>0</v>
      </c>
      <c r="L1344" s="16">
        <f t="shared" si="624"/>
        <v>0</v>
      </c>
      <c r="M1344" s="13">
        <f t="shared" si="625"/>
        <v>0</v>
      </c>
      <c r="N1344" s="16">
        <f t="shared" si="626"/>
        <v>0</v>
      </c>
      <c r="O1344" s="16">
        <f t="shared" si="627"/>
        <v>0</v>
      </c>
      <c r="P1344" s="16" t="str">
        <f t="shared" si="628"/>
        <v/>
      </c>
      <c r="Q1344" s="20" t="str">
        <f t="shared" si="629"/>
        <v/>
      </c>
      <c r="R1344" s="20" t="str">
        <f t="shared" si="630"/>
        <v/>
      </c>
      <c r="S1344" s="20" t="str">
        <f t="shared" si="631"/>
        <v/>
      </c>
      <c r="T1344" s="20" t="str">
        <f t="shared" si="632"/>
        <v/>
      </c>
      <c r="U1344" s="16">
        <f t="shared" si="633"/>
        <v>6.0000000000000001E-3</v>
      </c>
      <c r="V1344" s="20" t="str">
        <f t="shared" si="634"/>
        <v/>
      </c>
      <c r="W1344" s="20" t="str">
        <f t="shared" si="635"/>
        <v/>
      </c>
      <c r="X1344" s="20" t="str">
        <f t="shared" si="636"/>
        <v/>
      </c>
      <c r="Y1344" s="20">
        <f t="shared" si="637"/>
        <v>6.0000000000000001E-3</v>
      </c>
      <c r="Z1344" s="20" t="str">
        <f t="shared" si="638"/>
        <v/>
      </c>
      <c r="AA1344" s="20" t="str">
        <f t="shared" si="639"/>
        <v/>
      </c>
      <c r="AB1344" s="20">
        <f t="shared" si="640"/>
        <v>0</v>
      </c>
      <c r="AC1344" s="20" t="str">
        <f t="shared" si="641"/>
        <v/>
      </c>
      <c r="AD1344" s="20" t="str">
        <f t="shared" si="642"/>
        <v/>
      </c>
      <c r="AE1344" s="20" t="str">
        <f t="shared" si="643"/>
        <v/>
      </c>
      <c r="AF1344" s="20" t="str">
        <f t="shared" si="644"/>
        <v/>
      </c>
      <c r="AG1344" s="11">
        <f t="shared" si="645"/>
        <v>999</v>
      </c>
      <c r="AH1344" s="17">
        <f t="shared" si="646"/>
        <v>999</v>
      </c>
      <c r="AI1344" s="17">
        <f t="shared" si="647"/>
        <v>999</v>
      </c>
      <c r="AJ1344" s="17">
        <f t="shared" si="648"/>
        <v>999</v>
      </c>
      <c r="AK1344" s="17">
        <f t="shared" si="649"/>
        <v>999</v>
      </c>
      <c r="AL1344" s="17">
        <f t="shared" si="650"/>
        <v>999</v>
      </c>
      <c r="AM1344" s="10" t="s">
        <v>778</v>
      </c>
      <c r="AN1344">
        <v>0</v>
      </c>
      <c r="AO1344">
        <v>0</v>
      </c>
      <c r="AP1344">
        <v>0</v>
      </c>
      <c r="AQ1344">
        <v>7.1119000000000003</v>
      </c>
      <c r="AR1344" s="8">
        <v>-0.6</v>
      </c>
      <c r="AS1344" s="8">
        <v>-42.433199999999999</v>
      </c>
      <c r="AT1344" s="8">
        <v>-192.9547</v>
      </c>
      <c r="AU1344" s="8">
        <v>-7.1119000000000003</v>
      </c>
      <c r="AV1344" s="8">
        <v>-0.6</v>
      </c>
      <c r="AW1344" s="8">
        <v>0.6</v>
      </c>
      <c r="AX1344" s="8">
        <v>42.433199999999999</v>
      </c>
      <c r="AY1344" s="8">
        <v>192.9547</v>
      </c>
      <c r="AZ1344" s="8">
        <v>7.1119000000000003</v>
      </c>
      <c r="BA1344" s="8">
        <v>0.6</v>
      </c>
      <c r="BB1344">
        <v>-0.6</v>
      </c>
      <c r="BC1344">
        <v>0.6</v>
      </c>
      <c r="BD1344">
        <v>-0.6</v>
      </c>
      <c r="BE1344">
        <v>0.6</v>
      </c>
      <c r="BF1344">
        <v>0.06</v>
      </c>
      <c r="BG1344">
        <v>0.3</v>
      </c>
      <c r="BH1344">
        <v>9.07</v>
      </c>
      <c r="BI1344">
        <v>2</v>
      </c>
      <c r="BJ1344">
        <v>3</v>
      </c>
      <c r="BK1344">
        <v>2</v>
      </c>
      <c r="BM1344">
        <v>2</v>
      </c>
      <c r="BN1344" t="s">
        <v>1016</v>
      </c>
      <c r="BP1344" t="s">
        <v>1016</v>
      </c>
      <c r="BQ1344">
        <v>40</v>
      </c>
      <c r="BR1344">
        <v>403010</v>
      </c>
      <c r="BS1344">
        <v>1</v>
      </c>
      <c r="BU1344">
        <v>1</v>
      </c>
      <c r="BW1344">
        <v>2</v>
      </c>
      <c r="BY1344">
        <v>3</v>
      </c>
      <c r="BZ1344" t="s">
        <v>1997</v>
      </c>
      <c r="CA1344">
        <v>0</v>
      </c>
      <c r="CB1344">
        <v>0</v>
      </c>
      <c r="CC1344">
        <v>0</v>
      </c>
      <c r="CD1344">
        <v>0</v>
      </c>
      <c r="CE1344">
        <v>0</v>
      </c>
      <c r="CF1344">
        <v>0</v>
      </c>
      <c r="CG1344">
        <v>0</v>
      </c>
      <c r="CH1344">
        <v>0</v>
      </c>
      <c r="CI1344" s="2">
        <v>29681016</v>
      </c>
    </row>
    <row r="1345" spans="1:87">
      <c r="A1345" s="10" t="str">
        <f t="shared" si="620"/>
        <v>EBS_US</v>
      </c>
      <c r="B1345" s="12">
        <f t="shared" si="621"/>
        <v>0.16269999999999998</v>
      </c>
      <c r="C1345" s="12">
        <v>0</v>
      </c>
      <c r="D1345" s="12">
        <v>0</v>
      </c>
      <c r="E1345" s="12">
        <v>0</v>
      </c>
      <c r="F1345" s="12">
        <v>0</v>
      </c>
      <c r="G1345" s="12">
        <v>0</v>
      </c>
      <c r="H1345" s="12">
        <v>0</v>
      </c>
      <c r="I1345" s="12">
        <v>0</v>
      </c>
      <c r="J1345" s="13">
        <f t="shared" si="622"/>
        <v>0</v>
      </c>
      <c r="K1345" s="13">
        <f t="shared" si="623"/>
        <v>0</v>
      </c>
      <c r="L1345" s="16">
        <f t="shared" si="624"/>
        <v>0</v>
      </c>
      <c r="M1345" s="13">
        <f t="shared" si="625"/>
        <v>0</v>
      </c>
      <c r="N1345" s="16">
        <f t="shared" si="626"/>
        <v>0</v>
      </c>
      <c r="O1345" s="16">
        <f t="shared" si="627"/>
        <v>0</v>
      </c>
      <c r="P1345" s="16" t="str">
        <f t="shared" si="628"/>
        <v/>
      </c>
      <c r="Q1345" s="20" t="str">
        <f t="shared" si="629"/>
        <v/>
      </c>
      <c r="R1345" s="20" t="str">
        <f t="shared" si="630"/>
        <v/>
      </c>
      <c r="S1345" s="20" t="str">
        <f t="shared" si="631"/>
        <v/>
      </c>
      <c r="T1345" s="20" t="str">
        <f t="shared" si="632"/>
        <v/>
      </c>
      <c r="U1345" s="16">
        <f t="shared" si="633"/>
        <v>6.0000000000000001E-3</v>
      </c>
      <c r="V1345" s="20" t="str">
        <f t="shared" si="634"/>
        <v/>
      </c>
      <c r="W1345" s="20" t="str">
        <f t="shared" si="635"/>
        <v/>
      </c>
      <c r="X1345" s="20" t="str">
        <f t="shared" si="636"/>
        <v/>
      </c>
      <c r="Y1345" s="20">
        <f t="shared" si="637"/>
        <v>6.0000000000000001E-3</v>
      </c>
      <c r="Z1345" s="20" t="str">
        <f t="shared" si="638"/>
        <v/>
      </c>
      <c r="AA1345" s="20" t="str">
        <f t="shared" si="639"/>
        <v/>
      </c>
      <c r="AB1345" s="20">
        <f t="shared" si="640"/>
        <v>0</v>
      </c>
      <c r="AC1345" s="20" t="str">
        <f t="shared" si="641"/>
        <v/>
      </c>
      <c r="AD1345" s="20" t="str">
        <f t="shared" si="642"/>
        <v/>
      </c>
      <c r="AE1345" s="20" t="str">
        <f t="shared" si="643"/>
        <v/>
      </c>
      <c r="AF1345" s="20" t="str">
        <f t="shared" si="644"/>
        <v/>
      </c>
      <c r="AG1345" s="11">
        <f t="shared" si="645"/>
        <v>999</v>
      </c>
      <c r="AH1345" s="17">
        <f t="shared" si="646"/>
        <v>999</v>
      </c>
      <c r="AI1345" s="17">
        <f t="shared" si="647"/>
        <v>999</v>
      </c>
      <c r="AJ1345" s="17">
        <f t="shared" si="648"/>
        <v>999</v>
      </c>
      <c r="AK1345" s="17">
        <f t="shared" si="649"/>
        <v>999</v>
      </c>
      <c r="AL1345" s="17">
        <f t="shared" si="650"/>
        <v>999</v>
      </c>
      <c r="AM1345" s="10" t="s">
        <v>30</v>
      </c>
      <c r="AN1345">
        <v>0</v>
      </c>
      <c r="AO1345">
        <v>0</v>
      </c>
      <c r="AP1345">
        <v>0</v>
      </c>
      <c r="AQ1345">
        <v>2.0695999999999999</v>
      </c>
      <c r="AR1345" s="8">
        <v>-0.2</v>
      </c>
      <c r="AS1345" s="8">
        <v>-7.6115000000000004</v>
      </c>
      <c r="AT1345" s="8">
        <v>-46.937899999999999</v>
      </c>
      <c r="AU1345" s="8">
        <v>-2.0695999999999999</v>
      </c>
      <c r="AV1345" s="8">
        <v>-0.2</v>
      </c>
      <c r="AW1345" s="8">
        <v>0.6</v>
      </c>
      <c r="AX1345" s="8">
        <v>7.6115000000000004</v>
      </c>
      <c r="AY1345" s="8">
        <v>46.937899999999999</v>
      </c>
      <c r="AZ1345" s="8">
        <v>2.0695999999999999</v>
      </c>
      <c r="BA1345" s="8">
        <v>0.6</v>
      </c>
      <c r="BB1345">
        <v>-0.2</v>
      </c>
      <c r="BC1345">
        <v>0.6</v>
      </c>
      <c r="BD1345">
        <v>-0.2</v>
      </c>
      <c r="BE1345">
        <v>0.6</v>
      </c>
      <c r="BF1345">
        <v>0.06</v>
      </c>
      <c r="BG1345">
        <v>0.3</v>
      </c>
      <c r="BH1345">
        <v>16.27</v>
      </c>
      <c r="BI1345">
        <v>1</v>
      </c>
      <c r="BJ1345">
        <v>1</v>
      </c>
      <c r="BK1345">
        <v>1</v>
      </c>
      <c r="BM1345">
        <v>1</v>
      </c>
      <c r="BN1345" t="s">
        <v>1016</v>
      </c>
      <c r="BP1345" t="s">
        <v>1016</v>
      </c>
      <c r="BQ1345">
        <v>35</v>
      </c>
      <c r="BR1345">
        <v>352010</v>
      </c>
      <c r="BS1345">
        <v>1</v>
      </c>
      <c r="BU1345">
        <v>1</v>
      </c>
      <c r="BW1345">
        <v>1</v>
      </c>
      <c r="BY1345">
        <v>1</v>
      </c>
      <c r="BZ1345" t="s">
        <v>1997</v>
      </c>
      <c r="CA1345">
        <v>0</v>
      </c>
      <c r="CB1345">
        <v>0</v>
      </c>
      <c r="CC1345">
        <v>0</v>
      </c>
      <c r="CD1345">
        <v>0</v>
      </c>
      <c r="CE1345">
        <v>0</v>
      </c>
      <c r="CF1345">
        <v>0</v>
      </c>
      <c r="CG1345">
        <v>0</v>
      </c>
      <c r="CH1345">
        <v>0</v>
      </c>
      <c r="CI1345" s="2">
        <v>7208292</v>
      </c>
    </row>
    <row r="1346" spans="1:87">
      <c r="A1346" s="10" t="str">
        <f t="shared" si="620"/>
        <v>KBR_US</v>
      </c>
      <c r="B1346" s="12">
        <f t="shared" si="621"/>
        <v>-1.9699999999999999E-2</v>
      </c>
      <c r="C1346" s="12">
        <v>0</v>
      </c>
      <c r="D1346" s="12">
        <v>0</v>
      </c>
      <c r="E1346" s="12">
        <v>0</v>
      </c>
      <c r="F1346" s="12">
        <v>0</v>
      </c>
      <c r="G1346" s="12">
        <v>0</v>
      </c>
      <c r="H1346" s="12">
        <v>0</v>
      </c>
      <c r="I1346" s="12">
        <v>0</v>
      </c>
      <c r="J1346" s="13">
        <f t="shared" si="622"/>
        <v>0</v>
      </c>
      <c r="K1346" s="13">
        <f t="shared" si="623"/>
        <v>0</v>
      </c>
      <c r="L1346" s="16">
        <f t="shared" si="624"/>
        <v>0</v>
      </c>
      <c r="M1346" s="13">
        <f t="shared" si="625"/>
        <v>0</v>
      </c>
      <c r="N1346" s="16">
        <f t="shared" si="626"/>
        <v>0</v>
      </c>
      <c r="O1346" s="16">
        <f t="shared" si="627"/>
        <v>0</v>
      </c>
      <c r="P1346" s="16">
        <f t="shared" si="628"/>
        <v>-6.5000000000000006E-3</v>
      </c>
      <c r="Q1346" s="20" t="str">
        <f t="shared" si="629"/>
        <v/>
      </c>
      <c r="R1346" s="20" t="str">
        <f t="shared" si="630"/>
        <v/>
      </c>
      <c r="S1346" s="20" t="str">
        <f t="shared" si="631"/>
        <v/>
      </c>
      <c r="T1346" s="20">
        <f t="shared" si="632"/>
        <v>-6.5000000000000006E-3</v>
      </c>
      <c r="U1346" s="16" t="str">
        <f t="shared" si="633"/>
        <v/>
      </c>
      <c r="V1346" s="20" t="str">
        <f t="shared" si="634"/>
        <v/>
      </c>
      <c r="W1346" s="20" t="str">
        <f t="shared" si="635"/>
        <v/>
      </c>
      <c r="X1346" s="20" t="str">
        <f t="shared" si="636"/>
        <v/>
      </c>
      <c r="Y1346" s="20" t="str">
        <f t="shared" si="637"/>
        <v/>
      </c>
      <c r="Z1346" s="20" t="str">
        <f t="shared" si="638"/>
        <v/>
      </c>
      <c r="AA1346" s="20" t="str">
        <f t="shared" si="639"/>
        <v/>
      </c>
      <c r="AB1346" s="20">
        <f t="shared" si="640"/>
        <v>0</v>
      </c>
      <c r="AC1346" s="20" t="str">
        <f t="shared" si="641"/>
        <v/>
      </c>
      <c r="AD1346" s="20" t="str">
        <f t="shared" si="642"/>
        <v/>
      </c>
      <c r="AE1346" s="20" t="str">
        <f t="shared" si="643"/>
        <v/>
      </c>
      <c r="AF1346" s="20" t="str">
        <f t="shared" si="644"/>
        <v/>
      </c>
      <c r="AG1346" s="11">
        <f t="shared" si="645"/>
        <v>999</v>
      </c>
      <c r="AH1346" s="17">
        <f t="shared" si="646"/>
        <v>999</v>
      </c>
      <c r="AI1346" s="17">
        <f t="shared" si="647"/>
        <v>999</v>
      </c>
      <c r="AJ1346" s="17">
        <f t="shared" si="648"/>
        <v>999</v>
      </c>
      <c r="AK1346" s="17">
        <f t="shared" si="649"/>
        <v>999</v>
      </c>
      <c r="AL1346" s="17">
        <f t="shared" si="650"/>
        <v>999</v>
      </c>
      <c r="AM1346" s="10" t="s">
        <v>247</v>
      </c>
      <c r="AN1346">
        <v>0</v>
      </c>
      <c r="AO1346">
        <v>0</v>
      </c>
      <c r="AP1346">
        <v>0</v>
      </c>
      <c r="AQ1346">
        <v>6.0736999999999997</v>
      </c>
      <c r="AR1346" s="8">
        <v>-0.65</v>
      </c>
      <c r="AS1346" s="8">
        <v>-31.6387</v>
      </c>
      <c r="AT1346" s="8">
        <v>-88.056799999999996</v>
      </c>
      <c r="AU1346" s="8">
        <v>-6.0736999999999997</v>
      </c>
      <c r="AV1346" s="8">
        <v>-0.65</v>
      </c>
      <c r="AW1346" s="8">
        <v>0.65</v>
      </c>
      <c r="AX1346" s="8">
        <v>31.6387</v>
      </c>
      <c r="AY1346" s="8">
        <v>88.056799999999996</v>
      </c>
      <c r="AZ1346" s="8">
        <v>6.0736999999999997</v>
      </c>
      <c r="BA1346" s="8">
        <v>0.65</v>
      </c>
      <c r="BB1346">
        <v>-0.65</v>
      </c>
      <c r="BC1346">
        <v>0.65</v>
      </c>
      <c r="BD1346">
        <v>-0.65</v>
      </c>
      <c r="BE1346">
        <v>0.65</v>
      </c>
      <c r="BF1346">
        <v>0.06</v>
      </c>
      <c r="BG1346">
        <v>0.3</v>
      </c>
      <c r="BH1346">
        <v>-1.97</v>
      </c>
      <c r="BI1346">
        <v>7</v>
      </c>
      <c r="BJ1346">
        <v>14</v>
      </c>
      <c r="BK1346">
        <v>7</v>
      </c>
      <c r="BM1346">
        <v>7</v>
      </c>
      <c r="BN1346" t="s">
        <v>1016</v>
      </c>
      <c r="BP1346" t="s">
        <v>1016</v>
      </c>
      <c r="BQ1346">
        <v>20</v>
      </c>
      <c r="BR1346">
        <v>201030</v>
      </c>
      <c r="BS1346">
        <v>1</v>
      </c>
      <c r="BU1346">
        <v>1</v>
      </c>
      <c r="BW1346">
        <v>7</v>
      </c>
      <c r="BY1346">
        <v>14</v>
      </c>
      <c r="BZ1346" t="s">
        <v>1997</v>
      </c>
      <c r="CA1346">
        <v>0</v>
      </c>
      <c r="CB1346">
        <v>0</v>
      </c>
      <c r="CC1346">
        <v>0</v>
      </c>
      <c r="CD1346">
        <v>0</v>
      </c>
      <c r="CE1346">
        <v>0</v>
      </c>
      <c r="CF1346">
        <v>0</v>
      </c>
      <c r="CG1346">
        <v>0</v>
      </c>
      <c r="CH1346">
        <v>0</v>
      </c>
      <c r="CI1346" s="2">
        <v>24285888</v>
      </c>
    </row>
    <row r="1347" spans="1:87">
      <c r="A1347" s="10" t="str">
        <f t="shared" si="620"/>
        <v>OB_US</v>
      </c>
      <c r="B1347" s="12">
        <f t="shared" si="621"/>
        <v>-1.9E-3</v>
      </c>
      <c r="C1347" s="12">
        <v>0</v>
      </c>
      <c r="D1347" s="12">
        <v>0</v>
      </c>
      <c r="E1347" s="12">
        <v>0</v>
      </c>
      <c r="F1347" s="12">
        <v>0</v>
      </c>
      <c r="G1347" s="12">
        <v>0</v>
      </c>
      <c r="H1347" s="12">
        <v>0</v>
      </c>
      <c r="I1347" s="12">
        <v>0</v>
      </c>
      <c r="J1347" s="13">
        <f t="shared" si="622"/>
        <v>0</v>
      </c>
      <c r="K1347" s="13">
        <f t="shared" si="623"/>
        <v>0</v>
      </c>
      <c r="L1347" s="16">
        <f t="shared" si="624"/>
        <v>0</v>
      </c>
      <c r="M1347" s="13">
        <f t="shared" si="625"/>
        <v>0</v>
      </c>
      <c r="N1347" s="16">
        <f t="shared" si="626"/>
        <v>0</v>
      </c>
      <c r="O1347" s="16">
        <f t="shared" si="627"/>
        <v>0</v>
      </c>
      <c r="P1347" s="16">
        <f t="shared" si="628"/>
        <v>-6.0000000000000001E-3</v>
      </c>
      <c r="Q1347" s="20" t="str">
        <f t="shared" si="629"/>
        <v/>
      </c>
      <c r="R1347" s="20" t="str">
        <f t="shared" si="630"/>
        <v/>
      </c>
      <c r="S1347" s="20" t="str">
        <f t="shared" si="631"/>
        <v/>
      </c>
      <c r="T1347" s="20">
        <f t="shared" si="632"/>
        <v>-6.0000000000000001E-3</v>
      </c>
      <c r="U1347" s="16" t="str">
        <f t="shared" si="633"/>
        <v/>
      </c>
      <c r="V1347" s="20" t="str">
        <f t="shared" si="634"/>
        <v/>
      </c>
      <c r="W1347" s="20" t="str">
        <f t="shared" si="635"/>
        <v/>
      </c>
      <c r="X1347" s="20" t="str">
        <f t="shared" si="636"/>
        <v/>
      </c>
      <c r="Y1347" s="20" t="str">
        <f t="shared" si="637"/>
        <v/>
      </c>
      <c r="Z1347" s="20" t="str">
        <f t="shared" si="638"/>
        <v/>
      </c>
      <c r="AA1347" s="20" t="str">
        <f t="shared" si="639"/>
        <v/>
      </c>
      <c r="AB1347" s="20">
        <f t="shared" si="640"/>
        <v>0</v>
      </c>
      <c r="AC1347" s="20" t="str">
        <f t="shared" si="641"/>
        <v/>
      </c>
      <c r="AD1347" s="20" t="str">
        <f t="shared" si="642"/>
        <v/>
      </c>
      <c r="AE1347" s="20" t="str">
        <f t="shared" si="643"/>
        <v/>
      </c>
      <c r="AF1347" s="20" t="str">
        <f t="shared" si="644"/>
        <v/>
      </c>
      <c r="AG1347" s="11">
        <f t="shared" si="645"/>
        <v>999</v>
      </c>
      <c r="AH1347" s="17">
        <f t="shared" si="646"/>
        <v>999</v>
      </c>
      <c r="AI1347" s="17">
        <f t="shared" si="647"/>
        <v>999</v>
      </c>
      <c r="AJ1347" s="17">
        <f t="shared" si="648"/>
        <v>999</v>
      </c>
      <c r="AK1347" s="17">
        <f t="shared" si="649"/>
        <v>999</v>
      </c>
      <c r="AL1347" s="17">
        <f t="shared" si="650"/>
        <v>999</v>
      </c>
      <c r="AM1347" s="10" t="s">
        <v>1508</v>
      </c>
      <c r="AN1347">
        <v>0</v>
      </c>
      <c r="AO1347">
        <v>0</v>
      </c>
      <c r="AP1347">
        <v>0</v>
      </c>
      <c r="AQ1347">
        <v>0.30020000000000002</v>
      </c>
      <c r="AR1347" s="8">
        <v>-0.6</v>
      </c>
      <c r="AS1347" s="8">
        <v>-1.1097999999999999</v>
      </c>
      <c r="AT1347" s="8">
        <v>-14.842000000000001</v>
      </c>
      <c r="AU1347" s="8">
        <v>-0.30020000000000002</v>
      </c>
      <c r="AV1347" s="8">
        <v>-0.6</v>
      </c>
      <c r="AW1347" s="8">
        <v>0.6</v>
      </c>
      <c r="AX1347" s="8">
        <v>1.1097999999999999</v>
      </c>
      <c r="AY1347" s="8">
        <v>14.842000000000001</v>
      </c>
      <c r="AZ1347" s="8">
        <v>0.30020000000000002</v>
      </c>
      <c r="BA1347" s="8">
        <v>0.6</v>
      </c>
      <c r="BB1347">
        <v>-0.30020000000000002</v>
      </c>
      <c r="BC1347">
        <v>0.30020000000000002</v>
      </c>
      <c r="BD1347">
        <v>-0.30020000000000002</v>
      </c>
      <c r="BE1347">
        <v>0.30020000000000002</v>
      </c>
      <c r="BF1347">
        <v>0.06</v>
      </c>
      <c r="BG1347">
        <v>0.3</v>
      </c>
      <c r="BH1347">
        <v>-0.19</v>
      </c>
      <c r="BI1347">
        <v>6</v>
      </c>
      <c r="BJ1347">
        <v>12</v>
      </c>
      <c r="BK1347">
        <v>6</v>
      </c>
      <c r="BM1347">
        <v>6</v>
      </c>
      <c r="BN1347" t="s">
        <v>1016</v>
      </c>
      <c r="BP1347" t="s">
        <v>1016</v>
      </c>
      <c r="BQ1347">
        <v>40</v>
      </c>
      <c r="BR1347">
        <v>403010</v>
      </c>
      <c r="BS1347">
        <v>1</v>
      </c>
      <c r="BU1347">
        <v>1</v>
      </c>
      <c r="BW1347">
        <v>6</v>
      </c>
      <c r="BY1347">
        <v>12</v>
      </c>
      <c r="BZ1347" t="s">
        <v>1998</v>
      </c>
      <c r="CA1347">
        <v>1</v>
      </c>
      <c r="CB1347">
        <v>0</v>
      </c>
      <c r="CC1347">
        <v>1</v>
      </c>
      <c r="CD1347">
        <v>0</v>
      </c>
      <c r="CE1347">
        <v>0</v>
      </c>
      <c r="CF1347">
        <v>0</v>
      </c>
      <c r="CG1347">
        <v>0</v>
      </c>
      <c r="CH1347">
        <v>0</v>
      </c>
      <c r="CI1347" s="2">
        <v>1193823</v>
      </c>
    </row>
    <row r="1348" spans="1:87">
      <c r="A1348" s="10" t="str">
        <f t="shared" ref="A1348:A1411" si="651">AM1348</f>
        <v>ACHN_US</v>
      </c>
      <c r="B1348" s="12">
        <f t="shared" ref="B1348:B1411" si="652">BH1348/100</f>
        <v>-2.8300000000000002E-2</v>
      </c>
      <c r="C1348" s="12">
        <v>0</v>
      </c>
      <c r="D1348" s="12">
        <v>0</v>
      </c>
      <c r="E1348" s="12">
        <v>0</v>
      </c>
      <c r="F1348" s="12">
        <v>0</v>
      </c>
      <c r="G1348" s="12">
        <v>0</v>
      </c>
      <c r="H1348" s="12">
        <v>0</v>
      </c>
      <c r="I1348" s="12">
        <v>0</v>
      </c>
      <c r="J1348" s="13">
        <f t="shared" ref="J1348:J1411" si="653">IF(AND(H1348&lt;0,F1348&gt;0),1,0)</f>
        <v>0</v>
      </c>
      <c r="K1348" s="13">
        <f t="shared" ref="K1348:K1411" si="654">IF(H1348&gt;0,1,0)</f>
        <v>0</v>
      </c>
      <c r="L1348" s="16">
        <f t="shared" ref="L1348:L1411" si="655">IF(H1348&gt;0,H1348,0)</f>
        <v>0</v>
      </c>
      <c r="M1348" s="13">
        <f t="shared" ref="M1348:M1411" si="656">IF(F1348&lt;0,1,0)</f>
        <v>0</v>
      </c>
      <c r="N1348" s="16">
        <f t="shared" ref="N1348:N1411" si="657">IF(H1348&lt;0,-MIN(-H1348,D1348),0)</f>
        <v>0</v>
      </c>
      <c r="O1348" s="16">
        <f t="shared" ref="O1348:O1411" si="658">IF(F1348&lt;0,(H1348+D1348),0)</f>
        <v>0</v>
      </c>
      <c r="P1348" s="16">
        <f t="shared" ref="P1348:P1411" si="659">IF($B1348&lt;0,AV1348/100-$H1348,"")</f>
        <v>-2E-3</v>
      </c>
      <c r="Q1348" s="20" t="str">
        <f t="shared" ref="Q1348:Q1411" si="660">IF(AC1348&lt;&gt;"",$P1348,"")</f>
        <v/>
      </c>
      <c r="R1348" s="20" t="str">
        <f t="shared" ref="R1348:R1411" si="661">IF(AD1348&lt;&gt;"",$P1348,"")</f>
        <v/>
      </c>
      <c r="S1348" s="20" t="str">
        <f t="shared" ref="S1348:S1411" si="662">IF(AF1348&lt;&gt;"",$P1348,"")</f>
        <v/>
      </c>
      <c r="T1348" s="20">
        <f t="shared" ref="T1348:T1411" si="663">IF(AND(CE1348=0,Q1348="",R1348="",S1348=""),P1348,"")</f>
        <v>-2E-3</v>
      </c>
      <c r="U1348" s="16" t="str">
        <f t="shared" ref="U1348:U1411" si="664">IF($B1348&gt;0,IF(BA1348/100-$H1348&gt;0.00005,MIN(BA1348/100,BA1348/100-$H1348),""),"")</f>
        <v/>
      </c>
      <c r="V1348" s="20" t="str">
        <f t="shared" ref="V1348:V1411" si="665">IF(AC1348&lt;&gt;"",$U1348,"")</f>
        <v/>
      </c>
      <c r="W1348" s="20" t="str">
        <f t="shared" ref="W1348:W1411" si="666">IF(AD1348&lt;&gt;"",$U1348,"")</f>
        <v/>
      </c>
      <c r="X1348" s="20" t="str">
        <f t="shared" ref="X1348:X1411" si="667">IF(AF1348&lt;&gt;"",$U1348,"")</f>
        <v/>
      </c>
      <c r="Y1348" s="20" t="str">
        <f t="shared" ref="Y1348:Y1411" si="668">IF(AND(CE1348=0,V1348="",W1348="",X1348=""),U1348,"")</f>
        <v/>
      </c>
      <c r="Z1348" s="20" t="str">
        <f t="shared" ref="Z1348:Z1411" si="669">IF(CE1348=1,P1348,"")</f>
        <v/>
      </c>
      <c r="AA1348" s="20" t="str">
        <f t="shared" ref="AA1348:AA1411" si="670">IF(CE1348=1,U1348,"")</f>
        <v/>
      </c>
      <c r="AB1348" s="20">
        <f t="shared" ref="AB1348:AB1411" si="671">IF(AND(AC1348="",AD1348="",AE1348="",AF1348=""),$H1348,"")</f>
        <v>0</v>
      </c>
      <c r="AC1348" s="20" t="str">
        <f t="shared" ref="AC1348:AC1411" si="672">IF(AND(AF1348="",$F1348&lt;&gt;0),IF(OR(ROUND(AU1348/($F1348*100),2)=1,ROUND(AZ1348/($F1348*100),2)=1),$H1348,""),"")</f>
        <v/>
      </c>
      <c r="AD1348" s="20" t="str">
        <f t="shared" ref="AD1348:AD1411" si="673">IF(AND(AF1348="",F1348&lt;&gt;0),IF(OR(ROUND(AS1348/(F1348*100),2)=1,ROUND(AX1348/(F1348*100),2)=1),H1348,""),"")</f>
        <v/>
      </c>
      <c r="AE1348" s="20" t="str">
        <f t="shared" ref="AE1348:AE1411" si="674">IF(CE1348=1,H1348,"")</f>
        <v/>
      </c>
      <c r="AF1348" s="20" t="str">
        <f t="shared" ref="AF1348:AF1411" si="675">IF(SUM(CF1348:CH1348)&gt;0,$H1348,"")</f>
        <v/>
      </c>
      <c r="AG1348" s="11">
        <f t="shared" ref="AG1348:AG1411" si="676">IF(AND(G1348=0,H1348=0),999,G1348)</f>
        <v>999</v>
      </c>
      <c r="AH1348" s="17">
        <f t="shared" ref="AH1348:AH1411" si="677">IF(OR(AND(G1348=0,H1348=0),AB1348=""),999,AB1348)</f>
        <v>999</v>
      </c>
      <c r="AI1348" s="17">
        <f t="shared" ref="AI1348:AI1411" si="678">IF(AC1348="",999,AC1348)</f>
        <v>999</v>
      </c>
      <c r="AJ1348" s="17">
        <f t="shared" ref="AJ1348:AJ1411" si="679">IF(AD1348="",999,AD1348)</f>
        <v>999</v>
      </c>
      <c r="AK1348" s="17">
        <f t="shared" ref="AK1348:AK1411" si="680">IF(AE1348&lt;&gt;"",AE1348,999)</f>
        <v>999</v>
      </c>
      <c r="AL1348" s="17">
        <f t="shared" ref="AL1348:AL1411" si="681">IF(AF1348="",999,AF1348)</f>
        <v>999</v>
      </c>
      <c r="AM1348" s="10" t="s">
        <v>27</v>
      </c>
      <c r="AN1348">
        <v>0</v>
      </c>
      <c r="AO1348">
        <v>0</v>
      </c>
      <c r="AP1348">
        <v>0</v>
      </c>
      <c r="AQ1348">
        <v>13.0481</v>
      </c>
      <c r="AR1348" s="8">
        <v>-0.2</v>
      </c>
      <c r="AS1348" s="8">
        <v>-71.448300000000003</v>
      </c>
      <c r="AT1348" s="8">
        <v>-56.3476</v>
      </c>
      <c r="AU1348" s="8">
        <v>-13.0481</v>
      </c>
      <c r="AV1348" s="8">
        <v>-0.2</v>
      </c>
      <c r="AW1348" s="8">
        <v>0.6</v>
      </c>
      <c r="AX1348" s="8">
        <v>71.448300000000003</v>
      </c>
      <c r="AY1348" s="8">
        <v>56.3476</v>
      </c>
      <c r="AZ1348" s="8">
        <v>13.0481</v>
      </c>
      <c r="BA1348" s="8">
        <v>0.6</v>
      </c>
      <c r="BB1348">
        <v>-0.2</v>
      </c>
      <c r="BC1348">
        <v>0.6</v>
      </c>
      <c r="BD1348">
        <v>-0.2</v>
      </c>
      <c r="BE1348">
        <v>0.6</v>
      </c>
      <c r="BF1348">
        <v>0.06</v>
      </c>
      <c r="BG1348">
        <v>0.3</v>
      </c>
      <c r="BH1348">
        <v>-2.83</v>
      </c>
      <c r="BI1348">
        <v>8</v>
      </c>
      <c r="BJ1348">
        <v>15</v>
      </c>
      <c r="BK1348">
        <v>8</v>
      </c>
      <c r="BM1348">
        <v>8</v>
      </c>
      <c r="BN1348" t="s">
        <v>1016</v>
      </c>
      <c r="BP1348" t="s">
        <v>1016</v>
      </c>
      <c r="BQ1348">
        <v>35</v>
      </c>
      <c r="BR1348">
        <v>352010</v>
      </c>
      <c r="BS1348">
        <v>1</v>
      </c>
      <c r="BU1348">
        <v>1</v>
      </c>
      <c r="BW1348">
        <v>8</v>
      </c>
      <c r="BY1348">
        <v>15</v>
      </c>
      <c r="BZ1348" t="s">
        <v>1997</v>
      </c>
      <c r="CA1348">
        <v>0</v>
      </c>
      <c r="CB1348">
        <v>0</v>
      </c>
      <c r="CC1348">
        <v>0</v>
      </c>
      <c r="CD1348">
        <v>0</v>
      </c>
      <c r="CE1348">
        <v>0</v>
      </c>
      <c r="CF1348">
        <v>0</v>
      </c>
      <c r="CG1348">
        <v>0</v>
      </c>
      <c r="CH1348">
        <v>0</v>
      </c>
      <c r="CI1348" s="2">
        <v>54589295</v>
      </c>
    </row>
    <row r="1349" spans="1:87">
      <c r="A1349" s="10" t="str">
        <f t="shared" si="651"/>
        <v>ALGT_US</v>
      </c>
      <c r="B1349" s="12">
        <f t="shared" si="652"/>
        <v>2.8000000000000004E-3</v>
      </c>
      <c r="C1349" s="12">
        <v>0</v>
      </c>
      <c r="D1349" s="12">
        <v>0</v>
      </c>
      <c r="E1349" s="12">
        <v>0</v>
      </c>
      <c r="F1349" s="12">
        <v>0</v>
      </c>
      <c r="G1349" s="12">
        <v>0</v>
      </c>
      <c r="H1349" s="12">
        <v>0</v>
      </c>
      <c r="I1349" s="12">
        <v>0</v>
      </c>
      <c r="J1349" s="13">
        <f t="shared" si="653"/>
        <v>0</v>
      </c>
      <c r="K1349" s="13">
        <f t="shared" si="654"/>
        <v>0</v>
      </c>
      <c r="L1349" s="16">
        <f t="shared" si="655"/>
        <v>0</v>
      </c>
      <c r="M1349" s="13">
        <f t="shared" si="656"/>
        <v>0</v>
      </c>
      <c r="N1349" s="16">
        <f t="shared" si="657"/>
        <v>0</v>
      </c>
      <c r="O1349" s="16">
        <f t="shared" si="658"/>
        <v>0</v>
      </c>
      <c r="P1349" s="16" t="str">
        <f t="shared" si="659"/>
        <v/>
      </c>
      <c r="Q1349" s="20" t="str">
        <f t="shared" si="660"/>
        <v/>
      </c>
      <c r="R1349" s="20" t="str">
        <f t="shared" si="661"/>
        <v/>
      </c>
      <c r="S1349" s="20" t="str">
        <f t="shared" si="662"/>
        <v/>
      </c>
      <c r="T1349" s="20" t="str">
        <f t="shared" si="663"/>
        <v/>
      </c>
      <c r="U1349" s="16">
        <f t="shared" si="664"/>
        <v>6.5000000000000006E-3</v>
      </c>
      <c r="V1349" s="20" t="str">
        <f t="shared" si="665"/>
        <v/>
      </c>
      <c r="W1349" s="20" t="str">
        <f t="shared" si="666"/>
        <v/>
      </c>
      <c r="X1349" s="20" t="str">
        <f t="shared" si="667"/>
        <v/>
      </c>
      <c r="Y1349" s="20">
        <f t="shared" si="668"/>
        <v>6.5000000000000006E-3</v>
      </c>
      <c r="Z1349" s="20" t="str">
        <f t="shared" si="669"/>
        <v/>
      </c>
      <c r="AA1349" s="20" t="str">
        <f t="shared" si="670"/>
        <v/>
      </c>
      <c r="AB1349" s="20">
        <f t="shared" si="671"/>
        <v>0</v>
      </c>
      <c r="AC1349" s="20" t="str">
        <f t="shared" si="672"/>
        <v/>
      </c>
      <c r="AD1349" s="20" t="str">
        <f t="shared" si="673"/>
        <v/>
      </c>
      <c r="AE1349" s="20" t="str">
        <f t="shared" si="674"/>
        <v/>
      </c>
      <c r="AF1349" s="20" t="str">
        <f t="shared" si="675"/>
        <v/>
      </c>
      <c r="AG1349" s="11">
        <f t="shared" si="676"/>
        <v>999</v>
      </c>
      <c r="AH1349" s="17">
        <f t="shared" si="677"/>
        <v>999</v>
      </c>
      <c r="AI1349" s="17">
        <f t="shared" si="678"/>
        <v>999</v>
      </c>
      <c r="AJ1349" s="17">
        <f t="shared" si="679"/>
        <v>999</v>
      </c>
      <c r="AK1349" s="17">
        <f t="shared" si="680"/>
        <v>999</v>
      </c>
      <c r="AL1349" s="17">
        <f t="shared" si="681"/>
        <v>999</v>
      </c>
      <c r="AM1349" s="10" t="s">
        <v>759</v>
      </c>
      <c r="AN1349">
        <v>0</v>
      </c>
      <c r="AO1349">
        <v>0</v>
      </c>
      <c r="AP1349">
        <v>0</v>
      </c>
      <c r="AQ1349">
        <v>6.4698000000000002</v>
      </c>
      <c r="AR1349" s="8">
        <v>-0.65</v>
      </c>
      <c r="AS1349" s="8">
        <v>-36.692100000000003</v>
      </c>
      <c r="AT1349" s="8">
        <v>-143.97710000000001</v>
      </c>
      <c r="AU1349" s="8">
        <v>-6.4698000000000002</v>
      </c>
      <c r="AV1349" s="8">
        <v>-0.65</v>
      </c>
      <c r="AW1349" s="8">
        <v>0.65</v>
      </c>
      <c r="AX1349" s="8">
        <v>36.692100000000003</v>
      </c>
      <c r="AY1349" s="8">
        <v>143.97710000000001</v>
      </c>
      <c r="AZ1349" s="8">
        <v>6.4698000000000002</v>
      </c>
      <c r="BA1349" s="8">
        <v>0.65</v>
      </c>
      <c r="BB1349">
        <v>-0.65</v>
      </c>
      <c r="BC1349">
        <v>0.65</v>
      </c>
      <c r="BD1349">
        <v>-0.65</v>
      </c>
      <c r="BE1349">
        <v>0.65</v>
      </c>
      <c r="BF1349">
        <v>0.06</v>
      </c>
      <c r="BG1349">
        <v>0.3</v>
      </c>
      <c r="BH1349">
        <v>0.28000000000000003</v>
      </c>
      <c r="BI1349">
        <v>6</v>
      </c>
      <c r="BJ1349">
        <v>11</v>
      </c>
      <c r="BK1349">
        <v>6</v>
      </c>
      <c r="BM1349">
        <v>6</v>
      </c>
      <c r="BN1349" t="s">
        <v>1016</v>
      </c>
      <c r="BP1349" t="s">
        <v>1016</v>
      </c>
      <c r="BQ1349">
        <v>20</v>
      </c>
      <c r="BR1349">
        <v>203020</v>
      </c>
      <c r="BS1349">
        <v>1</v>
      </c>
      <c r="BU1349">
        <v>1</v>
      </c>
      <c r="BW1349">
        <v>6</v>
      </c>
      <c r="BY1349">
        <v>11</v>
      </c>
      <c r="BZ1349" t="s">
        <v>1997</v>
      </c>
      <c r="CA1349">
        <v>0</v>
      </c>
      <c r="CB1349">
        <v>0</v>
      </c>
      <c r="CC1349">
        <v>0</v>
      </c>
      <c r="CD1349">
        <v>0</v>
      </c>
      <c r="CE1349">
        <v>0</v>
      </c>
      <c r="CF1349">
        <v>0</v>
      </c>
      <c r="CG1349">
        <v>0</v>
      </c>
      <c r="CH1349">
        <v>0</v>
      </c>
      <c r="CI1349" s="2">
        <v>24762152</v>
      </c>
    </row>
    <row r="1350" spans="1:87">
      <c r="A1350" s="10" t="str">
        <f t="shared" si="651"/>
        <v>GUID_US</v>
      </c>
      <c r="B1350" s="12">
        <f t="shared" si="652"/>
        <v>-1.7399999999999999E-2</v>
      </c>
      <c r="C1350" s="12">
        <v>0</v>
      </c>
      <c r="D1350" s="12">
        <v>0</v>
      </c>
      <c r="E1350" s="12">
        <v>0</v>
      </c>
      <c r="F1350" s="12">
        <v>0</v>
      </c>
      <c r="G1350" s="12">
        <v>0</v>
      </c>
      <c r="H1350" s="12">
        <v>0</v>
      </c>
      <c r="I1350" s="12">
        <v>0</v>
      </c>
      <c r="J1350" s="13">
        <f t="shared" si="653"/>
        <v>0</v>
      </c>
      <c r="K1350" s="13">
        <f t="shared" si="654"/>
        <v>0</v>
      </c>
      <c r="L1350" s="16">
        <f t="shared" si="655"/>
        <v>0</v>
      </c>
      <c r="M1350" s="13">
        <f t="shared" si="656"/>
        <v>0</v>
      </c>
      <c r="N1350" s="16">
        <f t="shared" si="657"/>
        <v>0</v>
      </c>
      <c r="O1350" s="16">
        <f t="shared" si="658"/>
        <v>0</v>
      </c>
      <c r="P1350" s="16">
        <f t="shared" si="659"/>
        <v>-6.0000000000000001E-3</v>
      </c>
      <c r="Q1350" s="20" t="str">
        <f t="shared" si="660"/>
        <v/>
      </c>
      <c r="R1350" s="20" t="str">
        <f t="shared" si="661"/>
        <v/>
      </c>
      <c r="S1350" s="20" t="str">
        <f t="shared" si="662"/>
        <v/>
      </c>
      <c r="T1350" s="20">
        <f t="shared" si="663"/>
        <v>-6.0000000000000001E-3</v>
      </c>
      <c r="U1350" s="16" t="str">
        <f t="shared" si="664"/>
        <v/>
      </c>
      <c r="V1350" s="20" t="str">
        <f t="shared" si="665"/>
        <v/>
      </c>
      <c r="W1350" s="20" t="str">
        <f t="shared" si="666"/>
        <v/>
      </c>
      <c r="X1350" s="20" t="str">
        <f t="shared" si="667"/>
        <v/>
      </c>
      <c r="Y1350" s="20" t="str">
        <f t="shared" si="668"/>
        <v/>
      </c>
      <c r="Z1350" s="20" t="str">
        <f t="shared" si="669"/>
        <v/>
      </c>
      <c r="AA1350" s="20" t="str">
        <f t="shared" si="670"/>
        <v/>
      </c>
      <c r="AB1350" s="20">
        <f t="shared" si="671"/>
        <v>0</v>
      </c>
      <c r="AC1350" s="20" t="str">
        <f t="shared" si="672"/>
        <v/>
      </c>
      <c r="AD1350" s="20" t="str">
        <f t="shared" si="673"/>
        <v/>
      </c>
      <c r="AE1350" s="20" t="str">
        <f t="shared" si="674"/>
        <v/>
      </c>
      <c r="AF1350" s="20" t="str">
        <f t="shared" si="675"/>
        <v/>
      </c>
      <c r="AG1350" s="11">
        <f t="shared" si="676"/>
        <v>999</v>
      </c>
      <c r="AH1350" s="17">
        <f t="shared" si="677"/>
        <v>999</v>
      </c>
      <c r="AI1350" s="17">
        <f t="shared" si="678"/>
        <v>999</v>
      </c>
      <c r="AJ1350" s="17">
        <f t="shared" si="679"/>
        <v>999</v>
      </c>
      <c r="AK1350" s="17">
        <f t="shared" si="680"/>
        <v>999</v>
      </c>
      <c r="AL1350" s="17">
        <f t="shared" si="681"/>
        <v>999</v>
      </c>
      <c r="AM1350" s="10" t="s">
        <v>1682</v>
      </c>
      <c r="AN1350">
        <v>0</v>
      </c>
      <c r="AO1350">
        <v>0</v>
      </c>
      <c r="AP1350">
        <v>0</v>
      </c>
      <c r="AQ1350">
        <v>9.3100000000000002E-2</v>
      </c>
      <c r="AR1350" s="8">
        <v>-0.6</v>
      </c>
      <c r="AS1350" s="8">
        <v>-0.45900000000000002</v>
      </c>
      <c r="AT1350" s="8">
        <v>-6.7484999999999999</v>
      </c>
      <c r="AU1350" s="8">
        <v>-9.3100000000000002E-2</v>
      </c>
      <c r="AV1350" s="8">
        <v>-0.6</v>
      </c>
      <c r="AW1350" s="8">
        <v>0.6</v>
      </c>
      <c r="AX1350" s="8">
        <v>0.45900000000000002</v>
      </c>
      <c r="AY1350" s="8">
        <v>6.7484999999999999</v>
      </c>
      <c r="AZ1350" s="8">
        <v>9.3100000000000002E-2</v>
      </c>
      <c r="BA1350" s="8">
        <v>0.6</v>
      </c>
      <c r="BB1350">
        <v>-9.3100000000000002E-2</v>
      </c>
      <c r="BC1350">
        <v>9.3100000000000002E-2</v>
      </c>
      <c r="BD1350">
        <v>-9.3100000000000002E-2</v>
      </c>
      <c r="BE1350">
        <v>9.3100000000000002E-2</v>
      </c>
      <c r="BF1350">
        <v>0.06</v>
      </c>
      <c r="BG1350">
        <v>0.3</v>
      </c>
      <c r="BH1350">
        <v>-1.74</v>
      </c>
      <c r="BI1350">
        <v>7</v>
      </c>
      <c r="BJ1350">
        <v>14</v>
      </c>
      <c r="BK1350">
        <v>7</v>
      </c>
      <c r="BM1350">
        <v>7</v>
      </c>
      <c r="BN1350" t="s">
        <v>1016</v>
      </c>
      <c r="BP1350" t="s">
        <v>1016</v>
      </c>
      <c r="BQ1350">
        <v>45</v>
      </c>
      <c r="BR1350">
        <v>451030</v>
      </c>
      <c r="BS1350">
        <v>1</v>
      </c>
      <c r="BU1350">
        <v>1</v>
      </c>
      <c r="BW1350">
        <v>7</v>
      </c>
      <c r="BY1350">
        <v>14</v>
      </c>
      <c r="BZ1350" t="s">
        <v>1947</v>
      </c>
      <c r="CA1350">
        <v>1</v>
      </c>
      <c r="CB1350">
        <v>0</v>
      </c>
      <c r="CC1350">
        <v>1</v>
      </c>
      <c r="CD1350">
        <v>0</v>
      </c>
      <c r="CE1350">
        <v>0</v>
      </c>
      <c r="CF1350">
        <v>0</v>
      </c>
      <c r="CG1350">
        <v>0</v>
      </c>
      <c r="CH1350">
        <v>0</v>
      </c>
      <c r="CI1350" s="2">
        <v>384530</v>
      </c>
    </row>
    <row r="1351" spans="1:87">
      <c r="A1351" s="10" t="str">
        <f t="shared" si="651"/>
        <v>AIMC_US</v>
      </c>
      <c r="B1351" s="12">
        <f t="shared" si="652"/>
        <v>4.5000000000000005E-3</v>
      </c>
      <c r="C1351" s="12">
        <v>0</v>
      </c>
      <c r="D1351" s="12">
        <v>0</v>
      </c>
      <c r="E1351" s="12">
        <v>0</v>
      </c>
      <c r="F1351" s="12">
        <v>0</v>
      </c>
      <c r="G1351" s="12">
        <v>0</v>
      </c>
      <c r="H1351" s="12">
        <v>0</v>
      </c>
      <c r="I1351" s="12">
        <v>0</v>
      </c>
      <c r="J1351" s="13">
        <f t="shared" si="653"/>
        <v>0</v>
      </c>
      <c r="K1351" s="13">
        <f t="shared" si="654"/>
        <v>0</v>
      </c>
      <c r="L1351" s="16">
        <f t="shared" si="655"/>
        <v>0</v>
      </c>
      <c r="M1351" s="13">
        <f t="shared" si="656"/>
        <v>0</v>
      </c>
      <c r="N1351" s="16">
        <f t="shared" si="657"/>
        <v>0</v>
      </c>
      <c r="O1351" s="16">
        <f t="shared" si="658"/>
        <v>0</v>
      </c>
      <c r="P1351" s="16" t="str">
        <f t="shared" si="659"/>
        <v/>
      </c>
      <c r="Q1351" s="20" t="str">
        <f t="shared" si="660"/>
        <v/>
      </c>
      <c r="R1351" s="20" t="str">
        <f t="shared" si="661"/>
        <v/>
      </c>
      <c r="S1351" s="20" t="str">
        <f t="shared" si="662"/>
        <v/>
      </c>
      <c r="T1351" s="20" t="str">
        <f t="shared" si="663"/>
        <v/>
      </c>
      <c r="U1351" s="16">
        <f t="shared" si="664"/>
        <v>6.5000000000000006E-3</v>
      </c>
      <c r="V1351" s="20" t="str">
        <f t="shared" si="665"/>
        <v/>
      </c>
      <c r="W1351" s="20" t="str">
        <f t="shared" si="666"/>
        <v/>
      </c>
      <c r="X1351" s="20" t="str">
        <f t="shared" si="667"/>
        <v/>
      </c>
      <c r="Y1351" s="20">
        <f t="shared" si="668"/>
        <v>6.5000000000000006E-3</v>
      </c>
      <c r="Z1351" s="20" t="str">
        <f t="shared" si="669"/>
        <v/>
      </c>
      <c r="AA1351" s="20" t="str">
        <f t="shared" si="670"/>
        <v/>
      </c>
      <c r="AB1351" s="20">
        <f t="shared" si="671"/>
        <v>0</v>
      </c>
      <c r="AC1351" s="20" t="str">
        <f t="shared" si="672"/>
        <v/>
      </c>
      <c r="AD1351" s="20" t="str">
        <f t="shared" si="673"/>
        <v/>
      </c>
      <c r="AE1351" s="20" t="str">
        <f t="shared" si="674"/>
        <v/>
      </c>
      <c r="AF1351" s="20" t="str">
        <f t="shared" si="675"/>
        <v/>
      </c>
      <c r="AG1351" s="11">
        <f t="shared" si="676"/>
        <v>999</v>
      </c>
      <c r="AH1351" s="17">
        <f t="shared" si="677"/>
        <v>999</v>
      </c>
      <c r="AI1351" s="17">
        <f t="shared" si="678"/>
        <v>999</v>
      </c>
      <c r="AJ1351" s="17">
        <f t="shared" si="679"/>
        <v>999</v>
      </c>
      <c r="AK1351" s="17">
        <f t="shared" si="680"/>
        <v>999</v>
      </c>
      <c r="AL1351" s="17">
        <f t="shared" si="681"/>
        <v>999</v>
      </c>
      <c r="AM1351" s="10" t="s">
        <v>552</v>
      </c>
      <c r="AN1351">
        <v>0</v>
      </c>
      <c r="AO1351">
        <v>0</v>
      </c>
      <c r="AP1351">
        <v>0</v>
      </c>
      <c r="AQ1351">
        <v>0.87319999999999998</v>
      </c>
      <c r="AR1351" s="8">
        <v>-0.65</v>
      </c>
      <c r="AS1351" s="8">
        <v>-4.5983999999999998</v>
      </c>
      <c r="AT1351" s="8">
        <v>-29.670500000000001</v>
      </c>
      <c r="AU1351" s="8">
        <v>-0.87319999999999998</v>
      </c>
      <c r="AV1351" s="8">
        <v>-0.65</v>
      </c>
      <c r="AW1351" s="8">
        <v>0.65</v>
      </c>
      <c r="AX1351" s="8">
        <v>4.5983999999999998</v>
      </c>
      <c r="AY1351" s="8">
        <v>29.670500000000001</v>
      </c>
      <c r="AZ1351" s="8">
        <v>0.87319999999999998</v>
      </c>
      <c r="BA1351" s="8">
        <v>0.65</v>
      </c>
      <c r="BB1351">
        <v>-0.65</v>
      </c>
      <c r="BC1351">
        <v>0.65</v>
      </c>
      <c r="BD1351">
        <v>-0.65</v>
      </c>
      <c r="BE1351">
        <v>0.65</v>
      </c>
      <c r="BF1351">
        <v>0.06</v>
      </c>
      <c r="BG1351">
        <v>0.3</v>
      </c>
      <c r="BH1351">
        <v>0.45</v>
      </c>
      <c r="BI1351">
        <v>5</v>
      </c>
      <c r="BJ1351">
        <v>10</v>
      </c>
      <c r="BK1351">
        <v>6</v>
      </c>
      <c r="BM1351">
        <v>6</v>
      </c>
      <c r="BN1351" t="s">
        <v>1016</v>
      </c>
      <c r="BP1351" t="s">
        <v>1016</v>
      </c>
      <c r="BQ1351">
        <v>20</v>
      </c>
      <c r="BR1351">
        <v>201060</v>
      </c>
      <c r="BS1351">
        <v>1</v>
      </c>
      <c r="BU1351">
        <v>1</v>
      </c>
      <c r="BW1351">
        <v>5</v>
      </c>
      <c r="BY1351">
        <v>10</v>
      </c>
      <c r="BZ1351" t="s">
        <v>1997</v>
      </c>
      <c r="CA1351">
        <v>0</v>
      </c>
      <c r="CB1351">
        <v>0</v>
      </c>
      <c r="CC1351">
        <v>0</v>
      </c>
      <c r="CD1351">
        <v>0</v>
      </c>
      <c r="CE1351">
        <v>0</v>
      </c>
      <c r="CF1351">
        <v>0</v>
      </c>
      <c r="CG1351">
        <v>0</v>
      </c>
      <c r="CH1351">
        <v>0</v>
      </c>
      <c r="CI1351" s="2">
        <v>3307093</v>
      </c>
    </row>
    <row r="1352" spans="1:87">
      <c r="A1352" s="10" t="str">
        <f t="shared" si="651"/>
        <v>AVAV_US</v>
      </c>
      <c r="B1352" s="12">
        <f t="shared" si="652"/>
        <v>-5.7599999999999998E-2</v>
      </c>
      <c r="C1352" s="12">
        <v>0</v>
      </c>
      <c r="D1352" s="12">
        <v>0</v>
      </c>
      <c r="E1352" s="12">
        <v>0</v>
      </c>
      <c r="F1352" s="12">
        <v>0</v>
      </c>
      <c r="G1352" s="12">
        <v>0</v>
      </c>
      <c r="H1352" s="12">
        <v>0</v>
      </c>
      <c r="I1352" s="12">
        <v>0</v>
      </c>
      <c r="J1352" s="13">
        <f t="shared" si="653"/>
        <v>0</v>
      </c>
      <c r="K1352" s="13">
        <f t="shared" si="654"/>
        <v>0</v>
      </c>
      <c r="L1352" s="16">
        <f t="shared" si="655"/>
        <v>0</v>
      </c>
      <c r="M1352" s="13">
        <f t="shared" si="656"/>
        <v>0</v>
      </c>
      <c r="N1352" s="16">
        <f t="shared" si="657"/>
        <v>0</v>
      </c>
      <c r="O1352" s="16">
        <f t="shared" si="658"/>
        <v>0</v>
      </c>
      <c r="P1352" s="16">
        <f t="shared" si="659"/>
        <v>-6.5000000000000006E-3</v>
      </c>
      <c r="Q1352" s="20" t="str">
        <f t="shared" si="660"/>
        <v/>
      </c>
      <c r="R1352" s="20" t="str">
        <f t="shared" si="661"/>
        <v/>
      </c>
      <c r="S1352" s="20" t="str">
        <f t="shared" si="662"/>
        <v/>
      </c>
      <c r="T1352" s="20">
        <f t="shared" si="663"/>
        <v>-6.5000000000000006E-3</v>
      </c>
      <c r="U1352" s="16" t="str">
        <f t="shared" si="664"/>
        <v/>
      </c>
      <c r="V1352" s="20" t="str">
        <f t="shared" si="665"/>
        <v/>
      </c>
      <c r="W1352" s="20" t="str">
        <f t="shared" si="666"/>
        <v/>
      </c>
      <c r="X1352" s="20" t="str">
        <f t="shared" si="667"/>
        <v/>
      </c>
      <c r="Y1352" s="20" t="str">
        <f t="shared" si="668"/>
        <v/>
      </c>
      <c r="Z1352" s="20" t="str">
        <f t="shared" si="669"/>
        <v/>
      </c>
      <c r="AA1352" s="20" t="str">
        <f t="shared" si="670"/>
        <v/>
      </c>
      <c r="AB1352" s="20">
        <f t="shared" si="671"/>
        <v>0</v>
      </c>
      <c r="AC1352" s="20" t="str">
        <f t="shared" si="672"/>
        <v/>
      </c>
      <c r="AD1352" s="20" t="str">
        <f t="shared" si="673"/>
        <v/>
      </c>
      <c r="AE1352" s="20" t="str">
        <f t="shared" si="674"/>
        <v/>
      </c>
      <c r="AF1352" s="20" t="str">
        <f t="shared" si="675"/>
        <v/>
      </c>
      <c r="AG1352" s="11">
        <f t="shared" si="676"/>
        <v>999</v>
      </c>
      <c r="AH1352" s="17">
        <f t="shared" si="677"/>
        <v>999</v>
      </c>
      <c r="AI1352" s="17">
        <f t="shared" si="678"/>
        <v>999</v>
      </c>
      <c r="AJ1352" s="17">
        <f t="shared" si="679"/>
        <v>999</v>
      </c>
      <c r="AK1352" s="17">
        <f t="shared" si="680"/>
        <v>999</v>
      </c>
      <c r="AL1352" s="17">
        <f t="shared" si="681"/>
        <v>999</v>
      </c>
      <c r="AM1352" s="10" t="s">
        <v>83</v>
      </c>
      <c r="AN1352">
        <v>0</v>
      </c>
      <c r="AO1352">
        <v>0</v>
      </c>
      <c r="AP1352">
        <v>0</v>
      </c>
      <c r="AQ1352">
        <v>0.7651</v>
      </c>
      <c r="AR1352" s="8">
        <v>-0.65</v>
      </c>
      <c r="AS1352" s="8">
        <v>-4.6863000000000001</v>
      </c>
      <c r="AT1352" s="8">
        <v>-25.233799999999999</v>
      </c>
      <c r="AU1352" s="8">
        <v>-0.7651</v>
      </c>
      <c r="AV1352" s="8">
        <v>-0.65</v>
      </c>
      <c r="AW1352" s="8">
        <v>0.65</v>
      </c>
      <c r="AX1352" s="8">
        <v>4.6863000000000001</v>
      </c>
      <c r="AY1352" s="8">
        <v>25.233799999999999</v>
      </c>
      <c r="AZ1352" s="8">
        <v>0.7651</v>
      </c>
      <c r="BA1352" s="8">
        <v>0.65</v>
      </c>
      <c r="BB1352">
        <v>-0.65</v>
      </c>
      <c r="BC1352">
        <v>0.65</v>
      </c>
      <c r="BD1352">
        <v>-0.65</v>
      </c>
      <c r="BE1352">
        <v>0.65</v>
      </c>
      <c r="BF1352">
        <v>0.06</v>
      </c>
      <c r="BG1352">
        <v>0.3</v>
      </c>
      <c r="BH1352">
        <v>-5.76</v>
      </c>
      <c r="BI1352">
        <v>8</v>
      </c>
      <c r="BJ1352">
        <v>16</v>
      </c>
      <c r="BK1352">
        <v>8</v>
      </c>
      <c r="BM1352">
        <v>8</v>
      </c>
      <c r="BN1352" t="s">
        <v>1016</v>
      </c>
      <c r="BP1352" t="s">
        <v>1016</v>
      </c>
      <c r="BQ1352">
        <v>20</v>
      </c>
      <c r="BR1352">
        <v>201010</v>
      </c>
      <c r="BS1352">
        <v>1</v>
      </c>
      <c r="BU1352">
        <v>1</v>
      </c>
      <c r="BW1352">
        <v>8</v>
      </c>
      <c r="BY1352">
        <v>16</v>
      </c>
      <c r="BZ1352" t="s">
        <v>1997</v>
      </c>
      <c r="CA1352">
        <v>0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 s="2">
        <v>3032456</v>
      </c>
    </row>
    <row r="1353" spans="1:87">
      <c r="A1353" s="10" t="str">
        <f t="shared" si="651"/>
        <v>ORIT_US</v>
      </c>
      <c r="B1353" s="12">
        <f t="shared" si="652"/>
        <v>1.44E-2</v>
      </c>
      <c r="C1353" s="12">
        <v>0</v>
      </c>
      <c r="D1353" s="12">
        <v>0</v>
      </c>
      <c r="E1353" s="12">
        <v>0</v>
      </c>
      <c r="F1353" s="12">
        <v>0</v>
      </c>
      <c r="G1353" s="12">
        <v>0</v>
      </c>
      <c r="H1353" s="12">
        <v>0</v>
      </c>
      <c r="I1353" s="12">
        <v>0</v>
      </c>
      <c r="J1353" s="13">
        <f t="shared" si="653"/>
        <v>0</v>
      </c>
      <c r="K1353" s="13">
        <f t="shared" si="654"/>
        <v>0</v>
      </c>
      <c r="L1353" s="16">
        <f t="shared" si="655"/>
        <v>0</v>
      </c>
      <c r="M1353" s="13">
        <f t="shared" si="656"/>
        <v>0</v>
      </c>
      <c r="N1353" s="16">
        <f t="shared" si="657"/>
        <v>0</v>
      </c>
      <c r="O1353" s="16">
        <f t="shared" si="658"/>
        <v>0</v>
      </c>
      <c r="P1353" s="16" t="str">
        <f t="shared" si="659"/>
        <v/>
      </c>
      <c r="Q1353" s="20" t="str">
        <f t="shared" si="660"/>
        <v/>
      </c>
      <c r="R1353" s="20" t="str">
        <f t="shared" si="661"/>
        <v/>
      </c>
      <c r="S1353" s="20" t="str">
        <f t="shared" si="662"/>
        <v/>
      </c>
      <c r="T1353" s="20" t="str">
        <f t="shared" si="663"/>
        <v/>
      </c>
      <c r="U1353" s="16">
        <f t="shared" si="664"/>
        <v>4.0000000000000001E-3</v>
      </c>
      <c r="V1353" s="20" t="str">
        <f t="shared" si="665"/>
        <v/>
      </c>
      <c r="W1353" s="20" t="str">
        <f t="shared" si="666"/>
        <v/>
      </c>
      <c r="X1353" s="20" t="str">
        <f t="shared" si="667"/>
        <v/>
      </c>
      <c r="Y1353" s="20">
        <f t="shared" si="668"/>
        <v>4.0000000000000001E-3</v>
      </c>
      <c r="Z1353" s="20" t="str">
        <f t="shared" si="669"/>
        <v/>
      </c>
      <c r="AA1353" s="20" t="str">
        <f t="shared" si="670"/>
        <v/>
      </c>
      <c r="AB1353" s="20">
        <f t="shared" si="671"/>
        <v>0</v>
      </c>
      <c r="AC1353" s="20" t="str">
        <f t="shared" si="672"/>
        <v/>
      </c>
      <c r="AD1353" s="20" t="str">
        <f t="shared" si="673"/>
        <v/>
      </c>
      <c r="AE1353" s="20" t="str">
        <f t="shared" si="674"/>
        <v/>
      </c>
      <c r="AF1353" s="20" t="str">
        <f t="shared" si="675"/>
        <v/>
      </c>
      <c r="AG1353" s="11">
        <f t="shared" si="676"/>
        <v>999</v>
      </c>
      <c r="AH1353" s="17">
        <f t="shared" si="677"/>
        <v>999</v>
      </c>
      <c r="AI1353" s="17">
        <f t="shared" si="678"/>
        <v>999</v>
      </c>
      <c r="AJ1353" s="17">
        <f t="shared" si="679"/>
        <v>999</v>
      </c>
      <c r="AK1353" s="17">
        <f t="shared" si="680"/>
        <v>999</v>
      </c>
      <c r="AL1353" s="17">
        <f t="shared" si="681"/>
        <v>999</v>
      </c>
      <c r="AM1353" s="10" t="s">
        <v>1833</v>
      </c>
      <c r="AN1353">
        <v>0</v>
      </c>
      <c r="AO1353">
        <v>0</v>
      </c>
      <c r="AP1353">
        <v>0</v>
      </c>
      <c r="AQ1353">
        <v>0.42180000000000001</v>
      </c>
      <c r="AR1353" s="8">
        <v>-0.4</v>
      </c>
      <c r="AS1353" s="8">
        <v>-2.5594999999999999</v>
      </c>
      <c r="AT1353" s="8">
        <v>-26.819600000000001</v>
      </c>
      <c r="AU1353" s="8">
        <v>-0.42180000000000001</v>
      </c>
      <c r="AV1353" s="8">
        <v>-0.4</v>
      </c>
      <c r="AW1353" s="8">
        <v>0.4</v>
      </c>
      <c r="AX1353" s="8">
        <v>2.5594999999999999</v>
      </c>
      <c r="AY1353" s="8">
        <v>26.819600000000001</v>
      </c>
      <c r="AZ1353" s="8">
        <v>0.42180000000000001</v>
      </c>
      <c r="BA1353" s="8">
        <v>0.4</v>
      </c>
      <c r="BB1353">
        <v>-0.4</v>
      </c>
      <c r="BC1353">
        <v>0.4</v>
      </c>
      <c r="BD1353">
        <v>-0.4</v>
      </c>
      <c r="BE1353">
        <v>0.4</v>
      </c>
      <c r="BF1353">
        <v>0.06</v>
      </c>
      <c r="BG1353">
        <v>0.3</v>
      </c>
      <c r="BH1353">
        <v>1.44</v>
      </c>
      <c r="BI1353">
        <v>5</v>
      </c>
      <c r="BJ1353">
        <v>9</v>
      </c>
      <c r="BK1353">
        <v>5</v>
      </c>
      <c r="BM1353">
        <v>5</v>
      </c>
      <c r="BN1353" t="s">
        <v>1016</v>
      </c>
      <c r="BP1353" t="s">
        <v>1016</v>
      </c>
      <c r="BQ1353">
        <v>40</v>
      </c>
      <c r="BR1353">
        <v>401020</v>
      </c>
      <c r="BS1353">
        <v>1</v>
      </c>
      <c r="BU1353">
        <v>1</v>
      </c>
      <c r="BW1353">
        <v>5</v>
      </c>
      <c r="BY1353">
        <v>9</v>
      </c>
      <c r="BZ1353" t="s">
        <v>1998</v>
      </c>
      <c r="CA1353">
        <v>0</v>
      </c>
      <c r="CB1353">
        <v>0</v>
      </c>
      <c r="CC1353">
        <v>0</v>
      </c>
      <c r="CD1353">
        <v>0</v>
      </c>
      <c r="CE1353">
        <v>0</v>
      </c>
      <c r="CF1353">
        <v>0</v>
      </c>
      <c r="CG1353">
        <v>0</v>
      </c>
      <c r="CH1353">
        <v>0</v>
      </c>
      <c r="CI1353" s="2">
        <v>1707332</v>
      </c>
    </row>
    <row r="1354" spans="1:87">
      <c r="A1354" s="10" t="str">
        <f t="shared" si="651"/>
        <v>EIG_US</v>
      </c>
      <c r="B1354" s="12">
        <f t="shared" si="652"/>
        <v>7.7100000000000002E-2</v>
      </c>
      <c r="C1354" s="12">
        <v>0</v>
      </c>
      <c r="D1354" s="12">
        <v>0</v>
      </c>
      <c r="E1354" s="12">
        <v>0</v>
      </c>
      <c r="F1354" s="12">
        <v>0</v>
      </c>
      <c r="G1354" s="12">
        <v>0</v>
      </c>
      <c r="H1354" s="12">
        <v>0</v>
      </c>
      <c r="I1354" s="12">
        <v>0</v>
      </c>
      <c r="J1354" s="13">
        <f t="shared" si="653"/>
        <v>0</v>
      </c>
      <c r="K1354" s="13">
        <f t="shared" si="654"/>
        <v>0</v>
      </c>
      <c r="L1354" s="16">
        <f t="shared" si="655"/>
        <v>0</v>
      </c>
      <c r="M1354" s="13">
        <f t="shared" si="656"/>
        <v>0</v>
      </c>
      <c r="N1354" s="16">
        <f t="shared" si="657"/>
        <v>0</v>
      </c>
      <c r="O1354" s="16">
        <f t="shared" si="658"/>
        <v>0</v>
      </c>
      <c r="P1354" s="16" t="str">
        <f t="shared" si="659"/>
        <v/>
      </c>
      <c r="Q1354" s="20" t="str">
        <f t="shared" si="660"/>
        <v/>
      </c>
      <c r="R1354" s="20" t="str">
        <f t="shared" si="661"/>
        <v/>
      </c>
      <c r="S1354" s="20" t="str">
        <f t="shared" si="662"/>
        <v/>
      </c>
      <c r="T1354" s="20" t="str">
        <f t="shared" si="663"/>
        <v/>
      </c>
      <c r="U1354" s="16">
        <f t="shared" si="664"/>
        <v>6.0000000000000001E-3</v>
      </c>
      <c r="V1354" s="20" t="str">
        <f t="shared" si="665"/>
        <v/>
      </c>
      <c r="W1354" s="20" t="str">
        <f t="shared" si="666"/>
        <v/>
      </c>
      <c r="X1354" s="20" t="str">
        <f t="shared" si="667"/>
        <v/>
      </c>
      <c r="Y1354" s="20">
        <f t="shared" si="668"/>
        <v>6.0000000000000001E-3</v>
      </c>
      <c r="Z1354" s="20" t="str">
        <f t="shared" si="669"/>
        <v/>
      </c>
      <c r="AA1354" s="20" t="str">
        <f t="shared" si="670"/>
        <v/>
      </c>
      <c r="AB1354" s="20">
        <f t="shared" si="671"/>
        <v>0</v>
      </c>
      <c r="AC1354" s="20" t="str">
        <f t="shared" si="672"/>
        <v/>
      </c>
      <c r="AD1354" s="20" t="str">
        <f t="shared" si="673"/>
        <v/>
      </c>
      <c r="AE1354" s="20" t="str">
        <f t="shared" si="674"/>
        <v/>
      </c>
      <c r="AF1354" s="20" t="str">
        <f t="shared" si="675"/>
        <v/>
      </c>
      <c r="AG1354" s="11">
        <f t="shared" si="676"/>
        <v>999</v>
      </c>
      <c r="AH1354" s="17">
        <f t="shared" si="677"/>
        <v>999</v>
      </c>
      <c r="AI1354" s="17">
        <f t="shared" si="678"/>
        <v>999</v>
      </c>
      <c r="AJ1354" s="17">
        <f t="shared" si="679"/>
        <v>999</v>
      </c>
      <c r="AK1354" s="17">
        <f t="shared" si="680"/>
        <v>999</v>
      </c>
      <c r="AL1354" s="17">
        <f t="shared" si="681"/>
        <v>999</v>
      </c>
      <c r="AM1354" s="10" t="s">
        <v>530</v>
      </c>
      <c r="AN1354">
        <v>0</v>
      </c>
      <c r="AO1354">
        <v>0</v>
      </c>
      <c r="AP1354">
        <v>0</v>
      </c>
      <c r="AQ1354">
        <v>1.2666999999999999</v>
      </c>
      <c r="AR1354" s="8">
        <v>-0.6</v>
      </c>
      <c r="AS1354" s="8">
        <v>-3.7233999999999998</v>
      </c>
      <c r="AT1354" s="8">
        <v>-34.247300000000003</v>
      </c>
      <c r="AU1354" s="8">
        <v>-1.2666999999999999</v>
      </c>
      <c r="AV1354" s="8">
        <v>-0.6</v>
      </c>
      <c r="AW1354" s="8">
        <v>0.6</v>
      </c>
      <c r="AX1354" s="8">
        <v>3.7233999999999998</v>
      </c>
      <c r="AY1354" s="8">
        <v>34.247300000000003</v>
      </c>
      <c r="AZ1354" s="8">
        <v>1.2666999999999999</v>
      </c>
      <c r="BA1354" s="8">
        <v>0.6</v>
      </c>
      <c r="BB1354">
        <v>-0.6</v>
      </c>
      <c r="BC1354">
        <v>0.6</v>
      </c>
      <c r="BD1354">
        <v>-0.6</v>
      </c>
      <c r="BE1354">
        <v>0.6</v>
      </c>
      <c r="BF1354">
        <v>0.06</v>
      </c>
      <c r="BG1354">
        <v>0.3</v>
      </c>
      <c r="BH1354">
        <v>7.71</v>
      </c>
      <c r="BI1354">
        <v>2</v>
      </c>
      <c r="BJ1354">
        <v>4</v>
      </c>
      <c r="BK1354">
        <v>2</v>
      </c>
      <c r="BM1354">
        <v>2</v>
      </c>
      <c r="BN1354" t="s">
        <v>1016</v>
      </c>
      <c r="BP1354" t="s">
        <v>1016</v>
      </c>
      <c r="BQ1354">
        <v>40</v>
      </c>
      <c r="BR1354">
        <v>403010</v>
      </c>
      <c r="BS1354">
        <v>1</v>
      </c>
      <c r="BU1354">
        <v>1</v>
      </c>
      <c r="BW1354">
        <v>2</v>
      </c>
      <c r="BY1354">
        <v>4</v>
      </c>
      <c r="BZ1354" t="s">
        <v>1997</v>
      </c>
      <c r="CA1354">
        <v>0</v>
      </c>
      <c r="CB1354">
        <v>0</v>
      </c>
      <c r="CC1354">
        <v>0</v>
      </c>
      <c r="CD1354">
        <v>0</v>
      </c>
      <c r="CE1354">
        <v>0</v>
      </c>
      <c r="CF1354">
        <v>0</v>
      </c>
      <c r="CG1354">
        <v>0</v>
      </c>
      <c r="CH1354">
        <v>0</v>
      </c>
      <c r="CI1354" s="2">
        <v>4701310</v>
      </c>
    </row>
    <row r="1355" spans="1:87">
      <c r="A1355" s="10" t="str">
        <f t="shared" si="651"/>
        <v>HF_US</v>
      </c>
      <c r="B1355" s="12">
        <f t="shared" si="652"/>
        <v>1E-4</v>
      </c>
      <c r="C1355" s="12">
        <v>0</v>
      </c>
      <c r="D1355" s="12">
        <v>0</v>
      </c>
      <c r="E1355" s="12">
        <v>0</v>
      </c>
      <c r="F1355" s="12">
        <v>0</v>
      </c>
      <c r="G1355" s="12">
        <v>0</v>
      </c>
      <c r="H1355" s="12">
        <v>0</v>
      </c>
      <c r="I1355" s="12">
        <v>0</v>
      </c>
      <c r="J1355" s="13">
        <f t="shared" si="653"/>
        <v>0</v>
      </c>
      <c r="K1355" s="13">
        <f t="shared" si="654"/>
        <v>0</v>
      </c>
      <c r="L1355" s="16">
        <f t="shared" si="655"/>
        <v>0</v>
      </c>
      <c r="M1355" s="13">
        <f t="shared" si="656"/>
        <v>0</v>
      </c>
      <c r="N1355" s="16">
        <f t="shared" si="657"/>
        <v>0</v>
      </c>
      <c r="O1355" s="16">
        <f t="shared" si="658"/>
        <v>0</v>
      </c>
      <c r="P1355" s="16" t="str">
        <f t="shared" si="659"/>
        <v/>
      </c>
      <c r="Q1355" s="20" t="str">
        <f t="shared" si="660"/>
        <v/>
      </c>
      <c r="R1355" s="20" t="str">
        <f t="shared" si="661"/>
        <v/>
      </c>
      <c r="S1355" s="20" t="str">
        <f t="shared" si="662"/>
        <v/>
      </c>
      <c r="T1355" s="20" t="str">
        <f t="shared" si="663"/>
        <v/>
      </c>
      <c r="U1355" s="16">
        <f t="shared" si="664"/>
        <v>6.0000000000000001E-3</v>
      </c>
      <c r="V1355" s="20" t="str">
        <f t="shared" si="665"/>
        <v/>
      </c>
      <c r="W1355" s="20" t="str">
        <f t="shared" si="666"/>
        <v/>
      </c>
      <c r="X1355" s="20" t="str">
        <f t="shared" si="667"/>
        <v/>
      </c>
      <c r="Y1355" s="20">
        <f t="shared" si="668"/>
        <v>6.0000000000000001E-3</v>
      </c>
      <c r="Z1355" s="20" t="str">
        <f t="shared" si="669"/>
        <v/>
      </c>
      <c r="AA1355" s="20" t="str">
        <f t="shared" si="670"/>
        <v/>
      </c>
      <c r="AB1355" s="20">
        <f t="shared" si="671"/>
        <v>0</v>
      </c>
      <c r="AC1355" s="20" t="str">
        <f t="shared" si="672"/>
        <v/>
      </c>
      <c r="AD1355" s="20" t="str">
        <f t="shared" si="673"/>
        <v/>
      </c>
      <c r="AE1355" s="20" t="str">
        <f t="shared" si="674"/>
        <v/>
      </c>
      <c r="AF1355" s="20" t="str">
        <f t="shared" si="675"/>
        <v/>
      </c>
      <c r="AG1355" s="11">
        <f t="shared" si="676"/>
        <v>999</v>
      </c>
      <c r="AH1355" s="17">
        <f t="shared" si="677"/>
        <v>999</v>
      </c>
      <c r="AI1355" s="17">
        <f t="shared" si="678"/>
        <v>999</v>
      </c>
      <c r="AJ1355" s="17">
        <f t="shared" si="679"/>
        <v>999</v>
      </c>
      <c r="AK1355" s="17">
        <f t="shared" si="680"/>
        <v>999</v>
      </c>
      <c r="AL1355" s="17">
        <f t="shared" si="681"/>
        <v>999</v>
      </c>
      <c r="AM1355" s="10" t="s">
        <v>746</v>
      </c>
      <c r="AN1355">
        <v>0</v>
      </c>
      <c r="AO1355">
        <v>0</v>
      </c>
      <c r="AP1355">
        <v>0</v>
      </c>
      <c r="AQ1355">
        <v>1.8387</v>
      </c>
      <c r="AR1355" s="8">
        <v>-0.6</v>
      </c>
      <c r="AS1355" s="8">
        <v>-8.3085000000000004</v>
      </c>
      <c r="AT1355" s="8">
        <v>-54.5505</v>
      </c>
      <c r="AU1355" s="8">
        <v>-1.8387</v>
      </c>
      <c r="AV1355" s="8">
        <v>-0.6</v>
      </c>
      <c r="AW1355" s="8">
        <v>0.6</v>
      </c>
      <c r="AX1355" s="8">
        <v>8.3085000000000004</v>
      </c>
      <c r="AY1355" s="8">
        <v>54.5505</v>
      </c>
      <c r="AZ1355" s="8">
        <v>1.8387</v>
      </c>
      <c r="BA1355" s="8">
        <v>0.6</v>
      </c>
      <c r="BB1355">
        <v>-0.6</v>
      </c>
      <c r="BC1355">
        <v>0.6</v>
      </c>
      <c r="BD1355">
        <v>-0.6</v>
      </c>
      <c r="BE1355">
        <v>0.6</v>
      </c>
      <c r="BF1355">
        <v>0.06</v>
      </c>
      <c r="BG1355">
        <v>0.3</v>
      </c>
      <c r="BH1355">
        <v>0.01</v>
      </c>
      <c r="BI1355">
        <v>6</v>
      </c>
      <c r="BJ1355">
        <v>12</v>
      </c>
      <c r="BK1355">
        <v>6</v>
      </c>
      <c r="BM1355">
        <v>6</v>
      </c>
      <c r="BN1355" t="s">
        <v>1016</v>
      </c>
      <c r="BP1355" t="s">
        <v>1016</v>
      </c>
      <c r="BQ1355">
        <v>40</v>
      </c>
      <c r="BR1355">
        <v>402030</v>
      </c>
      <c r="BS1355">
        <v>1</v>
      </c>
      <c r="BU1355">
        <v>1</v>
      </c>
      <c r="BW1355">
        <v>6</v>
      </c>
      <c r="BY1355">
        <v>12</v>
      </c>
      <c r="BZ1355" t="s">
        <v>1997</v>
      </c>
      <c r="CA1355">
        <v>0</v>
      </c>
      <c r="CB1355">
        <v>0</v>
      </c>
      <c r="CC1355">
        <v>0</v>
      </c>
      <c r="CD1355">
        <v>0</v>
      </c>
      <c r="CE1355">
        <v>0</v>
      </c>
      <c r="CF1355">
        <v>0</v>
      </c>
      <c r="CG1355">
        <v>0</v>
      </c>
      <c r="CH1355">
        <v>0</v>
      </c>
      <c r="CI1355" s="2">
        <v>5763786</v>
      </c>
    </row>
    <row r="1356" spans="1:87">
      <c r="A1356" s="10" t="str">
        <f t="shared" si="651"/>
        <v>ARAY_US</v>
      </c>
      <c r="B1356" s="12">
        <f t="shared" si="652"/>
        <v>1.06E-2</v>
      </c>
      <c r="C1356" s="12">
        <v>0</v>
      </c>
      <c r="D1356" s="12">
        <v>0</v>
      </c>
      <c r="E1356" s="12">
        <v>0</v>
      </c>
      <c r="F1356" s="12">
        <v>0</v>
      </c>
      <c r="G1356" s="12">
        <v>0</v>
      </c>
      <c r="H1356" s="12">
        <v>0</v>
      </c>
      <c r="I1356" s="12">
        <v>0</v>
      </c>
      <c r="J1356" s="13">
        <f t="shared" si="653"/>
        <v>0</v>
      </c>
      <c r="K1356" s="13">
        <f t="shared" si="654"/>
        <v>0</v>
      </c>
      <c r="L1356" s="16">
        <f t="shared" si="655"/>
        <v>0</v>
      </c>
      <c r="M1356" s="13">
        <f t="shared" si="656"/>
        <v>0</v>
      </c>
      <c r="N1356" s="16">
        <f t="shared" si="657"/>
        <v>0</v>
      </c>
      <c r="O1356" s="16">
        <f t="shared" si="658"/>
        <v>0</v>
      </c>
      <c r="P1356" s="16" t="str">
        <f t="shared" si="659"/>
        <v/>
      </c>
      <c r="Q1356" s="20" t="str">
        <f t="shared" si="660"/>
        <v/>
      </c>
      <c r="R1356" s="20" t="str">
        <f t="shared" si="661"/>
        <v/>
      </c>
      <c r="S1356" s="20" t="str">
        <f t="shared" si="662"/>
        <v/>
      </c>
      <c r="T1356" s="20" t="str">
        <f t="shared" si="663"/>
        <v/>
      </c>
      <c r="U1356" s="16">
        <f t="shared" si="664"/>
        <v>6.0000000000000001E-3</v>
      </c>
      <c r="V1356" s="20" t="str">
        <f t="shared" si="665"/>
        <v/>
      </c>
      <c r="W1356" s="20" t="str">
        <f t="shared" si="666"/>
        <v/>
      </c>
      <c r="X1356" s="20" t="str">
        <f t="shared" si="667"/>
        <v/>
      </c>
      <c r="Y1356" s="20">
        <f t="shared" si="668"/>
        <v>6.0000000000000001E-3</v>
      </c>
      <c r="Z1356" s="20" t="str">
        <f t="shared" si="669"/>
        <v/>
      </c>
      <c r="AA1356" s="20" t="str">
        <f t="shared" si="670"/>
        <v/>
      </c>
      <c r="AB1356" s="20">
        <f t="shared" si="671"/>
        <v>0</v>
      </c>
      <c r="AC1356" s="20" t="str">
        <f t="shared" si="672"/>
        <v/>
      </c>
      <c r="AD1356" s="20" t="str">
        <f t="shared" si="673"/>
        <v/>
      </c>
      <c r="AE1356" s="20" t="str">
        <f t="shared" si="674"/>
        <v/>
      </c>
      <c r="AF1356" s="20" t="str">
        <f t="shared" si="675"/>
        <v/>
      </c>
      <c r="AG1356" s="11">
        <f t="shared" si="676"/>
        <v>999</v>
      </c>
      <c r="AH1356" s="17">
        <f t="shared" si="677"/>
        <v>999</v>
      </c>
      <c r="AI1356" s="17">
        <f t="shared" si="678"/>
        <v>999</v>
      </c>
      <c r="AJ1356" s="17">
        <f t="shared" si="679"/>
        <v>999</v>
      </c>
      <c r="AK1356" s="17">
        <f t="shared" si="680"/>
        <v>999</v>
      </c>
      <c r="AL1356" s="17">
        <f t="shared" si="681"/>
        <v>999</v>
      </c>
      <c r="AM1356" s="10" t="s">
        <v>913</v>
      </c>
      <c r="AN1356">
        <v>0</v>
      </c>
      <c r="AO1356">
        <v>0</v>
      </c>
      <c r="AP1356">
        <v>0</v>
      </c>
      <c r="AQ1356">
        <v>3.0453999999999999</v>
      </c>
      <c r="AR1356" s="8">
        <v>-0.6</v>
      </c>
      <c r="AS1356" s="8">
        <v>-9.5545000000000009</v>
      </c>
      <c r="AT1356" s="8">
        <v>-28.516300000000001</v>
      </c>
      <c r="AU1356" s="8">
        <v>-3.0453999999999999</v>
      </c>
      <c r="AV1356" s="8">
        <v>-0.6</v>
      </c>
      <c r="AW1356" s="8">
        <v>0.6</v>
      </c>
      <c r="AX1356" s="8">
        <v>9.5545000000000009</v>
      </c>
      <c r="AY1356" s="8">
        <v>28.516300000000001</v>
      </c>
      <c r="AZ1356" s="8">
        <v>3.0453999999999999</v>
      </c>
      <c r="BA1356" s="8">
        <v>0.6</v>
      </c>
      <c r="BB1356">
        <v>-0.6</v>
      </c>
      <c r="BC1356">
        <v>0.6</v>
      </c>
      <c r="BD1356">
        <v>-0.6</v>
      </c>
      <c r="BE1356">
        <v>0.6</v>
      </c>
      <c r="BF1356">
        <v>0.06</v>
      </c>
      <c r="BG1356">
        <v>0.3</v>
      </c>
      <c r="BH1356">
        <v>1.06</v>
      </c>
      <c r="BI1356">
        <v>5</v>
      </c>
      <c r="BJ1356">
        <v>10</v>
      </c>
      <c r="BK1356">
        <v>5</v>
      </c>
      <c r="BM1356">
        <v>5</v>
      </c>
      <c r="BN1356" t="s">
        <v>1016</v>
      </c>
      <c r="BP1356" t="s">
        <v>1016</v>
      </c>
      <c r="BQ1356">
        <v>35</v>
      </c>
      <c r="BR1356">
        <v>351010</v>
      </c>
      <c r="BS1356">
        <v>1</v>
      </c>
      <c r="BU1356">
        <v>1</v>
      </c>
      <c r="BW1356">
        <v>5</v>
      </c>
      <c r="BY1356">
        <v>10</v>
      </c>
      <c r="BZ1356" t="s">
        <v>1997</v>
      </c>
      <c r="CA1356">
        <v>0</v>
      </c>
      <c r="CB1356">
        <v>0</v>
      </c>
      <c r="CC1356">
        <v>0</v>
      </c>
      <c r="CD1356">
        <v>0</v>
      </c>
      <c r="CE1356">
        <v>0</v>
      </c>
      <c r="CF1356">
        <v>0</v>
      </c>
      <c r="CG1356">
        <v>0</v>
      </c>
      <c r="CH1356">
        <v>0</v>
      </c>
      <c r="CI1356" s="2">
        <v>12858897</v>
      </c>
    </row>
    <row r="1357" spans="1:87">
      <c r="A1357" s="10" t="str">
        <f t="shared" si="651"/>
        <v>NCMI_US</v>
      </c>
      <c r="B1357" s="12">
        <f t="shared" si="652"/>
        <v>1.77E-2</v>
      </c>
      <c r="C1357" s="12">
        <v>0</v>
      </c>
      <c r="D1357" s="12">
        <v>0</v>
      </c>
      <c r="E1357" s="12">
        <v>0</v>
      </c>
      <c r="F1357" s="12">
        <v>0</v>
      </c>
      <c r="G1357" s="12">
        <v>0</v>
      </c>
      <c r="H1357" s="12">
        <v>0</v>
      </c>
      <c r="I1357" s="12">
        <v>0</v>
      </c>
      <c r="J1357" s="13">
        <f t="shared" si="653"/>
        <v>0</v>
      </c>
      <c r="K1357" s="13">
        <f t="shared" si="654"/>
        <v>0</v>
      </c>
      <c r="L1357" s="16">
        <f t="shared" si="655"/>
        <v>0</v>
      </c>
      <c r="M1357" s="13">
        <f t="shared" si="656"/>
        <v>0</v>
      </c>
      <c r="N1357" s="16">
        <f t="shared" si="657"/>
        <v>0</v>
      </c>
      <c r="O1357" s="16">
        <f t="shared" si="658"/>
        <v>0</v>
      </c>
      <c r="P1357" s="16" t="str">
        <f t="shared" si="659"/>
        <v/>
      </c>
      <c r="Q1357" s="20" t="str">
        <f t="shared" si="660"/>
        <v/>
      </c>
      <c r="R1357" s="20" t="str">
        <f t="shared" si="661"/>
        <v/>
      </c>
      <c r="S1357" s="20" t="str">
        <f t="shared" si="662"/>
        <v/>
      </c>
      <c r="T1357" s="20" t="str">
        <f t="shared" si="663"/>
        <v/>
      </c>
      <c r="U1357" s="16">
        <f t="shared" si="664"/>
        <v>6.5000000000000006E-3</v>
      </c>
      <c r="V1357" s="20" t="str">
        <f t="shared" si="665"/>
        <v/>
      </c>
      <c r="W1357" s="20" t="str">
        <f t="shared" si="666"/>
        <v/>
      </c>
      <c r="X1357" s="20" t="str">
        <f t="shared" si="667"/>
        <v/>
      </c>
      <c r="Y1357" s="20">
        <f t="shared" si="668"/>
        <v>6.5000000000000006E-3</v>
      </c>
      <c r="Z1357" s="20" t="str">
        <f t="shared" si="669"/>
        <v/>
      </c>
      <c r="AA1357" s="20" t="str">
        <f t="shared" si="670"/>
        <v/>
      </c>
      <c r="AB1357" s="20">
        <f t="shared" si="671"/>
        <v>0</v>
      </c>
      <c r="AC1357" s="20" t="str">
        <f t="shared" si="672"/>
        <v/>
      </c>
      <c r="AD1357" s="20" t="str">
        <f t="shared" si="673"/>
        <v/>
      </c>
      <c r="AE1357" s="20" t="str">
        <f t="shared" si="674"/>
        <v/>
      </c>
      <c r="AF1357" s="20" t="str">
        <f t="shared" si="675"/>
        <v/>
      </c>
      <c r="AG1357" s="11">
        <f t="shared" si="676"/>
        <v>999</v>
      </c>
      <c r="AH1357" s="17">
        <f t="shared" si="677"/>
        <v>999</v>
      </c>
      <c r="AI1357" s="17">
        <f t="shared" si="678"/>
        <v>999</v>
      </c>
      <c r="AJ1357" s="17">
        <f t="shared" si="679"/>
        <v>999</v>
      </c>
      <c r="AK1357" s="17">
        <f t="shared" si="680"/>
        <v>999</v>
      </c>
      <c r="AL1357" s="17">
        <f t="shared" si="681"/>
        <v>999</v>
      </c>
      <c r="AM1357" s="10" t="s">
        <v>814</v>
      </c>
      <c r="AN1357">
        <v>0</v>
      </c>
      <c r="AO1357">
        <v>0</v>
      </c>
      <c r="AP1357">
        <v>0</v>
      </c>
      <c r="AQ1357">
        <v>1.0541</v>
      </c>
      <c r="AR1357" s="8">
        <v>-0.65</v>
      </c>
      <c r="AS1357" s="8">
        <v>-4.7224000000000004</v>
      </c>
      <c r="AT1357" s="8">
        <v>-37.686300000000003</v>
      </c>
      <c r="AU1357" s="8">
        <v>-1.0541</v>
      </c>
      <c r="AV1357" s="8">
        <v>-0.65</v>
      </c>
      <c r="AW1357" s="8">
        <v>0.65</v>
      </c>
      <c r="AX1357" s="8">
        <v>4.7224000000000004</v>
      </c>
      <c r="AY1357" s="8">
        <v>37.686300000000003</v>
      </c>
      <c r="AZ1357" s="8">
        <v>1.0541</v>
      </c>
      <c r="BA1357" s="8">
        <v>0.65</v>
      </c>
      <c r="BB1357">
        <v>-0.65</v>
      </c>
      <c r="BC1357">
        <v>0.65</v>
      </c>
      <c r="BD1357">
        <v>-0.65</v>
      </c>
      <c r="BE1357">
        <v>0.65</v>
      </c>
      <c r="BF1357">
        <v>0.06</v>
      </c>
      <c r="BG1357">
        <v>0.3</v>
      </c>
      <c r="BH1357">
        <v>1.77</v>
      </c>
      <c r="BI1357">
        <v>5</v>
      </c>
      <c r="BJ1357">
        <v>9</v>
      </c>
      <c r="BK1357">
        <v>5</v>
      </c>
      <c r="BM1357">
        <v>5</v>
      </c>
      <c r="BN1357" t="s">
        <v>1016</v>
      </c>
      <c r="BP1357" t="s">
        <v>1016</v>
      </c>
      <c r="BQ1357">
        <v>25</v>
      </c>
      <c r="BR1357">
        <v>254010</v>
      </c>
      <c r="BS1357">
        <v>1</v>
      </c>
      <c r="BU1357">
        <v>1</v>
      </c>
      <c r="BW1357">
        <v>5</v>
      </c>
      <c r="BY1357">
        <v>9</v>
      </c>
      <c r="BZ1357" t="s">
        <v>1997</v>
      </c>
      <c r="CA1357">
        <v>0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 s="2">
        <v>4192309</v>
      </c>
    </row>
    <row r="1358" spans="1:87">
      <c r="A1358" s="10" t="str">
        <f t="shared" si="651"/>
        <v>ATU_US</v>
      </c>
      <c r="B1358" s="12">
        <f t="shared" si="652"/>
        <v>-5.7500000000000002E-2</v>
      </c>
      <c r="C1358" s="12">
        <v>6.4812000009876096E-3</v>
      </c>
      <c r="D1358" s="12">
        <v>0</v>
      </c>
      <c r="E1358" s="12">
        <v>0</v>
      </c>
      <c r="F1358" s="12">
        <v>-6.4812000009876096E-3</v>
      </c>
      <c r="G1358" s="12">
        <v>0</v>
      </c>
      <c r="H1358" s="12">
        <v>-6.4812000009876096E-3</v>
      </c>
      <c r="I1358" s="12">
        <v>-6.4812000009876096E-3</v>
      </c>
      <c r="J1358" s="13">
        <f t="shared" si="653"/>
        <v>0</v>
      </c>
      <c r="K1358" s="13">
        <f t="shared" si="654"/>
        <v>0</v>
      </c>
      <c r="L1358" s="16">
        <f t="shared" si="655"/>
        <v>0</v>
      </c>
      <c r="M1358" s="13">
        <f t="shared" si="656"/>
        <v>1</v>
      </c>
      <c r="N1358" s="16">
        <f t="shared" si="657"/>
        <v>0</v>
      </c>
      <c r="O1358" s="16">
        <f t="shared" si="658"/>
        <v>-6.4812000009876096E-3</v>
      </c>
      <c r="P1358" s="16">
        <f t="shared" si="659"/>
        <v>-1.879999901239094E-5</v>
      </c>
      <c r="Q1358" s="20" t="str">
        <f t="shared" si="660"/>
        <v/>
      </c>
      <c r="R1358" s="20" t="str">
        <f t="shared" si="661"/>
        <v/>
      </c>
      <c r="S1358" s="20" t="str">
        <f t="shared" si="662"/>
        <v/>
      </c>
      <c r="T1358" s="20">
        <f t="shared" si="663"/>
        <v>-1.879999901239094E-5</v>
      </c>
      <c r="U1358" s="16" t="str">
        <f t="shared" si="664"/>
        <v/>
      </c>
      <c r="V1358" s="20" t="str">
        <f t="shared" si="665"/>
        <v/>
      </c>
      <c r="W1358" s="20" t="str">
        <f t="shared" si="666"/>
        <v/>
      </c>
      <c r="X1358" s="20" t="str">
        <f t="shared" si="667"/>
        <v/>
      </c>
      <c r="Y1358" s="20" t="str">
        <f t="shared" si="668"/>
        <v/>
      </c>
      <c r="Z1358" s="20" t="str">
        <f t="shared" si="669"/>
        <v/>
      </c>
      <c r="AA1358" s="20" t="str">
        <f t="shared" si="670"/>
        <v/>
      </c>
      <c r="AB1358" s="20">
        <f t="shared" si="671"/>
        <v>-6.4812000009876096E-3</v>
      </c>
      <c r="AC1358" s="20" t="str">
        <f t="shared" si="672"/>
        <v/>
      </c>
      <c r="AD1358" s="20" t="str">
        <f t="shared" si="673"/>
        <v/>
      </c>
      <c r="AE1358" s="20" t="str">
        <f t="shared" si="674"/>
        <v/>
      </c>
      <c r="AF1358" s="20" t="str">
        <f t="shared" si="675"/>
        <v/>
      </c>
      <c r="AG1358" s="11">
        <f t="shared" si="676"/>
        <v>0</v>
      </c>
      <c r="AH1358" s="17">
        <f t="shared" si="677"/>
        <v>-6.4812000009876096E-3</v>
      </c>
      <c r="AI1358" s="17">
        <f t="shared" si="678"/>
        <v>999</v>
      </c>
      <c r="AJ1358" s="17">
        <f t="shared" si="679"/>
        <v>999</v>
      </c>
      <c r="AK1358" s="17">
        <f t="shared" si="680"/>
        <v>999</v>
      </c>
      <c r="AL1358" s="17">
        <f t="shared" si="681"/>
        <v>999</v>
      </c>
      <c r="AM1358" s="10" t="s">
        <v>774</v>
      </c>
      <c r="AN1358">
        <v>0</v>
      </c>
      <c r="AO1358">
        <v>0</v>
      </c>
      <c r="AP1358">
        <v>0</v>
      </c>
      <c r="AQ1358">
        <v>3.4033000000000002</v>
      </c>
      <c r="AR1358" s="8">
        <v>-0.65</v>
      </c>
      <c r="AS1358" s="8">
        <v>-20.898599999999998</v>
      </c>
      <c r="AT1358" s="8">
        <v>-63.452599999999997</v>
      </c>
      <c r="AU1358" s="8">
        <v>-3.4033000000000002</v>
      </c>
      <c r="AV1358" s="8">
        <v>-0.65</v>
      </c>
      <c r="AW1358" s="8">
        <v>0.65</v>
      </c>
      <c r="AX1358" s="8">
        <v>20.898599999999998</v>
      </c>
      <c r="AY1358" s="8">
        <v>63.452599999999997</v>
      </c>
      <c r="AZ1358" s="8">
        <v>3.4033000000000002</v>
      </c>
      <c r="BA1358" s="8">
        <v>0.65</v>
      </c>
      <c r="BB1358">
        <v>-0.65</v>
      </c>
      <c r="BC1358">
        <v>0.65</v>
      </c>
      <c r="BD1358">
        <v>-0.65</v>
      </c>
      <c r="BE1358">
        <v>0.65</v>
      </c>
      <c r="BF1358">
        <v>0.06</v>
      </c>
      <c r="BG1358">
        <v>0.3</v>
      </c>
      <c r="BH1358">
        <v>-5.75</v>
      </c>
      <c r="BI1358">
        <v>8</v>
      </c>
      <c r="BJ1358">
        <v>16</v>
      </c>
      <c r="BK1358">
        <v>8</v>
      </c>
      <c r="BM1358">
        <v>8</v>
      </c>
      <c r="BN1358" t="s">
        <v>1016</v>
      </c>
      <c r="BP1358" t="s">
        <v>1016</v>
      </c>
      <c r="BQ1358">
        <v>20</v>
      </c>
      <c r="BR1358">
        <v>201060</v>
      </c>
      <c r="BS1358">
        <v>1</v>
      </c>
      <c r="BU1358">
        <v>1</v>
      </c>
      <c r="BW1358">
        <v>8</v>
      </c>
      <c r="BY1358">
        <v>16</v>
      </c>
      <c r="BZ1358" t="s">
        <v>1997</v>
      </c>
      <c r="CA1358">
        <v>0</v>
      </c>
      <c r="CB1358">
        <v>0</v>
      </c>
      <c r="CC1358">
        <v>0</v>
      </c>
      <c r="CD1358">
        <v>0</v>
      </c>
      <c r="CE1358">
        <v>0</v>
      </c>
      <c r="CF1358">
        <v>0</v>
      </c>
      <c r="CG1358">
        <v>0</v>
      </c>
      <c r="CH1358">
        <v>0</v>
      </c>
      <c r="CI1358" s="2">
        <v>11826165</v>
      </c>
    </row>
    <row r="1359" spans="1:87">
      <c r="A1359" s="10" t="str">
        <f t="shared" si="651"/>
        <v>ESGR_US</v>
      </c>
      <c r="B1359" s="12">
        <f t="shared" si="652"/>
        <v>-2.9600000000000001E-2</v>
      </c>
      <c r="C1359" s="12">
        <v>0</v>
      </c>
      <c r="D1359" s="12">
        <v>0</v>
      </c>
      <c r="E1359" s="12">
        <v>0</v>
      </c>
      <c r="F1359" s="12">
        <v>0</v>
      </c>
      <c r="G1359" s="12">
        <v>0</v>
      </c>
      <c r="H1359" s="12">
        <v>0</v>
      </c>
      <c r="I1359" s="12">
        <v>0</v>
      </c>
      <c r="J1359" s="13">
        <f t="shared" si="653"/>
        <v>0</v>
      </c>
      <c r="K1359" s="13">
        <f t="shared" si="654"/>
        <v>0</v>
      </c>
      <c r="L1359" s="16">
        <f t="shared" si="655"/>
        <v>0</v>
      </c>
      <c r="M1359" s="13">
        <f t="shared" si="656"/>
        <v>0</v>
      </c>
      <c r="N1359" s="16">
        <f t="shared" si="657"/>
        <v>0</v>
      </c>
      <c r="O1359" s="16">
        <f t="shared" si="658"/>
        <v>0</v>
      </c>
      <c r="P1359" s="16">
        <f t="shared" si="659"/>
        <v>-6.0000000000000001E-3</v>
      </c>
      <c r="Q1359" s="20" t="str">
        <f t="shared" si="660"/>
        <v/>
      </c>
      <c r="R1359" s="20" t="str">
        <f t="shared" si="661"/>
        <v/>
      </c>
      <c r="S1359" s="20" t="str">
        <f t="shared" si="662"/>
        <v/>
      </c>
      <c r="T1359" s="20">
        <f t="shared" si="663"/>
        <v>-6.0000000000000001E-3</v>
      </c>
      <c r="U1359" s="16" t="str">
        <f t="shared" si="664"/>
        <v/>
      </c>
      <c r="V1359" s="20" t="str">
        <f t="shared" si="665"/>
        <v/>
      </c>
      <c r="W1359" s="20" t="str">
        <f t="shared" si="666"/>
        <v/>
      </c>
      <c r="X1359" s="20" t="str">
        <f t="shared" si="667"/>
        <v/>
      </c>
      <c r="Y1359" s="20" t="str">
        <f t="shared" si="668"/>
        <v/>
      </c>
      <c r="Z1359" s="20" t="str">
        <f t="shared" si="669"/>
        <v/>
      </c>
      <c r="AA1359" s="20" t="str">
        <f t="shared" si="670"/>
        <v/>
      </c>
      <c r="AB1359" s="20">
        <f t="shared" si="671"/>
        <v>0</v>
      </c>
      <c r="AC1359" s="20" t="str">
        <f t="shared" si="672"/>
        <v/>
      </c>
      <c r="AD1359" s="20" t="str">
        <f t="shared" si="673"/>
        <v/>
      </c>
      <c r="AE1359" s="20" t="str">
        <f t="shared" si="674"/>
        <v/>
      </c>
      <c r="AF1359" s="20" t="str">
        <f t="shared" si="675"/>
        <v/>
      </c>
      <c r="AG1359" s="11">
        <f t="shared" si="676"/>
        <v>999</v>
      </c>
      <c r="AH1359" s="17">
        <f t="shared" si="677"/>
        <v>999</v>
      </c>
      <c r="AI1359" s="17">
        <f t="shared" si="678"/>
        <v>999</v>
      </c>
      <c r="AJ1359" s="17">
        <f t="shared" si="679"/>
        <v>999</v>
      </c>
      <c r="AK1359" s="17">
        <f t="shared" si="680"/>
        <v>999</v>
      </c>
      <c r="AL1359" s="17">
        <f t="shared" si="681"/>
        <v>999</v>
      </c>
      <c r="AM1359" s="10" t="s">
        <v>1329</v>
      </c>
      <c r="AN1359">
        <v>0</v>
      </c>
      <c r="AO1359">
        <v>0</v>
      </c>
      <c r="AP1359">
        <v>0</v>
      </c>
      <c r="AQ1359">
        <v>0.86009999999999998</v>
      </c>
      <c r="AR1359" s="8">
        <v>-0.6</v>
      </c>
      <c r="AS1359" s="8">
        <v>-3.2698</v>
      </c>
      <c r="AT1359" s="8">
        <v>-93.372500000000002</v>
      </c>
      <c r="AU1359" s="8">
        <v>-0.86009999999999998</v>
      </c>
      <c r="AV1359" s="8">
        <v>-0.6</v>
      </c>
      <c r="AW1359" s="8">
        <v>0.6</v>
      </c>
      <c r="AX1359" s="8">
        <v>3.2698</v>
      </c>
      <c r="AY1359" s="8">
        <v>93.372500000000002</v>
      </c>
      <c r="AZ1359" s="8">
        <v>0.86009999999999998</v>
      </c>
      <c r="BA1359" s="8">
        <v>0.6</v>
      </c>
      <c r="BB1359">
        <v>-0.6</v>
      </c>
      <c r="BC1359">
        <v>0.6</v>
      </c>
      <c r="BD1359">
        <v>-0.6</v>
      </c>
      <c r="BE1359">
        <v>0.6</v>
      </c>
      <c r="BF1359">
        <v>0.06</v>
      </c>
      <c r="BG1359">
        <v>0.3</v>
      </c>
      <c r="BH1359">
        <v>-2.96</v>
      </c>
      <c r="BI1359">
        <v>8</v>
      </c>
      <c r="BJ1359">
        <v>15</v>
      </c>
      <c r="BK1359">
        <v>8</v>
      </c>
      <c r="BM1359">
        <v>8</v>
      </c>
      <c r="BN1359" t="s">
        <v>1016</v>
      </c>
      <c r="BP1359" t="s">
        <v>1016</v>
      </c>
      <c r="BQ1359">
        <v>40</v>
      </c>
      <c r="BR1359">
        <v>403010</v>
      </c>
      <c r="BS1359">
        <v>1</v>
      </c>
      <c r="BU1359">
        <v>1</v>
      </c>
      <c r="BW1359">
        <v>8</v>
      </c>
      <c r="BY1359">
        <v>15</v>
      </c>
      <c r="BZ1359" t="s">
        <v>1997</v>
      </c>
      <c r="CA1359">
        <v>0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 s="2">
        <v>2674651</v>
      </c>
    </row>
    <row r="1360" spans="1:87">
      <c r="A1360" s="10" t="str">
        <f t="shared" si="651"/>
        <v>GLUU_US</v>
      </c>
      <c r="B1360" s="12">
        <f t="shared" si="652"/>
        <v>-2.0899999999999998E-2</v>
      </c>
      <c r="C1360" s="12">
        <v>0</v>
      </c>
      <c r="D1360" s="12">
        <v>0</v>
      </c>
      <c r="E1360" s="12">
        <v>0</v>
      </c>
      <c r="F1360" s="12">
        <v>0</v>
      </c>
      <c r="G1360" s="12">
        <v>0</v>
      </c>
      <c r="H1360" s="12">
        <v>0</v>
      </c>
      <c r="I1360" s="12">
        <v>0</v>
      </c>
      <c r="J1360" s="13">
        <f t="shared" si="653"/>
        <v>0</v>
      </c>
      <c r="K1360" s="13">
        <f t="shared" si="654"/>
        <v>0</v>
      </c>
      <c r="L1360" s="16">
        <f t="shared" si="655"/>
        <v>0</v>
      </c>
      <c r="M1360" s="13">
        <f t="shared" si="656"/>
        <v>0</v>
      </c>
      <c r="N1360" s="16">
        <f t="shared" si="657"/>
        <v>0</v>
      </c>
      <c r="O1360" s="16">
        <f t="shared" si="658"/>
        <v>0</v>
      </c>
      <c r="P1360" s="16">
        <f t="shared" si="659"/>
        <v>-6.0000000000000001E-3</v>
      </c>
      <c r="Q1360" s="20" t="str">
        <f t="shared" si="660"/>
        <v/>
      </c>
      <c r="R1360" s="20" t="str">
        <f t="shared" si="661"/>
        <v/>
      </c>
      <c r="S1360" s="20" t="str">
        <f t="shared" si="662"/>
        <v/>
      </c>
      <c r="T1360" s="20">
        <f t="shared" si="663"/>
        <v>-6.0000000000000001E-3</v>
      </c>
      <c r="U1360" s="16" t="str">
        <f t="shared" si="664"/>
        <v/>
      </c>
      <c r="V1360" s="20" t="str">
        <f t="shared" si="665"/>
        <v/>
      </c>
      <c r="W1360" s="20" t="str">
        <f t="shared" si="666"/>
        <v/>
      </c>
      <c r="X1360" s="20" t="str">
        <f t="shared" si="667"/>
        <v/>
      </c>
      <c r="Y1360" s="20" t="str">
        <f t="shared" si="668"/>
        <v/>
      </c>
      <c r="Z1360" s="20" t="str">
        <f t="shared" si="669"/>
        <v/>
      </c>
      <c r="AA1360" s="20" t="str">
        <f t="shared" si="670"/>
        <v/>
      </c>
      <c r="AB1360" s="20">
        <f t="shared" si="671"/>
        <v>0</v>
      </c>
      <c r="AC1360" s="20" t="str">
        <f t="shared" si="672"/>
        <v/>
      </c>
      <c r="AD1360" s="20" t="str">
        <f t="shared" si="673"/>
        <v/>
      </c>
      <c r="AE1360" s="20" t="str">
        <f t="shared" si="674"/>
        <v/>
      </c>
      <c r="AF1360" s="20" t="str">
        <f t="shared" si="675"/>
        <v/>
      </c>
      <c r="AG1360" s="11">
        <f t="shared" si="676"/>
        <v>999</v>
      </c>
      <c r="AH1360" s="17">
        <f t="shared" si="677"/>
        <v>999</v>
      </c>
      <c r="AI1360" s="17">
        <f t="shared" si="678"/>
        <v>999</v>
      </c>
      <c r="AJ1360" s="17">
        <f t="shared" si="679"/>
        <v>999</v>
      </c>
      <c r="AK1360" s="17">
        <f t="shared" si="680"/>
        <v>999</v>
      </c>
      <c r="AL1360" s="17">
        <f t="shared" si="681"/>
        <v>999</v>
      </c>
      <c r="AM1360" s="10" t="s">
        <v>1070</v>
      </c>
      <c r="AN1360">
        <v>0</v>
      </c>
      <c r="AO1360">
        <v>0</v>
      </c>
      <c r="AP1360">
        <v>0</v>
      </c>
      <c r="AQ1360">
        <v>2.1981000000000002</v>
      </c>
      <c r="AR1360" s="8">
        <v>-0.6</v>
      </c>
      <c r="AS1360" s="8">
        <v>-12.4114</v>
      </c>
      <c r="AT1360" s="8">
        <v>-22.0899</v>
      </c>
      <c r="AU1360" s="8">
        <v>-2.1981000000000002</v>
      </c>
      <c r="AV1360" s="8">
        <v>-0.6</v>
      </c>
      <c r="AW1360" s="8">
        <v>0.6</v>
      </c>
      <c r="AX1360" s="8">
        <v>12.4114</v>
      </c>
      <c r="AY1360" s="8">
        <v>22.0899</v>
      </c>
      <c r="AZ1360" s="8">
        <v>2.1981000000000002</v>
      </c>
      <c r="BA1360" s="8">
        <v>0.6</v>
      </c>
      <c r="BB1360">
        <v>-0.6</v>
      </c>
      <c r="BC1360">
        <v>0.6</v>
      </c>
      <c r="BD1360">
        <v>-0.6</v>
      </c>
      <c r="BE1360">
        <v>0.6</v>
      </c>
      <c r="BF1360">
        <v>0.06</v>
      </c>
      <c r="BG1360">
        <v>0.3</v>
      </c>
      <c r="BH1360">
        <v>-2.09</v>
      </c>
      <c r="BI1360">
        <v>7</v>
      </c>
      <c r="BJ1360">
        <v>14</v>
      </c>
      <c r="BK1360">
        <v>7</v>
      </c>
      <c r="BM1360">
        <v>7</v>
      </c>
      <c r="BN1360" t="s">
        <v>1016</v>
      </c>
      <c r="BP1360" t="s">
        <v>1016</v>
      </c>
      <c r="BQ1360">
        <v>45</v>
      </c>
      <c r="BR1360">
        <v>451030</v>
      </c>
      <c r="BS1360">
        <v>1</v>
      </c>
      <c r="BU1360">
        <v>1</v>
      </c>
      <c r="BW1360">
        <v>7</v>
      </c>
      <c r="BY1360">
        <v>14</v>
      </c>
      <c r="BZ1360" t="s">
        <v>1997</v>
      </c>
      <c r="CA1360">
        <v>0</v>
      </c>
      <c r="CB1360">
        <v>0</v>
      </c>
      <c r="CC1360">
        <v>0</v>
      </c>
      <c r="CD1360">
        <v>0</v>
      </c>
      <c r="CE1360">
        <v>0</v>
      </c>
      <c r="CF1360">
        <v>0</v>
      </c>
      <c r="CG1360">
        <v>0</v>
      </c>
      <c r="CH1360">
        <v>0</v>
      </c>
      <c r="CI1360" s="2">
        <v>9418429</v>
      </c>
    </row>
    <row r="1361" spans="1:88">
      <c r="A1361" s="10" t="str">
        <f t="shared" si="651"/>
        <v>ARUN_US</v>
      </c>
      <c r="B1361" s="12">
        <f t="shared" si="652"/>
        <v>1.78E-2</v>
      </c>
      <c r="C1361" s="12">
        <v>0</v>
      </c>
      <c r="D1361" s="12">
        <v>0</v>
      </c>
      <c r="E1361" s="12">
        <v>0</v>
      </c>
      <c r="F1361" s="12">
        <v>0</v>
      </c>
      <c r="G1361" s="12">
        <v>0</v>
      </c>
      <c r="H1361" s="12">
        <v>0</v>
      </c>
      <c r="I1361" s="12">
        <v>0</v>
      </c>
      <c r="J1361" s="13">
        <f t="shared" si="653"/>
        <v>0</v>
      </c>
      <c r="K1361" s="13">
        <f t="shared" si="654"/>
        <v>0</v>
      </c>
      <c r="L1361" s="16">
        <f t="shared" si="655"/>
        <v>0</v>
      </c>
      <c r="M1361" s="13">
        <f t="shared" si="656"/>
        <v>0</v>
      </c>
      <c r="N1361" s="16">
        <f t="shared" si="657"/>
        <v>0</v>
      </c>
      <c r="O1361" s="16">
        <f t="shared" si="658"/>
        <v>0</v>
      </c>
      <c r="P1361" s="16" t="str">
        <f t="shared" si="659"/>
        <v/>
      </c>
      <c r="Q1361" s="20" t="str">
        <f t="shared" si="660"/>
        <v/>
      </c>
      <c r="R1361" s="20" t="str">
        <f t="shared" si="661"/>
        <v/>
      </c>
      <c r="S1361" s="20" t="str">
        <f t="shared" si="662"/>
        <v/>
      </c>
      <c r="T1361" s="20" t="str">
        <f t="shared" si="663"/>
        <v/>
      </c>
      <c r="U1361" s="16">
        <f t="shared" si="664"/>
        <v>6.0000000000000001E-3</v>
      </c>
      <c r="V1361" s="20" t="str">
        <f t="shared" si="665"/>
        <v/>
      </c>
      <c r="W1361" s="20" t="str">
        <f t="shared" si="666"/>
        <v/>
      </c>
      <c r="X1361" s="20">
        <f t="shared" si="667"/>
        <v>6.0000000000000001E-3</v>
      </c>
      <c r="Y1361" s="20" t="str">
        <f t="shared" si="668"/>
        <v/>
      </c>
      <c r="Z1361" s="20" t="str">
        <f t="shared" si="669"/>
        <v/>
      </c>
      <c r="AA1361" s="20" t="str">
        <f t="shared" si="670"/>
        <v/>
      </c>
      <c r="AB1361" s="20" t="str">
        <f t="shared" si="671"/>
        <v/>
      </c>
      <c r="AC1361" s="20" t="str">
        <f t="shared" si="672"/>
        <v/>
      </c>
      <c r="AD1361" s="20" t="str">
        <f t="shared" si="673"/>
        <v/>
      </c>
      <c r="AE1361" s="20" t="str">
        <f t="shared" si="674"/>
        <v/>
      </c>
      <c r="AF1361" s="20">
        <f t="shared" si="675"/>
        <v>0</v>
      </c>
      <c r="AG1361" s="11">
        <f t="shared" si="676"/>
        <v>999</v>
      </c>
      <c r="AH1361" s="17">
        <f t="shared" si="677"/>
        <v>999</v>
      </c>
      <c r="AI1361" s="17">
        <f t="shared" si="678"/>
        <v>999</v>
      </c>
      <c r="AJ1361" s="17">
        <f t="shared" si="679"/>
        <v>999</v>
      </c>
      <c r="AK1361" s="17">
        <f t="shared" si="680"/>
        <v>999</v>
      </c>
      <c r="AL1361" s="17">
        <f t="shared" si="681"/>
        <v>0</v>
      </c>
      <c r="AM1361" s="10" t="s">
        <v>980</v>
      </c>
      <c r="AN1361">
        <v>0</v>
      </c>
      <c r="AO1361">
        <v>0</v>
      </c>
      <c r="AP1361">
        <v>0</v>
      </c>
      <c r="AQ1361">
        <v>34.627099999999999</v>
      </c>
      <c r="AR1361" s="8">
        <v>-0.6</v>
      </c>
      <c r="AS1361" s="8">
        <v>-59.182699999999997</v>
      </c>
      <c r="AT1361" s="8">
        <v>-111.02209999999999</v>
      </c>
      <c r="AU1361" s="8">
        <v>-34.627099999999999</v>
      </c>
      <c r="AV1361" s="8">
        <v>-0.6</v>
      </c>
      <c r="AW1361" s="8">
        <v>0.6</v>
      </c>
      <c r="AX1361" s="8">
        <v>59.182699999999997</v>
      </c>
      <c r="AY1361" s="8">
        <v>111.02209999999999</v>
      </c>
      <c r="AZ1361" s="8">
        <v>34.627099999999999</v>
      </c>
      <c r="BA1361" s="8">
        <v>0.6</v>
      </c>
      <c r="BB1361">
        <v>0</v>
      </c>
      <c r="BC1361">
        <v>0</v>
      </c>
      <c r="BD1361">
        <v>0</v>
      </c>
      <c r="BE1361">
        <v>0</v>
      </c>
      <c r="BF1361">
        <v>0.06</v>
      </c>
      <c r="BG1361">
        <v>0.3</v>
      </c>
      <c r="BH1361">
        <v>1.78</v>
      </c>
      <c r="BI1361">
        <v>5</v>
      </c>
      <c r="BJ1361">
        <v>9</v>
      </c>
      <c r="BK1361">
        <v>5</v>
      </c>
      <c r="BM1361">
        <v>5</v>
      </c>
      <c r="BN1361" t="s">
        <v>1016</v>
      </c>
      <c r="BP1361" t="s">
        <v>1016</v>
      </c>
      <c r="BQ1361">
        <v>45</v>
      </c>
      <c r="BR1361">
        <v>452010</v>
      </c>
      <c r="BS1361">
        <v>0</v>
      </c>
      <c r="BU1361">
        <v>1</v>
      </c>
      <c r="BW1361">
        <v>5</v>
      </c>
      <c r="BY1361">
        <v>9</v>
      </c>
      <c r="BZ1361" t="s">
        <v>1997</v>
      </c>
      <c r="CA1361">
        <v>0</v>
      </c>
      <c r="CB1361">
        <v>0</v>
      </c>
      <c r="CC1361">
        <v>0</v>
      </c>
      <c r="CD1361">
        <v>0</v>
      </c>
      <c r="CE1361">
        <v>0</v>
      </c>
      <c r="CF1361">
        <v>1</v>
      </c>
      <c r="CG1361">
        <v>0</v>
      </c>
      <c r="CH1361">
        <v>0</v>
      </c>
      <c r="CI1361" s="2">
        <v>137721553</v>
      </c>
      <c r="CJ1361" t="s">
        <v>1017</v>
      </c>
    </row>
    <row r="1362" spans="1:88">
      <c r="A1362" s="10" t="str">
        <f t="shared" si="651"/>
        <v>OREX_US</v>
      </c>
      <c r="B1362" s="12">
        <f t="shared" si="652"/>
        <v>9.4299999999999995E-2</v>
      </c>
      <c r="C1362" s="12">
        <v>0</v>
      </c>
      <c r="D1362" s="12">
        <v>0</v>
      </c>
      <c r="E1362" s="12">
        <v>0</v>
      </c>
      <c r="F1362" s="12">
        <v>0</v>
      </c>
      <c r="G1362" s="12">
        <v>0</v>
      </c>
      <c r="H1362" s="12">
        <v>0</v>
      </c>
      <c r="I1362" s="12">
        <v>0</v>
      </c>
      <c r="J1362" s="13">
        <f t="shared" si="653"/>
        <v>0</v>
      </c>
      <c r="K1362" s="13">
        <f t="shared" si="654"/>
        <v>0</v>
      </c>
      <c r="L1362" s="16">
        <f t="shared" si="655"/>
        <v>0</v>
      </c>
      <c r="M1362" s="13">
        <f t="shared" si="656"/>
        <v>0</v>
      </c>
      <c r="N1362" s="16">
        <f t="shared" si="657"/>
        <v>0</v>
      </c>
      <c r="O1362" s="16">
        <f t="shared" si="658"/>
        <v>0</v>
      </c>
      <c r="P1362" s="16" t="str">
        <f t="shared" si="659"/>
        <v/>
      </c>
      <c r="Q1362" s="20" t="str">
        <f t="shared" si="660"/>
        <v/>
      </c>
      <c r="R1362" s="20" t="str">
        <f t="shared" si="661"/>
        <v/>
      </c>
      <c r="S1362" s="20" t="str">
        <f t="shared" si="662"/>
        <v/>
      </c>
      <c r="T1362" s="20" t="str">
        <f t="shared" si="663"/>
        <v/>
      </c>
      <c r="U1362" s="16">
        <f t="shared" si="664"/>
        <v>6.0000000000000001E-3</v>
      </c>
      <c r="V1362" s="20" t="str">
        <f t="shared" si="665"/>
        <v/>
      </c>
      <c r="W1362" s="20" t="str">
        <f t="shared" si="666"/>
        <v/>
      </c>
      <c r="X1362" s="20" t="str">
        <f t="shared" si="667"/>
        <v/>
      </c>
      <c r="Y1362" s="20">
        <f t="shared" si="668"/>
        <v>6.0000000000000001E-3</v>
      </c>
      <c r="Z1362" s="20" t="str">
        <f t="shared" si="669"/>
        <v/>
      </c>
      <c r="AA1362" s="20" t="str">
        <f t="shared" si="670"/>
        <v/>
      </c>
      <c r="AB1362" s="20">
        <f t="shared" si="671"/>
        <v>0</v>
      </c>
      <c r="AC1362" s="20" t="str">
        <f t="shared" si="672"/>
        <v/>
      </c>
      <c r="AD1362" s="20" t="str">
        <f t="shared" si="673"/>
        <v/>
      </c>
      <c r="AE1362" s="20" t="str">
        <f t="shared" si="674"/>
        <v/>
      </c>
      <c r="AF1362" s="20" t="str">
        <f t="shared" si="675"/>
        <v/>
      </c>
      <c r="AG1362" s="11">
        <f t="shared" si="676"/>
        <v>999</v>
      </c>
      <c r="AH1362" s="17">
        <f t="shared" si="677"/>
        <v>999</v>
      </c>
      <c r="AI1362" s="17">
        <f t="shared" si="678"/>
        <v>999</v>
      </c>
      <c r="AJ1362" s="17">
        <f t="shared" si="679"/>
        <v>999</v>
      </c>
      <c r="AK1362" s="17">
        <f t="shared" si="680"/>
        <v>999</v>
      </c>
      <c r="AL1362" s="17">
        <f t="shared" si="681"/>
        <v>999</v>
      </c>
      <c r="AM1362" s="10" t="s">
        <v>426</v>
      </c>
      <c r="AN1362">
        <v>0</v>
      </c>
      <c r="AO1362">
        <v>0</v>
      </c>
      <c r="AP1362">
        <v>0</v>
      </c>
      <c r="AQ1362">
        <v>5.3973000000000004</v>
      </c>
      <c r="AR1362" s="8">
        <v>-0.2</v>
      </c>
      <c r="AS1362" s="8">
        <v>-19.168399999999998</v>
      </c>
      <c r="AT1362" s="8">
        <v>-39.0413</v>
      </c>
      <c r="AU1362" s="8">
        <v>-5.3973000000000004</v>
      </c>
      <c r="AV1362" s="8">
        <v>-0.2</v>
      </c>
      <c r="AW1362" s="8">
        <v>0.6</v>
      </c>
      <c r="AX1362" s="8">
        <v>19.168399999999998</v>
      </c>
      <c r="AY1362" s="8">
        <v>39.0413</v>
      </c>
      <c r="AZ1362" s="8">
        <v>5.3973000000000004</v>
      </c>
      <c r="BA1362" s="8">
        <v>0.6</v>
      </c>
      <c r="BB1362">
        <v>-0.2</v>
      </c>
      <c r="BC1362">
        <v>0.6</v>
      </c>
      <c r="BD1362">
        <v>-0.2</v>
      </c>
      <c r="BE1362">
        <v>0.6</v>
      </c>
      <c r="BF1362">
        <v>0.06</v>
      </c>
      <c r="BG1362">
        <v>0.3</v>
      </c>
      <c r="BH1362">
        <v>9.43</v>
      </c>
      <c r="BI1362">
        <v>2</v>
      </c>
      <c r="BJ1362">
        <v>3</v>
      </c>
      <c r="BK1362">
        <v>2</v>
      </c>
      <c r="BM1362">
        <v>2</v>
      </c>
      <c r="BN1362" t="s">
        <v>1016</v>
      </c>
      <c r="BP1362" t="s">
        <v>1016</v>
      </c>
      <c r="BQ1362">
        <v>35</v>
      </c>
      <c r="BR1362">
        <v>352010</v>
      </c>
      <c r="BS1362">
        <v>1</v>
      </c>
      <c r="BU1362">
        <v>1</v>
      </c>
      <c r="BW1362">
        <v>2</v>
      </c>
      <c r="BY1362">
        <v>3</v>
      </c>
      <c r="BZ1362" t="s">
        <v>1997</v>
      </c>
      <c r="CA1362">
        <v>0</v>
      </c>
      <c r="CB1362">
        <v>0</v>
      </c>
      <c r="CC1362">
        <v>0</v>
      </c>
      <c r="CD1362">
        <v>0</v>
      </c>
      <c r="CE1362">
        <v>0</v>
      </c>
      <c r="CF1362">
        <v>0</v>
      </c>
      <c r="CG1362">
        <v>0</v>
      </c>
      <c r="CH1362">
        <v>0</v>
      </c>
      <c r="CI1362" s="2">
        <v>16552600</v>
      </c>
    </row>
    <row r="1363" spans="1:88">
      <c r="A1363" s="10" t="str">
        <f t="shared" si="651"/>
        <v>CNK_US</v>
      </c>
      <c r="B1363" s="12">
        <f t="shared" si="652"/>
        <v>4.5999999999999999E-2</v>
      </c>
      <c r="C1363" s="12">
        <v>0</v>
      </c>
      <c r="D1363" s="12">
        <v>0</v>
      </c>
      <c r="E1363" s="12">
        <v>0</v>
      </c>
      <c r="F1363" s="12">
        <v>0</v>
      </c>
      <c r="G1363" s="12">
        <v>0</v>
      </c>
      <c r="H1363" s="12">
        <v>0</v>
      </c>
      <c r="I1363" s="12">
        <v>0</v>
      </c>
      <c r="J1363" s="13">
        <f t="shared" si="653"/>
        <v>0</v>
      </c>
      <c r="K1363" s="13">
        <f t="shared" si="654"/>
        <v>0</v>
      </c>
      <c r="L1363" s="16">
        <f t="shared" si="655"/>
        <v>0</v>
      </c>
      <c r="M1363" s="13">
        <f t="shared" si="656"/>
        <v>0</v>
      </c>
      <c r="N1363" s="16">
        <f t="shared" si="657"/>
        <v>0</v>
      </c>
      <c r="O1363" s="16">
        <f t="shared" si="658"/>
        <v>0</v>
      </c>
      <c r="P1363" s="16" t="str">
        <f t="shared" si="659"/>
        <v/>
      </c>
      <c r="Q1363" s="20" t="str">
        <f t="shared" si="660"/>
        <v/>
      </c>
      <c r="R1363" s="20" t="str">
        <f t="shared" si="661"/>
        <v/>
      </c>
      <c r="S1363" s="20" t="str">
        <f t="shared" si="662"/>
        <v/>
      </c>
      <c r="T1363" s="20" t="str">
        <f t="shared" si="663"/>
        <v/>
      </c>
      <c r="U1363" s="16">
        <f t="shared" si="664"/>
        <v>6.5000000000000006E-3</v>
      </c>
      <c r="V1363" s="20" t="str">
        <f t="shared" si="665"/>
        <v/>
      </c>
      <c r="W1363" s="20" t="str">
        <f t="shared" si="666"/>
        <v/>
      </c>
      <c r="X1363" s="20" t="str">
        <f t="shared" si="667"/>
        <v/>
      </c>
      <c r="Y1363" s="20">
        <f t="shared" si="668"/>
        <v>6.5000000000000006E-3</v>
      </c>
      <c r="Z1363" s="20" t="str">
        <f t="shared" si="669"/>
        <v/>
      </c>
      <c r="AA1363" s="20" t="str">
        <f t="shared" si="670"/>
        <v/>
      </c>
      <c r="AB1363" s="20">
        <f t="shared" si="671"/>
        <v>0</v>
      </c>
      <c r="AC1363" s="20" t="str">
        <f t="shared" si="672"/>
        <v/>
      </c>
      <c r="AD1363" s="20" t="str">
        <f t="shared" si="673"/>
        <v/>
      </c>
      <c r="AE1363" s="20" t="str">
        <f t="shared" si="674"/>
        <v/>
      </c>
      <c r="AF1363" s="20" t="str">
        <f t="shared" si="675"/>
        <v/>
      </c>
      <c r="AG1363" s="11">
        <f t="shared" si="676"/>
        <v>999</v>
      </c>
      <c r="AH1363" s="17">
        <f t="shared" si="677"/>
        <v>999</v>
      </c>
      <c r="AI1363" s="17">
        <f t="shared" si="678"/>
        <v>999</v>
      </c>
      <c r="AJ1363" s="17">
        <f t="shared" si="679"/>
        <v>999</v>
      </c>
      <c r="AK1363" s="17">
        <f t="shared" si="680"/>
        <v>999</v>
      </c>
      <c r="AL1363" s="17">
        <f t="shared" si="681"/>
        <v>999</v>
      </c>
      <c r="AM1363" s="10" t="s">
        <v>382</v>
      </c>
      <c r="AN1363">
        <v>0</v>
      </c>
      <c r="AO1363">
        <v>0</v>
      </c>
      <c r="AP1363">
        <v>0</v>
      </c>
      <c r="AQ1363">
        <v>6.6958000000000002</v>
      </c>
      <c r="AR1363" s="8">
        <v>-0.65</v>
      </c>
      <c r="AS1363" s="8">
        <v>-35.670400000000001</v>
      </c>
      <c r="AT1363" s="8">
        <v>-207.51150000000001</v>
      </c>
      <c r="AU1363" s="8">
        <v>-6.6958000000000002</v>
      </c>
      <c r="AV1363" s="8">
        <v>-0.65</v>
      </c>
      <c r="AW1363" s="8">
        <v>0.65</v>
      </c>
      <c r="AX1363" s="8">
        <v>35.670400000000001</v>
      </c>
      <c r="AY1363" s="8">
        <v>207.51150000000001</v>
      </c>
      <c r="AZ1363" s="8">
        <v>6.6958000000000002</v>
      </c>
      <c r="BA1363" s="8">
        <v>0.65</v>
      </c>
      <c r="BB1363">
        <v>-0.65</v>
      </c>
      <c r="BC1363">
        <v>0.65</v>
      </c>
      <c r="BD1363">
        <v>-0.65</v>
      </c>
      <c r="BE1363">
        <v>0.65</v>
      </c>
      <c r="BF1363">
        <v>0.06</v>
      </c>
      <c r="BG1363">
        <v>0.3</v>
      </c>
      <c r="BH1363">
        <v>4.5999999999999996</v>
      </c>
      <c r="BI1363">
        <v>3</v>
      </c>
      <c r="BJ1363">
        <v>6</v>
      </c>
      <c r="BK1363">
        <v>3</v>
      </c>
      <c r="BM1363">
        <v>3</v>
      </c>
      <c r="BN1363" t="s">
        <v>1016</v>
      </c>
      <c r="BP1363" t="s">
        <v>1016</v>
      </c>
      <c r="BQ1363">
        <v>25</v>
      </c>
      <c r="BR1363">
        <v>254010</v>
      </c>
      <c r="BS1363">
        <v>1</v>
      </c>
      <c r="BU1363">
        <v>1</v>
      </c>
      <c r="BW1363">
        <v>3</v>
      </c>
      <c r="BY1363">
        <v>6</v>
      </c>
      <c r="BZ1363" t="s">
        <v>1997</v>
      </c>
      <c r="CA1363">
        <v>0</v>
      </c>
      <c r="CB1363">
        <v>0</v>
      </c>
      <c r="CC1363">
        <v>0</v>
      </c>
      <c r="CD1363">
        <v>0</v>
      </c>
      <c r="CE1363">
        <v>0</v>
      </c>
      <c r="CF1363">
        <v>0</v>
      </c>
      <c r="CG1363">
        <v>0</v>
      </c>
      <c r="CH1363">
        <v>0</v>
      </c>
      <c r="CI1363" s="2">
        <v>25755157</v>
      </c>
    </row>
    <row r="1364" spans="1:88">
      <c r="A1364" s="10" t="str">
        <f t="shared" si="651"/>
        <v>CAVM_US</v>
      </c>
      <c r="B1364" s="12">
        <f t="shared" si="652"/>
        <v>1E-4</v>
      </c>
      <c r="C1364" s="12">
        <v>0</v>
      </c>
      <c r="D1364" s="12">
        <v>0</v>
      </c>
      <c r="E1364" s="12">
        <v>0</v>
      </c>
      <c r="F1364" s="12">
        <v>0</v>
      </c>
      <c r="G1364" s="12">
        <v>0</v>
      </c>
      <c r="H1364" s="12">
        <v>0</v>
      </c>
      <c r="I1364" s="12">
        <v>0</v>
      </c>
      <c r="J1364" s="13">
        <f t="shared" si="653"/>
        <v>0</v>
      </c>
      <c r="K1364" s="13">
        <f t="shared" si="654"/>
        <v>0</v>
      </c>
      <c r="L1364" s="16">
        <f t="shared" si="655"/>
        <v>0</v>
      </c>
      <c r="M1364" s="13">
        <f t="shared" si="656"/>
        <v>0</v>
      </c>
      <c r="N1364" s="16">
        <f t="shared" si="657"/>
        <v>0</v>
      </c>
      <c r="O1364" s="16">
        <f t="shared" si="658"/>
        <v>0</v>
      </c>
      <c r="P1364" s="16" t="str">
        <f t="shared" si="659"/>
        <v/>
      </c>
      <c r="Q1364" s="20" t="str">
        <f t="shared" si="660"/>
        <v/>
      </c>
      <c r="R1364" s="20" t="str">
        <f t="shared" si="661"/>
        <v/>
      </c>
      <c r="S1364" s="20" t="str">
        <f t="shared" si="662"/>
        <v/>
      </c>
      <c r="T1364" s="20" t="str">
        <f t="shared" si="663"/>
        <v/>
      </c>
      <c r="U1364" s="16">
        <f t="shared" si="664"/>
        <v>6.0000000000000001E-3</v>
      </c>
      <c r="V1364" s="20" t="str">
        <f t="shared" si="665"/>
        <v/>
      </c>
      <c r="W1364" s="20" t="str">
        <f t="shared" si="666"/>
        <v/>
      </c>
      <c r="X1364" s="20" t="str">
        <f t="shared" si="667"/>
        <v/>
      </c>
      <c r="Y1364" s="20">
        <f t="shared" si="668"/>
        <v>6.0000000000000001E-3</v>
      </c>
      <c r="Z1364" s="20" t="str">
        <f t="shared" si="669"/>
        <v/>
      </c>
      <c r="AA1364" s="20" t="str">
        <f t="shared" si="670"/>
        <v/>
      </c>
      <c r="AB1364" s="20">
        <f t="shared" si="671"/>
        <v>0</v>
      </c>
      <c r="AC1364" s="20" t="str">
        <f t="shared" si="672"/>
        <v/>
      </c>
      <c r="AD1364" s="20" t="str">
        <f t="shared" si="673"/>
        <v/>
      </c>
      <c r="AE1364" s="20" t="str">
        <f t="shared" si="674"/>
        <v/>
      </c>
      <c r="AF1364" s="20" t="str">
        <f t="shared" si="675"/>
        <v/>
      </c>
      <c r="AG1364" s="11">
        <f t="shared" si="676"/>
        <v>999</v>
      </c>
      <c r="AH1364" s="17">
        <f t="shared" si="677"/>
        <v>999</v>
      </c>
      <c r="AI1364" s="17">
        <f t="shared" si="678"/>
        <v>999</v>
      </c>
      <c r="AJ1364" s="17">
        <f t="shared" si="679"/>
        <v>999</v>
      </c>
      <c r="AK1364" s="17">
        <f t="shared" si="680"/>
        <v>999</v>
      </c>
      <c r="AL1364" s="17">
        <f t="shared" si="681"/>
        <v>999</v>
      </c>
      <c r="AM1364" s="10" t="s">
        <v>747</v>
      </c>
      <c r="AN1364">
        <v>0</v>
      </c>
      <c r="AO1364">
        <v>0</v>
      </c>
      <c r="AP1364">
        <v>0</v>
      </c>
      <c r="AQ1364">
        <v>9.9205000000000005</v>
      </c>
      <c r="AR1364" s="8">
        <v>-0.6</v>
      </c>
      <c r="AS1364" s="8">
        <v>-50.572899999999997</v>
      </c>
      <c r="AT1364" s="8">
        <v>-160.90469999999999</v>
      </c>
      <c r="AU1364" s="8">
        <v>-9.9205000000000005</v>
      </c>
      <c r="AV1364" s="8">
        <v>-0.6</v>
      </c>
      <c r="AW1364" s="8">
        <v>0.6</v>
      </c>
      <c r="AX1364" s="8">
        <v>50.572899999999997</v>
      </c>
      <c r="AY1364" s="8">
        <v>160.90469999999999</v>
      </c>
      <c r="AZ1364" s="8">
        <v>9.9205000000000005</v>
      </c>
      <c r="BA1364" s="8">
        <v>0.6</v>
      </c>
      <c r="BB1364">
        <v>-0.6</v>
      </c>
      <c r="BC1364">
        <v>0.6</v>
      </c>
      <c r="BD1364">
        <v>-0.6</v>
      </c>
      <c r="BE1364">
        <v>0.6</v>
      </c>
      <c r="BF1364">
        <v>0.06</v>
      </c>
      <c r="BG1364">
        <v>0.3</v>
      </c>
      <c r="BH1364">
        <v>0.01</v>
      </c>
      <c r="BI1364">
        <v>6</v>
      </c>
      <c r="BJ1364">
        <v>12</v>
      </c>
      <c r="BK1364">
        <v>6</v>
      </c>
      <c r="BM1364">
        <v>6</v>
      </c>
      <c r="BN1364" t="s">
        <v>1016</v>
      </c>
      <c r="BP1364" t="s">
        <v>1016</v>
      </c>
      <c r="BQ1364">
        <v>45</v>
      </c>
      <c r="BR1364">
        <v>453010</v>
      </c>
      <c r="BS1364">
        <v>1</v>
      </c>
      <c r="BU1364">
        <v>1</v>
      </c>
      <c r="BW1364">
        <v>6</v>
      </c>
      <c r="BY1364">
        <v>12</v>
      </c>
      <c r="BZ1364" t="s">
        <v>1997</v>
      </c>
      <c r="CA1364">
        <v>0</v>
      </c>
      <c r="CB1364">
        <v>0</v>
      </c>
      <c r="CC1364">
        <v>0</v>
      </c>
      <c r="CD1364">
        <v>0</v>
      </c>
      <c r="CE1364">
        <v>0</v>
      </c>
      <c r="CF1364">
        <v>0</v>
      </c>
      <c r="CG1364">
        <v>0</v>
      </c>
      <c r="CH1364">
        <v>0</v>
      </c>
      <c r="CI1364" s="2">
        <v>41435863</v>
      </c>
    </row>
    <row r="1365" spans="1:88">
      <c r="A1365" s="10" t="str">
        <f t="shared" si="651"/>
        <v>TFSL_US</v>
      </c>
      <c r="B1365" s="12">
        <f t="shared" si="652"/>
        <v>-6.4199999999999993E-2</v>
      </c>
      <c r="C1365" s="12">
        <v>0</v>
      </c>
      <c r="D1365" s="12">
        <v>0</v>
      </c>
      <c r="E1365" s="12">
        <v>0</v>
      </c>
      <c r="F1365" s="12">
        <v>0</v>
      </c>
      <c r="G1365" s="12">
        <v>0</v>
      </c>
      <c r="H1365" s="12">
        <v>0</v>
      </c>
      <c r="I1365" s="12">
        <v>0</v>
      </c>
      <c r="J1365" s="13">
        <f t="shared" si="653"/>
        <v>0</v>
      </c>
      <c r="K1365" s="13">
        <f t="shared" si="654"/>
        <v>0</v>
      </c>
      <c r="L1365" s="16">
        <f t="shared" si="655"/>
        <v>0</v>
      </c>
      <c r="M1365" s="13">
        <f t="shared" si="656"/>
        <v>0</v>
      </c>
      <c r="N1365" s="16">
        <f t="shared" si="657"/>
        <v>0</v>
      </c>
      <c r="O1365" s="16">
        <f t="shared" si="658"/>
        <v>0</v>
      </c>
      <c r="P1365" s="16">
        <f t="shared" si="659"/>
        <v>-4.0000000000000001E-3</v>
      </c>
      <c r="Q1365" s="20" t="str">
        <f t="shared" si="660"/>
        <v/>
      </c>
      <c r="R1365" s="20" t="str">
        <f t="shared" si="661"/>
        <v/>
      </c>
      <c r="S1365" s="20" t="str">
        <f t="shared" si="662"/>
        <v/>
      </c>
      <c r="T1365" s="20">
        <f t="shared" si="663"/>
        <v>-4.0000000000000001E-3</v>
      </c>
      <c r="U1365" s="16" t="str">
        <f t="shared" si="664"/>
        <v/>
      </c>
      <c r="V1365" s="20" t="str">
        <f t="shared" si="665"/>
        <v/>
      </c>
      <c r="W1365" s="20" t="str">
        <f t="shared" si="666"/>
        <v/>
      </c>
      <c r="X1365" s="20" t="str">
        <f t="shared" si="667"/>
        <v/>
      </c>
      <c r="Y1365" s="20" t="str">
        <f t="shared" si="668"/>
        <v/>
      </c>
      <c r="Z1365" s="20" t="str">
        <f t="shared" si="669"/>
        <v/>
      </c>
      <c r="AA1365" s="20" t="str">
        <f t="shared" si="670"/>
        <v/>
      </c>
      <c r="AB1365" s="20">
        <f t="shared" si="671"/>
        <v>0</v>
      </c>
      <c r="AC1365" s="20" t="str">
        <f t="shared" si="672"/>
        <v/>
      </c>
      <c r="AD1365" s="20" t="str">
        <f t="shared" si="673"/>
        <v/>
      </c>
      <c r="AE1365" s="20" t="str">
        <f t="shared" si="674"/>
        <v/>
      </c>
      <c r="AF1365" s="20" t="str">
        <f t="shared" si="675"/>
        <v/>
      </c>
      <c r="AG1365" s="11">
        <f t="shared" si="676"/>
        <v>999</v>
      </c>
      <c r="AH1365" s="17">
        <f t="shared" si="677"/>
        <v>999</v>
      </c>
      <c r="AI1365" s="17">
        <f t="shared" si="678"/>
        <v>999</v>
      </c>
      <c r="AJ1365" s="17">
        <f t="shared" si="679"/>
        <v>999</v>
      </c>
      <c r="AK1365" s="17">
        <f t="shared" si="680"/>
        <v>999</v>
      </c>
      <c r="AL1365" s="17">
        <f t="shared" si="681"/>
        <v>999</v>
      </c>
      <c r="AM1365" s="10" t="s">
        <v>146</v>
      </c>
      <c r="AN1365">
        <v>0</v>
      </c>
      <c r="AO1365">
        <v>0</v>
      </c>
      <c r="AP1365">
        <v>0</v>
      </c>
      <c r="AQ1365">
        <v>0.85870000000000002</v>
      </c>
      <c r="AR1365" s="8">
        <v>-0.4</v>
      </c>
      <c r="AS1365" s="8">
        <v>-5.0209000000000001</v>
      </c>
      <c r="AT1365" s="8">
        <v>-182.13720000000001</v>
      </c>
      <c r="AU1365" s="8">
        <v>-0.85870000000000002</v>
      </c>
      <c r="AV1365" s="8">
        <v>-0.4</v>
      </c>
      <c r="AW1365" s="8">
        <v>0.4</v>
      </c>
      <c r="AX1365" s="8">
        <v>5.0209000000000001</v>
      </c>
      <c r="AY1365" s="8">
        <v>182.13720000000001</v>
      </c>
      <c r="AZ1365" s="8">
        <v>0.85870000000000002</v>
      </c>
      <c r="BA1365" s="8">
        <v>0.4</v>
      </c>
      <c r="BB1365">
        <v>-0.4</v>
      </c>
      <c r="BC1365">
        <v>0.4</v>
      </c>
      <c r="BD1365">
        <v>-0.4</v>
      </c>
      <c r="BE1365">
        <v>0.4</v>
      </c>
      <c r="BF1365">
        <v>0.06</v>
      </c>
      <c r="BG1365">
        <v>0.3</v>
      </c>
      <c r="BH1365">
        <v>-6.42</v>
      </c>
      <c r="BI1365">
        <v>9</v>
      </c>
      <c r="BJ1365">
        <v>17</v>
      </c>
      <c r="BK1365">
        <v>9</v>
      </c>
      <c r="BM1365">
        <v>9</v>
      </c>
      <c r="BN1365" t="s">
        <v>1016</v>
      </c>
      <c r="BP1365" t="s">
        <v>1016</v>
      </c>
      <c r="BQ1365">
        <v>40</v>
      </c>
      <c r="BR1365">
        <v>401020</v>
      </c>
      <c r="BS1365">
        <v>1</v>
      </c>
      <c r="BU1365">
        <v>1</v>
      </c>
      <c r="BW1365">
        <v>9</v>
      </c>
      <c r="BY1365">
        <v>17</v>
      </c>
      <c r="BZ1365" t="s">
        <v>1997</v>
      </c>
      <c r="CA1365">
        <v>0</v>
      </c>
      <c r="CB1365">
        <v>0</v>
      </c>
      <c r="CC1365">
        <v>0</v>
      </c>
      <c r="CD1365">
        <v>0</v>
      </c>
      <c r="CE1365">
        <v>0</v>
      </c>
      <c r="CF1365">
        <v>0</v>
      </c>
      <c r="CG1365">
        <v>0</v>
      </c>
      <c r="CH1365">
        <v>0</v>
      </c>
      <c r="CI1365" s="2">
        <v>3531251</v>
      </c>
    </row>
    <row r="1366" spans="1:88">
      <c r="A1366" s="10" t="str">
        <f t="shared" si="651"/>
        <v>ACM_US</v>
      </c>
      <c r="B1366" s="12">
        <f t="shared" si="652"/>
        <v>-5.3600000000000002E-2</v>
      </c>
      <c r="C1366" s="12">
        <v>0</v>
      </c>
      <c r="D1366" s="12">
        <v>0</v>
      </c>
      <c r="E1366" s="12">
        <v>0</v>
      </c>
      <c r="F1366" s="12">
        <v>0</v>
      </c>
      <c r="G1366" s="12">
        <v>0</v>
      </c>
      <c r="H1366" s="12">
        <v>0</v>
      </c>
      <c r="I1366" s="12">
        <v>0</v>
      </c>
      <c r="J1366" s="13">
        <f t="shared" si="653"/>
        <v>0</v>
      </c>
      <c r="K1366" s="13">
        <f t="shared" si="654"/>
        <v>0</v>
      </c>
      <c r="L1366" s="16">
        <f t="shared" si="655"/>
        <v>0</v>
      </c>
      <c r="M1366" s="13">
        <f t="shared" si="656"/>
        <v>0</v>
      </c>
      <c r="N1366" s="16">
        <f t="shared" si="657"/>
        <v>0</v>
      </c>
      <c r="O1366" s="16">
        <f t="shared" si="658"/>
        <v>0</v>
      </c>
      <c r="P1366" s="16">
        <f t="shared" si="659"/>
        <v>-6.5000000000000006E-3</v>
      </c>
      <c r="Q1366" s="20" t="str">
        <f t="shared" si="660"/>
        <v/>
      </c>
      <c r="R1366" s="20" t="str">
        <f t="shared" si="661"/>
        <v/>
      </c>
      <c r="S1366" s="20" t="str">
        <f t="shared" si="662"/>
        <v/>
      </c>
      <c r="T1366" s="20">
        <f t="shared" si="663"/>
        <v>-6.5000000000000006E-3</v>
      </c>
      <c r="U1366" s="16" t="str">
        <f t="shared" si="664"/>
        <v/>
      </c>
      <c r="V1366" s="20" t="str">
        <f t="shared" si="665"/>
        <v/>
      </c>
      <c r="W1366" s="20" t="str">
        <f t="shared" si="666"/>
        <v/>
      </c>
      <c r="X1366" s="20" t="str">
        <f t="shared" si="667"/>
        <v/>
      </c>
      <c r="Y1366" s="20" t="str">
        <f t="shared" si="668"/>
        <v/>
      </c>
      <c r="Z1366" s="20" t="str">
        <f t="shared" si="669"/>
        <v/>
      </c>
      <c r="AA1366" s="20" t="str">
        <f t="shared" si="670"/>
        <v/>
      </c>
      <c r="AB1366" s="20">
        <f t="shared" si="671"/>
        <v>0</v>
      </c>
      <c r="AC1366" s="20" t="str">
        <f t="shared" si="672"/>
        <v/>
      </c>
      <c r="AD1366" s="20" t="str">
        <f t="shared" si="673"/>
        <v/>
      </c>
      <c r="AE1366" s="20" t="str">
        <f t="shared" si="674"/>
        <v/>
      </c>
      <c r="AF1366" s="20" t="str">
        <f t="shared" si="675"/>
        <v/>
      </c>
      <c r="AG1366" s="11">
        <f t="shared" si="676"/>
        <v>999</v>
      </c>
      <c r="AH1366" s="17">
        <f t="shared" si="677"/>
        <v>999</v>
      </c>
      <c r="AI1366" s="17">
        <f t="shared" si="678"/>
        <v>999</v>
      </c>
      <c r="AJ1366" s="17">
        <f t="shared" si="679"/>
        <v>999</v>
      </c>
      <c r="AK1366" s="17">
        <f t="shared" si="680"/>
        <v>999</v>
      </c>
      <c r="AL1366" s="17">
        <f t="shared" si="681"/>
        <v>999</v>
      </c>
      <c r="AM1366" s="10" t="s">
        <v>393</v>
      </c>
      <c r="AN1366">
        <v>0</v>
      </c>
      <c r="AO1366">
        <v>0</v>
      </c>
      <c r="AP1366">
        <v>0</v>
      </c>
      <c r="AQ1366">
        <v>14.1227</v>
      </c>
      <c r="AR1366" s="8">
        <v>-0.65</v>
      </c>
      <c r="AS1366" s="8">
        <v>-63.201099999999997</v>
      </c>
      <c r="AT1366" s="8">
        <v>-193.23990000000001</v>
      </c>
      <c r="AU1366" s="8">
        <v>-14.1227</v>
      </c>
      <c r="AV1366" s="8">
        <v>-0.65</v>
      </c>
      <c r="AW1366" s="8">
        <v>0.65</v>
      </c>
      <c r="AX1366" s="8">
        <v>63.201099999999997</v>
      </c>
      <c r="AY1366" s="8">
        <v>193.23990000000001</v>
      </c>
      <c r="AZ1366" s="8">
        <v>14.1227</v>
      </c>
      <c r="BA1366" s="8">
        <v>0.65</v>
      </c>
      <c r="BB1366">
        <v>-0.65</v>
      </c>
      <c r="BC1366">
        <v>0.65</v>
      </c>
      <c r="BD1366">
        <v>-0.65</v>
      </c>
      <c r="BE1366">
        <v>0.65</v>
      </c>
      <c r="BF1366">
        <v>0.06</v>
      </c>
      <c r="BG1366">
        <v>0.3</v>
      </c>
      <c r="BH1366">
        <v>-5.36</v>
      </c>
      <c r="BI1366">
        <v>8</v>
      </c>
      <c r="BJ1366">
        <v>16</v>
      </c>
      <c r="BK1366">
        <v>8</v>
      </c>
      <c r="BM1366">
        <v>8</v>
      </c>
      <c r="BN1366" t="s">
        <v>1016</v>
      </c>
      <c r="BP1366" t="s">
        <v>1016</v>
      </c>
      <c r="BQ1366">
        <v>20</v>
      </c>
      <c r="BR1366">
        <v>201030</v>
      </c>
      <c r="BS1366">
        <v>1</v>
      </c>
      <c r="BU1366">
        <v>1</v>
      </c>
      <c r="BW1366">
        <v>8</v>
      </c>
      <c r="BY1366">
        <v>16</v>
      </c>
      <c r="BZ1366" t="s">
        <v>1997</v>
      </c>
      <c r="CA1366">
        <v>0</v>
      </c>
      <c r="CB1366">
        <v>0</v>
      </c>
      <c r="CC1366">
        <v>0</v>
      </c>
      <c r="CD1366">
        <v>0</v>
      </c>
      <c r="CE1366">
        <v>0</v>
      </c>
      <c r="CF1366">
        <v>0</v>
      </c>
      <c r="CG1366">
        <v>0</v>
      </c>
      <c r="CH1366">
        <v>0</v>
      </c>
      <c r="CI1366" s="2">
        <v>60358100</v>
      </c>
    </row>
    <row r="1367" spans="1:88">
      <c r="A1367" s="10" t="str">
        <f t="shared" si="651"/>
        <v>GORO_US</v>
      </c>
      <c r="B1367" s="12">
        <f t="shared" si="652"/>
        <v>6.0100000000000001E-2</v>
      </c>
      <c r="C1367" s="12">
        <v>2.1507200003277201E-3</v>
      </c>
      <c r="D1367" s="12">
        <v>0</v>
      </c>
      <c r="E1367" s="12">
        <v>0</v>
      </c>
      <c r="F1367" s="12">
        <v>2.1507200003277201E-3</v>
      </c>
      <c r="G1367" s="12">
        <v>0</v>
      </c>
      <c r="H1367" s="12">
        <v>2.1507200003277201E-3</v>
      </c>
      <c r="I1367" s="12">
        <v>2.1507200003277201E-3</v>
      </c>
      <c r="J1367" s="13">
        <f t="shared" si="653"/>
        <v>0</v>
      </c>
      <c r="K1367" s="13">
        <f t="shared" si="654"/>
        <v>1</v>
      </c>
      <c r="L1367" s="16">
        <f t="shared" si="655"/>
        <v>2.1507200003277201E-3</v>
      </c>
      <c r="M1367" s="13">
        <f t="shared" si="656"/>
        <v>0</v>
      </c>
      <c r="N1367" s="16">
        <f t="shared" si="657"/>
        <v>0</v>
      </c>
      <c r="O1367" s="16">
        <f t="shared" si="658"/>
        <v>0</v>
      </c>
      <c r="P1367" s="16" t="str">
        <f t="shared" si="659"/>
        <v/>
      </c>
      <c r="Q1367" s="20" t="str">
        <f t="shared" si="660"/>
        <v/>
      </c>
      <c r="R1367" s="20" t="str">
        <f t="shared" si="661"/>
        <v/>
      </c>
      <c r="S1367" s="20" t="str">
        <f t="shared" si="662"/>
        <v/>
      </c>
      <c r="T1367" s="20" t="str">
        <f t="shared" si="663"/>
        <v/>
      </c>
      <c r="U1367" s="16">
        <f t="shared" si="664"/>
        <v>4.34927999967228E-3</v>
      </c>
      <c r="V1367" s="20">
        <f t="shared" si="665"/>
        <v>4.34927999967228E-3</v>
      </c>
      <c r="W1367" s="20" t="str">
        <f t="shared" si="666"/>
        <v/>
      </c>
      <c r="X1367" s="20" t="str">
        <f t="shared" si="667"/>
        <v/>
      </c>
      <c r="Y1367" s="20" t="str">
        <f t="shared" si="668"/>
        <v/>
      </c>
      <c r="Z1367" s="20" t="str">
        <f t="shared" si="669"/>
        <v/>
      </c>
      <c r="AA1367" s="20" t="str">
        <f t="shared" si="670"/>
        <v/>
      </c>
      <c r="AB1367" s="20" t="str">
        <f t="shared" si="671"/>
        <v/>
      </c>
      <c r="AC1367" s="20">
        <f t="shared" si="672"/>
        <v>2.1507200003277201E-3</v>
      </c>
      <c r="AD1367" s="20" t="str">
        <f t="shared" si="673"/>
        <v/>
      </c>
      <c r="AE1367" s="20" t="str">
        <f t="shared" si="674"/>
        <v/>
      </c>
      <c r="AF1367" s="20" t="str">
        <f t="shared" si="675"/>
        <v/>
      </c>
      <c r="AG1367" s="11">
        <f t="shared" si="676"/>
        <v>0</v>
      </c>
      <c r="AH1367" s="17">
        <f t="shared" si="677"/>
        <v>999</v>
      </c>
      <c r="AI1367" s="17">
        <f t="shared" si="678"/>
        <v>2.1507200003277201E-3</v>
      </c>
      <c r="AJ1367" s="17">
        <f t="shared" si="679"/>
        <v>999</v>
      </c>
      <c r="AK1367" s="17">
        <f t="shared" si="680"/>
        <v>999</v>
      </c>
      <c r="AL1367" s="17">
        <f t="shared" si="681"/>
        <v>999</v>
      </c>
      <c r="AM1367" s="10" t="s">
        <v>201</v>
      </c>
      <c r="AN1367">
        <v>0</v>
      </c>
      <c r="AO1367">
        <v>0</v>
      </c>
      <c r="AP1367">
        <v>0</v>
      </c>
      <c r="AQ1367">
        <v>0.2147</v>
      </c>
      <c r="AR1367" s="8">
        <v>-0.65</v>
      </c>
      <c r="AS1367" s="8">
        <v>-1.6474</v>
      </c>
      <c r="AT1367" s="8">
        <v>-6.1981000000000002</v>
      </c>
      <c r="AU1367" s="8">
        <v>-0.2147</v>
      </c>
      <c r="AV1367" s="8">
        <v>-0.65</v>
      </c>
      <c r="AW1367" s="8">
        <v>0.65</v>
      </c>
      <c r="AX1367" s="8">
        <v>1.6474</v>
      </c>
      <c r="AY1367" s="8">
        <v>6.1981000000000002</v>
      </c>
      <c r="AZ1367" s="8">
        <v>0.2147</v>
      </c>
      <c r="BA1367" s="8">
        <v>0.65</v>
      </c>
      <c r="BB1367">
        <v>-0.2147</v>
      </c>
      <c r="BC1367">
        <v>0.2147</v>
      </c>
      <c r="BD1367">
        <v>-0.2147</v>
      </c>
      <c r="BE1367">
        <v>0.2147</v>
      </c>
      <c r="BF1367">
        <v>0.06</v>
      </c>
      <c r="BG1367">
        <v>0.3</v>
      </c>
      <c r="BH1367">
        <v>6.01</v>
      </c>
      <c r="BI1367">
        <v>3</v>
      </c>
      <c r="BJ1367">
        <v>5</v>
      </c>
      <c r="BK1367">
        <v>3</v>
      </c>
      <c r="BM1367">
        <v>3</v>
      </c>
      <c r="BN1367" t="s">
        <v>1016</v>
      </c>
      <c r="BP1367" t="s">
        <v>1016</v>
      </c>
      <c r="BQ1367">
        <v>15</v>
      </c>
      <c r="BR1367">
        <v>151040</v>
      </c>
      <c r="BS1367">
        <v>1</v>
      </c>
      <c r="BU1367">
        <v>1</v>
      </c>
      <c r="BW1367">
        <v>3</v>
      </c>
      <c r="BY1367">
        <v>5</v>
      </c>
      <c r="BZ1367" t="s">
        <v>1946</v>
      </c>
      <c r="CA1367">
        <v>1</v>
      </c>
      <c r="CB1367">
        <v>0</v>
      </c>
      <c r="CC1367">
        <v>1</v>
      </c>
      <c r="CD1367">
        <v>0</v>
      </c>
      <c r="CE1367">
        <v>0</v>
      </c>
      <c r="CF1367">
        <v>0</v>
      </c>
      <c r="CG1367">
        <v>0</v>
      </c>
      <c r="CH1367">
        <v>0</v>
      </c>
      <c r="CI1367" s="2">
        <v>829539</v>
      </c>
    </row>
    <row r="1368" spans="1:88">
      <c r="A1368" s="10" t="str">
        <f t="shared" si="651"/>
        <v>SLH_US</v>
      </c>
      <c r="B1368" s="12">
        <f t="shared" si="652"/>
        <v>5.1000000000000004E-3</v>
      </c>
      <c r="C1368" s="12">
        <v>0</v>
      </c>
      <c r="D1368" s="12">
        <v>0</v>
      </c>
      <c r="E1368" s="12">
        <v>0</v>
      </c>
      <c r="F1368" s="12">
        <v>0</v>
      </c>
      <c r="G1368" s="12">
        <v>0</v>
      </c>
      <c r="H1368" s="12">
        <v>0</v>
      </c>
      <c r="I1368" s="12">
        <v>0</v>
      </c>
      <c r="J1368" s="13">
        <f t="shared" si="653"/>
        <v>0</v>
      </c>
      <c r="K1368" s="13">
        <f t="shared" si="654"/>
        <v>0</v>
      </c>
      <c r="L1368" s="16">
        <f t="shared" si="655"/>
        <v>0</v>
      </c>
      <c r="M1368" s="13">
        <f t="shared" si="656"/>
        <v>0</v>
      </c>
      <c r="N1368" s="16">
        <f t="shared" si="657"/>
        <v>0</v>
      </c>
      <c r="O1368" s="16">
        <f t="shared" si="658"/>
        <v>0</v>
      </c>
      <c r="P1368" s="16" t="str">
        <f t="shared" si="659"/>
        <v/>
      </c>
      <c r="Q1368" s="20" t="str">
        <f t="shared" si="660"/>
        <v/>
      </c>
      <c r="R1368" s="20" t="str">
        <f t="shared" si="661"/>
        <v/>
      </c>
      <c r="S1368" s="20" t="str">
        <f t="shared" si="662"/>
        <v/>
      </c>
      <c r="T1368" s="20" t="str">
        <f t="shared" si="663"/>
        <v/>
      </c>
      <c r="U1368" s="16">
        <f t="shared" si="664"/>
        <v>6.0000000000000001E-3</v>
      </c>
      <c r="V1368" s="20" t="str">
        <f t="shared" si="665"/>
        <v/>
      </c>
      <c r="W1368" s="20" t="str">
        <f t="shared" si="666"/>
        <v/>
      </c>
      <c r="X1368" s="20" t="str">
        <f t="shared" si="667"/>
        <v/>
      </c>
      <c r="Y1368" s="20">
        <f t="shared" si="668"/>
        <v>6.0000000000000001E-3</v>
      </c>
      <c r="Z1368" s="20" t="str">
        <f t="shared" si="669"/>
        <v/>
      </c>
      <c r="AA1368" s="20" t="str">
        <f t="shared" si="670"/>
        <v/>
      </c>
      <c r="AB1368" s="20">
        <f t="shared" si="671"/>
        <v>0</v>
      </c>
      <c r="AC1368" s="20" t="str">
        <f t="shared" si="672"/>
        <v/>
      </c>
      <c r="AD1368" s="20" t="str">
        <f t="shared" si="673"/>
        <v/>
      </c>
      <c r="AE1368" s="20" t="str">
        <f t="shared" si="674"/>
        <v/>
      </c>
      <c r="AF1368" s="20" t="str">
        <f t="shared" si="675"/>
        <v/>
      </c>
      <c r="AG1368" s="11">
        <f t="shared" si="676"/>
        <v>999</v>
      </c>
      <c r="AH1368" s="17">
        <f t="shared" si="677"/>
        <v>999</v>
      </c>
      <c r="AI1368" s="17">
        <f t="shared" si="678"/>
        <v>999</v>
      </c>
      <c r="AJ1368" s="17">
        <f t="shared" si="679"/>
        <v>999</v>
      </c>
      <c r="AK1368" s="17">
        <f t="shared" si="680"/>
        <v>999</v>
      </c>
      <c r="AL1368" s="17">
        <f t="shared" si="681"/>
        <v>999</v>
      </c>
      <c r="AM1368" s="10" t="s">
        <v>248</v>
      </c>
      <c r="AN1368">
        <v>0</v>
      </c>
      <c r="AO1368">
        <v>0</v>
      </c>
      <c r="AP1368">
        <v>0</v>
      </c>
      <c r="AQ1368">
        <v>4.4733000000000001</v>
      </c>
      <c r="AR1368" s="8">
        <v>-0.6</v>
      </c>
      <c r="AS1368" s="8">
        <v>-30.913799999999998</v>
      </c>
      <c r="AT1368" s="8">
        <v>-145.71789999999999</v>
      </c>
      <c r="AU1368" s="8">
        <v>-4.4733000000000001</v>
      </c>
      <c r="AV1368" s="8">
        <v>-0.6</v>
      </c>
      <c r="AW1368" s="8">
        <v>0.6</v>
      </c>
      <c r="AX1368" s="8">
        <v>30.913799999999998</v>
      </c>
      <c r="AY1368" s="8">
        <v>145.71789999999999</v>
      </c>
      <c r="AZ1368" s="8">
        <v>4.4733000000000001</v>
      </c>
      <c r="BA1368" s="8">
        <v>0.6</v>
      </c>
      <c r="BB1368">
        <v>-0.6</v>
      </c>
      <c r="BC1368">
        <v>0.6</v>
      </c>
      <c r="BD1368">
        <v>-0.6</v>
      </c>
      <c r="BE1368">
        <v>0.6</v>
      </c>
      <c r="BF1368">
        <v>0.06</v>
      </c>
      <c r="BG1368">
        <v>0.3</v>
      </c>
      <c r="BH1368">
        <v>0.51</v>
      </c>
      <c r="BI1368">
        <v>5</v>
      </c>
      <c r="BJ1368">
        <v>10</v>
      </c>
      <c r="BK1368">
        <v>5</v>
      </c>
      <c r="BM1368">
        <v>5</v>
      </c>
      <c r="BN1368" t="s">
        <v>1016</v>
      </c>
      <c r="BP1368" t="s">
        <v>1016</v>
      </c>
      <c r="BQ1368">
        <v>45</v>
      </c>
      <c r="BR1368">
        <v>451030</v>
      </c>
      <c r="BS1368">
        <v>1</v>
      </c>
      <c r="BU1368">
        <v>1</v>
      </c>
      <c r="BW1368">
        <v>5</v>
      </c>
      <c r="BY1368">
        <v>10</v>
      </c>
      <c r="BZ1368" t="s">
        <v>1997</v>
      </c>
      <c r="CA1368">
        <v>0</v>
      </c>
      <c r="CB1368">
        <v>0</v>
      </c>
      <c r="CC1368">
        <v>0</v>
      </c>
      <c r="CD1368">
        <v>0</v>
      </c>
      <c r="CE1368">
        <v>0</v>
      </c>
      <c r="CF1368">
        <v>0</v>
      </c>
      <c r="CG1368">
        <v>0</v>
      </c>
      <c r="CH1368">
        <v>0</v>
      </c>
      <c r="CI1368" s="2">
        <v>18344340</v>
      </c>
    </row>
    <row r="1369" spans="1:88">
      <c r="A1369" s="10" t="str">
        <f t="shared" si="651"/>
        <v>PODD_US</v>
      </c>
      <c r="B1369" s="12">
        <f t="shared" si="652"/>
        <v>-2.6800000000000001E-2</v>
      </c>
      <c r="C1369" s="12">
        <v>0</v>
      </c>
      <c r="D1369" s="12">
        <v>0</v>
      </c>
      <c r="E1369" s="12">
        <v>0</v>
      </c>
      <c r="F1369" s="12">
        <v>0</v>
      </c>
      <c r="G1369" s="12">
        <v>0</v>
      </c>
      <c r="H1369" s="12">
        <v>0</v>
      </c>
      <c r="I1369" s="12">
        <v>0</v>
      </c>
      <c r="J1369" s="13">
        <f t="shared" si="653"/>
        <v>0</v>
      </c>
      <c r="K1369" s="13">
        <f t="shared" si="654"/>
        <v>0</v>
      </c>
      <c r="L1369" s="16">
        <f t="shared" si="655"/>
        <v>0</v>
      </c>
      <c r="M1369" s="13">
        <f t="shared" si="656"/>
        <v>0</v>
      </c>
      <c r="N1369" s="16">
        <f t="shared" si="657"/>
        <v>0</v>
      </c>
      <c r="O1369" s="16">
        <f t="shared" si="658"/>
        <v>0</v>
      </c>
      <c r="P1369" s="16">
        <f t="shared" si="659"/>
        <v>-6.0000000000000001E-3</v>
      </c>
      <c r="Q1369" s="20" t="str">
        <f t="shared" si="660"/>
        <v/>
      </c>
      <c r="R1369" s="20" t="str">
        <f t="shared" si="661"/>
        <v/>
      </c>
      <c r="S1369" s="20" t="str">
        <f t="shared" si="662"/>
        <v/>
      </c>
      <c r="T1369" s="20">
        <f t="shared" si="663"/>
        <v>-6.0000000000000001E-3</v>
      </c>
      <c r="U1369" s="16" t="str">
        <f t="shared" si="664"/>
        <v/>
      </c>
      <c r="V1369" s="20" t="str">
        <f t="shared" si="665"/>
        <v/>
      </c>
      <c r="W1369" s="20" t="str">
        <f t="shared" si="666"/>
        <v/>
      </c>
      <c r="X1369" s="20" t="str">
        <f t="shared" si="667"/>
        <v/>
      </c>
      <c r="Y1369" s="20" t="str">
        <f t="shared" si="668"/>
        <v/>
      </c>
      <c r="Z1369" s="20" t="str">
        <f t="shared" si="669"/>
        <v/>
      </c>
      <c r="AA1369" s="20" t="str">
        <f t="shared" si="670"/>
        <v/>
      </c>
      <c r="AB1369" s="20">
        <f t="shared" si="671"/>
        <v>0</v>
      </c>
      <c r="AC1369" s="20" t="str">
        <f t="shared" si="672"/>
        <v/>
      </c>
      <c r="AD1369" s="20" t="str">
        <f t="shared" si="673"/>
        <v/>
      </c>
      <c r="AE1369" s="20" t="str">
        <f t="shared" si="674"/>
        <v/>
      </c>
      <c r="AF1369" s="20" t="str">
        <f t="shared" si="675"/>
        <v/>
      </c>
      <c r="AG1369" s="11">
        <f t="shared" si="676"/>
        <v>999</v>
      </c>
      <c r="AH1369" s="17">
        <f t="shared" si="677"/>
        <v>999</v>
      </c>
      <c r="AI1369" s="17">
        <f t="shared" si="678"/>
        <v>999</v>
      </c>
      <c r="AJ1369" s="17">
        <f t="shared" si="679"/>
        <v>999</v>
      </c>
      <c r="AK1369" s="17">
        <f t="shared" si="680"/>
        <v>999</v>
      </c>
      <c r="AL1369" s="17">
        <f t="shared" si="681"/>
        <v>999</v>
      </c>
      <c r="AM1369" s="10" t="s">
        <v>961</v>
      </c>
      <c r="AN1369">
        <v>0</v>
      </c>
      <c r="AO1369">
        <v>0</v>
      </c>
      <c r="AP1369">
        <v>0</v>
      </c>
      <c r="AQ1369">
        <v>7.7226999999999997</v>
      </c>
      <c r="AR1369" s="8">
        <v>-0.6</v>
      </c>
      <c r="AS1369" s="8">
        <v>-28.472799999999999</v>
      </c>
      <c r="AT1369" s="8">
        <v>-82.293599999999998</v>
      </c>
      <c r="AU1369" s="8">
        <v>-7.7226999999999997</v>
      </c>
      <c r="AV1369" s="8">
        <v>-0.6</v>
      </c>
      <c r="AW1369" s="8">
        <v>0.6</v>
      </c>
      <c r="AX1369" s="8">
        <v>28.472799999999999</v>
      </c>
      <c r="AY1369" s="8">
        <v>82.293599999999998</v>
      </c>
      <c r="AZ1369" s="8">
        <v>7.7226999999999997</v>
      </c>
      <c r="BA1369" s="8">
        <v>0.6</v>
      </c>
      <c r="BB1369">
        <v>-0.6</v>
      </c>
      <c r="BC1369">
        <v>0.6</v>
      </c>
      <c r="BD1369">
        <v>-0.6</v>
      </c>
      <c r="BE1369">
        <v>0.6</v>
      </c>
      <c r="BF1369">
        <v>0.06</v>
      </c>
      <c r="BG1369">
        <v>0.3</v>
      </c>
      <c r="BH1369">
        <v>-2.68</v>
      </c>
      <c r="BI1369">
        <v>8</v>
      </c>
      <c r="BJ1369">
        <v>15</v>
      </c>
      <c r="BK1369">
        <v>8</v>
      </c>
      <c r="BM1369">
        <v>8</v>
      </c>
      <c r="BN1369" t="s">
        <v>1016</v>
      </c>
      <c r="BP1369" t="s">
        <v>1016</v>
      </c>
      <c r="BQ1369">
        <v>35</v>
      </c>
      <c r="BR1369">
        <v>351010</v>
      </c>
      <c r="BS1369">
        <v>1</v>
      </c>
      <c r="BU1369">
        <v>1</v>
      </c>
      <c r="BW1369">
        <v>8</v>
      </c>
      <c r="BY1369">
        <v>15</v>
      </c>
      <c r="BZ1369" t="s">
        <v>1997</v>
      </c>
      <c r="CA1369">
        <v>0</v>
      </c>
      <c r="CB1369">
        <v>0</v>
      </c>
      <c r="CC1369">
        <v>0</v>
      </c>
      <c r="CD1369">
        <v>0</v>
      </c>
      <c r="CE1369">
        <v>0</v>
      </c>
      <c r="CF1369">
        <v>0</v>
      </c>
      <c r="CG1369">
        <v>0</v>
      </c>
      <c r="CH1369">
        <v>0</v>
      </c>
      <c r="CI1369" s="2">
        <v>24133023</v>
      </c>
    </row>
    <row r="1370" spans="1:88">
      <c r="A1370" s="10" t="str">
        <f t="shared" si="651"/>
        <v>TTGT_US</v>
      </c>
      <c r="B1370" s="12">
        <f t="shared" si="652"/>
        <v>6.59E-2</v>
      </c>
      <c r="C1370" s="12">
        <v>0</v>
      </c>
      <c r="D1370" s="12">
        <v>0</v>
      </c>
      <c r="E1370" s="12">
        <v>0</v>
      </c>
      <c r="F1370" s="12">
        <v>0</v>
      </c>
      <c r="G1370" s="12">
        <v>0</v>
      </c>
      <c r="H1370" s="12">
        <v>0</v>
      </c>
      <c r="I1370" s="12">
        <v>0</v>
      </c>
      <c r="J1370" s="13">
        <f t="shared" si="653"/>
        <v>0</v>
      </c>
      <c r="K1370" s="13">
        <f t="shared" si="654"/>
        <v>0</v>
      </c>
      <c r="L1370" s="16">
        <f t="shared" si="655"/>
        <v>0</v>
      </c>
      <c r="M1370" s="13">
        <f t="shared" si="656"/>
        <v>0</v>
      </c>
      <c r="N1370" s="16">
        <f t="shared" si="657"/>
        <v>0</v>
      </c>
      <c r="O1370" s="16">
        <f t="shared" si="658"/>
        <v>0</v>
      </c>
      <c r="P1370" s="16" t="str">
        <f t="shared" si="659"/>
        <v/>
      </c>
      <c r="Q1370" s="20" t="str">
        <f t="shared" si="660"/>
        <v/>
      </c>
      <c r="R1370" s="20" t="str">
        <f t="shared" si="661"/>
        <v/>
      </c>
      <c r="S1370" s="20" t="str">
        <f t="shared" si="662"/>
        <v/>
      </c>
      <c r="T1370" s="20" t="str">
        <f t="shared" si="663"/>
        <v/>
      </c>
      <c r="U1370" s="16">
        <f t="shared" si="664"/>
        <v>4.0000000000000001E-3</v>
      </c>
      <c r="V1370" s="20" t="str">
        <f t="shared" si="665"/>
        <v/>
      </c>
      <c r="W1370" s="20" t="str">
        <f t="shared" si="666"/>
        <v/>
      </c>
      <c r="X1370" s="20" t="str">
        <f t="shared" si="667"/>
        <v/>
      </c>
      <c r="Y1370" s="20">
        <f t="shared" si="668"/>
        <v>4.0000000000000001E-3</v>
      </c>
      <c r="Z1370" s="20" t="str">
        <f t="shared" si="669"/>
        <v/>
      </c>
      <c r="AA1370" s="20" t="str">
        <f t="shared" si="670"/>
        <v/>
      </c>
      <c r="AB1370" s="20">
        <f t="shared" si="671"/>
        <v>0</v>
      </c>
      <c r="AC1370" s="20" t="str">
        <f t="shared" si="672"/>
        <v/>
      </c>
      <c r="AD1370" s="20" t="str">
        <f t="shared" si="673"/>
        <v/>
      </c>
      <c r="AE1370" s="20" t="str">
        <f t="shared" si="674"/>
        <v/>
      </c>
      <c r="AF1370" s="20" t="str">
        <f t="shared" si="675"/>
        <v/>
      </c>
      <c r="AG1370" s="11">
        <f t="shared" si="676"/>
        <v>999</v>
      </c>
      <c r="AH1370" s="17">
        <f t="shared" si="677"/>
        <v>999</v>
      </c>
      <c r="AI1370" s="17">
        <f t="shared" si="678"/>
        <v>999</v>
      </c>
      <c r="AJ1370" s="17">
        <f t="shared" si="679"/>
        <v>999</v>
      </c>
      <c r="AK1370" s="17">
        <f t="shared" si="680"/>
        <v>999</v>
      </c>
      <c r="AL1370" s="17">
        <f t="shared" si="681"/>
        <v>999</v>
      </c>
      <c r="AM1370" s="10" t="s">
        <v>1799</v>
      </c>
      <c r="AN1370">
        <v>0</v>
      </c>
      <c r="AO1370">
        <v>0</v>
      </c>
      <c r="AP1370">
        <v>0</v>
      </c>
      <c r="AQ1370">
        <v>0.2712</v>
      </c>
      <c r="AR1370" s="8">
        <v>-0.6</v>
      </c>
      <c r="AS1370" s="8">
        <v>-1.1917</v>
      </c>
      <c r="AT1370" s="8">
        <v>-16.218599999999999</v>
      </c>
      <c r="AU1370" s="8">
        <v>-0.2712</v>
      </c>
      <c r="AV1370" s="8">
        <v>-0.6</v>
      </c>
      <c r="AW1370" s="8">
        <v>0.4</v>
      </c>
      <c r="AX1370" s="8">
        <v>1.1917</v>
      </c>
      <c r="AY1370" s="8">
        <v>16.218599999999999</v>
      </c>
      <c r="AZ1370" s="8">
        <v>0.2712</v>
      </c>
      <c r="BA1370" s="8">
        <v>0.4</v>
      </c>
      <c r="BB1370">
        <v>-0.2712</v>
      </c>
      <c r="BC1370">
        <v>0.2712</v>
      </c>
      <c r="BD1370">
        <v>-0.2712</v>
      </c>
      <c r="BE1370">
        <v>0.2712</v>
      </c>
      <c r="BF1370">
        <v>0.06</v>
      </c>
      <c r="BG1370">
        <v>0.3</v>
      </c>
      <c r="BH1370">
        <v>6.59</v>
      </c>
      <c r="BI1370">
        <v>3</v>
      </c>
      <c r="BJ1370">
        <v>5</v>
      </c>
      <c r="BK1370">
        <v>3</v>
      </c>
      <c r="BM1370">
        <v>3</v>
      </c>
      <c r="BN1370" t="s">
        <v>1016</v>
      </c>
      <c r="BP1370" t="s">
        <v>1016</v>
      </c>
      <c r="BQ1370">
        <v>45</v>
      </c>
      <c r="BR1370">
        <v>451010</v>
      </c>
      <c r="BS1370">
        <v>1</v>
      </c>
      <c r="BU1370">
        <v>1</v>
      </c>
      <c r="BW1370">
        <v>3</v>
      </c>
      <c r="BY1370">
        <v>5</v>
      </c>
      <c r="BZ1370" t="s">
        <v>1998</v>
      </c>
      <c r="CA1370">
        <v>1</v>
      </c>
      <c r="CB1370">
        <v>0</v>
      </c>
      <c r="CC1370">
        <v>1</v>
      </c>
      <c r="CD1370">
        <v>0</v>
      </c>
      <c r="CE1370">
        <v>0</v>
      </c>
      <c r="CF1370">
        <v>0</v>
      </c>
      <c r="CG1370">
        <v>0</v>
      </c>
      <c r="CH1370">
        <v>0</v>
      </c>
      <c r="CI1370" s="2">
        <v>1229955</v>
      </c>
    </row>
    <row r="1371" spans="1:88">
      <c r="A1371" s="10" t="str">
        <f t="shared" si="651"/>
        <v>TRS_US</v>
      </c>
      <c r="B1371" s="12">
        <f t="shared" si="652"/>
        <v>-2.3799999999999998E-2</v>
      </c>
      <c r="C1371" s="12">
        <v>0</v>
      </c>
      <c r="D1371" s="12">
        <v>0</v>
      </c>
      <c r="E1371" s="12">
        <v>0</v>
      </c>
      <c r="F1371" s="12">
        <v>0</v>
      </c>
      <c r="G1371" s="12">
        <v>0</v>
      </c>
      <c r="H1371" s="12">
        <v>0</v>
      </c>
      <c r="I1371" s="12">
        <v>0</v>
      </c>
      <c r="J1371" s="13">
        <f t="shared" si="653"/>
        <v>0</v>
      </c>
      <c r="K1371" s="13">
        <f t="shared" si="654"/>
        <v>0</v>
      </c>
      <c r="L1371" s="16">
        <f t="shared" si="655"/>
        <v>0</v>
      </c>
      <c r="M1371" s="13">
        <f t="shared" si="656"/>
        <v>0</v>
      </c>
      <c r="N1371" s="16">
        <f t="shared" si="657"/>
        <v>0</v>
      </c>
      <c r="O1371" s="16">
        <f t="shared" si="658"/>
        <v>0</v>
      </c>
      <c r="P1371" s="16">
        <f t="shared" si="659"/>
        <v>-6.5000000000000006E-3</v>
      </c>
      <c r="Q1371" s="20" t="str">
        <f t="shared" si="660"/>
        <v/>
      </c>
      <c r="R1371" s="20" t="str">
        <f t="shared" si="661"/>
        <v/>
      </c>
      <c r="S1371" s="20" t="str">
        <f t="shared" si="662"/>
        <v/>
      </c>
      <c r="T1371" s="20">
        <f t="shared" si="663"/>
        <v>-6.5000000000000006E-3</v>
      </c>
      <c r="U1371" s="16" t="str">
        <f t="shared" si="664"/>
        <v/>
      </c>
      <c r="V1371" s="20" t="str">
        <f t="shared" si="665"/>
        <v/>
      </c>
      <c r="W1371" s="20" t="str">
        <f t="shared" si="666"/>
        <v/>
      </c>
      <c r="X1371" s="20" t="str">
        <f t="shared" si="667"/>
        <v/>
      </c>
      <c r="Y1371" s="20" t="str">
        <f t="shared" si="668"/>
        <v/>
      </c>
      <c r="Z1371" s="20" t="str">
        <f t="shared" si="669"/>
        <v/>
      </c>
      <c r="AA1371" s="20" t="str">
        <f t="shared" si="670"/>
        <v/>
      </c>
      <c r="AB1371" s="20">
        <f t="shared" si="671"/>
        <v>0</v>
      </c>
      <c r="AC1371" s="20" t="str">
        <f t="shared" si="672"/>
        <v/>
      </c>
      <c r="AD1371" s="20" t="str">
        <f t="shared" si="673"/>
        <v/>
      </c>
      <c r="AE1371" s="20" t="str">
        <f t="shared" si="674"/>
        <v/>
      </c>
      <c r="AF1371" s="20" t="str">
        <f t="shared" si="675"/>
        <v/>
      </c>
      <c r="AG1371" s="11">
        <f t="shared" si="676"/>
        <v>999</v>
      </c>
      <c r="AH1371" s="17">
        <f t="shared" si="677"/>
        <v>999</v>
      </c>
      <c r="AI1371" s="17">
        <f t="shared" si="678"/>
        <v>999</v>
      </c>
      <c r="AJ1371" s="17">
        <f t="shared" si="679"/>
        <v>999</v>
      </c>
      <c r="AK1371" s="17">
        <f t="shared" si="680"/>
        <v>999</v>
      </c>
      <c r="AL1371" s="17">
        <f t="shared" si="681"/>
        <v>999</v>
      </c>
      <c r="AM1371" s="10" t="s">
        <v>557</v>
      </c>
      <c r="AN1371">
        <v>0</v>
      </c>
      <c r="AO1371">
        <v>0</v>
      </c>
      <c r="AP1371">
        <v>0</v>
      </c>
      <c r="AQ1371">
        <v>2.1036999999999999</v>
      </c>
      <c r="AR1371" s="8">
        <v>-0.65</v>
      </c>
      <c r="AS1371" s="8">
        <v>-9.0728000000000009</v>
      </c>
      <c r="AT1371" s="8">
        <v>-55.120699999999999</v>
      </c>
      <c r="AU1371" s="8">
        <v>-2.1036999999999999</v>
      </c>
      <c r="AV1371" s="8">
        <v>-0.65</v>
      </c>
      <c r="AW1371" s="8">
        <v>0.65</v>
      </c>
      <c r="AX1371" s="8">
        <v>9.0728000000000009</v>
      </c>
      <c r="AY1371" s="8">
        <v>55.120699999999999</v>
      </c>
      <c r="AZ1371" s="8">
        <v>2.1036999999999999</v>
      </c>
      <c r="BA1371" s="8">
        <v>0.65</v>
      </c>
      <c r="BB1371">
        <v>-0.65</v>
      </c>
      <c r="BC1371">
        <v>0.65</v>
      </c>
      <c r="BD1371">
        <v>-0.65</v>
      </c>
      <c r="BE1371">
        <v>0.65</v>
      </c>
      <c r="BF1371">
        <v>0.06</v>
      </c>
      <c r="BG1371">
        <v>0.3</v>
      </c>
      <c r="BH1371">
        <v>-2.38</v>
      </c>
      <c r="BI1371">
        <v>7</v>
      </c>
      <c r="BJ1371">
        <v>14</v>
      </c>
      <c r="BK1371">
        <v>7</v>
      </c>
      <c r="BM1371">
        <v>7</v>
      </c>
      <c r="BN1371" t="s">
        <v>1016</v>
      </c>
      <c r="BP1371" t="s">
        <v>1016</v>
      </c>
      <c r="BQ1371">
        <v>20</v>
      </c>
      <c r="BR1371">
        <v>201060</v>
      </c>
      <c r="BS1371">
        <v>1</v>
      </c>
      <c r="BU1371">
        <v>1</v>
      </c>
      <c r="BW1371">
        <v>7</v>
      </c>
      <c r="BY1371">
        <v>14</v>
      </c>
      <c r="BZ1371" t="s">
        <v>1997</v>
      </c>
      <c r="CA1371">
        <v>0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 s="2">
        <v>8173014</v>
      </c>
    </row>
    <row r="1372" spans="1:88">
      <c r="A1372" s="10" t="str">
        <f t="shared" si="651"/>
        <v>CAP_US</v>
      </c>
      <c r="B1372" s="12">
        <f t="shared" si="652"/>
        <v>-4.1900000000000007E-2</v>
      </c>
      <c r="C1372" s="12">
        <v>0</v>
      </c>
      <c r="D1372" s="12">
        <v>0</v>
      </c>
      <c r="E1372" s="12">
        <v>0</v>
      </c>
      <c r="F1372" s="12">
        <v>0</v>
      </c>
      <c r="G1372" s="12">
        <v>0</v>
      </c>
      <c r="H1372" s="12">
        <v>0</v>
      </c>
      <c r="I1372" s="12">
        <v>0</v>
      </c>
      <c r="J1372" s="13">
        <f t="shared" si="653"/>
        <v>0</v>
      </c>
      <c r="K1372" s="13">
        <f t="shared" si="654"/>
        <v>0</v>
      </c>
      <c r="L1372" s="16">
        <f t="shared" si="655"/>
        <v>0</v>
      </c>
      <c r="M1372" s="13">
        <f t="shared" si="656"/>
        <v>0</v>
      </c>
      <c r="N1372" s="16">
        <f t="shared" si="657"/>
        <v>0</v>
      </c>
      <c r="O1372" s="16">
        <f t="shared" si="658"/>
        <v>0</v>
      </c>
      <c r="P1372" s="16">
        <f t="shared" si="659"/>
        <v>-6.5000000000000006E-3</v>
      </c>
      <c r="Q1372" s="20" t="str">
        <f t="shared" si="660"/>
        <v/>
      </c>
      <c r="R1372" s="20" t="str">
        <f t="shared" si="661"/>
        <v/>
      </c>
      <c r="S1372" s="20" t="str">
        <f t="shared" si="662"/>
        <v/>
      </c>
      <c r="T1372" s="20">
        <f t="shared" si="663"/>
        <v>-6.5000000000000006E-3</v>
      </c>
      <c r="U1372" s="16" t="str">
        <f t="shared" si="664"/>
        <v/>
      </c>
      <c r="V1372" s="20" t="str">
        <f t="shared" si="665"/>
        <v/>
      </c>
      <c r="W1372" s="20" t="str">
        <f t="shared" si="666"/>
        <v/>
      </c>
      <c r="X1372" s="20" t="str">
        <f t="shared" si="667"/>
        <v/>
      </c>
      <c r="Y1372" s="20" t="str">
        <f t="shared" si="668"/>
        <v/>
      </c>
      <c r="Z1372" s="20" t="str">
        <f t="shared" si="669"/>
        <v/>
      </c>
      <c r="AA1372" s="20" t="str">
        <f t="shared" si="670"/>
        <v/>
      </c>
      <c r="AB1372" s="20">
        <f t="shared" si="671"/>
        <v>0</v>
      </c>
      <c r="AC1372" s="20" t="str">
        <f t="shared" si="672"/>
        <v/>
      </c>
      <c r="AD1372" s="20" t="str">
        <f t="shared" si="673"/>
        <v/>
      </c>
      <c r="AE1372" s="20" t="str">
        <f t="shared" si="674"/>
        <v/>
      </c>
      <c r="AF1372" s="20" t="str">
        <f t="shared" si="675"/>
        <v/>
      </c>
      <c r="AG1372" s="11">
        <f t="shared" si="676"/>
        <v>999</v>
      </c>
      <c r="AH1372" s="17">
        <f t="shared" si="677"/>
        <v>999</v>
      </c>
      <c r="AI1372" s="17">
        <f t="shared" si="678"/>
        <v>999</v>
      </c>
      <c r="AJ1372" s="17">
        <f t="shared" si="679"/>
        <v>999</v>
      </c>
      <c r="AK1372" s="17">
        <f t="shared" si="680"/>
        <v>999</v>
      </c>
      <c r="AL1372" s="17">
        <f t="shared" si="681"/>
        <v>999</v>
      </c>
      <c r="AM1372" s="10" t="s">
        <v>818</v>
      </c>
      <c r="AN1372">
        <v>0</v>
      </c>
      <c r="AO1372">
        <v>0</v>
      </c>
      <c r="AP1372">
        <v>0</v>
      </c>
      <c r="AQ1372">
        <v>0.53029999999999999</v>
      </c>
      <c r="AR1372" s="8">
        <v>-0.65</v>
      </c>
      <c r="AS1372" s="8">
        <v>-2.4782000000000002</v>
      </c>
      <c r="AT1372" s="8">
        <v>-20.759</v>
      </c>
      <c r="AU1372" s="8">
        <v>-0.53029999999999999</v>
      </c>
      <c r="AV1372" s="8">
        <v>-0.65</v>
      </c>
      <c r="AW1372" s="8">
        <v>0.65</v>
      </c>
      <c r="AX1372" s="8">
        <v>2.4782000000000002</v>
      </c>
      <c r="AY1372" s="8">
        <v>20.759</v>
      </c>
      <c r="AZ1372" s="8">
        <v>0.53029999999999999</v>
      </c>
      <c r="BA1372" s="8">
        <v>0.65</v>
      </c>
      <c r="BB1372">
        <v>-0.53029999999999999</v>
      </c>
      <c r="BC1372">
        <v>0.53029999999999999</v>
      </c>
      <c r="BD1372">
        <v>-0.53029999999999999</v>
      </c>
      <c r="BE1372">
        <v>0.53029999999999999</v>
      </c>
      <c r="BF1372">
        <v>0.06</v>
      </c>
      <c r="BG1372">
        <v>0.3</v>
      </c>
      <c r="BH1372">
        <v>-4.1900000000000004</v>
      </c>
      <c r="BI1372">
        <v>8</v>
      </c>
      <c r="BJ1372">
        <v>16</v>
      </c>
      <c r="BK1372">
        <v>8</v>
      </c>
      <c r="BM1372">
        <v>8</v>
      </c>
      <c r="BN1372" t="s">
        <v>1016</v>
      </c>
      <c r="BP1372" t="s">
        <v>1016</v>
      </c>
      <c r="BQ1372">
        <v>20</v>
      </c>
      <c r="BR1372">
        <v>201070</v>
      </c>
      <c r="BS1372">
        <v>1</v>
      </c>
      <c r="BU1372">
        <v>1</v>
      </c>
      <c r="BW1372">
        <v>8</v>
      </c>
      <c r="BY1372">
        <v>16</v>
      </c>
      <c r="BZ1372" t="s">
        <v>1997</v>
      </c>
      <c r="CA1372">
        <v>1</v>
      </c>
      <c r="CB1372">
        <v>0</v>
      </c>
      <c r="CC1372">
        <v>1</v>
      </c>
      <c r="CD1372">
        <v>0</v>
      </c>
      <c r="CE1372">
        <v>0</v>
      </c>
      <c r="CF1372">
        <v>0</v>
      </c>
      <c r="CG1372">
        <v>0</v>
      </c>
      <c r="CH1372">
        <v>0</v>
      </c>
      <c r="CI1372" s="2">
        <v>2226270</v>
      </c>
    </row>
    <row r="1373" spans="1:88">
      <c r="A1373" s="10" t="str">
        <f t="shared" si="651"/>
        <v>INFN_US</v>
      </c>
      <c r="B1373" s="12">
        <f t="shared" si="652"/>
        <v>-4.1700000000000001E-2</v>
      </c>
      <c r="C1373" s="12">
        <v>0</v>
      </c>
      <c r="D1373" s="12">
        <v>0</v>
      </c>
      <c r="E1373" s="12">
        <v>0</v>
      </c>
      <c r="F1373" s="12">
        <v>0</v>
      </c>
      <c r="G1373" s="12">
        <v>0</v>
      </c>
      <c r="H1373" s="12">
        <v>0</v>
      </c>
      <c r="I1373" s="12">
        <v>0</v>
      </c>
      <c r="J1373" s="13">
        <f t="shared" si="653"/>
        <v>0</v>
      </c>
      <c r="K1373" s="13">
        <f t="shared" si="654"/>
        <v>0</v>
      </c>
      <c r="L1373" s="16">
        <f t="shared" si="655"/>
        <v>0</v>
      </c>
      <c r="M1373" s="13">
        <f t="shared" si="656"/>
        <v>0</v>
      </c>
      <c r="N1373" s="16">
        <f t="shared" si="657"/>
        <v>0</v>
      </c>
      <c r="O1373" s="16">
        <f t="shared" si="658"/>
        <v>0</v>
      </c>
      <c r="P1373" s="16">
        <f t="shared" si="659"/>
        <v>-6.0000000000000001E-3</v>
      </c>
      <c r="Q1373" s="20" t="str">
        <f t="shared" si="660"/>
        <v/>
      </c>
      <c r="R1373" s="20" t="str">
        <f t="shared" si="661"/>
        <v/>
      </c>
      <c r="S1373" s="20" t="str">
        <f t="shared" si="662"/>
        <v/>
      </c>
      <c r="T1373" s="20">
        <f t="shared" si="663"/>
        <v>-6.0000000000000001E-3</v>
      </c>
      <c r="U1373" s="16" t="str">
        <f t="shared" si="664"/>
        <v/>
      </c>
      <c r="V1373" s="20" t="str">
        <f t="shared" si="665"/>
        <v/>
      </c>
      <c r="W1373" s="20" t="str">
        <f t="shared" si="666"/>
        <v/>
      </c>
      <c r="X1373" s="20" t="str">
        <f t="shared" si="667"/>
        <v/>
      </c>
      <c r="Y1373" s="20" t="str">
        <f t="shared" si="668"/>
        <v/>
      </c>
      <c r="Z1373" s="20" t="str">
        <f t="shared" si="669"/>
        <v/>
      </c>
      <c r="AA1373" s="20" t="str">
        <f t="shared" si="670"/>
        <v/>
      </c>
      <c r="AB1373" s="20">
        <f t="shared" si="671"/>
        <v>0</v>
      </c>
      <c r="AC1373" s="20" t="str">
        <f t="shared" si="672"/>
        <v/>
      </c>
      <c r="AD1373" s="20" t="str">
        <f t="shared" si="673"/>
        <v/>
      </c>
      <c r="AE1373" s="20" t="str">
        <f t="shared" si="674"/>
        <v/>
      </c>
      <c r="AF1373" s="20" t="str">
        <f t="shared" si="675"/>
        <v/>
      </c>
      <c r="AG1373" s="11">
        <f t="shared" si="676"/>
        <v>999</v>
      </c>
      <c r="AH1373" s="17">
        <f t="shared" si="677"/>
        <v>999</v>
      </c>
      <c r="AI1373" s="17">
        <f t="shared" si="678"/>
        <v>999</v>
      </c>
      <c r="AJ1373" s="17">
        <f t="shared" si="679"/>
        <v>999</v>
      </c>
      <c r="AK1373" s="17">
        <f t="shared" si="680"/>
        <v>999</v>
      </c>
      <c r="AL1373" s="17">
        <f t="shared" si="681"/>
        <v>999</v>
      </c>
      <c r="AM1373" s="10" t="s">
        <v>38</v>
      </c>
      <c r="AN1373">
        <v>0</v>
      </c>
      <c r="AO1373">
        <v>0</v>
      </c>
      <c r="AP1373">
        <v>0</v>
      </c>
      <c r="AQ1373">
        <v>5.9958</v>
      </c>
      <c r="AR1373" s="8">
        <v>-0.6</v>
      </c>
      <c r="AS1373" s="8">
        <v>-31.410699999999999</v>
      </c>
      <c r="AT1373" s="8">
        <v>-102.8276</v>
      </c>
      <c r="AU1373" s="8">
        <v>-5.9958</v>
      </c>
      <c r="AV1373" s="8">
        <v>-0.6</v>
      </c>
      <c r="AW1373" s="8">
        <v>0.6</v>
      </c>
      <c r="AX1373" s="8">
        <v>31.410699999999999</v>
      </c>
      <c r="AY1373" s="8">
        <v>102.8276</v>
      </c>
      <c r="AZ1373" s="8">
        <v>5.9958</v>
      </c>
      <c r="BA1373" s="8">
        <v>0.6</v>
      </c>
      <c r="BB1373">
        <v>-0.6</v>
      </c>
      <c r="BC1373">
        <v>0.6</v>
      </c>
      <c r="BD1373">
        <v>-0.6</v>
      </c>
      <c r="BE1373">
        <v>0.6</v>
      </c>
      <c r="BF1373">
        <v>0.06</v>
      </c>
      <c r="BG1373">
        <v>0.3</v>
      </c>
      <c r="BH1373">
        <v>-4.17</v>
      </c>
      <c r="BI1373">
        <v>8</v>
      </c>
      <c r="BJ1373">
        <v>15</v>
      </c>
      <c r="BK1373">
        <v>8</v>
      </c>
      <c r="BM1373">
        <v>8</v>
      </c>
      <c r="BN1373" t="s">
        <v>1016</v>
      </c>
      <c r="BP1373" t="s">
        <v>1016</v>
      </c>
      <c r="BQ1373">
        <v>45</v>
      </c>
      <c r="BR1373">
        <v>452010</v>
      </c>
      <c r="BS1373">
        <v>1</v>
      </c>
      <c r="BU1373">
        <v>1</v>
      </c>
      <c r="BW1373">
        <v>8</v>
      </c>
      <c r="BY1373">
        <v>15</v>
      </c>
      <c r="BZ1373" t="s">
        <v>1997</v>
      </c>
      <c r="CA1373">
        <v>0</v>
      </c>
      <c r="CB1373">
        <v>0</v>
      </c>
      <c r="CC1373">
        <v>0</v>
      </c>
      <c r="CD1373">
        <v>0</v>
      </c>
      <c r="CE1373">
        <v>0</v>
      </c>
      <c r="CF1373">
        <v>0</v>
      </c>
      <c r="CG1373">
        <v>0</v>
      </c>
      <c r="CH1373">
        <v>0</v>
      </c>
      <c r="CI1373" s="2">
        <v>23986328</v>
      </c>
    </row>
    <row r="1374" spans="1:88">
      <c r="A1374" s="10" t="str">
        <f t="shared" si="651"/>
        <v>LLNW_US</v>
      </c>
      <c r="B1374" s="12">
        <f t="shared" si="652"/>
        <v>2.9100000000000001E-2</v>
      </c>
      <c r="C1374" s="12">
        <v>0</v>
      </c>
      <c r="D1374" s="12">
        <v>0</v>
      </c>
      <c r="E1374" s="12">
        <v>0</v>
      </c>
      <c r="F1374" s="12">
        <v>0</v>
      </c>
      <c r="G1374" s="12">
        <v>0</v>
      </c>
      <c r="H1374" s="12">
        <v>0</v>
      </c>
      <c r="I1374" s="12">
        <v>0</v>
      </c>
      <c r="J1374" s="13">
        <f t="shared" si="653"/>
        <v>0</v>
      </c>
      <c r="K1374" s="13">
        <f t="shared" si="654"/>
        <v>0</v>
      </c>
      <c r="L1374" s="16">
        <f t="shared" si="655"/>
        <v>0</v>
      </c>
      <c r="M1374" s="13">
        <f t="shared" si="656"/>
        <v>0</v>
      </c>
      <c r="N1374" s="16">
        <f t="shared" si="657"/>
        <v>0</v>
      </c>
      <c r="O1374" s="16">
        <f t="shared" si="658"/>
        <v>0</v>
      </c>
      <c r="P1374" s="16" t="str">
        <f t="shared" si="659"/>
        <v/>
      </c>
      <c r="Q1374" s="20" t="str">
        <f t="shared" si="660"/>
        <v/>
      </c>
      <c r="R1374" s="20" t="str">
        <f t="shared" si="661"/>
        <v/>
      </c>
      <c r="S1374" s="20" t="str">
        <f t="shared" si="662"/>
        <v/>
      </c>
      <c r="T1374" s="20" t="str">
        <f t="shared" si="663"/>
        <v/>
      </c>
      <c r="U1374" s="16">
        <f t="shared" si="664"/>
        <v>4.0000000000000001E-3</v>
      </c>
      <c r="V1374" s="20" t="str">
        <f t="shared" si="665"/>
        <v/>
      </c>
      <c r="W1374" s="20" t="str">
        <f t="shared" si="666"/>
        <v/>
      </c>
      <c r="X1374" s="20" t="str">
        <f t="shared" si="667"/>
        <v/>
      </c>
      <c r="Y1374" s="20">
        <f t="shared" si="668"/>
        <v>4.0000000000000001E-3</v>
      </c>
      <c r="Z1374" s="20" t="str">
        <f t="shared" si="669"/>
        <v/>
      </c>
      <c r="AA1374" s="20" t="str">
        <f t="shared" si="670"/>
        <v/>
      </c>
      <c r="AB1374" s="20">
        <f t="shared" si="671"/>
        <v>0</v>
      </c>
      <c r="AC1374" s="20" t="str">
        <f t="shared" si="672"/>
        <v/>
      </c>
      <c r="AD1374" s="20" t="str">
        <f t="shared" si="673"/>
        <v/>
      </c>
      <c r="AE1374" s="20" t="str">
        <f t="shared" si="674"/>
        <v/>
      </c>
      <c r="AF1374" s="20" t="str">
        <f t="shared" si="675"/>
        <v/>
      </c>
      <c r="AG1374" s="11">
        <f t="shared" si="676"/>
        <v>999</v>
      </c>
      <c r="AH1374" s="17">
        <f t="shared" si="677"/>
        <v>999</v>
      </c>
      <c r="AI1374" s="17">
        <f t="shared" si="678"/>
        <v>999</v>
      </c>
      <c r="AJ1374" s="17">
        <f t="shared" si="679"/>
        <v>999</v>
      </c>
      <c r="AK1374" s="17">
        <f t="shared" si="680"/>
        <v>999</v>
      </c>
      <c r="AL1374" s="17">
        <f t="shared" si="681"/>
        <v>999</v>
      </c>
      <c r="AM1374" s="10" t="s">
        <v>1765</v>
      </c>
      <c r="AN1374">
        <v>0</v>
      </c>
      <c r="AO1374">
        <v>0</v>
      </c>
      <c r="AP1374">
        <v>0</v>
      </c>
      <c r="AQ1374">
        <v>0.36899999999999999</v>
      </c>
      <c r="AR1374" s="8">
        <v>-0.6</v>
      </c>
      <c r="AS1374" s="8">
        <v>-1.1172</v>
      </c>
      <c r="AT1374" s="8">
        <v>-16.025400000000001</v>
      </c>
      <c r="AU1374" s="8">
        <v>-0.36899999999999999</v>
      </c>
      <c r="AV1374" s="8">
        <v>-0.6</v>
      </c>
      <c r="AW1374" s="8">
        <v>0.4</v>
      </c>
      <c r="AX1374" s="8">
        <v>1.1172</v>
      </c>
      <c r="AY1374" s="8">
        <v>16.025400000000001</v>
      </c>
      <c r="AZ1374" s="8">
        <v>0.36899999999999999</v>
      </c>
      <c r="BA1374" s="8">
        <v>0.4</v>
      </c>
      <c r="BB1374">
        <v>-0.36899999999999999</v>
      </c>
      <c r="BC1374">
        <v>0.36899999999999999</v>
      </c>
      <c r="BD1374">
        <v>-0.36899999999999999</v>
      </c>
      <c r="BE1374">
        <v>0.36899999999999999</v>
      </c>
      <c r="BF1374">
        <v>0.06</v>
      </c>
      <c r="BG1374">
        <v>0.3</v>
      </c>
      <c r="BH1374">
        <v>2.91</v>
      </c>
      <c r="BI1374">
        <v>4</v>
      </c>
      <c r="BJ1374">
        <v>7</v>
      </c>
      <c r="BK1374">
        <v>4</v>
      </c>
      <c r="BM1374">
        <v>4</v>
      </c>
      <c r="BN1374" t="s">
        <v>1016</v>
      </c>
      <c r="BP1374" t="s">
        <v>1016</v>
      </c>
      <c r="BQ1374">
        <v>45</v>
      </c>
      <c r="BR1374">
        <v>451010</v>
      </c>
      <c r="BS1374">
        <v>1</v>
      </c>
      <c r="BU1374">
        <v>1</v>
      </c>
      <c r="BW1374">
        <v>4</v>
      </c>
      <c r="BY1374">
        <v>7</v>
      </c>
      <c r="BZ1374" t="s">
        <v>1998</v>
      </c>
      <c r="CA1374">
        <v>1</v>
      </c>
      <c r="CB1374">
        <v>0</v>
      </c>
      <c r="CC1374">
        <v>1</v>
      </c>
      <c r="CD1374">
        <v>0</v>
      </c>
      <c r="CE1374">
        <v>0</v>
      </c>
      <c r="CF1374">
        <v>0</v>
      </c>
      <c r="CG1374">
        <v>0</v>
      </c>
      <c r="CH1374">
        <v>0</v>
      </c>
      <c r="CI1374" s="2">
        <v>1467466</v>
      </c>
    </row>
    <row r="1375" spans="1:88">
      <c r="A1375" s="10" t="str">
        <f t="shared" si="651"/>
        <v>GLRE_US</v>
      </c>
      <c r="B1375" s="12">
        <f t="shared" si="652"/>
        <v>-3.1400000000000004E-2</v>
      </c>
      <c r="C1375" s="12">
        <v>0</v>
      </c>
      <c r="D1375" s="12">
        <v>0</v>
      </c>
      <c r="E1375" s="12">
        <v>0</v>
      </c>
      <c r="F1375" s="12">
        <v>0</v>
      </c>
      <c r="G1375" s="12">
        <v>0</v>
      </c>
      <c r="H1375" s="12">
        <v>0</v>
      </c>
      <c r="I1375" s="12">
        <v>0</v>
      </c>
      <c r="J1375" s="13">
        <f t="shared" si="653"/>
        <v>0</v>
      </c>
      <c r="K1375" s="13">
        <f t="shared" si="654"/>
        <v>0</v>
      </c>
      <c r="L1375" s="16">
        <f t="shared" si="655"/>
        <v>0</v>
      </c>
      <c r="M1375" s="13">
        <f t="shared" si="656"/>
        <v>0</v>
      </c>
      <c r="N1375" s="16">
        <f t="shared" si="657"/>
        <v>0</v>
      </c>
      <c r="O1375" s="16">
        <f t="shared" si="658"/>
        <v>0</v>
      </c>
      <c r="P1375" s="16">
        <f t="shared" si="659"/>
        <v>-6.0000000000000001E-3</v>
      </c>
      <c r="Q1375" s="20" t="str">
        <f t="shared" si="660"/>
        <v/>
      </c>
      <c r="R1375" s="20" t="str">
        <f t="shared" si="661"/>
        <v/>
      </c>
      <c r="S1375" s="20" t="str">
        <f t="shared" si="662"/>
        <v/>
      </c>
      <c r="T1375" s="20">
        <f t="shared" si="663"/>
        <v>-6.0000000000000001E-3</v>
      </c>
      <c r="U1375" s="16" t="str">
        <f t="shared" si="664"/>
        <v/>
      </c>
      <c r="V1375" s="20" t="str">
        <f t="shared" si="665"/>
        <v/>
      </c>
      <c r="W1375" s="20" t="str">
        <f t="shared" si="666"/>
        <v/>
      </c>
      <c r="X1375" s="20" t="str">
        <f t="shared" si="667"/>
        <v/>
      </c>
      <c r="Y1375" s="20" t="str">
        <f t="shared" si="668"/>
        <v/>
      </c>
      <c r="Z1375" s="20" t="str">
        <f t="shared" si="669"/>
        <v/>
      </c>
      <c r="AA1375" s="20" t="str">
        <f t="shared" si="670"/>
        <v/>
      </c>
      <c r="AB1375" s="20">
        <f t="shared" si="671"/>
        <v>0</v>
      </c>
      <c r="AC1375" s="20" t="str">
        <f t="shared" si="672"/>
        <v/>
      </c>
      <c r="AD1375" s="20" t="str">
        <f t="shared" si="673"/>
        <v/>
      </c>
      <c r="AE1375" s="20" t="str">
        <f t="shared" si="674"/>
        <v/>
      </c>
      <c r="AF1375" s="20" t="str">
        <f t="shared" si="675"/>
        <v/>
      </c>
      <c r="AG1375" s="11">
        <f t="shared" si="676"/>
        <v>999</v>
      </c>
      <c r="AH1375" s="17">
        <f t="shared" si="677"/>
        <v>999</v>
      </c>
      <c r="AI1375" s="17">
        <f t="shared" si="678"/>
        <v>999</v>
      </c>
      <c r="AJ1375" s="17">
        <f t="shared" si="679"/>
        <v>999</v>
      </c>
      <c r="AK1375" s="17">
        <f t="shared" si="680"/>
        <v>999</v>
      </c>
      <c r="AL1375" s="17">
        <f t="shared" si="681"/>
        <v>999</v>
      </c>
      <c r="AM1375" s="10" t="s">
        <v>882</v>
      </c>
      <c r="AN1375">
        <v>0</v>
      </c>
      <c r="AO1375">
        <v>0</v>
      </c>
      <c r="AP1375">
        <v>0</v>
      </c>
      <c r="AQ1375">
        <v>1.3116000000000001</v>
      </c>
      <c r="AR1375" s="8">
        <v>-0.6</v>
      </c>
      <c r="AS1375" s="8">
        <v>-4.4401000000000002</v>
      </c>
      <c r="AT1375" s="8">
        <v>-42.384099999999997</v>
      </c>
      <c r="AU1375" s="8">
        <v>-1.3116000000000001</v>
      </c>
      <c r="AV1375" s="8">
        <v>-0.6</v>
      </c>
      <c r="AW1375" s="8">
        <v>0.6</v>
      </c>
      <c r="AX1375" s="8">
        <v>4.4401000000000002</v>
      </c>
      <c r="AY1375" s="8">
        <v>42.384099999999997</v>
      </c>
      <c r="AZ1375" s="8">
        <v>1.3116000000000001</v>
      </c>
      <c r="BA1375" s="8">
        <v>0.6</v>
      </c>
      <c r="BB1375">
        <v>-0.6</v>
      </c>
      <c r="BC1375">
        <v>0.6</v>
      </c>
      <c r="BD1375">
        <v>-0.6</v>
      </c>
      <c r="BE1375">
        <v>0.6</v>
      </c>
      <c r="BF1375">
        <v>0.06</v>
      </c>
      <c r="BG1375">
        <v>0.3</v>
      </c>
      <c r="BH1375">
        <v>-3.14</v>
      </c>
      <c r="BI1375">
        <v>8</v>
      </c>
      <c r="BJ1375">
        <v>15</v>
      </c>
      <c r="BK1375">
        <v>8</v>
      </c>
      <c r="BM1375">
        <v>8</v>
      </c>
      <c r="BN1375" t="s">
        <v>1016</v>
      </c>
      <c r="BP1375" t="s">
        <v>1016</v>
      </c>
      <c r="BQ1375">
        <v>40</v>
      </c>
      <c r="BR1375">
        <v>403010</v>
      </c>
      <c r="BS1375">
        <v>1</v>
      </c>
      <c r="BU1375">
        <v>1</v>
      </c>
      <c r="BW1375">
        <v>8</v>
      </c>
      <c r="BY1375">
        <v>15</v>
      </c>
      <c r="BZ1375" t="s">
        <v>1997</v>
      </c>
      <c r="CA1375">
        <v>0</v>
      </c>
      <c r="CB1375">
        <v>0</v>
      </c>
      <c r="CC1375">
        <v>0</v>
      </c>
      <c r="CD1375">
        <v>0</v>
      </c>
      <c r="CE1375">
        <v>0</v>
      </c>
      <c r="CF1375">
        <v>0</v>
      </c>
      <c r="CG1375">
        <v>0</v>
      </c>
      <c r="CH1375">
        <v>0</v>
      </c>
      <c r="CI1375" s="2">
        <v>5216725</v>
      </c>
    </row>
    <row r="1376" spans="1:88">
      <c r="A1376" s="10" t="str">
        <f t="shared" si="651"/>
        <v>PMC_US</v>
      </c>
      <c r="B1376" s="12">
        <f t="shared" si="652"/>
        <v>1.4499999999999999E-2</v>
      </c>
      <c r="C1376" s="12">
        <v>0</v>
      </c>
      <c r="D1376" s="12">
        <v>0</v>
      </c>
      <c r="E1376" s="12">
        <v>0</v>
      </c>
      <c r="F1376" s="12">
        <v>0</v>
      </c>
      <c r="G1376" s="12">
        <v>0</v>
      </c>
      <c r="H1376" s="12">
        <v>0</v>
      </c>
      <c r="I1376" s="12">
        <v>0</v>
      </c>
      <c r="J1376" s="13">
        <f t="shared" si="653"/>
        <v>0</v>
      </c>
      <c r="K1376" s="13">
        <f t="shared" si="654"/>
        <v>0</v>
      </c>
      <c r="L1376" s="16">
        <f t="shared" si="655"/>
        <v>0</v>
      </c>
      <c r="M1376" s="13">
        <f t="shared" si="656"/>
        <v>0</v>
      </c>
      <c r="N1376" s="16">
        <f t="shared" si="657"/>
        <v>0</v>
      </c>
      <c r="O1376" s="16">
        <f t="shared" si="658"/>
        <v>0</v>
      </c>
      <c r="P1376" s="16" t="str">
        <f t="shared" si="659"/>
        <v/>
      </c>
      <c r="Q1376" s="20" t="str">
        <f t="shared" si="660"/>
        <v/>
      </c>
      <c r="R1376" s="20" t="str">
        <f t="shared" si="661"/>
        <v/>
      </c>
      <c r="S1376" s="20" t="str">
        <f t="shared" si="662"/>
        <v/>
      </c>
      <c r="T1376" s="20" t="str">
        <f t="shared" si="663"/>
        <v/>
      </c>
      <c r="U1376" s="16">
        <f t="shared" si="664"/>
        <v>6.0000000000000001E-3</v>
      </c>
      <c r="V1376" s="20" t="str">
        <f t="shared" si="665"/>
        <v/>
      </c>
      <c r="W1376" s="20" t="str">
        <f t="shared" si="666"/>
        <v/>
      </c>
      <c r="X1376" s="20" t="str">
        <f t="shared" si="667"/>
        <v/>
      </c>
      <c r="Y1376" s="20">
        <f t="shared" si="668"/>
        <v>6.0000000000000001E-3</v>
      </c>
      <c r="Z1376" s="20" t="str">
        <f t="shared" si="669"/>
        <v/>
      </c>
      <c r="AA1376" s="20" t="str">
        <f t="shared" si="670"/>
        <v/>
      </c>
      <c r="AB1376" s="20">
        <f t="shared" si="671"/>
        <v>0</v>
      </c>
      <c r="AC1376" s="20" t="str">
        <f t="shared" si="672"/>
        <v/>
      </c>
      <c r="AD1376" s="20" t="str">
        <f t="shared" si="673"/>
        <v/>
      </c>
      <c r="AE1376" s="20" t="str">
        <f t="shared" si="674"/>
        <v/>
      </c>
      <c r="AF1376" s="20" t="str">
        <f t="shared" si="675"/>
        <v/>
      </c>
      <c r="AG1376" s="11">
        <f t="shared" si="676"/>
        <v>999</v>
      </c>
      <c r="AH1376" s="17">
        <f t="shared" si="677"/>
        <v>999</v>
      </c>
      <c r="AI1376" s="17">
        <f t="shared" si="678"/>
        <v>999</v>
      </c>
      <c r="AJ1376" s="17">
        <f t="shared" si="679"/>
        <v>999</v>
      </c>
      <c r="AK1376" s="17">
        <f t="shared" si="680"/>
        <v>999</v>
      </c>
      <c r="AL1376" s="17">
        <f t="shared" si="681"/>
        <v>999</v>
      </c>
      <c r="AM1376" s="10" t="s">
        <v>441</v>
      </c>
      <c r="AN1376">
        <v>0</v>
      </c>
      <c r="AO1376">
        <v>0</v>
      </c>
      <c r="AP1376">
        <v>0</v>
      </c>
      <c r="AQ1376">
        <v>2.6044</v>
      </c>
      <c r="AR1376" s="8">
        <v>-0.6</v>
      </c>
      <c r="AS1376" s="8">
        <v>-11.939</v>
      </c>
      <c r="AT1376" s="8">
        <v>-34.6479</v>
      </c>
      <c r="AU1376" s="8">
        <v>-2.6044</v>
      </c>
      <c r="AV1376" s="8">
        <v>-0.6</v>
      </c>
      <c r="AW1376" s="8">
        <v>0.6</v>
      </c>
      <c r="AX1376" s="8">
        <v>11.939</v>
      </c>
      <c r="AY1376" s="8">
        <v>34.6479</v>
      </c>
      <c r="AZ1376" s="8">
        <v>2.6044</v>
      </c>
      <c r="BA1376" s="8">
        <v>0.6</v>
      </c>
      <c r="BB1376">
        <v>-0.6</v>
      </c>
      <c r="BC1376">
        <v>0.6</v>
      </c>
      <c r="BD1376">
        <v>-0.6</v>
      </c>
      <c r="BE1376">
        <v>0.6</v>
      </c>
      <c r="BF1376">
        <v>0.06</v>
      </c>
      <c r="BG1376">
        <v>0.3</v>
      </c>
      <c r="BH1376">
        <v>1.45</v>
      </c>
      <c r="BI1376">
        <v>5</v>
      </c>
      <c r="BJ1376">
        <v>9</v>
      </c>
      <c r="BK1376">
        <v>5</v>
      </c>
      <c r="BM1376">
        <v>5</v>
      </c>
      <c r="BN1376" t="s">
        <v>1016</v>
      </c>
      <c r="BP1376" t="s">
        <v>1016</v>
      </c>
      <c r="BQ1376">
        <v>35</v>
      </c>
      <c r="BR1376">
        <v>351020</v>
      </c>
      <c r="BS1376">
        <v>1</v>
      </c>
      <c r="BU1376">
        <v>1</v>
      </c>
      <c r="BW1376">
        <v>5</v>
      </c>
      <c r="BY1376">
        <v>9</v>
      </c>
      <c r="BZ1376" t="s">
        <v>1997</v>
      </c>
      <c r="CA1376">
        <v>0</v>
      </c>
      <c r="CB1376">
        <v>0</v>
      </c>
      <c r="CC1376">
        <v>0</v>
      </c>
      <c r="CD1376">
        <v>0</v>
      </c>
      <c r="CE1376">
        <v>0</v>
      </c>
      <c r="CF1376">
        <v>0</v>
      </c>
      <c r="CG1376">
        <v>0</v>
      </c>
      <c r="CH1376">
        <v>0</v>
      </c>
      <c r="CI1376" s="2">
        <v>10594567</v>
      </c>
    </row>
    <row r="1377" spans="1:88">
      <c r="A1377" s="10" t="str">
        <f t="shared" si="651"/>
        <v>SCOR_US</v>
      </c>
      <c r="B1377" s="12">
        <f t="shared" si="652"/>
        <v>9.1000000000000004E-3</v>
      </c>
      <c r="C1377" s="12">
        <v>0</v>
      </c>
      <c r="D1377" s="12">
        <v>0</v>
      </c>
      <c r="E1377" s="12">
        <v>0</v>
      </c>
      <c r="F1377" s="12">
        <v>0</v>
      </c>
      <c r="G1377" s="12">
        <v>0</v>
      </c>
      <c r="H1377" s="12">
        <v>0</v>
      </c>
      <c r="I1377" s="12">
        <v>0</v>
      </c>
      <c r="J1377" s="13">
        <f t="shared" si="653"/>
        <v>0</v>
      </c>
      <c r="K1377" s="13">
        <f t="shared" si="654"/>
        <v>0</v>
      </c>
      <c r="L1377" s="16">
        <f t="shared" si="655"/>
        <v>0</v>
      </c>
      <c r="M1377" s="13">
        <f t="shared" si="656"/>
        <v>0</v>
      </c>
      <c r="N1377" s="16">
        <f t="shared" si="657"/>
        <v>0</v>
      </c>
      <c r="O1377" s="16">
        <f t="shared" si="658"/>
        <v>0</v>
      </c>
      <c r="P1377" s="16" t="str">
        <f t="shared" si="659"/>
        <v/>
      </c>
      <c r="Q1377" s="20" t="str">
        <f t="shared" si="660"/>
        <v/>
      </c>
      <c r="R1377" s="20" t="str">
        <f t="shared" si="661"/>
        <v/>
      </c>
      <c r="S1377" s="20" t="str">
        <f t="shared" si="662"/>
        <v/>
      </c>
      <c r="T1377" s="20" t="str">
        <f t="shared" si="663"/>
        <v/>
      </c>
      <c r="U1377" s="16">
        <f t="shared" si="664"/>
        <v>6.0000000000000001E-3</v>
      </c>
      <c r="V1377" s="20" t="str">
        <f t="shared" si="665"/>
        <v/>
      </c>
      <c r="W1377" s="20" t="str">
        <f t="shared" si="666"/>
        <v/>
      </c>
      <c r="X1377" s="20">
        <f t="shared" si="667"/>
        <v>6.0000000000000001E-3</v>
      </c>
      <c r="Y1377" s="20" t="str">
        <f t="shared" si="668"/>
        <v/>
      </c>
      <c r="Z1377" s="20" t="str">
        <f t="shared" si="669"/>
        <v/>
      </c>
      <c r="AA1377" s="20" t="str">
        <f t="shared" si="670"/>
        <v/>
      </c>
      <c r="AB1377" s="20" t="str">
        <f t="shared" si="671"/>
        <v/>
      </c>
      <c r="AC1377" s="20" t="str">
        <f t="shared" si="672"/>
        <v/>
      </c>
      <c r="AD1377" s="20" t="str">
        <f t="shared" si="673"/>
        <v/>
      </c>
      <c r="AE1377" s="20" t="str">
        <f t="shared" si="674"/>
        <v/>
      </c>
      <c r="AF1377" s="20">
        <f t="shared" si="675"/>
        <v>0</v>
      </c>
      <c r="AG1377" s="11">
        <f t="shared" si="676"/>
        <v>999</v>
      </c>
      <c r="AH1377" s="17">
        <f t="shared" si="677"/>
        <v>999</v>
      </c>
      <c r="AI1377" s="17">
        <f t="shared" si="678"/>
        <v>999</v>
      </c>
      <c r="AJ1377" s="17">
        <f t="shared" si="679"/>
        <v>999</v>
      </c>
      <c r="AK1377" s="17">
        <f t="shared" si="680"/>
        <v>999</v>
      </c>
      <c r="AL1377" s="17">
        <f t="shared" si="681"/>
        <v>0</v>
      </c>
      <c r="AM1377" s="10" t="s">
        <v>1079</v>
      </c>
      <c r="AN1377">
        <v>0</v>
      </c>
      <c r="AO1377">
        <v>0</v>
      </c>
      <c r="AP1377">
        <v>0</v>
      </c>
      <c r="AQ1377">
        <v>3.0177</v>
      </c>
      <c r="AR1377" s="8">
        <v>-0.6</v>
      </c>
      <c r="AS1377" s="8">
        <v>-14.9574</v>
      </c>
      <c r="AT1377" s="8">
        <v>-71.343900000000005</v>
      </c>
      <c r="AU1377" s="8">
        <v>-3.0177</v>
      </c>
      <c r="AV1377" s="8">
        <v>-0.6</v>
      </c>
      <c r="AW1377" s="8">
        <v>0.6</v>
      </c>
      <c r="AX1377" s="8">
        <v>14.9574</v>
      </c>
      <c r="AY1377" s="8">
        <v>71.343900000000005</v>
      </c>
      <c r="AZ1377" s="8">
        <v>3.0177</v>
      </c>
      <c r="BA1377" s="8">
        <v>0.6</v>
      </c>
      <c r="BB1377">
        <v>0</v>
      </c>
      <c r="BC1377">
        <v>0</v>
      </c>
      <c r="BD1377">
        <v>0</v>
      </c>
      <c r="BE1377">
        <v>0</v>
      </c>
      <c r="BF1377">
        <v>0.06</v>
      </c>
      <c r="BG1377">
        <v>0.3</v>
      </c>
      <c r="BH1377">
        <v>0.91</v>
      </c>
      <c r="BI1377">
        <v>5</v>
      </c>
      <c r="BJ1377">
        <v>10</v>
      </c>
      <c r="BK1377">
        <v>5</v>
      </c>
      <c r="BM1377">
        <v>5</v>
      </c>
      <c r="BN1377" t="s">
        <v>1016</v>
      </c>
      <c r="BP1377" t="s">
        <v>1016</v>
      </c>
      <c r="BQ1377">
        <v>45</v>
      </c>
      <c r="BR1377">
        <v>451010</v>
      </c>
      <c r="BS1377">
        <v>0</v>
      </c>
      <c r="BU1377">
        <v>1</v>
      </c>
      <c r="BW1377">
        <v>5</v>
      </c>
      <c r="BY1377">
        <v>10</v>
      </c>
      <c r="BZ1377" t="s">
        <v>1997</v>
      </c>
      <c r="CA1377">
        <v>0</v>
      </c>
      <c r="CB1377">
        <v>0</v>
      </c>
      <c r="CC1377">
        <v>0</v>
      </c>
      <c r="CD1377">
        <v>0</v>
      </c>
      <c r="CE1377">
        <v>0</v>
      </c>
      <c r="CF1377">
        <v>1</v>
      </c>
      <c r="CG1377">
        <v>0</v>
      </c>
      <c r="CH1377">
        <v>0</v>
      </c>
      <c r="CI1377" s="2">
        <v>12197855</v>
      </c>
      <c r="CJ1377" t="s">
        <v>2262</v>
      </c>
    </row>
    <row r="1378" spans="1:88">
      <c r="A1378" s="10" t="str">
        <f t="shared" si="651"/>
        <v>PPO_US</v>
      </c>
      <c r="B1378" s="12">
        <f t="shared" si="652"/>
        <v>-8.1900000000000001E-2</v>
      </c>
      <c r="C1378" s="12">
        <v>0</v>
      </c>
      <c r="D1378" s="12">
        <v>0</v>
      </c>
      <c r="E1378" s="12">
        <v>0</v>
      </c>
      <c r="F1378" s="12">
        <v>0</v>
      </c>
      <c r="G1378" s="12">
        <v>0</v>
      </c>
      <c r="H1378" s="12">
        <v>0</v>
      </c>
      <c r="I1378" s="12">
        <v>0</v>
      </c>
      <c r="J1378" s="13">
        <f t="shared" si="653"/>
        <v>0</v>
      </c>
      <c r="K1378" s="13">
        <f t="shared" si="654"/>
        <v>0</v>
      </c>
      <c r="L1378" s="16">
        <f t="shared" si="655"/>
        <v>0</v>
      </c>
      <c r="M1378" s="13">
        <f t="shared" si="656"/>
        <v>0</v>
      </c>
      <c r="N1378" s="16">
        <f t="shared" si="657"/>
        <v>0</v>
      </c>
      <c r="O1378" s="16">
        <f t="shared" si="658"/>
        <v>0</v>
      </c>
      <c r="P1378" s="16">
        <f t="shared" si="659"/>
        <v>-6.5000000000000006E-3</v>
      </c>
      <c r="Q1378" s="20" t="str">
        <f t="shared" si="660"/>
        <v/>
      </c>
      <c r="R1378" s="20" t="str">
        <f t="shared" si="661"/>
        <v/>
      </c>
      <c r="S1378" s="20">
        <f t="shared" si="662"/>
        <v>-6.5000000000000006E-3</v>
      </c>
      <c r="T1378" s="20" t="str">
        <f t="shared" si="663"/>
        <v/>
      </c>
      <c r="U1378" s="16" t="str">
        <f t="shared" si="664"/>
        <v/>
      </c>
      <c r="V1378" s="20" t="str">
        <f t="shared" si="665"/>
        <v/>
      </c>
      <c r="W1378" s="20" t="str">
        <f t="shared" si="666"/>
        <v/>
      </c>
      <c r="X1378" s="20" t="str">
        <f t="shared" si="667"/>
        <v/>
      </c>
      <c r="Y1378" s="20" t="str">
        <f t="shared" si="668"/>
        <v/>
      </c>
      <c r="Z1378" s="20" t="str">
        <f t="shared" si="669"/>
        <v/>
      </c>
      <c r="AA1378" s="20" t="str">
        <f t="shared" si="670"/>
        <v/>
      </c>
      <c r="AB1378" s="20" t="str">
        <f t="shared" si="671"/>
        <v/>
      </c>
      <c r="AC1378" s="20" t="str">
        <f t="shared" si="672"/>
        <v/>
      </c>
      <c r="AD1378" s="20" t="str">
        <f t="shared" si="673"/>
        <v/>
      </c>
      <c r="AE1378" s="20" t="str">
        <f t="shared" si="674"/>
        <v/>
      </c>
      <c r="AF1378" s="20">
        <f t="shared" si="675"/>
        <v>0</v>
      </c>
      <c r="AG1378" s="11">
        <f t="shared" si="676"/>
        <v>999</v>
      </c>
      <c r="AH1378" s="17">
        <f t="shared" si="677"/>
        <v>999</v>
      </c>
      <c r="AI1378" s="17">
        <f t="shared" si="678"/>
        <v>999</v>
      </c>
      <c r="AJ1378" s="17">
        <f t="shared" si="679"/>
        <v>999</v>
      </c>
      <c r="AK1378" s="17">
        <f t="shared" si="680"/>
        <v>999</v>
      </c>
      <c r="AL1378" s="17">
        <f t="shared" si="681"/>
        <v>0</v>
      </c>
      <c r="AM1378" s="10" t="s">
        <v>191</v>
      </c>
      <c r="AN1378">
        <v>0</v>
      </c>
      <c r="AO1378">
        <v>0</v>
      </c>
      <c r="AP1378">
        <v>0</v>
      </c>
      <c r="AQ1378">
        <v>16.2089</v>
      </c>
      <c r="AR1378" s="8">
        <v>-0.65</v>
      </c>
      <c r="AS1378" s="8">
        <v>-21.5032</v>
      </c>
      <c r="AT1378" s="8">
        <v>-111.3233</v>
      </c>
      <c r="AU1378" s="8">
        <v>-16.2089</v>
      </c>
      <c r="AV1378" s="8">
        <v>-0.65</v>
      </c>
      <c r="AW1378" s="8">
        <v>0.65</v>
      </c>
      <c r="AX1378" s="8">
        <v>21.5032</v>
      </c>
      <c r="AY1378" s="8">
        <v>111.3233</v>
      </c>
      <c r="AZ1378" s="8">
        <v>16.2089</v>
      </c>
      <c r="BA1378" s="8">
        <v>0.65</v>
      </c>
      <c r="BB1378">
        <v>0</v>
      </c>
      <c r="BC1378">
        <v>0</v>
      </c>
      <c r="BD1378">
        <v>0</v>
      </c>
      <c r="BE1378">
        <v>0</v>
      </c>
      <c r="BF1378">
        <v>0.06</v>
      </c>
      <c r="BG1378">
        <v>0.3</v>
      </c>
      <c r="BH1378">
        <v>-8.19</v>
      </c>
      <c r="BI1378">
        <v>9</v>
      </c>
      <c r="BJ1378">
        <v>17</v>
      </c>
      <c r="BK1378">
        <v>9</v>
      </c>
      <c r="BM1378">
        <v>9</v>
      </c>
      <c r="BN1378" t="s">
        <v>1016</v>
      </c>
      <c r="BP1378" t="s">
        <v>1016</v>
      </c>
      <c r="BQ1378">
        <v>20</v>
      </c>
      <c r="BR1378">
        <v>201040</v>
      </c>
      <c r="BS1378">
        <v>0</v>
      </c>
      <c r="BU1378">
        <v>1</v>
      </c>
      <c r="BW1378">
        <v>9</v>
      </c>
      <c r="BY1378">
        <v>17</v>
      </c>
      <c r="BZ1378" t="s">
        <v>1997</v>
      </c>
      <c r="CA1378">
        <v>0</v>
      </c>
      <c r="CB1378">
        <v>0</v>
      </c>
      <c r="CC1378">
        <v>0</v>
      </c>
      <c r="CD1378">
        <v>0</v>
      </c>
      <c r="CE1378">
        <v>0</v>
      </c>
      <c r="CF1378">
        <v>1</v>
      </c>
      <c r="CG1378">
        <v>0</v>
      </c>
      <c r="CH1378">
        <v>0</v>
      </c>
      <c r="CI1378" s="2">
        <v>66245890</v>
      </c>
      <c r="CJ1378" t="s">
        <v>1017</v>
      </c>
    </row>
    <row r="1379" spans="1:88">
      <c r="A1379" s="10" t="str">
        <f t="shared" si="651"/>
        <v>PRO_US</v>
      </c>
      <c r="B1379" s="12">
        <f t="shared" si="652"/>
        <v>-4.4999999999999998E-2</v>
      </c>
      <c r="C1379" s="12">
        <v>0</v>
      </c>
      <c r="D1379" s="12">
        <v>0</v>
      </c>
      <c r="E1379" s="12">
        <v>0</v>
      </c>
      <c r="F1379" s="12">
        <v>0</v>
      </c>
      <c r="G1379" s="12">
        <v>0</v>
      </c>
      <c r="H1379" s="12">
        <v>0</v>
      </c>
      <c r="I1379" s="12">
        <v>0</v>
      </c>
      <c r="J1379" s="13">
        <f t="shared" si="653"/>
        <v>0</v>
      </c>
      <c r="K1379" s="13">
        <f t="shared" si="654"/>
        <v>0</v>
      </c>
      <c r="L1379" s="16">
        <f t="shared" si="655"/>
        <v>0</v>
      </c>
      <c r="M1379" s="13">
        <f t="shared" si="656"/>
        <v>0</v>
      </c>
      <c r="N1379" s="16">
        <f t="shared" si="657"/>
        <v>0</v>
      </c>
      <c r="O1379" s="16">
        <f t="shared" si="658"/>
        <v>0</v>
      </c>
      <c r="P1379" s="16">
        <f t="shared" si="659"/>
        <v>-6.0000000000000001E-3</v>
      </c>
      <c r="Q1379" s="20" t="str">
        <f t="shared" si="660"/>
        <v/>
      </c>
      <c r="R1379" s="20" t="str">
        <f t="shared" si="661"/>
        <v/>
      </c>
      <c r="S1379" s="20" t="str">
        <f t="shared" si="662"/>
        <v/>
      </c>
      <c r="T1379" s="20">
        <f t="shared" si="663"/>
        <v>-6.0000000000000001E-3</v>
      </c>
      <c r="U1379" s="16" t="str">
        <f t="shared" si="664"/>
        <v/>
      </c>
      <c r="V1379" s="20" t="str">
        <f t="shared" si="665"/>
        <v/>
      </c>
      <c r="W1379" s="20" t="str">
        <f t="shared" si="666"/>
        <v/>
      </c>
      <c r="X1379" s="20" t="str">
        <f t="shared" si="667"/>
        <v/>
      </c>
      <c r="Y1379" s="20" t="str">
        <f t="shared" si="668"/>
        <v/>
      </c>
      <c r="Z1379" s="20" t="str">
        <f t="shared" si="669"/>
        <v/>
      </c>
      <c r="AA1379" s="20" t="str">
        <f t="shared" si="670"/>
        <v/>
      </c>
      <c r="AB1379" s="20">
        <f t="shared" si="671"/>
        <v>0</v>
      </c>
      <c r="AC1379" s="20" t="str">
        <f t="shared" si="672"/>
        <v/>
      </c>
      <c r="AD1379" s="20" t="str">
        <f t="shared" si="673"/>
        <v/>
      </c>
      <c r="AE1379" s="20" t="str">
        <f t="shared" si="674"/>
        <v/>
      </c>
      <c r="AF1379" s="20" t="str">
        <f t="shared" si="675"/>
        <v/>
      </c>
      <c r="AG1379" s="11">
        <f t="shared" si="676"/>
        <v>999</v>
      </c>
      <c r="AH1379" s="17">
        <f t="shared" si="677"/>
        <v>999</v>
      </c>
      <c r="AI1379" s="17">
        <f t="shared" si="678"/>
        <v>999</v>
      </c>
      <c r="AJ1379" s="17">
        <f t="shared" si="679"/>
        <v>999</v>
      </c>
      <c r="AK1379" s="17">
        <f t="shared" si="680"/>
        <v>999</v>
      </c>
      <c r="AL1379" s="17">
        <f t="shared" si="681"/>
        <v>999</v>
      </c>
      <c r="AM1379" s="10" t="s">
        <v>1026</v>
      </c>
      <c r="AN1379">
        <v>0</v>
      </c>
      <c r="AO1379">
        <v>0</v>
      </c>
      <c r="AP1379">
        <v>0</v>
      </c>
      <c r="AQ1379">
        <v>1.1839</v>
      </c>
      <c r="AR1379" s="8">
        <v>-0.6</v>
      </c>
      <c r="AS1379" s="8">
        <v>-6.1085000000000003</v>
      </c>
      <c r="AT1379" s="8">
        <v>-29.131</v>
      </c>
      <c r="AU1379" s="8">
        <v>-1.1839</v>
      </c>
      <c r="AV1379" s="8">
        <v>-0.6</v>
      </c>
      <c r="AW1379" s="8">
        <v>0.6</v>
      </c>
      <c r="AX1379" s="8">
        <v>6.1085000000000003</v>
      </c>
      <c r="AY1379" s="8">
        <v>29.131</v>
      </c>
      <c r="AZ1379" s="8">
        <v>1.1839</v>
      </c>
      <c r="BA1379" s="8">
        <v>0.6</v>
      </c>
      <c r="BB1379">
        <v>-0.6</v>
      </c>
      <c r="BC1379">
        <v>0.6</v>
      </c>
      <c r="BD1379">
        <v>-0.6</v>
      </c>
      <c r="BE1379">
        <v>0.6</v>
      </c>
      <c r="BF1379">
        <v>0.06</v>
      </c>
      <c r="BG1379">
        <v>0.3</v>
      </c>
      <c r="BH1379">
        <v>-4.5</v>
      </c>
      <c r="BI1379">
        <v>8</v>
      </c>
      <c r="BJ1379">
        <v>16</v>
      </c>
      <c r="BK1379">
        <v>8</v>
      </c>
      <c r="BM1379">
        <v>8</v>
      </c>
      <c r="BN1379" t="s">
        <v>1016</v>
      </c>
      <c r="BP1379" t="s">
        <v>1016</v>
      </c>
      <c r="BQ1379">
        <v>45</v>
      </c>
      <c r="BR1379">
        <v>451030</v>
      </c>
      <c r="BS1379">
        <v>1</v>
      </c>
      <c r="BU1379">
        <v>1</v>
      </c>
      <c r="BW1379">
        <v>8</v>
      </c>
      <c r="BY1379">
        <v>16</v>
      </c>
      <c r="BZ1379" t="s">
        <v>1997</v>
      </c>
      <c r="CA1379">
        <v>0</v>
      </c>
      <c r="CB1379">
        <v>0</v>
      </c>
      <c r="CC1379">
        <v>0</v>
      </c>
      <c r="CD1379">
        <v>0</v>
      </c>
      <c r="CE1379">
        <v>0</v>
      </c>
      <c r="CF1379">
        <v>0</v>
      </c>
      <c r="CG1379">
        <v>0</v>
      </c>
      <c r="CH1379">
        <v>0</v>
      </c>
      <c r="CI1379" s="2">
        <v>4856983</v>
      </c>
    </row>
    <row r="1380" spans="1:88">
      <c r="A1380" s="10" t="str">
        <f t="shared" si="651"/>
        <v>EXH_US</v>
      </c>
      <c r="B1380" s="12">
        <f t="shared" si="652"/>
        <v>-3.9399999999999998E-2</v>
      </c>
      <c r="C1380" s="12">
        <v>0</v>
      </c>
      <c r="D1380" s="12">
        <v>0</v>
      </c>
      <c r="E1380" s="12">
        <v>0</v>
      </c>
      <c r="F1380" s="12">
        <v>0</v>
      </c>
      <c r="G1380" s="12">
        <v>0</v>
      </c>
      <c r="H1380" s="12">
        <v>0</v>
      </c>
      <c r="I1380" s="12">
        <v>0</v>
      </c>
      <c r="J1380" s="13">
        <f t="shared" si="653"/>
        <v>0</v>
      </c>
      <c r="K1380" s="13">
        <f t="shared" si="654"/>
        <v>0</v>
      </c>
      <c r="L1380" s="16">
        <f t="shared" si="655"/>
        <v>0</v>
      </c>
      <c r="M1380" s="13">
        <f t="shared" si="656"/>
        <v>0</v>
      </c>
      <c r="N1380" s="16">
        <f t="shared" si="657"/>
        <v>0</v>
      </c>
      <c r="O1380" s="16">
        <f t="shared" si="658"/>
        <v>0</v>
      </c>
      <c r="P1380" s="16">
        <f t="shared" si="659"/>
        <v>-2E-3</v>
      </c>
      <c r="Q1380" s="20" t="str">
        <f t="shared" si="660"/>
        <v/>
      </c>
      <c r="R1380" s="20" t="str">
        <f t="shared" si="661"/>
        <v/>
      </c>
      <c r="S1380" s="20" t="str">
        <f t="shared" si="662"/>
        <v/>
      </c>
      <c r="T1380" s="20">
        <f t="shared" si="663"/>
        <v>-2E-3</v>
      </c>
      <c r="U1380" s="16" t="str">
        <f t="shared" si="664"/>
        <v/>
      </c>
      <c r="V1380" s="20" t="str">
        <f t="shared" si="665"/>
        <v/>
      </c>
      <c r="W1380" s="20" t="str">
        <f t="shared" si="666"/>
        <v/>
      </c>
      <c r="X1380" s="20" t="str">
        <f t="shared" si="667"/>
        <v/>
      </c>
      <c r="Y1380" s="20" t="str">
        <f t="shared" si="668"/>
        <v/>
      </c>
      <c r="Z1380" s="20" t="str">
        <f t="shared" si="669"/>
        <v/>
      </c>
      <c r="AA1380" s="20" t="str">
        <f t="shared" si="670"/>
        <v/>
      </c>
      <c r="AB1380" s="20">
        <f t="shared" si="671"/>
        <v>0</v>
      </c>
      <c r="AC1380" s="20" t="str">
        <f t="shared" si="672"/>
        <v/>
      </c>
      <c r="AD1380" s="20" t="str">
        <f t="shared" si="673"/>
        <v/>
      </c>
      <c r="AE1380" s="20" t="str">
        <f t="shared" si="674"/>
        <v/>
      </c>
      <c r="AF1380" s="20" t="str">
        <f t="shared" si="675"/>
        <v/>
      </c>
      <c r="AG1380" s="11">
        <f t="shared" si="676"/>
        <v>999</v>
      </c>
      <c r="AH1380" s="17">
        <f t="shared" si="677"/>
        <v>999</v>
      </c>
      <c r="AI1380" s="17">
        <f t="shared" si="678"/>
        <v>999</v>
      </c>
      <c r="AJ1380" s="17">
        <f t="shared" si="679"/>
        <v>999</v>
      </c>
      <c r="AK1380" s="17">
        <f t="shared" si="680"/>
        <v>999</v>
      </c>
      <c r="AL1380" s="17">
        <f t="shared" si="681"/>
        <v>999</v>
      </c>
      <c r="AM1380" s="10" t="s">
        <v>555</v>
      </c>
      <c r="AN1380">
        <v>0</v>
      </c>
      <c r="AO1380">
        <v>0</v>
      </c>
      <c r="AP1380">
        <v>0</v>
      </c>
      <c r="AQ1380">
        <v>5.0525000000000002</v>
      </c>
      <c r="AR1380" s="8">
        <v>-0.2</v>
      </c>
      <c r="AS1380" s="8">
        <v>-30.789000000000001</v>
      </c>
      <c r="AT1380" s="8">
        <v>-85.520799999999994</v>
      </c>
      <c r="AU1380" s="8">
        <v>-5.0525000000000002</v>
      </c>
      <c r="AV1380" s="8">
        <v>-0.2</v>
      </c>
      <c r="AW1380" s="8">
        <v>0.2</v>
      </c>
      <c r="AX1380" s="8">
        <v>30.789000000000001</v>
      </c>
      <c r="AY1380" s="8">
        <v>85.520799999999994</v>
      </c>
      <c r="AZ1380" s="8">
        <v>5.0525000000000002</v>
      </c>
      <c r="BA1380" s="8">
        <v>0.2</v>
      </c>
      <c r="BB1380">
        <v>-0.2</v>
      </c>
      <c r="BC1380">
        <v>0.2</v>
      </c>
      <c r="BD1380">
        <v>-0.2</v>
      </c>
      <c r="BE1380">
        <v>0.2</v>
      </c>
      <c r="BF1380">
        <v>0.06</v>
      </c>
      <c r="BG1380">
        <v>0.3</v>
      </c>
      <c r="BH1380">
        <v>-3.94</v>
      </c>
      <c r="BI1380">
        <v>8</v>
      </c>
      <c r="BJ1380">
        <v>15</v>
      </c>
      <c r="BK1380">
        <v>8</v>
      </c>
      <c r="BM1380">
        <v>8</v>
      </c>
      <c r="BN1380" t="s">
        <v>1016</v>
      </c>
      <c r="BP1380" t="s">
        <v>1016</v>
      </c>
      <c r="BQ1380">
        <v>10</v>
      </c>
      <c r="BR1380">
        <v>101010</v>
      </c>
      <c r="BS1380">
        <v>1</v>
      </c>
      <c r="BU1380">
        <v>1</v>
      </c>
      <c r="BW1380">
        <v>8</v>
      </c>
      <c r="BY1380">
        <v>15</v>
      </c>
      <c r="BZ1380" t="s">
        <v>1997</v>
      </c>
      <c r="CA1380">
        <v>0</v>
      </c>
      <c r="CB1380">
        <v>0</v>
      </c>
      <c r="CC1380">
        <v>0</v>
      </c>
      <c r="CD1380">
        <v>0</v>
      </c>
      <c r="CE1380">
        <v>0</v>
      </c>
      <c r="CF1380">
        <v>0</v>
      </c>
      <c r="CG1380">
        <v>0</v>
      </c>
      <c r="CH1380">
        <v>0</v>
      </c>
      <c r="CI1380" s="2">
        <v>23826886</v>
      </c>
    </row>
    <row r="1381" spans="1:88">
      <c r="A1381" s="10" t="str">
        <f t="shared" si="651"/>
        <v>BNCL_US</v>
      </c>
      <c r="B1381" s="12">
        <f t="shared" si="652"/>
        <v>-9.3800000000000008E-2</v>
      </c>
      <c r="C1381" s="12">
        <v>0</v>
      </c>
      <c r="D1381" s="12">
        <v>0</v>
      </c>
      <c r="E1381" s="12">
        <v>0</v>
      </c>
      <c r="F1381" s="12">
        <v>0</v>
      </c>
      <c r="G1381" s="12">
        <v>0</v>
      </c>
      <c r="H1381" s="12">
        <v>0</v>
      </c>
      <c r="I1381" s="12">
        <v>0</v>
      </c>
      <c r="J1381" s="13">
        <f t="shared" si="653"/>
        <v>0</v>
      </c>
      <c r="K1381" s="13">
        <f t="shared" si="654"/>
        <v>0</v>
      </c>
      <c r="L1381" s="16">
        <f t="shared" si="655"/>
        <v>0</v>
      </c>
      <c r="M1381" s="13">
        <f t="shared" si="656"/>
        <v>0</v>
      </c>
      <c r="N1381" s="16">
        <f t="shared" si="657"/>
        <v>0</v>
      </c>
      <c r="O1381" s="16">
        <f t="shared" si="658"/>
        <v>0</v>
      </c>
      <c r="P1381" s="16">
        <f t="shared" si="659"/>
        <v>-4.0000000000000001E-3</v>
      </c>
      <c r="Q1381" s="20" t="str">
        <f t="shared" si="660"/>
        <v/>
      </c>
      <c r="R1381" s="20" t="str">
        <f t="shared" si="661"/>
        <v/>
      </c>
      <c r="S1381" s="20" t="str">
        <f t="shared" si="662"/>
        <v/>
      </c>
      <c r="T1381" s="20">
        <f t="shared" si="663"/>
        <v>-4.0000000000000001E-3</v>
      </c>
      <c r="U1381" s="16" t="str">
        <f t="shared" si="664"/>
        <v/>
      </c>
      <c r="V1381" s="20" t="str">
        <f t="shared" si="665"/>
        <v/>
      </c>
      <c r="W1381" s="20" t="str">
        <f t="shared" si="666"/>
        <v/>
      </c>
      <c r="X1381" s="20" t="str">
        <f t="shared" si="667"/>
        <v/>
      </c>
      <c r="Y1381" s="20" t="str">
        <f t="shared" si="668"/>
        <v/>
      </c>
      <c r="Z1381" s="20" t="str">
        <f t="shared" si="669"/>
        <v/>
      </c>
      <c r="AA1381" s="20" t="str">
        <f t="shared" si="670"/>
        <v/>
      </c>
      <c r="AB1381" s="20">
        <f t="shared" si="671"/>
        <v>0</v>
      </c>
      <c r="AC1381" s="20" t="str">
        <f t="shared" si="672"/>
        <v/>
      </c>
      <c r="AD1381" s="20" t="str">
        <f t="shared" si="673"/>
        <v/>
      </c>
      <c r="AE1381" s="20" t="str">
        <f t="shared" si="674"/>
        <v/>
      </c>
      <c r="AF1381" s="20" t="str">
        <f t="shared" si="675"/>
        <v/>
      </c>
      <c r="AG1381" s="11">
        <f t="shared" si="676"/>
        <v>999</v>
      </c>
      <c r="AH1381" s="17">
        <f t="shared" si="677"/>
        <v>999</v>
      </c>
      <c r="AI1381" s="17">
        <f t="shared" si="678"/>
        <v>999</v>
      </c>
      <c r="AJ1381" s="17">
        <f t="shared" si="679"/>
        <v>999</v>
      </c>
      <c r="AK1381" s="17">
        <f t="shared" si="680"/>
        <v>999</v>
      </c>
      <c r="AL1381" s="17">
        <f t="shared" si="681"/>
        <v>999</v>
      </c>
      <c r="AM1381" s="10" t="s">
        <v>1435</v>
      </c>
      <c r="AN1381">
        <v>0</v>
      </c>
      <c r="AO1381">
        <v>0</v>
      </c>
      <c r="AP1381">
        <v>0</v>
      </c>
      <c r="AQ1381">
        <v>1.1247</v>
      </c>
      <c r="AR1381" s="8">
        <v>-0.4</v>
      </c>
      <c r="AS1381" s="8">
        <v>-6.4673999999999996</v>
      </c>
      <c r="AT1381" s="8">
        <v>-39.065199999999997</v>
      </c>
      <c r="AU1381" s="8">
        <v>-1.1247</v>
      </c>
      <c r="AV1381" s="8">
        <v>-0.4</v>
      </c>
      <c r="AW1381" s="8">
        <v>0.4</v>
      </c>
      <c r="AX1381" s="8">
        <v>6.4673999999999996</v>
      </c>
      <c r="AY1381" s="8">
        <v>39.065199999999997</v>
      </c>
      <c r="AZ1381" s="8">
        <v>1.1247</v>
      </c>
      <c r="BA1381" s="8">
        <v>0.4</v>
      </c>
      <c r="BB1381">
        <v>-0.4</v>
      </c>
      <c r="BC1381">
        <v>0.4</v>
      </c>
      <c r="BD1381">
        <v>-0.4</v>
      </c>
      <c r="BE1381">
        <v>0.4</v>
      </c>
      <c r="BF1381">
        <v>0.06</v>
      </c>
      <c r="BG1381">
        <v>0.3</v>
      </c>
      <c r="BH1381">
        <v>-9.3800000000000008</v>
      </c>
      <c r="BI1381">
        <v>9</v>
      </c>
      <c r="BJ1381">
        <v>18</v>
      </c>
      <c r="BK1381">
        <v>9</v>
      </c>
      <c r="BM1381">
        <v>9</v>
      </c>
      <c r="BN1381" t="s">
        <v>1016</v>
      </c>
      <c r="BP1381" t="s">
        <v>1016</v>
      </c>
      <c r="BQ1381">
        <v>40</v>
      </c>
      <c r="BR1381">
        <v>401020</v>
      </c>
      <c r="BS1381">
        <v>1</v>
      </c>
      <c r="BU1381">
        <v>1</v>
      </c>
      <c r="BW1381">
        <v>9</v>
      </c>
      <c r="BY1381">
        <v>18</v>
      </c>
      <c r="BZ1381" t="s">
        <v>1997</v>
      </c>
      <c r="CA1381">
        <v>0</v>
      </c>
      <c r="CB1381">
        <v>0</v>
      </c>
      <c r="CC1381">
        <v>0</v>
      </c>
      <c r="CD1381">
        <v>0</v>
      </c>
      <c r="CE1381">
        <v>0</v>
      </c>
      <c r="CF1381">
        <v>0</v>
      </c>
      <c r="CG1381">
        <v>0</v>
      </c>
      <c r="CH1381">
        <v>0</v>
      </c>
      <c r="CI1381" s="2">
        <v>4473345</v>
      </c>
    </row>
    <row r="1382" spans="1:88">
      <c r="A1382" s="10" t="str">
        <f t="shared" si="651"/>
        <v>HGG_US</v>
      </c>
      <c r="B1382" s="12">
        <f t="shared" si="652"/>
        <v>0.16269999999999998</v>
      </c>
      <c r="C1382" s="12">
        <v>0</v>
      </c>
      <c r="D1382" s="12">
        <v>0</v>
      </c>
      <c r="E1382" s="12">
        <v>0</v>
      </c>
      <c r="F1382" s="12">
        <v>0</v>
      </c>
      <c r="G1382" s="12">
        <v>0</v>
      </c>
      <c r="H1382" s="12">
        <v>0</v>
      </c>
      <c r="I1382" s="12">
        <v>0</v>
      </c>
      <c r="J1382" s="13">
        <f t="shared" si="653"/>
        <v>0</v>
      </c>
      <c r="K1382" s="13">
        <f t="shared" si="654"/>
        <v>0</v>
      </c>
      <c r="L1382" s="16">
        <f t="shared" si="655"/>
        <v>0</v>
      </c>
      <c r="M1382" s="13">
        <f t="shared" si="656"/>
        <v>0</v>
      </c>
      <c r="N1382" s="16">
        <f t="shared" si="657"/>
        <v>0</v>
      </c>
      <c r="O1382" s="16">
        <f t="shared" si="658"/>
        <v>0</v>
      </c>
      <c r="P1382" s="16" t="str">
        <f t="shared" si="659"/>
        <v/>
      </c>
      <c r="Q1382" s="20" t="str">
        <f t="shared" si="660"/>
        <v/>
      </c>
      <c r="R1382" s="20" t="str">
        <f t="shared" si="661"/>
        <v/>
      </c>
      <c r="S1382" s="20" t="str">
        <f t="shared" si="662"/>
        <v/>
      </c>
      <c r="T1382" s="20" t="str">
        <f t="shared" si="663"/>
        <v/>
      </c>
      <c r="U1382" s="16">
        <f t="shared" si="664"/>
        <v>6.5000000000000006E-3</v>
      </c>
      <c r="V1382" s="20" t="str">
        <f t="shared" si="665"/>
        <v/>
      </c>
      <c r="W1382" s="20" t="str">
        <f t="shared" si="666"/>
        <v/>
      </c>
      <c r="X1382" s="20">
        <f t="shared" si="667"/>
        <v>6.5000000000000006E-3</v>
      </c>
      <c r="Y1382" s="20" t="str">
        <f t="shared" si="668"/>
        <v/>
      </c>
      <c r="Z1382" s="20" t="str">
        <f t="shared" si="669"/>
        <v/>
      </c>
      <c r="AA1382" s="20" t="str">
        <f t="shared" si="670"/>
        <v/>
      </c>
      <c r="AB1382" s="20" t="str">
        <f t="shared" si="671"/>
        <v/>
      </c>
      <c r="AC1382" s="20" t="str">
        <f t="shared" si="672"/>
        <v/>
      </c>
      <c r="AD1382" s="20" t="str">
        <f t="shared" si="673"/>
        <v/>
      </c>
      <c r="AE1382" s="20" t="str">
        <f t="shared" si="674"/>
        <v/>
      </c>
      <c r="AF1382" s="20">
        <f t="shared" si="675"/>
        <v>0</v>
      </c>
      <c r="AG1382" s="11">
        <f t="shared" si="676"/>
        <v>999</v>
      </c>
      <c r="AH1382" s="17">
        <f t="shared" si="677"/>
        <v>999</v>
      </c>
      <c r="AI1382" s="17">
        <f t="shared" si="678"/>
        <v>999</v>
      </c>
      <c r="AJ1382" s="17">
        <f t="shared" si="679"/>
        <v>999</v>
      </c>
      <c r="AK1382" s="17">
        <f t="shared" si="680"/>
        <v>999</v>
      </c>
      <c r="AL1382" s="17">
        <f t="shared" si="681"/>
        <v>0</v>
      </c>
      <c r="AM1382" s="10" t="s">
        <v>119</v>
      </c>
      <c r="AN1382">
        <v>0</v>
      </c>
      <c r="AO1382">
        <v>0</v>
      </c>
      <c r="AP1382">
        <v>0</v>
      </c>
      <c r="AQ1382">
        <v>0.16039999999999999</v>
      </c>
      <c r="AR1382" s="8">
        <v>-0.65</v>
      </c>
      <c r="AS1382" s="8">
        <v>-1.3764000000000001</v>
      </c>
      <c r="AT1382" s="8">
        <v>-6.8048999999999999</v>
      </c>
      <c r="AU1382" s="8">
        <v>-0.16039999999999999</v>
      </c>
      <c r="AV1382" s="8">
        <v>-0.65</v>
      </c>
      <c r="AW1382" s="8">
        <v>0.65</v>
      </c>
      <c r="AX1382" s="8">
        <v>1.3764000000000001</v>
      </c>
      <c r="AY1382" s="8">
        <v>6.8048999999999999</v>
      </c>
      <c r="AZ1382" s="8">
        <v>0.16039999999999999</v>
      </c>
      <c r="BA1382" s="8">
        <v>0.65</v>
      </c>
      <c r="BB1382">
        <v>-0.16039999999999999</v>
      </c>
      <c r="BC1382">
        <v>0</v>
      </c>
      <c r="BD1382">
        <v>-0.16039999999999999</v>
      </c>
      <c r="BE1382">
        <v>0</v>
      </c>
      <c r="BF1382">
        <v>0.06</v>
      </c>
      <c r="BG1382">
        <v>0.3</v>
      </c>
      <c r="BH1382">
        <v>16.27</v>
      </c>
      <c r="BI1382">
        <v>1</v>
      </c>
      <c r="BJ1382">
        <v>1</v>
      </c>
      <c r="BK1382">
        <v>1</v>
      </c>
      <c r="BM1382">
        <v>1</v>
      </c>
      <c r="BN1382" t="s">
        <v>1016</v>
      </c>
      <c r="BP1382" t="s">
        <v>1016</v>
      </c>
      <c r="BQ1382">
        <v>25</v>
      </c>
      <c r="BR1382">
        <v>255040</v>
      </c>
      <c r="BS1382">
        <v>1</v>
      </c>
      <c r="BU1382">
        <v>1</v>
      </c>
      <c r="BW1382">
        <v>1</v>
      </c>
      <c r="BY1382">
        <v>1</v>
      </c>
      <c r="BZ1382" t="s">
        <v>1946</v>
      </c>
      <c r="CA1382">
        <v>1</v>
      </c>
      <c r="CB1382">
        <v>0</v>
      </c>
      <c r="CC1382">
        <v>0</v>
      </c>
      <c r="CD1382">
        <v>0</v>
      </c>
      <c r="CE1382">
        <v>0</v>
      </c>
      <c r="CF1382">
        <v>0</v>
      </c>
      <c r="CG1382">
        <v>0</v>
      </c>
      <c r="CH1382">
        <v>1</v>
      </c>
      <c r="CI1382" s="2">
        <v>702695</v>
      </c>
      <c r="CJ1382" t="s">
        <v>2001</v>
      </c>
    </row>
    <row r="1383" spans="1:88">
      <c r="A1383" s="10" t="str">
        <f t="shared" si="651"/>
        <v>VR_US</v>
      </c>
      <c r="B1383" s="12">
        <f t="shared" si="652"/>
        <v>2.06E-2</v>
      </c>
      <c r="C1383" s="12">
        <v>0</v>
      </c>
      <c r="D1383" s="12">
        <v>0</v>
      </c>
      <c r="E1383" s="12">
        <v>0</v>
      </c>
      <c r="F1383" s="12">
        <v>0</v>
      </c>
      <c r="G1383" s="12">
        <v>0</v>
      </c>
      <c r="H1383" s="12">
        <v>0</v>
      </c>
      <c r="I1383" s="12">
        <v>0</v>
      </c>
      <c r="J1383" s="13">
        <f t="shared" si="653"/>
        <v>0</v>
      </c>
      <c r="K1383" s="13">
        <f t="shared" si="654"/>
        <v>0</v>
      </c>
      <c r="L1383" s="16">
        <f t="shared" si="655"/>
        <v>0</v>
      </c>
      <c r="M1383" s="13">
        <f t="shared" si="656"/>
        <v>0</v>
      </c>
      <c r="N1383" s="16">
        <f t="shared" si="657"/>
        <v>0</v>
      </c>
      <c r="O1383" s="16">
        <f t="shared" si="658"/>
        <v>0</v>
      </c>
      <c r="P1383" s="16" t="str">
        <f t="shared" si="659"/>
        <v/>
      </c>
      <c r="Q1383" s="20" t="str">
        <f t="shared" si="660"/>
        <v/>
      </c>
      <c r="R1383" s="20" t="str">
        <f t="shared" si="661"/>
        <v/>
      </c>
      <c r="S1383" s="20" t="str">
        <f t="shared" si="662"/>
        <v/>
      </c>
      <c r="T1383" s="20" t="str">
        <f t="shared" si="663"/>
        <v/>
      </c>
      <c r="U1383" s="16">
        <f t="shared" si="664"/>
        <v>6.0000000000000001E-3</v>
      </c>
      <c r="V1383" s="20" t="str">
        <f t="shared" si="665"/>
        <v/>
      </c>
      <c r="W1383" s="20" t="str">
        <f t="shared" si="666"/>
        <v/>
      </c>
      <c r="X1383" s="20" t="str">
        <f t="shared" si="667"/>
        <v/>
      </c>
      <c r="Y1383" s="20">
        <f t="shared" si="668"/>
        <v>6.0000000000000001E-3</v>
      </c>
      <c r="Z1383" s="20" t="str">
        <f t="shared" si="669"/>
        <v/>
      </c>
      <c r="AA1383" s="20" t="str">
        <f t="shared" si="670"/>
        <v/>
      </c>
      <c r="AB1383" s="20">
        <f t="shared" si="671"/>
        <v>0</v>
      </c>
      <c r="AC1383" s="20" t="str">
        <f t="shared" si="672"/>
        <v/>
      </c>
      <c r="AD1383" s="20" t="str">
        <f t="shared" si="673"/>
        <v/>
      </c>
      <c r="AE1383" s="20" t="str">
        <f t="shared" si="674"/>
        <v/>
      </c>
      <c r="AF1383" s="20" t="str">
        <f t="shared" si="675"/>
        <v/>
      </c>
      <c r="AG1383" s="11">
        <f t="shared" si="676"/>
        <v>999</v>
      </c>
      <c r="AH1383" s="17">
        <f t="shared" si="677"/>
        <v>999</v>
      </c>
      <c r="AI1383" s="17">
        <f t="shared" si="678"/>
        <v>999</v>
      </c>
      <c r="AJ1383" s="17">
        <f t="shared" si="679"/>
        <v>999</v>
      </c>
      <c r="AK1383" s="17">
        <f t="shared" si="680"/>
        <v>999</v>
      </c>
      <c r="AL1383" s="17">
        <f t="shared" si="681"/>
        <v>999</v>
      </c>
      <c r="AM1383" s="10" t="s">
        <v>337</v>
      </c>
      <c r="AN1383">
        <v>0</v>
      </c>
      <c r="AO1383">
        <v>0</v>
      </c>
      <c r="AP1383">
        <v>0</v>
      </c>
      <c r="AQ1383">
        <v>4.6083999999999996</v>
      </c>
      <c r="AR1383" s="8">
        <v>-0.6</v>
      </c>
      <c r="AS1383" s="8">
        <v>-26.3444</v>
      </c>
      <c r="AT1383" s="8">
        <v>-144.72980000000001</v>
      </c>
      <c r="AU1383" s="8">
        <v>-4.6083999999999996</v>
      </c>
      <c r="AV1383" s="8">
        <v>-0.6</v>
      </c>
      <c r="AW1383" s="8">
        <v>0.6</v>
      </c>
      <c r="AX1383" s="8">
        <v>26.3444</v>
      </c>
      <c r="AY1383" s="8">
        <v>144.72980000000001</v>
      </c>
      <c r="AZ1383" s="8">
        <v>4.6083999999999996</v>
      </c>
      <c r="BA1383" s="8">
        <v>0.6</v>
      </c>
      <c r="BB1383">
        <v>-0.6</v>
      </c>
      <c r="BC1383">
        <v>0.6</v>
      </c>
      <c r="BD1383">
        <v>-0.6</v>
      </c>
      <c r="BE1383">
        <v>0.6</v>
      </c>
      <c r="BF1383">
        <v>0.06</v>
      </c>
      <c r="BG1383">
        <v>0.3</v>
      </c>
      <c r="BH1383">
        <v>2.06</v>
      </c>
      <c r="BI1383">
        <v>4</v>
      </c>
      <c r="BJ1383">
        <v>8</v>
      </c>
      <c r="BK1383">
        <v>4</v>
      </c>
      <c r="BM1383">
        <v>4</v>
      </c>
      <c r="BN1383" t="s">
        <v>1016</v>
      </c>
      <c r="BP1383" t="s">
        <v>1016</v>
      </c>
      <c r="BQ1383">
        <v>40</v>
      </c>
      <c r="BR1383">
        <v>403010</v>
      </c>
      <c r="BS1383">
        <v>1</v>
      </c>
      <c r="BU1383">
        <v>1</v>
      </c>
      <c r="BW1383">
        <v>4</v>
      </c>
      <c r="BY1383">
        <v>8</v>
      </c>
      <c r="BZ1383" t="s">
        <v>1997</v>
      </c>
      <c r="CA1383">
        <v>0</v>
      </c>
      <c r="CB1383">
        <v>0</v>
      </c>
      <c r="CC1383">
        <v>0</v>
      </c>
      <c r="CD1383">
        <v>0</v>
      </c>
      <c r="CE1383">
        <v>0</v>
      </c>
      <c r="CF1383">
        <v>0</v>
      </c>
      <c r="CG1383">
        <v>0</v>
      </c>
      <c r="CH1383">
        <v>0</v>
      </c>
      <c r="CI1383" s="2">
        <v>18328934</v>
      </c>
    </row>
    <row r="1384" spans="1:88">
      <c r="A1384" s="10" t="str">
        <f t="shared" si="651"/>
        <v>REXX_US</v>
      </c>
      <c r="B1384" s="12">
        <f t="shared" si="652"/>
        <v>-0.1444</v>
      </c>
      <c r="C1384" s="12">
        <v>0</v>
      </c>
      <c r="D1384" s="12">
        <v>0</v>
      </c>
      <c r="E1384" s="12">
        <v>0</v>
      </c>
      <c r="F1384" s="12">
        <v>0</v>
      </c>
      <c r="G1384" s="12">
        <v>0</v>
      </c>
      <c r="H1384" s="12">
        <v>0</v>
      </c>
      <c r="I1384" s="12">
        <v>0</v>
      </c>
      <c r="J1384" s="13">
        <f t="shared" si="653"/>
        <v>0</v>
      </c>
      <c r="K1384" s="13">
        <f t="shared" si="654"/>
        <v>0</v>
      </c>
      <c r="L1384" s="16">
        <f t="shared" si="655"/>
        <v>0</v>
      </c>
      <c r="M1384" s="13">
        <f t="shared" si="656"/>
        <v>0</v>
      </c>
      <c r="N1384" s="16">
        <f t="shared" si="657"/>
        <v>0</v>
      </c>
      <c r="O1384" s="16">
        <f t="shared" si="658"/>
        <v>0</v>
      </c>
      <c r="P1384" s="16">
        <f t="shared" si="659"/>
        <v>-2E-3</v>
      </c>
      <c r="Q1384" s="20" t="str">
        <f t="shared" si="660"/>
        <v/>
      </c>
      <c r="R1384" s="20" t="str">
        <f t="shared" si="661"/>
        <v/>
      </c>
      <c r="S1384" s="20" t="str">
        <f t="shared" si="662"/>
        <v/>
      </c>
      <c r="T1384" s="20">
        <f t="shared" si="663"/>
        <v>-2E-3</v>
      </c>
      <c r="U1384" s="16" t="str">
        <f t="shared" si="664"/>
        <v/>
      </c>
      <c r="V1384" s="20" t="str">
        <f t="shared" si="665"/>
        <v/>
      </c>
      <c r="W1384" s="20" t="str">
        <f t="shared" si="666"/>
        <v/>
      </c>
      <c r="X1384" s="20" t="str">
        <f t="shared" si="667"/>
        <v/>
      </c>
      <c r="Y1384" s="20" t="str">
        <f t="shared" si="668"/>
        <v/>
      </c>
      <c r="Z1384" s="20" t="str">
        <f t="shared" si="669"/>
        <v/>
      </c>
      <c r="AA1384" s="20" t="str">
        <f t="shared" si="670"/>
        <v/>
      </c>
      <c r="AB1384" s="20">
        <f t="shared" si="671"/>
        <v>0</v>
      </c>
      <c r="AC1384" s="20" t="str">
        <f t="shared" si="672"/>
        <v/>
      </c>
      <c r="AD1384" s="20" t="str">
        <f t="shared" si="673"/>
        <v/>
      </c>
      <c r="AE1384" s="20" t="str">
        <f t="shared" si="674"/>
        <v/>
      </c>
      <c r="AF1384" s="20" t="str">
        <f t="shared" si="675"/>
        <v/>
      </c>
      <c r="AG1384" s="11">
        <f t="shared" si="676"/>
        <v>999</v>
      </c>
      <c r="AH1384" s="17">
        <f t="shared" si="677"/>
        <v>999</v>
      </c>
      <c r="AI1384" s="17">
        <f t="shared" si="678"/>
        <v>999</v>
      </c>
      <c r="AJ1384" s="17">
        <f t="shared" si="679"/>
        <v>999</v>
      </c>
      <c r="AK1384" s="17">
        <f t="shared" si="680"/>
        <v>999</v>
      </c>
      <c r="AL1384" s="17">
        <f t="shared" si="681"/>
        <v>999</v>
      </c>
      <c r="AM1384" s="10" t="s">
        <v>436</v>
      </c>
      <c r="AN1384">
        <v>0</v>
      </c>
      <c r="AO1384">
        <v>0</v>
      </c>
      <c r="AP1384">
        <v>0</v>
      </c>
      <c r="AQ1384">
        <v>2.6972</v>
      </c>
      <c r="AR1384" s="8">
        <v>-0.2</v>
      </c>
      <c r="AS1384" s="8">
        <v>-17.686800000000002</v>
      </c>
      <c r="AT1384" s="8">
        <v>-9.0089000000000006</v>
      </c>
      <c r="AU1384" s="8">
        <v>-2.6972</v>
      </c>
      <c r="AV1384" s="8">
        <v>-0.2</v>
      </c>
      <c r="AW1384" s="8">
        <v>0.2</v>
      </c>
      <c r="AX1384" s="8">
        <v>17.686800000000002</v>
      </c>
      <c r="AY1384" s="8">
        <v>9.0089000000000006</v>
      </c>
      <c r="AZ1384" s="8">
        <v>2.6972</v>
      </c>
      <c r="BA1384" s="8">
        <v>0.2</v>
      </c>
      <c r="BB1384">
        <v>-0.2</v>
      </c>
      <c r="BC1384">
        <v>0.2</v>
      </c>
      <c r="BD1384">
        <v>-0.2</v>
      </c>
      <c r="BE1384">
        <v>0.2</v>
      </c>
      <c r="BF1384">
        <v>0.06</v>
      </c>
      <c r="BG1384">
        <v>0.3</v>
      </c>
      <c r="BH1384">
        <v>-14.44</v>
      </c>
      <c r="BI1384">
        <v>10</v>
      </c>
      <c r="BJ1384">
        <v>19</v>
      </c>
      <c r="BK1384">
        <v>10</v>
      </c>
      <c r="BM1384">
        <v>10</v>
      </c>
      <c r="BN1384" t="s">
        <v>1016</v>
      </c>
      <c r="BP1384" t="s">
        <v>1016</v>
      </c>
      <c r="BQ1384">
        <v>10</v>
      </c>
      <c r="BR1384">
        <v>101020</v>
      </c>
      <c r="BS1384">
        <v>1</v>
      </c>
      <c r="BU1384">
        <v>1</v>
      </c>
      <c r="BW1384">
        <v>10</v>
      </c>
      <c r="BY1384">
        <v>19</v>
      </c>
      <c r="BZ1384" t="s">
        <v>1997</v>
      </c>
      <c r="CA1384">
        <v>0</v>
      </c>
      <c r="CB1384">
        <v>0</v>
      </c>
      <c r="CC1384">
        <v>0</v>
      </c>
      <c r="CD1384">
        <v>0</v>
      </c>
      <c r="CE1384">
        <v>0</v>
      </c>
      <c r="CF1384">
        <v>0</v>
      </c>
      <c r="CG1384">
        <v>0</v>
      </c>
      <c r="CH1384">
        <v>0</v>
      </c>
      <c r="CI1384" s="2">
        <v>10851783</v>
      </c>
    </row>
    <row r="1385" spans="1:88">
      <c r="A1385" s="10" t="str">
        <f t="shared" si="651"/>
        <v>GPK_US</v>
      </c>
      <c r="B1385" s="12">
        <f t="shared" si="652"/>
        <v>3.3599999999999998E-2</v>
      </c>
      <c r="C1385" s="12">
        <v>0</v>
      </c>
      <c r="D1385" s="12">
        <v>0</v>
      </c>
      <c r="E1385" s="12">
        <v>0</v>
      </c>
      <c r="F1385" s="12">
        <v>0</v>
      </c>
      <c r="G1385" s="12">
        <v>0</v>
      </c>
      <c r="H1385" s="12">
        <v>0</v>
      </c>
      <c r="I1385" s="12">
        <v>0</v>
      </c>
      <c r="J1385" s="13">
        <f t="shared" si="653"/>
        <v>0</v>
      </c>
      <c r="K1385" s="13">
        <f t="shared" si="654"/>
        <v>0</v>
      </c>
      <c r="L1385" s="16">
        <f t="shared" si="655"/>
        <v>0</v>
      </c>
      <c r="M1385" s="13">
        <f t="shared" si="656"/>
        <v>0</v>
      </c>
      <c r="N1385" s="16">
        <f t="shared" si="657"/>
        <v>0</v>
      </c>
      <c r="O1385" s="16">
        <f t="shared" si="658"/>
        <v>0</v>
      </c>
      <c r="P1385" s="16" t="str">
        <f t="shared" si="659"/>
        <v/>
      </c>
      <c r="Q1385" s="20" t="str">
        <f t="shared" si="660"/>
        <v/>
      </c>
      <c r="R1385" s="20" t="str">
        <f t="shared" si="661"/>
        <v/>
      </c>
      <c r="S1385" s="20" t="str">
        <f t="shared" si="662"/>
        <v/>
      </c>
      <c r="T1385" s="20" t="str">
        <f t="shared" si="663"/>
        <v/>
      </c>
      <c r="U1385" s="16">
        <f t="shared" si="664"/>
        <v>6.5000000000000006E-3</v>
      </c>
      <c r="V1385" s="20" t="str">
        <f t="shared" si="665"/>
        <v/>
      </c>
      <c r="W1385" s="20" t="str">
        <f t="shared" si="666"/>
        <v/>
      </c>
      <c r="X1385" s="20" t="str">
        <f t="shared" si="667"/>
        <v/>
      </c>
      <c r="Y1385" s="20">
        <f t="shared" si="668"/>
        <v>6.5000000000000006E-3</v>
      </c>
      <c r="Z1385" s="20" t="str">
        <f t="shared" si="669"/>
        <v/>
      </c>
      <c r="AA1385" s="20" t="str">
        <f t="shared" si="670"/>
        <v/>
      </c>
      <c r="AB1385" s="20">
        <f t="shared" si="671"/>
        <v>0</v>
      </c>
      <c r="AC1385" s="20" t="str">
        <f t="shared" si="672"/>
        <v/>
      </c>
      <c r="AD1385" s="20" t="str">
        <f t="shared" si="673"/>
        <v/>
      </c>
      <c r="AE1385" s="20" t="str">
        <f t="shared" si="674"/>
        <v/>
      </c>
      <c r="AF1385" s="20" t="str">
        <f t="shared" si="675"/>
        <v/>
      </c>
      <c r="AG1385" s="11">
        <f t="shared" si="676"/>
        <v>999</v>
      </c>
      <c r="AH1385" s="17">
        <f t="shared" si="677"/>
        <v>999</v>
      </c>
      <c r="AI1385" s="17">
        <f t="shared" si="678"/>
        <v>999</v>
      </c>
      <c r="AJ1385" s="17">
        <f t="shared" si="679"/>
        <v>999</v>
      </c>
      <c r="AK1385" s="17">
        <f t="shared" si="680"/>
        <v>999</v>
      </c>
      <c r="AL1385" s="17">
        <f t="shared" si="681"/>
        <v>999</v>
      </c>
      <c r="AM1385" s="10" t="s">
        <v>535</v>
      </c>
      <c r="AN1385">
        <v>0</v>
      </c>
      <c r="AO1385">
        <v>0</v>
      </c>
      <c r="AP1385">
        <v>0</v>
      </c>
      <c r="AQ1385">
        <v>9.0449000000000002</v>
      </c>
      <c r="AR1385" s="8">
        <v>-0.65</v>
      </c>
      <c r="AS1385" s="8">
        <v>-49.310299999999998</v>
      </c>
      <c r="AT1385" s="8">
        <v>-201.8706</v>
      </c>
      <c r="AU1385" s="8">
        <v>-9.0449000000000002</v>
      </c>
      <c r="AV1385" s="8">
        <v>-0.65</v>
      </c>
      <c r="AW1385" s="8">
        <v>0.65</v>
      </c>
      <c r="AX1385" s="8">
        <v>49.310299999999998</v>
      </c>
      <c r="AY1385" s="8">
        <v>201.8706</v>
      </c>
      <c r="AZ1385" s="8">
        <v>9.0449000000000002</v>
      </c>
      <c r="BA1385" s="8">
        <v>0.65</v>
      </c>
      <c r="BB1385">
        <v>-0.65</v>
      </c>
      <c r="BC1385">
        <v>0.65</v>
      </c>
      <c r="BD1385">
        <v>-0.65</v>
      </c>
      <c r="BE1385">
        <v>0.65</v>
      </c>
      <c r="BF1385">
        <v>0.06</v>
      </c>
      <c r="BG1385">
        <v>0.3</v>
      </c>
      <c r="BH1385">
        <v>3.36</v>
      </c>
      <c r="BI1385">
        <v>4</v>
      </c>
      <c r="BJ1385">
        <v>7</v>
      </c>
      <c r="BK1385">
        <v>4</v>
      </c>
      <c r="BM1385">
        <v>4</v>
      </c>
      <c r="BN1385" t="s">
        <v>1016</v>
      </c>
      <c r="BP1385" t="s">
        <v>1016</v>
      </c>
      <c r="BQ1385">
        <v>15</v>
      </c>
      <c r="BR1385">
        <v>151030</v>
      </c>
      <c r="BS1385">
        <v>1</v>
      </c>
      <c r="BU1385">
        <v>1</v>
      </c>
      <c r="BW1385">
        <v>4</v>
      </c>
      <c r="BY1385">
        <v>7</v>
      </c>
      <c r="BZ1385" t="s">
        <v>1997</v>
      </c>
      <c r="CA1385">
        <v>0</v>
      </c>
      <c r="CB1385">
        <v>0</v>
      </c>
      <c r="CC1385">
        <v>0</v>
      </c>
      <c r="CD1385">
        <v>0</v>
      </c>
      <c r="CE1385">
        <v>0</v>
      </c>
      <c r="CF1385">
        <v>0</v>
      </c>
      <c r="CG1385">
        <v>0</v>
      </c>
      <c r="CH1385">
        <v>0</v>
      </c>
      <c r="CI1385" s="2">
        <v>38044975</v>
      </c>
    </row>
    <row r="1386" spans="1:88">
      <c r="A1386" s="10" t="str">
        <f t="shared" si="651"/>
        <v>TYPE_US</v>
      </c>
      <c r="B1386" s="12">
        <f t="shared" si="652"/>
        <v>1.15E-2</v>
      </c>
      <c r="C1386" s="12">
        <v>0</v>
      </c>
      <c r="D1386" s="12">
        <v>0</v>
      </c>
      <c r="E1386" s="12">
        <v>0</v>
      </c>
      <c r="F1386" s="12">
        <v>0</v>
      </c>
      <c r="G1386" s="12">
        <v>0</v>
      </c>
      <c r="H1386" s="12">
        <v>0</v>
      </c>
      <c r="I1386" s="12">
        <v>0</v>
      </c>
      <c r="J1386" s="13">
        <f t="shared" si="653"/>
        <v>0</v>
      </c>
      <c r="K1386" s="13">
        <f t="shared" si="654"/>
        <v>0</v>
      </c>
      <c r="L1386" s="16">
        <f t="shared" si="655"/>
        <v>0</v>
      </c>
      <c r="M1386" s="13">
        <f t="shared" si="656"/>
        <v>0</v>
      </c>
      <c r="N1386" s="16">
        <f t="shared" si="657"/>
        <v>0</v>
      </c>
      <c r="O1386" s="16">
        <f t="shared" si="658"/>
        <v>0</v>
      </c>
      <c r="P1386" s="16" t="str">
        <f t="shared" si="659"/>
        <v/>
      </c>
      <c r="Q1386" s="20" t="str">
        <f t="shared" si="660"/>
        <v/>
      </c>
      <c r="R1386" s="20" t="str">
        <f t="shared" si="661"/>
        <v/>
      </c>
      <c r="S1386" s="20" t="str">
        <f t="shared" si="662"/>
        <v/>
      </c>
      <c r="T1386" s="20" t="str">
        <f t="shared" si="663"/>
        <v/>
      </c>
      <c r="U1386" s="16">
        <f t="shared" si="664"/>
        <v>6.0000000000000001E-3</v>
      </c>
      <c r="V1386" s="20" t="str">
        <f t="shared" si="665"/>
        <v/>
      </c>
      <c r="W1386" s="20" t="str">
        <f t="shared" si="666"/>
        <v/>
      </c>
      <c r="X1386" s="20" t="str">
        <f t="shared" si="667"/>
        <v/>
      </c>
      <c r="Y1386" s="20">
        <f t="shared" si="668"/>
        <v>6.0000000000000001E-3</v>
      </c>
      <c r="Z1386" s="20" t="str">
        <f t="shared" si="669"/>
        <v/>
      </c>
      <c r="AA1386" s="20" t="str">
        <f t="shared" si="670"/>
        <v/>
      </c>
      <c r="AB1386" s="20">
        <f t="shared" si="671"/>
        <v>0</v>
      </c>
      <c r="AC1386" s="20" t="str">
        <f t="shared" si="672"/>
        <v/>
      </c>
      <c r="AD1386" s="20" t="str">
        <f t="shared" si="673"/>
        <v/>
      </c>
      <c r="AE1386" s="20" t="str">
        <f t="shared" si="674"/>
        <v/>
      </c>
      <c r="AF1386" s="20" t="str">
        <f t="shared" si="675"/>
        <v/>
      </c>
      <c r="AG1386" s="11">
        <f t="shared" si="676"/>
        <v>999</v>
      </c>
      <c r="AH1386" s="17">
        <f t="shared" si="677"/>
        <v>999</v>
      </c>
      <c r="AI1386" s="17">
        <f t="shared" si="678"/>
        <v>999</v>
      </c>
      <c r="AJ1386" s="17">
        <f t="shared" si="679"/>
        <v>999</v>
      </c>
      <c r="AK1386" s="17">
        <f t="shared" si="680"/>
        <v>999</v>
      </c>
      <c r="AL1386" s="17">
        <f t="shared" si="681"/>
        <v>999</v>
      </c>
      <c r="AM1386" s="10" t="s">
        <v>770</v>
      </c>
      <c r="AN1386">
        <v>0</v>
      </c>
      <c r="AO1386">
        <v>0</v>
      </c>
      <c r="AP1386">
        <v>0</v>
      </c>
      <c r="AQ1386">
        <v>1.1720999999999999</v>
      </c>
      <c r="AR1386" s="8">
        <v>-0.6</v>
      </c>
      <c r="AS1386" s="8">
        <v>-5.7744</v>
      </c>
      <c r="AT1386" s="8">
        <v>-54.684600000000003</v>
      </c>
      <c r="AU1386" s="8">
        <v>-1.1720999999999999</v>
      </c>
      <c r="AV1386" s="8">
        <v>-0.6</v>
      </c>
      <c r="AW1386" s="8">
        <v>0.6</v>
      </c>
      <c r="AX1386" s="8">
        <v>5.7744</v>
      </c>
      <c r="AY1386" s="8">
        <v>54.684600000000003</v>
      </c>
      <c r="AZ1386" s="8">
        <v>1.1720999999999999</v>
      </c>
      <c r="BA1386" s="8">
        <v>0.6</v>
      </c>
      <c r="BB1386">
        <v>-0.6</v>
      </c>
      <c r="BC1386">
        <v>0.6</v>
      </c>
      <c r="BD1386">
        <v>-0.6</v>
      </c>
      <c r="BE1386">
        <v>0.6</v>
      </c>
      <c r="BF1386">
        <v>0.06</v>
      </c>
      <c r="BG1386">
        <v>0.3</v>
      </c>
      <c r="BH1386">
        <v>1.1499999999999999</v>
      </c>
      <c r="BI1386">
        <v>5</v>
      </c>
      <c r="BJ1386">
        <v>10</v>
      </c>
      <c r="BK1386">
        <v>5</v>
      </c>
      <c r="BM1386">
        <v>5</v>
      </c>
      <c r="BN1386" t="s">
        <v>1016</v>
      </c>
      <c r="BP1386" t="s">
        <v>1016</v>
      </c>
      <c r="BQ1386">
        <v>45</v>
      </c>
      <c r="BR1386">
        <v>451030</v>
      </c>
      <c r="BS1386">
        <v>1</v>
      </c>
      <c r="BU1386">
        <v>1</v>
      </c>
      <c r="BW1386">
        <v>5</v>
      </c>
      <c r="BY1386">
        <v>10</v>
      </c>
      <c r="BZ1386" t="s">
        <v>1997</v>
      </c>
      <c r="CA1386">
        <v>0</v>
      </c>
      <c r="CB1386">
        <v>0</v>
      </c>
      <c r="CC1386">
        <v>0</v>
      </c>
      <c r="CD1386">
        <v>0</v>
      </c>
      <c r="CE1386">
        <v>0</v>
      </c>
      <c r="CF1386">
        <v>0</v>
      </c>
      <c r="CG1386">
        <v>0</v>
      </c>
      <c r="CH1386">
        <v>0</v>
      </c>
      <c r="CI1386" s="2">
        <v>4661936</v>
      </c>
    </row>
    <row r="1387" spans="1:88">
      <c r="A1387" s="10" t="str">
        <f t="shared" si="651"/>
        <v>VRTU_US</v>
      </c>
      <c r="B1387" s="12">
        <f t="shared" si="652"/>
        <v>-2.23E-2</v>
      </c>
      <c r="C1387" s="12">
        <v>0</v>
      </c>
      <c r="D1387" s="12">
        <v>0</v>
      </c>
      <c r="E1387" s="12">
        <v>0</v>
      </c>
      <c r="F1387" s="12">
        <v>0</v>
      </c>
      <c r="G1387" s="12">
        <v>0</v>
      </c>
      <c r="H1387" s="12">
        <v>0</v>
      </c>
      <c r="I1387" s="12">
        <v>0</v>
      </c>
      <c r="J1387" s="13">
        <f t="shared" si="653"/>
        <v>0</v>
      </c>
      <c r="K1387" s="13">
        <f t="shared" si="654"/>
        <v>0</v>
      </c>
      <c r="L1387" s="16">
        <f t="shared" si="655"/>
        <v>0</v>
      </c>
      <c r="M1387" s="13">
        <f t="shared" si="656"/>
        <v>0</v>
      </c>
      <c r="N1387" s="16">
        <f t="shared" si="657"/>
        <v>0</v>
      </c>
      <c r="O1387" s="16">
        <f t="shared" si="658"/>
        <v>0</v>
      </c>
      <c r="P1387" s="16">
        <f t="shared" si="659"/>
        <v>-6.0000000000000001E-3</v>
      </c>
      <c r="Q1387" s="20" t="str">
        <f t="shared" si="660"/>
        <v/>
      </c>
      <c r="R1387" s="20" t="str">
        <f t="shared" si="661"/>
        <v/>
      </c>
      <c r="S1387" s="20" t="str">
        <f t="shared" si="662"/>
        <v/>
      </c>
      <c r="T1387" s="20">
        <f t="shared" si="663"/>
        <v>-6.0000000000000001E-3</v>
      </c>
      <c r="U1387" s="16" t="str">
        <f t="shared" si="664"/>
        <v/>
      </c>
      <c r="V1387" s="20" t="str">
        <f t="shared" si="665"/>
        <v/>
      </c>
      <c r="W1387" s="20" t="str">
        <f t="shared" si="666"/>
        <v/>
      </c>
      <c r="X1387" s="20" t="str">
        <f t="shared" si="667"/>
        <v/>
      </c>
      <c r="Y1387" s="20" t="str">
        <f t="shared" si="668"/>
        <v/>
      </c>
      <c r="Z1387" s="20" t="str">
        <f t="shared" si="669"/>
        <v/>
      </c>
      <c r="AA1387" s="20" t="str">
        <f t="shared" si="670"/>
        <v/>
      </c>
      <c r="AB1387" s="20">
        <f t="shared" si="671"/>
        <v>0</v>
      </c>
      <c r="AC1387" s="20" t="str">
        <f t="shared" si="672"/>
        <v/>
      </c>
      <c r="AD1387" s="20" t="str">
        <f t="shared" si="673"/>
        <v/>
      </c>
      <c r="AE1387" s="20" t="str">
        <f t="shared" si="674"/>
        <v/>
      </c>
      <c r="AF1387" s="20" t="str">
        <f t="shared" si="675"/>
        <v/>
      </c>
      <c r="AG1387" s="11">
        <f t="shared" si="676"/>
        <v>999</v>
      </c>
      <c r="AH1387" s="17">
        <f t="shared" si="677"/>
        <v>999</v>
      </c>
      <c r="AI1387" s="17">
        <f t="shared" si="678"/>
        <v>999</v>
      </c>
      <c r="AJ1387" s="17">
        <f t="shared" si="679"/>
        <v>999</v>
      </c>
      <c r="AK1387" s="17">
        <f t="shared" si="680"/>
        <v>999</v>
      </c>
      <c r="AL1387" s="17">
        <f t="shared" si="681"/>
        <v>999</v>
      </c>
      <c r="AM1387" s="10" t="s">
        <v>1044</v>
      </c>
      <c r="AN1387">
        <v>0</v>
      </c>
      <c r="AO1387">
        <v>0</v>
      </c>
      <c r="AP1387">
        <v>0</v>
      </c>
      <c r="AQ1387">
        <v>0.85699999999999998</v>
      </c>
      <c r="AR1387" s="8">
        <v>-0.6</v>
      </c>
      <c r="AS1387" s="8">
        <v>-5.0446</v>
      </c>
      <c r="AT1387" s="8">
        <v>-50.313499999999998</v>
      </c>
      <c r="AU1387" s="8">
        <v>-0.85699999999999998</v>
      </c>
      <c r="AV1387" s="8">
        <v>-0.6</v>
      </c>
      <c r="AW1387" s="8">
        <v>0.6</v>
      </c>
      <c r="AX1387" s="8">
        <v>5.0446</v>
      </c>
      <c r="AY1387" s="8">
        <v>50.313499999999998</v>
      </c>
      <c r="AZ1387" s="8">
        <v>0.85699999999999998</v>
      </c>
      <c r="BA1387" s="8">
        <v>0.6</v>
      </c>
      <c r="BB1387">
        <v>-0.6</v>
      </c>
      <c r="BC1387">
        <v>0.6</v>
      </c>
      <c r="BD1387">
        <v>-0.6</v>
      </c>
      <c r="BE1387">
        <v>0.6</v>
      </c>
      <c r="BF1387">
        <v>0.06</v>
      </c>
      <c r="BG1387">
        <v>0.3</v>
      </c>
      <c r="BH1387">
        <v>-2.23</v>
      </c>
      <c r="BI1387">
        <v>7</v>
      </c>
      <c r="BJ1387">
        <v>14</v>
      </c>
      <c r="BK1387">
        <v>7</v>
      </c>
      <c r="BM1387">
        <v>7</v>
      </c>
      <c r="BN1387" t="s">
        <v>1016</v>
      </c>
      <c r="BP1387" t="s">
        <v>1016</v>
      </c>
      <c r="BQ1387">
        <v>45</v>
      </c>
      <c r="BR1387">
        <v>451020</v>
      </c>
      <c r="BS1387">
        <v>1</v>
      </c>
      <c r="BU1387">
        <v>1</v>
      </c>
      <c r="BW1387">
        <v>7</v>
      </c>
      <c r="BY1387">
        <v>14</v>
      </c>
      <c r="BZ1387" t="s">
        <v>1997</v>
      </c>
      <c r="CA1387">
        <v>0</v>
      </c>
      <c r="CB1387">
        <v>0</v>
      </c>
      <c r="CC1387">
        <v>0</v>
      </c>
      <c r="CD1387">
        <v>0</v>
      </c>
      <c r="CE1387">
        <v>0</v>
      </c>
      <c r="CF1387">
        <v>0</v>
      </c>
      <c r="CG1387">
        <v>0</v>
      </c>
      <c r="CH1387">
        <v>0</v>
      </c>
      <c r="CI1387" s="2">
        <v>3653178</v>
      </c>
    </row>
    <row r="1388" spans="1:88">
      <c r="A1388" s="10" t="str">
        <f t="shared" si="651"/>
        <v>FBRC_US</v>
      </c>
      <c r="B1388" s="12">
        <f t="shared" si="652"/>
        <v>1E-4</v>
      </c>
      <c r="C1388" s="12">
        <v>0</v>
      </c>
      <c r="D1388" s="12">
        <v>0</v>
      </c>
      <c r="E1388" s="12">
        <v>0</v>
      </c>
      <c r="F1388" s="12">
        <v>0</v>
      </c>
      <c r="G1388" s="12">
        <v>0</v>
      </c>
      <c r="H1388" s="12">
        <v>0</v>
      </c>
      <c r="I1388" s="12">
        <v>0</v>
      </c>
      <c r="J1388" s="13">
        <f t="shared" si="653"/>
        <v>0</v>
      </c>
      <c r="K1388" s="13">
        <f t="shared" si="654"/>
        <v>0</v>
      </c>
      <c r="L1388" s="16">
        <f t="shared" si="655"/>
        <v>0</v>
      </c>
      <c r="M1388" s="13">
        <f t="shared" si="656"/>
        <v>0</v>
      </c>
      <c r="N1388" s="16">
        <f t="shared" si="657"/>
        <v>0</v>
      </c>
      <c r="O1388" s="16">
        <f t="shared" si="658"/>
        <v>0</v>
      </c>
      <c r="P1388" s="16" t="str">
        <f t="shared" si="659"/>
        <v/>
      </c>
      <c r="Q1388" s="20" t="str">
        <f t="shared" si="660"/>
        <v/>
      </c>
      <c r="R1388" s="20" t="str">
        <f t="shared" si="661"/>
        <v/>
      </c>
      <c r="S1388" s="20" t="str">
        <f t="shared" si="662"/>
        <v/>
      </c>
      <c r="T1388" s="20" t="str">
        <f t="shared" si="663"/>
        <v/>
      </c>
      <c r="U1388" s="16">
        <f t="shared" si="664"/>
        <v>6.0000000000000001E-3</v>
      </c>
      <c r="V1388" s="20" t="str">
        <f t="shared" si="665"/>
        <v/>
      </c>
      <c r="W1388" s="20" t="str">
        <f t="shared" si="666"/>
        <v/>
      </c>
      <c r="X1388" s="20" t="str">
        <f t="shared" si="667"/>
        <v/>
      </c>
      <c r="Y1388" s="20">
        <f t="shared" si="668"/>
        <v>6.0000000000000001E-3</v>
      </c>
      <c r="Z1388" s="20" t="str">
        <f t="shared" si="669"/>
        <v/>
      </c>
      <c r="AA1388" s="20" t="str">
        <f t="shared" si="670"/>
        <v/>
      </c>
      <c r="AB1388" s="20">
        <f t="shared" si="671"/>
        <v>0</v>
      </c>
      <c r="AC1388" s="20" t="str">
        <f t="shared" si="672"/>
        <v/>
      </c>
      <c r="AD1388" s="20" t="str">
        <f t="shared" si="673"/>
        <v/>
      </c>
      <c r="AE1388" s="20" t="str">
        <f t="shared" si="674"/>
        <v/>
      </c>
      <c r="AF1388" s="20" t="str">
        <f t="shared" si="675"/>
        <v/>
      </c>
      <c r="AG1388" s="11">
        <f t="shared" si="676"/>
        <v>999</v>
      </c>
      <c r="AH1388" s="17">
        <f t="shared" si="677"/>
        <v>999</v>
      </c>
      <c r="AI1388" s="17">
        <f t="shared" si="678"/>
        <v>999</v>
      </c>
      <c r="AJ1388" s="17">
        <f t="shared" si="679"/>
        <v>999</v>
      </c>
      <c r="AK1388" s="17">
        <f t="shared" si="680"/>
        <v>999</v>
      </c>
      <c r="AL1388" s="17">
        <f t="shared" si="681"/>
        <v>999</v>
      </c>
      <c r="AM1388" s="10" t="s">
        <v>1632</v>
      </c>
      <c r="AN1388">
        <v>0</v>
      </c>
      <c r="AO1388">
        <v>0</v>
      </c>
      <c r="AP1388">
        <v>0</v>
      </c>
      <c r="AQ1388">
        <v>0.28599999999999998</v>
      </c>
      <c r="AR1388" s="8">
        <v>-0.6</v>
      </c>
      <c r="AS1388" s="8">
        <v>-1.4732000000000001</v>
      </c>
      <c r="AT1388" s="8">
        <v>-8.6693999999999996</v>
      </c>
      <c r="AU1388" s="8">
        <v>-0.28599999999999998</v>
      </c>
      <c r="AV1388" s="8">
        <v>-0.6</v>
      </c>
      <c r="AW1388" s="8">
        <v>0.6</v>
      </c>
      <c r="AX1388" s="8">
        <v>1.4732000000000001</v>
      </c>
      <c r="AY1388" s="8">
        <v>8.6693999999999996</v>
      </c>
      <c r="AZ1388" s="8">
        <v>0.28599999999999998</v>
      </c>
      <c r="BA1388" s="8">
        <v>0.6</v>
      </c>
      <c r="BB1388">
        <v>-0.28599999999999998</v>
      </c>
      <c r="BC1388">
        <v>0.28599999999999998</v>
      </c>
      <c r="BD1388">
        <v>-0.28599999999999998</v>
      </c>
      <c r="BE1388">
        <v>0.28599999999999998</v>
      </c>
      <c r="BF1388">
        <v>0.06</v>
      </c>
      <c r="BG1388">
        <v>0.3</v>
      </c>
      <c r="BH1388">
        <v>0.01</v>
      </c>
      <c r="BI1388">
        <v>6</v>
      </c>
      <c r="BJ1388">
        <v>12</v>
      </c>
      <c r="BK1388">
        <v>6</v>
      </c>
      <c r="BM1388">
        <v>6</v>
      </c>
      <c r="BN1388" t="s">
        <v>1016</v>
      </c>
      <c r="BP1388" t="s">
        <v>1016</v>
      </c>
      <c r="BQ1388">
        <v>40</v>
      </c>
      <c r="BR1388">
        <v>402030</v>
      </c>
      <c r="BS1388">
        <v>1</v>
      </c>
      <c r="BU1388">
        <v>1</v>
      </c>
      <c r="BW1388">
        <v>6</v>
      </c>
      <c r="BY1388">
        <v>12</v>
      </c>
      <c r="BZ1388" t="s">
        <v>1998</v>
      </c>
      <c r="CA1388">
        <v>1</v>
      </c>
      <c r="CB1388">
        <v>0</v>
      </c>
      <c r="CC1388">
        <v>1</v>
      </c>
      <c r="CD1388">
        <v>0</v>
      </c>
      <c r="CE1388">
        <v>0</v>
      </c>
      <c r="CF1388">
        <v>0</v>
      </c>
      <c r="CG1388">
        <v>0</v>
      </c>
      <c r="CH1388">
        <v>0</v>
      </c>
      <c r="CI1388" s="2">
        <v>1204858</v>
      </c>
    </row>
    <row r="1389" spans="1:88">
      <c r="A1389" s="10" t="str">
        <f t="shared" si="651"/>
        <v>ZEP_US</v>
      </c>
      <c r="B1389" s="12">
        <f t="shared" si="652"/>
        <v>-3.9000000000000003E-3</v>
      </c>
      <c r="C1389" s="12">
        <v>0</v>
      </c>
      <c r="D1389" s="12">
        <v>0</v>
      </c>
      <c r="E1389" s="12">
        <v>0</v>
      </c>
      <c r="F1389" s="12">
        <v>0</v>
      </c>
      <c r="G1389" s="12">
        <v>0</v>
      </c>
      <c r="H1389" s="12">
        <v>0</v>
      </c>
      <c r="I1389" s="12">
        <v>0</v>
      </c>
      <c r="J1389" s="13">
        <f t="shared" si="653"/>
        <v>0</v>
      </c>
      <c r="K1389" s="13">
        <f t="shared" si="654"/>
        <v>0</v>
      </c>
      <c r="L1389" s="16">
        <f t="shared" si="655"/>
        <v>0</v>
      </c>
      <c r="M1389" s="13">
        <f t="shared" si="656"/>
        <v>0</v>
      </c>
      <c r="N1389" s="16">
        <f t="shared" si="657"/>
        <v>0</v>
      </c>
      <c r="O1389" s="16">
        <f t="shared" si="658"/>
        <v>0</v>
      </c>
      <c r="P1389" s="16">
        <f t="shared" si="659"/>
        <v>-6.5000000000000006E-3</v>
      </c>
      <c r="Q1389" s="20" t="str">
        <f t="shared" si="660"/>
        <v/>
      </c>
      <c r="R1389" s="20" t="str">
        <f t="shared" si="661"/>
        <v/>
      </c>
      <c r="S1389" s="20" t="str">
        <f t="shared" si="662"/>
        <v/>
      </c>
      <c r="T1389" s="20">
        <f t="shared" si="663"/>
        <v>-6.5000000000000006E-3</v>
      </c>
      <c r="U1389" s="16" t="str">
        <f t="shared" si="664"/>
        <v/>
      </c>
      <c r="V1389" s="20" t="str">
        <f t="shared" si="665"/>
        <v/>
      </c>
      <c r="W1389" s="20" t="str">
        <f t="shared" si="666"/>
        <v/>
      </c>
      <c r="X1389" s="20" t="str">
        <f t="shared" si="667"/>
        <v/>
      </c>
      <c r="Y1389" s="20" t="str">
        <f t="shared" si="668"/>
        <v/>
      </c>
      <c r="Z1389" s="20" t="str">
        <f t="shared" si="669"/>
        <v/>
      </c>
      <c r="AA1389" s="20" t="str">
        <f t="shared" si="670"/>
        <v/>
      </c>
      <c r="AB1389" s="20">
        <f t="shared" si="671"/>
        <v>0</v>
      </c>
      <c r="AC1389" s="20" t="str">
        <f t="shared" si="672"/>
        <v/>
      </c>
      <c r="AD1389" s="20" t="str">
        <f t="shared" si="673"/>
        <v/>
      </c>
      <c r="AE1389" s="20" t="str">
        <f t="shared" si="674"/>
        <v/>
      </c>
      <c r="AF1389" s="20" t="str">
        <f t="shared" si="675"/>
        <v/>
      </c>
      <c r="AG1389" s="11">
        <f t="shared" si="676"/>
        <v>999</v>
      </c>
      <c r="AH1389" s="17">
        <f t="shared" si="677"/>
        <v>999</v>
      </c>
      <c r="AI1389" s="17">
        <f t="shared" si="678"/>
        <v>999</v>
      </c>
      <c r="AJ1389" s="17">
        <f t="shared" si="679"/>
        <v>999</v>
      </c>
      <c r="AK1389" s="17">
        <f t="shared" si="680"/>
        <v>999</v>
      </c>
      <c r="AL1389" s="17">
        <f t="shared" si="681"/>
        <v>999</v>
      </c>
      <c r="AM1389" s="10" t="s">
        <v>1452</v>
      </c>
      <c r="AN1389">
        <v>0</v>
      </c>
      <c r="AO1389">
        <v>0</v>
      </c>
      <c r="AP1389">
        <v>0</v>
      </c>
      <c r="AQ1389">
        <v>0.17730000000000001</v>
      </c>
      <c r="AR1389" s="8">
        <v>-0.65</v>
      </c>
      <c r="AS1389" s="8">
        <v>-1.3374999999999999</v>
      </c>
      <c r="AT1389" s="8">
        <v>-16.004899999999999</v>
      </c>
      <c r="AU1389" s="8">
        <v>-0.17730000000000001</v>
      </c>
      <c r="AV1389" s="8">
        <v>-0.65</v>
      </c>
      <c r="AW1389" s="8">
        <v>0.65</v>
      </c>
      <c r="AX1389" s="8">
        <v>1.3374999999999999</v>
      </c>
      <c r="AY1389" s="8">
        <v>16.004899999999999</v>
      </c>
      <c r="AZ1389" s="8">
        <v>0.17730000000000001</v>
      </c>
      <c r="BA1389" s="8">
        <v>0.65</v>
      </c>
      <c r="BB1389">
        <v>-0.17730000000000001</v>
      </c>
      <c r="BC1389">
        <v>0.17730000000000001</v>
      </c>
      <c r="BD1389">
        <v>-0.17730000000000001</v>
      </c>
      <c r="BE1389">
        <v>0.17730000000000001</v>
      </c>
      <c r="BF1389">
        <v>0.06</v>
      </c>
      <c r="BG1389">
        <v>0.3</v>
      </c>
      <c r="BH1389">
        <v>-0.39</v>
      </c>
      <c r="BI1389">
        <v>7</v>
      </c>
      <c r="BJ1389">
        <v>13</v>
      </c>
      <c r="BK1389">
        <v>7</v>
      </c>
      <c r="BM1389">
        <v>7</v>
      </c>
      <c r="BN1389" t="s">
        <v>1016</v>
      </c>
      <c r="BP1389" t="s">
        <v>1016</v>
      </c>
      <c r="BQ1389">
        <v>15</v>
      </c>
      <c r="BR1389">
        <v>151010</v>
      </c>
      <c r="BS1389">
        <v>1</v>
      </c>
      <c r="BU1389">
        <v>1</v>
      </c>
      <c r="BW1389">
        <v>7</v>
      </c>
      <c r="BY1389">
        <v>13</v>
      </c>
      <c r="BZ1389" t="s">
        <v>1946</v>
      </c>
      <c r="CA1389">
        <v>1</v>
      </c>
      <c r="CB1389">
        <v>0</v>
      </c>
      <c r="CC1389">
        <v>1</v>
      </c>
      <c r="CD1389">
        <v>0</v>
      </c>
      <c r="CE1389">
        <v>0</v>
      </c>
      <c r="CF1389">
        <v>0</v>
      </c>
      <c r="CG1389">
        <v>0</v>
      </c>
      <c r="CH1389">
        <v>0</v>
      </c>
      <c r="CI1389" s="2">
        <v>704996</v>
      </c>
    </row>
    <row r="1390" spans="1:88">
      <c r="A1390" s="10" t="str">
        <f t="shared" si="651"/>
        <v>ATHN_US</v>
      </c>
      <c r="B1390" s="12">
        <f t="shared" si="652"/>
        <v>-5.28E-2</v>
      </c>
      <c r="C1390" s="12">
        <v>0</v>
      </c>
      <c r="D1390" s="12">
        <v>0</v>
      </c>
      <c r="E1390" s="12">
        <v>0</v>
      </c>
      <c r="F1390" s="12">
        <v>0</v>
      </c>
      <c r="G1390" s="12">
        <v>0</v>
      </c>
      <c r="H1390" s="12">
        <v>0</v>
      </c>
      <c r="I1390" s="12">
        <v>0</v>
      </c>
      <c r="J1390" s="13">
        <f t="shared" si="653"/>
        <v>0</v>
      </c>
      <c r="K1390" s="13">
        <f t="shared" si="654"/>
        <v>0</v>
      </c>
      <c r="L1390" s="16">
        <f t="shared" si="655"/>
        <v>0</v>
      </c>
      <c r="M1390" s="13">
        <f t="shared" si="656"/>
        <v>0</v>
      </c>
      <c r="N1390" s="16">
        <f t="shared" si="657"/>
        <v>0</v>
      </c>
      <c r="O1390" s="16">
        <f t="shared" si="658"/>
        <v>0</v>
      </c>
      <c r="P1390" s="16">
        <f t="shared" si="659"/>
        <v>-6.0000000000000001E-3</v>
      </c>
      <c r="Q1390" s="20" t="str">
        <f t="shared" si="660"/>
        <v/>
      </c>
      <c r="R1390" s="20" t="str">
        <f t="shared" si="661"/>
        <v/>
      </c>
      <c r="S1390" s="20" t="str">
        <f t="shared" si="662"/>
        <v/>
      </c>
      <c r="T1390" s="20">
        <f t="shared" si="663"/>
        <v>-6.0000000000000001E-3</v>
      </c>
      <c r="U1390" s="16" t="str">
        <f t="shared" si="664"/>
        <v/>
      </c>
      <c r="V1390" s="20" t="str">
        <f t="shared" si="665"/>
        <v/>
      </c>
      <c r="W1390" s="20" t="str">
        <f t="shared" si="666"/>
        <v/>
      </c>
      <c r="X1390" s="20" t="str">
        <f t="shared" si="667"/>
        <v/>
      </c>
      <c r="Y1390" s="20" t="str">
        <f t="shared" si="668"/>
        <v/>
      </c>
      <c r="Z1390" s="20" t="str">
        <f t="shared" si="669"/>
        <v/>
      </c>
      <c r="AA1390" s="20" t="str">
        <f t="shared" si="670"/>
        <v/>
      </c>
      <c r="AB1390" s="20">
        <f t="shared" si="671"/>
        <v>0</v>
      </c>
      <c r="AC1390" s="20" t="str">
        <f t="shared" si="672"/>
        <v/>
      </c>
      <c r="AD1390" s="20" t="str">
        <f t="shared" si="673"/>
        <v/>
      </c>
      <c r="AE1390" s="20" t="str">
        <f t="shared" si="674"/>
        <v/>
      </c>
      <c r="AF1390" s="20" t="str">
        <f t="shared" si="675"/>
        <v/>
      </c>
      <c r="AG1390" s="11">
        <f t="shared" si="676"/>
        <v>999</v>
      </c>
      <c r="AH1390" s="17">
        <f t="shared" si="677"/>
        <v>999</v>
      </c>
      <c r="AI1390" s="17">
        <f t="shared" si="678"/>
        <v>999</v>
      </c>
      <c r="AJ1390" s="17">
        <f t="shared" si="679"/>
        <v>999</v>
      </c>
      <c r="AK1390" s="17">
        <f t="shared" si="680"/>
        <v>999</v>
      </c>
      <c r="AL1390" s="17">
        <f t="shared" si="681"/>
        <v>999</v>
      </c>
      <c r="AM1390" s="10" t="s">
        <v>982</v>
      </c>
      <c r="AN1390">
        <v>0</v>
      </c>
      <c r="AO1390">
        <v>0</v>
      </c>
      <c r="AP1390">
        <v>0</v>
      </c>
      <c r="AQ1390">
        <v>10.1966</v>
      </c>
      <c r="AR1390" s="8">
        <v>-0.6</v>
      </c>
      <c r="AS1390" s="8">
        <v>-53.525799999999997</v>
      </c>
      <c r="AT1390" s="8">
        <v>-195.6713</v>
      </c>
      <c r="AU1390" s="8">
        <v>-10.1966</v>
      </c>
      <c r="AV1390" s="8">
        <v>-0.6</v>
      </c>
      <c r="AW1390" s="8">
        <v>0.6</v>
      </c>
      <c r="AX1390" s="8">
        <v>53.525799999999997</v>
      </c>
      <c r="AY1390" s="8">
        <v>195.6713</v>
      </c>
      <c r="AZ1390" s="8">
        <v>10.1966</v>
      </c>
      <c r="BA1390" s="8">
        <v>0.6</v>
      </c>
      <c r="BB1390">
        <v>-0.6</v>
      </c>
      <c r="BC1390">
        <v>0.6</v>
      </c>
      <c r="BD1390">
        <v>-0.6</v>
      </c>
      <c r="BE1390">
        <v>0.6</v>
      </c>
      <c r="BF1390">
        <v>0.06</v>
      </c>
      <c r="BG1390">
        <v>0.3</v>
      </c>
      <c r="BH1390">
        <v>-5.28</v>
      </c>
      <c r="BI1390">
        <v>8</v>
      </c>
      <c r="BJ1390">
        <v>16</v>
      </c>
      <c r="BK1390">
        <v>8</v>
      </c>
      <c r="BM1390">
        <v>8</v>
      </c>
      <c r="BN1390" t="s">
        <v>1016</v>
      </c>
      <c r="BP1390" t="s">
        <v>1016</v>
      </c>
      <c r="BQ1390">
        <v>35</v>
      </c>
      <c r="BR1390">
        <v>351030</v>
      </c>
      <c r="BS1390">
        <v>1</v>
      </c>
      <c r="BU1390">
        <v>1</v>
      </c>
      <c r="BW1390">
        <v>8</v>
      </c>
      <c r="BY1390">
        <v>16</v>
      </c>
      <c r="BZ1390" t="s">
        <v>1997</v>
      </c>
      <c r="CA1390">
        <v>0</v>
      </c>
      <c r="CB1390">
        <v>0</v>
      </c>
      <c r="CC1390">
        <v>0</v>
      </c>
      <c r="CD1390">
        <v>0</v>
      </c>
      <c r="CE1390">
        <v>0</v>
      </c>
      <c r="CF1390">
        <v>0</v>
      </c>
      <c r="CG1390">
        <v>0</v>
      </c>
      <c r="CH1390">
        <v>0</v>
      </c>
      <c r="CI1390" s="2">
        <v>43189458</v>
      </c>
    </row>
    <row r="1391" spans="1:88">
      <c r="A1391" s="10" t="str">
        <f t="shared" si="651"/>
        <v>CTCT_US</v>
      </c>
      <c r="B1391" s="12">
        <f t="shared" si="652"/>
        <v>5.6100000000000004E-2</v>
      </c>
      <c r="C1391" s="12">
        <v>6.0763161914020999E-3</v>
      </c>
      <c r="D1391" s="12">
        <v>0</v>
      </c>
      <c r="E1391" s="12">
        <v>0</v>
      </c>
      <c r="F1391" s="12">
        <v>6.0763161914020999E-3</v>
      </c>
      <c r="G1391" s="12">
        <v>0</v>
      </c>
      <c r="H1391" s="12">
        <v>6.0763161914020999E-3</v>
      </c>
      <c r="I1391" s="12">
        <v>6.0763161914020999E-3</v>
      </c>
      <c r="J1391" s="13">
        <f t="shared" si="653"/>
        <v>0</v>
      </c>
      <c r="K1391" s="13">
        <f t="shared" si="654"/>
        <v>1</v>
      </c>
      <c r="L1391" s="16">
        <f t="shared" si="655"/>
        <v>6.0763161914020999E-3</v>
      </c>
      <c r="M1391" s="13">
        <f t="shared" si="656"/>
        <v>0</v>
      </c>
      <c r="N1391" s="16">
        <f t="shared" si="657"/>
        <v>0</v>
      </c>
      <c r="O1391" s="16">
        <f t="shared" si="658"/>
        <v>0</v>
      </c>
      <c r="P1391" s="16" t="str">
        <f t="shared" si="659"/>
        <v/>
      </c>
      <c r="Q1391" s="20" t="str">
        <f t="shared" si="660"/>
        <v/>
      </c>
      <c r="R1391" s="20" t="str">
        <f t="shared" si="661"/>
        <v/>
      </c>
      <c r="S1391" s="20" t="str">
        <f t="shared" si="662"/>
        <v/>
      </c>
      <c r="T1391" s="20" t="str">
        <f t="shared" si="663"/>
        <v/>
      </c>
      <c r="U1391" s="16" t="str">
        <f t="shared" si="664"/>
        <v/>
      </c>
      <c r="V1391" s="20" t="str">
        <f t="shared" si="665"/>
        <v/>
      </c>
      <c r="W1391" s="20" t="str">
        <f t="shared" si="666"/>
        <v/>
      </c>
      <c r="X1391" s="20" t="str">
        <f t="shared" si="667"/>
        <v/>
      </c>
      <c r="Y1391" s="20" t="str">
        <f t="shared" si="668"/>
        <v/>
      </c>
      <c r="Z1391" s="20" t="str">
        <f t="shared" si="669"/>
        <v/>
      </c>
      <c r="AA1391" s="20" t="str">
        <f t="shared" si="670"/>
        <v/>
      </c>
      <c r="AB1391" s="20">
        <f t="shared" si="671"/>
        <v>6.0763161914020999E-3</v>
      </c>
      <c r="AC1391" s="20" t="str">
        <f t="shared" si="672"/>
        <v/>
      </c>
      <c r="AD1391" s="20" t="str">
        <f t="shared" si="673"/>
        <v/>
      </c>
      <c r="AE1391" s="20" t="str">
        <f t="shared" si="674"/>
        <v/>
      </c>
      <c r="AF1391" s="20" t="str">
        <f t="shared" si="675"/>
        <v/>
      </c>
      <c r="AG1391" s="11">
        <f t="shared" si="676"/>
        <v>0</v>
      </c>
      <c r="AH1391" s="17">
        <f t="shared" si="677"/>
        <v>6.0763161914020999E-3</v>
      </c>
      <c r="AI1391" s="17">
        <f t="shared" si="678"/>
        <v>999</v>
      </c>
      <c r="AJ1391" s="17">
        <f t="shared" si="679"/>
        <v>999</v>
      </c>
      <c r="AK1391" s="17">
        <f t="shared" si="680"/>
        <v>999</v>
      </c>
      <c r="AL1391" s="17">
        <f t="shared" si="681"/>
        <v>999</v>
      </c>
      <c r="AM1391" s="10" t="s">
        <v>597</v>
      </c>
      <c r="AN1391">
        <v>0</v>
      </c>
      <c r="AO1391">
        <v>0</v>
      </c>
      <c r="AP1391">
        <v>0</v>
      </c>
      <c r="AQ1391">
        <v>2.4794999999999998</v>
      </c>
      <c r="AR1391" s="8">
        <v>-0.6</v>
      </c>
      <c r="AS1391" s="8">
        <v>-12.64</v>
      </c>
      <c r="AT1391" s="8">
        <v>-52.768500000000003</v>
      </c>
      <c r="AU1391" s="8">
        <v>-2.4794999999999998</v>
      </c>
      <c r="AV1391" s="8">
        <v>-0.6</v>
      </c>
      <c r="AW1391" s="8">
        <v>0.6</v>
      </c>
      <c r="AX1391" s="8">
        <v>12.64</v>
      </c>
      <c r="AY1391" s="8">
        <v>52.768500000000003</v>
      </c>
      <c r="AZ1391" s="8">
        <v>2.4794999999999998</v>
      </c>
      <c r="BA1391" s="8">
        <v>0.6</v>
      </c>
      <c r="BB1391">
        <v>-0.6</v>
      </c>
      <c r="BC1391">
        <v>0.6</v>
      </c>
      <c r="BD1391">
        <v>-0.6</v>
      </c>
      <c r="BE1391">
        <v>0.6</v>
      </c>
      <c r="BF1391">
        <v>0.06</v>
      </c>
      <c r="BG1391">
        <v>0.3</v>
      </c>
      <c r="BH1391">
        <v>5.61</v>
      </c>
      <c r="BI1391">
        <v>3</v>
      </c>
      <c r="BJ1391">
        <v>5</v>
      </c>
      <c r="BK1391">
        <v>3</v>
      </c>
      <c r="BM1391">
        <v>3</v>
      </c>
      <c r="BN1391" t="s">
        <v>1016</v>
      </c>
      <c r="BP1391" t="s">
        <v>1016</v>
      </c>
      <c r="BQ1391">
        <v>45</v>
      </c>
      <c r="BR1391">
        <v>451010</v>
      </c>
      <c r="BS1391">
        <v>1</v>
      </c>
      <c r="BU1391">
        <v>1</v>
      </c>
      <c r="BW1391">
        <v>3</v>
      </c>
      <c r="BY1391">
        <v>5</v>
      </c>
      <c r="BZ1391" t="s">
        <v>1997</v>
      </c>
      <c r="CA1391">
        <v>0</v>
      </c>
      <c r="CB1391">
        <v>0</v>
      </c>
      <c r="CC1391">
        <v>0</v>
      </c>
      <c r="CD1391">
        <v>0</v>
      </c>
      <c r="CE1391">
        <v>0</v>
      </c>
      <c r="CF1391">
        <v>0</v>
      </c>
      <c r="CG1391">
        <v>0</v>
      </c>
      <c r="CH1391">
        <v>0</v>
      </c>
      <c r="CI1391" s="2">
        <v>9470871</v>
      </c>
    </row>
    <row r="1392" spans="1:88">
      <c r="A1392" s="10" t="str">
        <f t="shared" si="651"/>
        <v>TGH_US</v>
      </c>
      <c r="B1392" s="12">
        <f t="shared" si="652"/>
        <v>-7.980000000000001E-2</v>
      </c>
      <c r="C1392" s="12">
        <v>0</v>
      </c>
      <c r="D1392" s="12">
        <v>0</v>
      </c>
      <c r="E1392" s="12">
        <v>0</v>
      </c>
      <c r="F1392" s="12">
        <v>0</v>
      </c>
      <c r="G1392" s="12">
        <v>0</v>
      </c>
      <c r="H1392" s="12">
        <v>0</v>
      </c>
      <c r="I1392" s="12">
        <v>0</v>
      </c>
      <c r="J1392" s="13">
        <f t="shared" si="653"/>
        <v>0</v>
      </c>
      <c r="K1392" s="13">
        <f t="shared" si="654"/>
        <v>0</v>
      </c>
      <c r="L1392" s="16">
        <f t="shared" si="655"/>
        <v>0</v>
      </c>
      <c r="M1392" s="13">
        <f t="shared" si="656"/>
        <v>0</v>
      </c>
      <c r="N1392" s="16">
        <f t="shared" si="657"/>
        <v>0</v>
      </c>
      <c r="O1392" s="16">
        <f t="shared" si="658"/>
        <v>0</v>
      </c>
      <c r="P1392" s="16">
        <f t="shared" si="659"/>
        <v>-6.5000000000000006E-3</v>
      </c>
      <c r="Q1392" s="20" t="str">
        <f t="shared" si="660"/>
        <v/>
      </c>
      <c r="R1392" s="20" t="str">
        <f t="shared" si="661"/>
        <v/>
      </c>
      <c r="S1392" s="20" t="str">
        <f t="shared" si="662"/>
        <v/>
      </c>
      <c r="T1392" s="20">
        <f t="shared" si="663"/>
        <v>-6.5000000000000006E-3</v>
      </c>
      <c r="U1392" s="16" t="str">
        <f t="shared" si="664"/>
        <v/>
      </c>
      <c r="V1392" s="20" t="str">
        <f t="shared" si="665"/>
        <v/>
      </c>
      <c r="W1392" s="20" t="str">
        <f t="shared" si="666"/>
        <v/>
      </c>
      <c r="X1392" s="20" t="str">
        <f t="shared" si="667"/>
        <v/>
      </c>
      <c r="Y1392" s="20" t="str">
        <f t="shared" si="668"/>
        <v/>
      </c>
      <c r="Z1392" s="20" t="str">
        <f t="shared" si="669"/>
        <v/>
      </c>
      <c r="AA1392" s="20" t="str">
        <f t="shared" si="670"/>
        <v/>
      </c>
      <c r="AB1392" s="20">
        <f t="shared" si="671"/>
        <v>0</v>
      </c>
      <c r="AC1392" s="20" t="str">
        <f t="shared" si="672"/>
        <v/>
      </c>
      <c r="AD1392" s="20" t="str">
        <f t="shared" si="673"/>
        <v/>
      </c>
      <c r="AE1392" s="20" t="str">
        <f t="shared" si="674"/>
        <v/>
      </c>
      <c r="AF1392" s="20" t="str">
        <f t="shared" si="675"/>
        <v/>
      </c>
      <c r="AG1392" s="11">
        <f t="shared" si="676"/>
        <v>999</v>
      </c>
      <c r="AH1392" s="17">
        <f t="shared" si="677"/>
        <v>999</v>
      </c>
      <c r="AI1392" s="17">
        <f t="shared" si="678"/>
        <v>999</v>
      </c>
      <c r="AJ1392" s="17">
        <f t="shared" si="679"/>
        <v>999</v>
      </c>
      <c r="AK1392" s="17">
        <f t="shared" si="680"/>
        <v>999</v>
      </c>
      <c r="AL1392" s="17">
        <f t="shared" si="681"/>
        <v>999</v>
      </c>
      <c r="AM1392" s="10" t="s">
        <v>906</v>
      </c>
      <c r="AN1392">
        <v>0</v>
      </c>
      <c r="AO1392">
        <v>0</v>
      </c>
      <c r="AP1392">
        <v>0</v>
      </c>
      <c r="AQ1392">
        <v>1.5752999999999999</v>
      </c>
      <c r="AR1392" s="8">
        <v>-0.65</v>
      </c>
      <c r="AS1392" s="8">
        <v>-5.8333000000000004</v>
      </c>
      <c r="AT1392" s="8">
        <v>-71.169799999999995</v>
      </c>
      <c r="AU1392" s="8">
        <v>-1.5752999999999999</v>
      </c>
      <c r="AV1392" s="8">
        <v>-0.65</v>
      </c>
      <c r="AW1392" s="8">
        <v>0.65</v>
      </c>
      <c r="AX1392" s="8">
        <v>5.8333000000000004</v>
      </c>
      <c r="AY1392" s="8">
        <v>71.169799999999995</v>
      </c>
      <c r="AZ1392" s="8">
        <v>1.5752999999999999</v>
      </c>
      <c r="BA1392" s="8">
        <v>0.65</v>
      </c>
      <c r="BB1392">
        <v>-0.65</v>
      </c>
      <c r="BC1392">
        <v>0.65</v>
      </c>
      <c r="BD1392">
        <v>-0.65</v>
      </c>
      <c r="BE1392">
        <v>0.65</v>
      </c>
      <c r="BF1392">
        <v>0.06</v>
      </c>
      <c r="BG1392">
        <v>0.3</v>
      </c>
      <c r="BH1392">
        <v>-7.98</v>
      </c>
      <c r="BI1392">
        <v>9</v>
      </c>
      <c r="BJ1392">
        <v>17</v>
      </c>
      <c r="BK1392">
        <v>9</v>
      </c>
      <c r="BM1392">
        <v>9</v>
      </c>
      <c r="BN1392" t="s">
        <v>1016</v>
      </c>
      <c r="BP1392" t="s">
        <v>1016</v>
      </c>
      <c r="BQ1392">
        <v>20</v>
      </c>
      <c r="BR1392">
        <v>201070</v>
      </c>
      <c r="BS1392">
        <v>1</v>
      </c>
      <c r="BU1392">
        <v>1</v>
      </c>
      <c r="BW1392">
        <v>9</v>
      </c>
      <c r="BY1392">
        <v>17</v>
      </c>
      <c r="BZ1392" t="s">
        <v>1997</v>
      </c>
      <c r="CA1392">
        <v>0</v>
      </c>
      <c r="CB1392">
        <v>0</v>
      </c>
      <c r="CC1392">
        <v>0</v>
      </c>
      <c r="CD1392">
        <v>0</v>
      </c>
      <c r="CE1392">
        <v>0</v>
      </c>
      <c r="CF1392">
        <v>0</v>
      </c>
      <c r="CG1392">
        <v>0</v>
      </c>
      <c r="CH1392">
        <v>0</v>
      </c>
      <c r="CI1392" s="2">
        <v>5457438</v>
      </c>
    </row>
    <row r="1393" spans="1:88">
      <c r="A1393" s="10" t="str">
        <f t="shared" si="651"/>
        <v>CVI_US</v>
      </c>
      <c r="B1393" s="12">
        <f t="shared" si="652"/>
        <v>5.1900000000000002E-2</v>
      </c>
      <c r="C1393" s="12">
        <v>0</v>
      </c>
      <c r="D1393" s="12">
        <v>0</v>
      </c>
      <c r="E1393" s="12">
        <v>0</v>
      </c>
      <c r="F1393" s="12">
        <v>0</v>
      </c>
      <c r="G1393" s="12">
        <v>0</v>
      </c>
      <c r="H1393" s="12">
        <v>0</v>
      </c>
      <c r="I1393" s="12">
        <v>0</v>
      </c>
      <c r="J1393" s="13">
        <f t="shared" si="653"/>
        <v>0</v>
      </c>
      <c r="K1393" s="13">
        <f t="shared" si="654"/>
        <v>0</v>
      </c>
      <c r="L1393" s="16">
        <f t="shared" si="655"/>
        <v>0</v>
      </c>
      <c r="M1393" s="13">
        <f t="shared" si="656"/>
        <v>0</v>
      </c>
      <c r="N1393" s="16">
        <f t="shared" si="657"/>
        <v>0</v>
      </c>
      <c r="O1393" s="16">
        <f t="shared" si="658"/>
        <v>0</v>
      </c>
      <c r="P1393" s="16" t="str">
        <f t="shared" si="659"/>
        <v/>
      </c>
      <c r="Q1393" s="20" t="str">
        <f t="shared" si="660"/>
        <v/>
      </c>
      <c r="R1393" s="20" t="str">
        <f t="shared" si="661"/>
        <v/>
      </c>
      <c r="S1393" s="20" t="str">
        <f t="shared" si="662"/>
        <v/>
      </c>
      <c r="T1393" s="20" t="str">
        <f t="shared" si="663"/>
        <v/>
      </c>
      <c r="U1393" s="16">
        <f t="shared" si="664"/>
        <v>2E-3</v>
      </c>
      <c r="V1393" s="20" t="str">
        <f t="shared" si="665"/>
        <v/>
      </c>
      <c r="W1393" s="20" t="str">
        <f t="shared" si="666"/>
        <v/>
      </c>
      <c r="X1393" s="20" t="str">
        <f t="shared" si="667"/>
        <v/>
      </c>
      <c r="Y1393" s="20">
        <f t="shared" si="668"/>
        <v>2E-3</v>
      </c>
      <c r="Z1393" s="20" t="str">
        <f t="shared" si="669"/>
        <v/>
      </c>
      <c r="AA1393" s="20" t="str">
        <f t="shared" si="670"/>
        <v/>
      </c>
      <c r="AB1393" s="20">
        <f t="shared" si="671"/>
        <v>0</v>
      </c>
      <c r="AC1393" s="20" t="str">
        <f t="shared" si="672"/>
        <v/>
      </c>
      <c r="AD1393" s="20" t="str">
        <f t="shared" si="673"/>
        <v/>
      </c>
      <c r="AE1393" s="20" t="str">
        <f t="shared" si="674"/>
        <v/>
      </c>
      <c r="AF1393" s="20" t="str">
        <f t="shared" si="675"/>
        <v/>
      </c>
      <c r="AG1393" s="11">
        <f t="shared" si="676"/>
        <v>999</v>
      </c>
      <c r="AH1393" s="17">
        <f t="shared" si="677"/>
        <v>999</v>
      </c>
      <c r="AI1393" s="17">
        <f t="shared" si="678"/>
        <v>999</v>
      </c>
      <c r="AJ1393" s="17">
        <f t="shared" si="679"/>
        <v>999</v>
      </c>
      <c r="AK1393" s="17">
        <f t="shared" si="680"/>
        <v>999</v>
      </c>
      <c r="AL1393" s="17">
        <f t="shared" si="681"/>
        <v>999</v>
      </c>
      <c r="AM1393" s="10" t="s">
        <v>35</v>
      </c>
      <c r="AN1393">
        <v>0</v>
      </c>
      <c r="AO1393">
        <v>0</v>
      </c>
      <c r="AP1393">
        <v>0</v>
      </c>
      <c r="AQ1393">
        <v>2.9698000000000002</v>
      </c>
      <c r="AR1393" s="8">
        <v>-0.2</v>
      </c>
      <c r="AS1393" s="8">
        <v>-15.7201</v>
      </c>
      <c r="AT1393" s="8">
        <v>-144.2355</v>
      </c>
      <c r="AU1393" s="8">
        <v>-2.9698000000000002</v>
      </c>
      <c r="AV1393" s="8">
        <v>-0.2</v>
      </c>
      <c r="AW1393" s="8">
        <v>0.2</v>
      </c>
      <c r="AX1393" s="8">
        <v>15.7201</v>
      </c>
      <c r="AY1393" s="8">
        <v>144.2355</v>
      </c>
      <c r="AZ1393" s="8">
        <v>2.9698000000000002</v>
      </c>
      <c r="BA1393" s="8">
        <v>0.2</v>
      </c>
      <c r="BB1393">
        <v>-0.2</v>
      </c>
      <c r="BC1393">
        <v>0.2</v>
      </c>
      <c r="BD1393">
        <v>-0.2</v>
      </c>
      <c r="BE1393">
        <v>0.2</v>
      </c>
      <c r="BF1393">
        <v>0.06</v>
      </c>
      <c r="BG1393">
        <v>0.3</v>
      </c>
      <c r="BH1393">
        <v>5.19</v>
      </c>
      <c r="BI1393">
        <v>3</v>
      </c>
      <c r="BJ1393">
        <v>6</v>
      </c>
      <c r="BK1393">
        <v>3</v>
      </c>
      <c r="BM1393">
        <v>3</v>
      </c>
      <c r="BN1393" t="s">
        <v>1016</v>
      </c>
      <c r="BP1393" t="s">
        <v>1016</v>
      </c>
      <c r="BQ1393">
        <v>10</v>
      </c>
      <c r="BR1393">
        <v>101020</v>
      </c>
      <c r="BS1393">
        <v>1</v>
      </c>
      <c r="BU1393">
        <v>1</v>
      </c>
      <c r="BW1393">
        <v>3</v>
      </c>
      <c r="BY1393">
        <v>6</v>
      </c>
      <c r="BZ1393" t="s">
        <v>1997</v>
      </c>
      <c r="CA1393">
        <v>0</v>
      </c>
      <c r="CB1393">
        <v>0</v>
      </c>
      <c r="CC1393">
        <v>0</v>
      </c>
      <c r="CD1393">
        <v>0</v>
      </c>
      <c r="CE1393">
        <v>0</v>
      </c>
      <c r="CF1393">
        <v>0</v>
      </c>
      <c r="CG1393">
        <v>0</v>
      </c>
      <c r="CH1393">
        <v>0</v>
      </c>
      <c r="CI1393" s="2">
        <v>12541858</v>
      </c>
    </row>
    <row r="1394" spans="1:88">
      <c r="A1394" s="10" t="str">
        <f t="shared" si="651"/>
        <v>FFNW_US</v>
      </c>
      <c r="B1394" s="12">
        <f t="shared" si="652"/>
        <v>-1E-4</v>
      </c>
      <c r="C1394" s="12">
        <v>0</v>
      </c>
      <c r="D1394" s="12">
        <v>0</v>
      </c>
      <c r="E1394" s="12">
        <v>0</v>
      </c>
      <c r="F1394" s="12">
        <v>0</v>
      </c>
      <c r="G1394" s="12">
        <v>0</v>
      </c>
      <c r="H1394" s="12">
        <v>0</v>
      </c>
      <c r="I1394" s="12">
        <v>0</v>
      </c>
      <c r="J1394" s="13">
        <f t="shared" si="653"/>
        <v>0</v>
      </c>
      <c r="K1394" s="13">
        <f t="shared" si="654"/>
        <v>0</v>
      </c>
      <c r="L1394" s="16">
        <f t="shared" si="655"/>
        <v>0</v>
      </c>
      <c r="M1394" s="13">
        <f t="shared" si="656"/>
        <v>0</v>
      </c>
      <c r="N1394" s="16">
        <f t="shared" si="657"/>
        <v>0</v>
      </c>
      <c r="O1394" s="16">
        <f t="shared" si="658"/>
        <v>0</v>
      </c>
      <c r="P1394" s="16">
        <f t="shared" si="659"/>
        <v>-4.0000000000000001E-3</v>
      </c>
      <c r="Q1394" s="20" t="str">
        <f t="shared" si="660"/>
        <v/>
      </c>
      <c r="R1394" s="20" t="str">
        <f t="shared" si="661"/>
        <v/>
      </c>
      <c r="S1394" s="20" t="str">
        <f t="shared" si="662"/>
        <v/>
      </c>
      <c r="T1394" s="20">
        <f t="shared" si="663"/>
        <v>-4.0000000000000001E-3</v>
      </c>
      <c r="U1394" s="16" t="str">
        <f t="shared" si="664"/>
        <v/>
      </c>
      <c r="V1394" s="20" t="str">
        <f t="shared" si="665"/>
        <v/>
      </c>
      <c r="W1394" s="20" t="str">
        <f t="shared" si="666"/>
        <v/>
      </c>
      <c r="X1394" s="20" t="str">
        <f t="shared" si="667"/>
        <v/>
      </c>
      <c r="Y1394" s="20" t="str">
        <f t="shared" si="668"/>
        <v/>
      </c>
      <c r="Z1394" s="20" t="str">
        <f t="shared" si="669"/>
        <v/>
      </c>
      <c r="AA1394" s="20" t="str">
        <f t="shared" si="670"/>
        <v/>
      </c>
      <c r="AB1394" s="20">
        <f t="shared" si="671"/>
        <v>0</v>
      </c>
      <c r="AC1394" s="20" t="str">
        <f t="shared" si="672"/>
        <v/>
      </c>
      <c r="AD1394" s="20" t="str">
        <f t="shared" si="673"/>
        <v/>
      </c>
      <c r="AE1394" s="20" t="str">
        <f t="shared" si="674"/>
        <v/>
      </c>
      <c r="AF1394" s="20" t="str">
        <f t="shared" si="675"/>
        <v/>
      </c>
      <c r="AG1394" s="11">
        <f t="shared" si="676"/>
        <v>999</v>
      </c>
      <c r="AH1394" s="17">
        <f t="shared" si="677"/>
        <v>999</v>
      </c>
      <c r="AI1394" s="17">
        <f t="shared" si="678"/>
        <v>999</v>
      </c>
      <c r="AJ1394" s="17">
        <f t="shared" si="679"/>
        <v>999</v>
      </c>
      <c r="AK1394" s="17">
        <f t="shared" si="680"/>
        <v>999</v>
      </c>
      <c r="AL1394" s="17">
        <f t="shared" si="681"/>
        <v>999</v>
      </c>
      <c r="AM1394" s="10" t="s">
        <v>1715</v>
      </c>
      <c r="AN1394">
        <v>0</v>
      </c>
      <c r="AO1394">
        <v>0</v>
      </c>
      <c r="AP1394">
        <v>0</v>
      </c>
      <c r="AQ1394">
        <v>7.3099999999999998E-2</v>
      </c>
      <c r="AR1394" s="8">
        <v>-0.4</v>
      </c>
      <c r="AS1394" s="8">
        <v>-0.36830000000000002</v>
      </c>
      <c r="AT1394" s="8">
        <v>-7.7352999999999996</v>
      </c>
      <c r="AU1394" s="8">
        <v>-7.3099999999999998E-2</v>
      </c>
      <c r="AV1394" s="8">
        <v>-0.4</v>
      </c>
      <c r="AW1394" s="8">
        <v>0.4</v>
      </c>
      <c r="AX1394" s="8">
        <v>0.36830000000000002</v>
      </c>
      <c r="AY1394" s="8">
        <v>7.7352999999999996</v>
      </c>
      <c r="AZ1394" s="8">
        <v>7.3099999999999998E-2</v>
      </c>
      <c r="BA1394" s="8">
        <v>0.4</v>
      </c>
      <c r="BB1394">
        <v>-7.3099999999999998E-2</v>
      </c>
      <c r="BC1394">
        <v>7.3099999999999998E-2</v>
      </c>
      <c r="BD1394">
        <v>-7.3099999999999998E-2</v>
      </c>
      <c r="BE1394">
        <v>7.3099999999999998E-2</v>
      </c>
      <c r="BF1394">
        <v>0.06</v>
      </c>
      <c r="BG1394">
        <v>0.3</v>
      </c>
      <c r="BH1394">
        <v>-0.01</v>
      </c>
      <c r="BI1394">
        <v>6</v>
      </c>
      <c r="BJ1394">
        <v>12</v>
      </c>
      <c r="BK1394">
        <v>6</v>
      </c>
      <c r="BM1394">
        <v>6</v>
      </c>
      <c r="BN1394" t="s">
        <v>1016</v>
      </c>
      <c r="BP1394" t="s">
        <v>1016</v>
      </c>
      <c r="BQ1394">
        <v>40</v>
      </c>
      <c r="BR1394">
        <v>401020</v>
      </c>
      <c r="BS1394">
        <v>1</v>
      </c>
      <c r="BU1394">
        <v>1</v>
      </c>
      <c r="BW1394">
        <v>6</v>
      </c>
      <c r="BY1394">
        <v>12</v>
      </c>
      <c r="BZ1394" t="s">
        <v>1947</v>
      </c>
      <c r="CA1394">
        <v>1</v>
      </c>
      <c r="CB1394">
        <v>0</v>
      </c>
      <c r="CC1394">
        <v>1</v>
      </c>
      <c r="CD1394">
        <v>0</v>
      </c>
      <c r="CE1394">
        <v>0</v>
      </c>
      <c r="CF1394">
        <v>0</v>
      </c>
      <c r="CG1394">
        <v>0</v>
      </c>
      <c r="CH1394">
        <v>0</v>
      </c>
      <c r="CI1394" s="2">
        <v>270148</v>
      </c>
    </row>
    <row r="1395" spans="1:88">
      <c r="A1395" s="10" t="str">
        <f t="shared" si="651"/>
        <v>SD_US</v>
      </c>
      <c r="B1395" s="12">
        <f t="shared" si="652"/>
        <v>-0.15570000000000001</v>
      </c>
      <c r="C1395" s="12">
        <v>0</v>
      </c>
      <c r="D1395" s="12">
        <v>0</v>
      </c>
      <c r="E1395" s="12">
        <v>0</v>
      </c>
      <c r="F1395" s="12">
        <v>0</v>
      </c>
      <c r="G1395" s="12">
        <v>0</v>
      </c>
      <c r="H1395" s="12">
        <v>0</v>
      </c>
      <c r="I1395" s="12">
        <v>0</v>
      </c>
      <c r="J1395" s="13">
        <f t="shared" si="653"/>
        <v>0</v>
      </c>
      <c r="K1395" s="13">
        <f t="shared" si="654"/>
        <v>0</v>
      </c>
      <c r="L1395" s="16">
        <f t="shared" si="655"/>
        <v>0</v>
      </c>
      <c r="M1395" s="13">
        <f t="shared" si="656"/>
        <v>0</v>
      </c>
      <c r="N1395" s="16">
        <f t="shared" si="657"/>
        <v>0</v>
      </c>
      <c r="O1395" s="16">
        <f t="shared" si="658"/>
        <v>0</v>
      </c>
      <c r="P1395" s="16">
        <f t="shared" si="659"/>
        <v>-2E-3</v>
      </c>
      <c r="Q1395" s="20" t="str">
        <f t="shared" si="660"/>
        <v/>
      </c>
      <c r="R1395" s="20" t="str">
        <f t="shared" si="661"/>
        <v/>
      </c>
      <c r="S1395" s="20" t="str">
        <f t="shared" si="662"/>
        <v/>
      </c>
      <c r="T1395" s="20">
        <f t="shared" si="663"/>
        <v>-2E-3</v>
      </c>
      <c r="U1395" s="16" t="str">
        <f t="shared" si="664"/>
        <v/>
      </c>
      <c r="V1395" s="20" t="str">
        <f t="shared" si="665"/>
        <v/>
      </c>
      <c r="W1395" s="20" t="str">
        <f t="shared" si="666"/>
        <v/>
      </c>
      <c r="X1395" s="20" t="str">
        <f t="shared" si="667"/>
        <v/>
      </c>
      <c r="Y1395" s="20" t="str">
        <f t="shared" si="668"/>
        <v/>
      </c>
      <c r="Z1395" s="20" t="str">
        <f t="shared" si="669"/>
        <v/>
      </c>
      <c r="AA1395" s="20" t="str">
        <f t="shared" si="670"/>
        <v/>
      </c>
      <c r="AB1395" s="20">
        <f t="shared" si="671"/>
        <v>0</v>
      </c>
      <c r="AC1395" s="20" t="str">
        <f t="shared" si="672"/>
        <v/>
      </c>
      <c r="AD1395" s="20" t="str">
        <f t="shared" si="673"/>
        <v/>
      </c>
      <c r="AE1395" s="20" t="str">
        <f t="shared" si="674"/>
        <v/>
      </c>
      <c r="AF1395" s="20" t="str">
        <f t="shared" si="675"/>
        <v/>
      </c>
      <c r="AG1395" s="11">
        <f t="shared" si="676"/>
        <v>999</v>
      </c>
      <c r="AH1395" s="17">
        <f t="shared" si="677"/>
        <v>999</v>
      </c>
      <c r="AI1395" s="17">
        <f t="shared" si="678"/>
        <v>999</v>
      </c>
      <c r="AJ1395" s="17">
        <f t="shared" si="679"/>
        <v>999</v>
      </c>
      <c r="AK1395" s="17">
        <f t="shared" si="680"/>
        <v>999</v>
      </c>
      <c r="AL1395" s="17">
        <f t="shared" si="681"/>
        <v>999</v>
      </c>
      <c r="AM1395" s="10" t="s">
        <v>225</v>
      </c>
      <c r="AN1395">
        <v>0</v>
      </c>
      <c r="AO1395">
        <v>0</v>
      </c>
      <c r="AP1395">
        <v>0</v>
      </c>
      <c r="AQ1395">
        <v>5.0507</v>
      </c>
      <c r="AR1395" s="8">
        <v>-0.2</v>
      </c>
      <c r="AS1395" s="8">
        <v>-29.823599999999999</v>
      </c>
      <c r="AT1395" s="8">
        <v>-31.629300000000001</v>
      </c>
      <c r="AU1395" s="8">
        <v>-5.0507</v>
      </c>
      <c r="AV1395" s="8">
        <v>-0.2</v>
      </c>
      <c r="AW1395" s="8">
        <v>0.2</v>
      </c>
      <c r="AX1395" s="8">
        <v>29.823599999999999</v>
      </c>
      <c r="AY1395" s="8">
        <v>31.629300000000001</v>
      </c>
      <c r="AZ1395" s="8">
        <v>5.0507</v>
      </c>
      <c r="BA1395" s="8">
        <v>0.2</v>
      </c>
      <c r="BB1395">
        <v>-0.2</v>
      </c>
      <c r="BC1395">
        <v>0.2</v>
      </c>
      <c r="BD1395">
        <v>-0.2</v>
      </c>
      <c r="BE1395">
        <v>0.2</v>
      </c>
      <c r="BF1395">
        <v>0.06</v>
      </c>
      <c r="BG1395">
        <v>0.3</v>
      </c>
      <c r="BH1395">
        <v>-15.57</v>
      </c>
      <c r="BI1395">
        <v>10</v>
      </c>
      <c r="BJ1395">
        <v>19</v>
      </c>
      <c r="BK1395">
        <v>10</v>
      </c>
      <c r="BM1395">
        <v>10</v>
      </c>
      <c r="BN1395" t="s">
        <v>1016</v>
      </c>
      <c r="BP1395" t="s">
        <v>1016</v>
      </c>
      <c r="BQ1395">
        <v>10</v>
      </c>
      <c r="BR1395">
        <v>101020</v>
      </c>
      <c r="BS1395">
        <v>1</v>
      </c>
      <c r="BU1395">
        <v>1</v>
      </c>
      <c r="BW1395">
        <v>10</v>
      </c>
      <c r="BY1395">
        <v>19</v>
      </c>
      <c r="BZ1395" t="s">
        <v>1997</v>
      </c>
      <c r="CA1395">
        <v>0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 s="2">
        <v>24628577</v>
      </c>
    </row>
    <row r="1396" spans="1:88">
      <c r="A1396" s="10" t="str">
        <f t="shared" si="651"/>
        <v>AREX_US</v>
      </c>
      <c r="B1396" s="12">
        <f t="shared" si="652"/>
        <v>-0.10390000000000001</v>
      </c>
      <c r="C1396" s="12">
        <v>0</v>
      </c>
      <c r="D1396" s="12">
        <v>0</v>
      </c>
      <c r="E1396" s="12">
        <v>0</v>
      </c>
      <c r="F1396" s="12">
        <v>0</v>
      </c>
      <c r="G1396" s="12">
        <v>0</v>
      </c>
      <c r="H1396" s="12">
        <v>0</v>
      </c>
      <c r="I1396" s="12">
        <v>0</v>
      </c>
      <c r="J1396" s="13">
        <f t="shared" si="653"/>
        <v>0</v>
      </c>
      <c r="K1396" s="13">
        <f t="shared" si="654"/>
        <v>0</v>
      </c>
      <c r="L1396" s="16">
        <f t="shared" si="655"/>
        <v>0</v>
      </c>
      <c r="M1396" s="13">
        <f t="shared" si="656"/>
        <v>0</v>
      </c>
      <c r="N1396" s="16">
        <f t="shared" si="657"/>
        <v>0</v>
      </c>
      <c r="O1396" s="16">
        <f t="shared" si="658"/>
        <v>0</v>
      </c>
      <c r="P1396" s="16">
        <f t="shared" si="659"/>
        <v>-2E-3</v>
      </c>
      <c r="Q1396" s="20" t="str">
        <f t="shared" si="660"/>
        <v/>
      </c>
      <c r="R1396" s="20" t="str">
        <f t="shared" si="661"/>
        <v/>
      </c>
      <c r="S1396" s="20" t="str">
        <f t="shared" si="662"/>
        <v/>
      </c>
      <c r="T1396" s="20">
        <f t="shared" si="663"/>
        <v>-2E-3</v>
      </c>
      <c r="U1396" s="16" t="str">
        <f t="shared" si="664"/>
        <v/>
      </c>
      <c r="V1396" s="20" t="str">
        <f t="shared" si="665"/>
        <v/>
      </c>
      <c r="W1396" s="20" t="str">
        <f t="shared" si="666"/>
        <v/>
      </c>
      <c r="X1396" s="20" t="str">
        <f t="shared" si="667"/>
        <v/>
      </c>
      <c r="Y1396" s="20" t="str">
        <f t="shared" si="668"/>
        <v/>
      </c>
      <c r="Z1396" s="20" t="str">
        <f t="shared" si="669"/>
        <v/>
      </c>
      <c r="AA1396" s="20" t="str">
        <f t="shared" si="670"/>
        <v/>
      </c>
      <c r="AB1396" s="20">
        <f t="shared" si="671"/>
        <v>0</v>
      </c>
      <c r="AC1396" s="20" t="str">
        <f t="shared" si="672"/>
        <v/>
      </c>
      <c r="AD1396" s="20" t="str">
        <f t="shared" si="673"/>
        <v/>
      </c>
      <c r="AE1396" s="20" t="str">
        <f t="shared" si="674"/>
        <v/>
      </c>
      <c r="AF1396" s="20" t="str">
        <f t="shared" si="675"/>
        <v/>
      </c>
      <c r="AG1396" s="11">
        <f t="shared" si="676"/>
        <v>999</v>
      </c>
      <c r="AH1396" s="17">
        <f t="shared" si="677"/>
        <v>999</v>
      </c>
      <c r="AI1396" s="17">
        <f t="shared" si="678"/>
        <v>999</v>
      </c>
      <c r="AJ1396" s="17">
        <f t="shared" si="679"/>
        <v>999</v>
      </c>
      <c r="AK1396" s="17">
        <f t="shared" si="680"/>
        <v>999</v>
      </c>
      <c r="AL1396" s="17">
        <f t="shared" si="681"/>
        <v>999</v>
      </c>
      <c r="AM1396" s="10" t="s">
        <v>981</v>
      </c>
      <c r="AN1396">
        <v>0</v>
      </c>
      <c r="AO1396">
        <v>0</v>
      </c>
      <c r="AP1396">
        <v>0</v>
      </c>
      <c r="AQ1396">
        <v>2.0413999999999999</v>
      </c>
      <c r="AR1396" s="8">
        <v>-0.2</v>
      </c>
      <c r="AS1396" s="8">
        <v>-11.3704</v>
      </c>
      <c r="AT1396" s="8">
        <v>-10.8325</v>
      </c>
      <c r="AU1396" s="8">
        <v>-2.0413999999999999</v>
      </c>
      <c r="AV1396" s="8">
        <v>-0.2</v>
      </c>
      <c r="AW1396" s="8">
        <v>0.2</v>
      </c>
      <c r="AX1396" s="8">
        <v>11.3704</v>
      </c>
      <c r="AY1396" s="8">
        <v>10.8325</v>
      </c>
      <c r="AZ1396" s="8">
        <v>2.0413999999999999</v>
      </c>
      <c r="BA1396" s="8">
        <v>0.2</v>
      </c>
      <c r="BB1396">
        <v>-0.2</v>
      </c>
      <c r="BC1396">
        <v>0.2</v>
      </c>
      <c r="BD1396">
        <v>-0.2</v>
      </c>
      <c r="BE1396">
        <v>0.2</v>
      </c>
      <c r="BF1396">
        <v>0.06</v>
      </c>
      <c r="BG1396">
        <v>0.3</v>
      </c>
      <c r="BH1396">
        <v>-10.39</v>
      </c>
      <c r="BI1396">
        <v>9</v>
      </c>
      <c r="BJ1396">
        <v>18</v>
      </c>
      <c r="BK1396">
        <v>9</v>
      </c>
      <c r="BM1396">
        <v>9</v>
      </c>
      <c r="BN1396" t="s">
        <v>1016</v>
      </c>
      <c r="BP1396" t="s">
        <v>1016</v>
      </c>
      <c r="BQ1396">
        <v>10</v>
      </c>
      <c r="BR1396">
        <v>101020</v>
      </c>
      <c r="BS1396">
        <v>1</v>
      </c>
      <c r="BU1396">
        <v>1</v>
      </c>
      <c r="BW1396">
        <v>9</v>
      </c>
      <c r="BY1396">
        <v>18</v>
      </c>
      <c r="BZ1396" t="s">
        <v>1997</v>
      </c>
      <c r="CA1396">
        <v>0</v>
      </c>
      <c r="CB1396">
        <v>0</v>
      </c>
      <c r="CC1396">
        <v>0</v>
      </c>
      <c r="CD1396">
        <v>0</v>
      </c>
      <c r="CE1396">
        <v>0</v>
      </c>
      <c r="CF1396">
        <v>0</v>
      </c>
      <c r="CG1396">
        <v>0</v>
      </c>
      <c r="CH1396">
        <v>0</v>
      </c>
      <c r="CI1396" s="2">
        <v>8359775</v>
      </c>
    </row>
    <row r="1397" spans="1:88">
      <c r="A1397" s="10" t="str">
        <f t="shared" si="651"/>
        <v>NFBK_US</v>
      </c>
      <c r="B1397" s="12">
        <f t="shared" si="652"/>
        <v>1.1999999999999999E-3</v>
      </c>
      <c r="C1397" s="12">
        <v>0</v>
      </c>
      <c r="D1397" s="12">
        <v>0</v>
      </c>
      <c r="E1397" s="12">
        <v>0</v>
      </c>
      <c r="F1397" s="12">
        <v>0</v>
      </c>
      <c r="G1397" s="12">
        <v>0</v>
      </c>
      <c r="H1397" s="12">
        <v>0</v>
      </c>
      <c r="I1397" s="12">
        <v>0</v>
      </c>
      <c r="J1397" s="13">
        <f t="shared" si="653"/>
        <v>0</v>
      </c>
      <c r="K1397" s="13">
        <f t="shared" si="654"/>
        <v>0</v>
      </c>
      <c r="L1397" s="16">
        <f t="shared" si="655"/>
        <v>0</v>
      </c>
      <c r="M1397" s="13">
        <f t="shared" si="656"/>
        <v>0</v>
      </c>
      <c r="N1397" s="16">
        <f t="shared" si="657"/>
        <v>0</v>
      </c>
      <c r="O1397" s="16">
        <f t="shared" si="658"/>
        <v>0</v>
      </c>
      <c r="P1397" s="16" t="str">
        <f t="shared" si="659"/>
        <v/>
      </c>
      <c r="Q1397" s="20" t="str">
        <f t="shared" si="660"/>
        <v/>
      </c>
      <c r="R1397" s="20" t="str">
        <f t="shared" si="661"/>
        <v/>
      </c>
      <c r="S1397" s="20" t="str">
        <f t="shared" si="662"/>
        <v/>
      </c>
      <c r="T1397" s="20" t="str">
        <f t="shared" si="663"/>
        <v/>
      </c>
      <c r="U1397" s="16">
        <f t="shared" si="664"/>
        <v>4.0000000000000001E-3</v>
      </c>
      <c r="V1397" s="20" t="str">
        <f t="shared" si="665"/>
        <v/>
      </c>
      <c r="W1397" s="20" t="str">
        <f t="shared" si="666"/>
        <v/>
      </c>
      <c r="X1397" s="20" t="str">
        <f t="shared" si="667"/>
        <v/>
      </c>
      <c r="Y1397" s="20">
        <f t="shared" si="668"/>
        <v>4.0000000000000001E-3</v>
      </c>
      <c r="Z1397" s="20" t="str">
        <f t="shared" si="669"/>
        <v/>
      </c>
      <c r="AA1397" s="20" t="str">
        <f t="shared" si="670"/>
        <v/>
      </c>
      <c r="AB1397" s="20">
        <f t="shared" si="671"/>
        <v>0</v>
      </c>
      <c r="AC1397" s="20" t="str">
        <f t="shared" si="672"/>
        <v/>
      </c>
      <c r="AD1397" s="20" t="str">
        <f t="shared" si="673"/>
        <v/>
      </c>
      <c r="AE1397" s="20" t="str">
        <f t="shared" si="674"/>
        <v/>
      </c>
      <c r="AF1397" s="20" t="str">
        <f t="shared" si="675"/>
        <v/>
      </c>
      <c r="AG1397" s="11">
        <f t="shared" si="676"/>
        <v>999</v>
      </c>
      <c r="AH1397" s="17">
        <f t="shared" si="677"/>
        <v>999</v>
      </c>
      <c r="AI1397" s="17">
        <f t="shared" si="678"/>
        <v>999</v>
      </c>
      <c r="AJ1397" s="17">
        <f t="shared" si="679"/>
        <v>999</v>
      </c>
      <c r="AK1397" s="17">
        <f t="shared" si="680"/>
        <v>999</v>
      </c>
      <c r="AL1397" s="17">
        <f t="shared" si="681"/>
        <v>999</v>
      </c>
      <c r="AM1397" s="10" t="s">
        <v>1358</v>
      </c>
      <c r="AN1397">
        <v>0</v>
      </c>
      <c r="AO1397">
        <v>0</v>
      </c>
      <c r="AP1397">
        <v>0</v>
      </c>
      <c r="AQ1397">
        <v>0.51319999999999999</v>
      </c>
      <c r="AR1397" s="8">
        <v>-0.4</v>
      </c>
      <c r="AS1397" s="8">
        <v>-2.9883999999999999</v>
      </c>
      <c r="AT1397" s="8">
        <v>-29.535</v>
      </c>
      <c r="AU1397" s="8">
        <v>-0.51319999999999999</v>
      </c>
      <c r="AV1397" s="8">
        <v>-0.4</v>
      </c>
      <c r="AW1397" s="8">
        <v>0.4</v>
      </c>
      <c r="AX1397" s="8">
        <v>2.9883999999999999</v>
      </c>
      <c r="AY1397" s="8">
        <v>29.535</v>
      </c>
      <c r="AZ1397" s="8">
        <v>0.51319999999999999</v>
      </c>
      <c r="BA1397" s="8">
        <v>0.4</v>
      </c>
      <c r="BB1397">
        <v>-0.4</v>
      </c>
      <c r="BC1397">
        <v>0.4</v>
      </c>
      <c r="BD1397">
        <v>-0.4</v>
      </c>
      <c r="BE1397">
        <v>0.4</v>
      </c>
      <c r="BF1397">
        <v>0.06</v>
      </c>
      <c r="BG1397">
        <v>0.3</v>
      </c>
      <c r="BH1397">
        <v>0.12</v>
      </c>
      <c r="BI1397">
        <v>6</v>
      </c>
      <c r="BJ1397">
        <v>11</v>
      </c>
      <c r="BK1397">
        <v>6</v>
      </c>
      <c r="BM1397">
        <v>6</v>
      </c>
      <c r="BN1397" t="s">
        <v>1016</v>
      </c>
      <c r="BP1397" t="s">
        <v>1016</v>
      </c>
      <c r="BQ1397">
        <v>40</v>
      </c>
      <c r="BR1397">
        <v>401020</v>
      </c>
      <c r="BS1397">
        <v>1</v>
      </c>
      <c r="BU1397">
        <v>1</v>
      </c>
      <c r="BW1397">
        <v>6</v>
      </c>
      <c r="BY1397">
        <v>11</v>
      </c>
      <c r="BZ1397" t="s">
        <v>1997</v>
      </c>
      <c r="CA1397">
        <v>0</v>
      </c>
      <c r="CB1397">
        <v>0</v>
      </c>
      <c r="CC1397">
        <v>0</v>
      </c>
      <c r="CD1397">
        <v>0</v>
      </c>
      <c r="CE1397">
        <v>0</v>
      </c>
      <c r="CF1397">
        <v>0</v>
      </c>
      <c r="CG1397">
        <v>0</v>
      </c>
      <c r="CH1397">
        <v>0</v>
      </c>
      <c r="CI1397" s="2">
        <v>2058457</v>
      </c>
    </row>
    <row r="1398" spans="1:88">
      <c r="A1398" s="10" t="str">
        <f t="shared" si="651"/>
        <v>APEI_US</v>
      </c>
      <c r="B1398" s="12">
        <f t="shared" si="652"/>
        <v>2.4900000000000002E-2</v>
      </c>
      <c r="C1398" s="12">
        <v>0</v>
      </c>
      <c r="D1398" s="12">
        <v>0</v>
      </c>
      <c r="E1398" s="12">
        <v>0</v>
      </c>
      <c r="F1398" s="12">
        <v>0</v>
      </c>
      <c r="G1398" s="12">
        <v>0</v>
      </c>
      <c r="H1398" s="12">
        <v>0</v>
      </c>
      <c r="I1398" s="12">
        <v>0</v>
      </c>
      <c r="J1398" s="13">
        <f t="shared" si="653"/>
        <v>0</v>
      </c>
      <c r="K1398" s="13">
        <f t="shared" si="654"/>
        <v>0</v>
      </c>
      <c r="L1398" s="16">
        <f t="shared" si="655"/>
        <v>0</v>
      </c>
      <c r="M1398" s="13">
        <f t="shared" si="656"/>
        <v>0</v>
      </c>
      <c r="N1398" s="16">
        <f t="shared" si="657"/>
        <v>0</v>
      </c>
      <c r="O1398" s="16">
        <f t="shared" si="658"/>
        <v>0</v>
      </c>
      <c r="P1398" s="16" t="str">
        <f t="shared" si="659"/>
        <v/>
      </c>
      <c r="Q1398" s="20" t="str">
        <f t="shared" si="660"/>
        <v/>
      </c>
      <c r="R1398" s="20" t="str">
        <f t="shared" si="661"/>
        <v/>
      </c>
      <c r="S1398" s="20" t="str">
        <f t="shared" si="662"/>
        <v/>
      </c>
      <c r="T1398" s="20" t="str">
        <f t="shared" si="663"/>
        <v/>
      </c>
      <c r="U1398" s="16">
        <f t="shared" si="664"/>
        <v>6.5000000000000006E-3</v>
      </c>
      <c r="V1398" s="20" t="str">
        <f t="shared" si="665"/>
        <v/>
      </c>
      <c r="W1398" s="20" t="str">
        <f t="shared" si="666"/>
        <v/>
      </c>
      <c r="X1398" s="20" t="str">
        <f t="shared" si="667"/>
        <v/>
      </c>
      <c r="Y1398" s="20">
        <f t="shared" si="668"/>
        <v>6.5000000000000006E-3</v>
      </c>
      <c r="Z1398" s="20" t="str">
        <f t="shared" si="669"/>
        <v/>
      </c>
      <c r="AA1398" s="20" t="str">
        <f t="shared" si="670"/>
        <v/>
      </c>
      <c r="AB1398" s="20">
        <f t="shared" si="671"/>
        <v>0</v>
      </c>
      <c r="AC1398" s="20" t="str">
        <f t="shared" si="672"/>
        <v/>
      </c>
      <c r="AD1398" s="20" t="str">
        <f t="shared" si="673"/>
        <v/>
      </c>
      <c r="AE1398" s="20" t="str">
        <f t="shared" si="674"/>
        <v/>
      </c>
      <c r="AF1398" s="20" t="str">
        <f t="shared" si="675"/>
        <v/>
      </c>
      <c r="AG1398" s="11">
        <f t="shared" si="676"/>
        <v>999</v>
      </c>
      <c r="AH1398" s="17">
        <f t="shared" si="677"/>
        <v>999</v>
      </c>
      <c r="AI1398" s="17">
        <f t="shared" si="678"/>
        <v>999</v>
      </c>
      <c r="AJ1398" s="17">
        <f t="shared" si="679"/>
        <v>999</v>
      </c>
      <c r="AK1398" s="17">
        <f t="shared" si="680"/>
        <v>999</v>
      </c>
      <c r="AL1398" s="17">
        <f t="shared" si="681"/>
        <v>999</v>
      </c>
      <c r="AM1398" s="10" t="s">
        <v>44</v>
      </c>
      <c r="AN1398">
        <v>0</v>
      </c>
      <c r="AO1398">
        <v>0</v>
      </c>
      <c r="AP1398">
        <v>0</v>
      </c>
      <c r="AQ1398">
        <v>0.55779999999999996</v>
      </c>
      <c r="AR1398" s="8">
        <v>-0.65</v>
      </c>
      <c r="AS1398" s="8">
        <v>-3.4994000000000001</v>
      </c>
      <c r="AT1398" s="8">
        <v>-23.0122</v>
      </c>
      <c r="AU1398" s="8">
        <v>-0.55779999999999996</v>
      </c>
      <c r="AV1398" s="8">
        <v>-0.65</v>
      </c>
      <c r="AW1398" s="8">
        <v>0.65</v>
      </c>
      <c r="AX1398" s="8">
        <v>3.4994000000000001</v>
      </c>
      <c r="AY1398" s="8">
        <v>23.0122</v>
      </c>
      <c r="AZ1398" s="8">
        <v>0.55779999999999996</v>
      </c>
      <c r="BA1398" s="8">
        <v>0.65</v>
      </c>
      <c r="BB1398">
        <v>-0.55779999999999996</v>
      </c>
      <c r="BC1398">
        <v>0.55779999999999996</v>
      </c>
      <c r="BD1398">
        <v>-0.55779999999999996</v>
      </c>
      <c r="BE1398">
        <v>0.55779999999999996</v>
      </c>
      <c r="BF1398">
        <v>0.06</v>
      </c>
      <c r="BG1398">
        <v>0.3</v>
      </c>
      <c r="BH1398">
        <v>2.4900000000000002</v>
      </c>
      <c r="BI1398">
        <v>4</v>
      </c>
      <c r="BJ1398">
        <v>8</v>
      </c>
      <c r="BK1398">
        <v>4</v>
      </c>
      <c r="BM1398">
        <v>4</v>
      </c>
      <c r="BN1398" t="s">
        <v>1016</v>
      </c>
      <c r="BP1398" t="s">
        <v>1016</v>
      </c>
      <c r="BQ1398">
        <v>25</v>
      </c>
      <c r="BR1398">
        <v>253020</v>
      </c>
      <c r="BS1398">
        <v>1</v>
      </c>
      <c r="BU1398">
        <v>1</v>
      </c>
      <c r="BW1398">
        <v>4</v>
      </c>
      <c r="BY1398">
        <v>8</v>
      </c>
      <c r="BZ1398" t="s">
        <v>1997</v>
      </c>
      <c r="CA1398">
        <v>1</v>
      </c>
      <c r="CB1398">
        <v>0</v>
      </c>
      <c r="CC1398">
        <v>1</v>
      </c>
      <c r="CD1398">
        <v>0</v>
      </c>
      <c r="CE1398">
        <v>0</v>
      </c>
      <c r="CF1398">
        <v>0</v>
      </c>
      <c r="CG1398">
        <v>0</v>
      </c>
      <c r="CH1398">
        <v>0</v>
      </c>
      <c r="CI1398" s="2">
        <v>2155391</v>
      </c>
    </row>
    <row r="1399" spans="1:88">
      <c r="A1399" s="10" t="str">
        <f t="shared" si="651"/>
        <v>ENSG_US</v>
      </c>
      <c r="B1399" s="12">
        <f t="shared" si="652"/>
        <v>7.4099999999999999E-2</v>
      </c>
      <c r="C1399" s="12">
        <v>0</v>
      </c>
      <c r="D1399" s="12">
        <v>0</v>
      </c>
      <c r="E1399" s="12">
        <v>0</v>
      </c>
      <c r="F1399" s="12">
        <v>0</v>
      </c>
      <c r="G1399" s="12">
        <v>0</v>
      </c>
      <c r="H1399" s="12">
        <v>0</v>
      </c>
      <c r="I1399" s="12">
        <v>0</v>
      </c>
      <c r="J1399" s="13">
        <f t="shared" si="653"/>
        <v>0</v>
      </c>
      <c r="K1399" s="13">
        <f t="shared" si="654"/>
        <v>0</v>
      </c>
      <c r="L1399" s="16">
        <f t="shared" si="655"/>
        <v>0</v>
      </c>
      <c r="M1399" s="13">
        <f t="shared" si="656"/>
        <v>0</v>
      </c>
      <c r="N1399" s="16">
        <f t="shared" si="657"/>
        <v>0</v>
      </c>
      <c r="O1399" s="16">
        <f t="shared" si="658"/>
        <v>0</v>
      </c>
      <c r="P1399" s="16" t="str">
        <f t="shared" si="659"/>
        <v/>
      </c>
      <c r="Q1399" s="20" t="str">
        <f t="shared" si="660"/>
        <v/>
      </c>
      <c r="R1399" s="20" t="str">
        <f t="shared" si="661"/>
        <v/>
      </c>
      <c r="S1399" s="20" t="str">
        <f t="shared" si="662"/>
        <v/>
      </c>
      <c r="T1399" s="20" t="str">
        <f t="shared" si="663"/>
        <v/>
      </c>
      <c r="U1399" s="16">
        <f t="shared" si="664"/>
        <v>6.0000000000000001E-3</v>
      </c>
      <c r="V1399" s="20" t="str">
        <f t="shared" si="665"/>
        <v/>
      </c>
      <c r="W1399" s="20" t="str">
        <f t="shared" si="666"/>
        <v/>
      </c>
      <c r="X1399" s="20">
        <f t="shared" si="667"/>
        <v>6.0000000000000001E-3</v>
      </c>
      <c r="Y1399" s="20" t="str">
        <f t="shared" si="668"/>
        <v/>
      </c>
      <c r="Z1399" s="20" t="str">
        <f t="shared" si="669"/>
        <v/>
      </c>
      <c r="AA1399" s="20" t="str">
        <f t="shared" si="670"/>
        <v/>
      </c>
      <c r="AB1399" s="20" t="str">
        <f t="shared" si="671"/>
        <v/>
      </c>
      <c r="AC1399" s="20" t="str">
        <f t="shared" si="672"/>
        <v/>
      </c>
      <c r="AD1399" s="20" t="str">
        <f t="shared" si="673"/>
        <v/>
      </c>
      <c r="AE1399" s="20" t="str">
        <f t="shared" si="674"/>
        <v/>
      </c>
      <c r="AF1399" s="20">
        <f t="shared" si="675"/>
        <v>0</v>
      </c>
      <c r="AG1399" s="11">
        <f t="shared" si="676"/>
        <v>999</v>
      </c>
      <c r="AH1399" s="17">
        <f t="shared" si="677"/>
        <v>999</v>
      </c>
      <c r="AI1399" s="17">
        <f t="shared" si="678"/>
        <v>999</v>
      </c>
      <c r="AJ1399" s="17">
        <f t="shared" si="679"/>
        <v>999</v>
      </c>
      <c r="AK1399" s="17">
        <f t="shared" si="680"/>
        <v>999</v>
      </c>
      <c r="AL1399" s="17">
        <f t="shared" si="681"/>
        <v>0</v>
      </c>
      <c r="AM1399" s="10" t="s">
        <v>1352</v>
      </c>
      <c r="AN1399">
        <v>0</v>
      </c>
      <c r="AO1399">
        <v>0</v>
      </c>
      <c r="AP1399">
        <v>0</v>
      </c>
      <c r="AQ1399">
        <v>1.9186000000000001</v>
      </c>
      <c r="AR1399" s="8">
        <v>-0.6</v>
      </c>
      <c r="AS1399" s="8">
        <v>-6.0045000000000002</v>
      </c>
      <c r="AT1399" s="8">
        <v>-46.073900000000002</v>
      </c>
      <c r="AU1399" s="8">
        <v>-1.9186000000000001</v>
      </c>
      <c r="AV1399" s="8">
        <v>-0.6</v>
      </c>
      <c r="AW1399" s="8">
        <v>0.6</v>
      </c>
      <c r="AX1399" s="8">
        <v>6.0045000000000002</v>
      </c>
      <c r="AY1399" s="8">
        <v>46.073900000000002</v>
      </c>
      <c r="AZ1399" s="8">
        <v>1.9186000000000001</v>
      </c>
      <c r="BA1399" s="8">
        <v>0.6</v>
      </c>
      <c r="BB1399">
        <v>0</v>
      </c>
      <c r="BC1399">
        <v>0</v>
      </c>
      <c r="BD1399">
        <v>0</v>
      </c>
      <c r="BE1399">
        <v>0</v>
      </c>
      <c r="BF1399">
        <v>0.06</v>
      </c>
      <c r="BG1399">
        <v>0.3</v>
      </c>
      <c r="BH1399">
        <v>7.41</v>
      </c>
      <c r="BI1399">
        <v>2</v>
      </c>
      <c r="BJ1399">
        <v>4</v>
      </c>
      <c r="BK1399">
        <v>2</v>
      </c>
      <c r="BM1399">
        <v>2</v>
      </c>
      <c r="BN1399" t="s">
        <v>1016</v>
      </c>
      <c r="BP1399" t="s">
        <v>1016</v>
      </c>
      <c r="BQ1399">
        <v>35</v>
      </c>
      <c r="BR1399">
        <v>351020</v>
      </c>
      <c r="BS1399">
        <v>0</v>
      </c>
      <c r="BU1399">
        <v>1</v>
      </c>
      <c r="BW1399">
        <v>2</v>
      </c>
      <c r="BY1399">
        <v>4</v>
      </c>
      <c r="BZ1399" t="s">
        <v>1997</v>
      </c>
      <c r="CA1399">
        <v>0</v>
      </c>
      <c r="CB1399">
        <v>0</v>
      </c>
      <c r="CC1399">
        <v>0</v>
      </c>
      <c r="CD1399">
        <v>0</v>
      </c>
      <c r="CE1399">
        <v>0</v>
      </c>
      <c r="CF1399">
        <v>1</v>
      </c>
      <c r="CG1399">
        <v>0</v>
      </c>
      <c r="CH1399">
        <v>0</v>
      </c>
      <c r="CI1399" s="2">
        <v>8055737</v>
      </c>
      <c r="CJ1399" t="s">
        <v>1017</v>
      </c>
    </row>
    <row r="1400" spans="1:88">
      <c r="A1400" s="10" t="str">
        <f t="shared" si="651"/>
        <v>RBCN_US</v>
      </c>
      <c r="B1400" s="12">
        <f t="shared" si="652"/>
        <v>1E-4</v>
      </c>
      <c r="C1400" s="12">
        <v>0</v>
      </c>
      <c r="D1400" s="12">
        <v>0</v>
      </c>
      <c r="E1400" s="12">
        <v>0</v>
      </c>
      <c r="F1400" s="12">
        <v>0</v>
      </c>
      <c r="G1400" s="12">
        <v>0</v>
      </c>
      <c r="H1400" s="12">
        <v>0</v>
      </c>
      <c r="I1400" s="12">
        <v>0</v>
      </c>
      <c r="J1400" s="13">
        <f t="shared" si="653"/>
        <v>0</v>
      </c>
      <c r="K1400" s="13">
        <f t="shared" si="654"/>
        <v>0</v>
      </c>
      <c r="L1400" s="16">
        <f t="shared" si="655"/>
        <v>0</v>
      </c>
      <c r="M1400" s="13">
        <f t="shared" si="656"/>
        <v>0</v>
      </c>
      <c r="N1400" s="16">
        <f t="shared" si="657"/>
        <v>0</v>
      </c>
      <c r="O1400" s="16">
        <f t="shared" si="658"/>
        <v>0</v>
      </c>
      <c r="P1400" s="16" t="str">
        <f t="shared" si="659"/>
        <v/>
      </c>
      <c r="Q1400" s="20" t="str">
        <f t="shared" si="660"/>
        <v/>
      </c>
      <c r="R1400" s="20" t="str">
        <f t="shared" si="661"/>
        <v/>
      </c>
      <c r="S1400" s="20" t="str">
        <f t="shared" si="662"/>
        <v/>
      </c>
      <c r="T1400" s="20" t="str">
        <f t="shared" si="663"/>
        <v/>
      </c>
      <c r="U1400" s="16">
        <f t="shared" si="664"/>
        <v>6.0000000000000001E-3</v>
      </c>
      <c r="V1400" s="20" t="str">
        <f t="shared" si="665"/>
        <v/>
      </c>
      <c r="W1400" s="20" t="str">
        <f t="shared" si="666"/>
        <v/>
      </c>
      <c r="X1400" s="20" t="str">
        <f t="shared" si="667"/>
        <v/>
      </c>
      <c r="Y1400" s="20">
        <f t="shared" si="668"/>
        <v>6.0000000000000001E-3</v>
      </c>
      <c r="Z1400" s="20" t="str">
        <f t="shared" si="669"/>
        <v/>
      </c>
      <c r="AA1400" s="20" t="str">
        <f t="shared" si="670"/>
        <v/>
      </c>
      <c r="AB1400" s="20">
        <f t="shared" si="671"/>
        <v>0</v>
      </c>
      <c r="AC1400" s="20" t="str">
        <f t="shared" si="672"/>
        <v/>
      </c>
      <c r="AD1400" s="20" t="str">
        <f t="shared" si="673"/>
        <v/>
      </c>
      <c r="AE1400" s="20" t="str">
        <f t="shared" si="674"/>
        <v/>
      </c>
      <c r="AF1400" s="20" t="str">
        <f t="shared" si="675"/>
        <v/>
      </c>
      <c r="AG1400" s="11">
        <f t="shared" si="676"/>
        <v>999</v>
      </c>
      <c r="AH1400" s="17">
        <f t="shared" si="677"/>
        <v>999</v>
      </c>
      <c r="AI1400" s="17">
        <f t="shared" si="678"/>
        <v>999</v>
      </c>
      <c r="AJ1400" s="17">
        <f t="shared" si="679"/>
        <v>999</v>
      </c>
      <c r="AK1400" s="17">
        <f t="shared" si="680"/>
        <v>999</v>
      </c>
      <c r="AL1400" s="17">
        <f t="shared" si="681"/>
        <v>999</v>
      </c>
      <c r="AM1400" s="10" t="s">
        <v>1195</v>
      </c>
      <c r="AN1400">
        <v>0</v>
      </c>
      <c r="AO1400">
        <v>0</v>
      </c>
      <c r="AP1400">
        <v>0</v>
      </c>
      <c r="AQ1400">
        <v>0.20150000000000001</v>
      </c>
      <c r="AR1400" s="8">
        <v>-0.6</v>
      </c>
      <c r="AS1400" s="8">
        <v>-1.3266</v>
      </c>
      <c r="AT1400" s="8">
        <v>-4.4352</v>
      </c>
      <c r="AU1400" s="8">
        <v>-0.20150000000000001</v>
      </c>
      <c r="AV1400" s="8">
        <v>-0.6</v>
      </c>
      <c r="AW1400" s="8">
        <v>0.6</v>
      </c>
      <c r="AX1400" s="8">
        <v>1.3266</v>
      </c>
      <c r="AY1400" s="8">
        <v>4.4352</v>
      </c>
      <c r="AZ1400" s="8">
        <v>0.20150000000000001</v>
      </c>
      <c r="BA1400" s="8">
        <v>0.6</v>
      </c>
      <c r="BB1400">
        <v>-0.20150000000000001</v>
      </c>
      <c r="BC1400">
        <v>0.20150000000000001</v>
      </c>
      <c r="BD1400">
        <v>-0.20150000000000001</v>
      </c>
      <c r="BE1400">
        <v>0.20150000000000001</v>
      </c>
      <c r="BF1400">
        <v>0.06</v>
      </c>
      <c r="BG1400">
        <v>0.3</v>
      </c>
      <c r="BH1400">
        <v>0.01</v>
      </c>
      <c r="BI1400">
        <v>6</v>
      </c>
      <c r="BJ1400">
        <v>12</v>
      </c>
      <c r="BK1400">
        <v>6</v>
      </c>
      <c r="BM1400">
        <v>6</v>
      </c>
      <c r="BN1400" t="s">
        <v>1016</v>
      </c>
      <c r="BP1400" t="s">
        <v>1016</v>
      </c>
      <c r="BQ1400">
        <v>45</v>
      </c>
      <c r="BR1400">
        <v>453010</v>
      </c>
      <c r="BS1400">
        <v>1</v>
      </c>
      <c r="BU1400">
        <v>1</v>
      </c>
      <c r="BW1400">
        <v>6</v>
      </c>
      <c r="BY1400">
        <v>12</v>
      </c>
      <c r="BZ1400" t="s">
        <v>1946</v>
      </c>
      <c r="CA1400">
        <v>1</v>
      </c>
      <c r="CB1400">
        <v>0</v>
      </c>
      <c r="CC1400">
        <v>1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 s="2">
        <v>832060</v>
      </c>
    </row>
    <row r="1401" spans="1:88">
      <c r="A1401" s="10" t="str">
        <f t="shared" si="651"/>
        <v>FOR_US</v>
      </c>
      <c r="B1401" s="12">
        <f t="shared" si="652"/>
        <v>4.3700000000000003E-2</v>
      </c>
      <c r="C1401" s="12">
        <v>0</v>
      </c>
      <c r="D1401" s="12">
        <v>0</v>
      </c>
      <c r="E1401" s="12">
        <v>0</v>
      </c>
      <c r="F1401" s="12">
        <v>0</v>
      </c>
      <c r="G1401" s="12">
        <v>0</v>
      </c>
      <c r="H1401" s="12">
        <v>0</v>
      </c>
      <c r="I1401" s="12">
        <v>0</v>
      </c>
      <c r="J1401" s="13">
        <f t="shared" si="653"/>
        <v>0</v>
      </c>
      <c r="K1401" s="13">
        <f t="shared" si="654"/>
        <v>0</v>
      </c>
      <c r="L1401" s="16">
        <f t="shared" si="655"/>
        <v>0</v>
      </c>
      <c r="M1401" s="13">
        <f t="shared" si="656"/>
        <v>0</v>
      </c>
      <c r="N1401" s="16">
        <f t="shared" si="657"/>
        <v>0</v>
      </c>
      <c r="O1401" s="16">
        <f t="shared" si="658"/>
        <v>0</v>
      </c>
      <c r="P1401" s="16" t="str">
        <f t="shared" si="659"/>
        <v/>
      </c>
      <c r="Q1401" s="20" t="str">
        <f t="shared" si="660"/>
        <v/>
      </c>
      <c r="R1401" s="20" t="str">
        <f t="shared" si="661"/>
        <v/>
      </c>
      <c r="S1401" s="20" t="str">
        <f t="shared" si="662"/>
        <v/>
      </c>
      <c r="T1401" s="20" t="str">
        <f t="shared" si="663"/>
        <v/>
      </c>
      <c r="U1401" s="16">
        <f t="shared" si="664"/>
        <v>6.0000000000000001E-3</v>
      </c>
      <c r="V1401" s="20" t="str">
        <f t="shared" si="665"/>
        <v/>
      </c>
      <c r="W1401" s="20" t="str">
        <f t="shared" si="666"/>
        <v/>
      </c>
      <c r="X1401" s="20" t="str">
        <f t="shared" si="667"/>
        <v/>
      </c>
      <c r="Y1401" s="20">
        <f t="shared" si="668"/>
        <v>6.0000000000000001E-3</v>
      </c>
      <c r="Z1401" s="20" t="str">
        <f t="shared" si="669"/>
        <v/>
      </c>
      <c r="AA1401" s="20" t="str">
        <f t="shared" si="670"/>
        <v/>
      </c>
      <c r="AB1401" s="20">
        <f t="shared" si="671"/>
        <v>0</v>
      </c>
      <c r="AC1401" s="20" t="str">
        <f t="shared" si="672"/>
        <v/>
      </c>
      <c r="AD1401" s="20" t="str">
        <f t="shared" si="673"/>
        <v/>
      </c>
      <c r="AE1401" s="20" t="str">
        <f t="shared" si="674"/>
        <v/>
      </c>
      <c r="AF1401" s="20" t="str">
        <f t="shared" si="675"/>
        <v/>
      </c>
      <c r="AG1401" s="11">
        <f t="shared" si="676"/>
        <v>999</v>
      </c>
      <c r="AH1401" s="17">
        <f t="shared" si="677"/>
        <v>999</v>
      </c>
      <c r="AI1401" s="17">
        <f t="shared" si="678"/>
        <v>999</v>
      </c>
      <c r="AJ1401" s="17">
        <f t="shared" si="679"/>
        <v>999</v>
      </c>
      <c r="AK1401" s="17">
        <f t="shared" si="680"/>
        <v>999</v>
      </c>
      <c r="AL1401" s="17">
        <f t="shared" si="681"/>
        <v>999</v>
      </c>
      <c r="AM1401" s="10" t="s">
        <v>622</v>
      </c>
      <c r="AN1401">
        <v>0</v>
      </c>
      <c r="AO1401">
        <v>0</v>
      </c>
      <c r="AP1401">
        <v>0</v>
      </c>
      <c r="AQ1401">
        <v>1.0751999999999999</v>
      </c>
      <c r="AR1401" s="8">
        <v>-0.6</v>
      </c>
      <c r="AS1401" s="8">
        <v>-5.3164999999999996</v>
      </c>
      <c r="AT1401" s="8">
        <v>-21.878299999999999</v>
      </c>
      <c r="AU1401" s="8">
        <v>-1.0751999999999999</v>
      </c>
      <c r="AV1401" s="8">
        <v>-0.6</v>
      </c>
      <c r="AW1401" s="8">
        <v>0.6</v>
      </c>
      <c r="AX1401" s="8">
        <v>5.3164999999999996</v>
      </c>
      <c r="AY1401" s="8">
        <v>21.878299999999999</v>
      </c>
      <c r="AZ1401" s="8">
        <v>1.0751999999999999</v>
      </c>
      <c r="BA1401" s="8">
        <v>0.6</v>
      </c>
      <c r="BB1401">
        <v>-0.6</v>
      </c>
      <c r="BC1401">
        <v>0.6</v>
      </c>
      <c r="BD1401">
        <v>-0.6</v>
      </c>
      <c r="BE1401">
        <v>0.6</v>
      </c>
      <c r="BF1401">
        <v>0.06</v>
      </c>
      <c r="BG1401">
        <v>0.3</v>
      </c>
      <c r="BH1401">
        <v>4.37</v>
      </c>
      <c r="BI1401">
        <v>3</v>
      </c>
      <c r="BJ1401">
        <v>6</v>
      </c>
      <c r="BK1401">
        <v>3</v>
      </c>
      <c r="BM1401">
        <v>3</v>
      </c>
      <c r="BN1401" t="s">
        <v>1016</v>
      </c>
      <c r="BP1401" t="s">
        <v>1016</v>
      </c>
      <c r="BQ1401">
        <v>40</v>
      </c>
      <c r="BR1401">
        <v>404030</v>
      </c>
      <c r="BS1401">
        <v>1</v>
      </c>
      <c r="BU1401">
        <v>1</v>
      </c>
      <c r="BW1401">
        <v>3</v>
      </c>
      <c r="BY1401">
        <v>6</v>
      </c>
      <c r="BZ1401" t="s">
        <v>1997</v>
      </c>
      <c r="CA1401">
        <v>0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 s="2">
        <v>4242074</v>
      </c>
    </row>
    <row r="1402" spans="1:88">
      <c r="A1402" s="10" t="str">
        <f t="shared" si="651"/>
        <v>SATS_US</v>
      </c>
      <c r="B1402" s="12">
        <f t="shared" si="652"/>
        <v>4.2500000000000003E-2</v>
      </c>
      <c r="C1402" s="12">
        <v>0</v>
      </c>
      <c r="D1402" s="12">
        <v>0</v>
      </c>
      <c r="E1402" s="12">
        <v>0</v>
      </c>
      <c r="F1402" s="12">
        <v>0</v>
      </c>
      <c r="G1402" s="12">
        <v>0</v>
      </c>
      <c r="H1402" s="12">
        <v>0</v>
      </c>
      <c r="I1402" s="12">
        <v>0</v>
      </c>
      <c r="J1402" s="13">
        <f t="shared" si="653"/>
        <v>0</v>
      </c>
      <c r="K1402" s="13">
        <f t="shared" si="654"/>
        <v>0</v>
      </c>
      <c r="L1402" s="16">
        <f t="shared" si="655"/>
        <v>0</v>
      </c>
      <c r="M1402" s="13">
        <f t="shared" si="656"/>
        <v>0</v>
      </c>
      <c r="N1402" s="16">
        <f t="shared" si="657"/>
        <v>0</v>
      </c>
      <c r="O1402" s="16">
        <f t="shared" si="658"/>
        <v>0</v>
      </c>
      <c r="P1402" s="16" t="str">
        <f t="shared" si="659"/>
        <v/>
      </c>
      <c r="Q1402" s="20" t="str">
        <f t="shared" si="660"/>
        <v/>
      </c>
      <c r="R1402" s="20" t="str">
        <f t="shared" si="661"/>
        <v/>
      </c>
      <c r="S1402" s="20" t="str">
        <f t="shared" si="662"/>
        <v/>
      </c>
      <c r="T1402" s="20" t="str">
        <f t="shared" si="663"/>
        <v/>
      </c>
      <c r="U1402" s="16">
        <f t="shared" si="664"/>
        <v>6.0000000000000001E-3</v>
      </c>
      <c r="V1402" s="20" t="str">
        <f t="shared" si="665"/>
        <v/>
      </c>
      <c r="W1402" s="20" t="str">
        <f t="shared" si="666"/>
        <v/>
      </c>
      <c r="X1402" s="20" t="str">
        <f t="shared" si="667"/>
        <v/>
      </c>
      <c r="Y1402" s="20">
        <f t="shared" si="668"/>
        <v>6.0000000000000001E-3</v>
      </c>
      <c r="Z1402" s="20" t="str">
        <f t="shared" si="669"/>
        <v/>
      </c>
      <c r="AA1402" s="20" t="str">
        <f t="shared" si="670"/>
        <v/>
      </c>
      <c r="AB1402" s="20">
        <f t="shared" si="671"/>
        <v>0</v>
      </c>
      <c r="AC1402" s="20" t="str">
        <f t="shared" si="672"/>
        <v/>
      </c>
      <c r="AD1402" s="20" t="str">
        <f t="shared" si="673"/>
        <v/>
      </c>
      <c r="AE1402" s="20" t="str">
        <f t="shared" si="674"/>
        <v/>
      </c>
      <c r="AF1402" s="20" t="str">
        <f t="shared" si="675"/>
        <v/>
      </c>
      <c r="AG1402" s="11">
        <f t="shared" si="676"/>
        <v>999</v>
      </c>
      <c r="AH1402" s="17">
        <f t="shared" si="677"/>
        <v>999</v>
      </c>
      <c r="AI1402" s="17">
        <f t="shared" si="678"/>
        <v>999</v>
      </c>
      <c r="AJ1402" s="17">
        <f t="shared" si="679"/>
        <v>999</v>
      </c>
      <c r="AK1402" s="17">
        <f t="shared" si="680"/>
        <v>999</v>
      </c>
      <c r="AL1402" s="17">
        <f t="shared" si="681"/>
        <v>999</v>
      </c>
      <c r="AM1402" s="10" t="s">
        <v>385</v>
      </c>
      <c r="AN1402">
        <v>0</v>
      </c>
      <c r="AO1402">
        <v>0</v>
      </c>
      <c r="AP1402">
        <v>0</v>
      </c>
      <c r="AQ1402">
        <v>1.7478</v>
      </c>
      <c r="AR1402" s="8">
        <v>-0.6</v>
      </c>
      <c r="AS1402" s="8">
        <v>-8.1869999999999994</v>
      </c>
      <c r="AT1402" s="8">
        <v>-94.248800000000003</v>
      </c>
      <c r="AU1402" s="8">
        <v>-1.7478</v>
      </c>
      <c r="AV1402" s="8">
        <v>-0.6</v>
      </c>
      <c r="AW1402" s="8">
        <v>0.6</v>
      </c>
      <c r="AX1402" s="8">
        <v>8.1869999999999994</v>
      </c>
      <c r="AY1402" s="8">
        <v>94.248800000000003</v>
      </c>
      <c r="AZ1402" s="8">
        <v>1.7478</v>
      </c>
      <c r="BA1402" s="8">
        <v>0.6</v>
      </c>
      <c r="BB1402">
        <v>-0.6</v>
      </c>
      <c r="BC1402">
        <v>0.6</v>
      </c>
      <c r="BD1402">
        <v>-0.6</v>
      </c>
      <c r="BE1402">
        <v>0.6</v>
      </c>
      <c r="BF1402">
        <v>0.06</v>
      </c>
      <c r="BG1402">
        <v>0.3</v>
      </c>
      <c r="BH1402">
        <v>4.25</v>
      </c>
      <c r="BI1402">
        <v>3</v>
      </c>
      <c r="BJ1402">
        <v>6</v>
      </c>
      <c r="BK1402">
        <v>3</v>
      </c>
      <c r="BM1402">
        <v>3</v>
      </c>
      <c r="BN1402" t="s">
        <v>1016</v>
      </c>
      <c r="BP1402" t="s">
        <v>1016</v>
      </c>
      <c r="BQ1402">
        <v>45</v>
      </c>
      <c r="BR1402">
        <v>452010</v>
      </c>
      <c r="BS1402">
        <v>1</v>
      </c>
      <c r="BU1402">
        <v>1</v>
      </c>
      <c r="BW1402">
        <v>3</v>
      </c>
      <c r="BY1402">
        <v>6</v>
      </c>
      <c r="BZ1402" t="s">
        <v>1997</v>
      </c>
      <c r="CA1402">
        <v>0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 s="2">
        <v>7061937</v>
      </c>
    </row>
    <row r="1403" spans="1:88">
      <c r="A1403" s="10" t="str">
        <f t="shared" si="651"/>
        <v>ENTR_US</v>
      </c>
      <c r="B1403" s="12">
        <f t="shared" si="652"/>
        <v>1E-4</v>
      </c>
      <c r="C1403" s="12">
        <v>0</v>
      </c>
      <c r="D1403" s="12">
        <v>0</v>
      </c>
      <c r="E1403" s="12">
        <v>0</v>
      </c>
      <c r="F1403" s="12">
        <v>0</v>
      </c>
      <c r="G1403" s="12">
        <v>0</v>
      </c>
      <c r="H1403" s="12">
        <v>0</v>
      </c>
      <c r="I1403" s="12">
        <v>0</v>
      </c>
      <c r="J1403" s="13">
        <f t="shared" si="653"/>
        <v>0</v>
      </c>
      <c r="K1403" s="13">
        <f t="shared" si="654"/>
        <v>0</v>
      </c>
      <c r="L1403" s="16">
        <f t="shared" si="655"/>
        <v>0</v>
      </c>
      <c r="M1403" s="13">
        <f t="shared" si="656"/>
        <v>0</v>
      </c>
      <c r="N1403" s="16">
        <f t="shared" si="657"/>
        <v>0</v>
      </c>
      <c r="O1403" s="16">
        <f t="shared" si="658"/>
        <v>0</v>
      </c>
      <c r="P1403" s="16" t="str">
        <f t="shared" si="659"/>
        <v/>
      </c>
      <c r="Q1403" s="20" t="str">
        <f t="shared" si="660"/>
        <v/>
      </c>
      <c r="R1403" s="20" t="str">
        <f t="shared" si="661"/>
        <v/>
      </c>
      <c r="S1403" s="20" t="str">
        <f t="shared" si="662"/>
        <v/>
      </c>
      <c r="T1403" s="20" t="str">
        <f t="shared" si="663"/>
        <v/>
      </c>
      <c r="U1403" s="16">
        <f t="shared" si="664"/>
        <v>6.0000000000000001E-3</v>
      </c>
      <c r="V1403" s="20" t="str">
        <f t="shared" si="665"/>
        <v/>
      </c>
      <c r="W1403" s="20" t="str">
        <f t="shared" si="666"/>
        <v/>
      </c>
      <c r="X1403" s="20">
        <f t="shared" si="667"/>
        <v>6.0000000000000001E-3</v>
      </c>
      <c r="Y1403" s="20" t="str">
        <f t="shared" si="668"/>
        <v/>
      </c>
      <c r="Z1403" s="20" t="str">
        <f t="shared" si="669"/>
        <v/>
      </c>
      <c r="AA1403" s="20" t="str">
        <f t="shared" si="670"/>
        <v/>
      </c>
      <c r="AB1403" s="20" t="str">
        <f t="shared" si="671"/>
        <v/>
      </c>
      <c r="AC1403" s="20" t="str">
        <f t="shared" si="672"/>
        <v/>
      </c>
      <c r="AD1403" s="20" t="str">
        <f t="shared" si="673"/>
        <v/>
      </c>
      <c r="AE1403" s="20" t="str">
        <f t="shared" si="674"/>
        <v/>
      </c>
      <c r="AF1403" s="20">
        <f t="shared" si="675"/>
        <v>0</v>
      </c>
      <c r="AG1403" s="11">
        <f t="shared" si="676"/>
        <v>999</v>
      </c>
      <c r="AH1403" s="17">
        <f t="shared" si="677"/>
        <v>999</v>
      </c>
      <c r="AI1403" s="17">
        <f t="shared" si="678"/>
        <v>999</v>
      </c>
      <c r="AJ1403" s="17">
        <f t="shared" si="679"/>
        <v>999</v>
      </c>
      <c r="AK1403" s="17">
        <f t="shared" si="680"/>
        <v>999</v>
      </c>
      <c r="AL1403" s="17">
        <f t="shared" si="681"/>
        <v>0</v>
      </c>
      <c r="AM1403" s="10" t="s">
        <v>748</v>
      </c>
      <c r="AN1403">
        <v>0</v>
      </c>
      <c r="AO1403">
        <v>0</v>
      </c>
      <c r="AP1403">
        <v>0</v>
      </c>
      <c r="AQ1403">
        <v>0.7248</v>
      </c>
      <c r="AR1403" s="8">
        <v>-0.6</v>
      </c>
      <c r="AS1403" s="8">
        <v>-2.8365</v>
      </c>
      <c r="AT1403" s="8">
        <v>-11.3215</v>
      </c>
      <c r="AU1403" s="8">
        <v>-0.7248</v>
      </c>
      <c r="AV1403" s="8">
        <v>-0.6</v>
      </c>
      <c r="AW1403" s="8">
        <v>0.6</v>
      </c>
      <c r="AX1403" s="8">
        <v>2.8365</v>
      </c>
      <c r="AY1403" s="8">
        <v>11.3215</v>
      </c>
      <c r="AZ1403" s="8">
        <v>0.7248</v>
      </c>
      <c r="BA1403" s="8">
        <v>0.6</v>
      </c>
      <c r="BB1403">
        <v>0</v>
      </c>
      <c r="BC1403">
        <v>0</v>
      </c>
      <c r="BD1403">
        <v>0</v>
      </c>
      <c r="BE1403">
        <v>0</v>
      </c>
      <c r="BF1403">
        <v>0.06</v>
      </c>
      <c r="BG1403">
        <v>0.3</v>
      </c>
      <c r="BH1403">
        <v>0.01</v>
      </c>
      <c r="BI1403">
        <v>6</v>
      </c>
      <c r="BJ1403">
        <v>12</v>
      </c>
      <c r="BK1403">
        <v>6</v>
      </c>
      <c r="BM1403">
        <v>6</v>
      </c>
      <c r="BN1403" t="s">
        <v>1016</v>
      </c>
      <c r="BP1403" t="s">
        <v>1016</v>
      </c>
      <c r="BQ1403">
        <v>45</v>
      </c>
      <c r="BR1403">
        <v>453010</v>
      </c>
      <c r="BS1403">
        <v>0</v>
      </c>
      <c r="BU1403">
        <v>1</v>
      </c>
      <c r="BW1403">
        <v>6</v>
      </c>
      <c r="BY1403">
        <v>12</v>
      </c>
      <c r="BZ1403" t="s">
        <v>1997</v>
      </c>
      <c r="CA1403">
        <v>0</v>
      </c>
      <c r="CB1403">
        <v>0</v>
      </c>
      <c r="CC1403">
        <v>0</v>
      </c>
      <c r="CD1403">
        <v>0</v>
      </c>
      <c r="CE1403">
        <v>0</v>
      </c>
      <c r="CF1403">
        <v>1</v>
      </c>
      <c r="CG1403">
        <v>0</v>
      </c>
      <c r="CH1403">
        <v>0</v>
      </c>
      <c r="CI1403" s="2">
        <v>2908505</v>
      </c>
      <c r="CJ1403" t="s">
        <v>1017</v>
      </c>
    </row>
    <row r="1404" spans="1:88">
      <c r="A1404" s="10" t="str">
        <f t="shared" si="651"/>
        <v>CATM_US</v>
      </c>
      <c r="B1404" s="12">
        <f t="shared" si="652"/>
        <v>2.2099999999999998E-2</v>
      </c>
      <c r="C1404" s="12">
        <v>0</v>
      </c>
      <c r="D1404" s="12">
        <v>0</v>
      </c>
      <c r="E1404" s="12">
        <v>0</v>
      </c>
      <c r="F1404" s="12">
        <v>0</v>
      </c>
      <c r="G1404" s="12">
        <v>0</v>
      </c>
      <c r="H1404" s="12">
        <v>0</v>
      </c>
      <c r="I1404" s="12">
        <v>0</v>
      </c>
      <c r="J1404" s="13">
        <f t="shared" si="653"/>
        <v>0</v>
      </c>
      <c r="K1404" s="13">
        <f t="shared" si="654"/>
        <v>0</v>
      </c>
      <c r="L1404" s="16">
        <f t="shared" si="655"/>
        <v>0</v>
      </c>
      <c r="M1404" s="13">
        <f t="shared" si="656"/>
        <v>0</v>
      </c>
      <c r="N1404" s="16">
        <f t="shared" si="657"/>
        <v>0</v>
      </c>
      <c r="O1404" s="16">
        <f t="shared" si="658"/>
        <v>0</v>
      </c>
      <c r="P1404" s="16" t="str">
        <f t="shared" si="659"/>
        <v/>
      </c>
      <c r="Q1404" s="20" t="str">
        <f t="shared" si="660"/>
        <v/>
      </c>
      <c r="R1404" s="20" t="str">
        <f t="shared" si="661"/>
        <v/>
      </c>
      <c r="S1404" s="20" t="str">
        <f t="shared" si="662"/>
        <v/>
      </c>
      <c r="T1404" s="20" t="str">
        <f t="shared" si="663"/>
        <v/>
      </c>
      <c r="U1404" s="16">
        <f t="shared" si="664"/>
        <v>6.0000000000000001E-3</v>
      </c>
      <c r="V1404" s="20" t="str">
        <f t="shared" si="665"/>
        <v/>
      </c>
      <c r="W1404" s="20" t="str">
        <f t="shared" si="666"/>
        <v/>
      </c>
      <c r="X1404" s="20" t="str">
        <f t="shared" si="667"/>
        <v/>
      </c>
      <c r="Y1404" s="20">
        <f t="shared" si="668"/>
        <v>6.0000000000000001E-3</v>
      </c>
      <c r="Z1404" s="20" t="str">
        <f t="shared" si="669"/>
        <v/>
      </c>
      <c r="AA1404" s="20" t="str">
        <f t="shared" si="670"/>
        <v/>
      </c>
      <c r="AB1404" s="20">
        <f t="shared" si="671"/>
        <v>0</v>
      </c>
      <c r="AC1404" s="20" t="str">
        <f t="shared" si="672"/>
        <v/>
      </c>
      <c r="AD1404" s="20" t="str">
        <f t="shared" si="673"/>
        <v/>
      </c>
      <c r="AE1404" s="20" t="str">
        <f t="shared" si="674"/>
        <v/>
      </c>
      <c r="AF1404" s="20" t="str">
        <f t="shared" si="675"/>
        <v/>
      </c>
      <c r="AG1404" s="11">
        <f t="shared" si="676"/>
        <v>999</v>
      </c>
      <c r="AH1404" s="17">
        <f t="shared" si="677"/>
        <v>999</v>
      </c>
      <c r="AI1404" s="17">
        <f t="shared" si="678"/>
        <v>999</v>
      </c>
      <c r="AJ1404" s="17">
        <f t="shared" si="679"/>
        <v>999</v>
      </c>
      <c r="AK1404" s="17">
        <f t="shared" si="680"/>
        <v>999</v>
      </c>
      <c r="AL1404" s="17">
        <f t="shared" si="681"/>
        <v>999</v>
      </c>
      <c r="AM1404" s="10" t="s">
        <v>812</v>
      </c>
      <c r="AN1404">
        <v>0</v>
      </c>
      <c r="AO1404">
        <v>0</v>
      </c>
      <c r="AP1404">
        <v>0</v>
      </c>
      <c r="AQ1404">
        <v>2.4845999999999999</v>
      </c>
      <c r="AR1404" s="8">
        <v>-0.6</v>
      </c>
      <c r="AS1404" s="8">
        <v>-13.6396</v>
      </c>
      <c r="AT1404" s="8">
        <v>-71.6126</v>
      </c>
      <c r="AU1404" s="8">
        <v>-2.4845999999999999</v>
      </c>
      <c r="AV1404" s="8">
        <v>-0.6</v>
      </c>
      <c r="AW1404" s="8">
        <v>0.6</v>
      </c>
      <c r="AX1404" s="8">
        <v>13.6396</v>
      </c>
      <c r="AY1404" s="8">
        <v>71.6126</v>
      </c>
      <c r="AZ1404" s="8">
        <v>2.4845999999999999</v>
      </c>
      <c r="BA1404" s="8">
        <v>0.6</v>
      </c>
      <c r="BB1404">
        <v>-0.6</v>
      </c>
      <c r="BC1404">
        <v>0.6</v>
      </c>
      <c r="BD1404">
        <v>-0.6</v>
      </c>
      <c r="BE1404">
        <v>0.6</v>
      </c>
      <c r="BF1404">
        <v>0.06</v>
      </c>
      <c r="BG1404">
        <v>0.3</v>
      </c>
      <c r="BH1404">
        <v>2.21</v>
      </c>
      <c r="BI1404">
        <v>4</v>
      </c>
      <c r="BJ1404">
        <v>8</v>
      </c>
      <c r="BK1404">
        <v>4</v>
      </c>
      <c r="BM1404">
        <v>4</v>
      </c>
      <c r="BN1404" t="s">
        <v>1016</v>
      </c>
      <c r="BP1404" t="s">
        <v>1016</v>
      </c>
      <c r="BQ1404">
        <v>45</v>
      </c>
      <c r="BR1404">
        <v>451020</v>
      </c>
      <c r="BS1404">
        <v>1</v>
      </c>
      <c r="BU1404">
        <v>1</v>
      </c>
      <c r="BW1404">
        <v>4</v>
      </c>
      <c r="BY1404">
        <v>8</v>
      </c>
      <c r="BZ1404" t="s">
        <v>1997</v>
      </c>
      <c r="CA1404">
        <v>0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0</v>
      </c>
      <c r="CI1404" s="2">
        <v>9907418</v>
      </c>
    </row>
    <row r="1405" spans="1:88">
      <c r="A1405" s="10" t="str">
        <f t="shared" si="651"/>
        <v>AHC_US</v>
      </c>
      <c r="B1405" s="12">
        <f t="shared" si="652"/>
        <v>7.5999999999999998E-2</v>
      </c>
      <c r="C1405" s="12">
        <v>0</v>
      </c>
      <c r="D1405" s="12">
        <v>0</v>
      </c>
      <c r="E1405" s="12">
        <v>0</v>
      </c>
      <c r="F1405" s="12">
        <v>0</v>
      </c>
      <c r="G1405" s="12">
        <v>0</v>
      </c>
      <c r="H1405" s="12">
        <v>0</v>
      </c>
      <c r="I1405" s="12">
        <v>0</v>
      </c>
      <c r="J1405" s="13">
        <f t="shared" si="653"/>
        <v>0</v>
      </c>
      <c r="K1405" s="13">
        <f t="shared" si="654"/>
        <v>0</v>
      </c>
      <c r="L1405" s="16">
        <f t="shared" si="655"/>
        <v>0</v>
      </c>
      <c r="M1405" s="13">
        <f t="shared" si="656"/>
        <v>0</v>
      </c>
      <c r="N1405" s="16">
        <f t="shared" si="657"/>
        <v>0</v>
      </c>
      <c r="O1405" s="16">
        <f t="shared" si="658"/>
        <v>0</v>
      </c>
      <c r="P1405" s="16" t="str">
        <f t="shared" si="659"/>
        <v/>
      </c>
      <c r="Q1405" s="20" t="str">
        <f t="shared" si="660"/>
        <v/>
      </c>
      <c r="R1405" s="20" t="str">
        <f t="shared" si="661"/>
        <v/>
      </c>
      <c r="S1405" s="20" t="str">
        <f t="shared" si="662"/>
        <v/>
      </c>
      <c r="T1405" s="20" t="str">
        <f t="shared" si="663"/>
        <v/>
      </c>
      <c r="U1405" s="16">
        <f t="shared" si="664"/>
        <v>6.5000000000000006E-3</v>
      </c>
      <c r="V1405" s="20" t="str">
        <f t="shared" si="665"/>
        <v/>
      </c>
      <c r="W1405" s="20" t="str">
        <f t="shared" si="666"/>
        <v/>
      </c>
      <c r="X1405" s="20">
        <f t="shared" si="667"/>
        <v>6.5000000000000006E-3</v>
      </c>
      <c r="Y1405" s="20" t="str">
        <f t="shared" si="668"/>
        <v/>
      </c>
      <c r="Z1405" s="20" t="str">
        <f t="shared" si="669"/>
        <v/>
      </c>
      <c r="AA1405" s="20" t="str">
        <f t="shared" si="670"/>
        <v/>
      </c>
      <c r="AB1405" s="20" t="str">
        <f t="shared" si="671"/>
        <v/>
      </c>
      <c r="AC1405" s="20" t="str">
        <f t="shared" si="672"/>
        <v/>
      </c>
      <c r="AD1405" s="20" t="str">
        <f t="shared" si="673"/>
        <v/>
      </c>
      <c r="AE1405" s="20" t="str">
        <f t="shared" si="674"/>
        <v/>
      </c>
      <c r="AF1405" s="20">
        <f t="shared" si="675"/>
        <v>0</v>
      </c>
      <c r="AG1405" s="11">
        <f t="shared" si="676"/>
        <v>999</v>
      </c>
      <c r="AH1405" s="17">
        <f t="shared" si="677"/>
        <v>999</v>
      </c>
      <c r="AI1405" s="17">
        <f t="shared" si="678"/>
        <v>999</v>
      </c>
      <c r="AJ1405" s="17">
        <f t="shared" si="679"/>
        <v>999</v>
      </c>
      <c r="AK1405" s="17">
        <f t="shared" si="680"/>
        <v>999</v>
      </c>
      <c r="AL1405" s="17">
        <f t="shared" si="681"/>
        <v>0</v>
      </c>
      <c r="AM1405" s="10" t="s">
        <v>1602</v>
      </c>
      <c r="AN1405">
        <v>0</v>
      </c>
      <c r="AO1405">
        <v>0</v>
      </c>
      <c r="AP1405">
        <v>0</v>
      </c>
      <c r="AQ1405">
        <v>0.16370000000000001</v>
      </c>
      <c r="AR1405" s="8">
        <v>-0.65</v>
      </c>
      <c r="AS1405" s="8">
        <v>-0.69030000000000002</v>
      </c>
      <c r="AT1405" s="8">
        <v>-7.2941000000000003</v>
      </c>
      <c r="AU1405" s="8">
        <v>-0.16370000000000001</v>
      </c>
      <c r="AV1405" s="8">
        <v>-0.65</v>
      </c>
      <c r="AW1405" s="8">
        <v>0.65</v>
      </c>
      <c r="AX1405" s="8">
        <v>0.69030000000000002</v>
      </c>
      <c r="AY1405" s="8">
        <v>7.2941000000000003</v>
      </c>
      <c r="AZ1405" s="8">
        <v>0.16370000000000001</v>
      </c>
      <c r="BA1405" s="8">
        <v>0.65</v>
      </c>
      <c r="BB1405">
        <v>-0.16370000000000001</v>
      </c>
      <c r="BC1405">
        <v>0</v>
      </c>
      <c r="BD1405">
        <v>-0.16370000000000001</v>
      </c>
      <c r="BE1405">
        <v>0</v>
      </c>
      <c r="BF1405">
        <v>0.09</v>
      </c>
      <c r="BG1405">
        <v>0.3</v>
      </c>
      <c r="BH1405">
        <v>7.6</v>
      </c>
      <c r="BI1405">
        <v>2</v>
      </c>
      <c r="BJ1405">
        <v>4</v>
      </c>
      <c r="BK1405">
        <v>2</v>
      </c>
      <c r="BM1405">
        <v>2</v>
      </c>
      <c r="BN1405" t="s">
        <v>1016</v>
      </c>
      <c r="BP1405" t="s">
        <v>1016</v>
      </c>
      <c r="BQ1405">
        <v>25</v>
      </c>
      <c r="BR1405">
        <v>254010</v>
      </c>
      <c r="BS1405">
        <v>1</v>
      </c>
      <c r="BU1405">
        <v>1</v>
      </c>
      <c r="BW1405">
        <v>2</v>
      </c>
      <c r="BY1405">
        <v>4</v>
      </c>
      <c r="BZ1405" t="s">
        <v>1947</v>
      </c>
      <c r="CA1405">
        <v>1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1</v>
      </c>
      <c r="CI1405" s="2">
        <v>427386</v>
      </c>
      <c r="CJ1405" t="s">
        <v>2001</v>
      </c>
    </row>
    <row r="1406" spans="1:88">
      <c r="A1406" s="10" t="str">
        <f t="shared" si="651"/>
        <v>ORN_US</v>
      </c>
      <c r="B1406" s="12">
        <f t="shared" si="652"/>
        <v>-5.9000000000000004E-2</v>
      </c>
      <c r="C1406" s="12">
        <v>0</v>
      </c>
      <c r="D1406" s="12">
        <v>0</v>
      </c>
      <c r="E1406" s="12">
        <v>0</v>
      </c>
      <c r="F1406" s="12">
        <v>0</v>
      </c>
      <c r="G1406" s="12">
        <v>0</v>
      </c>
      <c r="H1406" s="12">
        <v>0</v>
      </c>
      <c r="I1406" s="12">
        <v>0</v>
      </c>
      <c r="J1406" s="13">
        <f t="shared" si="653"/>
        <v>0</v>
      </c>
      <c r="K1406" s="13">
        <f t="shared" si="654"/>
        <v>0</v>
      </c>
      <c r="L1406" s="16">
        <f t="shared" si="655"/>
        <v>0</v>
      </c>
      <c r="M1406" s="13">
        <f t="shared" si="656"/>
        <v>0</v>
      </c>
      <c r="N1406" s="16">
        <f t="shared" si="657"/>
        <v>0</v>
      </c>
      <c r="O1406" s="16">
        <f t="shared" si="658"/>
        <v>0</v>
      </c>
      <c r="P1406" s="16">
        <f t="shared" si="659"/>
        <v>-6.5000000000000006E-3</v>
      </c>
      <c r="Q1406" s="20" t="str">
        <f t="shared" si="660"/>
        <v/>
      </c>
      <c r="R1406" s="20" t="str">
        <f t="shared" si="661"/>
        <v/>
      </c>
      <c r="S1406" s="20" t="str">
        <f t="shared" si="662"/>
        <v/>
      </c>
      <c r="T1406" s="20">
        <f t="shared" si="663"/>
        <v>-6.5000000000000006E-3</v>
      </c>
      <c r="U1406" s="16" t="str">
        <f t="shared" si="664"/>
        <v/>
      </c>
      <c r="V1406" s="20" t="str">
        <f t="shared" si="665"/>
        <v/>
      </c>
      <c r="W1406" s="20" t="str">
        <f t="shared" si="666"/>
        <v/>
      </c>
      <c r="X1406" s="20" t="str">
        <f t="shared" si="667"/>
        <v/>
      </c>
      <c r="Y1406" s="20" t="str">
        <f t="shared" si="668"/>
        <v/>
      </c>
      <c r="Z1406" s="20" t="str">
        <f t="shared" si="669"/>
        <v/>
      </c>
      <c r="AA1406" s="20" t="str">
        <f t="shared" si="670"/>
        <v/>
      </c>
      <c r="AB1406" s="20">
        <f t="shared" si="671"/>
        <v>0</v>
      </c>
      <c r="AC1406" s="20" t="str">
        <f t="shared" si="672"/>
        <v/>
      </c>
      <c r="AD1406" s="20" t="str">
        <f t="shared" si="673"/>
        <v/>
      </c>
      <c r="AE1406" s="20" t="str">
        <f t="shared" si="674"/>
        <v/>
      </c>
      <c r="AF1406" s="20" t="str">
        <f t="shared" si="675"/>
        <v/>
      </c>
      <c r="AG1406" s="11">
        <f t="shared" si="676"/>
        <v>999</v>
      </c>
      <c r="AH1406" s="17">
        <f t="shared" si="677"/>
        <v>999</v>
      </c>
      <c r="AI1406" s="17">
        <f t="shared" si="678"/>
        <v>999</v>
      </c>
      <c r="AJ1406" s="17">
        <f t="shared" si="679"/>
        <v>999</v>
      </c>
      <c r="AK1406" s="17">
        <f t="shared" si="680"/>
        <v>999</v>
      </c>
      <c r="AL1406" s="17">
        <f t="shared" si="681"/>
        <v>999</v>
      </c>
      <c r="AM1406" s="10" t="s">
        <v>1529</v>
      </c>
      <c r="AN1406">
        <v>0</v>
      </c>
      <c r="AO1406">
        <v>0</v>
      </c>
      <c r="AP1406">
        <v>0</v>
      </c>
      <c r="AQ1406">
        <v>0.2482</v>
      </c>
      <c r="AR1406" s="8">
        <v>-0.65</v>
      </c>
      <c r="AS1406" s="8">
        <v>-1.2667999999999999</v>
      </c>
      <c r="AT1406" s="8">
        <v>-10.275700000000001</v>
      </c>
      <c r="AU1406" s="8">
        <v>-0.2482</v>
      </c>
      <c r="AV1406" s="8">
        <v>-0.65</v>
      </c>
      <c r="AW1406" s="8">
        <v>0.65</v>
      </c>
      <c r="AX1406" s="8">
        <v>1.2667999999999999</v>
      </c>
      <c r="AY1406" s="8">
        <v>10.275700000000001</v>
      </c>
      <c r="AZ1406" s="8">
        <v>0.2482</v>
      </c>
      <c r="BA1406" s="8">
        <v>0.65</v>
      </c>
      <c r="BB1406">
        <v>-0.2482</v>
      </c>
      <c r="BC1406">
        <v>0.2482</v>
      </c>
      <c r="BD1406">
        <v>-0.2482</v>
      </c>
      <c r="BE1406">
        <v>0.2482</v>
      </c>
      <c r="BF1406">
        <v>0.06</v>
      </c>
      <c r="BG1406">
        <v>0.3</v>
      </c>
      <c r="BH1406">
        <v>-5.9</v>
      </c>
      <c r="BI1406">
        <v>8</v>
      </c>
      <c r="BJ1406">
        <v>16</v>
      </c>
      <c r="BK1406">
        <v>8</v>
      </c>
      <c r="BM1406">
        <v>8</v>
      </c>
      <c r="BN1406" t="s">
        <v>1016</v>
      </c>
      <c r="BP1406" t="s">
        <v>1016</v>
      </c>
      <c r="BQ1406">
        <v>20</v>
      </c>
      <c r="BR1406">
        <v>201030</v>
      </c>
      <c r="BS1406">
        <v>1</v>
      </c>
      <c r="BU1406">
        <v>1</v>
      </c>
      <c r="BW1406">
        <v>8</v>
      </c>
      <c r="BY1406">
        <v>16</v>
      </c>
      <c r="BZ1406" t="s">
        <v>1946</v>
      </c>
      <c r="CA1406">
        <v>1</v>
      </c>
      <c r="CB1406">
        <v>0</v>
      </c>
      <c r="CC1406">
        <v>1</v>
      </c>
      <c r="CD1406">
        <v>0</v>
      </c>
      <c r="CE1406">
        <v>0</v>
      </c>
      <c r="CF1406">
        <v>0</v>
      </c>
      <c r="CG1406">
        <v>0</v>
      </c>
      <c r="CH1406">
        <v>0</v>
      </c>
      <c r="CI1406" s="2">
        <v>1088205</v>
      </c>
    </row>
    <row r="1407" spans="1:88">
      <c r="A1407" s="10" t="str">
        <f t="shared" si="651"/>
        <v>EBSB_US</v>
      </c>
      <c r="B1407" s="12">
        <f t="shared" si="652"/>
        <v>8.3000000000000001E-3</v>
      </c>
      <c r="C1407" s="12">
        <v>0</v>
      </c>
      <c r="D1407" s="12">
        <v>0</v>
      </c>
      <c r="E1407" s="12">
        <v>0</v>
      </c>
      <c r="F1407" s="12">
        <v>0</v>
      </c>
      <c r="G1407" s="12">
        <v>0</v>
      </c>
      <c r="H1407" s="12">
        <v>0</v>
      </c>
      <c r="I1407" s="12">
        <v>0</v>
      </c>
      <c r="J1407" s="13">
        <f t="shared" si="653"/>
        <v>0</v>
      </c>
      <c r="K1407" s="13">
        <f t="shared" si="654"/>
        <v>0</v>
      </c>
      <c r="L1407" s="16">
        <f t="shared" si="655"/>
        <v>0</v>
      </c>
      <c r="M1407" s="13">
        <f t="shared" si="656"/>
        <v>0</v>
      </c>
      <c r="N1407" s="16">
        <f t="shared" si="657"/>
        <v>0</v>
      </c>
      <c r="O1407" s="16">
        <f t="shared" si="658"/>
        <v>0</v>
      </c>
      <c r="P1407" s="16" t="str">
        <f t="shared" si="659"/>
        <v/>
      </c>
      <c r="Q1407" s="20" t="str">
        <f t="shared" si="660"/>
        <v/>
      </c>
      <c r="R1407" s="20" t="str">
        <f t="shared" si="661"/>
        <v/>
      </c>
      <c r="S1407" s="20" t="str">
        <f t="shared" si="662"/>
        <v/>
      </c>
      <c r="T1407" s="20" t="str">
        <f t="shared" si="663"/>
        <v/>
      </c>
      <c r="U1407" s="16">
        <f t="shared" si="664"/>
        <v>4.0000000000000001E-3</v>
      </c>
      <c r="V1407" s="20" t="str">
        <f t="shared" si="665"/>
        <v/>
      </c>
      <c r="W1407" s="20" t="str">
        <f t="shared" si="666"/>
        <v/>
      </c>
      <c r="X1407" s="20" t="str">
        <f t="shared" si="667"/>
        <v/>
      </c>
      <c r="Y1407" s="20">
        <f t="shared" si="668"/>
        <v>4.0000000000000001E-3</v>
      </c>
      <c r="Z1407" s="20" t="str">
        <f t="shared" si="669"/>
        <v/>
      </c>
      <c r="AA1407" s="20" t="str">
        <f t="shared" si="670"/>
        <v/>
      </c>
      <c r="AB1407" s="20">
        <f t="shared" si="671"/>
        <v>0</v>
      </c>
      <c r="AC1407" s="20" t="str">
        <f t="shared" si="672"/>
        <v/>
      </c>
      <c r="AD1407" s="20" t="str">
        <f t="shared" si="673"/>
        <v/>
      </c>
      <c r="AE1407" s="20" t="str">
        <f t="shared" si="674"/>
        <v/>
      </c>
      <c r="AF1407" s="20" t="str">
        <f t="shared" si="675"/>
        <v/>
      </c>
      <c r="AG1407" s="11">
        <f t="shared" si="676"/>
        <v>999</v>
      </c>
      <c r="AH1407" s="17">
        <f t="shared" si="677"/>
        <v>999</v>
      </c>
      <c r="AI1407" s="17">
        <f t="shared" si="678"/>
        <v>999</v>
      </c>
      <c r="AJ1407" s="17">
        <f t="shared" si="679"/>
        <v>999</v>
      </c>
      <c r="AK1407" s="17">
        <f t="shared" si="680"/>
        <v>999</v>
      </c>
      <c r="AL1407" s="17">
        <f t="shared" si="681"/>
        <v>999</v>
      </c>
      <c r="AM1407" s="10" t="s">
        <v>1615</v>
      </c>
      <c r="AN1407">
        <v>0</v>
      </c>
      <c r="AO1407">
        <v>0</v>
      </c>
      <c r="AP1407">
        <v>0</v>
      </c>
      <c r="AQ1407">
        <v>0.31490000000000001</v>
      </c>
      <c r="AR1407" s="8">
        <v>-0.4</v>
      </c>
      <c r="AS1407" s="8">
        <v>-1.7877000000000001</v>
      </c>
      <c r="AT1407" s="8">
        <v>-29.743600000000001</v>
      </c>
      <c r="AU1407" s="8">
        <v>-0.31490000000000001</v>
      </c>
      <c r="AV1407" s="8">
        <v>-0.4</v>
      </c>
      <c r="AW1407" s="8">
        <v>0.4</v>
      </c>
      <c r="AX1407" s="8">
        <v>1.7877000000000001</v>
      </c>
      <c r="AY1407" s="8">
        <v>29.743600000000001</v>
      </c>
      <c r="AZ1407" s="8">
        <v>0.31490000000000001</v>
      </c>
      <c r="BA1407" s="8">
        <v>0.4</v>
      </c>
      <c r="BB1407">
        <v>-0.31490000000000001</v>
      </c>
      <c r="BC1407">
        <v>0.31490000000000001</v>
      </c>
      <c r="BD1407">
        <v>-0.31490000000000001</v>
      </c>
      <c r="BE1407">
        <v>0.31490000000000001</v>
      </c>
      <c r="BF1407">
        <v>0.06</v>
      </c>
      <c r="BG1407">
        <v>0.3</v>
      </c>
      <c r="BH1407">
        <v>0.83</v>
      </c>
      <c r="BI1407">
        <v>5</v>
      </c>
      <c r="BJ1407">
        <v>10</v>
      </c>
      <c r="BK1407">
        <v>5</v>
      </c>
      <c r="BM1407">
        <v>5</v>
      </c>
      <c r="BN1407" t="s">
        <v>1016</v>
      </c>
      <c r="BP1407" t="s">
        <v>1016</v>
      </c>
      <c r="BQ1407">
        <v>40</v>
      </c>
      <c r="BR1407">
        <v>401020</v>
      </c>
      <c r="BS1407">
        <v>1</v>
      </c>
      <c r="BU1407">
        <v>1</v>
      </c>
      <c r="BW1407">
        <v>5</v>
      </c>
      <c r="BY1407">
        <v>10</v>
      </c>
      <c r="BZ1407" t="s">
        <v>1998</v>
      </c>
      <c r="CA1407">
        <v>1</v>
      </c>
      <c r="CB1407">
        <v>0</v>
      </c>
      <c r="CC1407">
        <v>1</v>
      </c>
      <c r="CD1407">
        <v>0</v>
      </c>
      <c r="CE1407">
        <v>0</v>
      </c>
      <c r="CF1407">
        <v>0</v>
      </c>
      <c r="CG1407">
        <v>0</v>
      </c>
      <c r="CH1407">
        <v>0</v>
      </c>
      <c r="CI1407" s="2">
        <v>1192149</v>
      </c>
    </row>
    <row r="1408" spans="1:88">
      <c r="A1408" s="10" t="str">
        <f t="shared" si="651"/>
        <v>IPCM_US</v>
      </c>
      <c r="B1408" s="12">
        <f t="shared" si="652"/>
        <v>7.0999999999999995E-3</v>
      </c>
      <c r="C1408" s="12">
        <v>0</v>
      </c>
      <c r="D1408" s="12">
        <v>0</v>
      </c>
      <c r="E1408" s="12">
        <v>0</v>
      </c>
      <c r="F1408" s="12">
        <v>0</v>
      </c>
      <c r="G1408" s="12">
        <v>0</v>
      </c>
      <c r="H1408" s="12">
        <v>0</v>
      </c>
      <c r="I1408" s="12">
        <v>0</v>
      </c>
      <c r="J1408" s="13">
        <f t="shared" si="653"/>
        <v>0</v>
      </c>
      <c r="K1408" s="13">
        <f t="shared" si="654"/>
        <v>0</v>
      </c>
      <c r="L1408" s="16">
        <f t="shared" si="655"/>
        <v>0</v>
      </c>
      <c r="M1408" s="13">
        <f t="shared" si="656"/>
        <v>0</v>
      </c>
      <c r="N1408" s="16">
        <f t="shared" si="657"/>
        <v>0</v>
      </c>
      <c r="O1408" s="16">
        <f t="shared" si="658"/>
        <v>0</v>
      </c>
      <c r="P1408" s="16" t="str">
        <f t="shared" si="659"/>
        <v/>
      </c>
      <c r="Q1408" s="20" t="str">
        <f t="shared" si="660"/>
        <v/>
      </c>
      <c r="R1408" s="20" t="str">
        <f t="shared" si="661"/>
        <v/>
      </c>
      <c r="S1408" s="20" t="str">
        <f t="shared" si="662"/>
        <v/>
      </c>
      <c r="T1408" s="20" t="str">
        <f t="shared" si="663"/>
        <v/>
      </c>
      <c r="U1408" s="16">
        <f t="shared" si="664"/>
        <v>6.0000000000000001E-3</v>
      </c>
      <c r="V1408" s="20" t="str">
        <f t="shared" si="665"/>
        <v/>
      </c>
      <c r="W1408" s="20" t="str">
        <f t="shared" si="666"/>
        <v/>
      </c>
      <c r="X1408" s="20" t="str">
        <f t="shared" si="667"/>
        <v/>
      </c>
      <c r="Y1408" s="20">
        <f t="shared" si="668"/>
        <v>6.0000000000000001E-3</v>
      </c>
      <c r="Z1408" s="20" t="str">
        <f t="shared" si="669"/>
        <v/>
      </c>
      <c r="AA1408" s="20" t="str">
        <f t="shared" si="670"/>
        <v/>
      </c>
      <c r="AB1408" s="20">
        <f t="shared" si="671"/>
        <v>0</v>
      </c>
      <c r="AC1408" s="20" t="str">
        <f t="shared" si="672"/>
        <v/>
      </c>
      <c r="AD1408" s="20" t="str">
        <f t="shared" si="673"/>
        <v/>
      </c>
      <c r="AE1408" s="20" t="str">
        <f t="shared" si="674"/>
        <v/>
      </c>
      <c r="AF1408" s="20" t="str">
        <f t="shared" si="675"/>
        <v/>
      </c>
      <c r="AG1408" s="11">
        <f t="shared" si="676"/>
        <v>999</v>
      </c>
      <c r="AH1408" s="17">
        <f t="shared" si="677"/>
        <v>999</v>
      </c>
      <c r="AI1408" s="17">
        <f t="shared" si="678"/>
        <v>999</v>
      </c>
      <c r="AJ1408" s="17">
        <f t="shared" si="679"/>
        <v>999</v>
      </c>
      <c r="AK1408" s="17">
        <f t="shared" si="680"/>
        <v>999</v>
      </c>
      <c r="AL1408" s="17">
        <f t="shared" si="681"/>
        <v>999</v>
      </c>
      <c r="AM1408" s="10" t="s">
        <v>956</v>
      </c>
      <c r="AN1408">
        <v>0</v>
      </c>
      <c r="AO1408">
        <v>0</v>
      </c>
      <c r="AP1408">
        <v>0</v>
      </c>
      <c r="AQ1408">
        <v>1.5490999999999999</v>
      </c>
      <c r="AR1408" s="8">
        <v>-0.6</v>
      </c>
      <c r="AS1408" s="8">
        <v>-7.9062999999999999</v>
      </c>
      <c r="AT1408" s="8">
        <v>-33.4375</v>
      </c>
      <c r="AU1408" s="8">
        <v>-1.5490999999999999</v>
      </c>
      <c r="AV1408" s="8">
        <v>-0.6</v>
      </c>
      <c r="AW1408" s="8">
        <v>0.6</v>
      </c>
      <c r="AX1408" s="8">
        <v>7.9062999999999999</v>
      </c>
      <c r="AY1408" s="8">
        <v>33.4375</v>
      </c>
      <c r="AZ1408" s="8">
        <v>1.5490999999999999</v>
      </c>
      <c r="BA1408" s="8">
        <v>0.6</v>
      </c>
      <c r="BB1408">
        <v>-0.6</v>
      </c>
      <c r="BC1408">
        <v>0.6</v>
      </c>
      <c r="BD1408">
        <v>-0.6</v>
      </c>
      <c r="BE1408">
        <v>0.6</v>
      </c>
      <c r="BF1408">
        <v>0.06</v>
      </c>
      <c r="BG1408">
        <v>0.3</v>
      </c>
      <c r="BH1408">
        <v>0.71</v>
      </c>
      <c r="BI1408">
        <v>5</v>
      </c>
      <c r="BJ1408">
        <v>10</v>
      </c>
      <c r="BK1408">
        <v>5</v>
      </c>
      <c r="BM1408">
        <v>5</v>
      </c>
      <c r="BN1408" t="s">
        <v>1016</v>
      </c>
      <c r="BP1408" t="s">
        <v>1016</v>
      </c>
      <c r="BQ1408">
        <v>35</v>
      </c>
      <c r="BR1408">
        <v>351020</v>
      </c>
      <c r="BS1408">
        <v>1</v>
      </c>
      <c r="BU1408">
        <v>1</v>
      </c>
      <c r="BW1408">
        <v>5</v>
      </c>
      <c r="BY1408">
        <v>10</v>
      </c>
      <c r="BZ1408" t="s">
        <v>1997</v>
      </c>
      <c r="CA1408">
        <v>0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 s="2">
        <v>6161040</v>
      </c>
    </row>
    <row r="1409" spans="1:87">
      <c r="A1409" s="10" t="str">
        <f t="shared" si="651"/>
        <v>HI_US</v>
      </c>
      <c r="B1409" s="12">
        <f t="shared" si="652"/>
        <v>-2.3300000000000001E-2</v>
      </c>
      <c r="C1409" s="12">
        <v>0</v>
      </c>
      <c r="D1409" s="12">
        <v>0</v>
      </c>
      <c r="E1409" s="12">
        <v>0</v>
      </c>
      <c r="F1409" s="12">
        <v>0</v>
      </c>
      <c r="G1409" s="12">
        <v>0</v>
      </c>
      <c r="H1409" s="12">
        <v>0</v>
      </c>
      <c r="I1409" s="12">
        <v>0</v>
      </c>
      <c r="J1409" s="13">
        <f t="shared" si="653"/>
        <v>0</v>
      </c>
      <c r="K1409" s="13">
        <f t="shared" si="654"/>
        <v>0</v>
      </c>
      <c r="L1409" s="16">
        <f t="shared" si="655"/>
        <v>0</v>
      </c>
      <c r="M1409" s="13">
        <f t="shared" si="656"/>
        <v>0</v>
      </c>
      <c r="N1409" s="16">
        <f t="shared" si="657"/>
        <v>0</v>
      </c>
      <c r="O1409" s="16">
        <f t="shared" si="658"/>
        <v>0</v>
      </c>
      <c r="P1409" s="16">
        <f t="shared" si="659"/>
        <v>-6.5000000000000006E-3</v>
      </c>
      <c r="Q1409" s="20" t="str">
        <f t="shared" si="660"/>
        <v/>
      </c>
      <c r="R1409" s="20" t="str">
        <f t="shared" si="661"/>
        <v/>
      </c>
      <c r="S1409" s="20" t="str">
        <f t="shared" si="662"/>
        <v/>
      </c>
      <c r="T1409" s="20">
        <f t="shared" si="663"/>
        <v>-6.5000000000000006E-3</v>
      </c>
      <c r="U1409" s="16" t="str">
        <f t="shared" si="664"/>
        <v/>
      </c>
      <c r="V1409" s="20" t="str">
        <f t="shared" si="665"/>
        <v/>
      </c>
      <c r="W1409" s="20" t="str">
        <f t="shared" si="666"/>
        <v/>
      </c>
      <c r="X1409" s="20" t="str">
        <f t="shared" si="667"/>
        <v/>
      </c>
      <c r="Y1409" s="20" t="str">
        <f t="shared" si="668"/>
        <v/>
      </c>
      <c r="Z1409" s="20" t="str">
        <f t="shared" si="669"/>
        <v/>
      </c>
      <c r="AA1409" s="20" t="str">
        <f t="shared" si="670"/>
        <v/>
      </c>
      <c r="AB1409" s="20">
        <f t="shared" si="671"/>
        <v>0</v>
      </c>
      <c r="AC1409" s="20" t="str">
        <f t="shared" si="672"/>
        <v/>
      </c>
      <c r="AD1409" s="20" t="str">
        <f t="shared" si="673"/>
        <v/>
      </c>
      <c r="AE1409" s="20" t="str">
        <f t="shared" si="674"/>
        <v/>
      </c>
      <c r="AF1409" s="20" t="str">
        <f t="shared" si="675"/>
        <v/>
      </c>
      <c r="AG1409" s="11">
        <f t="shared" si="676"/>
        <v>999</v>
      </c>
      <c r="AH1409" s="17">
        <f t="shared" si="677"/>
        <v>999</v>
      </c>
      <c r="AI1409" s="17">
        <f t="shared" si="678"/>
        <v>999</v>
      </c>
      <c r="AJ1409" s="17">
        <f t="shared" si="679"/>
        <v>999</v>
      </c>
      <c r="AK1409" s="17">
        <f t="shared" si="680"/>
        <v>999</v>
      </c>
      <c r="AL1409" s="17">
        <f t="shared" si="681"/>
        <v>999</v>
      </c>
      <c r="AM1409" s="10" t="s">
        <v>826</v>
      </c>
      <c r="AN1409">
        <v>0</v>
      </c>
      <c r="AO1409">
        <v>0</v>
      </c>
      <c r="AP1409">
        <v>0</v>
      </c>
      <c r="AQ1409">
        <v>1.4005000000000001</v>
      </c>
      <c r="AR1409" s="8">
        <v>-0.65</v>
      </c>
      <c r="AS1409" s="8">
        <v>-7.7956000000000003</v>
      </c>
      <c r="AT1409" s="8">
        <v>-78.461699999999993</v>
      </c>
      <c r="AU1409" s="8">
        <v>-1.4005000000000001</v>
      </c>
      <c r="AV1409" s="8">
        <v>-0.65</v>
      </c>
      <c r="AW1409" s="8">
        <v>0.65</v>
      </c>
      <c r="AX1409" s="8">
        <v>7.7956000000000003</v>
      </c>
      <c r="AY1409" s="8">
        <v>78.461699999999993</v>
      </c>
      <c r="AZ1409" s="8">
        <v>1.4005000000000001</v>
      </c>
      <c r="BA1409" s="8">
        <v>0.65</v>
      </c>
      <c r="BB1409">
        <v>-0.65</v>
      </c>
      <c r="BC1409">
        <v>0.65</v>
      </c>
      <c r="BD1409">
        <v>-0.65</v>
      </c>
      <c r="BE1409">
        <v>0.65</v>
      </c>
      <c r="BF1409">
        <v>0.06</v>
      </c>
      <c r="BG1409">
        <v>0.3</v>
      </c>
      <c r="BH1409">
        <v>-2.33</v>
      </c>
      <c r="BI1409">
        <v>7</v>
      </c>
      <c r="BJ1409">
        <v>14</v>
      </c>
      <c r="BK1409">
        <v>7</v>
      </c>
      <c r="BM1409">
        <v>7</v>
      </c>
      <c r="BN1409" t="s">
        <v>1016</v>
      </c>
      <c r="BP1409" t="s">
        <v>1016</v>
      </c>
      <c r="BQ1409">
        <v>20</v>
      </c>
      <c r="BR1409">
        <v>201060</v>
      </c>
      <c r="BS1409">
        <v>1</v>
      </c>
      <c r="BU1409">
        <v>1</v>
      </c>
      <c r="BW1409">
        <v>7</v>
      </c>
      <c r="BY1409">
        <v>14</v>
      </c>
      <c r="BZ1409" t="s">
        <v>1997</v>
      </c>
      <c r="CA1409">
        <v>0</v>
      </c>
      <c r="CB1409">
        <v>0</v>
      </c>
      <c r="CC1409">
        <v>0</v>
      </c>
      <c r="CD1409">
        <v>0</v>
      </c>
      <c r="CE1409">
        <v>0</v>
      </c>
      <c r="CF1409">
        <v>0</v>
      </c>
      <c r="CG1409">
        <v>0</v>
      </c>
      <c r="CH1409">
        <v>0</v>
      </c>
      <c r="CI1409" s="2">
        <v>5433245</v>
      </c>
    </row>
    <row r="1410" spans="1:87">
      <c r="A1410" s="10" t="str">
        <f t="shared" si="651"/>
        <v>MDAS_US</v>
      </c>
      <c r="B1410" s="12">
        <f t="shared" si="652"/>
        <v>1.8500000000000003E-2</v>
      </c>
      <c r="C1410" s="12">
        <v>0</v>
      </c>
      <c r="D1410" s="12">
        <v>0</v>
      </c>
      <c r="E1410" s="12">
        <v>0</v>
      </c>
      <c r="F1410" s="12">
        <v>0</v>
      </c>
      <c r="G1410" s="12">
        <v>0</v>
      </c>
      <c r="H1410" s="12">
        <v>0</v>
      </c>
      <c r="I1410" s="12">
        <v>0</v>
      </c>
      <c r="J1410" s="13">
        <f t="shared" si="653"/>
        <v>0</v>
      </c>
      <c r="K1410" s="13">
        <f t="shared" si="654"/>
        <v>0</v>
      </c>
      <c r="L1410" s="16">
        <f t="shared" si="655"/>
        <v>0</v>
      </c>
      <c r="M1410" s="13">
        <f t="shared" si="656"/>
        <v>0</v>
      </c>
      <c r="N1410" s="16">
        <f t="shared" si="657"/>
        <v>0</v>
      </c>
      <c r="O1410" s="16">
        <f t="shared" si="658"/>
        <v>0</v>
      </c>
      <c r="P1410" s="16" t="str">
        <f t="shared" si="659"/>
        <v/>
      </c>
      <c r="Q1410" s="20" t="str">
        <f t="shared" si="660"/>
        <v/>
      </c>
      <c r="R1410" s="20" t="str">
        <f t="shared" si="661"/>
        <v/>
      </c>
      <c r="S1410" s="20" t="str">
        <f t="shared" si="662"/>
        <v/>
      </c>
      <c r="T1410" s="20" t="str">
        <f t="shared" si="663"/>
        <v/>
      </c>
      <c r="U1410" s="16">
        <f t="shared" si="664"/>
        <v>6.0000000000000001E-3</v>
      </c>
      <c r="V1410" s="20" t="str">
        <f t="shared" si="665"/>
        <v/>
      </c>
      <c r="W1410" s="20" t="str">
        <f t="shared" si="666"/>
        <v/>
      </c>
      <c r="X1410" s="20" t="str">
        <f t="shared" si="667"/>
        <v/>
      </c>
      <c r="Y1410" s="20">
        <f t="shared" si="668"/>
        <v>6.0000000000000001E-3</v>
      </c>
      <c r="Z1410" s="20" t="str">
        <f t="shared" si="669"/>
        <v/>
      </c>
      <c r="AA1410" s="20" t="str">
        <f t="shared" si="670"/>
        <v/>
      </c>
      <c r="AB1410" s="20">
        <f t="shared" si="671"/>
        <v>0</v>
      </c>
      <c r="AC1410" s="20" t="str">
        <f t="shared" si="672"/>
        <v/>
      </c>
      <c r="AD1410" s="20" t="str">
        <f t="shared" si="673"/>
        <v/>
      </c>
      <c r="AE1410" s="20" t="str">
        <f t="shared" si="674"/>
        <v/>
      </c>
      <c r="AF1410" s="20" t="str">
        <f t="shared" si="675"/>
        <v/>
      </c>
      <c r="AG1410" s="11">
        <f t="shared" si="676"/>
        <v>999</v>
      </c>
      <c r="AH1410" s="17">
        <f t="shared" si="677"/>
        <v>999</v>
      </c>
      <c r="AI1410" s="17">
        <f t="shared" si="678"/>
        <v>999</v>
      </c>
      <c r="AJ1410" s="17">
        <f t="shared" si="679"/>
        <v>999</v>
      </c>
      <c r="AK1410" s="17">
        <f t="shared" si="680"/>
        <v>999</v>
      </c>
      <c r="AL1410" s="17">
        <f t="shared" si="681"/>
        <v>999</v>
      </c>
      <c r="AM1410" s="10" t="s">
        <v>472</v>
      </c>
      <c r="AN1410">
        <v>0</v>
      </c>
      <c r="AO1410">
        <v>0</v>
      </c>
      <c r="AP1410">
        <v>0</v>
      </c>
      <c r="AQ1410">
        <v>3.5606</v>
      </c>
      <c r="AR1410" s="8">
        <v>-0.6</v>
      </c>
      <c r="AS1410" s="8">
        <v>-10.738899999999999</v>
      </c>
      <c r="AT1410" s="8">
        <v>-47.367600000000003</v>
      </c>
      <c r="AU1410" s="8">
        <v>-3.5606</v>
      </c>
      <c r="AV1410" s="8">
        <v>-0.6</v>
      </c>
      <c r="AW1410" s="8">
        <v>0.6</v>
      </c>
      <c r="AX1410" s="8">
        <v>10.738899999999999</v>
      </c>
      <c r="AY1410" s="8">
        <v>47.367600000000003</v>
      </c>
      <c r="AZ1410" s="8">
        <v>3.5606</v>
      </c>
      <c r="BA1410" s="8">
        <v>0.6</v>
      </c>
      <c r="BB1410">
        <v>-0.6</v>
      </c>
      <c r="BC1410">
        <v>0.6</v>
      </c>
      <c r="BD1410">
        <v>-0.6</v>
      </c>
      <c r="BE1410">
        <v>0.6</v>
      </c>
      <c r="BF1410">
        <v>0.06</v>
      </c>
      <c r="BG1410">
        <v>0.3</v>
      </c>
      <c r="BH1410">
        <v>1.85</v>
      </c>
      <c r="BI1410">
        <v>5</v>
      </c>
      <c r="BJ1410">
        <v>9</v>
      </c>
      <c r="BK1410">
        <v>5</v>
      </c>
      <c r="BM1410">
        <v>5</v>
      </c>
      <c r="BN1410" t="s">
        <v>1016</v>
      </c>
      <c r="BP1410" t="s">
        <v>1016</v>
      </c>
      <c r="BQ1410">
        <v>35</v>
      </c>
      <c r="BR1410">
        <v>351030</v>
      </c>
      <c r="BS1410">
        <v>1</v>
      </c>
      <c r="BU1410">
        <v>1</v>
      </c>
      <c r="BW1410">
        <v>5</v>
      </c>
      <c r="BY1410">
        <v>9</v>
      </c>
      <c r="BZ1410" t="s">
        <v>1997</v>
      </c>
      <c r="CA1410">
        <v>0</v>
      </c>
      <c r="CB1410">
        <v>0</v>
      </c>
      <c r="CC1410">
        <v>0</v>
      </c>
      <c r="CD1410">
        <v>0</v>
      </c>
      <c r="CE1410">
        <v>0</v>
      </c>
      <c r="CF1410">
        <v>0</v>
      </c>
      <c r="CG1410">
        <v>0</v>
      </c>
      <c r="CH1410">
        <v>0</v>
      </c>
      <c r="CI1410" s="2">
        <v>13099142</v>
      </c>
    </row>
    <row r="1411" spans="1:87">
      <c r="A1411" s="10" t="str">
        <f t="shared" si="651"/>
        <v>DAN_US</v>
      </c>
      <c r="B1411" s="12">
        <f t="shared" si="652"/>
        <v>2.7200000000000002E-2</v>
      </c>
      <c r="C1411" s="12">
        <v>0</v>
      </c>
      <c r="D1411" s="12">
        <v>0</v>
      </c>
      <c r="E1411" s="12">
        <v>0</v>
      </c>
      <c r="F1411" s="12">
        <v>0</v>
      </c>
      <c r="G1411" s="12">
        <v>0</v>
      </c>
      <c r="H1411" s="12">
        <v>0</v>
      </c>
      <c r="I1411" s="12">
        <v>0</v>
      </c>
      <c r="J1411" s="13">
        <f t="shared" si="653"/>
        <v>0</v>
      </c>
      <c r="K1411" s="13">
        <f t="shared" si="654"/>
        <v>0</v>
      </c>
      <c r="L1411" s="16">
        <f t="shared" si="655"/>
        <v>0</v>
      </c>
      <c r="M1411" s="13">
        <f t="shared" si="656"/>
        <v>0</v>
      </c>
      <c r="N1411" s="16">
        <f t="shared" si="657"/>
        <v>0</v>
      </c>
      <c r="O1411" s="16">
        <f t="shared" si="658"/>
        <v>0</v>
      </c>
      <c r="P1411" s="16" t="str">
        <f t="shared" si="659"/>
        <v/>
      </c>
      <c r="Q1411" s="20" t="str">
        <f t="shared" si="660"/>
        <v/>
      </c>
      <c r="R1411" s="20" t="str">
        <f t="shared" si="661"/>
        <v/>
      </c>
      <c r="S1411" s="20" t="str">
        <f t="shared" si="662"/>
        <v/>
      </c>
      <c r="T1411" s="20" t="str">
        <f t="shared" si="663"/>
        <v/>
      </c>
      <c r="U1411" s="16">
        <f t="shared" si="664"/>
        <v>6.5000000000000006E-3</v>
      </c>
      <c r="V1411" s="20" t="str">
        <f t="shared" si="665"/>
        <v/>
      </c>
      <c r="W1411" s="20" t="str">
        <f t="shared" si="666"/>
        <v/>
      </c>
      <c r="X1411" s="20" t="str">
        <f t="shared" si="667"/>
        <v/>
      </c>
      <c r="Y1411" s="20">
        <f t="shared" si="668"/>
        <v>6.5000000000000006E-3</v>
      </c>
      <c r="Z1411" s="20" t="str">
        <f t="shared" si="669"/>
        <v/>
      </c>
      <c r="AA1411" s="20" t="str">
        <f t="shared" si="670"/>
        <v/>
      </c>
      <c r="AB1411" s="20">
        <f t="shared" si="671"/>
        <v>0</v>
      </c>
      <c r="AC1411" s="20" t="str">
        <f t="shared" si="672"/>
        <v/>
      </c>
      <c r="AD1411" s="20" t="str">
        <f t="shared" si="673"/>
        <v/>
      </c>
      <c r="AE1411" s="20" t="str">
        <f t="shared" si="674"/>
        <v/>
      </c>
      <c r="AF1411" s="20" t="str">
        <f t="shared" si="675"/>
        <v/>
      </c>
      <c r="AG1411" s="11">
        <f t="shared" si="676"/>
        <v>999</v>
      </c>
      <c r="AH1411" s="17">
        <f t="shared" si="677"/>
        <v>999</v>
      </c>
      <c r="AI1411" s="17">
        <f t="shared" si="678"/>
        <v>999</v>
      </c>
      <c r="AJ1411" s="17">
        <f t="shared" si="679"/>
        <v>999</v>
      </c>
      <c r="AK1411" s="17">
        <f t="shared" si="680"/>
        <v>999</v>
      </c>
      <c r="AL1411" s="17">
        <f t="shared" si="681"/>
        <v>999</v>
      </c>
      <c r="AM1411" s="10" t="s">
        <v>593</v>
      </c>
      <c r="AN1411">
        <v>0</v>
      </c>
      <c r="AO1411">
        <v>0</v>
      </c>
      <c r="AP1411">
        <v>0</v>
      </c>
      <c r="AQ1411">
        <v>9.4847000000000001</v>
      </c>
      <c r="AR1411" s="8">
        <v>-0.65</v>
      </c>
      <c r="AS1411" s="8">
        <v>-53.009799999999998</v>
      </c>
      <c r="AT1411" s="8">
        <v>-143.5592</v>
      </c>
      <c r="AU1411" s="8">
        <v>-9.4847000000000001</v>
      </c>
      <c r="AV1411" s="8">
        <v>-0.65</v>
      </c>
      <c r="AW1411" s="8">
        <v>0.65</v>
      </c>
      <c r="AX1411" s="8">
        <v>53.009799999999998</v>
      </c>
      <c r="AY1411" s="8">
        <v>143.5592</v>
      </c>
      <c r="AZ1411" s="8">
        <v>9.4847000000000001</v>
      </c>
      <c r="BA1411" s="8">
        <v>0.65</v>
      </c>
      <c r="BB1411">
        <v>-0.65</v>
      </c>
      <c r="BC1411">
        <v>0.65</v>
      </c>
      <c r="BD1411">
        <v>-0.65</v>
      </c>
      <c r="BE1411">
        <v>0.65</v>
      </c>
      <c r="BF1411">
        <v>0.06</v>
      </c>
      <c r="BG1411">
        <v>0.3</v>
      </c>
      <c r="BH1411">
        <v>2.72</v>
      </c>
      <c r="BI1411">
        <v>4</v>
      </c>
      <c r="BJ1411">
        <v>8</v>
      </c>
      <c r="BK1411">
        <v>4</v>
      </c>
      <c r="BM1411">
        <v>4</v>
      </c>
      <c r="BN1411" t="s">
        <v>1016</v>
      </c>
      <c r="BP1411" t="s">
        <v>1016</v>
      </c>
      <c r="BQ1411">
        <v>25</v>
      </c>
      <c r="BR1411">
        <v>251010</v>
      </c>
      <c r="BS1411">
        <v>1</v>
      </c>
      <c r="BU1411">
        <v>1</v>
      </c>
      <c r="BW1411">
        <v>4</v>
      </c>
      <c r="BY1411">
        <v>8</v>
      </c>
      <c r="BZ1411" t="s">
        <v>1997</v>
      </c>
      <c r="CA1411">
        <v>0</v>
      </c>
      <c r="CB1411">
        <v>0</v>
      </c>
      <c r="CC1411">
        <v>0</v>
      </c>
      <c r="CD1411">
        <v>0</v>
      </c>
      <c r="CE1411">
        <v>0</v>
      </c>
      <c r="CF1411">
        <v>0</v>
      </c>
      <c r="CG1411">
        <v>0</v>
      </c>
      <c r="CH1411">
        <v>0</v>
      </c>
      <c r="CI1411" s="2">
        <v>38392761</v>
      </c>
    </row>
    <row r="1412" spans="1:87">
      <c r="A1412" s="10" t="str">
        <f t="shared" ref="A1412:A1475" si="682">AM1412</f>
        <v>IPI_US</v>
      </c>
      <c r="B1412" s="12">
        <f t="shared" ref="B1412:B1475" si="683">BH1412/100</f>
        <v>1.3100000000000001E-2</v>
      </c>
      <c r="C1412" s="12">
        <v>0</v>
      </c>
      <c r="D1412" s="12">
        <v>0</v>
      </c>
      <c r="E1412" s="12">
        <v>0</v>
      </c>
      <c r="F1412" s="12">
        <v>0</v>
      </c>
      <c r="G1412" s="12">
        <v>0</v>
      </c>
      <c r="H1412" s="12">
        <v>0</v>
      </c>
      <c r="I1412" s="12">
        <v>0</v>
      </c>
      <c r="J1412" s="13">
        <f t="shared" ref="J1412:J1475" si="684">IF(AND(H1412&lt;0,F1412&gt;0),1,0)</f>
        <v>0</v>
      </c>
      <c r="K1412" s="13">
        <f t="shared" ref="K1412:K1475" si="685">IF(H1412&gt;0,1,0)</f>
        <v>0</v>
      </c>
      <c r="L1412" s="16">
        <f t="shared" ref="L1412:L1475" si="686">IF(H1412&gt;0,H1412,0)</f>
        <v>0</v>
      </c>
      <c r="M1412" s="13">
        <f t="shared" ref="M1412:M1475" si="687">IF(F1412&lt;0,1,0)</f>
        <v>0</v>
      </c>
      <c r="N1412" s="16">
        <f t="shared" ref="N1412:N1475" si="688">IF(H1412&lt;0,-MIN(-H1412,D1412),0)</f>
        <v>0</v>
      </c>
      <c r="O1412" s="16">
        <f t="shared" ref="O1412:O1475" si="689">IF(F1412&lt;0,(H1412+D1412),0)</f>
        <v>0</v>
      </c>
      <c r="P1412" s="16" t="str">
        <f t="shared" ref="P1412:P1475" si="690">IF($B1412&lt;0,AV1412/100-$H1412,"")</f>
        <v/>
      </c>
      <c r="Q1412" s="20" t="str">
        <f t="shared" ref="Q1412:Q1475" si="691">IF(AC1412&lt;&gt;"",$P1412,"")</f>
        <v/>
      </c>
      <c r="R1412" s="20" t="str">
        <f t="shared" ref="R1412:R1475" si="692">IF(AD1412&lt;&gt;"",$P1412,"")</f>
        <v/>
      </c>
      <c r="S1412" s="20" t="str">
        <f t="shared" ref="S1412:S1475" si="693">IF(AF1412&lt;&gt;"",$P1412,"")</f>
        <v/>
      </c>
      <c r="T1412" s="20" t="str">
        <f t="shared" ref="T1412:T1475" si="694">IF(AND(CE1412=0,Q1412="",R1412="",S1412=""),P1412,"")</f>
        <v/>
      </c>
      <c r="U1412" s="16">
        <f t="shared" ref="U1412:U1475" si="695">IF($B1412&gt;0,IF(BA1412/100-$H1412&gt;0.00005,MIN(BA1412/100,BA1412/100-$H1412),""),"")</f>
        <v>6.5000000000000006E-3</v>
      </c>
      <c r="V1412" s="20" t="str">
        <f t="shared" ref="V1412:V1475" si="696">IF(AC1412&lt;&gt;"",$U1412,"")</f>
        <v/>
      </c>
      <c r="W1412" s="20" t="str">
        <f t="shared" ref="W1412:W1475" si="697">IF(AD1412&lt;&gt;"",$U1412,"")</f>
        <v/>
      </c>
      <c r="X1412" s="20" t="str">
        <f t="shared" ref="X1412:X1475" si="698">IF(AF1412&lt;&gt;"",$U1412,"")</f>
        <v/>
      </c>
      <c r="Y1412" s="20">
        <f t="shared" ref="Y1412:Y1475" si="699">IF(AND(CE1412=0,V1412="",W1412="",X1412=""),U1412,"")</f>
        <v>6.5000000000000006E-3</v>
      </c>
      <c r="Z1412" s="20" t="str">
        <f t="shared" ref="Z1412:Z1475" si="700">IF(CE1412=1,P1412,"")</f>
        <v/>
      </c>
      <c r="AA1412" s="20" t="str">
        <f t="shared" ref="AA1412:AA1475" si="701">IF(CE1412=1,U1412,"")</f>
        <v/>
      </c>
      <c r="AB1412" s="20">
        <f t="shared" ref="AB1412:AB1475" si="702">IF(AND(AC1412="",AD1412="",AE1412="",AF1412=""),$H1412,"")</f>
        <v>0</v>
      </c>
      <c r="AC1412" s="20" t="str">
        <f t="shared" ref="AC1412:AC1475" si="703">IF(AND(AF1412="",$F1412&lt;&gt;0),IF(OR(ROUND(AU1412/($F1412*100),2)=1,ROUND(AZ1412/($F1412*100),2)=1),$H1412,""),"")</f>
        <v/>
      </c>
      <c r="AD1412" s="20" t="str">
        <f t="shared" ref="AD1412:AD1475" si="704">IF(AND(AF1412="",F1412&lt;&gt;0),IF(OR(ROUND(AS1412/(F1412*100),2)=1,ROUND(AX1412/(F1412*100),2)=1),H1412,""),"")</f>
        <v/>
      </c>
      <c r="AE1412" s="20" t="str">
        <f t="shared" ref="AE1412:AE1475" si="705">IF(CE1412=1,H1412,"")</f>
        <v/>
      </c>
      <c r="AF1412" s="20" t="str">
        <f t="shared" ref="AF1412:AF1475" si="706">IF(SUM(CF1412:CH1412)&gt;0,$H1412,"")</f>
        <v/>
      </c>
      <c r="AG1412" s="11">
        <f t="shared" ref="AG1412:AG1475" si="707">IF(AND(G1412=0,H1412=0),999,G1412)</f>
        <v>999</v>
      </c>
      <c r="AH1412" s="17">
        <f t="shared" ref="AH1412:AH1475" si="708">IF(OR(AND(G1412=0,H1412=0),AB1412=""),999,AB1412)</f>
        <v>999</v>
      </c>
      <c r="AI1412" s="17">
        <f t="shared" ref="AI1412:AI1475" si="709">IF(AC1412="",999,AC1412)</f>
        <v>999</v>
      </c>
      <c r="AJ1412" s="17">
        <f t="shared" ref="AJ1412:AJ1475" si="710">IF(AD1412="",999,AD1412)</f>
        <v>999</v>
      </c>
      <c r="AK1412" s="17">
        <f t="shared" ref="AK1412:AK1475" si="711">IF(AE1412&lt;&gt;"",AE1412,999)</f>
        <v>999</v>
      </c>
      <c r="AL1412" s="17">
        <f t="shared" ref="AL1412:AL1475" si="712">IF(AF1412="",999,AF1412)</f>
        <v>999</v>
      </c>
      <c r="AM1412" s="10" t="s">
        <v>280</v>
      </c>
      <c r="AN1412">
        <v>0</v>
      </c>
      <c r="AO1412">
        <v>0</v>
      </c>
      <c r="AP1412">
        <v>0</v>
      </c>
      <c r="AQ1412">
        <v>2.0261999999999998</v>
      </c>
      <c r="AR1412" s="8">
        <v>-0.65</v>
      </c>
      <c r="AS1412" s="8">
        <v>-8.8120999999999992</v>
      </c>
      <c r="AT1412" s="8">
        <v>-36.719700000000003</v>
      </c>
      <c r="AU1412" s="8">
        <v>-2.0261999999999998</v>
      </c>
      <c r="AV1412" s="8">
        <v>-0.65</v>
      </c>
      <c r="AW1412" s="8">
        <v>0.65</v>
      </c>
      <c r="AX1412" s="8">
        <v>8.8120999999999992</v>
      </c>
      <c r="AY1412" s="8">
        <v>36.719700000000003</v>
      </c>
      <c r="AZ1412" s="8">
        <v>2.0261999999999998</v>
      </c>
      <c r="BA1412" s="8">
        <v>0.65</v>
      </c>
      <c r="BB1412">
        <v>-0.65</v>
      </c>
      <c r="BC1412">
        <v>0.65</v>
      </c>
      <c r="BD1412">
        <v>-0.65</v>
      </c>
      <c r="BE1412">
        <v>0.65</v>
      </c>
      <c r="BF1412">
        <v>0.06</v>
      </c>
      <c r="BG1412">
        <v>0.3</v>
      </c>
      <c r="BH1412">
        <v>1.31</v>
      </c>
      <c r="BI1412">
        <v>5</v>
      </c>
      <c r="BJ1412">
        <v>9</v>
      </c>
      <c r="BK1412">
        <v>5</v>
      </c>
      <c r="BM1412">
        <v>5</v>
      </c>
      <c r="BN1412" t="s">
        <v>1016</v>
      </c>
      <c r="BP1412" t="s">
        <v>1016</v>
      </c>
      <c r="BQ1412">
        <v>15</v>
      </c>
      <c r="BR1412">
        <v>151010</v>
      </c>
      <c r="BS1412">
        <v>1</v>
      </c>
      <c r="BU1412">
        <v>1</v>
      </c>
      <c r="BW1412">
        <v>5</v>
      </c>
      <c r="BY1412">
        <v>9</v>
      </c>
      <c r="BZ1412" t="s">
        <v>1997</v>
      </c>
      <c r="CA1412">
        <v>0</v>
      </c>
      <c r="CB1412">
        <v>0</v>
      </c>
      <c r="CC1412">
        <v>0</v>
      </c>
      <c r="CD1412">
        <v>0</v>
      </c>
      <c r="CE1412">
        <v>0</v>
      </c>
      <c r="CF1412">
        <v>0</v>
      </c>
      <c r="CG1412">
        <v>0</v>
      </c>
      <c r="CH1412">
        <v>0</v>
      </c>
      <c r="CI1412" s="2">
        <v>7975180</v>
      </c>
    </row>
    <row r="1413" spans="1:87">
      <c r="A1413" s="10" t="str">
        <f t="shared" si="682"/>
        <v>NX_US</v>
      </c>
      <c r="B1413" s="12">
        <f t="shared" si="683"/>
        <v>2.86E-2</v>
      </c>
      <c r="C1413" s="12">
        <v>0</v>
      </c>
      <c r="D1413" s="12">
        <v>0</v>
      </c>
      <c r="E1413" s="12">
        <v>0</v>
      </c>
      <c r="F1413" s="12">
        <v>0</v>
      </c>
      <c r="G1413" s="12">
        <v>0</v>
      </c>
      <c r="H1413" s="12">
        <v>0</v>
      </c>
      <c r="I1413" s="12">
        <v>0</v>
      </c>
      <c r="J1413" s="13">
        <f t="shared" si="684"/>
        <v>0</v>
      </c>
      <c r="K1413" s="13">
        <f t="shared" si="685"/>
        <v>0</v>
      </c>
      <c r="L1413" s="16">
        <f t="shared" si="686"/>
        <v>0</v>
      </c>
      <c r="M1413" s="13">
        <f t="shared" si="687"/>
        <v>0</v>
      </c>
      <c r="N1413" s="16">
        <f t="shared" si="688"/>
        <v>0</v>
      </c>
      <c r="O1413" s="16">
        <f t="shared" si="689"/>
        <v>0</v>
      </c>
      <c r="P1413" s="16" t="str">
        <f t="shared" si="690"/>
        <v/>
      </c>
      <c r="Q1413" s="20" t="str">
        <f t="shared" si="691"/>
        <v/>
      </c>
      <c r="R1413" s="20" t="str">
        <f t="shared" si="692"/>
        <v/>
      </c>
      <c r="S1413" s="20" t="str">
        <f t="shared" si="693"/>
        <v/>
      </c>
      <c r="T1413" s="20" t="str">
        <f t="shared" si="694"/>
        <v/>
      </c>
      <c r="U1413" s="16">
        <f t="shared" si="695"/>
        <v>6.5000000000000006E-3</v>
      </c>
      <c r="V1413" s="20" t="str">
        <f t="shared" si="696"/>
        <v/>
      </c>
      <c r="W1413" s="20" t="str">
        <f t="shared" si="697"/>
        <v/>
      </c>
      <c r="X1413" s="20" t="str">
        <f t="shared" si="698"/>
        <v/>
      </c>
      <c r="Y1413" s="20">
        <f t="shared" si="699"/>
        <v>6.5000000000000006E-3</v>
      </c>
      <c r="Z1413" s="20" t="str">
        <f t="shared" si="700"/>
        <v/>
      </c>
      <c r="AA1413" s="20" t="str">
        <f t="shared" si="701"/>
        <v/>
      </c>
      <c r="AB1413" s="20">
        <f t="shared" si="702"/>
        <v>0</v>
      </c>
      <c r="AC1413" s="20" t="str">
        <f t="shared" si="703"/>
        <v/>
      </c>
      <c r="AD1413" s="20" t="str">
        <f t="shared" si="704"/>
        <v/>
      </c>
      <c r="AE1413" s="20" t="str">
        <f t="shared" si="705"/>
        <v/>
      </c>
      <c r="AF1413" s="20" t="str">
        <f t="shared" si="706"/>
        <v/>
      </c>
      <c r="AG1413" s="11">
        <f t="shared" si="707"/>
        <v>999</v>
      </c>
      <c r="AH1413" s="17">
        <f t="shared" si="708"/>
        <v>999</v>
      </c>
      <c r="AI1413" s="17">
        <f t="shared" si="709"/>
        <v>999</v>
      </c>
      <c r="AJ1413" s="17">
        <f t="shared" si="710"/>
        <v>999</v>
      </c>
      <c r="AK1413" s="17">
        <f t="shared" si="711"/>
        <v>999</v>
      </c>
      <c r="AL1413" s="17">
        <f t="shared" si="712"/>
        <v>999</v>
      </c>
      <c r="AM1413" s="10" t="s">
        <v>527</v>
      </c>
      <c r="AN1413">
        <v>0</v>
      </c>
      <c r="AO1413">
        <v>0</v>
      </c>
      <c r="AP1413">
        <v>0</v>
      </c>
      <c r="AQ1413">
        <v>0.93579999999999997</v>
      </c>
      <c r="AR1413" s="8">
        <v>-0.65</v>
      </c>
      <c r="AS1413" s="8">
        <v>-5.2439999999999998</v>
      </c>
      <c r="AT1413" s="8">
        <v>-27.037600000000001</v>
      </c>
      <c r="AU1413" s="8">
        <v>-0.93579999999999997</v>
      </c>
      <c r="AV1413" s="8">
        <v>-0.65</v>
      </c>
      <c r="AW1413" s="8">
        <v>0.65</v>
      </c>
      <c r="AX1413" s="8">
        <v>5.2439999999999998</v>
      </c>
      <c r="AY1413" s="8">
        <v>27.037600000000001</v>
      </c>
      <c r="AZ1413" s="8">
        <v>0.93579999999999997</v>
      </c>
      <c r="BA1413" s="8">
        <v>0.65</v>
      </c>
      <c r="BB1413">
        <v>-0.65</v>
      </c>
      <c r="BC1413">
        <v>0.65</v>
      </c>
      <c r="BD1413">
        <v>-0.65</v>
      </c>
      <c r="BE1413">
        <v>0.65</v>
      </c>
      <c r="BF1413">
        <v>0.06</v>
      </c>
      <c r="BG1413">
        <v>0.3</v>
      </c>
      <c r="BH1413">
        <v>2.86</v>
      </c>
      <c r="BI1413">
        <v>4</v>
      </c>
      <c r="BJ1413">
        <v>7</v>
      </c>
      <c r="BK1413">
        <v>4</v>
      </c>
      <c r="BM1413">
        <v>4</v>
      </c>
      <c r="BN1413" t="s">
        <v>1016</v>
      </c>
      <c r="BP1413" t="s">
        <v>1016</v>
      </c>
      <c r="BQ1413">
        <v>20</v>
      </c>
      <c r="BR1413">
        <v>201020</v>
      </c>
      <c r="BS1413">
        <v>1</v>
      </c>
      <c r="BU1413">
        <v>1</v>
      </c>
      <c r="BW1413">
        <v>4</v>
      </c>
      <c r="BY1413">
        <v>7</v>
      </c>
      <c r="BZ1413" t="s">
        <v>1997</v>
      </c>
      <c r="CA1413">
        <v>0</v>
      </c>
      <c r="CB1413">
        <v>0</v>
      </c>
      <c r="CC1413">
        <v>0</v>
      </c>
      <c r="CD1413">
        <v>0</v>
      </c>
      <c r="CE1413">
        <v>0</v>
      </c>
      <c r="CF1413">
        <v>0</v>
      </c>
      <c r="CG1413">
        <v>0</v>
      </c>
      <c r="CH1413">
        <v>0</v>
      </c>
      <c r="CI1413" s="2">
        <v>3722094</v>
      </c>
    </row>
    <row r="1414" spans="1:87">
      <c r="A1414" s="10" t="str">
        <f t="shared" si="682"/>
        <v>BEAT_US</v>
      </c>
      <c r="B1414" s="12">
        <f t="shared" si="683"/>
        <v>-2.4300000000000002E-2</v>
      </c>
      <c r="C1414" s="12">
        <v>0</v>
      </c>
      <c r="D1414" s="12">
        <v>0</v>
      </c>
      <c r="E1414" s="12">
        <v>0</v>
      </c>
      <c r="F1414" s="12">
        <v>0</v>
      </c>
      <c r="G1414" s="12">
        <v>0</v>
      </c>
      <c r="H1414" s="12">
        <v>0</v>
      </c>
      <c r="I1414" s="12">
        <v>0</v>
      </c>
      <c r="J1414" s="13">
        <f t="shared" si="684"/>
        <v>0</v>
      </c>
      <c r="K1414" s="13">
        <f t="shared" si="685"/>
        <v>0</v>
      </c>
      <c r="L1414" s="16">
        <f t="shared" si="686"/>
        <v>0</v>
      </c>
      <c r="M1414" s="13">
        <f t="shared" si="687"/>
        <v>0</v>
      </c>
      <c r="N1414" s="16">
        <f t="shared" si="688"/>
        <v>0</v>
      </c>
      <c r="O1414" s="16">
        <f t="shared" si="689"/>
        <v>0</v>
      </c>
      <c r="P1414" s="16">
        <f t="shared" si="690"/>
        <v>-6.0000000000000001E-3</v>
      </c>
      <c r="Q1414" s="20" t="str">
        <f t="shared" si="691"/>
        <v/>
      </c>
      <c r="R1414" s="20" t="str">
        <f t="shared" si="692"/>
        <v/>
      </c>
      <c r="S1414" s="20" t="str">
        <f t="shared" si="693"/>
        <v/>
      </c>
      <c r="T1414" s="20">
        <f t="shared" si="694"/>
        <v>-6.0000000000000001E-3</v>
      </c>
      <c r="U1414" s="16" t="str">
        <f t="shared" si="695"/>
        <v/>
      </c>
      <c r="V1414" s="20" t="str">
        <f t="shared" si="696"/>
        <v/>
      </c>
      <c r="W1414" s="20" t="str">
        <f t="shared" si="697"/>
        <v/>
      </c>
      <c r="X1414" s="20" t="str">
        <f t="shared" si="698"/>
        <v/>
      </c>
      <c r="Y1414" s="20" t="str">
        <f t="shared" si="699"/>
        <v/>
      </c>
      <c r="Z1414" s="20" t="str">
        <f t="shared" si="700"/>
        <v/>
      </c>
      <c r="AA1414" s="20" t="str">
        <f t="shared" si="701"/>
        <v/>
      </c>
      <c r="AB1414" s="20">
        <f t="shared" si="702"/>
        <v>0</v>
      </c>
      <c r="AC1414" s="20" t="str">
        <f t="shared" si="703"/>
        <v/>
      </c>
      <c r="AD1414" s="20" t="str">
        <f t="shared" si="704"/>
        <v/>
      </c>
      <c r="AE1414" s="20" t="str">
        <f t="shared" si="705"/>
        <v/>
      </c>
      <c r="AF1414" s="20" t="str">
        <f t="shared" si="706"/>
        <v/>
      </c>
      <c r="AG1414" s="11">
        <f t="shared" si="707"/>
        <v>999</v>
      </c>
      <c r="AH1414" s="17">
        <f t="shared" si="708"/>
        <v>999</v>
      </c>
      <c r="AI1414" s="17">
        <f t="shared" si="709"/>
        <v>999</v>
      </c>
      <c r="AJ1414" s="17">
        <f t="shared" si="710"/>
        <v>999</v>
      </c>
      <c r="AK1414" s="17">
        <f t="shared" si="711"/>
        <v>999</v>
      </c>
      <c r="AL1414" s="17">
        <f t="shared" si="712"/>
        <v>999</v>
      </c>
      <c r="AM1414" s="10" t="s">
        <v>2081</v>
      </c>
      <c r="AN1414">
        <v>0</v>
      </c>
      <c r="AO1414">
        <v>0</v>
      </c>
      <c r="AP1414">
        <v>0</v>
      </c>
      <c r="AQ1414">
        <v>0.50029999999999997</v>
      </c>
      <c r="AR1414" s="8">
        <v>-0.6</v>
      </c>
      <c r="AS1414" s="8">
        <v>-2.3517999999999999</v>
      </c>
      <c r="AT1414" s="8">
        <v>-11.303900000000001</v>
      </c>
      <c r="AU1414" s="8">
        <v>-0.50029999999999997</v>
      </c>
      <c r="AV1414" s="8">
        <v>-0.6</v>
      </c>
      <c r="AW1414" s="8">
        <v>0.6</v>
      </c>
      <c r="AX1414" s="8">
        <v>2.3517999999999999</v>
      </c>
      <c r="AY1414" s="8">
        <v>11.303900000000001</v>
      </c>
      <c r="AZ1414" s="8">
        <v>0.50029999999999997</v>
      </c>
      <c r="BA1414" s="8">
        <v>0.6</v>
      </c>
      <c r="BB1414">
        <v>-0.50029999999999997</v>
      </c>
      <c r="BC1414">
        <v>0.50029999999999997</v>
      </c>
      <c r="BD1414">
        <v>-0.50029999999999997</v>
      </c>
      <c r="BE1414">
        <v>0.50029999999999997</v>
      </c>
      <c r="BF1414">
        <v>0.06</v>
      </c>
      <c r="BG1414">
        <v>0.3</v>
      </c>
      <c r="BH1414">
        <v>-2.4300000000000002</v>
      </c>
      <c r="BI1414">
        <v>7</v>
      </c>
      <c r="BJ1414">
        <v>14</v>
      </c>
      <c r="BK1414">
        <v>7</v>
      </c>
      <c r="BM1414">
        <v>7</v>
      </c>
      <c r="BN1414" t="s">
        <v>1016</v>
      </c>
      <c r="BP1414" t="s">
        <v>1016</v>
      </c>
      <c r="BQ1414">
        <v>35</v>
      </c>
      <c r="BR1414">
        <v>351020</v>
      </c>
      <c r="BS1414">
        <v>1</v>
      </c>
      <c r="BU1414">
        <v>1</v>
      </c>
      <c r="BW1414">
        <v>7</v>
      </c>
      <c r="BY1414">
        <v>14</v>
      </c>
      <c r="BZ1414" t="s">
        <v>1998</v>
      </c>
      <c r="CA1414">
        <v>1</v>
      </c>
      <c r="CB1414">
        <v>0</v>
      </c>
      <c r="CC1414">
        <v>1</v>
      </c>
      <c r="CD1414">
        <v>0</v>
      </c>
      <c r="CE1414">
        <v>0</v>
      </c>
      <c r="CF1414">
        <v>0</v>
      </c>
      <c r="CG1414">
        <v>0</v>
      </c>
      <c r="CH1414">
        <v>0</v>
      </c>
      <c r="CI1414" s="2">
        <v>1886331</v>
      </c>
    </row>
    <row r="1415" spans="1:87">
      <c r="A1415" s="10" t="str">
        <f t="shared" si="682"/>
        <v>GALE_US</v>
      </c>
      <c r="B1415" s="12">
        <f t="shared" si="683"/>
        <v>9.300000000000001E-3</v>
      </c>
      <c r="C1415" s="12">
        <v>0</v>
      </c>
      <c r="D1415" s="12">
        <v>0</v>
      </c>
      <c r="E1415" s="12">
        <v>0</v>
      </c>
      <c r="F1415" s="12">
        <v>0</v>
      </c>
      <c r="G1415" s="12">
        <v>0</v>
      </c>
      <c r="H1415" s="12">
        <v>0</v>
      </c>
      <c r="I1415" s="12">
        <v>0</v>
      </c>
      <c r="J1415" s="13">
        <f t="shared" si="684"/>
        <v>0</v>
      </c>
      <c r="K1415" s="13">
        <f t="shared" si="685"/>
        <v>0</v>
      </c>
      <c r="L1415" s="16">
        <f t="shared" si="686"/>
        <v>0</v>
      </c>
      <c r="M1415" s="13">
        <f t="shared" si="687"/>
        <v>0</v>
      </c>
      <c r="N1415" s="16">
        <f t="shared" si="688"/>
        <v>0</v>
      </c>
      <c r="O1415" s="16">
        <f t="shared" si="689"/>
        <v>0</v>
      </c>
      <c r="P1415" s="16" t="str">
        <f t="shared" si="690"/>
        <v/>
      </c>
      <c r="Q1415" s="20" t="str">
        <f t="shared" si="691"/>
        <v/>
      </c>
      <c r="R1415" s="20" t="str">
        <f t="shared" si="692"/>
        <v/>
      </c>
      <c r="S1415" s="20" t="str">
        <f t="shared" si="693"/>
        <v/>
      </c>
      <c r="T1415" s="20" t="str">
        <f t="shared" si="694"/>
        <v/>
      </c>
      <c r="U1415" s="16">
        <f t="shared" si="695"/>
        <v>6.0000000000000001E-3</v>
      </c>
      <c r="V1415" s="20" t="str">
        <f t="shared" si="696"/>
        <v/>
      </c>
      <c r="W1415" s="20" t="str">
        <f t="shared" si="697"/>
        <v/>
      </c>
      <c r="X1415" s="20" t="str">
        <f t="shared" si="698"/>
        <v/>
      </c>
      <c r="Y1415" s="20">
        <f t="shared" si="699"/>
        <v>6.0000000000000001E-3</v>
      </c>
      <c r="Z1415" s="20" t="str">
        <f t="shared" si="700"/>
        <v/>
      </c>
      <c r="AA1415" s="20" t="str">
        <f t="shared" si="701"/>
        <v/>
      </c>
      <c r="AB1415" s="20">
        <f t="shared" si="702"/>
        <v>0</v>
      </c>
      <c r="AC1415" s="20" t="str">
        <f t="shared" si="703"/>
        <v/>
      </c>
      <c r="AD1415" s="20" t="str">
        <f t="shared" si="704"/>
        <v/>
      </c>
      <c r="AE1415" s="20" t="str">
        <f t="shared" si="705"/>
        <v/>
      </c>
      <c r="AF1415" s="20" t="str">
        <f t="shared" si="706"/>
        <v/>
      </c>
      <c r="AG1415" s="11">
        <f t="shared" si="707"/>
        <v>999</v>
      </c>
      <c r="AH1415" s="17">
        <f t="shared" si="708"/>
        <v>999</v>
      </c>
      <c r="AI1415" s="17">
        <f t="shared" si="709"/>
        <v>999</v>
      </c>
      <c r="AJ1415" s="17">
        <f t="shared" si="710"/>
        <v>999</v>
      </c>
      <c r="AK1415" s="17">
        <f t="shared" si="711"/>
        <v>999</v>
      </c>
      <c r="AL1415" s="17">
        <f t="shared" si="712"/>
        <v>999</v>
      </c>
      <c r="AM1415" s="10" t="s">
        <v>1223</v>
      </c>
      <c r="AN1415">
        <v>0</v>
      </c>
      <c r="AO1415">
        <v>0</v>
      </c>
      <c r="AP1415">
        <v>0</v>
      </c>
      <c r="AQ1415">
        <v>0.56179999999999997</v>
      </c>
      <c r="AR1415" s="8">
        <v>-0.2</v>
      </c>
      <c r="AS1415" s="8">
        <v>-2.5872000000000002</v>
      </c>
      <c r="AT1415" s="8">
        <v>-8.8313000000000006</v>
      </c>
      <c r="AU1415" s="8">
        <v>-0.56179999999999997</v>
      </c>
      <c r="AV1415" s="8">
        <v>-0.2</v>
      </c>
      <c r="AW1415" s="8">
        <v>0.6</v>
      </c>
      <c r="AX1415" s="8">
        <v>2.5872000000000002</v>
      </c>
      <c r="AY1415" s="8">
        <v>8.8313000000000006</v>
      </c>
      <c r="AZ1415" s="8">
        <v>0.56179999999999997</v>
      </c>
      <c r="BA1415" s="8">
        <v>0.6</v>
      </c>
      <c r="BB1415">
        <v>-0.2</v>
      </c>
      <c r="BC1415">
        <v>0.56179999999999997</v>
      </c>
      <c r="BD1415">
        <v>-0.2</v>
      </c>
      <c r="BE1415">
        <v>0.56179999999999997</v>
      </c>
      <c r="BF1415">
        <v>0.06</v>
      </c>
      <c r="BG1415">
        <v>0.3</v>
      </c>
      <c r="BH1415">
        <v>0.93</v>
      </c>
      <c r="BI1415">
        <v>5</v>
      </c>
      <c r="BJ1415">
        <v>10</v>
      </c>
      <c r="BK1415">
        <v>5</v>
      </c>
      <c r="BM1415">
        <v>5</v>
      </c>
      <c r="BN1415" t="s">
        <v>1016</v>
      </c>
      <c r="BP1415" t="s">
        <v>1016</v>
      </c>
      <c r="BQ1415">
        <v>35</v>
      </c>
      <c r="BR1415">
        <v>352010</v>
      </c>
      <c r="BS1415">
        <v>1</v>
      </c>
      <c r="BU1415">
        <v>1</v>
      </c>
      <c r="BW1415">
        <v>5</v>
      </c>
      <c r="BY1415">
        <v>10</v>
      </c>
      <c r="BZ1415" t="s">
        <v>1997</v>
      </c>
      <c r="CA1415">
        <v>0</v>
      </c>
      <c r="CB1415">
        <v>0</v>
      </c>
      <c r="CC1415">
        <v>1</v>
      </c>
      <c r="CD1415">
        <v>0</v>
      </c>
      <c r="CE1415">
        <v>0</v>
      </c>
      <c r="CF1415">
        <v>0</v>
      </c>
      <c r="CG1415">
        <v>0</v>
      </c>
      <c r="CH1415">
        <v>0</v>
      </c>
      <c r="CI1415" s="2">
        <v>2060980</v>
      </c>
    </row>
    <row r="1416" spans="1:87">
      <c r="A1416" s="10" t="str">
        <f t="shared" si="682"/>
        <v>FDML_US</v>
      </c>
      <c r="B1416" s="12">
        <f t="shared" si="683"/>
        <v>-2.3199999999999998E-2</v>
      </c>
      <c r="C1416" s="12">
        <v>0</v>
      </c>
      <c r="D1416" s="12">
        <v>0</v>
      </c>
      <c r="E1416" s="12">
        <v>0</v>
      </c>
      <c r="F1416" s="12">
        <v>0</v>
      </c>
      <c r="G1416" s="12">
        <v>0</v>
      </c>
      <c r="H1416" s="12">
        <v>0</v>
      </c>
      <c r="I1416" s="12">
        <v>0</v>
      </c>
      <c r="J1416" s="13">
        <f t="shared" si="684"/>
        <v>0</v>
      </c>
      <c r="K1416" s="13">
        <f t="shared" si="685"/>
        <v>0</v>
      </c>
      <c r="L1416" s="16">
        <f t="shared" si="686"/>
        <v>0</v>
      </c>
      <c r="M1416" s="13">
        <f t="shared" si="687"/>
        <v>0</v>
      </c>
      <c r="N1416" s="16">
        <f t="shared" si="688"/>
        <v>0</v>
      </c>
      <c r="O1416" s="16">
        <f t="shared" si="689"/>
        <v>0</v>
      </c>
      <c r="P1416" s="16">
        <f t="shared" si="690"/>
        <v>-6.5000000000000006E-3</v>
      </c>
      <c r="Q1416" s="20" t="str">
        <f t="shared" si="691"/>
        <v/>
      </c>
      <c r="R1416" s="20" t="str">
        <f t="shared" si="692"/>
        <v/>
      </c>
      <c r="S1416" s="20" t="str">
        <f t="shared" si="693"/>
        <v/>
      </c>
      <c r="T1416" s="20">
        <f t="shared" si="694"/>
        <v>-6.5000000000000006E-3</v>
      </c>
      <c r="U1416" s="16" t="str">
        <f t="shared" si="695"/>
        <v/>
      </c>
      <c r="V1416" s="20" t="str">
        <f t="shared" si="696"/>
        <v/>
      </c>
      <c r="W1416" s="20" t="str">
        <f t="shared" si="697"/>
        <v/>
      </c>
      <c r="X1416" s="20" t="str">
        <f t="shared" si="698"/>
        <v/>
      </c>
      <c r="Y1416" s="20" t="str">
        <f t="shared" si="699"/>
        <v/>
      </c>
      <c r="Z1416" s="20" t="str">
        <f t="shared" si="700"/>
        <v/>
      </c>
      <c r="AA1416" s="20" t="str">
        <f t="shared" si="701"/>
        <v/>
      </c>
      <c r="AB1416" s="20">
        <f t="shared" si="702"/>
        <v>0</v>
      </c>
      <c r="AC1416" s="20" t="str">
        <f t="shared" si="703"/>
        <v/>
      </c>
      <c r="AD1416" s="20" t="str">
        <f t="shared" si="704"/>
        <v/>
      </c>
      <c r="AE1416" s="20" t="str">
        <f t="shared" si="705"/>
        <v/>
      </c>
      <c r="AF1416" s="20" t="str">
        <f t="shared" si="706"/>
        <v/>
      </c>
      <c r="AG1416" s="11">
        <f t="shared" si="707"/>
        <v>999</v>
      </c>
      <c r="AH1416" s="17">
        <f t="shared" si="708"/>
        <v>999</v>
      </c>
      <c r="AI1416" s="17">
        <f t="shared" si="709"/>
        <v>999</v>
      </c>
      <c r="AJ1416" s="17">
        <f t="shared" si="710"/>
        <v>999</v>
      </c>
      <c r="AK1416" s="17">
        <f t="shared" si="711"/>
        <v>999</v>
      </c>
      <c r="AL1416" s="17">
        <f t="shared" si="712"/>
        <v>999</v>
      </c>
      <c r="AM1416" s="10" t="s">
        <v>1196</v>
      </c>
      <c r="AN1416">
        <v>0</v>
      </c>
      <c r="AO1416">
        <v>0</v>
      </c>
      <c r="AP1416">
        <v>0</v>
      </c>
      <c r="AQ1416">
        <v>0.46779999999999999</v>
      </c>
      <c r="AR1416" s="8">
        <v>-0.65</v>
      </c>
      <c r="AS1416" s="8">
        <v>-1.9694</v>
      </c>
      <c r="AT1416" s="8">
        <v>-82.044600000000003</v>
      </c>
      <c r="AU1416" s="8">
        <v>-0.46779999999999999</v>
      </c>
      <c r="AV1416" s="8">
        <v>-0.65</v>
      </c>
      <c r="AW1416" s="8">
        <v>0.65</v>
      </c>
      <c r="AX1416" s="8">
        <v>1.9694</v>
      </c>
      <c r="AY1416" s="8">
        <v>82.044600000000003</v>
      </c>
      <c r="AZ1416" s="8">
        <v>0.46779999999999999</v>
      </c>
      <c r="BA1416" s="8">
        <v>0.65</v>
      </c>
      <c r="BB1416">
        <v>-0.46779999999999999</v>
      </c>
      <c r="BC1416">
        <v>0.46779999999999999</v>
      </c>
      <c r="BD1416">
        <v>-0.46779999999999999</v>
      </c>
      <c r="BE1416">
        <v>0.46779999999999999</v>
      </c>
      <c r="BF1416">
        <v>0.06</v>
      </c>
      <c r="BG1416">
        <v>0.3</v>
      </c>
      <c r="BH1416">
        <v>-2.3199999999999998</v>
      </c>
      <c r="BI1416">
        <v>7</v>
      </c>
      <c r="BJ1416">
        <v>14</v>
      </c>
      <c r="BK1416">
        <v>7</v>
      </c>
      <c r="BM1416">
        <v>7</v>
      </c>
      <c r="BN1416" t="s">
        <v>1016</v>
      </c>
      <c r="BP1416" t="s">
        <v>1016</v>
      </c>
      <c r="BQ1416">
        <v>25</v>
      </c>
      <c r="BR1416">
        <v>251010</v>
      </c>
      <c r="BS1416">
        <v>1</v>
      </c>
      <c r="BU1416">
        <v>1</v>
      </c>
      <c r="BW1416">
        <v>7</v>
      </c>
      <c r="BY1416">
        <v>14</v>
      </c>
      <c r="BZ1416" t="s">
        <v>1998</v>
      </c>
      <c r="CA1416">
        <v>1</v>
      </c>
      <c r="CB1416">
        <v>0</v>
      </c>
      <c r="CC1416">
        <v>1</v>
      </c>
      <c r="CD1416">
        <v>0</v>
      </c>
      <c r="CE1416">
        <v>0</v>
      </c>
      <c r="CF1416">
        <v>0</v>
      </c>
      <c r="CG1416">
        <v>0</v>
      </c>
      <c r="CH1416">
        <v>0</v>
      </c>
      <c r="CI1416" s="2">
        <v>1860591</v>
      </c>
    </row>
    <row r="1417" spans="1:87">
      <c r="A1417" s="10" t="str">
        <f t="shared" si="682"/>
        <v>MHLD_US</v>
      </c>
      <c r="B1417" s="12">
        <f t="shared" si="683"/>
        <v>4.3499999999999997E-2</v>
      </c>
      <c r="C1417" s="12">
        <v>0</v>
      </c>
      <c r="D1417" s="12">
        <v>0</v>
      </c>
      <c r="E1417" s="12">
        <v>0</v>
      </c>
      <c r="F1417" s="12">
        <v>0</v>
      </c>
      <c r="G1417" s="12">
        <v>0</v>
      </c>
      <c r="H1417" s="12">
        <v>0</v>
      </c>
      <c r="I1417" s="12">
        <v>0</v>
      </c>
      <c r="J1417" s="13">
        <f t="shared" si="684"/>
        <v>0</v>
      </c>
      <c r="K1417" s="13">
        <f t="shared" si="685"/>
        <v>0</v>
      </c>
      <c r="L1417" s="16">
        <f t="shared" si="686"/>
        <v>0</v>
      </c>
      <c r="M1417" s="13">
        <f t="shared" si="687"/>
        <v>0</v>
      </c>
      <c r="N1417" s="16">
        <f t="shared" si="688"/>
        <v>0</v>
      </c>
      <c r="O1417" s="16">
        <f t="shared" si="689"/>
        <v>0</v>
      </c>
      <c r="P1417" s="16" t="str">
        <f t="shared" si="690"/>
        <v/>
      </c>
      <c r="Q1417" s="20" t="str">
        <f t="shared" si="691"/>
        <v/>
      </c>
      <c r="R1417" s="20" t="str">
        <f t="shared" si="692"/>
        <v/>
      </c>
      <c r="S1417" s="20" t="str">
        <f t="shared" si="693"/>
        <v/>
      </c>
      <c r="T1417" s="20" t="str">
        <f t="shared" si="694"/>
        <v/>
      </c>
      <c r="U1417" s="16">
        <f t="shared" si="695"/>
        <v>6.0000000000000001E-3</v>
      </c>
      <c r="V1417" s="20" t="str">
        <f t="shared" si="696"/>
        <v/>
      </c>
      <c r="W1417" s="20" t="str">
        <f t="shared" si="697"/>
        <v/>
      </c>
      <c r="X1417" s="20" t="str">
        <f t="shared" si="698"/>
        <v/>
      </c>
      <c r="Y1417" s="20">
        <f t="shared" si="699"/>
        <v>6.0000000000000001E-3</v>
      </c>
      <c r="Z1417" s="20" t="str">
        <f t="shared" si="700"/>
        <v/>
      </c>
      <c r="AA1417" s="20" t="str">
        <f t="shared" si="701"/>
        <v/>
      </c>
      <c r="AB1417" s="20">
        <f t="shared" si="702"/>
        <v>0</v>
      </c>
      <c r="AC1417" s="20" t="str">
        <f t="shared" si="703"/>
        <v/>
      </c>
      <c r="AD1417" s="20" t="str">
        <f t="shared" si="704"/>
        <v/>
      </c>
      <c r="AE1417" s="20" t="str">
        <f t="shared" si="705"/>
        <v/>
      </c>
      <c r="AF1417" s="20" t="str">
        <f t="shared" si="706"/>
        <v/>
      </c>
      <c r="AG1417" s="11">
        <f t="shared" si="707"/>
        <v>999</v>
      </c>
      <c r="AH1417" s="17">
        <f t="shared" si="708"/>
        <v>999</v>
      </c>
      <c r="AI1417" s="17">
        <f t="shared" si="709"/>
        <v>999</v>
      </c>
      <c r="AJ1417" s="17">
        <f t="shared" si="710"/>
        <v>999</v>
      </c>
      <c r="AK1417" s="17">
        <f t="shared" si="711"/>
        <v>999</v>
      </c>
      <c r="AL1417" s="17">
        <f t="shared" si="712"/>
        <v>999</v>
      </c>
      <c r="AM1417" s="10" t="s">
        <v>1289</v>
      </c>
      <c r="AN1417">
        <v>0</v>
      </c>
      <c r="AO1417">
        <v>0</v>
      </c>
      <c r="AP1417">
        <v>0</v>
      </c>
      <c r="AQ1417">
        <v>1.1198999999999999</v>
      </c>
      <c r="AR1417" s="8">
        <v>-0.6</v>
      </c>
      <c r="AS1417" s="8">
        <v>-5.1741000000000001</v>
      </c>
      <c r="AT1417" s="8">
        <v>-43.937399999999997</v>
      </c>
      <c r="AU1417" s="8">
        <v>-1.1198999999999999</v>
      </c>
      <c r="AV1417" s="8">
        <v>-0.6</v>
      </c>
      <c r="AW1417" s="8">
        <v>0.6</v>
      </c>
      <c r="AX1417" s="8">
        <v>5.1741000000000001</v>
      </c>
      <c r="AY1417" s="8">
        <v>43.937399999999997</v>
      </c>
      <c r="AZ1417" s="8">
        <v>1.1198999999999999</v>
      </c>
      <c r="BA1417" s="8">
        <v>0.6</v>
      </c>
      <c r="BB1417">
        <v>-0.6</v>
      </c>
      <c r="BC1417">
        <v>0.6</v>
      </c>
      <c r="BD1417">
        <v>-0.6</v>
      </c>
      <c r="BE1417">
        <v>0.6</v>
      </c>
      <c r="BF1417">
        <v>0.06</v>
      </c>
      <c r="BG1417">
        <v>0.3</v>
      </c>
      <c r="BH1417">
        <v>4.3499999999999996</v>
      </c>
      <c r="BI1417">
        <v>3</v>
      </c>
      <c r="BJ1417">
        <v>6</v>
      </c>
      <c r="BK1417">
        <v>3</v>
      </c>
      <c r="BM1417">
        <v>3</v>
      </c>
      <c r="BN1417" t="s">
        <v>1016</v>
      </c>
      <c r="BP1417" t="s">
        <v>1016</v>
      </c>
      <c r="BQ1417">
        <v>40</v>
      </c>
      <c r="BR1417">
        <v>403010</v>
      </c>
      <c r="BS1417">
        <v>1</v>
      </c>
      <c r="BU1417">
        <v>1</v>
      </c>
      <c r="BW1417">
        <v>3</v>
      </c>
      <c r="BY1417">
        <v>6</v>
      </c>
      <c r="BZ1417" t="s">
        <v>1997</v>
      </c>
      <c r="CA1417">
        <v>0</v>
      </c>
      <c r="CB1417">
        <v>0</v>
      </c>
      <c r="CC1417">
        <v>0</v>
      </c>
      <c r="CD1417">
        <v>0</v>
      </c>
      <c r="CE1417">
        <v>0</v>
      </c>
      <c r="CF1417">
        <v>0</v>
      </c>
      <c r="CG1417">
        <v>0</v>
      </c>
      <c r="CH1417">
        <v>0</v>
      </c>
      <c r="CI1417" s="2">
        <v>4211534</v>
      </c>
    </row>
    <row r="1418" spans="1:87">
      <c r="A1418" s="10" t="str">
        <f t="shared" si="682"/>
        <v>JBT_US</v>
      </c>
      <c r="B1418" s="12">
        <f t="shared" si="683"/>
        <v>1.24E-2</v>
      </c>
      <c r="C1418" s="12">
        <v>0</v>
      </c>
      <c r="D1418" s="12">
        <v>0</v>
      </c>
      <c r="E1418" s="12">
        <v>0</v>
      </c>
      <c r="F1418" s="12">
        <v>0</v>
      </c>
      <c r="G1418" s="12">
        <v>0</v>
      </c>
      <c r="H1418" s="12">
        <v>0</v>
      </c>
      <c r="I1418" s="12">
        <v>0</v>
      </c>
      <c r="J1418" s="13">
        <f t="shared" si="684"/>
        <v>0</v>
      </c>
      <c r="K1418" s="13">
        <f t="shared" si="685"/>
        <v>0</v>
      </c>
      <c r="L1418" s="16">
        <f t="shared" si="686"/>
        <v>0</v>
      </c>
      <c r="M1418" s="13">
        <f t="shared" si="687"/>
        <v>0</v>
      </c>
      <c r="N1418" s="16">
        <f t="shared" si="688"/>
        <v>0</v>
      </c>
      <c r="O1418" s="16">
        <f t="shared" si="689"/>
        <v>0</v>
      </c>
      <c r="P1418" s="16" t="str">
        <f t="shared" si="690"/>
        <v/>
      </c>
      <c r="Q1418" s="20" t="str">
        <f t="shared" si="691"/>
        <v/>
      </c>
      <c r="R1418" s="20" t="str">
        <f t="shared" si="692"/>
        <v/>
      </c>
      <c r="S1418" s="20" t="str">
        <f t="shared" si="693"/>
        <v/>
      </c>
      <c r="T1418" s="20" t="str">
        <f t="shared" si="694"/>
        <v/>
      </c>
      <c r="U1418" s="16">
        <f t="shared" si="695"/>
        <v>6.5000000000000006E-3</v>
      </c>
      <c r="V1418" s="20" t="str">
        <f t="shared" si="696"/>
        <v/>
      </c>
      <c r="W1418" s="20" t="str">
        <f t="shared" si="697"/>
        <v/>
      </c>
      <c r="X1418" s="20" t="str">
        <f t="shared" si="698"/>
        <v/>
      </c>
      <c r="Y1418" s="20">
        <f t="shared" si="699"/>
        <v>6.5000000000000006E-3</v>
      </c>
      <c r="Z1418" s="20" t="str">
        <f t="shared" si="700"/>
        <v/>
      </c>
      <c r="AA1418" s="20" t="str">
        <f t="shared" si="701"/>
        <v/>
      </c>
      <c r="AB1418" s="20">
        <f t="shared" si="702"/>
        <v>0</v>
      </c>
      <c r="AC1418" s="20" t="str">
        <f t="shared" si="703"/>
        <v/>
      </c>
      <c r="AD1418" s="20" t="str">
        <f t="shared" si="704"/>
        <v/>
      </c>
      <c r="AE1418" s="20" t="str">
        <f t="shared" si="705"/>
        <v/>
      </c>
      <c r="AF1418" s="20" t="str">
        <f t="shared" si="706"/>
        <v/>
      </c>
      <c r="AG1418" s="11">
        <f t="shared" si="707"/>
        <v>999</v>
      </c>
      <c r="AH1418" s="17">
        <f t="shared" si="708"/>
        <v>999</v>
      </c>
      <c r="AI1418" s="17">
        <f t="shared" si="709"/>
        <v>999</v>
      </c>
      <c r="AJ1418" s="17">
        <f t="shared" si="710"/>
        <v>999</v>
      </c>
      <c r="AK1418" s="17">
        <f t="shared" si="711"/>
        <v>999</v>
      </c>
      <c r="AL1418" s="17">
        <f t="shared" si="712"/>
        <v>999</v>
      </c>
      <c r="AM1418" s="10" t="s">
        <v>1021</v>
      </c>
      <c r="AN1418">
        <v>0</v>
      </c>
      <c r="AO1418">
        <v>0</v>
      </c>
      <c r="AP1418">
        <v>0</v>
      </c>
      <c r="AQ1418">
        <v>0.69650000000000001</v>
      </c>
      <c r="AR1418" s="8">
        <v>-0.65</v>
      </c>
      <c r="AS1418" s="8">
        <v>-3.6892</v>
      </c>
      <c r="AT1418" s="8">
        <v>-42.038600000000002</v>
      </c>
      <c r="AU1418" s="8">
        <v>-0.69650000000000001</v>
      </c>
      <c r="AV1418" s="8">
        <v>-0.65</v>
      </c>
      <c r="AW1418" s="8">
        <v>0.65</v>
      </c>
      <c r="AX1418" s="8">
        <v>3.6892</v>
      </c>
      <c r="AY1418" s="8">
        <v>42.038600000000002</v>
      </c>
      <c r="AZ1418" s="8">
        <v>0.69650000000000001</v>
      </c>
      <c r="BA1418" s="8">
        <v>0.65</v>
      </c>
      <c r="BB1418">
        <v>-0.65</v>
      </c>
      <c r="BC1418">
        <v>0.65</v>
      </c>
      <c r="BD1418">
        <v>-0.65</v>
      </c>
      <c r="BE1418">
        <v>0.65</v>
      </c>
      <c r="BF1418">
        <v>0.06</v>
      </c>
      <c r="BG1418">
        <v>0.3</v>
      </c>
      <c r="BH1418">
        <v>1.24</v>
      </c>
      <c r="BI1418">
        <v>5</v>
      </c>
      <c r="BJ1418">
        <v>9</v>
      </c>
      <c r="BK1418">
        <v>5</v>
      </c>
      <c r="BM1418">
        <v>5</v>
      </c>
      <c r="BN1418" t="s">
        <v>1016</v>
      </c>
      <c r="BP1418" t="s">
        <v>1016</v>
      </c>
      <c r="BQ1418">
        <v>20</v>
      </c>
      <c r="BR1418">
        <v>201060</v>
      </c>
      <c r="BS1418">
        <v>1</v>
      </c>
      <c r="BU1418">
        <v>1</v>
      </c>
      <c r="BW1418">
        <v>5</v>
      </c>
      <c r="BY1418">
        <v>9</v>
      </c>
      <c r="BZ1418" t="s">
        <v>1997</v>
      </c>
      <c r="CA1418">
        <v>0</v>
      </c>
      <c r="CB1418">
        <v>0</v>
      </c>
      <c r="CC1418">
        <v>0</v>
      </c>
      <c r="CD1418">
        <v>0</v>
      </c>
      <c r="CE1418">
        <v>0</v>
      </c>
      <c r="CF1418">
        <v>0</v>
      </c>
      <c r="CG1418">
        <v>0</v>
      </c>
      <c r="CH1418">
        <v>0</v>
      </c>
      <c r="CI1418" s="2">
        <v>3031190</v>
      </c>
    </row>
    <row r="1419" spans="1:87">
      <c r="A1419" s="10" t="str">
        <f t="shared" si="682"/>
        <v>PRIM_US</v>
      </c>
      <c r="B1419" s="12">
        <f t="shared" si="683"/>
        <v>-0.10289999999999999</v>
      </c>
      <c r="C1419" s="12">
        <v>0</v>
      </c>
      <c r="D1419" s="12">
        <v>0</v>
      </c>
      <c r="E1419" s="12">
        <v>0</v>
      </c>
      <c r="F1419" s="12">
        <v>0</v>
      </c>
      <c r="G1419" s="12">
        <v>0</v>
      </c>
      <c r="H1419" s="12">
        <v>0</v>
      </c>
      <c r="I1419" s="12">
        <v>0</v>
      </c>
      <c r="J1419" s="13">
        <f t="shared" si="684"/>
        <v>0</v>
      </c>
      <c r="K1419" s="13">
        <f t="shared" si="685"/>
        <v>0</v>
      </c>
      <c r="L1419" s="16">
        <f t="shared" si="686"/>
        <v>0</v>
      </c>
      <c r="M1419" s="13">
        <f t="shared" si="687"/>
        <v>0</v>
      </c>
      <c r="N1419" s="16">
        <f t="shared" si="688"/>
        <v>0</v>
      </c>
      <c r="O1419" s="16">
        <f t="shared" si="689"/>
        <v>0</v>
      </c>
      <c r="P1419" s="16">
        <f t="shared" si="690"/>
        <v>-6.5000000000000006E-3</v>
      </c>
      <c r="Q1419" s="20" t="str">
        <f t="shared" si="691"/>
        <v/>
      </c>
      <c r="R1419" s="20" t="str">
        <f t="shared" si="692"/>
        <v/>
      </c>
      <c r="S1419" s="20" t="str">
        <f t="shared" si="693"/>
        <v/>
      </c>
      <c r="T1419" s="20">
        <f t="shared" si="694"/>
        <v>-6.5000000000000006E-3</v>
      </c>
      <c r="U1419" s="16" t="str">
        <f t="shared" si="695"/>
        <v/>
      </c>
      <c r="V1419" s="20" t="str">
        <f t="shared" si="696"/>
        <v/>
      </c>
      <c r="W1419" s="20" t="str">
        <f t="shared" si="697"/>
        <v/>
      </c>
      <c r="X1419" s="20" t="str">
        <f t="shared" si="698"/>
        <v/>
      </c>
      <c r="Y1419" s="20" t="str">
        <f t="shared" si="699"/>
        <v/>
      </c>
      <c r="Z1419" s="20" t="str">
        <f t="shared" si="700"/>
        <v/>
      </c>
      <c r="AA1419" s="20" t="str">
        <f t="shared" si="701"/>
        <v/>
      </c>
      <c r="AB1419" s="20">
        <f t="shared" si="702"/>
        <v>0</v>
      </c>
      <c r="AC1419" s="20" t="str">
        <f t="shared" si="703"/>
        <v/>
      </c>
      <c r="AD1419" s="20" t="str">
        <f t="shared" si="704"/>
        <v/>
      </c>
      <c r="AE1419" s="20" t="str">
        <f t="shared" si="705"/>
        <v/>
      </c>
      <c r="AF1419" s="20" t="str">
        <f t="shared" si="706"/>
        <v/>
      </c>
      <c r="AG1419" s="11">
        <f t="shared" si="707"/>
        <v>999</v>
      </c>
      <c r="AH1419" s="17">
        <f t="shared" si="708"/>
        <v>999</v>
      </c>
      <c r="AI1419" s="17">
        <f t="shared" si="709"/>
        <v>999</v>
      </c>
      <c r="AJ1419" s="17">
        <f t="shared" si="710"/>
        <v>999</v>
      </c>
      <c r="AK1419" s="17">
        <f t="shared" si="711"/>
        <v>999</v>
      </c>
      <c r="AL1419" s="17">
        <f t="shared" si="712"/>
        <v>999</v>
      </c>
      <c r="AM1419" s="10" t="s">
        <v>785</v>
      </c>
      <c r="AN1419">
        <v>0</v>
      </c>
      <c r="AO1419">
        <v>0</v>
      </c>
      <c r="AP1419">
        <v>0</v>
      </c>
      <c r="AQ1419">
        <v>1.1756</v>
      </c>
      <c r="AR1419" s="8">
        <v>-0.65</v>
      </c>
      <c r="AS1419" s="8">
        <v>-6.0338000000000003</v>
      </c>
      <c r="AT1419" s="8">
        <v>-36.866799999999998</v>
      </c>
      <c r="AU1419" s="8">
        <v>-1.1756</v>
      </c>
      <c r="AV1419" s="8">
        <v>-0.65</v>
      </c>
      <c r="AW1419" s="8">
        <v>0.65</v>
      </c>
      <c r="AX1419" s="8">
        <v>6.0338000000000003</v>
      </c>
      <c r="AY1419" s="8">
        <v>36.866799999999998</v>
      </c>
      <c r="AZ1419" s="8">
        <v>1.1756</v>
      </c>
      <c r="BA1419" s="8">
        <v>0.65</v>
      </c>
      <c r="BB1419">
        <v>-0.65</v>
      </c>
      <c r="BC1419">
        <v>0.65</v>
      </c>
      <c r="BD1419">
        <v>-0.65</v>
      </c>
      <c r="BE1419">
        <v>0.65</v>
      </c>
      <c r="BF1419">
        <v>0.06</v>
      </c>
      <c r="BG1419">
        <v>0.3</v>
      </c>
      <c r="BH1419">
        <v>-10.29</v>
      </c>
      <c r="BI1419">
        <v>9</v>
      </c>
      <c r="BJ1419">
        <v>18</v>
      </c>
      <c r="BK1419">
        <v>9</v>
      </c>
      <c r="BM1419">
        <v>9</v>
      </c>
      <c r="BN1419" t="s">
        <v>1016</v>
      </c>
      <c r="BP1419" t="s">
        <v>1016</v>
      </c>
      <c r="BQ1419">
        <v>20</v>
      </c>
      <c r="BR1419">
        <v>201030</v>
      </c>
      <c r="BS1419">
        <v>1</v>
      </c>
      <c r="BU1419">
        <v>1</v>
      </c>
      <c r="BW1419">
        <v>9</v>
      </c>
      <c r="BY1419">
        <v>18</v>
      </c>
      <c r="BZ1419" t="s">
        <v>1997</v>
      </c>
      <c r="CA1419">
        <v>0</v>
      </c>
      <c r="CB1419">
        <v>0</v>
      </c>
      <c r="CC1419">
        <v>0</v>
      </c>
      <c r="CD1419">
        <v>0</v>
      </c>
      <c r="CE1419">
        <v>0</v>
      </c>
      <c r="CF1419">
        <v>0</v>
      </c>
      <c r="CG1419">
        <v>0</v>
      </c>
      <c r="CH1419">
        <v>0</v>
      </c>
      <c r="CI1419" s="2">
        <v>3561693</v>
      </c>
    </row>
    <row r="1420" spans="1:87">
      <c r="A1420" s="10" t="str">
        <f t="shared" si="682"/>
        <v>HSNI_US</v>
      </c>
      <c r="B1420" s="12">
        <f t="shared" si="683"/>
        <v>3.4599999999999999E-2</v>
      </c>
      <c r="C1420" s="12">
        <v>0</v>
      </c>
      <c r="D1420" s="12">
        <v>0</v>
      </c>
      <c r="E1420" s="12">
        <v>0</v>
      </c>
      <c r="F1420" s="12">
        <v>0</v>
      </c>
      <c r="G1420" s="12">
        <v>0</v>
      </c>
      <c r="H1420" s="12">
        <v>0</v>
      </c>
      <c r="I1420" s="12">
        <v>0</v>
      </c>
      <c r="J1420" s="13">
        <f t="shared" si="684"/>
        <v>0</v>
      </c>
      <c r="K1420" s="13">
        <f t="shared" si="685"/>
        <v>0</v>
      </c>
      <c r="L1420" s="16">
        <f t="shared" si="686"/>
        <v>0</v>
      </c>
      <c r="M1420" s="13">
        <f t="shared" si="687"/>
        <v>0</v>
      </c>
      <c r="N1420" s="16">
        <f t="shared" si="688"/>
        <v>0</v>
      </c>
      <c r="O1420" s="16">
        <f t="shared" si="689"/>
        <v>0</v>
      </c>
      <c r="P1420" s="16" t="str">
        <f t="shared" si="690"/>
        <v/>
      </c>
      <c r="Q1420" s="20" t="str">
        <f t="shared" si="691"/>
        <v/>
      </c>
      <c r="R1420" s="20" t="str">
        <f t="shared" si="692"/>
        <v/>
      </c>
      <c r="S1420" s="20" t="str">
        <f t="shared" si="693"/>
        <v/>
      </c>
      <c r="T1420" s="20" t="str">
        <f t="shared" si="694"/>
        <v/>
      </c>
      <c r="U1420" s="16">
        <f t="shared" si="695"/>
        <v>6.5000000000000006E-3</v>
      </c>
      <c r="V1420" s="20" t="str">
        <f t="shared" si="696"/>
        <v/>
      </c>
      <c r="W1420" s="20" t="str">
        <f t="shared" si="697"/>
        <v/>
      </c>
      <c r="X1420" s="20" t="str">
        <f t="shared" si="698"/>
        <v/>
      </c>
      <c r="Y1420" s="20">
        <f t="shared" si="699"/>
        <v>6.5000000000000006E-3</v>
      </c>
      <c r="Z1420" s="20" t="str">
        <f t="shared" si="700"/>
        <v/>
      </c>
      <c r="AA1420" s="20" t="str">
        <f t="shared" si="701"/>
        <v/>
      </c>
      <c r="AB1420" s="20">
        <f t="shared" si="702"/>
        <v>0</v>
      </c>
      <c r="AC1420" s="20" t="str">
        <f t="shared" si="703"/>
        <v/>
      </c>
      <c r="AD1420" s="20" t="str">
        <f t="shared" si="704"/>
        <v/>
      </c>
      <c r="AE1420" s="20" t="str">
        <f t="shared" si="705"/>
        <v/>
      </c>
      <c r="AF1420" s="20" t="str">
        <f t="shared" si="706"/>
        <v/>
      </c>
      <c r="AG1420" s="11">
        <f t="shared" si="707"/>
        <v>999</v>
      </c>
      <c r="AH1420" s="17">
        <f t="shared" si="708"/>
        <v>999</v>
      </c>
      <c r="AI1420" s="17">
        <f t="shared" si="709"/>
        <v>999</v>
      </c>
      <c r="AJ1420" s="17">
        <f t="shared" si="710"/>
        <v>999</v>
      </c>
      <c r="AK1420" s="17">
        <f t="shared" si="711"/>
        <v>999</v>
      </c>
      <c r="AL1420" s="17">
        <f t="shared" si="712"/>
        <v>999</v>
      </c>
      <c r="AM1420" s="10" t="s">
        <v>542</v>
      </c>
      <c r="AN1420">
        <v>0</v>
      </c>
      <c r="AO1420">
        <v>0</v>
      </c>
      <c r="AP1420">
        <v>0</v>
      </c>
      <c r="AQ1420">
        <v>5.5156999999999998</v>
      </c>
      <c r="AR1420" s="8">
        <v>-0.65</v>
      </c>
      <c r="AS1420" s="8">
        <v>-23.520700000000001</v>
      </c>
      <c r="AT1420" s="8">
        <v>-149.55549999999999</v>
      </c>
      <c r="AU1420" s="8">
        <v>-5.5156999999999998</v>
      </c>
      <c r="AV1420" s="8">
        <v>-0.65</v>
      </c>
      <c r="AW1420" s="8">
        <v>0.65</v>
      </c>
      <c r="AX1420" s="8">
        <v>23.520700000000001</v>
      </c>
      <c r="AY1420" s="8">
        <v>149.55549999999999</v>
      </c>
      <c r="AZ1420" s="8">
        <v>5.5156999999999998</v>
      </c>
      <c r="BA1420" s="8">
        <v>0.65</v>
      </c>
      <c r="BB1420">
        <v>-0.65</v>
      </c>
      <c r="BC1420">
        <v>0.65</v>
      </c>
      <c r="BD1420">
        <v>-0.65</v>
      </c>
      <c r="BE1420">
        <v>0.65</v>
      </c>
      <c r="BF1420">
        <v>0.06</v>
      </c>
      <c r="BG1420">
        <v>0.3</v>
      </c>
      <c r="BH1420">
        <v>3.46</v>
      </c>
      <c r="BI1420">
        <v>4</v>
      </c>
      <c r="BJ1420">
        <v>7</v>
      </c>
      <c r="BK1420">
        <v>4</v>
      </c>
      <c r="BM1420">
        <v>4</v>
      </c>
      <c r="BN1420" t="s">
        <v>1016</v>
      </c>
      <c r="BP1420" t="s">
        <v>1016</v>
      </c>
      <c r="BQ1420">
        <v>25</v>
      </c>
      <c r="BR1420">
        <v>255020</v>
      </c>
      <c r="BS1420">
        <v>1</v>
      </c>
      <c r="BU1420">
        <v>1</v>
      </c>
      <c r="BW1420">
        <v>4</v>
      </c>
      <c r="BY1420">
        <v>7</v>
      </c>
      <c r="BZ1420" t="s">
        <v>1997</v>
      </c>
      <c r="CA1420">
        <v>0</v>
      </c>
      <c r="CB1420">
        <v>0</v>
      </c>
      <c r="CC1420">
        <v>0</v>
      </c>
      <c r="CD1420">
        <v>0</v>
      </c>
      <c r="CE1420">
        <v>0</v>
      </c>
      <c r="CF1420">
        <v>0</v>
      </c>
      <c r="CG1420">
        <v>0</v>
      </c>
      <c r="CH1420">
        <v>0</v>
      </c>
      <c r="CI1420" s="2">
        <v>21937463</v>
      </c>
    </row>
    <row r="1421" spans="1:87">
      <c r="A1421" s="10" t="str">
        <f t="shared" si="682"/>
        <v>IILG_US</v>
      </c>
      <c r="B1421" s="12">
        <f t="shared" si="683"/>
        <v>9.4999999999999998E-3</v>
      </c>
      <c r="C1421" s="12">
        <v>0</v>
      </c>
      <c r="D1421" s="12">
        <v>0</v>
      </c>
      <c r="E1421" s="12">
        <v>0</v>
      </c>
      <c r="F1421" s="12">
        <v>0</v>
      </c>
      <c r="G1421" s="12">
        <v>0</v>
      </c>
      <c r="H1421" s="12">
        <v>0</v>
      </c>
      <c r="I1421" s="12">
        <v>0</v>
      </c>
      <c r="J1421" s="13">
        <f t="shared" si="684"/>
        <v>0</v>
      </c>
      <c r="K1421" s="13">
        <f t="shared" si="685"/>
        <v>0</v>
      </c>
      <c r="L1421" s="16">
        <f t="shared" si="686"/>
        <v>0</v>
      </c>
      <c r="M1421" s="13">
        <f t="shared" si="687"/>
        <v>0</v>
      </c>
      <c r="N1421" s="16">
        <f t="shared" si="688"/>
        <v>0</v>
      </c>
      <c r="O1421" s="16">
        <f t="shared" si="689"/>
        <v>0</v>
      </c>
      <c r="P1421" s="16" t="str">
        <f t="shared" si="690"/>
        <v/>
      </c>
      <c r="Q1421" s="20" t="str">
        <f t="shared" si="691"/>
        <v/>
      </c>
      <c r="R1421" s="20" t="str">
        <f t="shared" si="692"/>
        <v/>
      </c>
      <c r="S1421" s="20" t="str">
        <f t="shared" si="693"/>
        <v/>
      </c>
      <c r="T1421" s="20" t="str">
        <f t="shared" si="694"/>
        <v/>
      </c>
      <c r="U1421" s="16">
        <f t="shared" si="695"/>
        <v>6.5000000000000006E-3</v>
      </c>
      <c r="V1421" s="20" t="str">
        <f t="shared" si="696"/>
        <v/>
      </c>
      <c r="W1421" s="20" t="str">
        <f t="shared" si="697"/>
        <v/>
      </c>
      <c r="X1421" s="20" t="str">
        <f t="shared" si="698"/>
        <v/>
      </c>
      <c r="Y1421" s="20">
        <f t="shared" si="699"/>
        <v>6.5000000000000006E-3</v>
      </c>
      <c r="Z1421" s="20" t="str">
        <f t="shared" si="700"/>
        <v/>
      </c>
      <c r="AA1421" s="20" t="str">
        <f t="shared" si="701"/>
        <v/>
      </c>
      <c r="AB1421" s="20">
        <f t="shared" si="702"/>
        <v>0</v>
      </c>
      <c r="AC1421" s="20" t="str">
        <f t="shared" si="703"/>
        <v/>
      </c>
      <c r="AD1421" s="20" t="str">
        <f t="shared" si="704"/>
        <v/>
      </c>
      <c r="AE1421" s="20" t="str">
        <f t="shared" si="705"/>
        <v/>
      </c>
      <c r="AF1421" s="20" t="str">
        <f t="shared" si="706"/>
        <v/>
      </c>
      <c r="AG1421" s="11">
        <f t="shared" si="707"/>
        <v>999</v>
      </c>
      <c r="AH1421" s="17">
        <f t="shared" si="708"/>
        <v>999</v>
      </c>
      <c r="AI1421" s="17">
        <f t="shared" si="709"/>
        <v>999</v>
      </c>
      <c r="AJ1421" s="17">
        <f t="shared" si="710"/>
        <v>999</v>
      </c>
      <c r="AK1421" s="17">
        <f t="shared" si="711"/>
        <v>999</v>
      </c>
      <c r="AL1421" s="17">
        <f t="shared" si="712"/>
        <v>999</v>
      </c>
      <c r="AM1421" s="10" t="s">
        <v>878</v>
      </c>
      <c r="AN1421">
        <v>0</v>
      </c>
      <c r="AO1421">
        <v>0</v>
      </c>
      <c r="AP1421">
        <v>0</v>
      </c>
      <c r="AQ1421">
        <v>1.5569</v>
      </c>
      <c r="AR1421" s="8">
        <v>-0.65</v>
      </c>
      <c r="AS1421" s="8">
        <v>-7.6113</v>
      </c>
      <c r="AT1421" s="8">
        <v>-63.887700000000002</v>
      </c>
      <c r="AU1421" s="8">
        <v>-1.5569</v>
      </c>
      <c r="AV1421" s="8">
        <v>-0.65</v>
      </c>
      <c r="AW1421" s="8">
        <v>0.65</v>
      </c>
      <c r="AX1421" s="8">
        <v>7.6113</v>
      </c>
      <c r="AY1421" s="8">
        <v>63.887700000000002</v>
      </c>
      <c r="AZ1421" s="8">
        <v>1.5569</v>
      </c>
      <c r="BA1421" s="8">
        <v>0.65</v>
      </c>
      <c r="BB1421">
        <v>-0.65</v>
      </c>
      <c r="BC1421">
        <v>0.65</v>
      </c>
      <c r="BD1421">
        <v>-0.65</v>
      </c>
      <c r="BE1421">
        <v>0.65</v>
      </c>
      <c r="BF1421">
        <v>0.06</v>
      </c>
      <c r="BG1421">
        <v>0.3</v>
      </c>
      <c r="BH1421">
        <v>0.95</v>
      </c>
      <c r="BI1421">
        <v>5</v>
      </c>
      <c r="BJ1421">
        <v>10</v>
      </c>
      <c r="BK1421">
        <v>5</v>
      </c>
      <c r="BM1421">
        <v>5</v>
      </c>
      <c r="BN1421" t="s">
        <v>1016</v>
      </c>
      <c r="BP1421" t="s">
        <v>1016</v>
      </c>
      <c r="BQ1421">
        <v>25</v>
      </c>
      <c r="BR1421">
        <v>253010</v>
      </c>
      <c r="BS1421">
        <v>1</v>
      </c>
      <c r="BU1421">
        <v>1</v>
      </c>
      <c r="BW1421">
        <v>5</v>
      </c>
      <c r="BY1421">
        <v>10</v>
      </c>
      <c r="BZ1421" t="s">
        <v>1997</v>
      </c>
      <c r="CA1421">
        <v>0</v>
      </c>
      <c r="CB1421">
        <v>0</v>
      </c>
      <c r="CC1421">
        <v>0</v>
      </c>
      <c r="CD1421">
        <v>0</v>
      </c>
      <c r="CE1421">
        <v>0</v>
      </c>
      <c r="CF1421">
        <v>0</v>
      </c>
      <c r="CG1421">
        <v>0</v>
      </c>
      <c r="CH1421">
        <v>0</v>
      </c>
      <c r="CI1421" s="2">
        <v>6304404</v>
      </c>
    </row>
    <row r="1422" spans="1:87">
      <c r="A1422" s="10" t="str">
        <f t="shared" si="682"/>
        <v>TREE_US</v>
      </c>
      <c r="B1422" s="12">
        <f t="shared" si="683"/>
        <v>2.35E-2</v>
      </c>
      <c r="C1422" s="12">
        <v>0</v>
      </c>
      <c r="D1422" s="12">
        <v>0</v>
      </c>
      <c r="E1422" s="12">
        <v>0</v>
      </c>
      <c r="F1422" s="12">
        <v>0</v>
      </c>
      <c r="G1422" s="12">
        <v>0</v>
      </c>
      <c r="H1422" s="12">
        <v>0</v>
      </c>
      <c r="I1422" s="12">
        <v>0</v>
      </c>
      <c r="J1422" s="13">
        <f t="shared" si="684"/>
        <v>0</v>
      </c>
      <c r="K1422" s="13">
        <f t="shared" si="685"/>
        <v>0</v>
      </c>
      <c r="L1422" s="16">
        <f t="shared" si="686"/>
        <v>0</v>
      </c>
      <c r="M1422" s="13">
        <f t="shared" si="687"/>
        <v>0</v>
      </c>
      <c r="N1422" s="16">
        <f t="shared" si="688"/>
        <v>0</v>
      </c>
      <c r="O1422" s="16">
        <f t="shared" si="689"/>
        <v>0</v>
      </c>
      <c r="P1422" s="16" t="str">
        <f t="shared" si="690"/>
        <v/>
      </c>
      <c r="Q1422" s="20" t="str">
        <f t="shared" si="691"/>
        <v/>
      </c>
      <c r="R1422" s="20" t="str">
        <f t="shared" si="692"/>
        <v/>
      </c>
      <c r="S1422" s="20" t="str">
        <f t="shared" si="693"/>
        <v/>
      </c>
      <c r="T1422" s="20" t="str">
        <f t="shared" si="694"/>
        <v/>
      </c>
      <c r="U1422" s="16">
        <f t="shared" si="695"/>
        <v>4.0000000000000001E-3</v>
      </c>
      <c r="V1422" s="20" t="str">
        <f t="shared" si="696"/>
        <v/>
      </c>
      <c r="W1422" s="20" t="str">
        <f t="shared" si="697"/>
        <v/>
      </c>
      <c r="X1422" s="20" t="str">
        <f t="shared" si="698"/>
        <v/>
      </c>
      <c r="Y1422" s="20">
        <f t="shared" si="699"/>
        <v>4.0000000000000001E-3</v>
      </c>
      <c r="Z1422" s="20" t="str">
        <f t="shared" si="700"/>
        <v/>
      </c>
      <c r="AA1422" s="20" t="str">
        <f t="shared" si="701"/>
        <v/>
      </c>
      <c r="AB1422" s="20">
        <f t="shared" si="702"/>
        <v>0</v>
      </c>
      <c r="AC1422" s="20" t="str">
        <f t="shared" si="703"/>
        <v/>
      </c>
      <c r="AD1422" s="20" t="str">
        <f t="shared" si="704"/>
        <v/>
      </c>
      <c r="AE1422" s="20" t="str">
        <f t="shared" si="705"/>
        <v/>
      </c>
      <c r="AF1422" s="20" t="str">
        <f t="shared" si="706"/>
        <v/>
      </c>
      <c r="AG1422" s="11">
        <f t="shared" si="707"/>
        <v>999</v>
      </c>
      <c r="AH1422" s="17">
        <f t="shared" si="708"/>
        <v>999</v>
      </c>
      <c r="AI1422" s="17">
        <f t="shared" si="709"/>
        <v>999</v>
      </c>
      <c r="AJ1422" s="17">
        <f t="shared" si="710"/>
        <v>999</v>
      </c>
      <c r="AK1422" s="17">
        <f t="shared" si="711"/>
        <v>999</v>
      </c>
      <c r="AL1422" s="17">
        <f t="shared" si="712"/>
        <v>999</v>
      </c>
      <c r="AM1422" s="10" t="s">
        <v>1858</v>
      </c>
      <c r="AN1422">
        <v>0</v>
      </c>
      <c r="AO1422">
        <v>0</v>
      </c>
      <c r="AP1422">
        <v>0</v>
      </c>
      <c r="AQ1422">
        <v>2.4666999999999999</v>
      </c>
      <c r="AR1422" s="8">
        <v>-0.4</v>
      </c>
      <c r="AS1422" s="8">
        <v>-10.439</v>
      </c>
      <c r="AT1422" s="8">
        <v>-26.323899999999998</v>
      </c>
      <c r="AU1422" s="8">
        <v>-2.4666999999999999</v>
      </c>
      <c r="AV1422" s="8">
        <v>-0.4</v>
      </c>
      <c r="AW1422" s="8">
        <v>0.4</v>
      </c>
      <c r="AX1422" s="8">
        <v>10.439</v>
      </c>
      <c r="AY1422" s="8">
        <v>26.323899999999998</v>
      </c>
      <c r="AZ1422" s="8">
        <v>2.4666999999999999</v>
      </c>
      <c r="BA1422" s="8">
        <v>0.4</v>
      </c>
      <c r="BB1422">
        <v>-0.4</v>
      </c>
      <c r="BC1422">
        <v>0.4</v>
      </c>
      <c r="BD1422">
        <v>-0.4</v>
      </c>
      <c r="BE1422">
        <v>0.4</v>
      </c>
      <c r="BF1422">
        <v>0.06</v>
      </c>
      <c r="BG1422">
        <v>0.3</v>
      </c>
      <c r="BH1422">
        <v>2.35</v>
      </c>
      <c r="BI1422">
        <v>4</v>
      </c>
      <c r="BJ1422">
        <v>8</v>
      </c>
      <c r="BK1422">
        <v>4</v>
      </c>
      <c r="BM1422">
        <v>4</v>
      </c>
      <c r="BN1422" t="s">
        <v>1016</v>
      </c>
      <c r="BP1422" t="s">
        <v>1016</v>
      </c>
      <c r="BQ1422">
        <v>40</v>
      </c>
      <c r="BR1422">
        <v>401020</v>
      </c>
      <c r="BS1422">
        <v>1</v>
      </c>
      <c r="BU1422">
        <v>1</v>
      </c>
      <c r="BW1422">
        <v>4</v>
      </c>
      <c r="BY1422">
        <v>8</v>
      </c>
      <c r="BZ1422" t="s">
        <v>1997</v>
      </c>
      <c r="CA1422">
        <v>0</v>
      </c>
      <c r="CB1422">
        <v>0</v>
      </c>
      <c r="CC1422">
        <v>0</v>
      </c>
      <c r="CD1422">
        <v>0</v>
      </c>
      <c r="CE1422">
        <v>0</v>
      </c>
      <c r="CF1422">
        <v>0</v>
      </c>
      <c r="CG1422">
        <v>0</v>
      </c>
      <c r="CH1422">
        <v>0</v>
      </c>
      <c r="CI1422" s="2">
        <v>8961026</v>
      </c>
    </row>
    <row r="1423" spans="1:87">
      <c r="A1423" s="10" t="str">
        <f t="shared" si="682"/>
        <v>ASCMA_US</v>
      </c>
      <c r="B1423" s="12">
        <f t="shared" si="683"/>
        <v>-2E-3</v>
      </c>
      <c r="C1423" s="12">
        <v>0</v>
      </c>
      <c r="D1423" s="12">
        <v>0</v>
      </c>
      <c r="E1423" s="12">
        <v>0</v>
      </c>
      <c r="F1423" s="12">
        <v>0</v>
      </c>
      <c r="G1423" s="12">
        <v>0</v>
      </c>
      <c r="H1423" s="12">
        <v>0</v>
      </c>
      <c r="I1423" s="12">
        <v>0</v>
      </c>
      <c r="J1423" s="13">
        <f t="shared" si="684"/>
        <v>0</v>
      </c>
      <c r="K1423" s="13">
        <f t="shared" si="685"/>
        <v>0</v>
      </c>
      <c r="L1423" s="16">
        <f t="shared" si="686"/>
        <v>0</v>
      </c>
      <c r="M1423" s="13">
        <f t="shared" si="687"/>
        <v>0</v>
      </c>
      <c r="N1423" s="16">
        <f t="shared" si="688"/>
        <v>0</v>
      </c>
      <c r="O1423" s="16">
        <f t="shared" si="689"/>
        <v>0</v>
      </c>
      <c r="P1423" s="16">
        <f t="shared" si="690"/>
        <v>-6.5000000000000006E-3</v>
      </c>
      <c r="Q1423" s="20" t="str">
        <f t="shared" si="691"/>
        <v/>
      </c>
      <c r="R1423" s="20" t="str">
        <f t="shared" si="692"/>
        <v/>
      </c>
      <c r="S1423" s="20" t="str">
        <f t="shared" si="693"/>
        <v/>
      </c>
      <c r="T1423" s="20">
        <f t="shared" si="694"/>
        <v>-6.5000000000000006E-3</v>
      </c>
      <c r="U1423" s="16" t="str">
        <f t="shared" si="695"/>
        <v/>
      </c>
      <c r="V1423" s="20" t="str">
        <f t="shared" si="696"/>
        <v/>
      </c>
      <c r="W1423" s="20" t="str">
        <f t="shared" si="697"/>
        <v/>
      </c>
      <c r="X1423" s="20" t="str">
        <f t="shared" si="698"/>
        <v/>
      </c>
      <c r="Y1423" s="20" t="str">
        <f t="shared" si="699"/>
        <v/>
      </c>
      <c r="Z1423" s="20" t="str">
        <f t="shared" si="700"/>
        <v/>
      </c>
      <c r="AA1423" s="20" t="str">
        <f t="shared" si="701"/>
        <v/>
      </c>
      <c r="AB1423" s="20">
        <f t="shared" si="702"/>
        <v>0</v>
      </c>
      <c r="AC1423" s="20" t="str">
        <f t="shared" si="703"/>
        <v/>
      </c>
      <c r="AD1423" s="20" t="str">
        <f t="shared" si="704"/>
        <v/>
      </c>
      <c r="AE1423" s="20" t="str">
        <f t="shared" si="705"/>
        <v/>
      </c>
      <c r="AF1423" s="20" t="str">
        <f t="shared" si="706"/>
        <v/>
      </c>
      <c r="AG1423" s="11">
        <f t="shared" si="707"/>
        <v>999</v>
      </c>
      <c r="AH1423" s="17">
        <f t="shared" si="708"/>
        <v>999</v>
      </c>
      <c r="AI1423" s="17">
        <f t="shared" si="709"/>
        <v>999</v>
      </c>
      <c r="AJ1423" s="17">
        <f t="shared" si="710"/>
        <v>999</v>
      </c>
      <c r="AK1423" s="17">
        <f t="shared" si="711"/>
        <v>999</v>
      </c>
      <c r="AL1423" s="17">
        <f t="shared" si="712"/>
        <v>999</v>
      </c>
      <c r="AM1423" s="10" t="s">
        <v>1311</v>
      </c>
      <c r="AN1423">
        <v>0</v>
      </c>
      <c r="AO1423">
        <v>0</v>
      </c>
      <c r="AP1423">
        <v>0</v>
      </c>
      <c r="AQ1423">
        <v>0.76249999999999996</v>
      </c>
      <c r="AR1423" s="8">
        <v>-0.65</v>
      </c>
      <c r="AS1423" s="8">
        <v>-3.3311000000000002</v>
      </c>
      <c r="AT1423" s="8">
        <v>-22.612500000000001</v>
      </c>
      <c r="AU1423" s="8">
        <v>-0.76249999999999996</v>
      </c>
      <c r="AV1423" s="8">
        <v>-0.65</v>
      </c>
      <c r="AW1423" s="8">
        <v>0.65</v>
      </c>
      <c r="AX1423" s="8">
        <v>3.3311000000000002</v>
      </c>
      <c r="AY1423" s="8">
        <v>22.612500000000001</v>
      </c>
      <c r="AZ1423" s="8">
        <v>0.76249999999999996</v>
      </c>
      <c r="BA1423" s="8">
        <v>0.65</v>
      </c>
      <c r="BB1423">
        <v>-0.65</v>
      </c>
      <c r="BC1423">
        <v>0.65</v>
      </c>
      <c r="BD1423">
        <v>-0.65</v>
      </c>
      <c r="BE1423">
        <v>0.65</v>
      </c>
      <c r="BF1423">
        <v>0.06</v>
      </c>
      <c r="BG1423">
        <v>0.3</v>
      </c>
      <c r="BH1423">
        <v>-0.2</v>
      </c>
      <c r="BI1423">
        <v>6</v>
      </c>
      <c r="BJ1423">
        <v>12</v>
      </c>
      <c r="BK1423">
        <v>6</v>
      </c>
      <c r="BM1423">
        <v>6</v>
      </c>
      <c r="BN1423" t="s">
        <v>1016</v>
      </c>
      <c r="BP1423" t="s">
        <v>1016</v>
      </c>
      <c r="BQ1423">
        <v>25</v>
      </c>
      <c r="BR1423">
        <v>253020</v>
      </c>
      <c r="BS1423">
        <v>1</v>
      </c>
      <c r="BU1423">
        <v>1</v>
      </c>
      <c r="BW1423">
        <v>6</v>
      </c>
      <c r="BY1423">
        <v>12</v>
      </c>
      <c r="BZ1423" t="s">
        <v>1997</v>
      </c>
      <c r="CA1423">
        <v>0</v>
      </c>
      <c r="CB1423">
        <v>0</v>
      </c>
      <c r="CC1423">
        <v>0</v>
      </c>
      <c r="CD1423">
        <v>0</v>
      </c>
      <c r="CE1423">
        <v>0</v>
      </c>
      <c r="CF1423">
        <v>0</v>
      </c>
      <c r="CG1423">
        <v>0</v>
      </c>
      <c r="CH1423">
        <v>0</v>
      </c>
      <c r="CI1423" s="2">
        <v>2871558</v>
      </c>
    </row>
    <row r="1424" spans="1:87">
      <c r="A1424" s="10" t="str">
        <f t="shared" si="682"/>
        <v>MYRG_US</v>
      </c>
      <c r="B1424" s="12">
        <f t="shared" si="683"/>
        <v>5.7000000000000002E-2</v>
      </c>
      <c r="C1424" s="12">
        <v>0</v>
      </c>
      <c r="D1424" s="12">
        <v>0</v>
      </c>
      <c r="E1424" s="12">
        <v>0</v>
      </c>
      <c r="F1424" s="12">
        <v>0</v>
      </c>
      <c r="G1424" s="12">
        <v>0</v>
      </c>
      <c r="H1424" s="12">
        <v>0</v>
      </c>
      <c r="I1424" s="12">
        <v>0</v>
      </c>
      <c r="J1424" s="13">
        <f t="shared" si="684"/>
        <v>0</v>
      </c>
      <c r="K1424" s="13">
        <f t="shared" si="685"/>
        <v>0</v>
      </c>
      <c r="L1424" s="16">
        <f t="shared" si="686"/>
        <v>0</v>
      </c>
      <c r="M1424" s="13">
        <f t="shared" si="687"/>
        <v>0</v>
      </c>
      <c r="N1424" s="16">
        <f t="shared" si="688"/>
        <v>0</v>
      </c>
      <c r="O1424" s="16">
        <f t="shared" si="689"/>
        <v>0</v>
      </c>
      <c r="P1424" s="16" t="str">
        <f t="shared" si="690"/>
        <v/>
      </c>
      <c r="Q1424" s="20" t="str">
        <f t="shared" si="691"/>
        <v/>
      </c>
      <c r="R1424" s="20" t="str">
        <f t="shared" si="692"/>
        <v/>
      </c>
      <c r="S1424" s="20" t="str">
        <f t="shared" si="693"/>
        <v/>
      </c>
      <c r="T1424" s="20" t="str">
        <f t="shared" si="694"/>
        <v/>
      </c>
      <c r="U1424" s="16">
        <f t="shared" si="695"/>
        <v>6.5000000000000006E-3</v>
      </c>
      <c r="V1424" s="20" t="str">
        <f t="shared" si="696"/>
        <v/>
      </c>
      <c r="W1424" s="20" t="str">
        <f t="shared" si="697"/>
        <v/>
      </c>
      <c r="X1424" s="20" t="str">
        <f t="shared" si="698"/>
        <v/>
      </c>
      <c r="Y1424" s="20">
        <f t="shared" si="699"/>
        <v>6.5000000000000006E-3</v>
      </c>
      <c r="Z1424" s="20" t="str">
        <f t="shared" si="700"/>
        <v/>
      </c>
      <c r="AA1424" s="20" t="str">
        <f t="shared" si="701"/>
        <v/>
      </c>
      <c r="AB1424" s="20">
        <f t="shared" si="702"/>
        <v>0</v>
      </c>
      <c r="AC1424" s="20" t="str">
        <f t="shared" si="703"/>
        <v/>
      </c>
      <c r="AD1424" s="20" t="str">
        <f t="shared" si="704"/>
        <v/>
      </c>
      <c r="AE1424" s="20" t="str">
        <f t="shared" si="705"/>
        <v/>
      </c>
      <c r="AF1424" s="20" t="str">
        <f t="shared" si="706"/>
        <v/>
      </c>
      <c r="AG1424" s="11">
        <f t="shared" si="707"/>
        <v>999</v>
      </c>
      <c r="AH1424" s="17">
        <f t="shared" si="708"/>
        <v>999</v>
      </c>
      <c r="AI1424" s="17">
        <f t="shared" si="709"/>
        <v>999</v>
      </c>
      <c r="AJ1424" s="17">
        <f t="shared" si="710"/>
        <v>999</v>
      </c>
      <c r="AK1424" s="17">
        <f t="shared" si="711"/>
        <v>999</v>
      </c>
      <c r="AL1424" s="17">
        <f t="shared" si="712"/>
        <v>999</v>
      </c>
      <c r="AM1424" s="10" t="s">
        <v>1854</v>
      </c>
      <c r="AN1424">
        <v>0</v>
      </c>
      <c r="AO1424">
        <v>0</v>
      </c>
      <c r="AP1424">
        <v>0</v>
      </c>
      <c r="AQ1424">
        <v>0.57299999999999995</v>
      </c>
      <c r="AR1424" s="8">
        <v>-0.65</v>
      </c>
      <c r="AS1424" s="8">
        <v>-2.7738999999999998</v>
      </c>
      <c r="AT1424" s="8">
        <v>-25.397400000000001</v>
      </c>
      <c r="AU1424" s="8">
        <v>-0.57299999999999995</v>
      </c>
      <c r="AV1424" s="8">
        <v>-0.65</v>
      </c>
      <c r="AW1424" s="8">
        <v>0.65</v>
      </c>
      <c r="AX1424" s="8">
        <v>2.7738999999999998</v>
      </c>
      <c r="AY1424" s="8">
        <v>25.397400000000001</v>
      </c>
      <c r="AZ1424" s="8">
        <v>0.57299999999999995</v>
      </c>
      <c r="BA1424" s="8">
        <v>0.65</v>
      </c>
      <c r="BB1424">
        <v>-0.57299999999999995</v>
      </c>
      <c r="BC1424">
        <v>0.57299999999999995</v>
      </c>
      <c r="BD1424">
        <v>-0.57299999999999995</v>
      </c>
      <c r="BE1424">
        <v>0.57299999999999995</v>
      </c>
      <c r="BF1424">
        <v>0.06</v>
      </c>
      <c r="BG1424">
        <v>0.3</v>
      </c>
      <c r="BH1424">
        <v>5.7</v>
      </c>
      <c r="BI1424">
        <v>3</v>
      </c>
      <c r="BJ1424">
        <v>5</v>
      </c>
      <c r="BK1424">
        <v>3</v>
      </c>
      <c r="BM1424">
        <v>3</v>
      </c>
      <c r="BN1424" t="s">
        <v>1016</v>
      </c>
      <c r="BP1424" t="s">
        <v>1016</v>
      </c>
      <c r="BQ1424">
        <v>20</v>
      </c>
      <c r="BR1424">
        <v>201030</v>
      </c>
      <c r="BS1424">
        <v>1</v>
      </c>
      <c r="BU1424">
        <v>1</v>
      </c>
      <c r="BW1424">
        <v>3</v>
      </c>
      <c r="BY1424">
        <v>5</v>
      </c>
      <c r="BZ1424" t="s">
        <v>1997</v>
      </c>
      <c r="CA1424">
        <v>1</v>
      </c>
      <c r="CB1424">
        <v>0</v>
      </c>
      <c r="CC1424">
        <v>1</v>
      </c>
      <c r="CD1424">
        <v>0</v>
      </c>
      <c r="CE1424">
        <v>0</v>
      </c>
      <c r="CF1424">
        <v>0</v>
      </c>
      <c r="CG1424">
        <v>0</v>
      </c>
      <c r="CH1424">
        <v>0</v>
      </c>
      <c r="CI1424" s="2">
        <v>1945304</v>
      </c>
    </row>
    <row r="1425" spans="1:88">
      <c r="A1425" s="10" t="str">
        <f t="shared" si="682"/>
        <v>IRDM_US</v>
      </c>
      <c r="B1425" s="12">
        <f t="shared" si="683"/>
        <v>1.9E-3</v>
      </c>
      <c r="C1425" s="12">
        <v>0</v>
      </c>
      <c r="D1425" s="12">
        <v>0</v>
      </c>
      <c r="E1425" s="12">
        <v>0</v>
      </c>
      <c r="F1425" s="12">
        <v>0</v>
      </c>
      <c r="G1425" s="12">
        <v>0</v>
      </c>
      <c r="H1425" s="12">
        <v>0</v>
      </c>
      <c r="I1425" s="12">
        <v>0</v>
      </c>
      <c r="J1425" s="13">
        <f t="shared" si="684"/>
        <v>0</v>
      </c>
      <c r="K1425" s="13">
        <f t="shared" si="685"/>
        <v>0</v>
      </c>
      <c r="L1425" s="16">
        <f t="shared" si="686"/>
        <v>0</v>
      </c>
      <c r="M1425" s="13">
        <f t="shared" si="687"/>
        <v>0</v>
      </c>
      <c r="N1425" s="16">
        <f t="shared" si="688"/>
        <v>0</v>
      </c>
      <c r="O1425" s="16">
        <f t="shared" si="689"/>
        <v>0</v>
      </c>
      <c r="P1425" s="16" t="str">
        <f t="shared" si="690"/>
        <v/>
      </c>
      <c r="Q1425" s="20" t="str">
        <f t="shared" si="691"/>
        <v/>
      </c>
      <c r="R1425" s="20" t="str">
        <f t="shared" si="692"/>
        <v/>
      </c>
      <c r="S1425" s="20" t="str">
        <f t="shared" si="693"/>
        <v/>
      </c>
      <c r="T1425" s="20" t="str">
        <f t="shared" si="694"/>
        <v/>
      </c>
      <c r="U1425" s="16">
        <f t="shared" si="695"/>
        <v>6.0000000000000001E-3</v>
      </c>
      <c r="V1425" s="20" t="str">
        <f t="shared" si="696"/>
        <v/>
      </c>
      <c r="W1425" s="20" t="str">
        <f t="shared" si="697"/>
        <v/>
      </c>
      <c r="X1425" s="20" t="str">
        <f t="shared" si="698"/>
        <v/>
      </c>
      <c r="Y1425" s="20">
        <f t="shared" si="699"/>
        <v>6.0000000000000001E-3</v>
      </c>
      <c r="Z1425" s="20" t="str">
        <f t="shared" si="700"/>
        <v/>
      </c>
      <c r="AA1425" s="20" t="str">
        <f t="shared" si="701"/>
        <v/>
      </c>
      <c r="AB1425" s="20">
        <f t="shared" si="702"/>
        <v>0</v>
      </c>
      <c r="AC1425" s="20" t="str">
        <f t="shared" si="703"/>
        <v/>
      </c>
      <c r="AD1425" s="20" t="str">
        <f t="shared" si="704"/>
        <v/>
      </c>
      <c r="AE1425" s="20" t="str">
        <f t="shared" si="705"/>
        <v/>
      </c>
      <c r="AF1425" s="20" t="str">
        <f t="shared" si="706"/>
        <v/>
      </c>
      <c r="AG1425" s="11">
        <f t="shared" si="707"/>
        <v>999</v>
      </c>
      <c r="AH1425" s="17">
        <f t="shared" si="708"/>
        <v>999</v>
      </c>
      <c r="AI1425" s="17">
        <f t="shared" si="709"/>
        <v>999</v>
      </c>
      <c r="AJ1425" s="17">
        <f t="shared" si="710"/>
        <v>999</v>
      </c>
      <c r="AK1425" s="17">
        <f t="shared" si="711"/>
        <v>999</v>
      </c>
      <c r="AL1425" s="17">
        <f t="shared" si="712"/>
        <v>999</v>
      </c>
      <c r="AM1425" s="10" t="s">
        <v>900</v>
      </c>
      <c r="AN1425">
        <v>0</v>
      </c>
      <c r="AO1425">
        <v>0</v>
      </c>
      <c r="AP1425">
        <v>0</v>
      </c>
      <c r="AQ1425">
        <v>2.3610000000000002</v>
      </c>
      <c r="AR1425" s="8">
        <v>-0.6</v>
      </c>
      <c r="AS1425" s="8">
        <v>-8.5618999999999996</v>
      </c>
      <c r="AT1425" s="8">
        <v>-37.372999999999998</v>
      </c>
      <c r="AU1425" s="8">
        <v>-2.3610000000000002</v>
      </c>
      <c r="AV1425" s="8">
        <v>-0.6</v>
      </c>
      <c r="AW1425" s="8">
        <v>0.6</v>
      </c>
      <c r="AX1425" s="8">
        <v>8.5618999999999996</v>
      </c>
      <c r="AY1425" s="8">
        <v>37.372999999999998</v>
      </c>
      <c r="AZ1425" s="8">
        <v>2.3610000000000002</v>
      </c>
      <c r="BA1425" s="8">
        <v>0.6</v>
      </c>
      <c r="BB1425">
        <v>-0.6</v>
      </c>
      <c r="BC1425">
        <v>0.6</v>
      </c>
      <c r="BD1425">
        <v>-0.6</v>
      </c>
      <c r="BE1425">
        <v>0.6</v>
      </c>
      <c r="BF1425">
        <v>0.06</v>
      </c>
      <c r="BG1425">
        <v>0.3</v>
      </c>
      <c r="BH1425">
        <v>0.19</v>
      </c>
      <c r="BI1425">
        <v>6</v>
      </c>
      <c r="BJ1425">
        <v>11</v>
      </c>
      <c r="BK1425">
        <v>6</v>
      </c>
      <c r="BM1425">
        <v>6</v>
      </c>
      <c r="BN1425" t="s">
        <v>1016</v>
      </c>
      <c r="BP1425" t="s">
        <v>1016</v>
      </c>
      <c r="BQ1425">
        <v>50</v>
      </c>
      <c r="BR1425">
        <v>501010</v>
      </c>
      <c r="BS1425">
        <v>1</v>
      </c>
      <c r="BU1425">
        <v>1</v>
      </c>
      <c r="BW1425">
        <v>6</v>
      </c>
      <c r="BY1425">
        <v>11</v>
      </c>
      <c r="BZ1425" t="s">
        <v>1997</v>
      </c>
      <c r="CA1425">
        <v>0</v>
      </c>
      <c r="CB1425">
        <v>0</v>
      </c>
      <c r="CC1425">
        <v>0</v>
      </c>
      <c r="CD1425">
        <v>0</v>
      </c>
      <c r="CE1425">
        <v>0</v>
      </c>
      <c r="CF1425">
        <v>0</v>
      </c>
      <c r="CG1425">
        <v>0</v>
      </c>
      <c r="CH1425">
        <v>0</v>
      </c>
      <c r="CI1425" s="2">
        <v>10089474</v>
      </c>
    </row>
    <row r="1426" spans="1:88">
      <c r="A1426" s="10" t="str">
        <f t="shared" si="682"/>
        <v>CLW_US</v>
      </c>
      <c r="B1426" s="12">
        <f t="shared" si="683"/>
        <v>3.8800000000000001E-2</v>
      </c>
      <c r="C1426" s="12">
        <v>0</v>
      </c>
      <c r="D1426" s="12">
        <v>0</v>
      </c>
      <c r="E1426" s="12">
        <v>0</v>
      </c>
      <c r="F1426" s="12">
        <v>0</v>
      </c>
      <c r="G1426" s="12">
        <v>0</v>
      </c>
      <c r="H1426" s="12">
        <v>0</v>
      </c>
      <c r="I1426" s="12">
        <v>0</v>
      </c>
      <c r="J1426" s="13">
        <f t="shared" si="684"/>
        <v>0</v>
      </c>
      <c r="K1426" s="13">
        <f t="shared" si="685"/>
        <v>0</v>
      </c>
      <c r="L1426" s="16">
        <f t="shared" si="686"/>
        <v>0</v>
      </c>
      <c r="M1426" s="13">
        <f t="shared" si="687"/>
        <v>0</v>
      </c>
      <c r="N1426" s="16">
        <f t="shared" si="688"/>
        <v>0</v>
      </c>
      <c r="O1426" s="16">
        <f t="shared" si="689"/>
        <v>0</v>
      </c>
      <c r="P1426" s="16" t="str">
        <f t="shared" si="690"/>
        <v/>
      </c>
      <c r="Q1426" s="20" t="str">
        <f t="shared" si="691"/>
        <v/>
      </c>
      <c r="R1426" s="20" t="str">
        <f t="shared" si="692"/>
        <v/>
      </c>
      <c r="S1426" s="20" t="str">
        <f t="shared" si="693"/>
        <v/>
      </c>
      <c r="T1426" s="20" t="str">
        <f t="shared" si="694"/>
        <v/>
      </c>
      <c r="U1426" s="16">
        <f t="shared" si="695"/>
        <v>6.5000000000000006E-3</v>
      </c>
      <c r="V1426" s="20" t="str">
        <f t="shared" si="696"/>
        <v/>
      </c>
      <c r="W1426" s="20" t="str">
        <f t="shared" si="697"/>
        <v/>
      </c>
      <c r="X1426" s="20" t="str">
        <f t="shared" si="698"/>
        <v/>
      </c>
      <c r="Y1426" s="20">
        <f t="shared" si="699"/>
        <v>6.5000000000000006E-3</v>
      </c>
      <c r="Z1426" s="20" t="str">
        <f t="shared" si="700"/>
        <v/>
      </c>
      <c r="AA1426" s="20" t="str">
        <f t="shared" si="701"/>
        <v/>
      </c>
      <c r="AB1426" s="20">
        <f t="shared" si="702"/>
        <v>0</v>
      </c>
      <c r="AC1426" s="20" t="str">
        <f t="shared" si="703"/>
        <v/>
      </c>
      <c r="AD1426" s="20" t="str">
        <f t="shared" si="704"/>
        <v/>
      </c>
      <c r="AE1426" s="20" t="str">
        <f t="shared" si="705"/>
        <v/>
      </c>
      <c r="AF1426" s="20" t="str">
        <f t="shared" si="706"/>
        <v/>
      </c>
      <c r="AG1426" s="11">
        <f t="shared" si="707"/>
        <v>999</v>
      </c>
      <c r="AH1426" s="17">
        <f t="shared" si="708"/>
        <v>999</v>
      </c>
      <c r="AI1426" s="17">
        <f t="shared" si="709"/>
        <v>999</v>
      </c>
      <c r="AJ1426" s="17">
        <f t="shared" si="710"/>
        <v>999</v>
      </c>
      <c r="AK1426" s="17">
        <f t="shared" si="711"/>
        <v>999</v>
      </c>
      <c r="AL1426" s="17">
        <f t="shared" si="712"/>
        <v>999</v>
      </c>
      <c r="AM1426" s="10" t="s">
        <v>519</v>
      </c>
      <c r="AN1426">
        <v>0</v>
      </c>
      <c r="AO1426">
        <v>0</v>
      </c>
      <c r="AP1426">
        <v>0</v>
      </c>
      <c r="AQ1426">
        <v>2.0905999999999998</v>
      </c>
      <c r="AR1426" s="8">
        <v>-0.65</v>
      </c>
      <c r="AS1426" s="8">
        <v>-10.9369</v>
      </c>
      <c r="AT1426" s="8">
        <v>-51.901499999999999</v>
      </c>
      <c r="AU1426" s="8">
        <v>-2.0905999999999998</v>
      </c>
      <c r="AV1426" s="8">
        <v>-0.65</v>
      </c>
      <c r="AW1426" s="8">
        <v>0.65</v>
      </c>
      <c r="AX1426" s="8">
        <v>10.9369</v>
      </c>
      <c r="AY1426" s="8">
        <v>51.901499999999999</v>
      </c>
      <c r="AZ1426" s="8">
        <v>2.0905999999999998</v>
      </c>
      <c r="BA1426" s="8">
        <v>0.65</v>
      </c>
      <c r="BB1426">
        <v>-0.65</v>
      </c>
      <c r="BC1426">
        <v>0.65</v>
      </c>
      <c r="BD1426">
        <v>-0.65</v>
      </c>
      <c r="BE1426">
        <v>0.65</v>
      </c>
      <c r="BF1426">
        <v>0.06</v>
      </c>
      <c r="BG1426">
        <v>0.3</v>
      </c>
      <c r="BH1426">
        <v>3.88</v>
      </c>
      <c r="BI1426">
        <v>4</v>
      </c>
      <c r="BJ1426">
        <v>7</v>
      </c>
      <c r="BK1426">
        <v>4</v>
      </c>
      <c r="BM1426">
        <v>4</v>
      </c>
      <c r="BN1426" t="s">
        <v>1016</v>
      </c>
      <c r="BP1426" t="s">
        <v>1016</v>
      </c>
      <c r="BQ1426">
        <v>15</v>
      </c>
      <c r="BR1426">
        <v>151050</v>
      </c>
      <c r="BS1426">
        <v>1</v>
      </c>
      <c r="BU1426">
        <v>1</v>
      </c>
      <c r="BW1426">
        <v>4</v>
      </c>
      <c r="BY1426">
        <v>7</v>
      </c>
      <c r="BZ1426" t="s">
        <v>1997</v>
      </c>
      <c r="CA1426">
        <v>0</v>
      </c>
      <c r="CB1426">
        <v>0</v>
      </c>
      <c r="CC1426">
        <v>0</v>
      </c>
      <c r="CD1426">
        <v>0</v>
      </c>
      <c r="CE1426">
        <v>0</v>
      </c>
      <c r="CF1426">
        <v>0</v>
      </c>
      <c r="CG1426">
        <v>0</v>
      </c>
      <c r="CH1426">
        <v>0</v>
      </c>
      <c r="CI1426" s="2">
        <v>8551575</v>
      </c>
    </row>
    <row r="1427" spans="1:88">
      <c r="A1427" s="10" t="str">
        <f t="shared" si="682"/>
        <v>LOPE_US</v>
      </c>
      <c r="B1427" s="12">
        <f t="shared" si="683"/>
        <v>0.02</v>
      </c>
      <c r="C1427" s="12">
        <v>0</v>
      </c>
      <c r="D1427" s="12">
        <v>0</v>
      </c>
      <c r="E1427" s="12">
        <v>0</v>
      </c>
      <c r="F1427" s="12">
        <v>0</v>
      </c>
      <c r="G1427" s="12">
        <v>0</v>
      </c>
      <c r="H1427" s="12">
        <v>0</v>
      </c>
      <c r="I1427" s="12">
        <v>0</v>
      </c>
      <c r="J1427" s="13">
        <f t="shared" si="684"/>
        <v>0</v>
      </c>
      <c r="K1427" s="13">
        <f t="shared" si="685"/>
        <v>0</v>
      </c>
      <c r="L1427" s="16">
        <f t="shared" si="686"/>
        <v>0</v>
      </c>
      <c r="M1427" s="13">
        <f t="shared" si="687"/>
        <v>0</v>
      </c>
      <c r="N1427" s="16">
        <f t="shared" si="688"/>
        <v>0</v>
      </c>
      <c r="O1427" s="16">
        <f t="shared" si="689"/>
        <v>0</v>
      </c>
      <c r="P1427" s="16" t="str">
        <f t="shared" si="690"/>
        <v/>
      </c>
      <c r="Q1427" s="20" t="str">
        <f t="shared" si="691"/>
        <v/>
      </c>
      <c r="R1427" s="20" t="str">
        <f t="shared" si="692"/>
        <v/>
      </c>
      <c r="S1427" s="20" t="str">
        <f t="shared" si="693"/>
        <v/>
      </c>
      <c r="T1427" s="20" t="str">
        <f t="shared" si="694"/>
        <v/>
      </c>
      <c r="U1427" s="16">
        <f t="shared" si="695"/>
        <v>6.5000000000000006E-3</v>
      </c>
      <c r="V1427" s="20" t="str">
        <f t="shared" si="696"/>
        <v/>
      </c>
      <c r="W1427" s="20" t="str">
        <f t="shared" si="697"/>
        <v/>
      </c>
      <c r="X1427" s="20" t="str">
        <f t="shared" si="698"/>
        <v/>
      </c>
      <c r="Y1427" s="20">
        <f t="shared" si="699"/>
        <v>6.5000000000000006E-3</v>
      </c>
      <c r="Z1427" s="20" t="str">
        <f t="shared" si="700"/>
        <v/>
      </c>
      <c r="AA1427" s="20" t="str">
        <f t="shared" si="701"/>
        <v/>
      </c>
      <c r="AB1427" s="20">
        <f t="shared" si="702"/>
        <v>0</v>
      </c>
      <c r="AC1427" s="20" t="str">
        <f t="shared" si="703"/>
        <v/>
      </c>
      <c r="AD1427" s="20" t="str">
        <f t="shared" si="704"/>
        <v/>
      </c>
      <c r="AE1427" s="20" t="str">
        <f t="shared" si="705"/>
        <v/>
      </c>
      <c r="AF1427" s="20" t="str">
        <f t="shared" si="706"/>
        <v/>
      </c>
      <c r="AG1427" s="11">
        <f t="shared" si="707"/>
        <v>999</v>
      </c>
      <c r="AH1427" s="17">
        <f t="shared" si="708"/>
        <v>999</v>
      </c>
      <c r="AI1427" s="17">
        <f t="shared" si="709"/>
        <v>999</v>
      </c>
      <c r="AJ1427" s="17">
        <f t="shared" si="710"/>
        <v>999</v>
      </c>
      <c r="AK1427" s="17">
        <f t="shared" si="711"/>
        <v>999</v>
      </c>
      <c r="AL1427" s="17">
        <f t="shared" si="712"/>
        <v>999</v>
      </c>
      <c r="AM1427" s="10" t="s">
        <v>904</v>
      </c>
      <c r="AN1427">
        <v>0</v>
      </c>
      <c r="AO1427">
        <v>0</v>
      </c>
      <c r="AP1427">
        <v>0</v>
      </c>
      <c r="AQ1427">
        <v>2.0847000000000002</v>
      </c>
      <c r="AR1427" s="8">
        <v>-0.65</v>
      </c>
      <c r="AS1427" s="8">
        <v>-11.5215</v>
      </c>
      <c r="AT1427" s="8">
        <v>-89.253799999999998</v>
      </c>
      <c r="AU1427" s="8">
        <v>-2.0847000000000002</v>
      </c>
      <c r="AV1427" s="8">
        <v>-0.65</v>
      </c>
      <c r="AW1427" s="8">
        <v>0.65</v>
      </c>
      <c r="AX1427" s="8">
        <v>11.5215</v>
      </c>
      <c r="AY1427" s="8">
        <v>89.253799999999998</v>
      </c>
      <c r="AZ1427" s="8">
        <v>2.0847000000000002</v>
      </c>
      <c r="BA1427" s="8">
        <v>0.65</v>
      </c>
      <c r="BB1427">
        <v>-0.65</v>
      </c>
      <c r="BC1427">
        <v>0.65</v>
      </c>
      <c r="BD1427">
        <v>-0.65</v>
      </c>
      <c r="BE1427">
        <v>0.65</v>
      </c>
      <c r="BF1427">
        <v>0.06</v>
      </c>
      <c r="BG1427">
        <v>0.3</v>
      </c>
      <c r="BH1427">
        <v>2</v>
      </c>
      <c r="BI1427">
        <v>4</v>
      </c>
      <c r="BJ1427">
        <v>8</v>
      </c>
      <c r="BK1427">
        <v>4</v>
      </c>
      <c r="BM1427">
        <v>4</v>
      </c>
      <c r="BN1427" t="s">
        <v>1016</v>
      </c>
      <c r="BP1427" t="s">
        <v>1016</v>
      </c>
      <c r="BQ1427">
        <v>25</v>
      </c>
      <c r="BR1427">
        <v>253020</v>
      </c>
      <c r="BS1427">
        <v>1</v>
      </c>
      <c r="BU1427">
        <v>1</v>
      </c>
      <c r="BW1427">
        <v>4</v>
      </c>
      <c r="BY1427">
        <v>8</v>
      </c>
      <c r="BZ1427" t="s">
        <v>1997</v>
      </c>
      <c r="CA1427">
        <v>0</v>
      </c>
      <c r="CB1427">
        <v>0</v>
      </c>
      <c r="CC1427">
        <v>0</v>
      </c>
      <c r="CD1427">
        <v>0</v>
      </c>
      <c r="CE1427">
        <v>0</v>
      </c>
      <c r="CF1427">
        <v>0</v>
      </c>
      <c r="CG1427">
        <v>0</v>
      </c>
      <c r="CH1427">
        <v>0</v>
      </c>
      <c r="CI1427" s="2">
        <v>8476484</v>
      </c>
    </row>
    <row r="1428" spans="1:88">
      <c r="A1428" s="10" t="str">
        <f t="shared" si="682"/>
        <v>KW_US</v>
      </c>
      <c r="B1428" s="12">
        <f t="shared" si="683"/>
        <v>-2.87E-2</v>
      </c>
      <c r="C1428" s="12">
        <v>0</v>
      </c>
      <c r="D1428" s="12">
        <v>0</v>
      </c>
      <c r="E1428" s="12">
        <v>0</v>
      </c>
      <c r="F1428" s="12">
        <v>0</v>
      </c>
      <c r="G1428" s="12">
        <v>0</v>
      </c>
      <c r="H1428" s="12">
        <v>0</v>
      </c>
      <c r="I1428" s="12">
        <v>0</v>
      </c>
      <c r="J1428" s="13">
        <f t="shared" si="684"/>
        <v>0</v>
      </c>
      <c r="K1428" s="13">
        <f t="shared" si="685"/>
        <v>0</v>
      </c>
      <c r="L1428" s="16">
        <f t="shared" si="686"/>
        <v>0</v>
      </c>
      <c r="M1428" s="13">
        <f t="shared" si="687"/>
        <v>0</v>
      </c>
      <c r="N1428" s="16">
        <f t="shared" si="688"/>
        <v>0</v>
      </c>
      <c r="O1428" s="16">
        <f t="shared" si="689"/>
        <v>0</v>
      </c>
      <c r="P1428" s="16">
        <f t="shared" si="690"/>
        <v>-6.0000000000000001E-3</v>
      </c>
      <c r="Q1428" s="20" t="str">
        <f t="shared" si="691"/>
        <v/>
      </c>
      <c r="R1428" s="20" t="str">
        <f t="shared" si="692"/>
        <v/>
      </c>
      <c r="S1428" s="20" t="str">
        <f t="shared" si="693"/>
        <v/>
      </c>
      <c r="T1428" s="20">
        <f t="shared" si="694"/>
        <v>-6.0000000000000001E-3</v>
      </c>
      <c r="U1428" s="16" t="str">
        <f t="shared" si="695"/>
        <v/>
      </c>
      <c r="V1428" s="20" t="str">
        <f t="shared" si="696"/>
        <v/>
      </c>
      <c r="W1428" s="20" t="str">
        <f t="shared" si="697"/>
        <v/>
      </c>
      <c r="X1428" s="20" t="str">
        <f t="shared" si="698"/>
        <v/>
      </c>
      <c r="Y1428" s="20" t="str">
        <f t="shared" si="699"/>
        <v/>
      </c>
      <c r="Z1428" s="20" t="str">
        <f t="shared" si="700"/>
        <v/>
      </c>
      <c r="AA1428" s="20" t="str">
        <f t="shared" si="701"/>
        <v/>
      </c>
      <c r="AB1428" s="20">
        <f t="shared" si="702"/>
        <v>0</v>
      </c>
      <c r="AC1428" s="20" t="str">
        <f t="shared" si="703"/>
        <v/>
      </c>
      <c r="AD1428" s="20" t="str">
        <f t="shared" si="704"/>
        <v/>
      </c>
      <c r="AE1428" s="20" t="str">
        <f t="shared" si="705"/>
        <v/>
      </c>
      <c r="AF1428" s="20" t="str">
        <f t="shared" si="706"/>
        <v/>
      </c>
      <c r="AG1428" s="11">
        <f t="shared" si="707"/>
        <v>999</v>
      </c>
      <c r="AH1428" s="17">
        <f t="shared" si="708"/>
        <v>999</v>
      </c>
      <c r="AI1428" s="17">
        <f t="shared" si="709"/>
        <v>999</v>
      </c>
      <c r="AJ1428" s="17">
        <f t="shared" si="710"/>
        <v>999</v>
      </c>
      <c r="AK1428" s="17">
        <f t="shared" si="711"/>
        <v>999</v>
      </c>
      <c r="AL1428" s="17">
        <f t="shared" si="712"/>
        <v>999</v>
      </c>
      <c r="AM1428" s="10" t="s">
        <v>1068</v>
      </c>
      <c r="AN1428">
        <v>0</v>
      </c>
      <c r="AO1428">
        <v>0</v>
      </c>
      <c r="AP1428">
        <v>0</v>
      </c>
      <c r="AQ1428">
        <v>1.4708000000000001</v>
      </c>
      <c r="AR1428" s="8">
        <v>-0.6</v>
      </c>
      <c r="AS1428" s="8">
        <v>-7.5483000000000002</v>
      </c>
      <c r="AT1428" s="8">
        <v>-105.93689999999999</v>
      </c>
      <c r="AU1428" s="8">
        <v>-1.4708000000000001</v>
      </c>
      <c r="AV1428" s="8">
        <v>-0.6</v>
      </c>
      <c r="AW1428" s="8">
        <v>0.6</v>
      </c>
      <c r="AX1428" s="8">
        <v>7.5483000000000002</v>
      </c>
      <c r="AY1428" s="8">
        <v>105.93689999999999</v>
      </c>
      <c r="AZ1428" s="8">
        <v>1.4708000000000001</v>
      </c>
      <c r="BA1428" s="8">
        <v>0.6</v>
      </c>
      <c r="BB1428">
        <v>-0.6</v>
      </c>
      <c r="BC1428">
        <v>0.6</v>
      </c>
      <c r="BD1428">
        <v>-0.6</v>
      </c>
      <c r="BE1428">
        <v>0.6</v>
      </c>
      <c r="BF1428">
        <v>0.06</v>
      </c>
      <c r="BG1428">
        <v>0.3</v>
      </c>
      <c r="BH1428">
        <v>-2.87</v>
      </c>
      <c r="BI1428">
        <v>8</v>
      </c>
      <c r="BJ1428">
        <v>15</v>
      </c>
      <c r="BK1428">
        <v>8</v>
      </c>
      <c r="BM1428">
        <v>8</v>
      </c>
      <c r="BN1428" t="s">
        <v>1016</v>
      </c>
      <c r="BP1428" t="s">
        <v>1016</v>
      </c>
      <c r="BQ1428">
        <v>40</v>
      </c>
      <c r="BR1428">
        <v>404030</v>
      </c>
      <c r="BS1428">
        <v>1</v>
      </c>
      <c r="BU1428">
        <v>1</v>
      </c>
      <c r="BW1428">
        <v>8</v>
      </c>
      <c r="BY1428">
        <v>15</v>
      </c>
      <c r="BZ1428" t="s">
        <v>1997</v>
      </c>
      <c r="CA1428">
        <v>0</v>
      </c>
      <c r="CB1428">
        <v>0</v>
      </c>
      <c r="CC1428">
        <v>0</v>
      </c>
      <c r="CD1428">
        <v>0</v>
      </c>
      <c r="CE1428">
        <v>0</v>
      </c>
      <c r="CF1428">
        <v>0</v>
      </c>
      <c r="CG1428">
        <v>0</v>
      </c>
      <c r="CH1428">
        <v>0</v>
      </c>
      <c r="CI1428" s="2">
        <v>5806002</v>
      </c>
    </row>
    <row r="1429" spans="1:88">
      <c r="A1429" s="10" t="str">
        <f t="shared" si="682"/>
        <v>VRTS_US</v>
      </c>
      <c r="B1429" s="12">
        <f t="shared" si="683"/>
        <v>1E-4</v>
      </c>
      <c r="C1429" s="12">
        <v>0</v>
      </c>
      <c r="D1429" s="12">
        <v>0</v>
      </c>
      <c r="E1429" s="12">
        <v>0</v>
      </c>
      <c r="F1429" s="12">
        <v>0</v>
      </c>
      <c r="G1429" s="12">
        <v>0</v>
      </c>
      <c r="H1429" s="12">
        <v>0</v>
      </c>
      <c r="I1429" s="12">
        <v>0</v>
      </c>
      <c r="J1429" s="13">
        <f t="shared" si="684"/>
        <v>0</v>
      </c>
      <c r="K1429" s="13">
        <f t="shared" si="685"/>
        <v>0</v>
      </c>
      <c r="L1429" s="16">
        <f t="shared" si="686"/>
        <v>0</v>
      </c>
      <c r="M1429" s="13">
        <f t="shared" si="687"/>
        <v>0</v>
      </c>
      <c r="N1429" s="16">
        <f t="shared" si="688"/>
        <v>0</v>
      </c>
      <c r="O1429" s="16">
        <f t="shared" si="689"/>
        <v>0</v>
      </c>
      <c r="P1429" s="16" t="str">
        <f t="shared" si="690"/>
        <v/>
      </c>
      <c r="Q1429" s="20" t="str">
        <f t="shared" si="691"/>
        <v/>
      </c>
      <c r="R1429" s="20" t="str">
        <f t="shared" si="692"/>
        <v/>
      </c>
      <c r="S1429" s="20" t="str">
        <f t="shared" si="693"/>
        <v/>
      </c>
      <c r="T1429" s="20" t="str">
        <f t="shared" si="694"/>
        <v/>
      </c>
      <c r="U1429" s="16">
        <f t="shared" si="695"/>
        <v>6.0000000000000001E-3</v>
      </c>
      <c r="V1429" s="20" t="str">
        <f t="shared" si="696"/>
        <v/>
      </c>
      <c r="W1429" s="20" t="str">
        <f t="shared" si="697"/>
        <v/>
      </c>
      <c r="X1429" s="20" t="str">
        <f t="shared" si="698"/>
        <v/>
      </c>
      <c r="Y1429" s="20">
        <f t="shared" si="699"/>
        <v>6.0000000000000001E-3</v>
      </c>
      <c r="Z1429" s="20" t="str">
        <f t="shared" si="700"/>
        <v/>
      </c>
      <c r="AA1429" s="20" t="str">
        <f t="shared" si="701"/>
        <v/>
      </c>
      <c r="AB1429" s="20">
        <f t="shared" si="702"/>
        <v>0</v>
      </c>
      <c r="AC1429" s="20" t="str">
        <f t="shared" si="703"/>
        <v/>
      </c>
      <c r="AD1429" s="20" t="str">
        <f t="shared" si="704"/>
        <v/>
      </c>
      <c r="AE1429" s="20" t="str">
        <f t="shared" si="705"/>
        <v/>
      </c>
      <c r="AF1429" s="20" t="str">
        <f t="shared" si="706"/>
        <v/>
      </c>
      <c r="AG1429" s="11">
        <f t="shared" si="707"/>
        <v>999</v>
      </c>
      <c r="AH1429" s="17">
        <f t="shared" si="708"/>
        <v>999</v>
      </c>
      <c r="AI1429" s="17">
        <f t="shared" si="709"/>
        <v>999</v>
      </c>
      <c r="AJ1429" s="17">
        <f t="shared" si="710"/>
        <v>999</v>
      </c>
      <c r="AK1429" s="17">
        <f t="shared" si="711"/>
        <v>999</v>
      </c>
      <c r="AL1429" s="17">
        <f t="shared" si="712"/>
        <v>999</v>
      </c>
      <c r="AM1429" s="10" t="s">
        <v>749</v>
      </c>
      <c r="AN1429">
        <v>0</v>
      </c>
      <c r="AO1429">
        <v>0</v>
      </c>
      <c r="AP1429">
        <v>0</v>
      </c>
      <c r="AQ1429">
        <v>3.3660000000000001</v>
      </c>
      <c r="AR1429" s="8">
        <v>-0.6</v>
      </c>
      <c r="AS1429" s="8">
        <v>-12.174200000000001</v>
      </c>
      <c r="AT1429" s="8">
        <v>-52.421399999999998</v>
      </c>
      <c r="AU1429" s="8">
        <v>-3.3660000000000001</v>
      </c>
      <c r="AV1429" s="8">
        <v>-0.6</v>
      </c>
      <c r="AW1429" s="8">
        <v>0.6</v>
      </c>
      <c r="AX1429" s="8">
        <v>12.174200000000001</v>
      </c>
      <c r="AY1429" s="8">
        <v>52.421399999999998</v>
      </c>
      <c r="AZ1429" s="8">
        <v>3.3660000000000001</v>
      </c>
      <c r="BA1429" s="8">
        <v>0.6</v>
      </c>
      <c r="BB1429">
        <v>-0.6</v>
      </c>
      <c r="BC1429">
        <v>0.6</v>
      </c>
      <c r="BD1429">
        <v>-0.6</v>
      </c>
      <c r="BE1429">
        <v>0.6</v>
      </c>
      <c r="BF1429">
        <v>0.06</v>
      </c>
      <c r="BG1429">
        <v>0.3</v>
      </c>
      <c r="BH1429">
        <v>0.01</v>
      </c>
      <c r="BI1429">
        <v>6</v>
      </c>
      <c r="BJ1429">
        <v>12</v>
      </c>
      <c r="BK1429">
        <v>6</v>
      </c>
      <c r="BM1429">
        <v>6</v>
      </c>
      <c r="BN1429" t="s">
        <v>1016</v>
      </c>
      <c r="BP1429" t="s">
        <v>1016</v>
      </c>
      <c r="BQ1429">
        <v>40</v>
      </c>
      <c r="BR1429">
        <v>402030</v>
      </c>
      <c r="BS1429">
        <v>1</v>
      </c>
      <c r="BU1429">
        <v>1</v>
      </c>
      <c r="BW1429">
        <v>6</v>
      </c>
      <c r="BY1429">
        <v>12</v>
      </c>
      <c r="BZ1429" t="s">
        <v>1997</v>
      </c>
      <c r="CA1429">
        <v>0</v>
      </c>
      <c r="CB1429">
        <v>0</v>
      </c>
      <c r="CC1429">
        <v>0</v>
      </c>
      <c r="CD1429">
        <v>0</v>
      </c>
      <c r="CE1429">
        <v>0</v>
      </c>
      <c r="CF1429">
        <v>0</v>
      </c>
      <c r="CG1429">
        <v>0</v>
      </c>
      <c r="CH1429">
        <v>0</v>
      </c>
      <c r="CI1429" s="2">
        <v>9519778</v>
      </c>
    </row>
    <row r="1430" spans="1:88">
      <c r="A1430" s="10" t="str">
        <f t="shared" si="682"/>
        <v>NNA_US</v>
      </c>
      <c r="B1430" s="12">
        <f t="shared" si="683"/>
        <v>-0.20039999999999999</v>
      </c>
      <c r="C1430" s="12">
        <v>0</v>
      </c>
      <c r="D1430" s="12">
        <v>0</v>
      </c>
      <c r="E1430" s="12">
        <v>0</v>
      </c>
      <c r="F1430" s="12">
        <v>0</v>
      </c>
      <c r="G1430" s="12">
        <v>0</v>
      </c>
      <c r="H1430" s="12">
        <v>0</v>
      </c>
      <c r="I1430" s="12">
        <v>0</v>
      </c>
      <c r="J1430" s="13">
        <f t="shared" si="684"/>
        <v>0</v>
      </c>
      <c r="K1430" s="13">
        <f t="shared" si="685"/>
        <v>0</v>
      </c>
      <c r="L1430" s="16">
        <f t="shared" si="686"/>
        <v>0</v>
      </c>
      <c r="M1430" s="13">
        <f t="shared" si="687"/>
        <v>0</v>
      </c>
      <c r="N1430" s="16">
        <f t="shared" si="688"/>
        <v>0</v>
      </c>
      <c r="O1430" s="16">
        <f t="shared" si="689"/>
        <v>0</v>
      </c>
      <c r="P1430" s="16">
        <f t="shared" si="690"/>
        <v>-2E-3</v>
      </c>
      <c r="Q1430" s="20" t="str">
        <f t="shared" si="691"/>
        <v/>
      </c>
      <c r="R1430" s="20" t="str">
        <f t="shared" si="692"/>
        <v/>
      </c>
      <c r="S1430" s="20" t="str">
        <f t="shared" si="693"/>
        <v/>
      </c>
      <c r="T1430" s="20">
        <f t="shared" si="694"/>
        <v>-2E-3</v>
      </c>
      <c r="U1430" s="16" t="str">
        <f t="shared" si="695"/>
        <v/>
      </c>
      <c r="V1430" s="20" t="str">
        <f t="shared" si="696"/>
        <v/>
      </c>
      <c r="W1430" s="20" t="str">
        <f t="shared" si="697"/>
        <v/>
      </c>
      <c r="X1430" s="20" t="str">
        <f t="shared" si="698"/>
        <v/>
      </c>
      <c r="Y1430" s="20" t="str">
        <f t="shared" si="699"/>
        <v/>
      </c>
      <c r="Z1430" s="20" t="str">
        <f t="shared" si="700"/>
        <v/>
      </c>
      <c r="AA1430" s="20" t="str">
        <f t="shared" si="701"/>
        <v/>
      </c>
      <c r="AB1430" s="20">
        <f t="shared" si="702"/>
        <v>0</v>
      </c>
      <c r="AC1430" s="20" t="str">
        <f t="shared" si="703"/>
        <v/>
      </c>
      <c r="AD1430" s="20" t="str">
        <f t="shared" si="704"/>
        <v/>
      </c>
      <c r="AE1430" s="20" t="str">
        <f t="shared" si="705"/>
        <v/>
      </c>
      <c r="AF1430" s="20" t="str">
        <f t="shared" si="706"/>
        <v/>
      </c>
      <c r="AG1430" s="11">
        <f t="shared" si="707"/>
        <v>999</v>
      </c>
      <c r="AH1430" s="17">
        <f t="shared" si="708"/>
        <v>999</v>
      </c>
      <c r="AI1430" s="17">
        <f t="shared" si="709"/>
        <v>999</v>
      </c>
      <c r="AJ1430" s="17">
        <f t="shared" si="710"/>
        <v>999</v>
      </c>
      <c r="AK1430" s="17">
        <f t="shared" si="711"/>
        <v>999</v>
      </c>
      <c r="AL1430" s="17">
        <f t="shared" si="712"/>
        <v>999</v>
      </c>
      <c r="AM1430" s="10" t="s">
        <v>2034</v>
      </c>
      <c r="AN1430">
        <v>0</v>
      </c>
      <c r="AO1430">
        <v>0</v>
      </c>
      <c r="AP1430">
        <v>0</v>
      </c>
      <c r="AQ1430">
        <v>0.26040000000000002</v>
      </c>
      <c r="AR1430" s="8">
        <v>-0.2</v>
      </c>
      <c r="AS1430" s="8">
        <v>-1.7796000000000001</v>
      </c>
      <c r="AT1430" s="8">
        <v>-22.180599999999998</v>
      </c>
      <c r="AU1430" s="8">
        <v>-0.26040000000000002</v>
      </c>
      <c r="AV1430" s="8">
        <v>-0.2</v>
      </c>
      <c r="AW1430" s="8">
        <v>0.2</v>
      </c>
      <c r="AX1430" s="8">
        <v>1.7796000000000001</v>
      </c>
      <c r="AY1430" s="8">
        <v>22.180599999999998</v>
      </c>
      <c r="AZ1430" s="8">
        <v>0.26040000000000002</v>
      </c>
      <c r="BA1430" s="8">
        <v>0.2</v>
      </c>
      <c r="BB1430">
        <v>-0.2</v>
      </c>
      <c r="BC1430">
        <v>0.2</v>
      </c>
      <c r="BD1430">
        <v>-0.2</v>
      </c>
      <c r="BE1430">
        <v>0.2</v>
      </c>
      <c r="BF1430">
        <v>0.06</v>
      </c>
      <c r="BG1430">
        <v>0.3</v>
      </c>
      <c r="BH1430">
        <v>-20.04</v>
      </c>
      <c r="BI1430">
        <v>10</v>
      </c>
      <c r="BJ1430">
        <v>20</v>
      </c>
      <c r="BK1430">
        <v>6</v>
      </c>
      <c r="BM1430">
        <v>6</v>
      </c>
      <c r="BN1430" t="s">
        <v>2079</v>
      </c>
      <c r="BP1430" t="s">
        <v>2079</v>
      </c>
      <c r="BQ1430">
        <v>10</v>
      </c>
      <c r="BR1430">
        <v>101020</v>
      </c>
      <c r="BS1430">
        <v>1</v>
      </c>
      <c r="BU1430">
        <v>1</v>
      </c>
      <c r="BW1430">
        <v>10</v>
      </c>
      <c r="BY1430">
        <v>20</v>
      </c>
      <c r="BZ1430" t="s">
        <v>1998</v>
      </c>
      <c r="CA1430">
        <v>0</v>
      </c>
      <c r="CB1430">
        <v>0</v>
      </c>
      <c r="CC1430">
        <v>0</v>
      </c>
      <c r="CD1430">
        <v>0</v>
      </c>
      <c r="CE1430">
        <v>0</v>
      </c>
      <c r="CF1430">
        <v>0</v>
      </c>
      <c r="CG1430">
        <v>0</v>
      </c>
      <c r="CH1430">
        <v>0</v>
      </c>
      <c r="CI1430" s="2">
        <v>989015</v>
      </c>
    </row>
    <row r="1431" spans="1:88">
      <c r="A1431" s="10" t="str">
        <f t="shared" si="682"/>
        <v>BPI_US</v>
      </c>
      <c r="B1431" s="12">
        <f t="shared" si="683"/>
        <v>-5.1999999999999998E-3</v>
      </c>
      <c r="C1431" s="12">
        <v>0</v>
      </c>
      <c r="D1431" s="12">
        <v>0</v>
      </c>
      <c r="E1431" s="12">
        <v>0</v>
      </c>
      <c r="F1431" s="12">
        <v>0</v>
      </c>
      <c r="G1431" s="12">
        <v>0</v>
      </c>
      <c r="H1431" s="12">
        <v>0</v>
      </c>
      <c r="I1431" s="12">
        <v>0</v>
      </c>
      <c r="J1431" s="13">
        <f t="shared" si="684"/>
        <v>0</v>
      </c>
      <c r="K1431" s="13">
        <f t="shared" si="685"/>
        <v>0</v>
      </c>
      <c r="L1431" s="16">
        <f t="shared" si="686"/>
        <v>0</v>
      </c>
      <c r="M1431" s="13">
        <f t="shared" si="687"/>
        <v>0</v>
      </c>
      <c r="N1431" s="16">
        <f t="shared" si="688"/>
        <v>0</v>
      </c>
      <c r="O1431" s="16">
        <f t="shared" si="689"/>
        <v>0</v>
      </c>
      <c r="P1431" s="16">
        <f t="shared" si="690"/>
        <v>-6.5000000000000006E-3</v>
      </c>
      <c r="Q1431" s="20" t="str">
        <f t="shared" si="691"/>
        <v/>
      </c>
      <c r="R1431" s="20" t="str">
        <f t="shared" si="692"/>
        <v/>
      </c>
      <c r="S1431" s="20" t="str">
        <f t="shared" si="693"/>
        <v/>
      </c>
      <c r="T1431" s="20">
        <f t="shared" si="694"/>
        <v>-6.5000000000000006E-3</v>
      </c>
      <c r="U1431" s="16" t="str">
        <f t="shared" si="695"/>
        <v/>
      </c>
      <c r="V1431" s="20" t="str">
        <f t="shared" si="696"/>
        <v/>
      </c>
      <c r="W1431" s="20" t="str">
        <f t="shared" si="697"/>
        <v/>
      </c>
      <c r="X1431" s="20" t="str">
        <f t="shared" si="698"/>
        <v/>
      </c>
      <c r="Y1431" s="20" t="str">
        <f t="shared" si="699"/>
        <v/>
      </c>
      <c r="Z1431" s="20" t="str">
        <f t="shared" si="700"/>
        <v/>
      </c>
      <c r="AA1431" s="20" t="str">
        <f t="shared" si="701"/>
        <v/>
      </c>
      <c r="AB1431" s="20">
        <f t="shared" si="702"/>
        <v>0</v>
      </c>
      <c r="AC1431" s="20" t="str">
        <f t="shared" si="703"/>
        <v/>
      </c>
      <c r="AD1431" s="20" t="str">
        <f t="shared" si="704"/>
        <v/>
      </c>
      <c r="AE1431" s="20" t="str">
        <f t="shared" si="705"/>
        <v/>
      </c>
      <c r="AF1431" s="20" t="str">
        <f t="shared" si="706"/>
        <v/>
      </c>
      <c r="AG1431" s="11">
        <f t="shared" si="707"/>
        <v>999</v>
      </c>
      <c r="AH1431" s="17">
        <f t="shared" si="708"/>
        <v>999</v>
      </c>
      <c r="AI1431" s="17">
        <f t="shared" si="709"/>
        <v>999</v>
      </c>
      <c r="AJ1431" s="17">
        <f t="shared" si="710"/>
        <v>999</v>
      </c>
      <c r="AK1431" s="17">
        <f t="shared" si="711"/>
        <v>999</v>
      </c>
      <c r="AL1431" s="17">
        <f t="shared" si="712"/>
        <v>999</v>
      </c>
      <c r="AM1431" s="10" t="s">
        <v>1043</v>
      </c>
      <c r="AN1431">
        <v>0</v>
      </c>
      <c r="AO1431">
        <v>0</v>
      </c>
      <c r="AP1431">
        <v>0</v>
      </c>
      <c r="AQ1431">
        <v>0.1956</v>
      </c>
      <c r="AR1431" s="8">
        <v>-0.65</v>
      </c>
      <c r="AS1431" s="8">
        <v>-1.1528</v>
      </c>
      <c r="AT1431" s="8">
        <v>-17.61</v>
      </c>
      <c r="AU1431" s="8">
        <v>-0.1956</v>
      </c>
      <c r="AV1431" s="8">
        <v>-0.65</v>
      </c>
      <c r="AW1431" s="8">
        <v>0.65</v>
      </c>
      <c r="AX1431" s="8">
        <v>1.1528</v>
      </c>
      <c r="AY1431" s="8">
        <v>17.61</v>
      </c>
      <c r="AZ1431" s="8">
        <v>0.1956</v>
      </c>
      <c r="BA1431" s="8">
        <v>0.65</v>
      </c>
      <c r="BB1431">
        <v>-0.1956</v>
      </c>
      <c r="BC1431">
        <v>0.1956</v>
      </c>
      <c r="BD1431">
        <v>-0.1956</v>
      </c>
      <c r="BE1431">
        <v>0.1956</v>
      </c>
      <c r="BF1431">
        <v>0.06</v>
      </c>
      <c r="BG1431">
        <v>0.3</v>
      </c>
      <c r="BH1431">
        <v>-0.52</v>
      </c>
      <c r="BI1431">
        <v>7</v>
      </c>
      <c r="BJ1431">
        <v>13</v>
      </c>
      <c r="BK1431">
        <v>7</v>
      </c>
      <c r="BM1431">
        <v>7</v>
      </c>
      <c r="BN1431" t="s">
        <v>1016</v>
      </c>
      <c r="BP1431" t="s">
        <v>1016</v>
      </c>
      <c r="BQ1431">
        <v>25</v>
      </c>
      <c r="BR1431">
        <v>253020</v>
      </c>
      <c r="BS1431">
        <v>1</v>
      </c>
      <c r="BU1431">
        <v>1</v>
      </c>
      <c r="BW1431">
        <v>7</v>
      </c>
      <c r="BY1431">
        <v>13</v>
      </c>
      <c r="BZ1431" t="s">
        <v>1946</v>
      </c>
      <c r="CA1431">
        <v>1</v>
      </c>
      <c r="CB1431">
        <v>0</v>
      </c>
      <c r="CC1431">
        <v>1</v>
      </c>
      <c r="CD1431">
        <v>0</v>
      </c>
      <c r="CE1431">
        <v>0</v>
      </c>
      <c r="CF1431">
        <v>0</v>
      </c>
      <c r="CG1431">
        <v>0</v>
      </c>
      <c r="CH1431">
        <v>0</v>
      </c>
      <c r="CI1431" s="2">
        <v>786065</v>
      </c>
    </row>
    <row r="1432" spans="1:88">
      <c r="A1432" s="10" t="str">
        <f t="shared" si="682"/>
        <v>RST_US</v>
      </c>
      <c r="B1432" s="12">
        <f t="shared" si="683"/>
        <v>7.0699999999999999E-2</v>
      </c>
      <c r="C1432" s="12">
        <v>0</v>
      </c>
      <c r="D1432" s="12">
        <v>0</v>
      </c>
      <c r="E1432" s="12">
        <v>0</v>
      </c>
      <c r="F1432" s="12">
        <v>0</v>
      </c>
      <c r="G1432" s="12">
        <v>0</v>
      </c>
      <c r="H1432" s="12">
        <v>0</v>
      </c>
      <c r="I1432" s="12">
        <v>0</v>
      </c>
      <c r="J1432" s="13">
        <f t="shared" si="684"/>
        <v>0</v>
      </c>
      <c r="K1432" s="13">
        <f t="shared" si="685"/>
        <v>0</v>
      </c>
      <c r="L1432" s="16">
        <f t="shared" si="686"/>
        <v>0</v>
      </c>
      <c r="M1432" s="13">
        <f t="shared" si="687"/>
        <v>0</v>
      </c>
      <c r="N1432" s="16">
        <f t="shared" si="688"/>
        <v>0</v>
      </c>
      <c r="O1432" s="16">
        <f t="shared" si="689"/>
        <v>0</v>
      </c>
      <c r="P1432" s="16" t="str">
        <f t="shared" si="690"/>
        <v/>
      </c>
      <c r="Q1432" s="20" t="str">
        <f t="shared" si="691"/>
        <v/>
      </c>
      <c r="R1432" s="20" t="str">
        <f t="shared" si="692"/>
        <v/>
      </c>
      <c r="S1432" s="20" t="str">
        <f t="shared" si="693"/>
        <v/>
      </c>
      <c r="T1432" s="20" t="str">
        <f t="shared" si="694"/>
        <v/>
      </c>
      <c r="U1432" s="16">
        <f t="shared" si="695"/>
        <v>4.0000000000000001E-3</v>
      </c>
      <c r="V1432" s="20" t="str">
        <f t="shared" si="696"/>
        <v/>
      </c>
      <c r="W1432" s="20" t="str">
        <f t="shared" si="697"/>
        <v/>
      </c>
      <c r="X1432" s="20" t="str">
        <f t="shared" si="698"/>
        <v/>
      </c>
      <c r="Y1432" s="20">
        <f t="shared" si="699"/>
        <v>4.0000000000000001E-3</v>
      </c>
      <c r="Z1432" s="20" t="str">
        <f t="shared" si="700"/>
        <v/>
      </c>
      <c r="AA1432" s="20" t="str">
        <f t="shared" si="701"/>
        <v/>
      </c>
      <c r="AB1432" s="20">
        <f t="shared" si="702"/>
        <v>0</v>
      </c>
      <c r="AC1432" s="20" t="str">
        <f t="shared" si="703"/>
        <v/>
      </c>
      <c r="AD1432" s="20" t="str">
        <f t="shared" si="704"/>
        <v/>
      </c>
      <c r="AE1432" s="20" t="str">
        <f t="shared" si="705"/>
        <v/>
      </c>
      <c r="AF1432" s="20" t="str">
        <f t="shared" si="706"/>
        <v/>
      </c>
      <c r="AG1432" s="11">
        <f t="shared" si="707"/>
        <v>999</v>
      </c>
      <c r="AH1432" s="17">
        <f t="shared" si="708"/>
        <v>999</v>
      </c>
      <c r="AI1432" s="17">
        <f t="shared" si="709"/>
        <v>999</v>
      </c>
      <c r="AJ1432" s="17">
        <f t="shared" si="710"/>
        <v>999</v>
      </c>
      <c r="AK1432" s="17">
        <f t="shared" si="711"/>
        <v>999</v>
      </c>
      <c r="AL1432" s="17">
        <f t="shared" si="712"/>
        <v>999</v>
      </c>
      <c r="AM1432" s="10" t="s">
        <v>1925</v>
      </c>
      <c r="AN1432">
        <v>0</v>
      </c>
      <c r="AO1432">
        <v>0</v>
      </c>
      <c r="AP1432">
        <v>0</v>
      </c>
      <c r="AQ1432">
        <v>0.16089999999999999</v>
      </c>
      <c r="AR1432" s="8">
        <v>-0.6</v>
      </c>
      <c r="AS1432" s="8">
        <v>-0.89149999999999996</v>
      </c>
      <c r="AT1432" s="8">
        <v>-7.0785999999999998</v>
      </c>
      <c r="AU1432" s="8">
        <v>-0.16089999999999999</v>
      </c>
      <c r="AV1432" s="8">
        <v>-0.6</v>
      </c>
      <c r="AW1432" s="8">
        <v>0.4</v>
      </c>
      <c r="AX1432" s="8">
        <v>0.89149999999999996</v>
      </c>
      <c r="AY1432" s="8">
        <v>7.0785999999999998</v>
      </c>
      <c r="AZ1432" s="8">
        <v>0.16089999999999999</v>
      </c>
      <c r="BA1432" s="8">
        <v>0.4</v>
      </c>
      <c r="BB1432">
        <v>-0.16089999999999999</v>
      </c>
      <c r="BC1432">
        <v>0.16089999999999999</v>
      </c>
      <c r="BD1432">
        <v>-0.16089999999999999</v>
      </c>
      <c r="BE1432">
        <v>0.16089999999999999</v>
      </c>
      <c r="BF1432">
        <v>0.06</v>
      </c>
      <c r="BG1432">
        <v>0.3</v>
      </c>
      <c r="BH1432">
        <v>7.07</v>
      </c>
      <c r="BI1432">
        <v>2</v>
      </c>
      <c r="BJ1432">
        <v>4</v>
      </c>
      <c r="BK1432">
        <v>2</v>
      </c>
      <c r="BM1432">
        <v>2</v>
      </c>
      <c r="BN1432" t="s">
        <v>1016</v>
      </c>
      <c r="BP1432" t="s">
        <v>1016</v>
      </c>
      <c r="BQ1432">
        <v>45</v>
      </c>
      <c r="BR1432">
        <v>451030</v>
      </c>
      <c r="BS1432">
        <v>1</v>
      </c>
      <c r="BU1432">
        <v>1</v>
      </c>
      <c r="BW1432">
        <v>2</v>
      </c>
      <c r="BY1432">
        <v>4</v>
      </c>
      <c r="BZ1432" t="s">
        <v>1946</v>
      </c>
      <c r="CA1432">
        <v>1</v>
      </c>
      <c r="CB1432">
        <v>0</v>
      </c>
      <c r="CC1432">
        <v>1</v>
      </c>
      <c r="CD1432">
        <v>0</v>
      </c>
      <c r="CE1432">
        <v>0</v>
      </c>
      <c r="CF1432">
        <v>0</v>
      </c>
      <c r="CG1432">
        <v>0</v>
      </c>
      <c r="CH1432">
        <v>0</v>
      </c>
      <c r="CI1432" s="2">
        <v>554696</v>
      </c>
    </row>
    <row r="1433" spans="1:88">
      <c r="A1433" s="10" t="str">
        <f t="shared" si="682"/>
        <v>SWI_US</v>
      </c>
      <c r="B1433" s="12">
        <f t="shared" si="683"/>
        <v>2.8500000000000001E-2</v>
      </c>
      <c r="C1433" s="12">
        <v>0</v>
      </c>
      <c r="D1433" s="12">
        <v>0</v>
      </c>
      <c r="E1433" s="12">
        <v>0</v>
      </c>
      <c r="F1433" s="12">
        <v>0</v>
      </c>
      <c r="G1433" s="12">
        <v>0</v>
      </c>
      <c r="H1433" s="12">
        <v>0</v>
      </c>
      <c r="I1433" s="12">
        <v>0</v>
      </c>
      <c r="J1433" s="13">
        <f t="shared" si="684"/>
        <v>0</v>
      </c>
      <c r="K1433" s="13">
        <f t="shared" si="685"/>
        <v>0</v>
      </c>
      <c r="L1433" s="16">
        <f t="shared" si="686"/>
        <v>0</v>
      </c>
      <c r="M1433" s="13">
        <f t="shared" si="687"/>
        <v>0</v>
      </c>
      <c r="N1433" s="16">
        <f t="shared" si="688"/>
        <v>0</v>
      </c>
      <c r="O1433" s="16">
        <f t="shared" si="689"/>
        <v>0</v>
      </c>
      <c r="P1433" s="16" t="str">
        <f t="shared" si="690"/>
        <v/>
      </c>
      <c r="Q1433" s="20" t="str">
        <f t="shared" si="691"/>
        <v/>
      </c>
      <c r="R1433" s="20" t="str">
        <f t="shared" si="692"/>
        <v/>
      </c>
      <c r="S1433" s="20" t="str">
        <f t="shared" si="693"/>
        <v/>
      </c>
      <c r="T1433" s="20" t="str">
        <f t="shared" si="694"/>
        <v/>
      </c>
      <c r="U1433" s="16">
        <f t="shared" si="695"/>
        <v>6.0000000000000001E-3</v>
      </c>
      <c r="V1433" s="20" t="str">
        <f t="shared" si="696"/>
        <v/>
      </c>
      <c r="W1433" s="20" t="str">
        <f t="shared" si="697"/>
        <v/>
      </c>
      <c r="X1433" s="20" t="str">
        <f t="shared" si="698"/>
        <v/>
      </c>
      <c r="Y1433" s="20">
        <f t="shared" si="699"/>
        <v>6.0000000000000001E-3</v>
      </c>
      <c r="Z1433" s="20" t="str">
        <f t="shared" si="700"/>
        <v/>
      </c>
      <c r="AA1433" s="20" t="str">
        <f t="shared" si="701"/>
        <v/>
      </c>
      <c r="AB1433" s="20">
        <f t="shared" si="702"/>
        <v>0</v>
      </c>
      <c r="AC1433" s="20" t="str">
        <f t="shared" si="703"/>
        <v/>
      </c>
      <c r="AD1433" s="20" t="str">
        <f t="shared" si="704"/>
        <v/>
      </c>
      <c r="AE1433" s="20" t="str">
        <f t="shared" si="705"/>
        <v/>
      </c>
      <c r="AF1433" s="20" t="str">
        <f t="shared" si="706"/>
        <v/>
      </c>
      <c r="AG1433" s="11">
        <f t="shared" si="707"/>
        <v>999</v>
      </c>
      <c r="AH1433" s="17">
        <f t="shared" si="708"/>
        <v>999</v>
      </c>
      <c r="AI1433" s="17">
        <f t="shared" si="709"/>
        <v>999</v>
      </c>
      <c r="AJ1433" s="17">
        <f t="shared" si="710"/>
        <v>999</v>
      </c>
      <c r="AK1433" s="17">
        <f t="shared" si="711"/>
        <v>999</v>
      </c>
      <c r="AL1433" s="17">
        <f t="shared" si="712"/>
        <v>999</v>
      </c>
      <c r="AM1433" s="10" t="s">
        <v>203</v>
      </c>
      <c r="AN1433">
        <v>0</v>
      </c>
      <c r="AO1433">
        <v>0</v>
      </c>
      <c r="AP1433">
        <v>0</v>
      </c>
      <c r="AQ1433">
        <v>4.7095000000000002</v>
      </c>
      <c r="AR1433" s="8">
        <v>-0.6</v>
      </c>
      <c r="AS1433" s="8">
        <v>-28.059000000000001</v>
      </c>
      <c r="AT1433" s="8">
        <v>-155.2578</v>
      </c>
      <c r="AU1433" s="8">
        <v>-4.7095000000000002</v>
      </c>
      <c r="AV1433" s="8">
        <v>-0.6</v>
      </c>
      <c r="AW1433" s="8">
        <v>0.6</v>
      </c>
      <c r="AX1433" s="8">
        <v>28.059000000000001</v>
      </c>
      <c r="AY1433" s="8">
        <v>155.2578</v>
      </c>
      <c r="AZ1433" s="8">
        <v>4.7095000000000002</v>
      </c>
      <c r="BA1433" s="8">
        <v>0.6</v>
      </c>
      <c r="BB1433">
        <v>-0.6</v>
      </c>
      <c r="BC1433">
        <v>0.6</v>
      </c>
      <c r="BD1433">
        <v>-0.6</v>
      </c>
      <c r="BE1433">
        <v>0.6</v>
      </c>
      <c r="BF1433">
        <v>0.06</v>
      </c>
      <c r="BG1433">
        <v>0.3</v>
      </c>
      <c r="BH1433">
        <v>2.85</v>
      </c>
      <c r="BI1433">
        <v>4</v>
      </c>
      <c r="BJ1433">
        <v>8</v>
      </c>
      <c r="BK1433">
        <v>4</v>
      </c>
      <c r="BM1433">
        <v>4</v>
      </c>
      <c r="BN1433" t="s">
        <v>1016</v>
      </c>
      <c r="BP1433" t="s">
        <v>1016</v>
      </c>
      <c r="BQ1433">
        <v>45</v>
      </c>
      <c r="BR1433">
        <v>451030</v>
      </c>
      <c r="BS1433">
        <v>1</v>
      </c>
      <c r="BU1433">
        <v>1</v>
      </c>
      <c r="BW1433">
        <v>4</v>
      </c>
      <c r="BY1433">
        <v>8</v>
      </c>
      <c r="BZ1433" t="s">
        <v>1997</v>
      </c>
      <c r="CA1433">
        <v>0</v>
      </c>
      <c r="CB1433">
        <v>0</v>
      </c>
      <c r="CC1433">
        <v>0</v>
      </c>
      <c r="CD1433">
        <v>0</v>
      </c>
      <c r="CE1433">
        <v>0</v>
      </c>
      <c r="CF1433">
        <v>0</v>
      </c>
      <c r="CG1433">
        <v>0</v>
      </c>
      <c r="CH1433">
        <v>0</v>
      </c>
      <c r="CI1433" s="2">
        <v>20009640</v>
      </c>
    </row>
    <row r="1434" spans="1:88">
      <c r="A1434" s="10" t="str">
        <f t="shared" si="682"/>
        <v>LOGM_US</v>
      </c>
      <c r="B1434" s="12">
        <f t="shared" si="683"/>
        <v>2.3799999999999998E-2</v>
      </c>
      <c r="C1434" s="12">
        <v>0</v>
      </c>
      <c r="D1434" s="12">
        <v>0</v>
      </c>
      <c r="E1434" s="12">
        <v>0</v>
      </c>
      <c r="F1434" s="12">
        <v>0</v>
      </c>
      <c r="G1434" s="12">
        <v>0</v>
      </c>
      <c r="H1434" s="12">
        <v>0</v>
      </c>
      <c r="I1434" s="12">
        <v>0</v>
      </c>
      <c r="J1434" s="13">
        <f t="shared" si="684"/>
        <v>0</v>
      </c>
      <c r="K1434" s="13">
        <f t="shared" si="685"/>
        <v>0</v>
      </c>
      <c r="L1434" s="16">
        <f t="shared" si="686"/>
        <v>0</v>
      </c>
      <c r="M1434" s="13">
        <f t="shared" si="687"/>
        <v>0</v>
      </c>
      <c r="N1434" s="16">
        <f t="shared" si="688"/>
        <v>0</v>
      </c>
      <c r="O1434" s="16">
        <f t="shared" si="689"/>
        <v>0</v>
      </c>
      <c r="P1434" s="16" t="str">
        <f t="shared" si="690"/>
        <v/>
      </c>
      <c r="Q1434" s="20" t="str">
        <f t="shared" si="691"/>
        <v/>
      </c>
      <c r="R1434" s="20" t="str">
        <f t="shared" si="692"/>
        <v/>
      </c>
      <c r="S1434" s="20" t="str">
        <f t="shared" si="693"/>
        <v/>
      </c>
      <c r="T1434" s="20" t="str">
        <f t="shared" si="694"/>
        <v/>
      </c>
      <c r="U1434" s="16">
        <f t="shared" si="695"/>
        <v>6.0000000000000001E-3</v>
      </c>
      <c r="V1434" s="20" t="str">
        <f t="shared" si="696"/>
        <v/>
      </c>
      <c r="W1434" s="20" t="str">
        <f t="shared" si="697"/>
        <v/>
      </c>
      <c r="X1434" s="20" t="str">
        <f t="shared" si="698"/>
        <v/>
      </c>
      <c r="Y1434" s="20">
        <f t="shared" si="699"/>
        <v>6.0000000000000001E-3</v>
      </c>
      <c r="Z1434" s="20" t="str">
        <f t="shared" si="700"/>
        <v/>
      </c>
      <c r="AA1434" s="20" t="str">
        <f t="shared" si="701"/>
        <v/>
      </c>
      <c r="AB1434" s="20">
        <f t="shared" si="702"/>
        <v>0</v>
      </c>
      <c r="AC1434" s="20" t="str">
        <f t="shared" si="703"/>
        <v/>
      </c>
      <c r="AD1434" s="20" t="str">
        <f t="shared" si="704"/>
        <v/>
      </c>
      <c r="AE1434" s="20" t="str">
        <f t="shared" si="705"/>
        <v/>
      </c>
      <c r="AF1434" s="20" t="str">
        <f t="shared" si="706"/>
        <v/>
      </c>
      <c r="AG1434" s="11">
        <f t="shared" si="707"/>
        <v>999</v>
      </c>
      <c r="AH1434" s="17">
        <f t="shared" si="708"/>
        <v>999</v>
      </c>
      <c r="AI1434" s="17">
        <f t="shared" si="709"/>
        <v>999</v>
      </c>
      <c r="AJ1434" s="17">
        <f t="shared" si="710"/>
        <v>999</v>
      </c>
      <c r="AK1434" s="17">
        <f t="shared" si="711"/>
        <v>999</v>
      </c>
      <c r="AL1434" s="17">
        <f t="shared" si="712"/>
        <v>999</v>
      </c>
      <c r="AM1434" s="10" t="s">
        <v>91</v>
      </c>
      <c r="AN1434">
        <v>0</v>
      </c>
      <c r="AO1434">
        <v>0</v>
      </c>
      <c r="AP1434">
        <v>0</v>
      </c>
      <c r="AQ1434">
        <v>2.8462000000000001</v>
      </c>
      <c r="AR1434" s="8">
        <v>-0.6</v>
      </c>
      <c r="AS1434" s="8">
        <v>-13.804600000000001</v>
      </c>
      <c r="AT1434" s="8">
        <v>-55.840299999999999</v>
      </c>
      <c r="AU1434" s="8">
        <v>-2.8462000000000001</v>
      </c>
      <c r="AV1434" s="8">
        <v>-0.6</v>
      </c>
      <c r="AW1434" s="8">
        <v>0.6</v>
      </c>
      <c r="AX1434" s="8">
        <v>13.804600000000001</v>
      </c>
      <c r="AY1434" s="8">
        <v>55.840299999999999</v>
      </c>
      <c r="AZ1434" s="8">
        <v>2.8462000000000001</v>
      </c>
      <c r="BA1434" s="8">
        <v>0.6</v>
      </c>
      <c r="BB1434">
        <v>-0.6</v>
      </c>
      <c r="BC1434">
        <v>0.6</v>
      </c>
      <c r="BD1434">
        <v>-0.6</v>
      </c>
      <c r="BE1434">
        <v>0.6</v>
      </c>
      <c r="BF1434">
        <v>0.06</v>
      </c>
      <c r="BG1434">
        <v>0.3</v>
      </c>
      <c r="BH1434">
        <v>2.38</v>
      </c>
      <c r="BI1434">
        <v>4</v>
      </c>
      <c r="BJ1434">
        <v>8</v>
      </c>
      <c r="BK1434">
        <v>4</v>
      </c>
      <c r="BM1434">
        <v>4</v>
      </c>
      <c r="BN1434" t="s">
        <v>1016</v>
      </c>
      <c r="BP1434" t="s">
        <v>1016</v>
      </c>
      <c r="BQ1434">
        <v>45</v>
      </c>
      <c r="BR1434">
        <v>451010</v>
      </c>
      <c r="BS1434">
        <v>1</v>
      </c>
      <c r="BU1434">
        <v>1</v>
      </c>
      <c r="BW1434">
        <v>4</v>
      </c>
      <c r="BY1434">
        <v>8</v>
      </c>
      <c r="BZ1434" t="s">
        <v>1997</v>
      </c>
      <c r="CA1434">
        <v>0</v>
      </c>
      <c r="CB1434">
        <v>0</v>
      </c>
      <c r="CC1434">
        <v>0</v>
      </c>
      <c r="CD1434">
        <v>0</v>
      </c>
      <c r="CE1434">
        <v>0</v>
      </c>
      <c r="CF1434">
        <v>0</v>
      </c>
      <c r="CG1434">
        <v>0</v>
      </c>
      <c r="CH1434">
        <v>0</v>
      </c>
      <c r="CI1434" s="2">
        <v>12521291</v>
      </c>
    </row>
    <row r="1435" spans="1:88">
      <c r="A1435" s="10" t="str">
        <f t="shared" si="682"/>
        <v>TBNK_US</v>
      </c>
      <c r="B1435" s="12">
        <f t="shared" si="683"/>
        <v>7.0800000000000002E-2</v>
      </c>
      <c r="C1435" s="12">
        <v>0</v>
      </c>
      <c r="D1435" s="12">
        <v>0</v>
      </c>
      <c r="E1435" s="12">
        <v>0</v>
      </c>
      <c r="F1435" s="12">
        <v>0</v>
      </c>
      <c r="G1435" s="12">
        <v>0</v>
      </c>
      <c r="H1435" s="12">
        <v>0</v>
      </c>
      <c r="I1435" s="12">
        <v>0</v>
      </c>
      <c r="J1435" s="13">
        <f t="shared" si="684"/>
        <v>0</v>
      </c>
      <c r="K1435" s="13">
        <f t="shared" si="685"/>
        <v>0</v>
      </c>
      <c r="L1435" s="16">
        <f t="shared" si="686"/>
        <v>0</v>
      </c>
      <c r="M1435" s="13">
        <f t="shared" si="687"/>
        <v>0</v>
      </c>
      <c r="N1435" s="16">
        <f t="shared" si="688"/>
        <v>0</v>
      </c>
      <c r="O1435" s="16">
        <f t="shared" si="689"/>
        <v>0</v>
      </c>
      <c r="P1435" s="16" t="str">
        <f t="shared" si="690"/>
        <v/>
      </c>
      <c r="Q1435" s="20" t="str">
        <f t="shared" si="691"/>
        <v/>
      </c>
      <c r="R1435" s="20" t="str">
        <f t="shared" si="692"/>
        <v/>
      </c>
      <c r="S1435" s="20" t="str">
        <f t="shared" si="693"/>
        <v/>
      </c>
      <c r="T1435" s="20" t="str">
        <f t="shared" si="694"/>
        <v/>
      </c>
      <c r="U1435" s="16">
        <f t="shared" si="695"/>
        <v>4.0000000000000001E-3</v>
      </c>
      <c r="V1435" s="20" t="str">
        <f t="shared" si="696"/>
        <v/>
      </c>
      <c r="W1435" s="20" t="str">
        <f t="shared" si="697"/>
        <v/>
      </c>
      <c r="X1435" s="20" t="str">
        <f t="shared" si="698"/>
        <v/>
      </c>
      <c r="Y1435" s="20">
        <f t="shared" si="699"/>
        <v>4.0000000000000001E-3</v>
      </c>
      <c r="Z1435" s="20" t="str">
        <f t="shared" si="700"/>
        <v/>
      </c>
      <c r="AA1435" s="20" t="str">
        <f t="shared" si="701"/>
        <v/>
      </c>
      <c r="AB1435" s="20">
        <f t="shared" si="702"/>
        <v>0</v>
      </c>
      <c r="AC1435" s="20" t="str">
        <f t="shared" si="703"/>
        <v/>
      </c>
      <c r="AD1435" s="20" t="str">
        <f t="shared" si="704"/>
        <v/>
      </c>
      <c r="AE1435" s="20" t="str">
        <f t="shared" si="705"/>
        <v/>
      </c>
      <c r="AF1435" s="20" t="str">
        <f t="shared" si="706"/>
        <v/>
      </c>
      <c r="AG1435" s="11">
        <f t="shared" si="707"/>
        <v>999</v>
      </c>
      <c r="AH1435" s="17">
        <f t="shared" si="708"/>
        <v>999</v>
      </c>
      <c r="AI1435" s="17">
        <f t="shared" si="709"/>
        <v>999</v>
      </c>
      <c r="AJ1435" s="17">
        <f t="shared" si="710"/>
        <v>999</v>
      </c>
      <c r="AK1435" s="17">
        <f t="shared" si="711"/>
        <v>999</v>
      </c>
      <c r="AL1435" s="17">
        <f t="shared" si="712"/>
        <v>999</v>
      </c>
      <c r="AM1435" s="10" t="s">
        <v>1852</v>
      </c>
      <c r="AN1435">
        <v>0</v>
      </c>
      <c r="AO1435">
        <v>0</v>
      </c>
      <c r="AP1435">
        <v>0</v>
      </c>
      <c r="AQ1435">
        <v>0.1002</v>
      </c>
      <c r="AR1435" s="8">
        <v>-0.4</v>
      </c>
      <c r="AS1435" s="8">
        <v>-0.57099999999999995</v>
      </c>
      <c r="AT1435" s="8">
        <v>-9.2401999999999997</v>
      </c>
      <c r="AU1435" s="8">
        <v>-0.1002</v>
      </c>
      <c r="AV1435" s="8">
        <v>-0.4</v>
      </c>
      <c r="AW1435" s="8">
        <v>0.4</v>
      </c>
      <c r="AX1435" s="8">
        <v>0.57099999999999995</v>
      </c>
      <c r="AY1435" s="8">
        <v>9.2401999999999997</v>
      </c>
      <c r="AZ1435" s="8">
        <v>0.1002</v>
      </c>
      <c r="BA1435" s="8">
        <v>0.4</v>
      </c>
      <c r="BB1435">
        <v>-0.1002</v>
      </c>
      <c r="BC1435">
        <v>0.1002</v>
      </c>
      <c r="BD1435">
        <v>-0.1002</v>
      </c>
      <c r="BE1435">
        <v>0.1002</v>
      </c>
      <c r="BF1435">
        <v>0.06</v>
      </c>
      <c r="BG1435">
        <v>0.3</v>
      </c>
      <c r="BH1435">
        <v>7.08</v>
      </c>
      <c r="BI1435">
        <v>2</v>
      </c>
      <c r="BJ1435">
        <v>4</v>
      </c>
      <c r="BK1435">
        <v>2</v>
      </c>
      <c r="BM1435">
        <v>2</v>
      </c>
      <c r="BN1435" t="s">
        <v>1016</v>
      </c>
      <c r="BP1435" t="s">
        <v>1016</v>
      </c>
      <c r="BQ1435">
        <v>40</v>
      </c>
      <c r="BR1435">
        <v>401020</v>
      </c>
      <c r="BS1435">
        <v>1</v>
      </c>
      <c r="BU1435">
        <v>1</v>
      </c>
      <c r="BW1435">
        <v>2</v>
      </c>
      <c r="BY1435">
        <v>4</v>
      </c>
      <c r="BZ1435" t="s">
        <v>1947</v>
      </c>
      <c r="CA1435">
        <v>1</v>
      </c>
      <c r="CB1435">
        <v>0</v>
      </c>
      <c r="CC1435">
        <v>1</v>
      </c>
      <c r="CD1435">
        <v>0</v>
      </c>
      <c r="CE1435">
        <v>0</v>
      </c>
      <c r="CF1435">
        <v>0</v>
      </c>
      <c r="CG1435">
        <v>0</v>
      </c>
      <c r="CH1435">
        <v>0</v>
      </c>
      <c r="CI1435" s="2">
        <v>398664</v>
      </c>
    </row>
    <row r="1436" spans="1:88">
      <c r="A1436" s="10" t="str">
        <f t="shared" si="682"/>
        <v>GSM_US</v>
      </c>
      <c r="B1436" s="12">
        <f t="shared" si="683"/>
        <v>-6.4699999999999994E-2</v>
      </c>
      <c r="C1436" s="12">
        <v>0</v>
      </c>
      <c r="D1436" s="12">
        <v>0</v>
      </c>
      <c r="E1436" s="12">
        <v>0</v>
      </c>
      <c r="F1436" s="12">
        <v>0</v>
      </c>
      <c r="G1436" s="12">
        <v>0</v>
      </c>
      <c r="H1436" s="12">
        <v>0</v>
      </c>
      <c r="I1436" s="12">
        <v>0</v>
      </c>
      <c r="J1436" s="13">
        <f t="shared" si="684"/>
        <v>0</v>
      </c>
      <c r="K1436" s="13">
        <f t="shared" si="685"/>
        <v>0</v>
      </c>
      <c r="L1436" s="16">
        <f t="shared" si="686"/>
        <v>0</v>
      </c>
      <c r="M1436" s="13">
        <f t="shared" si="687"/>
        <v>0</v>
      </c>
      <c r="N1436" s="16">
        <f t="shared" si="688"/>
        <v>0</v>
      </c>
      <c r="O1436" s="16">
        <f t="shared" si="689"/>
        <v>0</v>
      </c>
      <c r="P1436" s="16">
        <f t="shared" si="690"/>
        <v>-6.5000000000000006E-3</v>
      </c>
      <c r="Q1436" s="20" t="str">
        <f t="shared" si="691"/>
        <v/>
      </c>
      <c r="R1436" s="20" t="str">
        <f t="shared" si="692"/>
        <v/>
      </c>
      <c r="S1436" s="20" t="str">
        <f t="shared" si="693"/>
        <v/>
      </c>
      <c r="T1436" s="20">
        <f t="shared" si="694"/>
        <v>-6.5000000000000006E-3</v>
      </c>
      <c r="U1436" s="16" t="str">
        <f t="shared" si="695"/>
        <v/>
      </c>
      <c r="V1436" s="20" t="str">
        <f t="shared" si="696"/>
        <v/>
      </c>
      <c r="W1436" s="20" t="str">
        <f t="shared" si="697"/>
        <v/>
      </c>
      <c r="X1436" s="20" t="str">
        <f t="shared" si="698"/>
        <v/>
      </c>
      <c r="Y1436" s="20" t="str">
        <f t="shared" si="699"/>
        <v/>
      </c>
      <c r="Z1436" s="20" t="str">
        <f t="shared" si="700"/>
        <v/>
      </c>
      <c r="AA1436" s="20" t="str">
        <f t="shared" si="701"/>
        <v/>
      </c>
      <c r="AB1436" s="20">
        <f t="shared" si="702"/>
        <v>0</v>
      </c>
      <c r="AC1436" s="20" t="str">
        <f t="shared" si="703"/>
        <v/>
      </c>
      <c r="AD1436" s="20" t="str">
        <f t="shared" si="704"/>
        <v/>
      </c>
      <c r="AE1436" s="20" t="str">
        <f t="shared" si="705"/>
        <v/>
      </c>
      <c r="AF1436" s="20" t="str">
        <f t="shared" si="706"/>
        <v/>
      </c>
      <c r="AG1436" s="11">
        <f t="shared" si="707"/>
        <v>999</v>
      </c>
      <c r="AH1436" s="17">
        <f t="shared" si="708"/>
        <v>999</v>
      </c>
      <c r="AI1436" s="17">
        <f t="shared" si="709"/>
        <v>999</v>
      </c>
      <c r="AJ1436" s="17">
        <f t="shared" si="710"/>
        <v>999</v>
      </c>
      <c r="AK1436" s="17">
        <f t="shared" si="711"/>
        <v>999</v>
      </c>
      <c r="AL1436" s="17">
        <f t="shared" si="712"/>
        <v>999</v>
      </c>
      <c r="AM1436" s="10" t="s">
        <v>576</v>
      </c>
      <c r="AN1436">
        <v>0</v>
      </c>
      <c r="AO1436">
        <v>0</v>
      </c>
      <c r="AP1436">
        <v>0</v>
      </c>
      <c r="AQ1436">
        <v>2.9217</v>
      </c>
      <c r="AR1436" s="8">
        <v>-0.65</v>
      </c>
      <c r="AS1436" s="8">
        <v>-9.1666000000000007</v>
      </c>
      <c r="AT1436" s="8">
        <v>-56.308500000000002</v>
      </c>
      <c r="AU1436" s="8">
        <v>-2.9217</v>
      </c>
      <c r="AV1436" s="8">
        <v>-0.65</v>
      </c>
      <c r="AW1436" s="8">
        <v>0.65</v>
      </c>
      <c r="AX1436" s="8">
        <v>9.1666000000000007</v>
      </c>
      <c r="AY1436" s="8">
        <v>56.308500000000002</v>
      </c>
      <c r="AZ1436" s="8">
        <v>2.9217</v>
      </c>
      <c r="BA1436" s="8">
        <v>0.65</v>
      </c>
      <c r="BB1436">
        <v>-0.65</v>
      </c>
      <c r="BC1436">
        <v>0.65</v>
      </c>
      <c r="BD1436">
        <v>-0.65</v>
      </c>
      <c r="BE1436">
        <v>0.65</v>
      </c>
      <c r="BF1436">
        <v>0.06</v>
      </c>
      <c r="BG1436">
        <v>0.3</v>
      </c>
      <c r="BH1436">
        <v>-6.47</v>
      </c>
      <c r="BI1436">
        <v>9</v>
      </c>
      <c r="BJ1436">
        <v>17</v>
      </c>
      <c r="BK1436">
        <v>9</v>
      </c>
      <c r="BM1436">
        <v>9</v>
      </c>
      <c r="BN1436" t="s">
        <v>1016</v>
      </c>
      <c r="BP1436" t="s">
        <v>1016</v>
      </c>
      <c r="BQ1436">
        <v>15</v>
      </c>
      <c r="BR1436">
        <v>151040</v>
      </c>
      <c r="BS1436">
        <v>1</v>
      </c>
      <c r="BU1436">
        <v>1</v>
      </c>
      <c r="BW1436">
        <v>9</v>
      </c>
      <c r="BY1436">
        <v>17</v>
      </c>
      <c r="BZ1436" t="s">
        <v>1997</v>
      </c>
      <c r="CA1436">
        <v>0</v>
      </c>
      <c r="CB1436">
        <v>0</v>
      </c>
      <c r="CC1436">
        <v>0</v>
      </c>
      <c r="CD1436">
        <v>0</v>
      </c>
      <c r="CE1436">
        <v>0</v>
      </c>
      <c r="CF1436">
        <v>0</v>
      </c>
      <c r="CG1436">
        <v>0</v>
      </c>
      <c r="CH1436">
        <v>0</v>
      </c>
      <c r="CI1436" s="2">
        <v>10194700</v>
      </c>
    </row>
    <row r="1437" spans="1:88">
      <c r="A1437" s="10" t="str">
        <f t="shared" si="682"/>
        <v>ASPS_US</v>
      </c>
      <c r="B1437" s="12">
        <f t="shared" si="683"/>
        <v>0.16269999999999998</v>
      </c>
      <c r="C1437" s="12">
        <v>0</v>
      </c>
      <c r="D1437" s="12">
        <v>0</v>
      </c>
      <c r="E1437" s="12">
        <v>0</v>
      </c>
      <c r="F1437" s="12">
        <v>0</v>
      </c>
      <c r="G1437" s="12">
        <v>0</v>
      </c>
      <c r="H1437" s="12">
        <v>0</v>
      </c>
      <c r="I1437" s="12">
        <v>0</v>
      </c>
      <c r="J1437" s="13">
        <f t="shared" si="684"/>
        <v>0</v>
      </c>
      <c r="K1437" s="13">
        <f t="shared" si="685"/>
        <v>0</v>
      </c>
      <c r="L1437" s="16">
        <f t="shared" si="686"/>
        <v>0</v>
      </c>
      <c r="M1437" s="13">
        <f t="shared" si="687"/>
        <v>0</v>
      </c>
      <c r="N1437" s="16">
        <f t="shared" si="688"/>
        <v>0</v>
      </c>
      <c r="O1437" s="16">
        <f t="shared" si="689"/>
        <v>0</v>
      </c>
      <c r="P1437" s="16" t="str">
        <f t="shared" si="690"/>
        <v/>
      </c>
      <c r="Q1437" s="20" t="str">
        <f t="shared" si="691"/>
        <v/>
      </c>
      <c r="R1437" s="20" t="str">
        <f t="shared" si="692"/>
        <v/>
      </c>
      <c r="S1437" s="20" t="str">
        <f t="shared" si="693"/>
        <v/>
      </c>
      <c r="T1437" s="20" t="str">
        <f t="shared" si="694"/>
        <v/>
      </c>
      <c r="U1437" s="16">
        <f t="shared" si="695"/>
        <v>6.0000000000000001E-3</v>
      </c>
      <c r="V1437" s="20" t="str">
        <f t="shared" si="696"/>
        <v/>
      </c>
      <c r="W1437" s="20" t="str">
        <f t="shared" si="697"/>
        <v/>
      </c>
      <c r="X1437" s="20">
        <f t="shared" si="698"/>
        <v>6.0000000000000001E-3</v>
      </c>
      <c r="Y1437" s="20" t="str">
        <f t="shared" si="699"/>
        <v/>
      </c>
      <c r="Z1437" s="20" t="str">
        <f t="shared" si="700"/>
        <v/>
      </c>
      <c r="AA1437" s="20" t="str">
        <f t="shared" si="701"/>
        <v/>
      </c>
      <c r="AB1437" s="20" t="str">
        <f t="shared" si="702"/>
        <v/>
      </c>
      <c r="AC1437" s="20" t="str">
        <f t="shared" si="703"/>
        <v/>
      </c>
      <c r="AD1437" s="20" t="str">
        <f t="shared" si="704"/>
        <v/>
      </c>
      <c r="AE1437" s="20" t="str">
        <f t="shared" si="705"/>
        <v/>
      </c>
      <c r="AF1437" s="20">
        <f t="shared" si="706"/>
        <v>0</v>
      </c>
      <c r="AG1437" s="11">
        <f t="shared" si="707"/>
        <v>999</v>
      </c>
      <c r="AH1437" s="17">
        <f t="shared" si="708"/>
        <v>999</v>
      </c>
      <c r="AI1437" s="17">
        <f t="shared" si="709"/>
        <v>999</v>
      </c>
      <c r="AJ1437" s="17">
        <f t="shared" si="710"/>
        <v>999</v>
      </c>
      <c r="AK1437" s="17">
        <f t="shared" si="711"/>
        <v>999</v>
      </c>
      <c r="AL1437" s="17">
        <f t="shared" si="712"/>
        <v>0</v>
      </c>
      <c r="AM1437" s="10" t="s">
        <v>2083</v>
      </c>
      <c r="AN1437">
        <v>0</v>
      </c>
      <c r="AO1437">
        <v>0</v>
      </c>
      <c r="AP1437">
        <v>0</v>
      </c>
      <c r="AQ1437">
        <v>1.9679</v>
      </c>
      <c r="AR1437" s="8">
        <v>-0.6</v>
      </c>
      <c r="AS1437" s="8">
        <v>-10.224500000000001</v>
      </c>
      <c r="AT1437" s="8">
        <v>-12.7643</v>
      </c>
      <c r="AU1437" s="8">
        <v>-1.9679</v>
      </c>
      <c r="AV1437" s="8">
        <v>-0.6</v>
      </c>
      <c r="AW1437" s="8">
        <v>0.6</v>
      </c>
      <c r="AX1437" s="8">
        <v>10.224500000000001</v>
      </c>
      <c r="AY1437" s="8">
        <v>12.7643</v>
      </c>
      <c r="AZ1437" s="8">
        <v>1.9679</v>
      </c>
      <c r="BA1437" s="8">
        <v>0.6</v>
      </c>
      <c r="BB1437">
        <v>-0.6</v>
      </c>
      <c r="BC1437">
        <v>0</v>
      </c>
      <c r="BD1437">
        <v>-0.6</v>
      </c>
      <c r="BE1437">
        <v>0</v>
      </c>
      <c r="BF1437">
        <v>0.06</v>
      </c>
      <c r="BG1437">
        <v>0.3</v>
      </c>
      <c r="BH1437">
        <v>16.27</v>
      </c>
      <c r="BI1437">
        <v>1</v>
      </c>
      <c r="BJ1437">
        <v>1</v>
      </c>
      <c r="BK1437">
        <v>1</v>
      </c>
      <c r="BM1437">
        <v>1</v>
      </c>
      <c r="BN1437" t="s">
        <v>1016</v>
      </c>
      <c r="BP1437" t="s">
        <v>1016</v>
      </c>
      <c r="BQ1437">
        <v>40</v>
      </c>
      <c r="BR1437">
        <v>404030</v>
      </c>
      <c r="BS1437">
        <v>1</v>
      </c>
      <c r="BU1437">
        <v>1</v>
      </c>
      <c r="BW1437">
        <v>1</v>
      </c>
      <c r="BY1437">
        <v>1</v>
      </c>
      <c r="BZ1437" t="s">
        <v>1997</v>
      </c>
      <c r="CA1437">
        <v>0</v>
      </c>
      <c r="CB1437">
        <v>0</v>
      </c>
      <c r="CC1437">
        <v>0</v>
      </c>
      <c r="CD1437">
        <v>0</v>
      </c>
      <c r="CE1437">
        <v>0</v>
      </c>
      <c r="CF1437">
        <v>0</v>
      </c>
      <c r="CG1437">
        <v>0</v>
      </c>
      <c r="CH1437">
        <v>1</v>
      </c>
      <c r="CI1437" s="2">
        <v>7008050</v>
      </c>
      <c r="CJ1437" t="s">
        <v>2001</v>
      </c>
    </row>
    <row r="1438" spans="1:88">
      <c r="A1438" s="10" t="str">
        <f t="shared" si="682"/>
        <v>SPB_US</v>
      </c>
      <c r="B1438" s="12">
        <f t="shared" si="683"/>
        <v>2.07E-2</v>
      </c>
      <c r="C1438" s="12">
        <v>0</v>
      </c>
      <c r="D1438" s="12">
        <v>0</v>
      </c>
      <c r="E1438" s="12">
        <v>0</v>
      </c>
      <c r="F1438" s="12">
        <v>0</v>
      </c>
      <c r="G1438" s="12">
        <v>0</v>
      </c>
      <c r="H1438" s="12">
        <v>0</v>
      </c>
      <c r="I1438" s="12">
        <v>0</v>
      </c>
      <c r="J1438" s="13">
        <f t="shared" si="684"/>
        <v>0</v>
      </c>
      <c r="K1438" s="13">
        <f t="shared" si="685"/>
        <v>0</v>
      </c>
      <c r="L1438" s="16">
        <f t="shared" si="686"/>
        <v>0</v>
      </c>
      <c r="M1438" s="13">
        <f t="shared" si="687"/>
        <v>0</v>
      </c>
      <c r="N1438" s="16">
        <f t="shared" si="688"/>
        <v>0</v>
      </c>
      <c r="O1438" s="16">
        <f t="shared" si="689"/>
        <v>0</v>
      </c>
      <c r="P1438" s="16" t="str">
        <f t="shared" si="690"/>
        <v/>
      </c>
      <c r="Q1438" s="20" t="str">
        <f t="shared" si="691"/>
        <v/>
      </c>
      <c r="R1438" s="20" t="str">
        <f t="shared" si="692"/>
        <v/>
      </c>
      <c r="S1438" s="20" t="str">
        <f t="shared" si="693"/>
        <v/>
      </c>
      <c r="T1438" s="20" t="str">
        <f t="shared" si="694"/>
        <v/>
      </c>
      <c r="U1438" s="16">
        <f t="shared" si="695"/>
        <v>6.5000000000000006E-3</v>
      </c>
      <c r="V1438" s="20" t="str">
        <f t="shared" si="696"/>
        <v/>
      </c>
      <c r="W1438" s="20" t="str">
        <f t="shared" si="697"/>
        <v/>
      </c>
      <c r="X1438" s="20" t="str">
        <f t="shared" si="698"/>
        <v/>
      </c>
      <c r="Y1438" s="20">
        <f t="shared" si="699"/>
        <v>6.5000000000000006E-3</v>
      </c>
      <c r="Z1438" s="20" t="str">
        <f t="shared" si="700"/>
        <v/>
      </c>
      <c r="AA1438" s="20" t="str">
        <f t="shared" si="701"/>
        <v/>
      </c>
      <c r="AB1438" s="20">
        <f t="shared" si="702"/>
        <v>0</v>
      </c>
      <c r="AC1438" s="20" t="str">
        <f t="shared" si="703"/>
        <v/>
      </c>
      <c r="AD1438" s="20" t="str">
        <f t="shared" si="704"/>
        <v/>
      </c>
      <c r="AE1438" s="20" t="str">
        <f t="shared" si="705"/>
        <v/>
      </c>
      <c r="AF1438" s="20" t="str">
        <f t="shared" si="706"/>
        <v/>
      </c>
      <c r="AG1438" s="11">
        <f t="shared" si="707"/>
        <v>999</v>
      </c>
      <c r="AH1438" s="17">
        <f t="shared" si="708"/>
        <v>999</v>
      </c>
      <c r="AI1438" s="17">
        <f t="shared" si="709"/>
        <v>999</v>
      </c>
      <c r="AJ1438" s="17">
        <f t="shared" si="710"/>
        <v>999</v>
      </c>
      <c r="AK1438" s="17">
        <f t="shared" si="711"/>
        <v>999</v>
      </c>
      <c r="AL1438" s="17">
        <f t="shared" si="712"/>
        <v>999</v>
      </c>
      <c r="AM1438" s="10" t="s">
        <v>837</v>
      </c>
      <c r="AN1438">
        <v>0</v>
      </c>
      <c r="AO1438">
        <v>0</v>
      </c>
      <c r="AP1438">
        <v>0</v>
      </c>
      <c r="AQ1438">
        <v>5.5079000000000002</v>
      </c>
      <c r="AR1438" s="8">
        <v>-0.65</v>
      </c>
      <c r="AS1438" s="8">
        <v>-30.476900000000001</v>
      </c>
      <c r="AT1438" s="8">
        <v>-203.65129999999999</v>
      </c>
      <c r="AU1438" s="8">
        <v>-5.5079000000000002</v>
      </c>
      <c r="AV1438" s="8">
        <v>-0.65</v>
      </c>
      <c r="AW1438" s="8">
        <v>0.65</v>
      </c>
      <c r="AX1438" s="8">
        <v>30.476900000000001</v>
      </c>
      <c r="AY1438" s="8">
        <v>203.65129999999999</v>
      </c>
      <c r="AZ1438" s="8">
        <v>5.5079000000000002</v>
      </c>
      <c r="BA1438" s="8">
        <v>0.65</v>
      </c>
      <c r="BB1438">
        <v>-0.65</v>
      </c>
      <c r="BC1438">
        <v>0.65</v>
      </c>
      <c r="BD1438">
        <v>-0.65</v>
      </c>
      <c r="BE1438">
        <v>0.65</v>
      </c>
      <c r="BF1438">
        <v>0.06</v>
      </c>
      <c r="BG1438">
        <v>0.3</v>
      </c>
      <c r="BH1438">
        <v>2.0699999999999998</v>
      </c>
      <c r="BI1438">
        <v>4</v>
      </c>
      <c r="BJ1438">
        <v>8</v>
      </c>
      <c r="BK1438">
        <v>4</v>
      </c>
      <c r="BM1438">
        <v>4</v>
      </c>
      <c r="BN1438" t="s">
        <v>1016</v>
      </c>
      <c r="BP1438" t="s">
        <v>1016</v>
      </c>
      <c r="BQ1438">
        <v>30</v>
      </c>
      <c r="BR1438">
        <v>303010</v>
      </c>
      <c r="BS1438">
        <v>1</v>
      </c>
      <c r="BU1438">
        <v>1</v>
      </c>
      <c r="BW1438">
        <v>4</v>
      </c>
      <c r="BY1438">
        <v>8</v>
      </c>
      <c r="BZ1438" t="s">
        <v>1997</v>
      </c>
      <c r="CA1438">
        <v>0</v>
      </c>
      <c r="CB1438">
        <v>0</v>
      </c>
      <c r="CC1438">
        <v>0</v>
      </c>
      <c r="CD1438">
        <v>0</v>
      </c>
      <c r="CE1438">
        <v>0</v>
      </c>
      <c r="CF1438">
        <v>0</v>
      </c>
      <c r="CG1438">
        <v>0</v>
      </c>
      <c r="CH1438">
        <v>0</v>
      </c>
      <c r="CI1438" s="2">
        <v>19362383</v>
      </c>
    </row>
    <row r="1439" spans="1:88">
      <c r="A1439" s="10" t="str">
        <f t="shared" si="682"/>
        <v>SEM_US</v>
      </c>
      <c r="B1439" s="12">
        <f t="shared" si="683"/>
        <v>2.8500000000000001E-2</v>
      </c>
      <c r="C1439" s="12">
        <v>0</v>
      </c>
      <c r="D1439" s="12">
        <v>0</v>
      </c>
      <c r="E1439" s="12">
        <v>0</v>
      </c>
      <c r="F1439" s="12">
        <v>0</v>
      </c>
      <c r="G1439" s="12">
        <v>0</v>
      </c>
      <c r="H1439" s="12">
        <v>0</v>
      </c>
      <c r="I1439" s="12">
        <v>0</v>
      </c>
      <c r="J1439" s="13">
        <f t="shared" si="684"/>
        <v>0</v>
      </c>
      <c r="K1439" s="13">
        <f t="shared" si="685"/>
        <v>0</v>
      </c>
      <c r="L1439" s="16">
        <f t="shared" si="686"/>
        <v>0</v>
      </c>
      <c r="M1439" s="13">
        <f t="shared" si="687"/>
        <v>0</v>
      </c>
      <c r="N1439" s="16">
        <f t="shared" si="688"/>
        <v>0</v>
      </c>
      <c r="O1439" s="16">
        <f t="shared" si="689"/>
        <v>0</v>
      </c>
      <c r="P1439" s="16" t="str">
        <f t="shared" si="690"/>
        <v/>
      </c>
      <c r="Q1439" s="20" t="str">
        <f t="shared" si="691"/>
        <v/>
      </c>
      <c r="R1439" s="20" t="str">
        <f t="shared" si="692"/>
        <v/>
      </c>
      <c r="S1439" s="20" t="str">
        <f t="shared" si="693"/>
        <v/>
      </c>
      <c r="T1439" s="20" t="str">
        <f t="shared" si="694"/>
        <v/>
      </c>
      <c r="U1439" s="16">
        <f t="shared" si="695"/>
        <v>6.0000000000000001E-3</v>
      </c>
      <c r="V1439" s="20" t="str">
        <f t="shared" si="696"/>
        <v/>
      </c>
      <c r="W1439" s="20" t="str">
        <f t="shared" si="697"/>
        <v/>
      </c>
      <c r="X1439" s="20" t="str">
        <f t="shared" si="698"/>
        <v/>
      </c>
      <c r="Y1439" s="20">
        <f t="shared" si="699"/>
        <v>6.0000000000000001E-3</v>
      </c>
      <c r="Z1439" s="20" t="str">
        <f t="shared" si="700"/>
        <v/>
      </c>
      <c r="AA1439" s="20" t="str">
        <f t="shared" si="701"/>
        <v/>
      </c>
      <c r="AB1439" s="20">
        <f t="shared" si="702"/>
        <v>0</v>
      </c>
      <c r="AC1439" s="20" t="str">
        <f t="shared" si="703"/>
        <v/>
      </c>
      <c r="AD1439" s="20" t="str">
        <f t="shared" si="704"/>
        <v/>
      </c>
      <c r="AE1439" s="20" t="str">
        <f t="shared" si="705"/>
        <v/>
      </c>
      <c r="AF1439" s="20" t="str">
        <f t="shared" si="706"/>
        <v/>
      </c>
      <c r="AG1439" s="11">
        <f t="shared" si="707"/>
        <v>999</v>
      </c>
      <c r="AH1439" s="17">
        <f t="shared" si="708"/>
        <v>999</v>
      </c>
      <c r="AI1439" s="17">
        <f t="shared" si="709"/>
        <v>999</v>
      </c>
      <c r="AJ1439" s="17">
        <f t="shared" si="710"/>
        <v>999</v>
      </c>
      <c r="AK1439" s="17">
        <f t="shared" si="711"/>
        <v>999</v>
      </c>
      <c r="AL1439" s="17">
        <f t="shared" si="712"/>
        <v>999</v>
      </c>
      <c r="AM1439" s="10" t="s">
        <v>132</v>
      </c>
      <c r="AN1439">
        <v>0</v>
      </c>
      <c r="AO1439">
        <v>0</v>
      </c>
      <c r="AP1439">
        <v>0</v>
      </c>
      <c r="AQ1439">
        <v>3.9272999999999998</v>
      </c>
      <c r="AR1439" s="8">
        <v>-0.6</v>
      </c>
      <c r="AS1439" s="8">
        <v>-16.6951</v>
      </c>
      <c r="AT1439" s="8">
        <v>-75.261099999999999</v>
      </c>
      <c r="AU1439" s="8">
        <v>-3.9272999999999998</v>
      </c>
      <c r="AV1439" s="8">
        <v>-0.6</v>
      </c>
      <c r="AW1439" s="8">
        <v>0.6</v>
      </c>
      <c r="AX1439" s="8">
        <v>16.6951</v>
      </c>
      <c r="AY1439" s="8">
        <v>75.261099999999999</v>
      </c>
      <c r="AZ1439" s="8">
        <v>3.9272999999999998</v>
      </c>
      <c r="BA1439" s="8">
        <v>0.6</v>
      </c>
      <c r="BB1439">
        <v>-0.6</v>
      </c>
      <c r="BC1439">
        <v>0.6</v>
      </c>
      <c r="BD1439">
        <v>-0.6</v>
      </c>
      <c r="BE1439">
        <v>0.6</v>
      </c>
      <c r="BF1439">
        <v>0.06</v>
      </c>
      <c r="BG1439">
        <v>0.3</v>
      </c>
      <c r="BH1439">
        <v>2.85</v>
      </c>
      <c r="BI1439">
        <v>4</v>
      </c>
      <c r="BJ1439">
        <v>8</v>
      </c>
      <c r="BK1439">
        <v>4</v>
      </c>
      <c r="BM1439">
        <v>4</v>
      </c>
      <c r="BN1439" t="s">
        <v>1016</v>
      </c>
      <c r="BP1439" t="s">
        <v>1016</v>
      </c>
      <c r="BQ1439">
        <v>35</v>
      </c>
      <c r="BR1439">
        <v>351020</v>
      </c>
      <c r="BS1439">
        <v>1</v>
      </c>
      <c r="BU1439">
        <v>1</v>
      </c>
      <c r="BW1439">
        <v>4</v>
      </c>
      <c r="BY1439">
        <v>8</v>
      </c>
      <c r="BZ1439" t="s">
        <v>1997</v>
      </c>
      <c r="CA1439">
        <v>0</v>
      </c>
      <c r="CB1439">
        <v>0</v>
      </c>
      <c r="CC1439">
        <v>0</v>
      </c>
      <c r="CD1439">
        <v>0</v>
      </c>
      <c r="CE1439">
        <v>0</v>
      </c>
      <c r="CF1439">
        <v>0</v>
      </c>
      <c r="CG1439">
        <v>0</v>
      </c>
      <c r="CH1439">
        <v>0</v>
      </c>
      <c r="CI1439" s="2">
        <v>15619783</v>
      </c>
    </row>
    <row r="1440" spans="1:88">
      <c r="A1440" s="10" t="str">
        <f t="shared" si="682"/>
        <v>MG_US</v>
      </c>
      <c r="B1440" s="12">
        <f t="shared" si="683"/>
        <v>-2.9399999999999999E-2</v>
      </c>
      <c r="C1440" s="12">
        <v>0</v>
      </c>
      <c r="D1440" s="12">
        <v>0</v>
      </c>
      <c r="E1440" s="12">
        <v>0</v>
      </c>
      <c r="F1440" s="12">
        <v>0</v>
      </c>
      <c r="G1440" s="12">
        <v>0</v>
      </c>
      <c r="H1440" s="12">
        <v>0</v>
      </c>
      <c r="I1440" s="12">
        <v>0</v>
      </c>
      <c r="J1440" s="13">
        <f t="shared" si="684"/>
        <v>0</v>
      </c>
      <c r="K1440" s="13">
        <f t="shared" si="685"/>
        <v>0</v>
      </c>
      <c r="L1440" s="16">
        <f t="shared" si="686"/>
        <v>0</v>
      </c>
      <c r="M1440" s="13">
        <f t="shared" si="687"/>
        <v>0</v>
      </c>
      <c r="N1440" s="16">
        <f t="shared" si="688"/>
        <v>0</v>
      </c>
      <c r="O1440" s="16">
        <f t="shared" si="689"/>
        <v>0</v>
      </c>
      <c r="P1440" s="16">
        <f t="shared" si="690"/>
        <v>-6.5000000000000006E-3</v>
      </c>
      <c r="Q1440" s="20" t="str">
        <f t="shared" si="691"/>
        <v/>
      </c>
      <c r="R1440" s="20" t="str">
        <f t="shared" si="692"/>
        <v/>
      </c>
      <c r="S1440" s="20" t="str">
        <f t="shared" si="693"/>
        <v/>
      </c>
      <c r="T1440" s="20">
        <f t="shared" si="694"/>
        <v>-6.5000000000000006E-3</v>
      </c>
      <c r="U1440" s="16" t="str">
        <f t="shared" si="695"/>
        <v/>
      </c>
      <c r="V1440" s="20" t="str">
        <f t="shared" si="696"/>
        <v/>
      </c>
      <c r="W1440" s="20" t="str">
        <f t="shared" si="697"/>
        <v/>
      </c>
      <c r="X1440" s="20" t="str">
        <f t="shared" si="698"/>
        <v/>
      </c>
      <c r="Y1440" s="20" t="str">
        <f t="shared" si="699"/>
        <v/>
      </c>
      <c r="Z1440" s="20" t="str">
        <f t="shared" si="700"/>
        <v/>
      </c>
      <c r="AA1440" s="20" t="str">
        <f t="shared" si="701"/>
        <v/>
      </c>
      <c r="AB1440" s="20">
        <f t="shared" si="702"/>
        <v>0</v>
      </c>
      <c r="AC1440" s="20" t="str">
        <f t="shared" si="703"/>
        <v/>
      </c>
      <c r="AD1440" s="20" t="str">
        <f t="shared" si="704"/>
        <v/>
      </c>
      <c r="AE1440" s="20" t="str">
        <f t="shared" si="705"/>
        <v/>
      </c>
      <c r="AF1440" s="20" t="str">
        <f t="shared" si="706"/>
        <v/>
      </c>
      <c r="AG1440" s="11">
        <f t="shared" si="707"/>
        <v>999</v>
      </c>
      <c r="AH1440" s="17">
        <f t="shared" si="708"/>
        <v>999</v>
      </c>
      <c r="AI1440" s="17">
        <f t="shared" si="709"/>
        <v>999</v>
      </c>
      <c r="AJ1440" s="17">
        <f t="shared" si="710"/>
        <v>999</v>
      </c>
      <c r="AK1440" s="17">
        <f t="shared" si="711"/>
        <v>999</v>
      </c>
      <c r="AL1440" s="17">
        <f t="shared" si="712"/>
        <v>999</v>
      </c>
      <c r="AM1440" s="10" t="s">
        <v>1497</v>
      </c>
      <c r="AN1440">
        <v>0</v>
      </c>
      <c r="AO1440">
        <v>0</v>
      </c>
      <c r="AP1440">
        <v>0</v>
      </c>
      <c r="AQ1440">
        <v>0.61880000000000002</v>
      </c>
      <c r="AR1440" s="8">
        <v>-0.65</v>
      </c>
      <c r="AS1440" s="8">
        <v>-2.6545000000000001</v>
      </c>
      <c r="AT1440" s="8">
        <v>-21.482399999999998</v>
      </c>
      <c r="AU1440" s="8">
        <v>-0.61880000000000002</v>
      </c>
      <c r="AV1440" s="8">
        <v>-0.65</v>
      </c>
      <c r="AW1440" s="8">
        <v>0.65</v>
      </c>
      <c r="AX1440" s="8">
        <v>2.6545000000000001</v>
      </c>
      <c r="AY1440" s="8">
        <v>21.482399999999998</v>
      </c>
      <c r="AZ1440" s="8">
        <v>0.61880000000000002</v>
      </c>
      <c r="BA1440" s="8">
        <v>0.65</v>
      </c>
      <c r="BB1440">
        <v>-0.61880000000000002</v>
      </c>
      <c r="BC1440">
        <v>0.61880000000000002</v>
      </c>
      <c r="BD1440">
        <v>-0.61880000000000002</v>
      </c>
      <c r="BE1440">
        <v>0.61880000000000002</v>
      </c>
      <c r="BF1440">
        <v>0.06</v>
      </c>
      <c r="BG1440">
        <v>0.3</v>
      </c>
      <c r="BH1440">
        <v>-2.94</v>
      </c>
      <c r="BI1440">
        <v>8</v>
      </c>
      <c r="BJ1440">
        <v>15</v>
      </c>
      <c r="BK1440">
        <v>8</v>
      </c>
      <c r="BM1440">
        <v>8</v>
      </c>
      <c r="BN1440" t="s">
        <v>1016</v>
      </c>
      <c r="BP1440" t="s">
        <v>1016</v>
      </c>
      <c r="BQ1440">
        <v>20</v>
      </c>
      <c r="BR1440">
        <v>202020</v>
      </c>
      <c r="BS1440">
        <v>1</v>
      </c>
      <c r="BU1440">
        <v>1</v>
      </c>
      <c r="BW1440">
        <v>8</v>
      </c>
      <c r="BY1440">
        <v>15</v>
      </c>
      <c r="BZ1440" t="s">
        <v>1997</v>
      </c>
      <c r="CA1440">
        <v>1</v>
      </c>
      <c r="CB1440">
        <v>0</v>
      </c>
      <c r="CC1440">
        <v>1</v>
      </c>
      <c r="CD1440">
        <v>0</v>
      </c>
      <c r="CE1440">
        <v>0</v>
      </c>
      <c r="CF1440">
        <v>0</v>
      </c>
      <c r="CG1440">
        <v>0</v>
      </c>
      <c r="CH1440">
        <v>0</v>
      </c>
      <c r="CI1440" s="2">
        <v>2461013</v>
      </c>
    </row>
    <row r="1441" spans="1:88">
      <c r="A1441" s="10" t="str">
        <f t="shared" si="682"/>
        <v>OMER_US</v>
      </c>
      <c r="B1441" s="12">
        <f t="shared" si="683"/>
        <v>-0.1678</v>
      </c>
      <c r="C1441" s="12">
        <v>0</v>
      </c>
      <c r="D1441" s="12">
        <v>0</v>
      </c>
      <c r="E1441" s="12">
        <v>0</v>
      </c>
      <c r="F1441" s="12">
        <v>0</v>
      </c>
      <c r="G1441" s="12">
        <v>0</v>
      </c>
      <c r="H1441" s="12">
        <v>0</v>
      </c>
      <c r="I1441" s="12">
        <v>0</v>
      </c>
      <c r="J1441" s="13">
        <f t="shared" si="684"/>
        <v>0</v>
      </c>
      <c r="K1441" s="13">
        <f t="shared" si="685"/>
        <v>0</v>
      </c>
      <c r="L1441" s="16">
        <f t="shared" si="686"/>
        <v>0</v>
      </c>
      <c r="M1441" s="13">
        <f t="shared" si="687"/>
        <v>0</v>
      </c>
      <c r="N1441" s="16">
        <f t="shared" si="688"/>
        <v>0</v>
      </c>
      <c r="O1441" s="16">
        <f t="shared" si="689"/>
        <v>0</v>
      </c>
      <c r="P1441" s="16">
        <f t="shared" si="690"/>
        <v>-2E-3</v>
      </c>
      <c r="Q1441" s="20" t="str">
        <f t="shared" si="691"/>
        <v/>
      </c>
      <c r="R1441" s="20" t="str">
        <f t="shared" si="692"/>
        <v/>
      </c>
      <c r="S1441" s="20">
        <f t="shared" si="693"/>
        <v>-2E-3</v>
      </c>
      <c r="T1441" s="20" t="str">
        <f t="shared" si="694"/>
        <v/>
      </c>
      <c r="U1441" s="16" t="str">
        <f t="shared" si="695"/>
        <v/>
      </c>
      <c r="V1441" s="20" t="str">
        <f t="shared" si="696"/>
        <v/>
      </c>
      <c r="W1441" s="20" t="str">
        <f t="shared" si="697"/>
        <v/>
      </c>
      <c r="X1441" s="20" t="str">
        <f t="shared" si="698"/>
        <v/>
      </c>
      <c r="Y1441" s="20" t="str">
        <f t="shared" si="699"/>
        <v/>
      </c>
      <c r="Z1441" s="20" t="str">
        <f t="shared" si="700"/>
        <v/>
      </c>
      <c r="AA1441" s="20" t="str">
        <f t="shared" si="701"/>
        <v/>
      </c>
      <c r="AB1441" s="20" t="str">
        <f t="shared" si="702"/>
        <v/>
      </c>
      <c r="AC1441" s="20" t="str">
        <f t="shared" si="703"/>
        <v/>
      </c>
      <c r="AD1441" s="20" t="str">
        <f t="shared" si="704"/>
        <v/>
      </c>
      <c r="AE1441" s="20" t="str">
        <f t="shared" si="705"/>
        <v/>
      </c>
      <c r="AF1441" s="20">
        <f t="shared" si="706"/>
        <v>0</v>
      </c>
      <c r="AG1441" s="11">
        <f t="shared" si="707"/>
        <v>999</v>
      </c>
      <c r="AH1441" s="17">
        <f t="shared" si="708"/>
        <v>999</v>
      </c>
      <c r="AI1441" s="17">
        <f t="shared" si="709"/>
        <v>999</v>
      </c>
      <c r="AJ1441" s="17">
        <f t="shared" si="710"/>
        <v>999</v>
      </c>
      <c r="AK1441" s="17">
        <f t="shared" si="711"/>
        <v>999</v>
      </c>
      <c r="AL1441" s="17">
        <f t="shared" si="712"/>
        <v>0</v>
      </c>
      <c r="AM1441" s="10" t="s">
        <v>1264</v>
      </c>
      <c r="AN1441">
        <v>0</v>
      </c>
      <c r="AO1441">
        <v>0</v>
      </c>
      <c r="AP1441">
        <v>0</v>
      </c>
      <c r="AQ1441">
        <v>3.1042999999999998</v>
      </c>
      <c r="AR1441" s="8">
        <v>-0.2</v>
      </c>
      <c r="AS1441" s="8">
        <v>-9.4247999999999994</v>
      </c>
      <c r="AT1441" s="8">
        <v>-37.4482</v>
      </c>
      <c r="AU1441" s="8">
        <v>-3.1042999999999998</v>
      </c>
      <c r="AV1441" s="8">
        <v>-0.2</v>
      </c>
      <c r="AW1441" s="8">
        <v>0.6</v>
      </c>
      <c r="AX1441" s="8">
        <v>9.4247999999999994</v>
      </c>
      <c r="AY1441" s="8">
        <v>37.4482</v>
      </c>
      <c r="AZ1441" s="8">
        <v>3.1042999999999998</v>
      </c>
      <c r="BA1441" s="8">
        <v>0.6</v>
      </c>
      <c r="BB1441">
        <v>0</v>
      </c>
      <c r="BC1441">
        <v>0.6</v>
      </c>
      <c r="BD1441">
        <v>0</v>
      </c>
      <c r="BE1441">
        <v>0.6</v>
      </c>
      <c r="BF1441">
        <v>0.06</v>
      </c>
      <c r="BG1441">
        <v>0.3</v>
      </c>
      <c r="BH1441">
        <v>-16.78</v>
      </c>
      <c r="BI1441">
        <v>10</v>
      </c>
      <c r="BJ1441">
        <v>19</v>
      </c>
      <c r="BK1441">
        <v>10</v>
      </c>
      <c r="BM1441">
        <v>10</v>
      </c>
      <c r="BN1441" t="s">
        <v>1016</v>
      </c>
      <c r="BP1441" t="s">
        <v>1016</v>
      </c>
      <c r="BQ1441">
        <v>35</v>
      </c>
      <c r="BR1441">
        <v>352020</v>
      </c>
      <c r="BS1441">
        <v>0</v>
      </c>
      <c r="BU1441">
        <v>1</v>
      </c>
      <c r="BW1441">
        <v>10</v>
      </c>
      <c r="BY1441">
        <v>19</v>
      </c>
      <c r="BZ1441" t="s">
        <v>1997</v>
      </c>
      <c r="CA1441">
        <v>0</v>
      </c>
      <c r="CB1441">
        <v>0</v>
      </c>
      <c r="CC1441">
        <v>0</v>
      </c>
      <c r="CD1441">
        <v>0</v>
      </c>
      <c r="CE1441">
        <v>0</v>
      </c>
      <c r="CF1441">
        <v>0</v>
      </c>
      <c r="CG1441">
        <v>1</v>
      </c>
      <c r="CH1441">
        <v>0</v>
      </c>
      <c r="CI1441" s="2">
        <v>9408803</v>
      </c>
      <c r="CJ1441" t="s">
        <v>2002</v>
      </c>
    </row>
    <row r="1442" spans="1:88">
      <c r="A1442" s="10" t="str">
        <f t="shared" si="682"/>
        <v>VSI_US</v>
      </c>
      <c r="B1442" s="12">
        <f t="shared" si="683"/>
        <v>-1.77E-2</v>
      </c>
      <c r="C1442" s="12">
        <v>0</v>
      </c>
      <c r="D1442" s="12">
        <v>0</v>
      </c>
      <c r="E1442" s="12">
        <v>0</v>
      </c>
      <c r="F1442" s="12">
        <v>0</v>
      </c>
      <c r="G1442" s="12">
        <v>0</v>
      </c>
      <c r="H1442" s="12">
        <v>0</v>
      </c>
      <c r="I1442" s="12">
        <v>0</v>
      </c>
      <c r="J1442" s="13">
        <f t="shared" si="684"/>
        <v>0</v>
      </c>
      <c r="K1442" s="13">
        <f t="shared" si="685"/>
        <v>0</v>
      </c>
      <c r="L1442" s="16">
        <f t="shared" si="686"/>
        <v>0</v>
      </c>
      <c r="M1442" s="13">
        <f t="shared" si="687"/>
        <v>0</v>
      </c>
      <c r="N1442" s="16">
        <f t="shared" si="688"/>
        <v>0</v>
      </c>
      <c r="O1442" s="16">
        <f t="shared" si="689"/>
        <v>0</v>
      </c>
      <c r="P1442" s="16">
        <f t="shared" si="690"/>
        <v>-6.5000000000000006E-3</v>
      </c>
      <c r="Q1442" s="20" t="str">
        <f t="shared" si="691"/>
        <v/>
      </c>
      <c r="R1442" s="20" t="str">
        <f t="shared" si="692"/>
        <v/>
      </c>
      <c r="S1442" s="20" t="str">
        <f t="shared" si="693"/>
        <v/>
      </c>
      <c r="T1442" s="20">
        <f t="shared" si="694"/>
        <v>-6.5000000000000006E-3</v>
      </c>
      <c r="U1442" s="16" t="str">
        <f t="shared" si="695"/>
        <v/>
      </c>
      <c r="V1442" s="20" t="str">
        <f t="shared" si="696"/>
        <v/>
      </c>
      <c r="W1442" s="20" t="str">
        <f t="shared" si="697"/>
        <v/>
      </c>
      <c r="X1442" s="20" t="str">
        <f t="shared" si="698"/>
        <v/>
      </c>
      <c r="Y1442" s="20" t="str">
        <f t="shared" si="699"/>
        <v/>
      </c>
      <c r="Z1442" s="20" t="str">
        <f t="shared" si="700"/>
        <v/>
      </c>
      <c r="AA1442" s="20" t="str">
        <f t="shared" si="701"/>
        <v/>
      </c>
      <c r="AB1442" s="20">
        <f t="shared" si="702"/>
        <v>0</v>
      </c>
      <c r="AC1442" s="20" t="str">
        <f t="shared" si="703"/>
        <v/>
      </c>
      <c r="AD1442" s="20" t="str">
        <f t="shared" si="704"/>
        <v/>
      </c>
      <c r="AE1442" s="20" t="str">
        <f t="shared" si="705"/>
        <v/>
      </c>
      <c r="AF1442" s="20" t="str">
        <f t="shared" si="706"/>
        <v/>
      </c>
      <c r="AG1442" s="11">
        <f t="shared" si="707"/>
        <v>999</v>
      </c>
      <c r="AH1442" s="17">
        <f t="shared" si="708"/>
        <v>999</v>
      </c>
      <c r="AI1442" s="17">
        <f t="shared" si="709"/>
        <v>999</v>
      </c>
      <c r="AJ1442" s="17">
        <f t="shared" si="710"/>
        <v>999</v>
      </c>
      <c r="AK1442" s="17">
        <f t="shared" si="711"/>
        <v>999</v>
      </c>
      <c r="AL1442" s="17">
        <f t="shared" si="712"/>
        <v>999</v>
      </c>
      <c r="AM1442" s="10" t="s">
        <v>880</v>
      </c>
      <c r="AN1442">
        <v>0</v>
      </c>
      <c r="AO1442">
        <v>0</v>
      </c>
      <c r="AP1442">
        <v>0</v>
      </c>
      <c r="AQ1442">
        <v>3.3576000000000001</v>
      </c>
      <c r="AR1442" s="8">
        <v>-0.65</v>
      </c>
      <c r="AS1442" s="8">
        <v>-17.829799999999999</v>
      </c>
      <c r="AT1442" s="8">
        <v>-51.471899999999998</v>
      </c>
      <c r="AU1442" s="8">
        <v>-3.3576000000000001</v>
      </c>
      <c r="AV1442" s="8">
        <v>-0.65</v>
      </c>
      <c r="AW1442" s="8">
        <v>0.65</v>
      </c>
      <c r="AX1442" s="8">
        <v>17.829799999999999</v>
      </c>
      <c r="AY1442" s="8">
        <v>51.471899999999998</v>
      </c>
      <c r="AZ1442" s="8">
        <v>3.3576000000000001</v>
      </c>
      <c r="BA1442" s="8">
        <v>0.65</v>
      </c>
      <c r="BB1442">
        <v>-0.65</v>
      </c>
      <c r="BC1442">
        <v>0.65</v>
      </c>
      <c r="BD1442">
        <v>-0.65</v>
      </c>
      <c r="BE1442">
        <v>0.65</v>
      </c>
      <c r="BF1442">
        <v>0.06</v>
      </c>
      <c r="BG1442">
        <v>0.3</v>
      </c>
      <c r="BH1442">
        <v>-1.77</v>
      </c>
      <c r="BI1442">
        <v>7</v>
      </c>
      <c r="BJ1442">
        <v>14</v>
      </c>
      <c r="BK1442">
        <v>7</v>
      </c>
      <c r="BM1442">
        <v>7</v>
      </c>
      <c r="BN1442" t="s">
        <v>1016</v>
      </c>
      <c r="BP1442" t="s">
        <v>1016</v>
      </c>
      <c r="BQ1442">
        <v>25</v>
      </c>
      <c r="BR1442">
        <v>255040</v>
      </c>
      <c r="BS1442">
        <v>1</v>
      </c>
      <c r="BU1442">
        <v>1</v>
      </c>
      <c r="BW1442">
        <v>7</v>
      </c>
      <c r="BY1442">
        <v>14</v>
      </c>
      <c r="BZ1442" t="s">
        <v>1997</v>
      </c>
      <c r="CA1442">
        <v>0</v>
      </c>
      <c r="CB1442">
        <v>0</v>
      </c>
      <c r="CC1442">
        <v>0</v>
      </c>
      <c r="CD1442">
        <v>0</v>
      </c>
      <c r="CE1442">
        <v>0</v>
      </c>
      <c r="CF1442">
        <v>0</v>
      </c>
      <c r="CG1442">
        <v>0</v>
      </c>
      <c r="CH1442">
        <v>0</v>
      </c>
      <c r="CI1442" s="2">
        <v>14206996</v>
      </c>
    </row>
    <row r="1443" spans="1:88">
      <c r="A1443" s="10" t="str">
        <f t="shared" si="682"/>
        <v>AT_US</v>
      </c>
      <c r="B1443" s="12">
        <f t="shared" si="683"/>
        <v>4.7800000000000002E-2</v>
      </c>
      <c r="C1443" s="12">
        <v>0</v>
      </c>
      <c r="D1443" s="12">
        <v>0</v>
      </c>
      <c r="E1443" s="12">
        <v>0</v>
      </c>
      <c r="F1443" s="12">
        <v>0</v>
      </c>
      <c r="G1443" s="12">
        <v>0</v>
      </c>
      <c r="H1443" s="12">
        <v>0</v>
      </c>
      <c r="I1443" s="12">
        <v>0</v>
      </c>
      <c r="J1443" s="13">
        <f t="shared" si="684"/>
        <v>0</v>
      </c>
      <c r="K1443" s="13">
        <f t="shared" si="685"/>
        <v>0</v>
      </c>
      <c r="L1443" s="16">
        <f t="shared" si="686"/>
        <v>0</v>
      </c>
      <c r="M1443" s="13">
        <f t="shared" si="687"/>
        <v>0</v>
      </c>
      <c r="N1443" s="16">
        <f t="shared" si="688"/>
        <v>0</v>
      </c>
      <c r="O1443" s="16">
        <f t="shared" si="689"/>
        <v>0</v>
      </c>
      <c r="P1443" s="16" t="str">
        <f t="shared" si="690"/>
        <v/>
      </c>
      <c r="Q1443" s="20" t="str">
        <f t="shared" si="691"/>
        <v/>
      </c>
      <c r="R1443" s="20" t="str">
        <f t="shared" si="692"/>
        <v/>
      </c>
      <c r="S1443" s="20" t="str">
        <f t="shared" si="693"/>
        <v/>
      </c>
      <c r="T1443" s="20" t="str">
        <f t="shared" si="694"/>
        <v/>
      </c>
      <c r="U1443" s="16">
        <f t="shared" si="695"/>
        <v>6.0000000000000001E-3</v>
      </c>
      <c r="V1443" s="20" t="str">
        <f t="shared" si="696"/>
        <v/>
      </c>
      <c r="W1443" s="20" t="str">
        <f t="shared" si="697"/>
        <v/>
      </c>
      <c r="X1443" s="20" t="str">
        <f t="shared" si="698"/>
        <v/>
      </c>
      <c r="Y1443" s="20">
        <f t="shared" si="699"/>
        <v>6.0000000000000001E-3</v>
      </c>
      <c r="Z1443" s="20" t="str">
        <f t="shared" si="700"/>
        <v/>
      </c>
      <c r="AA1443" s="20" t="str">
        <f t="shared" si="701"/>
        <v/>
      </c>
      <c r="AB1443" s="20">
        <f t="shared" si="702"/>
        <v>0</v>
      </c>
      <c r="AC1443" s="20" t="str">
        <f t="shared" si="703"/>
        <v/>
      </c>
      <c r="AD1443" s="20" t="str">
        <f t="shared" si="704"/>
        <v/>
      </c>
      <c r="AE1443" s="20" t="str">
        <f t="shared" si="705"/>
        <v/>
      </c>
      <c r="AF1443" s="20" t="str">
        <f t="shared" si="706"/>
        <v/>
      </c>
      <c r="AG1443" s="11">
        <f t="shared" si="707"/>
        <v>999</v>
      </c>
      <c r="AH1443" s="17">
        <f t="shared" si="708"/>
        <v>999</v>
      </c>
      <c r="AI1443" s="17">
        <f t="shared" si="709"/>
        <v>999</v>
      </c>
      <c r="AJ1443" s="17">
        <f t="shared" si="710"/>
        <v>999</v>
      </c>
      <c r="AK1443" s="17">
        <f t="shared" si="711"/>
        <v>999</v>
      </c>
      <c r="AL1443" s="17">
        <f t="shared" si="712"/>
        <v>999</v>
      </c>
      <c r="AM1443" s="10" t="s">
        <v>978</v>
      </c>
      <c r="AN1443">
        <v>0</v>
      </c>
      <c r="AO1443">
        <v>0</v>
      </c>
      <c r="AP1443">
        <v>0</v>
      </c>
      <c r="AQ1443">
        <v>0.53569999999999995</v>
      </c>
      <c r="AR1443" s="8">
        <v>-0.6</v>
      </c>
      <c r="AS1443" s="8">
        <v>-2.4588999999999999</v>
      </c>
      <c r="AT1443" s="8">
        <v>-14.602399999999999</v>
      </c>
      <c r="AU1443" s="8">
        <v>-0.53569999999999995</v>
      </c>
      <c r="AV1443" s="8">
        <v>-0.6</v>
      </c>
      <c r="AW1443" s="8">
        <v>0.6</v>
      </c>
      <c r="AX1443" s="8">
        <v>2.4588999999999999</v>
      </c>
      <c r="AY1443" s="8">
        <v>14.602399999999999</v>
      </c>
      <c r="AZ1443" s="8">
        <v>0.53569999999999995</v>
      </c>
      <c r="BA1443" s="8">
        <v>0.6</v>
      </c>
      <c r="BB1443">
        <v>-0.53569999999999995</v>
      </c>
      <c r="BC1443">
        <v>0.53569999999999995</v>
      </c>
      <c r="BD1443">
        <v>-0.53569999999999995</v>
      </c>
      <c r="BE1443">
        <v>0.53569999999999995</v>
      </c>
      <c r="BF1443">
        <v>0.06</v>
      </c>
      <c r="BG1443">
        <v>0.3</v>
      </c>
      <c r="BH1443">
        <v>4.78</v>
      </c>
      <c r="BI1443">
        <v>3</v>
      </c>
      <c r="BJ1443">
        <v>6</v>
      </c>
      <c r="BK1443">
        <v>3</v>
      </c>
      <c r="BM1443">
        <v>3</v>
      </c>
      <c r="BN1443" t="s">
        <v>1016</v>
      </c>
      <c r="BP1443" t="s">
        <v>1016</v>
      </c>
      <c r="BQ1443">
        <v>55</v>
      </c>
      <c r="BR1443">
        <v>551050</v>
      </c>
      <c r="BS1443">
        <v>1</v>
      </c>
      <c r="BU1443">
        <v>1</v>
      </c>
      <c r="BW1443">
        <v>3</v>
      </c>
      <c r="BY1443">
        <v>6</v>
      </c>
      <c r="BZ1443" t="s">
        <v>1997</v>
      </c>
      <c r="CA1443">
        <v>1</v>
      </c>
      <c r="CB1443">
        <v>0</v>
      </c>
      <c r="CC1443">
        <v>1</v>
      </c>
      <c r="CD1443">
        <v>0</v>
      </c>
      <c r="CE1443">
        <v>0</v>
      </c>
      <c r="CF1443">
        <v>0</v>
      </c>
      <c r="CG1443">
        <v>0</v>
      </c>
      <c r="CH1443">
        <v>0</v>
      </c>
      <c r="CI1443" s="2">
        <v>1978821</v>
      </c>
    </row>
    <row r="1444" spans="1:88">
      <c r="A1444" s="10" t="str">
        <f t="shared" si="682"/>
        <v>ADUS_US</v>
      </c>
      <c r="B1444" s="12">
        <f t="shared" si="683"/>
        <v>3.8599999999999995E-2</v>
      </c>
      <c r="C1444" s="12">
        <v>0</v>
      </c>
      <c r="D1444" s="12">
        <v>0</v>
      </c>
      <c r="E1444" s="12">
        <v>0</v>
      </c>
      <c r="F1444" s="12">
        <v>0</v>
      </c>
      <c r="G1444" s="12">
        <v>0</v>
      </c>
      <c r="H1444" s="12">
        <v>0</v>
      </c>
      <c r="I1444" s="12">
        <v>0</v>
      </c>
      <c r="J1444" s="13">
        <f t="shared" si="684"/>
        <v>0</v>
      </c>
      <c r="K1444" s="13">
        <f t="shared" si="685"/>
        <v>0</v>
      </c>
      <c r="L1444" s="16">
        <f t="shared" si="686"/>
        <v>0</v>
      </c>
      <c r="M1444" s="13">
        <f t="shared" si="687"/>
        <v>0</v>
      </c>
      <c r="N1444" s="16">
        <f t="shared" si="688"/>
        <v>0</v>
      </c>
      <c r="O1444" s="16">
        <f t="shared" si="689"/>
        <v>0</v>
      </c>
      <c r="P1444" s="16" t="str">
        <f t="shared" si="690"/>
        <v/>
      </c>
      <c r="Q1444" s="20" t="str">
        <f t="shared" si="691"/>
        <v/>
      </c>
      <c r="R1444" s="20" t="str">
        <f t="shared" si="692"/>
        <v/>
      </c>
      <c r="S1444" s="20" t="str">
        <f t="shared" si="693"/>
        <v/>
      </c>
      <c r="T1444" s="20" t="str">
        <f t="shared" si="694"/>
        <v/>
      </c>
      <c r="U1444" s="16">
        <f t="shared" si="695"/>
        <v>6.0000000000000001E-3</v>
      </c>
      <c r="V1444" s="20" t="str">
        <f t="shared" si="696"/>
        <v/>
      </c>
      <c r="W1444" s="20" t="str">
        <f t="shared" si="697"/>
        <v/>
      </c>
      <c r="X1444" s="20" t="str">
        <f t="shared" si="698"/>
        <v/>
      </c>
      <c r="Y1444" s="20">
        <f t="shared" si="699"/>
        <v>6.0000000000000001E-3</v>
      </c>
      <c r="Z1444" s="20" t="str">
        <f t="shared" si="700"/>
        <v/>
      </c>
      <c r="AA1444" s="20" t="str">
        <f t="shared" si="701"/>
        <v/>
      </c>
      <c r="AB1444" s="20">
        <f t="shared" si="702"/>
        <v>0</v>
      </c>
      <c r="AC1444" s="20" t="str">
        <f t="shared" si="703"/>
        <v/>
      </c>
      <c r="AD1444" s="20" t="str">
        <f t="shared" si="704"/>
        <v/>
      </c>
      <c r="AE1444" s="20" t="str">
        <f t="shared" si="705"/>
        <v/>
      </c>
      <c r="AF1444" s="20" t="str">
        <f t="shared" si="706"/>
        <v/>
      </c>
      <c r="AG1444" s="11">
        <f t="shared" si="707"/>
        <v>999</v>
      </c>
      <c r="AH1444" s="17">
        <f t="shared" si="708"/>
        <v>999</v>
      </c>
      <c r="AI1444" s="17">
        <f t="shared" si="709"/>
        <v>999</v>
      </c>
      <c r="AJ1444" s="17">
        <f t="shared" si="710"/>
        <v>999</v>
      </c>
      <c r="AK1444" s="17">
        <f t="shared" si="711"/>
        <v>999</v>
      </c>
      <c r="AL1444" s="17">
        <f t="shared" si="712"/>
        <v>999</v>
      </c>
      <c r="AM1444" s="10" t="s">
        <v>1712</v>
      </c>
      <c r="AN1444">
        <v>0</v>
      </c>
      <c r="AO1444">
        <v>0</v>
      </c>
      <c r="AP1444">
        <v>0</v>
      </c>
      <c r="AQ1444">
        <v>0.34439999999999998</v>
      </c>
      <c r="AR1444" s="8">
        <v>-0.6</v>
      </c>
      <c r="AS1444" s="8">
        <v>-1.3508</v>
      </c>
      <c r="AT1444" s="8">
        <v>-10.5099</v>
      </c>
      <c r="AU1444" s="8">
        <v>-0.34439999999999998</v>
      </c>
      <c r="AV1444" s="8">
        <v>-0.6</v>
      </c>
      <c r="AW1444" s="8">
        <v>0.6</v>
      </c>
      <c r="AX1444" s="8">
        <v>1.3508</v>
      </c>
      <c r="AY1444" s="8">
        <v>10.5099</v>
      </c>
      <c r="AZ1444" s="8">
        <v>0.34439999999999998</v>
      </c>
      <c r="BA1444" s="8">
        <v>0.6</v>
      </c>
      <c r="BB1444">
        <v>-0.34439999999999998</v>
      </c>
      <c r="BC1444">
        <v>0.34439999999999998</v>
      </c>
      <c r="BD1444">
        <v>-0.34439999999999998</v>
      </c>
      <c r="BE1444">
        <v>0.34439999999999998</v>
      </c>
      <c r="BF1444">
        <v>0.06</v>
      </c>
      <c r="BG1444">
        <v>0.3</v>
      </c>
      <c r="BH1444">
        <v>3.86</v>
      </c>
      <c r="BI1444">
        <v>4</v>
      </c>
      <c r="BJ1444">
        <v>7</v>
      </c>
      <c r="BK1444">
        <v>4</v>
      </c>
      <c r="BM1444">
        <v>4</v>
      </c>
      <c r="BN1444" t="s">
        <v>1016</v>
      </c>
      <c r="BP1444" t="s">
        <v>1016</v>
      </c>
      <c r="BQ1444">
        <v>35</v>
      </c>
      <c r="BR1444">
        <v>351020</v>
      </c>
      <c r="BS1444">
        <v>1</v>
      </c>
      <c r="BU1444">
        <v>1</v>
      </c>
      <c r="BW1444">
        <v>4</v>
      </c>
      <c r="BY1444">
        <v>7</v>
      </c>
      <c r="BZ1444" t="s">
        <v>1998</v>
      </c>
      <c r="CA1444">
        <v>1</v>
      </c>
      <c r="CB1444">
        <v>0</v>
      </c>
      <c r="CC1444">
        <v>1</v>
      </c>
      <c r="CD1444">
        <v>0</v>
      </c>
      <c r="CE1444">
        <v>0</v>
      </c>
      <c r="CF1444">
        <v>0</v>
      </c>
      <c r="CG1444">
        <v>0</v>
      </c>
      <c r="CH1444">
        <v>0</v>
      </c>
      <c r="CI1444" s="2">
        <v>1284963</v>
      </c>
    </row>
    <row r="1445" spans="1:88">
      <c r="A1445" s="10" t="str">
        <f t="shared" si="682"/>
        <v>ECHO_US</v>
      </c>
      <c r="B1445" s="12">
        <f t="shared" si="683"/>
        <v>5.2999999999999999E-2</v>
      </c>
      <c r="C1445" s="12">
        <v>0</v>
      </c>
      <c r="D1445" s="12">
        <v>0</v>
      </c>
      <c r="E1445" s="12">
        <v>0</v>
      </c>
      <c r="F1445" s="12">
        <v>0</v>
      </c>
      <c r="G1445" s="12">
        <v>0</v>
      </c>
      <c r="H1445" s="12">
        <v>0</v>
      </c>
      <c r="I1445" s="12">
        <v>0</v>
      </c>
      <c r="J1445" s="13">
        <f t="shared" si="684"/>
        <v>0</v>
      </c>
      <c r="K1445" s="13">
        <f t="shared" si="685"/>
        <v>0</v>
      </c>
      <c r="L1445" s="16">
        <f t="shared" si="686"/>
        <v>0</v>
      </c>
      <c r="M1445" s="13">
        <f t="shared" si="687"/>
        <v>0</v>
      </c>
      <c r="N1445" s="16">
        <f t="shared" si="688"/>
        <v>0</v>
      </c>
      <c r="O1445" s="16">
        <f t="shared" si="689"/>
        <v>0</v>
      </c>
      <c r="P1445" s="16" t="str">
        <f t="shared" si="690"/>
        <v/>
      </c>
      <c r="Q1445" s="20" t="str">
        <f t="shared" si="691"/>
        <v/>
      </c>
      <c r="R1445" s="20" t="str">
        <f t="shared" si="692"/>
        <v/>
      </c>
      <c r="S1445" s="20" t="str">
        <f t="shared" si="693"/>
        <v/>
      </c>
      <c r="T1445" s="20" t="str">
        <f t="shared" si="694"/>
        <v/>
      </c>
      <c r="U1445" s="16">
        <f t="shared" si="695"/>
        <v>6.5000000000000006E-3</v>
      </c>
      <c r="V1445" s="20" t="str">
        <f t="shared" si="696"/>
        <v/>
      </c>
      <c r="W1445" s="20" t="str">
        <f t="shared" si="697"/>
        <v/>
      </c>
      <c r="X1445" s="20" t="str">
        <f t="shared" si="698"/>
        <v/>
      </c>
      <c r="Y1445" s="20">
        <f t="shared" si="699"/>
        <v>6.5000000000000006E-3</v>
      </c>
      <c r="Z1445" s="20" t="str">
        <f t="shared" si="700"/>
        <v/>
      </c>
      <c r="AA1445" s="20" t="str">
        <f t="shared" si="701"/>
        <v/>
      </c>
      <c r="AB1445" s="20">
        <f t="shared" si="702"/>
        <v>0</v>
      </c>
      <c r="AC1445" s="20" t="str">
        <f t="shared" si="703"/>
        <v/>
      </c>
      <c r="AD1445" s="20" t="str">
        <f t="shared" si="704"/>
        <v/>
      </c>
      <c r="AE1445" s="20" t="str">
        <f t="shared" si="705"/>
        <v/>
      </c>
      <c r="AF1445" s="20" t="str">
        <f t="shared" si="706"/>
        <v/>
      </c>
      <c r="AG1445" s="11">
        <f t="shared" si="707"/>
        <v>999</v>
      </c>
      <c r="AH1445" s="17">
        <f t="shared" si="708"/>
        <v>999</v>
      </c>
      <c r="AI1445" s="17">
        <f t="shared" si="709"/>
        <v>999</v>
      </c>
      <c r="AJ1445" s="17">
        <f t="shared" si="710"/>
        <v>999</v>
      </c>
      <c r="AK1445" s="17">
        <f t="shared" si="711"/>
        <v>999</v>
      </c>
      <c r="AL1445" s="17">
        <f t="shared" si="712"/>
        <v>999</v>
      </c>
      <c r="AM1445" s="10" t="s">
        <v>1080</v>
      </c>
      <c r="AN1445">
        <v>0</v>
      </c>
      <c r="AO1445">
        <v>0</v>
      </c>
      <c r="AP1445">
        <v>0</v>
      </c>
      <c r="AQ1445">
        <v>0.91520000000000001</v>
      </c>
      <c r="AR1445" s="8">
        <v>-0.65</v>
      </c>
      <c r="AS1445" s="8">
        <v>-4.9012000000000002</v>
      </c>
      <c r="AT1445" s="8">
        <v>-27.280200000000001</v>
      </c>
      <c r="AU1445" s="8">
        <v>-0.91520000000000001</v>
      </c>
      <c r="AV1445" s="8">
        <v>-0.65</v>
      </c>
      <c r="AW1445" s="8">
        <v>0.65</v>
      </c>
      <c r="AX1445" s="8">
        <v>4.9012000000000002</v>
      </c>
      <c r="AY1445" s="8">
        <v>27.280200000000001</v>
      </c>
      <c r="AZ1445" s="8">
        <v>0.91520000000000001</v>
      </c>
      <c r="BA1445" s="8">
        <v>0.65</v>
      </c>
      <c r="BB1445">
        <v>-0.65</v>
      </c>
      <c r="BC1445">
        <v>0.65</v>
      </c>
      <c r="BD1445">
        <v>-0.65</v>
      </c>
      <c r="BE1445">
        <v>0.65</v>
      </c>
      <c r="BF1445">
        <v>0.06</v>
      </c>
      <c r="BG1445">
        <v>0.3</v>
      </c>
      <c r="BH1445">
        <v>5.3</v>
      </c>
      <c r="BI1445">
        <v>3</v>
      </c>
      <c r="BJ1445">
        <v>5</v>
      </c>
      <c r="BK1445">
        <v>3</v>
      </c>
      <c r="BM1445">
        <v>3</v>
      </c>
      <c r="BN1445" t="s">
        <v>1016</v>
      </c>
      <c r="BP1445" t="s">
        <v>1016</v>
      </c>
      <c r="BQ1445">
        <v>20</v>
      </c>
      <c r="BR1445">
        <v>203010</v>
      </c>
      <c r="BS1445">
        <v>1</v>
      </c>
      <c r="BU1445">
        <v>1</v>
      </c>
      <c r="BW1445">
        <v>3</v>
      </c>
      <c r="BY1445">
        <v>5</v>
      </c>
      <c r="BZ1445" t="s">
        <v>1997</v>
      </c>
      <c r="CA1445">
        <v>0</v>
      </c>
      <c r="CB1445">
        <v>0</v>
      </c>
      <c r="CC1445">
        <v>0</v>
      </c>
      <c r="CD1445">
        <v>0</v>
      </c>
      <c r="CE1445">
        <v>0</v>
      </c>
      <c r="CF1445">
        <v>0</v>
      </c>
      <c r="CG1445">
        <v>0</v>
      </c>
      <c r="CH1445">
        <v>0</v>
      </c>
      <c r="CI1445" s="2">
        <v>3707307</v>
      </c>
    </row>
    <row r="1446" spans="1:88">
      <c r="A1446" s="10" t="str">
        <f t="shared" si="682"/>
        <v>CLD_US</v>
      </c>
      <c r="B1446" s="12">
        <f t="shared" si="683"/>
        <v>8.6500000000000007E-2</v>
      </c>
      <c r="C1446" s="12">
        <v>2.5017142860954899E-4</v>
      </c>
      <c r="D1446" s="12">
        <v>0</v>
      </c>
      <c r="E1446" s="12">
        <v>0</v>
      </c>
      <c r="F1446" s="12">
        <v>2.5017142860954899E-4</v>
      </c>
      <c r="G1446" s="12">
        <v>0</v>
      </c>
      <c r="H1446" s="12">
        <v>2.5017142860954899E-4</v>
      </c>
      <c r="I1446" s="12">
        <v>2.5017142860954899E-4</v>
      </c>
      <c r="J1446" s="13">
        <f t="shared" si="684"/>
        <v>0</v>
      </c>
      <c r="K1446" s="13">
        <f t="shared" si="685"/>
        <v>1</v>
      </c>
      <c r="L1446" s="16">
        <f t="shared" si="686"/>
        <v>2.5017142860954899E-4</v>
      </c>
      <c r="M1446" s="13">
        <f t="shared" si="687"/>
        <v>0</v>
      </c>
      <c r="N1446" s="16">
        <f t="shared" si="688"/>
        <v>0</v>
      </c>
      <c r="O1446" s="16">
        <f t="shared" si="689"/>
        <v>0</v>
      </c>
      <c r="P1446" s="16" t="str">
        <f t="shared" si="690"/>
        <v/>
      </c>
      <c r="Q1446" s="20" t="str">
        <f t="shared" si="691"/>
        <v/>
      </c>
      <c r="R1446" s="20" t="str">
        <f t="shared" si="692"/>
        <v/>
      </c>
      <c r="S1446" s="20" t="str">
        <f t="shared" si="693"/>
        <v/>
      </c>
      <c r="T1446" s="20" t="str">
        <f t="shared" si="694"/>
        <v/>
      </c>
      <c r="U1446" s="16">
        <f t="shared" si="695"/>
        <v>1.7498285713904512E-3</v>
      </c>
      <c r="V1446" s="20" t="str">
        <f t="shared" si="696"/>
        <v/>
      </c>
      <c r="W1446" s="20" t="str">
        <f t="shared" si="697"/>
        <v/>
      </c>
      <c r="X1446" s="20" t="str">
        <f t="shared" si="698"/>
        <v/>
      </c>
      <c r="Y1446" s="20">
        <f t="shared" si="699"/>
        <v>1.7498285713904512E-3</v>
      </c>
      <c r="Z1446" s="20" t="str">
        <f t="shared" si="700"/>
        <v/>
      </c>
      <c r="AA1446" s="20" t="str">
        <f t="shared" si="701"/>
        <v/>
      </c>
      <c r="AB1446" s="20">
        <f t="shared" si="702"/>
        <v>2.5017142860954899E-4</v>
      </c>
      <c r="AC1446" s="20" t="str">
        <f t="shared" si="703"/>
        <v/>
      </c>
      <c r="AD1446" s="20" t="str">
        <f t="shared" si="704"/>
        <v/>
      </c>
      <c r="AE1446" s="20" t="str">
        <f t="shared" si="705"/>
        <v/>
      </c>
      <c r="AF1446" s="20" t="str">
        <f t="shared" si="706"/>
        <v/>
      </c>
      <c r="AG1446" s="11">
        <f t="shared" si="707"/>
        <v>0</v>
      </c>
      <c r="AH1446" s="17">
        <f t="shared" si="708"/>
        <v>2.5017142860954899E-4</v>
      </c>
      <c r="AI1446" s="17">
        <f t="shared" si="709"/>
        <v>999</v>
      </c>
      <c r="AJ1446" s="17">
        <f t="shared" si="710"/>
        <v>999</v>
      </c>
      <c r="AK1446" s="17">
        <f t="shared" si="711"/>
        <v>999</v>
      </c>
      <c r="AL1446" s="17">
        <f t="shared" si="712"/>
        <v>999</v>
      </c>
      <c r="AM1446" s="10" t="s">
        <v>80</v>
      </c>
      <c r="AN1446">
        <v>0</v>
      </c>
      <c r="AO1446">
        <v>0</v>
      </c>
      <c r="AP1446">
        <v>0</v>
      </c>
      <c r="AQ1446">
        <v>3.3807999999999998</v>
      </c>
      <c r="AR1446" s="8">
        <v>-0.2</v>
      </c>
      <c r="AS1446" s="8">
        <v>-12.619899999999999</v>
      </c>
      <c r="AT1446" s="8">
        <v>-15.2658</v>
      </c>
      <c r="AU1446" s="8">
        <v>-3.3807999999999998</v>
      </c>
      <c r="AV1446" s="8">
        <v>-0.2</v>
      </c>
      <c r="AW1446" s="8">
        <v>0.2</v>
      </c>
      <c r="AX1446" s="8">
        <v>12.619899999999999</v>
      </c>
      <c r="AY1446" s="8">
        <v>15.2658</v>
      </c>
      <c r="AZ1446" s="8">
        <v>3.3807999999999998</v>
      </c>
      <c r="BA1446" s="8">
        <v>0.2</v>
      </c>
      <c r="BB1446">
        <v>-0.2</v>
      </c>
      <c r="BC1446">
        <v>0.2</v>
      </c>
      <c r="BD1446">
        <v>-0.2</v>
      </c>
      <c r="BE1446">
        <v>0.2</v>
      </c>
      <c r="BF1446">
        <v>0.06</v>
      </c>
      <c r="BG1446">
        <v>0.3</v>
      </c>
      <c r="BH1446">
        <v>8.65</v>
      </c>
      <c r="BI1446">
        <v>2</v>
      </c>
      <c r="BJ1446">
        <v>3</v>
      </c>
      <c r="BK1446">
        <v>2</v>
      </c>
      <c r="BM1446">
        <v>2</v>
      </c>
      <c r="BN1446" t="s">
        <v>1016</v>
      </c>
      <c r="BP1446" t="s">
        <v>1016</v>
      </c>
      <c r="BQ1446">
        <v>10</v>
      </c>
      <c r="BR1446">
        <v>101020</v>
      </c>
      <c r="BS1446">
        <v>1</v>
      </c>
      <c r="BU1446">
        <v>1</v>
      </c>
      <c r="BW1446">
        <v>2</v>
      </c>
      <c r="BY1446">
        <v>3</v>
      </c>
      <c r="BZ1446" t="s">
        <v>1997</v>
      </c>
      <c r="CA1446">
        <v>0</v>
      </c>
      <c r="CB1446">
        <v>0</v>
      </c>
      <c r="CC1446">
        <v>0</v>
      </c>
      <c r="CD1446">
        <v>0</v>
      </c>
      <c r="CE1446">
        <v>0</v>
      </c>
      <c r="CF1446">
        <v>0</v>
      </c>
      <c r="CG1446">
        <v>0</v>
      </c>
      <c r="CH1446">
        <v>0</v>
      </c>
      <c r="CI1446" s="2">
        <v>13599645</v>
      </c>
    </row>
    <row r="1447" spans="1:88">
      <c r="A1447" s="10" t="str">
        <f t="shared" si="682"/>
        <v>GLPW_US</v>
      </c>
      <c r="B1447" s="12">
        <f t="shared" si="683"/>
        <v>-2.7900000000000001E-2</v>
      </c>
      <c r="C1447" s="12">
        <v>0</v>
      </c>
      <c r="D1447" s="12">
        <v>0</v>
      </c>
      <c r="E1447" s="12">
        <v>0</v>
      </c>
      <c r="F1447" s="12">
        <v>0</v>
      </c>
      <c r="G1447" s="12">
        <v>0</v>
      </c>
      <c r="H1447" s="12">
        <v>0</v>
      </c>
      <c r="I1447" s="12">
        <v>0</v>
      </c>
      <c r="J1447" s="13">
        <f t="shared" si="684"/>
        <v>0</v>
      </c>
      <c r="K1447" s="13">
        <f t="shared" si="685"/>
        <v>0</v>
      </c>
      <c r="L1447" s="16">
        <f t="shared" si="686"/>
        <v>0</v>
      </c>
      <c r="M1447" s="13">
        <f t="shared" si="687"/>
        <v>0</v>
      </c>
      <c r="N1447" s="16">
        <f t="shared" si="688"/>
        <v>0</v>
      </c>
      <c r="O1447" s="16">
        <f t="shared" si="689"/>
        <v>0</v>
      </c>
      <c r="P1447" s="16">
        <f t="shared" si="690"/>
        <v>-6.5000000000000006E-3</v>
      </c>
      <c r="Q1447" s="20" t="str">
        <f t="shared" si="691"/>
        <v/>
      </c>
      <c r="R1447" s="20" t="str">
        <f t="shared" si="692"/>
        <v/>
      </c>
      <c r="S1447" s="20" t="str">
        <f t="shared" si="693"/>
        <v/>
      </c>
      <c r="T1447" s="20">
        <f t="shared" si="694"/>
        <v>-6.5000000000000006E-3</v>
      </c>
      <c r="U1447" s="16" t="str">
        <f t="shared" si="695"/>
        <v/>
      </c>
      <c r="V1447" s="20" t="str">
        <f t="shared" si="696"/>
        <v/>
      </c>
      <c r="W1447" s="20" t="str">
        <f t="shared" si="697"/>
        <v/>
      </c>
      <c r="X1447" s="20" t="str">
        <f t="shared" si="698"/>
        <v/>
      </c>
      <c r="Y1447" s="20" t="str">
        <f t="shared" si="699"/>
        <v/>
      </c>
      <c r="Z1447" s="20" t="str">
        <f t="shared" si="700"/>
        <v/>
      </c>
      <c r="AA1447" s="20" t="str">
        <f t="shared" si="701"/>
        <v/>
      </c>
      <c r="AB1447" s="20">
        <f t="shared" si="702"/>
        <v>0</v>
      </c>
      <c r="AC1447" s="20" t="str">
        <f t="shared" si="703"/>
        <v/>
      </c>
      <c r="AD1447" s="20" t="str">
        <f t="shared" si="704"/>
        <v/>
      </c>
      <c r="AE1447" s="20" t="str">
        <f t="shared" si="705"/>
        <v/>
      </c>
      <c r="AF1447" s="20" t="str">
        <f t="shared" si="706"/>
        <v/>
      </c>
      <c r="AG1447" s="11">
        <f t="shared" si="707"/>
        <v>999</v>
      </c>
      <c r="AH1447" s="17">
        <f t="shared" si="708"/>
        <v>999</v>
      </c>
      <c r="AI1447" s="17">
        <f t="shared" si="709"/>
        <v>999</v>
      </c>
      <c r="AJ1447" s="17">
        <f t="shared" si="710"/>
        <v>999</v>
      </c>
      <c r="AK1447" s="17">
        <f t="shared" si="711"/>
        <v>999</v>
      </c>
      <c r="AL1447" s="17">
        <f t="shared" si="712"/>
        <v>999</v>
      </c>
      <c r="AM1447" s="10" t="s">
        <v>1896</v>
      </c>
      <c r="AN1447">
        <v>0</v>
      </c>
      <c r="AO1447">
        <v>0</v>
      </c>
      <c r="AP1447">
        <v>0</v>
      </c>
      <c r="AQ1447">
        <v>0.17929999999999999</v>
      </c>
      <c r="AR1447" s="8">
        <v>-0.65</v>
      </c>
      <c r="AS1447" s="8">
        <v>-1.1149</v>
      </c>
      <c r="AT1447" s="8">
        <v>-9.1376000000000008</v>
      </c>
      <c r="AU1447" s="8">
        <v>-0.17929999999999999</v>
      </c>
      <c r="AV1447" s="8">
        <v>-0.65</v>
      </c>
      <c r="AW1447" s="8">
        <v>0.65</v>
      </c>
      <c r="AX1447" s="8">
        <v>1.1149</v>
      </c>
      <c r="AY1447" s="8">
        <v>9.1376000000000008</v>
      </c>
      <c r="AZ1447" s="8">
        <v>0.17929999999999999</v>
      </c>
      <c r="BA1447" s="8">
        <v>0.65</v>
      </c>
      <c r="BB1447">
        <v>-0.17929999999999999</v>
      </c>
      <c r="BC1447">
        <v>0.17929999999999999</v>
      </c>
      <c r="BD1447">
        <v>-0.17929999999999999</v>
      </c>
      <c r="BE1447">
        <v>0.17929999999999999</v>
      </c>
      <c r="BF1447">
        <v>0.06</v>
      </c>
      <c r="BG1447">
        <v>0.3</v>
      </c>
      <c r="BH1447">
        <v>-2.79</v>
      </c>
      <c r="BI1447">
        <v>8</v>
      </c>
      <c r="BJ1447">
        <v>15</v>
      </c>
      <c r="BK1447">
        <v>8</v>
      </c>
      <c r="BM1447">
        <v>8</v>
      </c>
      <c r="BN1447" t="s">
        <v>1016</v>
      </c>
      <c r="BP1447" t="s">
        <v>1016</v>
      </c>
      <c r="BQ1447">
        <v>20</v>
      </c>
      <c r="BR1447">
        <v>201040</v>
      </c>
      <c r="BS1447">
        <v>1</v>
      </c>
      <c r="BU1447">
        <v>1</v>
      </c>
      <c r="BW1447">
        <v>8</v>
      </c>
      <c r="BY1447">
        <v>15</v>
      </c>
      <c r="BZ1447" t="s">
        <v>1946</v>
      </c>
      <c r="CA1447">
        <v>1</v>
      </c>
      <c r="CB1447">
        <v>0</v>
      </c>
      <c r="CC1447">
        <v>1</v>
      </c>
      <c r="CD1447">
        <v>0</v>
      </c>
      <c r="CE1447">
        <v>0</v>
      </c>
      <c r="CF1447">
        <v>0</v>
      </c>
      <c r="CG1447">
        <v>0</v>
      </c>
      <c r="CH1447">
        <v>0</v>
      </c>
      <c r="CI1447" s="2">
        <v>713257</v>
      </c>
    </row>
    <row r="1448" spans="1:88">
      <c r="A1448" s="10" t="str">
        <f t="shared" si="682"/>
        <v>SPOK_US</v>
      </c>
      <c r="B1448" s="12">
        <f t="shared" si="683"/>
        <v>5.2400000000000002E-2</v>
      </c>
      <c r="C1448" s="12">
        <v>0</v>
      </c>
      <c r="D1448" s="12">
        <v>0</v>
      </c>
      <c r="E1448" s="12">
        <v>0</v>
      </c>
      <c r="F1448" s="12">
        <v>0</v>
      </c>
      <c r="G1448" s="12">
        <v>0</v>
      </c>
      <c r="H1448" s="12">
        <v>0</v>
      </c>
      <c r="I1448" s="12">
        <v>0</v>
      </c>
      <c r="J1448" s="13">
        <f t="shared" si="684"/>
        <v>0</v>
      </c>
      <c r="K1448" s="13">
        <f t="shared" si="685"/>
        <v>0</v>
      </c>
      <c r="L1448" s="16">
        <f t="shared" si="686"/>
        <v>0</v>
      </c>
      <c r="M1448" s="13">
        <f t="shared" si="687"/>
        <v>0</v>
      </c>
      <c r="N1448" s="16">
        <f t="shared" si="688"/>
        <v>0</v>
      </c>
      <c r="O1448" s="16">
        <f t="shared" si="689"/>
        <v>0</v>
      </c>
      <c r="P1448" s="16" t="str">
        <f t="shared" si="690"/>
        <v/>
      </c>
      <c r="Q1448" s="20" t="str">
        <f t="shared" si="691"/>
        <v/>
      </c>
      <c r="R1448" s="20" t="str">
        <f t="shared" si="692"/>
        <v/>
      </c>
      <c r="S1448" s="20" t="str">
        <f t="shared" si="693"/>
        <v/>
      </c>
      <c r="T1448" s="20" t="str">
        <f t="shared" si="694"/>
        <v/>
      </c>
      <c r="U1448" s="16">
        <f t="shared" si="695"/>
        <v>6.0000000000000001E-3</v>
      </c>
      <c r="V1448" s="20" t="str">
        <f t="shared" si="696"/>
        <v/>
      </c>
      <c r="W1448" s="20" t="str">
        <f t="shared" si="697"/>
        <v/>
      </c>
      <c r="X1448" s="20" t="str">
        <f t="shared" si="698"/>
        <v/>
      </c>
      <c r="Y1448" s="20">
        <f t="shared" si="699"/>
        <v>6.0000000000000001E-3</v>
      </c>
      <c r="Z1448" s="20" t="str">
        <f t="shared" si="700"/>
        <v/>
      </c>
      <c r="AA1448" s="20" t="str">
        <f t="shared" si="701"/>
        <v/>
      </c>
      <c r="AB1448" s="20">
        <f t="shared" si="702"/>
        <v>0</v>
      </c>
      <c r="AC1448" s="20" t="str">
        <f t="shared" si="703"/>
        <v/>
      </c>
      <c r="AD1448" s="20" t="str">
        <f t="shared" si="704"/>
        <v/>
      </c>
      <c r="AE1448" s="20" t="str">
        <f t="shared" si="705"/>
        <v/>
      </c>
      <c r="AF1448" s="20" t="str">
        <f t="shared" si="706"/>
        <v/>
      </c>
      <c r="AG1448" s="11">
        <f t="shared" si="707"/>
        <v>999</v>
      </c>
      <c r="AH1448" s="17">
        <f t="shared" si="708"/>
        <v>999</v>
      </c>
      <c r="AI1448" s="17">
        <f t="shared" si="709"/>
        <v>999</v>
      </c>
      <c r="AJ1448" s="17">
        <f t="shared" si="710"/>
        <v>999</v>
      </c>
      <c r="AK1448" s="17">
        <f t="shared" si="711"/>
        <v>999</v>
      </c>
      <c r="AL1448" s="17">
        <f t="shared" si="712"/>
        <v>999</v>
      </c>
      <c r="AM1448" s="10" t="s">
        <v>2084</v>
      </c>
      <c r="AN1448">
        <v>0</v>
      </c>
      <c r="AO1448">
        <v>0</v>
      </c>
      <c r="AP1448">
        <v>0</v>
      </c>
      <c r="AQ1448">
        <v>0.29380000000000001</v>
      </c>
      <c r="AR1448" s="8">
        <v>-0.6</v>
      </c>
      <c r="AS1448" s="8">
        <v>-1.4146000000000001</v>
      </c>
      <c r="AT1448" s="8">
        <v>-16.7257</v>
      </c>
      <c r="AU1448" s="8">
        <v>-0.29380000000000001</v>
      </c>
      <c r="AV1448" s="8">
        <v>-0.6</v>
      </c>
      <c r="AW1448" s="8">
        <v>0.6</v>
      </c>
      <c r="AX1448" s="8">
        <v>1.4146000000000001</v>
      </c>
      <c r="AY1448" s="8">
        <v>16.7257</v>
      </c>
      <c r="AZ1448" s="8">
        <v>0.29380000000000001</v>
      </c>
      <c r="BA1448" s="8">
        <v>0.6</v>
      </c>
      <c r="BB1448">
        <v>-0.29380000000000001</v>
      </c>
      <c r="BC1448">
        <v>0.29380000000000001</v>
      </c>
      <c r="BD1448">
        <v>-0.29380000000000001</v>
      </c>
      <c r="BE1448">
        <v>0.29380000000000001</v>
      </c>
      <c r="BF1448">
        <v>0.06</v>
      </c>
      <c r="BG1448">
        <v>0.3</v>
      </c>
      <c r="BH1448">
        <v>5.24</v>
      </c>
      <c r="BI1448">
        <v>3</v>
      </c>
      <c r="BJ1448">
        <v>5</v>
      </c>
      <c r="BK1448">
        <v>3</v>
      </c>
      <c r="BM1448">
        <v>3</v>
      </c>
      <c r="BN1448" t="s">
        <v>1016</v>
      </c>
      <c r="BP1448" t="s">
        <v>1016</v>
      </c>
      <c r="BQ1448">
        <v>50</v>
      </c>
      <c r="BR1448">
        <v>501020</v>
      </c>
      <c r="BS1448">
        <v>1</v>
      </c>
      <c r="BU1448">
        <v>1</v>
      </c>
      <c r="BW1448">
        <v>3</v>
      </c>
      <c r="BY1448">
        <v>5</v>
      </c>
      <c r="BZ1448" t="s">
        <v>1998</v>
      </c>
      <c r="CA1448">
        <v>1</v>
      </c>
      <c r="CB1448">
        <v>0</v>
      </c>
      <c r="CC1448">
        <v>1</v>
      </c>
      <c r="CD1448">
        <v>0</v>
      </c>
      <c r="CE1448">
        <v>0</v>
      </c>
      <c r="CF1448">
        <v>0</v>
      </c>
      <c r="CG1448">
        <v>0</v>
      </c>
      <c r="CH1448">
        <v>0</v>
      </c>
      <c r="CI1448" s="2">
        <v>1103582</v>
      </c>
    </row>
    <row r="1449" spans="1:88">
      <c r="A1449" s="10" t="str">
        <f t="shared" si="682"/>
        <v>KRA_US</v>
      </c>
      <c r="B1449" s="12">
        <f t="shared" si="683"/>
        <v>4.5000000000000005E-3</v>
      </c>
      <c r="C1449" s="12">
        <v>0</v>
      </c>
      <c r="D1449" s="12">
        <v>0</v>
      </c>
      <c r="E1449" s="12">
        <v>0</v>
      </c>
      <c r="F1449" s="12">
        <v>0</v>
      </c>
      <c r="G1449" s="12">
        <v>0</v>
      </c>
      <c r="H1449" s="12">
        <v>0</v>
      </c>
      <c r="I1449" s="12">
        <v>0</v>
      </c>
      <c r="J1449" s="13">
        <f t="shared" si="684"/>
        <v>0</v>
      </c>
      <c r="K1449" s="13">
        <f t="shared" si="685"/>
        <v>0</v>
      </c>
      <c r="L1449" s="16">
        <f t="shared" si="686"/>
        <v>0</v>
      </c>
      <c r="M1449" s="13">
        <f t="shared" si="687"/>
        <v>0</v>
      </c>
      <c r="N1449" s="16">
        <f t="shared" si="688"/>
        <v>0</v>
      </c>
      <c r="O1449" s="16">
        <f t="shared" si="689"/>
        <v>0</v>
      </c>
      <c r="P1449" s="16" t="str">
        <f t="shared" si="690"/>
        <v/>
      </c>
      <c r="Q1449" s="20" t="str">
        <f t="shared" si="691"/>
        <v/>
      </c>
      <c r="R1449" s="20" t="str">
        <f t="shared" si="692"/>
        <v/>
      </c>
      <c r="S1449" s="20" t="str">
        <f t="shared" si="693"/>
        <v/>
      </c>
      <c r="T1449" s="20" t="str">
        <f t="shared" si="694"/>
        <v/>
      </c>
      <c r="U1449" s="16">
        <f t="shared" si="695"/>
        <v>6.5000000000000006E-3</v>
      </c>
      <c r="V1449" s="20" t="str">
        <f t="shared" si="696"/>
        <v/>
      </c>
      <c r="W1449" s="20" t="str">
        <f t="shared" si="697"/>
        <v/>
      </c>
      <c r="X1449" s="20" t="str">
        <f t="shared" si="698"/>
        <v/>
      </c>
      <c r="Y1449" s="20">
        <f t="shared" si="699"/>
        <v>6.5000000000000006E-3</v>
      </c>
      <c r="Z1449" s="20" t="str">
        <f t="shared" si="700"/>
        <v/>
      </c>
      <c r="AA1449" s="20" t="str">
        <f t="shared" si="701"/>
        <v/>
      </c>
      <c r="AB1449" s="20">
        <f t="shared" si="702"/>
        <v>0</v>
      </c>
      <c r="AC1449" s="20" t="str">
        <f t="shared" si="703"/>
        <v/>
      </c>
      <c r="AD1449" s="20" t="str">
        <f t="shared" si="704"/>
        <v/>
      </c>
      <c r="AE1449" s="20" t="str">
        <f t="shared" si="705"/>
        <v/>
      </c>
      <c r="AF1449" s="20" t="str">
        <f t="shared" si="706"/>
        <v/>
      </c>
      <c r="AG1449" s="11">
        <f t="shared" si="707"/>
        <v>999</v>
      </c>
      <c r="AH1449" s="17">
        <f t="shared" si="708"/>
        <v>999</v>
      </c>
      <c r="AI1449" s="17">
        <f t="shared" si="709"/>
        <v>999</v>
      </c>
      <c r="AJ1449" s="17">
        <f t="shared" si="710"/>
        <v>999</v>
      </c>
      <c r="AK1449" s="17">
        <f t="shared" si="711"/>
        <v>999</v>
      </c>
      <c r="AL1449" s="17">
        <f t="shared" si="712"/>
        <v>999</v>
      </c>
      <c r="AM1449" s="10" t="s">
        <v>111</v>
      </c>
      <c r="AN1449">
        <v>0</v>
      </c>
      <c r="AO1449">
        <v>0</v>
      </c>
      <c r="AP1449">
        <v>0</v>
      </c>
      <c r="AQ1449">
        <v>1.0164</v>
      </c>
      <c r="AR1449" s="8">
        <v>-0.65</v>
      </c>
      <c r="AS1449" s="8">
        <v>-4.7443</v>
      </c>
      <c r="AT1449" s="8">
        <v>-24.912400000000002</v>
      </c>
      <c r="AU1449" s="8">
        <v>-1.0164</v>
      </c>
      <c r="AV1449" s="8">
        <v>-0.65</v>
      </c>
      <c r="AW1449" s="8">
        <v>0.65</v>
      </c>
      <c r="AX1449" s="8">
        <v>4.7443</v>
      </c>
      <c r="AY1449" s="8">
        <v>24.912400000000002</v>
      </c>
      <c r="AZ1449" s="8">
        <v>1.0164</v>
      </c>
      <c r="BA1449" s="8">
        <v>0.65</v>
      </c>
      <c r="BB1449">
        <v>-0.65</v>
      </c>
      <c r="BC1449">
        <v>0.65</v>
      </c>
      <c r="BD1449">
        <v>-0.65</v>
      </c>
      <c r="BE1449">
        <v>0.65</v>
      </c>
      <c r="BF1449">
        <v>0.06</v>
      </c>
      <c r="BG1449">
        <v>0.3</v>
      </c>
      <c r="BH1449">
        <v>0.45</v>
      </c>
      <c r="BI1449">
        <v>5</v>
      </c>
      <c r="BJ1449">
        <v>10</v>
      </c>
      <c r="BK1449">
        <v>5</v>
      </c>
      <c r="BM1449">
        <v>5</v>
      </c>
      <c r="BN1449" t="s">
        <v>1016</v>
      </c>
      <c r="BP1449" t="s">
        <v>1016</v>
      </c>
      <c r="BQ1449">
        <v>15</v>
      </c>
      <c r="BR1449">
        <v>151010</v>
      </c>
      <c r="BS1449">
        <v>1</v>
      </c>
      <c r="BU1449">
        <v>1</v>
      </c>
      <c r="BW1449">
        <v>5</v>
      </c>
      <c r="BY1449">
        <v>10</v>
      </c>
      <c r="BZ1449" t="s">
        <v>1997</v>
      </c>
      <c r="CA1449">
        <v>0</v>
      </c>
      <c r="CB1449">
        <v>0</v>
      </c>
      <c r="CC1449">
        <v>0</v>
      </c>
      <c r="CD1449">
        <v>0</v>
      </c>
      <c r="CE1449">
        <v>0</v>
      </c>
      <c r="CF1449">
        <v>0</v>
      </c>
      <c r="CG1449">
        <v>0</v>
      </c>
      <c r="CH1449">
        <v>0</v>
      </c>
      <c r="CI1449" s="2">
        <v>4275848</v>
      </c>
    </row>
    <row r="1450" spans="1:88">
      <c r="A1450" s="10" t="str">
        <f t="shared" si="682"/>
        <v>TMH_US</v>
      </c>
      <c r="B1450" s="12">
        <f t="shared" si="683"/>
        <v>2.07E-2</v>
      </c>
      <c r="C1450" s="12">
        <v>0</v>
      </c>
      <c r="D1450" s="12">
        <v>0</v>
      </c>
      <c r="E1450" s="12">
        <v>0</v>
      </c>
      <c r="F1450" s="12">
        <v>0</v>
      </c>
      <c r="G1450" s="12">
        <v>0</v>
      </c>
      <c r="H1450" s="12">
        <v>0</v>
      </c>
      <c r="I1450" s="12">
        <v>0</v>
      </c>
      <c r="J1450" s="13">
        <f t="shared" si="684"/>
        <v>0</v>
      </c>
      <c r="K1450" s="13">
        <f t="shared" si="685"/>
        <v>0</v>
      </c>
      <c r="L1450" s="16">
        <f t="shared" si="686"/>
        <v>0</v>
      </c>
      <c r="M1450" s="13">
        <f t="shared" si="687"/>
        <v>0</v>
      </c>
      <c r="N1450" s="16">
        <f t="shared" si="688"/>
        <v>0</v>
      </c>
      <c r="O1450" s="16">
        <f t="shared" si="689"/>
        <v>0</v>
      </c>
      <c r="P1450" s="16" t="str">
        <f t="shared" si="690"/>
        <v/>
      </c>
      <c r="Q1450" s="20" t="str">
        <f t="shared" si="691"/>
        <v/>
      </c>
      <c r="R1450" s="20" t="str">
        <f t="shared" si="692"/>
        <v/>
      </c>
      <c r="S1450" s="20" t="str">
        <f t="shared" si="693"/>
        <v/>
      </c>
      <c r="T1450" s="20" t="str">
        <f t="shared" si="694"/>
        <v/>
      </c>
      <c r="U1450" s="16">
        <f t="shared" si="695"/>
        <v>6.0000000000000001E-3</v>
      </c>
      <c r="V1450" s="20" t="str">
        <f t="shared" si="696"/>
        <v/>
      </c>
      <c r="W1450" s="20" t="str">
        <f t="shared" si="697"/>
        <v/>
      </c>
      <c r="X1450" s="20" t="str">
        <f t="shared" si="698"/>
        <v/>
      </c>
      <c r="Y1450" s="20">
        <f t="shared" si="699"/>
        <v>6.0000000000000001E-3</v>
      </c>
      <c r="Z1450" s="20" t="str">
        <f t="shared" si="700"/>
        <v/>
      </c>
      <c r="AA1450" s="20" t="str">
        <f t="shared" si="701"/>
        <v/>
      </c>
      <c r="AB1450" s="20">
        <f t="shared" si="702"/>
        <v>0</v>
      </c>
      <c r="AC1450" s="20" t="str">
        <f t="shared" si="703"/>
        <v/>
      </c>
      <c r="AD1450" s="20" t="str">
        <f t="shared" si="704"/>
        <v/>
      </c>
      <c r="AE1450" s="20" t="str">
        <f t="shared" si="705"/>
        <v/>
      </c>
      <c r="AF1450" s="20" t="str">
        <f t="shared" si="706"/>
        <v/>
      </c>
      <c r="AG1450" s="11">
        <f t="shared" si="707"/>
        <v>999</v>
      </c>
      <c r="AH1450" s="17">
        <f t="shared" si="708"/>
        <v>999</v>
      </c>
      <c r="AI1450" s="17">
        <f t="shared" si="709"/>
        <v>999</v>
      </c>
      <c r="AJ1450" s="17">
        <f t="shared" si="710"/>
        <v>999</v>
      </c>
      <c r="AK1450" s="17">
        <f t="shared" si="711"/>
        <v>999</v>
      </c>
      <c r="AL1450" s="17">
        <f t="shared" si="712"/>
        <v>999</v>
      </c>
      <c r="AM1450" s="10" t="s">
        <v>842</v>
      </c>
      <c r="AN1450">
        <v>0</v>
      </c>
      <c r="AO1450">
        <v>0</v>
      </c>
      <c r="AP1450">
        <v>0</v>
      </c>
      <c r="AQ1450">
        <v>5.4570999999999996</v>
      </c>
      <c r="AR1450" s="8">
        <v>-0.6</v>
      </c>
      <c r="AS1450" s="8">
        <v>-35.278100000000002</v>
      </c>
      <c r="AT1450" s="8">
        <v>-173.53809999999999</v>
      </c>
      <c r="AU1450" s="8">
        <v>-5.4570999999999996</v>
      </c>
      <c r="AV1450" s="8">
        <v>-0.6</v>
      </c>
      <c r="AW1450" s="8">
        <v>0.6</v>
      </c>
      <c r="AX1450" s="8">
        <v>35.278100000000002</v>
      </c>
      <c r="AY1450" s="8">
        <v>173.53809999999999</v>
      </c>
      <c r="AZ1450" s="8">
        <v>5.4570999999999996</v>
      </c>
      <c r="BA1450" s="8">
        <v>0.6</v>
      </c>
      <c r="BB1450">
        <v>-0.6</v>
      </c>
      <c r="BC1450">
        <v>0.6</v>
      </c>
      <c r="BD1450">
        <v>-0.6</v>
      </c>
      <c r="BE1450">
        <v>0.6</v>
      </c>
      <c r="BF1450">
        <v>0.06</v>
      </c>
      <c r="BG1450">
        <v>0.3</v>
      </c>
      <c r="BH1450">
        <v>2.0699999999999998</v>
      </c>
      <c r="BI1450">
        <v>4</v>
      </c>
      <c r="BJ1450">
        <v>8</v>
      </c>
      <c r="BK1450">
        <v>4</v>
      </c>
      <c r="BM1450">
        <v>4</v>
      </c>
      <c r="BN1450" t="s">
        <v>1016</v>
      </c>
      <c r="BP1450" t="s">
        <v>1016</v>
      </c>
      <c r="BQ1450">
        <v>35</v>
      </c>
      <c r="BR1450">
        <v>351020</v>
      </c>
      <c r="BS1450">
        <v>1</v>
      </c>
      <c r="BU1450">
        <v>1</v>
      </c>
      <c r="BW1450">
        <v>4</v>
      </c>
      <c r="BY1450">
        <v>8</v>
      </c>
      <c r="BZ1450" t="s">
        <v>1997</v>
      </c>
      <c r="CA1450">
        <v>0</v>
      </c>
      <c r="CB1450">
        <v>0</v>
      </c>
      <c r="CC1450">
        <v>0</v>
      </c>
      <c r="CD1450">
        <v>0</v>
      </c>
      <c r="CE1450">
        <v>0</v>
      </c>
      <c r="CF1450">
        <v>0</v>
      </c>
      <c r="CG1450">
        <v>0</v>
      </c>
      <c r="CH1450">
        <v>0</v>
      </c>
      <c r="CI1450" s="2">
        <v>25544552</v>
      </c>
    </row>
    <row r="1451" spans="1:88">
      <c r="A1451" s="10" t="str">
        <f t="shared" si="682"/>
        <v>SYA_US</v>
      </c>
      <c r="B1451" s="12">
        <f t="shared" si="683"/>
        <v>2.8500000000000001E-2</v>
      </c>
      <c r="C1451" s="12">
        <v>0</v>
      </c>
      <c r="D1451" s="12">
        <v>0</v>
      </c>
      <c r="E1451" s="12">
        <v>0</v>
      </c>
      <c r="F1451" s="12">
        <v>0</v>
      </c>
      <c r="G1451" s="12">
        <v>0</v>
      </c>
      <c r="H1451" s="12">
        <v>0</v>
      </c>
      <c r="I1451" s="12">
        <v>0</v>
      </c>
      <c r="J1451" s="13">
        <f t="shared" si="684"/>
        <v>0</v>
      </c>
      <c r="K1451" s="13">
        <f t="shared" si="685"/>
        <v>0</v>
      </c>
      <c r="L1451" s="16">
        <f t="shared" si="686"/>
        <v>0</v>
      </c>
      <c r="M1451" s="13">
        <f t="shared" si="687"/>
        <v>0</v>
      </c>
      <c r="N1451" s="16">
        <f t="shared" si="688"/>
        <v>0</v>
      </c>
      <c r="O1451" s="16">
        <f t="shared" si="689"/>
        <v>0</v>
      </c>
      <c r="P1451" s="16" t="str">
        <f t="shared" si="690"/>
        <v/>
      </c>
      <c r="Q1451" s="20" t="str">
        <f t="shared" si="691"/>
        <v/>
      </c>
      <c r="R1451" s="20" t="str">
        <f t="shared" si="692"/>
        <v/>
      </c>
      <c r="S1451" s="20" t="str">
        <f t="shared" si="693"/>
        <v/>
      </c>
      <c r="T1451" s="20" t="str">
        <f t="shared" si="694"/>
        <v/>
      </c>
      <c r="U1451" s="16">
        <f t="shared" si="695"/>
        <v>6.0000000000000001E-3</v>
      </c>
      <c r="V1451" s="20" t="str">
        <f t="shared" si="696"/>
        <v/>
      </c>
      <c r="W1451" s="20" t="str">
        <f t="shared" si="697"/>
        <v/>
      </c>
      <c r="X1451" s="20" t="str">
        <f t="shared" si="698"/>
        <v/>
      </c>
      <c r="Y1451" s="20">
        <f t="shared" si="699"/>
        <v>6.0000000000000001E-3</v>
      </c>
      <c r="Z1451" s="20" t="str">
        <f t="shared" si="700"/>
        <v/>
      </c>
      <c r="AA1451" s="20" t="str">
        <f t="shared" si="701"/>
        <v/>
      </c>
      <c r="AB1451" s="20">
        <f t="shared" si="702"/>
        <v>0</v>
      </c>
      <c r="AC1451" s="20" t="str">
        <f t="shared" si="703"/>
        <v/>
      </c>
      <c r="AD1451" s="20" t="str">
        <f t="shared" si="704"/>
        <v/>
      </c>
      <c r="AE1451" s="20" t="str">
        <f t="shared" si="705"/>
        <v/>
      </c>
      <c r="AF1451" s="20" t="str">
        <f t="shared" si="706"/>
        <v/>
      </c>
      <c r="AG1451" s="11">
        <f t="shared" si="707"/>
        <v>999</v>
      </c>
      <c r="AH1451" s="17">
        <f t="shared" si="708"/>
        <v>999</v>
      </c>
      <c r="AI1451" s="17">
        <f t="shared" si="709"/>
        <v>999</v>
      </c>
      <c r="AJ1451" s="17">
        <f t="shared" si="710"/>
        <v>999</v>
      </c>
      <c r="AK1451" s="17">
        <f t="shared" si="711"/>
        <v>999</v>
      </c>
      <c r="AL1451" s="17">
        <f t="shared" si="712"/>
        <v>999</v>
      </c>
      <c r="AM1451" s="10" t="s">
        <v>580</v>
      </c>
      <c r="AN1451">
        <v>0</v>
      </c>
      <c r="AO1451">
        <v>0</v>
      </c>
      <c r="AP1451">
        <v>0</v>
      </c>
      <c r="AQ1451">
        <v>1.2770999999999999</v>
      </c>
      <c r="AR1451" s="8">
        <v>-0.6</v>
      </c>
      <c r="AS1451" s="8">
        <v>-7.1974</v>
      </c>
      <c r="AT1451" s="8">
        <v>-113.5827</v>
      </c>
      <c r="AU1451" s="8">
        <v>-1.2770999999999999</v>
      </c>
      <c r="AV1451" s="8">
        <v>-0.6</v>
      </c>
      <c r="AW1451" s="8">
        <v>0.6</v>
      </c>
      <c r="AX1451" s="8">
        <v>7.1974</v>
      </c>
      <c r="AY1451" s="8">
        <v>113.5827</v>
      </c>
      <c r="AZ1451" s="8">
        <v>1.2770999999999999</v>
      </c>
      <c r="BA1451" s="8">
        <v>0.6</v>
      </c>
      <c r="BB1451">
        <v>-0.6</v>
      </c>
      <c r="BC1451">
        <v>0.6</v>
      </c>
      <c r="BD1451">
        <v>-0.6</v>
      </c>
      <c r="BE1451">
        <v>0.6</v>
      </c>
      <c r="BF1451">
        <v>0.06</v>
      </c>
      <c r="BG1451">
        <v>0.3</v>
      </c>
      <c r="BH1451">
        <v>2.85</v>
      </c>
      <c r="BI1451">
        <v>4</v>
      </c>
      <c r="BJ1451">
        <v>8</v>
      </c>
      <c r="BK1451">
        <v>4</v>
      </c>
      <c r="BM1451">
        <v>4</v>
      </c>
      <c r="BN1451" t="s">
        <v>1016</v>
      </c>
      <c r="BP1451" t="s">
        <v>1016</v>
      </c>
      <c r="BQ1451">
        <v>40</v>
      </c>
      <c r="BR1451">
        <v>403010</v>
      </c>
      <c r="BS1451">
        <v>1</v>
      </c>
      <c r="BU1451">
        <v>1</v>
      </c>
      <c r="BW1451">
        <v>4</v>
      </c>
      <c r="BY1451">
        <v>8</v>
      </c>
      <c r="BZ1451" t="s">
        <v>1997</v>
      </c>
      <c r="CA1451">
        <v>0</v>
      </c>
      <c r="CB1451">
        <v>0</v>
      </c>
      <c r="CC1451">
        <v>0</v>
      </c>
      <c r="CD1451">
        <v>0</v>
      </c>
      <c r="CE1451">
        <v>0</v>
      </c>
      <c r="CF1451">
        <v>0</v>
      </c>
      <c r="CG1451">
        <v>0</v>
      </c>
      <c r="CH1451">
        <v>0</v>
      </c>
      <c r="CI1451" s="2">
        <v>5131047</v>
      </c>
    </row>
    <row r="1452" spans="1:88">
      <c r="A1452" s="10" t="str">
        <f t="shared" si="682"/>
        <v>IRWD_US</v>
      </c>
      <c r="B1452" s="12">
        <f t="shared" si="683"/>
        <v>0.13250000000000001</v>
      </c>
      <c r="C1452" s="12">
        <v>0</v>
      </c>
      <c r="D1452" s="12">
        <v>0</v>
      </c>
      <c r="E1452" s="12">
        <v>0</v>
      </c>
      <c r="F1452" s="12">
        <v>0</v>
      </c>
      <c r="G1452" s="12">
        <v>0</v>
      </c>
      <c r="H1452" s="12">
        <v>0</v>
      </c>
      <c r="I1452" s="12">
        <v>0</v>
      </c>
      <c r="J1452" s="13">
        <f t="shared" si="684"/>
        <v>0</v>
      </c>
      <c r="K1452" s="13">
        <f t="shared" si="685"/>
        <v>0</v>
      </c>
      <c r="L1452" s="16">
        <f t="shared" si="686"/>
        <v>0</v>
      </c>
      <c r="M1452" s="13">
        <f t="shared" si="687"/>
        <v>0</v>
      </c>
      <c r="N1452" s="16">
        <f t="shared" si="688"/>
        <v>0</v>
      </c>
      <c r="O1452" s="16">
        <f t="shared" si="689"/>
        <v>0</v>
      </c>
      <c r="P1452" s="16" t="str">
        <f t="shared" si="690"/>
        <v/>
      </c>
      <c r="Q1452" s="20" t="str">
        <f t="shared" si="691"/>
        <v/>
      </c>
      <c r="R1452" s="20" t="str">
        <f t="shared" si="692"/>
        <v/>
      </c>
      <c r="S1452" s="20" t="str">
        <f t="shared" si="693"/>
        <v/>
      </c>
      <c r="T1452" s="20" t="str">
        <f t="shared" si="694"/>
        <v/>
      </c>
      <c r="U1452" s="16">
        <f t="shared" si="695"/>
        <v>6.0000000000000001E-3</v>
      </c>
      <c r="V1452" s="20" t="str">
        <f t="shared" si="696"/>
        <v/>
      </c>
      <c r="W1452" s="20" t="str">
        <f t="shared" si="697"/>
        <v/>
      </c>
      <c r="X1452" s="20" t="str">
        <f t="shared" si="698"/>
        <v/>
      </c>
      <c r="Y1452" s="20">
        <f t="shared" si="699"/>
        <v>6.0000000000000001E-3</v>
      </c>
      <c r="Z1452" s="20" t="str">
        <f t="shared" si="700"/>
        <v/>
      </c>
      <c r="AA1452" s="20" t="str">
        <f t="shared" si="701"/>
        <v/>
      </c>
      <c r="AB1452" s="20">
        <f t="shared" si="702"/>
        <v>0</v>
      </c>
      <c r="AC1452" s="20" t="str">
        <f t="shared" si="703"/>
        <v/>
      </c>
      <c r="AD1452" s="20" t="str">
        <f t="shared" si="704"/>
        <v/>
      </c>
      <c r="AE1452" s="20" t="str">
        <f t="shared" si="705"/>
        <v/>
      </c>
      <c r="AF1452" s="20" t="str">
        <f t="shared" si="706"/>
        <v/>
      </c>
      <c r="AG1452" s="11">
        <f t="shared" si="707"/>
        <v>999</v>
      </c>
      <c r="AH1452" s="17">
        <f t="shared" si="708"/>
        <v>999</v>
      </c>
      <c r="AI1452" s="17">
        <f t="shared" si="709"/>
        <v>999</v>
      </c>
      <c r="AJ1452" s="17">
        <f t="shared" si="710"/>
        <v>999</v>
      </c>
      <c r="AK1452" s="17">
        <f t="shared" si="711"/>
        <v>999</v>
      </c>
      <c r="AL1452" s="17">
        <f t="shared" si="712"/>
        <v>999</v>
      </c>
      <c r="AM1452" s="10" t="s">
        <v>753</v>
      </c>
      <c r="AN1452">
        <v>0</v>
      </c>
      <c r="AO1452">
        <v>0</v>
      </c>
      <c r="AP1452">
        <v>0</v>
      </c>
      <c r="AQ1452">
        <v>3.4771000000000001</v>
      </c>
      <c r="AR1452" s="8">
        <v>-0.2</v>
      </c>
      <c r="AS1452" s="8">
        <v>-17.573499999999999</v>
      </c>
      <c r="AT1452" s="8">
        <v>-82.828400000000002</v>
      </c>
      <c r="AU1452" s="8">
        <v>-3.4771000000000001</v>
      </c>
      <c r="AV1452" s="8">
        <v>-0.2</v>
      </c>
      <c r="AW1452" s="8">
        <v>0.6</v>
      </c>
      <c r="AX1452" s="8">
        <v>17.573499999999999</v>
      </c>
      <c r="AY1452" s="8">
        <v>82.828400000000002</v>
      </c>
      <c r="AZ1452" s="8">
        <v>3.4771000000000001</v>
      </c>
      <c r="BA1452" s="8">
        <v>0.6</v>
      </c>
      <c r="BB1452">
        <v>-0.2</v>
      </c>
      <c r="BC1452">
        <v>0.6</v>
      </c>
      <c r="BD1452">
        <v>-0.2</v>
      </c>
      <c r="BE1452">
        <v>0.6</v>
      </c>
      <c r="BF1452">
        <v>0.06</v>
      </c>
      <c r="BG1452">
        <v>0.3</v>
      </c>
      <c r="BH1452">
        <v>13.25</v>
      </c>
      <c r="BI1452">
        <v>1</v>
      </c>
      <c r="BJ1452">
        <v>2</v>
      </c>
      <c r="BK1452">
        <v>1</v>
      </c>
      <c r="BM1452">
        <v>1</v>
      </c>
      <c r="BN1452" t="s">
        <v>1016</v>
      </c>
      <c r="BP1452" t="s">
        <v>1016</v>
      </c>
      <c r="BQ1452">
        <v>35</v>
      </c>
      <c r="BR1452">
        <v>352010</v>
      </c>
      <c r="BS1452">
        <v>1</v>
      </c>
      <c r="BU1452">
        <v>1</v>
      </c>
      <c r="BW1452">
        <v>1</v>
      </c>
      <c r="BY1452">
        <v>2</v>
      </c>
      <c r="BZ1452" t="s">
        <v>1997</v>
      </c>
      <c r="CA1452">
        <v>0</v>
      </c>
      <c r="CB1452">
        <v>0</v>
      </c>
      <c r="CC1452">
        <v>0</v>
      </c>
      <c r="CD1452">
        <v>0</v>
      </c>
      <c r="CE1452">
        <v>0</v>
      </c>
      <c r="CF1452">
        <v>0</v>
      </c>
      <c r="CG1452">
        <v>0</v>
      </c>
      <c r="CH1452">
        <v>0</v>
      </c>
      <c r="CI1452" s="2">
        <v>13829284</v>
      </c>
    </row>
    <row r="1453" spans="1:88">
      <c r="A1453" s="10" t="str">
        <f t="shared" si="682"/>
        <v>GNRC_US</v>
      </c>
      <c r="B1453" s="12">
        <f t="shared" si="683"/>
        <v>-3.2500000000000001E-2</v>
      </c>
      <c r="C1453" s="12">
        <v>0</v>
      </c>
      <c r="D1453" s="12">
        <v>0</v>
      </c>
      <c r="E1453" s="12">
        <v>0</v>
      </c>
      <c r="F1453" s="12">
        <v>0</v>
      </c>
      <c r="G1453" s="12">
        <v>0</v>
      </c>
      <c r="H1453" s="12">
        <v>0</v>
      </c>
      <c r="I1453" s="12">
        <v>0</v>
      </c>
      <c r="J1453" s="13">
        <f t="shared" si="684"/>
        <v>0</v>
      </c>
      <c r="K1453" s="13">
        <f t="shared" si="685"/>
        <v>0</v>
      </c>
      <c r="L1453" s="16">
        <f t="shared" si="686"/>
        <v>0</v>
      </c>
      <c r="M1453" s="13">
        <f t="shared" si="687"/>
        <v>0</v>
      </c>
      <c r="N1453" s="16">
        <f t="shared" si="688"/>
        <v>0</v>
      </c>
      <c r="O1453" s="16">
        <f t="shared" si="689"/>
        <v>0</v>
      </c>
      <c r="P1453" s="16">
        <f t="shared" si="690"/>
        <v>-6.5000000000000006E-3</v>
      </c>
      <c r="Q1453" s="20" t="str">
        <f t="shared" si="691"/>
        <v/>
      </c>
      <c r="R1453" s="20" t="str">
        <f t="shared" si="692"/>
        <v/>
      </c>
      <c r="S1453" s="20" t="str">
        <f t="shared" si="693"/>
        <v/>
      </c>
      <c r="T1453" s="20">
        <f t="shared" si="694"/>
        <v>-6.5000000000000006E-3</v>
      </c>
      <c r="U1453" s="16" t="str">
        <f t="shared" si="695"/>
        <v/>
      </c>
      <c r="V1453" s="20" t="str">
        <f t="shared" si="696"/>
        <v/>
      </c>
      <c r="W1453" s="20" t="str">
        <f t="shared" si="697"/>
        <v/>
      </c>
      <c r="X1453" s="20" t="str">
        <f t="shared" si="698"/>
        <v/>
      </c>
      <c r="Y1453" s="20" t="str">
        <f t="shared" si="699"/>
        <v/>
      </c>
      <c r="Z1453" s="20" t="str">
        <f t="shared" si="700"/>
        <v/>
      </c>
      <c r="AA1453" s="20" t="str">
        <f t="shared" si="701"/>
        <v/>
      </c>
      <c r="AB1453" s="20">
        <f t="shared" si="702"/>
        <v>0</v>
      </c>
      <c r="AC1453" s="20" t="str">
        <f t="shared" si="703"/>
        <v/>
      </c>
      <c r="AD1453" s="20" t="str">
        <f t="shared" si="704"/>
        <v/>
      </c>
      <c r="AE1453" s="20" t="str">
        <f t="shared" si="705"/>
        <v/>
      </c>
      <c r="AF1453" s="20" t="str">
        <f t="shared" si="706"/>
        <v/>
      </c>
      <c r="AG1453" s="11">
        <f t="shared" si="707"/>
        <v>999</v>
      </c>
      <c r="AH1453" s="17">
        <f t="shared" si="708"/>
        <v>999</v>
      </c>
      <c r="AI1453" s="17">
        <f t="shared" si="709"/>
        <v>999</v>
      </c>
      <c r="AJ1453" s="17">
        <f t="shared" si="710"/>
        <v>999</v>
      </c>
      <c r="AK1453" s="17">
        <f t="shared" si="711"/>
        <v>999</v>
      </c>
      <c r="AL1453" s="17">
        <f t="shared" si="712"/>
        <v>999</v>
      </c>
      <c r="AM1453" s="10" t="s">
        <v>876</v>
      </c>
      <c r="AN1453">
        <v>0</v>
      </c>
      <c r="AO1453">
        <v>0</v>
      </c>
      <c r="AP1453">
        <v>0</v>
      </c>
      <c r="AQ1453">
        <v>6.0435999999999996</v>
      </c>
      <c r="AR1453" s="8">
        <v>-0.65</v>
      </c>
      <c r="AS1453" s="8">
        <v>-36.3401</v>
      </c>
      <c r="AT1453" s="8">
        <v>-140.68549999999999</v>
      </c>
      <c r="AU1453" s="8">
        <v>-6.0435999999999996</v>
      </c>
      <c r="AV1453" s="8">
        <v>-0.65</v>
      </c>
      <c r="AW1453" s="8">
        <v>0.65</v>
      </c>
      <c r="AX1453" s="8">
        <v>36.3401</v>
      </c>
      <c r="AY1453" s="8">
        <v>140.68549999999999</v>
      </c>
      <c r="AZ1453" s="8">
        <v>6.0435999999999996</v>
      </c>
      <c r="BA1453" s="8">
        <v>0.65</v>
      </c>
      <c r="BB1453">
        <v>-0.65</v>
      </c>
      <c r="BC1453">
        <v>0.65</v>
      </c>
      <c r="BD1453">
        <v>-0.65</v>
      </c>
      <c r="BE1453">
        <v>0.65</v>
      </c>
      <c r="BF1453">
        <v>0.06</v>
      </c>
      <c r="BG1453">
        <v>0.3</v>
      </c>
      <c r="BH1453">
        <v>-3.25</v>
      </c>
      <c r="BI1453">
        <v>8</v>
      </c>
      <c r="BJ1453">
        <v>15</v>
      </c>
      <c r="BK1453">
        <v>8</v>
      </c>
      <c r="BM1453">
        <v>8</v>
      </c>
      <c r="BN1453" t="s">
        <v>1016</v>
      </c>
      <c r="BP1453" t="s">
        <v>1016</v>
      </c>
      <c r="BQ1453">
        <v>20</v>
      </c>
      <c r="BR1453">
        <v>201040</v>
      </c>
      <c r="BS1453">
        <v>1</v>
      </c>
      <c r="BU1453">
        <v>1</v>
      </c>
      <c r="BW1453">
        <v>8</v>
      </c>
      <c r="BY1453">
        <v>15</v>
      </c>
      <c r="BZ1453" t="s">
        <v>1997</v>
      </c>
      <c r="CA1453">
        <v>0</v>
      </c>
      <c r="CB1453">
        <v>0</v>
      </c>
      <c r="CC1453">
        <v>0</v>
      </c>
      <c r="CD1453">
        <v>0</v>
      </c>
      <c r="CE1453">
        <v>0</v>
      </c>
      <c r="CF1453">
        <v>0</v>
      </c>
      <c r="CG1453">
        <v>0</v>
      </c>
      <c r="CH1453">
        <v>0</v>
      </c>
      <c r="CI1453" s="2">
        <v>24828421</v>
      </c>
    </row>
    <row r="1454" spans="1:88">
      <c r="A1454" s="10" t="str">
        <f t="shared" si="682"/>
        <v>FNGN_US</v>
      </c>
      <c r="B1454" s="12">
        <f t="shared" si="683"/>
        <v>1E-4</v>
      </c>
      <c r="C1454" s="12">
        <v>0</v>
      </c>
      <c r="D1454" s="12">
        <v>0</v>
      </c>
      <c r="E1454" s="12">
        <v>0</v>
      </c>
      <c r="F1454" s="12">
        <v>0</v>
      </c>
      <c r="G1454" s="12">
        <v>0</v>
      </c>
      <c r="H1454" s="12">
        <v>0</v>
      </c>
      <c r="I1454" s="12">
        <v>0</v>
      </c>
      <c r="J1454" s="13">
        <f t="shared" si="684"/>
        <v>0</v>
      </c>
      <c r="K1454" s="13">
        <f t="shared" si="685"/>
        <v>0</v>
      </c>
      <c r="L1454" s="16">
        <f t="shared" si="686"/>
        <v>0</v>
      </c>
      <c r="M1454" s="13">
        <f t="shared" si="687"/>
        <v>0</v>
      </c>
      <c r="N1454" s="16">
        <f t="shared" si="688"/>
        <v>0</v>
      </c>
      <c r="O1454" s="16">
        <f t="shared" si="689"/>
        <v>0</v>
      </c>
      <c r="P1454" s="16" t="str">
        <f t="shared" si="690"/>
        <v/>
      </c>
      <c r="Q1454" s="20" t="str">
        <f t="shared" si="691"/>
        <v/>
      </c>
      <c r="R1454" s="20" t="str">
        <f t="shared" si="692"/>
        <v/>
      </c>
      <c r="S1454" s="20" t="str">
        <f t="shared" si="693"/>
        <v/>
      </c>
      <c r="T1454" s="20" t="str">
        <f t="shared" si="694"/>
        <v/>
      </c>
      <c r="U1454" s="16">
        <f t="shared" si="695"/>
        <v>6.0000000000000001E-3</v>
      </c>
      <c r="V1454" s="20" t="str">
        <f t="shared" si="696"/>
        <v/>
      </c>
      <c r="W1454" s="20" t="str">
        <f t="shared" si="697"/>
        <v/>
      </c>
      <c r="X1454" s="20" t="str">
        <f t="shared" si="698"/>
        <v/>
      </c>
      <c r="Y1454" s="20">
        <f t="shared" si="699"/>
        <v>6.0000000000000001E-3</v>
      </c>
      <c r="Z1454" s="20" t="str">
        <f t="shared" si="700"/>
        <v/>
      </c>
      <c r="AA1454" s="20" t="str">
        <f t="shared" si="701"/>
        <v/>
      </c>
      <c r="AB1454" s="20">
        <f t="shared" si="702"/>
        <v>0</v>
      </c>
      <c r="AC1454" s="20" t="str">
        <f t="shared" si="703"/>
        <v/>
      </c>
      <c r="AD1454" s="20" t="str">
        <f t="shared" si="704"/>
        <v/>
      </c>
      <c r="AE1454" s="20" t="str">
        <f t="shared" si="705"/>
        <v/>
      </c>
      <c r="AF1454" s="20" t="str">
        <f t="shared" si="706"/>
        <v/>
      </c>
      <c r="AG1454" s="11">
        <f t="shared" si="707"/>
        <v>999</v>
      </c>
      <c r="AH1454" s="17">
        <f t="shared" si="708"/>
        <v>999</v>
      </c>
      <c r="AI1454" s="17">
        <f t="shared" si="709"/>
        <v>999</v>
      </c>
      <c r="AJ1454" s="17">
        <f t="shared" si="710"/>
        <v>999</v>
      </c>
      <c r="AK1454" s="17">
        <f t="shared" si="711"/>
        <v>999</v>
      </c>
      <c r="AL1454" s="17">
        <f t="shared" si="712"/>
        <v>999</v>
      </c>
      <c r="AM1454" s="10" t="s">
        <v>750</v>
      </c>
      <c r="AN1454">
        <v>0</v>
      </c>
      <c r="AO1454">
        <v>0</v>
      </c>
      <c r="AP1454">
        <v>0</v>
      </c>
      <c r="AQ1454">
        <v>6.3131000000000004</v>
      </c>
      <c r="AR1454" s="8">
        <v>-0.6</v>
      </c>
      <c r="AS1454" s="8">
        <v>-23.5609</v>
      </c>
      <c r="AT1454" s="8">
        <v>-96.756399999999999</v>
      </c>
      <c r="AU1454" s="8">
        <v>-6.3131000000000004</v>
      </c>
      <c r="AV1454" s="8">
        <v>-0.6</v>
      </c>
      <c r="AW1454" s="8">
        <v>0.6</v>
      </c>
      <c r="AX1454" s="8">
        <v>23.5609</v>
      </c>
      <c r="AY1454" s="8">
        <v>96.756399999999999</v>
      </c>
      <c r="AZ1454" s="8">
        <v>6.3131000000000004</v>
      </c>
      <c r="BA1454" s="8">
        <v>0.6</v>
      </c>
      <c r="BB1454">
        <v>-0.6</v>
      </c>
      <c r="BC1454">
        <v>0.6</v>
      </c>
      <c r="BD1454">
        <v>-0.6</v>
      </c>
      <c r="BE1454">
        <v>0.6</v>
      </c>
      <c r="BF1454">
        <v>0.06</v>
      </c>
      <c r="BG1454">
        <v>0.3</v>
      </c>
      <c r="BH1454">
        <v>0.01</v>
      </c>
      <c r="BI1454">
        <v>6</v>
      </c>
      <c r="BJ1454">
        <v>12</v>
      </c>
      <c r="BK1454">
        <v>6</v>
      </c>
      <c r="BM1454">
        <v>6</v>
      </c>
      <c r="BN1454" t="s">
        <v>1016</v>
      </c>
      <c r="BP1454" t="s">
        <v>1016</v>
      </c>
      <c r="BQ1454">
        <v>40</v>
      </c>
      <c r="BR1454">
        <v>402030</v>
      </c>
      <c r="BS1454">
        <v>1</v>
      </c>
      <c r="BU1454">
        <v>1</v>
      </c>
      <c r="BW1454">
        <v>6</v>
      </c>
      <c r="BY1454">
        <v>12</v>
      </c>
      <c r="BZ1454" t="s">
        <v>1997</v>
      </c>
      <c r="CA1454">
        <v>0</v>
      </c>
      <c r="CB1454">
        <v>0</v>
      </c>
      <c r="CC1454">
        <v>0</v>
      </c>
      <c r="CD1454">
        <v>0</v>
      </c>
      <c r="CE1454">
        <v>0</v>
      </c>
      <c r="CF1454">
        <v>0</v>
      </c>
      <c r="CG1454">
        <v>0</v>
      </c>
      <c r="CH1454">
        <v>0</v>
      </c>
      <c r="CI1454" s="2">
        <v>24759462</v>
      </c>
    </row>
    <row r="1455" spans="1:88">
      <c r="A1455" s="10" t="str">
        <f t="shared" si="682"/>
        <v>CALX_US</v>
      </c>
      <c r="B1455" s="12">
        <f t="shared" si="683"/>
        <v>8.2799999999999999E-2</v>
      </c>
      <c r="C1455" s="12">
        <v>0</v>
      </c>
      <c r="D1455" s="12">
        <v>0</v>
      </c>
      <c r="E1455" s="12">
        <v>0</v>
      </c>
      <c r="F1455" s="12">
        <v>0</v>
      </c>
      <c r="G1455" s="12">
        <v>0</v>
      </c>
      <c r="H1455" s="12">
        <v>0</v>
      </c>
      <c r="I1455" s="12">
        <v>0</v>
      </c>
      <c r="J1455" s="13">
        <f t="shared" si="684"/>
        <v>0</v>
      </c>
      <c r="K1455" s="13">
        <f t="shared" si="685"/>
        <v>0</v>
      </c>
      <c r="L1455" s="16">
        <f t="shared" si="686"/>
        <v>0</v>
      </c>
      <c r="M1455" s="13">
        <f t="shared" si="687"/>
        <v>0</v>
      </c>
      <c r="N1455" s="16">
        <f t="shared" si="688"/>
        <v>0</v>
      </c>
      <c r="O1455" s="16">
        <f t="shared" si="689"/>
        <v>0</v>
      </c>
      <c r="P1455" s="16" t="str">
        <f t="shared" si="690"/>
        <v/>
      </c>
      <c r="Q1455" s="20" t="str">
        <f t="shared" si="691"/>
        <v/>
      </c>
      <c r="R1455" s="20" t="str">
        <f t="shared" si="692"/>
        <v/>
      </c>
      <c r="S1455" s="20" t="str">
        <f t="shared" si="693"/>
        <v/>
      </c>
      <c r="T1455" s="20" t="str">
        <f t="shared" si="694"/>
        <v/>
      </c>
      <c r="U1455" s="16">
        <f t="shared" si="695"/>
        <v>4.0000000000000001E-3</v>
      </c>
      <c r="V1455" s="20" t="str">
        <f t="shared" si="696"/>
        <v/>
      </c>
      <c r="W1455" s="20" t="str">
        <f t="shared" si="697"/>
        <v/>
      </c>
      <c r="X1455" s="20" t="str">
        <f t="shared" si="698"/>
        <v/>
      </c>
      <c r="Y1455" s="20">
        <f t="shared" si="699"/>
        <v>4.0000000000000001E-3</v>
      </c>
      <c r="Z1455" s="20" t="str">
        <f t="shared" si="700"/>
        <v/>
      </c>
      <c r="AA1455" s="20" t="str">
        <f t="shared" si="701"/>
        <v/>
      </c>
      <c r="AB1455" s="20">
        <f t="shared" si="702"/>
        <v>0</v>
      </c>
      <c r="AC1455" s="20" t="str">
        <f t="shared" si="703"/>
        <v/>
      </c>
      <c r="AD1455" s="20" t="str">
        <f t="shared" si="704"/>
        <v/>
      </c>
      <c r="AE1455" s="20" t="str">
        <f t="shared" si="705"/>
        <v/>
      </c>
      <c r="AF1455" s="20" t="str">
        <f t="shared" si="706"/>
        <v/>
      </c>
      <c r="AG1455" s="11">
        <f t="shared" si="707"/>
        <v>999</v>
      </c>
      <c r="AH1455" s="17">
        <f t="shared" si="708"/>
        <v>999</v>
      </c>
      <c r="AI1455" s="17">
        <f t="shared" si="709"/>
        <v>999</v>
      </c>
      <c r="AJ1455" s="17">
        <f t="shared" si="710"/>
        <v>999</v>
      </c>
      <c r="AK1455" s="17">
        <f t="shared" si="711"/>
        <v>999</v>
      </c>
      <c r="AL1455" s="17">
        <f t="shared" si="712"/>
        <v>999</v>
      </c>
      <c r="AM1455" s="10" t="s">
        <v>594</v>
      </c>
      <c r="AN1455">
        <v>0</v>
      </c>
      <c r="AO1455">
        <v>0</v>
      </c>
      <c r="AP1455">
        <v>0</v>
      </c>
      <c r="AQ1455">
        <v>0.69879999999999998</v>
      </c>
      <c r="AR1455" s="8">
        <v>-0.6</v>
      </c>
      <c r="AS1455" s="8">
        <v>-2.4683000000000002</v>
      </c>
      <c r="AT1455" s="8">
        <v>-18.626200000000001</v>
      </c>
      <c r="AU1455" s="8">
        <v>-0.69879999999999998</v>
      </c>
      <c r="AV1455" s="8">
        <v>-0.6</v>
      </c>
      <c r="AW1455" s="8">
        <v>0.4</v>
      </c>
      <c r="AX1455" s="8">
        <v>2.4683000000000002</v>
      </c>
      <c r="AY1455" s="8">
        <v>18.626200000000001</v>
      </c>
      <c r="AZ1455" s="8">
        <v>0.69879999999999998</v>
      </c>
      <c r="BA1455" s="8">
        <v>0.4</v>
      </c>
      <c r="BB1455">
        <v>-0.6</v>
      </c>
      <c r="BC1455">
        <v>0.4</v>
      </c>
      <c r="BD1455">
        <v>-0.6</v>
      </c>
      <c r="BE1455">
        <v>0.4</v>
      </c>
      <c r="BF1455">
        <v>0.06</v>
      </c>
      <c r="BG1455">
        <v>0.3</v>
      </c>
      <c r="BH1455">
        <v>8.2799999999999994</v>
      </c>
      <c r="BI1455">
        <v>2</v>
      </c>
      <c r="BJ1455">
        <v>4</v>
      </c>
      <c r="BK1455">
        <v>2</v>
      </c>
      <c r="BM1455">
        <v>2</v>
      </c>
      <c r="BN1455" t="s">
        <v>1016</v>
      </c>
      <c r="BP1455" t="s">
        <v>1016</v>
      </c>
      <c r="BQ1455">
        <v>45</v>
      </c>
      <c r="BR1455">
        <v>452010</v>
      </c>
      <c r="BS1455">
        <v>1</v>
      </c>
      <c r="BU1455">
        <v>1</v>
      </c>
      <c r="BW1455">
        <v>2</v>
      </c>
      <c r="BY1455">
        <v>4</v>
      </c>
      <c r="BZ1455" t="s">
        <v>1997</v>
      </c>
      <c r="CA1455">
        <v>0</v>
      </c>
      <c r="CB1455">
        <v>0</v>
      </c>
      <c r="CC1455">
        <v>0</v>
      </c>
      <c r="CD1455">
        <v>0</v>
      </c>
      <c r="CE1455">
        <v>0</v>
      </c>
      <c r="CF1455">
        <v>0</v>
      </c>
      <c r="CG1455">
        <v>0</v>
      </c>
      <c r="CH1455">
        <v>0</v>
      </c>
      <c r="CI1455" s="2">
        <v>3088131</v>
      </c>
    </row>
    <row r="1456" spans="1:88">
      <c r="A1456" s="10" t="str">
        <f t="shared" si="682"/>
        <v>FIBK_US</v>
      </c>
      <c r="B1456" s="12">
        <f t="shared" si="683"/>
        <v>-6.0999999999999995E-3</v>
      </c>
      <c r="C1456" s="12">
        <v>0</v>
      </c>
      <c r="D1456" s="12">
        <v>0</v>
      </c>
      <c r="E1456" s="12">
        <v>0</v>
      </c>
      <c r="F1456" s="12">
        <v>0</v>
      </c>
      <c r="G1456" s="12">
        <v>0</v>
      </c>
      <c r="H1456" s="12">
        <v>0</v>
      </c>
      <c r="I1456" s="12">
        <v>0</v>
      </c>
      <c r="J1456" s="13">
        <f t="shared" si="684"/>
        <v>0</v>
      </c>
      <c r="K1456" s="13">
        <f t="shared" si="685"/>
        <v>0</v>
      </c>
      <c r="L1456" s="16">
        <f t="shared" si="686"/>
        <v>0</v>
      </c>
      <c r="M1456" s="13">
        <f t="shared" si="687"/>
        <v>0</v>
      </c>
      <c r="N1456" s="16">
        <f t="shared" si="688"/>
        <v>0</v>
      </c>
      <c r="O1456" s="16">
        <f t="shared" si="689"/>
        <v>0</v>
      </c>
      <c r="P1456" s="16">
        <f t="shared" si="690"/>
        <v>-4.0000000000000001E-3</v>
      </c>
      <c r="Q1456" s="20" t="str">
        <f t="shared" si="691"/>
        <v/>
      </c>
      <c r="R1456" s="20" t="str">
        <f t="shared" si="692"/>
        <v/>
      </c>
      <c r="S1456" s="20" t="str">
        <f t="shared" si="693"/>
        <v/>
      </c>
      <c r="T1456" s="20">
        <f t="shared" si="694"/>
        <v>-4.0000000000000001E-3</v>
      </c>
      <c r="U1456" s="16" t="str">
        <f t="shared" si="695"/>
        <v/>
      </c>
      <c r="V1456" s="20" t="str">
        <f t="shared" si="696"/>
        <v/>
      </c>
      <c r="W1456" s="20" t="str">
        <f t="shared" si="697"/>
        <v/>
      </c>
      <c r="X1456" s="20" t="str">
        <f t="shared" si="698"/>
        <v/>
      </c>
      <c r="Y1456" s="20" t="str">
        <f t="shared" si="699"/>
        <v/>
      </c>
      <c r="Z1456" s="20" t="str">
        <f t="shared" si="700"/>
        <v/>
      </c>
      <c r="AA1456" s="20" t="str">
        <f t="shared" si="701"/>
        <v/>
      </c>
      <c r="AB1456" s="20">
        <f t="shared" si="702"/>
        <v>0</v>
      </c>
      <c r="AC1456" s="20" t="str">
        <f t="shared" si="703"/>
        <v/>
      </c>
      <c r="AD1456" s="20" t="str">
        <f t="shared" si="704"/>
        <v/>
      </c>
      <c r="AE1456" s="20" t="str">
        <f t="shared" si="705"/>
        <v/>
      </c>
      <c r="AF1456" s="20" t="str">
        <f t="shared" si="706"/>
        <v/>
      </c>
      <c r="AG1456" s="11">
        <f t="shared" si="707"/>
        <v>999</v>
      </c>
      <c r="AH1456" s="17">
        <f t="shared" si="708"/>
        <v>999</v>
      </c>
      <c r="AI1456" s="17">
        <f t="shared" si="709"/>
        <v>999</v>
      </c>
      <c r="AJ1456" s="17">
        <f t="shared" si="710"/>
        <v>999</v>
      </c>
      <c r="AK1456" s="17">
        <f t="shared" si="711"/>
        <v>999</v>
      </c>
      <c r="AL1456" s="17">
        <f t="shared" si="712"/>
        <v>999</v>
      </c>
      <c r="AM1456" s="10" t="s">
        <v>1427</v>
      </c>
      <c r="AN1456">
        <v>0</v>
      </c>
      <c r="AO1456">
        <v>0</v>
      </c>
      <c r="AP1456">
        <v>0</v>
      </c>
      <c r="AQ1456">
        <v>0.61380000000000001</v>
      </c>
      <c r="AR1456" s="8">
        <v>-0.4</v>
      </c>
      <c r="AS1456" s="8">
        <v>-4.1569000000000003</v>
      </c>
      <c r="AT1456" s="8">
        <v>-25.061599999999999</v>
      </c>
      <c r="AU1456" s="8">
        <v>-0.61380000000000001</v>
      </c>
      <c r="AV1456" s="8">
        <v>-0.4</v>
      </c>
      <c r="AW1456" s="8">
        <v>0.4</v>
      </c>
      <c r="AX1456" s="8">
        <v>4.1569000000000003</v>
      </c>
      <c r="AY1456" s="8">
        <v>25.061599999999999</v>
      </c>
      <c r="AZ1456" s="8">
        <v>0.61380000000000001</v>
      </c>
      <c r="BA1456" s="8">
        <v>0.4</v>
      </c>
      <c r="BB1456">
        <v>-0.4</v>
      </c>
      <c r="BC1456">
        <v>0.4</v>
      </c>
      <c r="BD1456">
        <v>-0.4</v>
      </c>
      <c r="BE1456">
        <v>0.4</v>
      </c>
      <c r="BF1456">
        <v>0.06</v>
      </c>
      <c r="BG1456">
        <v>0.3</v>
      </c>
      <c r="BH1456">
        <v>-0.61</v>
      </c>
      <c r="BI1456">
        <v>7</v>
      </c>
      <c r="BJ1456">
        <v>13</v>
      </c>
      <c r="BK1456">
        <v>7</v>
      </c>
      <c r="BM1456">
        <v>7</v>
      </c>
      <c r="BN1456" t="s">
        <v>1016</v>
      </c>
      <c r="BP1456" t="s">
        <v>1016</v>
      </c>
      <c r="BQ1456">
        <v>40</v>
      </c>
      <c r="BR1456">
        <v>401010</v>
      </c>
      <c r="BS1456">
        <v>1</v>
      </c>
      <c r="BU1456">
        <v>1</v>
      </c>
      <c r="BW1456">
        <v>7</v>
      </c>
      <c r="BY1456">
        <v>13</v>
      </c>
      <c r="BZ1456" t="s">
        <v>1997</v>
      </c>
      <c r="CA1456">
        <v>0</v>
      </c>
      <c r="CB1456">
        <v>0</v>
      </c>
      <c r="CC1456">
        <v>0</v>
      </c>
      <c r="CD1456">
        <v>0</v>
      </c>
      <c r="CE1456">
        <v>0</v>
      </c>
      <c r="CF1456">
        <v>0</v>
      </c>
      <c r="CG1456">
        <v>0</v>
      </c>
      <c r="CH1456">
        <v>0</v>
      </c>
      <c r="CI1456" s="2">
        <v>2499683</v>
      </c>
    </row>
    <row r="1457" spans="1:88">
      <c r="A1457" s="10" t="str">
        <f t="shared" si="682"/>
        <v>MXL_US</v>
      </c>
      <c r="B1457" s="12">
        <f t="shared" si="683"/>
        <v>1E-4</v>
      </c>
      <c r="C1457" s="12">
        <v>0</v>
      </c>
      <c r="D1457" s="12">
        <v>0</v>
      </c>
      <c r="E1457" s="12">
        <v>0</v>
      </c>
      <c r="F1457" s="12">
        <v>0</v>
      </c>
      <c r="G1457" s="12">
        <v>0</v>
      </c>
      <c r="H1457" s="12">
        <v>0</v>
      </c>
      <c r="I1457" s="12">
        <v>0</v>
      </c>
      <c r="J1457" s="13">
        <f t="shared" si="684"/>
        <v>0</v>
      </c>
      <c r="K1457" s="13">
        <f t="shared" si="685"/>
        <v>0</v>
      </c>
      <c r="L1457" s="16">
        <f t="shared" si="686"/>
        <v>0</v>
      </c>
      <c r="M1457" s="13">
        <f t="shared" si="687"/>
        <v>0</v>
      </c>
      <c r="N1457" s="16">
        <f t="shared" si="688"/>
        <v>0</v>
      </c>
      <c r="O1457" s="16">
        <f t="shared" si="689"/>
        <v>0</v>
      </c>
      <c r="P1457" s="16" t="str">
        <f t="shared" si="690"/>
        <v/>
      </c>
      <c r="Q1457" s="20" t="str">
        <f t="shared" si="691"/>
        <v/>
      </c>
      <c r="R1457" s="20" t="str">
        <f t="shared" si="692"/>
        <v/>
      </c>
      <c r="S1457" s="20" t="str">
        <f t="shared" si="693"/>
        <v/>
      </c>
      <c r="T1457" s="20" t="str">
        <f t="shared" si="694"/>
        <v/>
      </c>
      <c r="U1457" s="16">
        <f t="shared" si="695"/>
        <v>6.0000000000000001E-3</v>
      </c>
      <c r="V1457" s="20" t="str">
        <f t="shared" si="696"/>
        <v/>
      </c>
      <c r="W1457" s="20" t="str">
        <f t="shared" si="697"/>
        <v/>
      </c>
      <c r="X1457" s="20" t="str">
        <f t="shared" si="698"/>
        <v/>
      </c>
      <c r="Y1457" s="20">
        <f t="shared" si="699"/>
        <v>6.0000000000000001E-3</v>
      </c>
      <c r="Z1457" s="20" t="str">
        <f t="shared" si="700"/>
        <v/>
      </c>
      <c r="AA1457" s="20" t="str">
        <f t="shared" si="701"/>
        <v/>
      </c>
      <c r="AB1457" s="20">
        <f t="shared" si="702"/>
        <v>0</v>
      </c>
      <c r="AC1457" s="20" t="str">
        <f t="shared" si="703"/>
        <v/>
      </c>
      <c r="AD1457" s="20" t="str">
        <f t="shared" si="704"/>
        <v/>
      </c>
      <c r="AE1457" s="20" t="str">
        <f t="shared" si="705"/>
        <v/>
      </c>
      <c r="AF1457" s="20" t="str">
        <f t="shared" si="706"/>
        <v/>
      </c>
      <c r="AG1457" s="11">
        <f t="shared" si="707"/>
        <v>999</v>
      </c>
      <c r="AH1457" s="17">
        <f t="shared" si="708"/>
        <v>999</v>
      </c>
      <c r="AI1457" s="17">
        <f t="shared" si="709"/>
        <v>999</v>
      </c>
      <c r="AJ1457" s="17">
        <f t="shared" si="710"/>
        <v>999</v>
      </c>
      <c r="AK1457" s="17">
        <f t="shared" si="711"/>
        <v>999</v>
      </c>
      <c r="AL1457" s="17">
        <f t="shared" si="712"/>
        <v>999</v>
      </c>
      <c r="AM1457" s="10" t="s">
        <v>1605</v>
      </c>
      <c r="AN1457">
        <v>0</v>
      </c>
      <c r="AO1457">
        <v>0</v>
      </c>
      <c r="AP1457">
        <v>0</v>
      </c>
      <c r="AQ1457">
        <v>0.35110000000000002</v>
      </c>
      <c r="AR1457" s="8">
        <v>-0.6</v>
      </c>
      <c r="AS1457" s="8">
        <v>-1.8169</v>
      </c>
      <c r="AT1457" s="8">
        <v>-10.6739</v>
      </c>
      <c r="AU1457" s="8">
        <v>-0.35110000000000002</v>
      </c>
      <c r="AV1457" s="8">
        <v>-0.6</v>
      </c>
      <c r="AW1457" s="8">
        <v>0.6</v>
      </c>
      <c r="AX1457" s="8">
        <v>1.8169</v>
      </c>
      <c r="AY1457" s="8">
        <v>10.6739</v>
      </c>
      <c r="AZ1457" s="8">
        <v>0.35110000000000002</v>
      </c>
      <c r="BA1457" s="8">
        <v>0.6</v>
      </c>
      <c r="BB1457">
        <v>-0.35110000000000002</v>
      </c>
      <c r="BC1457">
        <v>0.35110000000000002</v>
      </c>
      <c r="BD1457">
        <v>-0.35110000000000002</v>
      </c>
      <c r="BE1457">
        <v>0.35110000000000002</v>
      </c>
      <c r="BF1457">
        <v>0.06</v>
      </c>
      <c r="BG1457">
        <v>0.3</v>
      </c>
      <c r="BH1457">
        <v>0.01</v>
      </c>
      <c r="BI1457">
        <v>6</v>
      </c>
      <c r="BJ1457">
        <v>12</v>
      </c>
      <c r="BK1457">
        <v>6</v>
      </c>
      <c r="BM1457">
        <v>6</v>
      </c>
      <c r="BN1457" t="s">
        <v>1016</v>
      </c>
      <c r="BP1457" t="s">
        <v>1016</v>
      </c>
      <c r="BQ1457">
        <v>45</v>
      </c>
      <c r="BR1457">
        <v>453010</v>
      </c>
      <c r="BS1457">
        <v>1</v>
      </c>
      <c r="BU1457">
        <v>1</v>
      </c>
      <c r="BW1457">
        <v>6</v>
      </c>
      <c r="BY1457">
        <v>12</v>
      </c>
      <c r="BZ1457" t="s">
        <v>1998</v>
      </c>
      <c r="CA1457">
        <v>1</v>
      </c>
      <c r="CB1457">
        <v>0</v>
      </c>
      <c r="CC1457">
        <v>1</v>
      </c>
      <c r="CD1457">
        <v>0</v>
      </c>
      <c r="CE1457">
        <v>0</v>
      </c>
      <c r="CF1457">
        <v>0</v>
      </c>
      <c r="CG1457">
        <v>0</v>
      </c>
      <c r="CH1457">
        <v>0</v>
      </c>
      <c r="CI1457" s="2">
        <v>1787850</v>
      </c>
    </row>
    <row r="1458" spans="1:88">
      <c r="A1458" s="10" t="str">
        <f t="shared" si="682"/>
        <v>PRI_US</v>
      </c>
      <c r="B1458" s="12">
        <f t="shared" si="683"/>
        <v>-4.5000000000000005E-3</v>
      </c>
      <c r="C1458" s="12">
        <v>0</v>
      </c>
      <c r="D1458" s="12">
        <v>0</v>
      </c>
      <c r="E1458" s="12">
        <v>0</v>
      </c>
      <c r="F1458" s="12">
        <v>0</v>
      </c>
      <c r="G1458" s="12">
        <v>0</v>
      </c>
      <c r="H1458" s="12">
        <v>0</v>
      </c>
      <c r="I1458" s="12">
        <v>0</v>
      </c>
      <c r="J1458" s="13">
        <f t="shared" si="684"/>
        <v>0</v>
      </c>
      <c r="K1458" s="13">
        <f t="shared" si="685"/>
        <v>0</v>
      </c>
      <c r="L1458" s="16">
        <f t="shared" si="686"/>
        <v>0</v>
      </c>
      <c r="M1458" s="13">
        <f t="shared" si="687"/>
        <v>0</v>
      </c>
      <c r="N1458" s="16">
        <f t="shared" si="688"/>
        <v>0</v>
      </c>
      <c r="O1458" s="16">
        <f t="shared" si="689"/>
        <v>0</v>
      </c>
      <c r="P1458" s="16">
        <f t="shared" si="690"/>
        <v>-6.0000000000000001E-3</v>
      </c>
      <c r="Q1458" s="20" t="str">
        <f t="shared" si="691"/>
        <v/>
      </c>
      <c r="R1458" s="20" t="str">
        <f t="shared" si="692"/>
        <v/>
      </c>
      <c r="S1458" s="20" t="str">
        <f t="shared" si="693"/>
        <v/>
      </c>
      <c r="T1458" s="20">
        <f t="shared" si="694"/>
        <v>-6.0000000000000001E-3</v>
      </c>
      <c r="U1458" s="16" t="str">
        <f t="shared" si="695"/>
        <v/>
      </c>
      <c r="V1458" s="20" t="str">
        <f t="shared" si="696"/>
        <v/>
      </c>
      <c r="W1458" s="20" t="str">
        <f t="shared" si="697"/>
        <v/>
      </c>
      <c r="X1458" s="20" t="str">
        <f t="shared" si="698"/>
        <v/>
      </c>
      <c r="Y1458" s="20" t="str">
        <f t="shared" si="699"/>
        <v/>
      </c>
      <c r="Z1458" s="20" t="str">
        <f t="shared" si="700"/>
        <v/>
      </c>
      <c r="AA1458" s="20" t="str">
        <f t="shared" si="701"/>
        <v/>
      </c>
      <c r="AB1458" s="20">
        <f t="shared" si="702"/>
        <v>0</v>
      </c>
      <c r="AC1458" s="20" t="str">
        <f t="shared" si="703"/>
        <v/>
      </c>
      <c r="AD1458" s="20" t="str">
        <f t="shared" si="704"/>
        <v/>
      </c>
      <c r="AE1458" s="20" t="str">
        <f t="shared" si="705"/>
        <v/>
      </c>
      <c r="AF1458" s="20" t="str">
        <f t="shared" si="706"/>
        <v/>
      </c>
      <c r="AG1458" s="11">
        <f t="shared" si="707"/>
        <v>999</v>
      </c>
      <c r="AH1458" s="17">
        <f t="shared" si="708"/>
        <v>999</v>
      </c>
      <c r="AI1458" s="17">
        <f t="shared" si="709"/>
        <v>999</v>
      </c>
      <c r="AJ1458" s="17">
        <f t="shared" si="710"/>
        <v>999</v>
      </c>
      <c r="AK1458" s="17">
        <f t="shared" si="711"/>
        <v>999</v>
      </c>
      <c r="AL1458" s="17">
        <f t="shared" si="712"/>
        <v>999</v>
      </c>
      <c r="AM1458" s="10" t="s">
        <v>677</v>
      </c>
      <c r="AN1458">
        <v>0</v>
      </c>
      <c r="AO1458">
        <v>0</v>
      </c>
      <c r="AP1458">
        <v>0</v>
      </c>
      <c r="AQ1458">
        <v>2.7523</v>
      </c>
      <c r="AR1458" s="8">
        <v>-0.6</v>
      </c>
      <c r="AS1458" s="8">
        <v>-12.558999999999999</v>
      </c>
      <c r="AT1458" s="8">
        <v>-112.783</v>
      </c>
      <c r="AU1458" s="8">
        <v>-2.7523</v>
      </c>
      <c r="AV1458" s="8">
        <v>-0.6</v>
      </c>
      <c r="AW1458" s="8">
        <v>0.6</v>
      </c>
      <c r="AX1458" s="8">
        <v>12.558999999999999</v>
      </c>
      <c r="AY1458" s="8">
        <v>112.783</v>
      </c>
      <c r="AZ1458" s="8">
        <v>2.7523</v>
      </c>
      <c r="BA1458" s="8">
        <v>0.6</v>
      </c>
      <c r="BB1458">
        <v>-0.6</v>
      </c>
      <c r="BC1458">
        <v>0.6</v>
      </c>
      <c r="BD1458">
        <v>-0.6</v>
      </c>
      <c r="BE1458">
        <v>0.6</v>
      </c>
      <c r="BF1458">
        <v>0.06</v>
      </c>
      <c r="BG1458">
        <v>0.3</v>
      </c>
      <c r="BH1458">
        <v>-0.45</v>
      </c>
      <c r="BI1458">
        <v>7</v>
      </c>
      <c r="BJ1458">
        <v>13</v>
      </c>
      <c r="BK1458">
        <v>7</v>
      </c>
      <c r="BM1458">
        <v>7</v>
      </c>
      <c r="BN1458" t="s">
        <v>1016</v>
      </c>
      <c r="BP1458" t="s">
        <v>1016</v>
      </c>
      <c r="BQ1458">
        <v>40</v>
      </c>
      <c r="BR1458">
        <v>403010</v>
      </c>
      <c r="BS1458">
        <v>1</v>
      </c>
      <c r="BU1458">
        <v>1</v>
      </c>
      <c r="BW1458">
        <v>7</v>
      </c>
      <c r="BY1458">
        <v>13</v>
      </c>
      <c r="BZ1458" t="s">
        <v>1997</v>
      </c>
      <c r="CA1458">
        <v>0</v>
      </c>
      <c r="CB1458">
        <v>0</v>
      </c>
      <c r="CC1458">
        <v>0</v>
      </c>
      <c r="CD1458">
        <v>0</v>
      </c>
      <c r="CE1458">
        <v>0</v>
      </c>
      <c r="CF1458">
        <v>0</v>
      </c>
      <c r="CG1458">
        <v>0</v>
      </c>
      <c r="CH1458">
        <v>0</v>
      </c>
      <c r="CI1458" s="2">
        <v>10021310</v>
      </c>
    </row>
    <row r="1459" spans="1:88">
      <c r="A1459" s="10" t="str">
        <f t="shared" si="682"/>
        <v>FAF_US</v>
      </c>
      <c r="B1459" s="12">
        <f t="shared" si="683"/>
        <v>4.7500000000000001E-2</v>
      </c>
      <c r="C1459" s="12">
        <v>0</v>
      </c>
      <c r="D1459" s="12">
        <v>0</v>
      </c>
      <c r="E1459" s="12">
        <v>0</v>
      </c>
      <c r="F1459" s="12">
        <v>0</v>
      </c>
      <c r="G1459" s="12">
        <v>0</v>
      </c>
      <c r="H1459" s="12">
        <v>0</v>
      </c>
      <c r="I1459" s="12">
        <v>0</v>
      </c>
      <c r="J1459" s="13">
        <f t="shared" si="684"/>
        <v>0</v>
      </c>
      <c r="K1459" s="13">
        <f t="shared" si="685"/>
        <v>0</v>
      </c>
      <c r="L1459" s="16">
        <f t="shared" si="686"/>
        <v>0</v>
      </c>
      <c r="M1459" s="13">
        <f t="shared" si="687"/>
        <v>0</v>
      </c>
      <c r="N1459" s="16">
        <f t="shared" si="688"/>
        <v>0</v>
      </c>
      <c r="O1459" s="16">
        <f t="shared" si="689"/>
        <v>0</v>
      </c>
      <c r="P1459" s="16" t="str">
        <f t="shared" si="690"/>
        <v/>
      </c>
      <c r="Q1459" s="20" t="str">
        <f t="shared" si="691"/>
        <v/>
      </c>
      <c r="R1459" s="20" t="str">
        <f t="shared" si="692"/>
        <v/>
      </c>
      <c r="S1459" s="20" t="str">
        <f t="shared" si="693"/>
        <v/>
      </c>
      <c r="T1459" s="20" t="str">
        <f t="shared" si="694"/>
        <v/>
      </c>
      <c r="U1459" s="16">
        <f t="shared" si="695"/>
        <v>6.0000000000000001E-3</v>
      </c>
      <c r="V1459" s="20" t="str">
        <f t="shared" si="696"/>
        <v/>
      </c>
      <c r="W1459" s="20" t="str">
        <f t="shared" si="697"/>
        <v/>
      </c>
      <c r="X1459" s="20" t="str">
        <f t="shared" si="698"/>
        <v/>
      </c>
      <c r="Y1459" s="20">
        <f t="shared" si="699"/>
        <v>6.0000000000000001E-3</v>
      </c>
      <c r="Z1459" s="20" t="str">
        <f t="shared" si="700"/>
        <v/>
      </c>
      <c r="AA1459" s="20" t="str">
        <f t="shared" si="701"/>
        <v/>
      </c>
      <c r="AB1459" s="20">
        <f t="shared" si="702"/>
        <v>0</v>
      </c>
      <c r="AC1459" s="20" t="str">
        <f t="shared" si="703"/>
        <v/>
      </c>
      <c r="AD1459" s="20" t="str">
        <f t="shared" si="704"/>
        <v/>
      </c>
      <c r="AE1459" s="20" t="str">
        <f t="shared" si="705"/>
        <v/>
      </c>
      <c r="AF1459" s="20" t="str">
        <f t="shared" si="706"/>
        <v/>
      </c>
      <c r="AG1459" s="11">
        <f t="shared" si="707"/>
        <v>999</v>
      </c>
      <c r="AH1459" s="17">
        <f t="shared" si="708"/>
        <v>999</v>
      </c>
      <c r="AI1459" s="17">
        <f t="shared" si="709"/>
        <v>999</v>
      </c>
      <c r="AJ1459" s="17">
        <f t="shared" si="710"/>
        <v>999</v>
      </c>
      <c r="AK1459" s="17">
        <f t="shared" si="711"/>
        <v>999</v>
      </c>
      <c r="AL1459" s="17">
        <f t="shared" si="712"/>
        <v>999</v>
      </c>
      <c r="AM1459" s="10" t="s">
        <v>477</v>
      </c>
      <c r="AN1459">
        <v>0</v>
      </c>
      <c r="AO1459">
        <v>0</v>
      </c>
      <c r="AP1459">
        <v>0</v>
      </c>
      <c r="AQ1459">
        <v>7.2586000000000004</v>
      </c>
      <c r="AR1459" s="8">
        <v>-0.6</v>
      </c>
      <c r="AS1459" s="8">
        <v>-32.692799999999998</v>
      </c>
      <c r="AT1459" s="8">
        <v>-160.47290000000001</v>
      </c>
      <c r="AU1459" s="8">
        <v>-7.2586000000000004</v>
      </c>
      <c r="AV1459" s="8">
        <v>-0.6</v>
      </c>
      <c r="AW1459" s="8">
        <v>0.6</v>
      </c>
      <c r="AX1459" s="8">
        <v>32.692799999999998</v>
      </c>
      <c r="AY1459" s="8">
        <v>160.47290000000001</v>
      </c>
      <c r="AZ1459" s="8">
        <v>7.2586000000000004</v>
      </c>
      <c r="BA1459" s="8">
        <v>0.6</v>
      </c>
      <c r="BB1459">
        <v>-0.6</v>
      </c>
      <c r="BC1459">
        <v>0.6</v>
      </c>
      <c r="BD1459">
        <v>-0.6</v>
      </c>
      <c r="BE1459">
        <v>0.6</v>
      </c>
      <c r="BF1459">
        <v>0.06</v>
      </c>
      <c r="BG1459">
        <v>0.3</v>
      </c>
      <c r="BH1459">
        <v>4.75</v>
      </c>
      <c r="BI1459">
        <v>3</v>
      </c>
      <c r="BJ1459">
        <v>6</v>
      </c>
      <c r="BK1459">
        <v>3</v>
      </c>
      <c r="BM1459">
        <v>3</v>
      </c>
      <c r="BN1459" t="s">
        <v>1016</v>
      </c>
      <c r="BP1459" t="s">
        <v>1016</v>
      </c>
      <c r="BQ1459">
        <v>40</v>
      </c>
      <c r="BR1459">
        <v>403010</v>
      </c>
      <c r="BS1459">
        <v>1</v>
      </c>
      <c r="BU1459">
        <v>1</v>
      </c>
      <c r="BW1459">
        <v>3</v>
      </c>
      <c r="BY1459">
        <v>6</v>
      </c>
      <c r="BZ1459" t="s">
        <v>1997</v>
      </c>
      <c r="CA1459">
        <v>0</v>
      </c>
      <c r="CB1459">
        <v>0</v>
      </c>
      <c r="CC1459">
        <v>0</v>
      </c>
      <c r="CD1459">
        <v>0</v>
      </c>
      <c r="CE1459">
        <v>0</v>
      </c>
      <c r="CF1459">
        <v>0</v>
      </c>
      <c r="CG1459">
        <v>0</v>
      </c>
      <c r="CH1459">
        <v>0</v>
      </c>
      <c r="CI1459" s="2">
        <v>29150606</v>
      </c>
    </row>
    <row r="1460" spans="1:88">
      <c r="A1460" s="10" t="str">
        <f t="shared" si="682"/>
        <v>AOSL_US</v>
      </c>
      <c r="B1460" s="12">
        <f t="shared" si="683"/>
        <v>1E-4</v>
      </c>
      <c r="C1460" s="12">
        <v>0</v>
      </c>
      <c r="D1460" s="12">
        <v>0</v>
      </c>
      <c r="E1460" s="12">
        <v>0</v>
      </c>
      <c r="F1460" s="12">
        <v>0</v>
      </c>
      <c r="G1460" s="12">
        <v>0</v>
      </c>
      <c r="H1460" s="12">
        <v>0</v>
      </c>
      <c r="I1460" s="12">
        <v>0</v>
      </c>
      <c r="J1460" s="13">
        <f t="shared" si="684"/>
        <v>0</v>
      </c>
      <c r="K1460" s="13">
        <f t="shared" si="685"/>
        <v>0</v>
      </c>
      <c r="L1460" s="16">
        <f t="shared" si="686"/>
        <v>0</v>
      </c>
      <c r="M1460" s="13">
        <f t="shared" si="687"/>
        <v>0</v>
      </c>
      <c r="N1460" s="16">
        <f t="shared" si="688"/>
        <v>0</v>
      </c>
      <c r="O1460" s="16">
        <f t="shared" si="689"/>
        <v>0</v>
      </c>
      <c r="P1460" s="16" t="str">
        <f t="shared" si="690"/>
        <v/>
      </c>
      <c r="Q1460" s="20" t="str">
        <f t="shared" si="691"/>
        <v/>
      </c>
      <c r="R1460" s="20" t="str">
        <f t="shared" si="692"/>
        <v/>
      </c>
      <c r="S1460" s="20" t="str">
        <f t="shared" si="693"/>
        <v/>
      </c>
      <c r="T1460" s="20" t="str">
        <f t="shared" si="694"/>
        <v/>
      </c>
      <c r="U1460" s="16">
        <f t="shared" si="695"/>
        <v>6.0000000000000001E-3</v>
      </c>
      <c r="V1460" s="20" t="str">
        <f t="shared" si="696"/>
        <v/>
      </c>
      <c r="W1460" s="20" t="str">
        <f t="shared" si="697"/>
        <v/>
      </c>
      <c r="X1460" s="20" t="str">
        <f t="shared" si="698"/>
        <v/>
      </c>
      <c r="Y1460" s="20">
        <f t="shared" si="699"/>
        <v>6.0000000000000001E-3</v>
      </c>
      <c r="Z1460" s="20" t="str">
        <f t="shared" si="700"/>
        <v/>
      </c>
      <c r="AA1460" s="20" t="str">
        <f t="shared" si="701"/>
        <v/>
      </c>
      <c r="AB1460" s="20">
        <f t="shared" si="702"/>
        <v>0</v>
      </c>
      <c r="AC1460" s="20" t="str">
        <f t="shared" si="703"/>
        <v/>
      </c>
      <c r="AD1460" s="20" t="str">
        <f t="shared" si="704"/>
        <v/>
      </c>
      <c r="AE1460" s="20" t="str">
        <f t="shared" si="705"/>
        <v/>
      </c>
      <c r="AF1460" s="20" t="str">
        <f t="shared" si="706"/>
        <v/>
      </c>
      <c r="AG1460" s="11">
        <f t="shared" si="707"/>
        <v>999</v>
      </c>
      <c r="AH1460" s="17">
        <f t="shared" si="708"/>
        <v>999</v>
      </c>
      <c r="AI1460" s="17">
        <f t="shared" si="709"/>
        <v>999</v>
      </c>
      <c r="AJ1460" s="17">
        <f t="shared" si="710"/>
        <v>999</v>
      </c>
      <c r="AK1460" s="17">
        <f t="shared" si="711"/>
        <v>999</v>
      </c>
      <c r="AL1460" s="17">
        <f t="shared" si="712"/>
        <v>999</v>
      </c>
      <c r="AM1460" s="10" t="s">
        <v>1742</v>
      </c>
      <c r="AN1460">
        <v>0</v>
      </c>
      <c r="AO1460">
        <v>0</v>
      </c>
      <c r="AP1460">
        <v>0</v>
      </c>
      <c r="AQ1460">
        <v>8.4099999999999994E-2</v>
      </c>
      <c r="AR1460" s="8">
        <v>-0.6</v>
      </c>
      <c r="AS1460" s="8">
        <v>-0.42159999999999997</v>
      </c>
      <c r="AT1460" s="8">
        <v>-9.7965</v>
      </c>
      <c r="AU1460" s="8">
        <v>-8.4099999999999994E-2</v>
      </c>
      <c r="AV1460" s="8">
        <v>-0.6</v>
      </c>
      <c r="AW1460" s="8">
        <v>0.6</v>
      </c>
      <c r="AX1460" s="8">
        <v>0.42159999999999997</v>
      </c>
      <c r="AY1460" s="8">
        <v>9.7965</v>
      </c>
      <c r="AZ1460" s="8">
        <v>8.4099999999999994E-2</v>
      </c>
      <c r="BA1460" s="8">
        <v>0.6</v>
      </c>
      <c r="BB1460">
        <v>-8.4099999999999994E-2</v>
      </c>
      <c r="BC1460">
        <v>8.4099999999999994E-2</v>
      </c>
      <c r="BD1460">
        <v>-8.4099999999999994E-2</v>
      </c>
      <c r="BE1460">
        <v>8.4099999999999994E-2</v>
      </c>
      <c r="BF1460">
        <v>0.06</v>
      </c>
      <c r="BG1460">
        <v>0.3</v>
      </c>
      <c r="BH1460">
        <v>0.01</v>
      </c>
      <c r="BI1460">
        <v>6</v>
      </c>
      <c r="BJ1460">
        <v>12</v>
      </c>
      <c r="BK1460">
        <v>6</v>
      </c>
      <c r="BM1460">
        <v>6</v>
      </c>
      <c r="BN1460" t="s">
        <v>1016</v>
      </c>
      <c r="BP1460" t="s">
        <v>1016</v>
      </c>
      <c r="BQ1460">
        <v>45</v>
      </c>
      <c r="BR1460">
        <v>453010</v>
      </c>
      <c r="BS1460">
        <v>1</v>
      </c>
      <c r="BU1460">
        <v>1</v>
      </c>
      <c r="BW1460">
        <v>6</v>
      </c>
      <c r="BY1460">
        <v>12</v>
      </c>
      <c r="BZ1460" t="s">
        <v>1947</v>
      </c>
      <c r="CA1460">
        <v>1</v>
      </c>
      <c r="CB1460">
        <v>0</v>
      </c>
      <c r="CC1460">
        <v>1</v>
      </c>
      <c r="CD1460">
        <v>0</v>
      </c>
      <c r="CE1460">
        <v>0</v>
      </c>
      <c r="CF1460">
        <v>0</v>
      </c>
      <c r="CG1460">
        <v>0</v>
      </c>
      <c r="CH1460">
        <v>0</v>
      </c>
      <c r="CI1460" s="2">
        <v>326494</v>
      </c>
    </row>
    <row r="1461" spans="1:88">
      <c r="A1461" s="10" t="str">
        <f t="shared" si="682"/>
        <v>SPSC_US</v>
      </c>
      <c r="B1461" s="12">
        <f t="shared" si="683"/>
        <v>-3.1699999999999999E-2</v>
      </c>
      <c r="C1461" s="12">
        <v>0</v>
      </c>
      <c r="D1461" s="12">
        <v>0</v>
      </c>
      <c r="E1461" s="12">
        <v>0</v>
      </c>
      <c r="F1461" s="12">
        <v>0</v>
      </c>
      <c r="G1461" s="12">
        <v>0</v>
      </c>
      <c r="H1461" s="12">
        <v>0</v>
      </c>
      <c r="I1461" s="12">
        <v>0</v>
      </c>
      <c r="J1461" s="13">
        <f t="shared" si="684"/>
        <v>0</v>
      </c>
      <c r="K1461" s="13">
        <f t="shared" si="685"/>
        <v>0</v>
      </c>
      <c r="L1461" s="16">
        <f t="shared" si="686"/>
        <v>0</v>
      </c>
      <c r="M1461" s="13">
        <f t="shared" si="687"/>
        <v>0</v>
      </c>
      <c r="N1461" s="16">
        <f t="shared" si="688"/>
        <v>0</v>
      </c>
      <c r="O1461" s="16">
        <f t="shared" si="689"/>
        <v>0</v>
      </c>
      <c r="P1461" s="16">
        <f t="shared" si="690"/>
        <v>-6.0000000000000001E-3</v>
      </c>
      <c r="Q1461" s="20" t="str">
        <f t="shared" si="691"/>
        <v/>
      </c>
      <c r="R1461" s="20" t="str">
        <f t="shared" si="692"/>
        <v/>
      </c>
      <c r="S1461" s="20" t="str">
        <f t="shared" si="693"/>
        <v/>
      </c>
      <c r="T1461" s="20">
        <f t="shared" si="694"/>
        <v>-6.0000000000000001E-3</v>
      </c>
      <c r="U1461" s="16" t="str">
        <f t="shared" si="695"/>
        <v/>
      </c>
      <c r="V1461" s="20" t="str">
        <f t="shared" si="696"/>
        <v/>
      </c>
      <c r="W1461" s="20" t="str">
        <f t="shared" si="697"/>
        <v/>
      </c>
      <c r="X1461" s="20" t="str">
        <f t="shared" si="698"/>
        <v/>
      </c>
      <c r="Y1461" s="20" t="str">
        <f t="shared" si="699"/>
        <v/>
      </c>
      <c r="Z1461" s="20" t="str">
        <f t="shared" si="700"/>
        <v/>
      </c>
      <c r="AA1461" s="20" t="str">
        <f t="shared" si="701"/>
        <v/>
      </c>
      <c r="AB1461" s="20">
        <f t="shared" si="702"/>
        <v>0</v>
      </c>
      <c r="AC1461" s="20" t="str">
        <f t="shared" si="703"/>
        <v/>
      </c>
      <c r="AD1461" s="20" t="str">
        <f t="shared" si="704"/>
        <v/>
      </c>
      <c r="AE1461" s="20" t="str">
        <f t="shared" si="705"/>
        <v/>
      </c>
      <c r="AF1461" s="20" t="str">
        <f t="shared" si="706"/>
        <v/>
      </c>
      <c r="AG1461" s="11">
        <f t="shared" si="707"/>
        <v>999</v>
      </c>
      <c r="AH1461" s="17">
        <f t="shared" si="708"/>
        <v>999</v>
      </c>
      <c r="AI1461" s="17">
        <f t="shared" si="709"/>
        <v>999</v>
      </c>
      <c r="AJ1461" s="17">
        <f t="shared" si="710"/>
        <v>999</v>
      </c>
      <c r="AK1461" s="17">
        <f t="shared" si="711"/>
        <v>999</v>
      </c>
      <c r="AL1461" s="17">
        <f t="shared" si="712"/>
        <v>999</v>
      </c>
      <c r="AM1461" s="10" t="s">
        <v>136</v>
      </c>
      <c r="AN1461">
        <v>0</v>
      </c>
      <c r="AO1461">
        <v>0</v>
      </c>
      <c r="AP1461">
        <v>0</v>
      </c>
      <c r="AQ1461">
        <v>1.4387000000000001</v>
      </c>
      <c r="AR1461" s="8">
        <v>-0.6</v>
      </c>
      <c r="AS1461" s="8">
        <v>-7.2716000000000003</v>
      </c>
      <c r="AT1461" s="8">
        <v>-46.758299999999998</v>
      </c>
      <c r="AU1461" s="8">
        <v>-1.4387000000000001</v>
      </c>
      <c r="AV1461" s="8">
        <v>-0.6</v>
      </c>
      <c r="AW1461" s="8">
        <v>0.6</v>
      </c>
      <c r="AX1461" s="8">
        <v>7.2716000000000003</v>
      </c>
      <c r="AY1461" s="8">
        <v>46.758299999999998</v>
      </c>
      <c r="AZ1461" s="8">
        <v>1.4387000000000001</v>
      </c>
      <c r="BA1461" s="8">
        <v>0.6</v>
      </c>
      <c r="BB1461">
        <v>-0.6</v>
      </c>
      <c r="BC1461">
        <v>0.6</v>
      </c>
      <c r="BD1461">
        <v>-0.6</v>
      </c>
      <c r="BE1461">
        <v>0.6</v>
      </c>
      <c r="BF1461">
        <v>0.06</v>
      </c>
      <c r="BG1461">
        <v>0.3</v>
      </c>
      <c r="BH1461">
        <v>-3.17</v>
      </c>
      <c r="BI1461">
        <v>8</v>
      </c>
      <c r="BJ1461">
        <v>15</v>
      </c>
      <c r="BK1461">
        <v>8</v>
      </c>
      <c r="BM1461">
        <v>8</v>
      </c>
      <c r="BN1461" t="s">
        <v>1016</v>
      </c>
      <c r="BP1461" t="s">
        <v>1016</v>
      </c>
      <c r="BQ1461">
        <v>45</v>
      </c>
      <c r="BR1461">
        <v>451010</v>
      </c>
      <c r="BS1461">
        <v>1</v>
      </c>
      <c r="BU1461">
        <v>1</v>
      </c>
      <c r="BW1461">
        <v>8</v>
      </c>
      <c r="BY1461">
        <v>15</v>
      </c>
      <c r="BZ1461" t="s">
        <v>1997</v>
      </c>
      <c r="CA1461">
        <v>0</v>
      </c>
      <c r="CB1461">
        <v>0</v>
      </c>
      <c r="CC1461">
        <v>0</v>
      </c>
      <c r="CD1461">
        <v>0</v>
      </c>
      <c r="CE1461">
        <v>0</v>
      </c>
      <c r="CF1461">
        <v>0</v>
      </c>
      <c r="CG1461">
        <v>0</v>
      </c>
      <c r="CH1461">
        <v>0</v>
      </c>
      <c r="CI1461" s="2">
        <v>5495456</v>
      </c>
    </row>
    <row r="1462" spans="1:88">
      <c r="A1462" s="10" t="str">
        <f t="shared" si="682"/>
        <v>TNAV_US</v>
      </c>
      <c r="B1462" s="12">
        <f t="shared" si="683"/>
        <v>3.0699999999999998E-2</v>
      </c>
      <c r="C1462" s="12">
        <v>0</v>
      </c>
      <c r="D1462" s="12">
        <v>0</v>
      </c>
      <c r="E1462" s="12">
        <v>0</v>
      </c>
      <c r="F1462" s="12">
        <v>0</v>
      </c>
      <c r="G1462" s="12">
        <v>0</v>
      </c>
      <c r="H1462" s="12">
        <v>0</v>
      </c>
      <c r="I1462" s="12">
        <v>0</v>
      </c>
      <c r="J1462" s="13">
        <f t="shared" si="684"/>
        <v>0</v>
      </c>
      <c r="K1462" s="13">
        <f t="shared" si="685"/>
        <v>0</v>
      </c>
      <c r="L1462" s="16">
        <f t="shared" si="686"/>
        <v>0</v>
      </c>
      <c r="M1462" s="13">
        <f t="shared" si="687"/>
        <v>0</v>
      </c>
      <c r="N1462" s="16">
        <f t="shared" si="688"/>
        <v>0</v>
      </c>
      <c r="O1462" s="16">
        <f t="shared" si="689"/>
        <v>0</v>
      </c>
      <c r="P1462" s="16" t="str">
        <f t="shared" si="690"/>
        <v/>
      </c>
      <c r="Q1462" s="20" t="str">
        <f t="shared" si="691"/>
        <v/>
      </c>
      <c r="R1462" s="20" t="str">
        <f t="shared" si="692"/>
        <v/>
      </c>
      <c r="S1462" s="20" t="str">
        <f t="shared" si="693"/>
        <v/>
      </c>
      <c r="T1462" s="20" t="str">
        <f t="shared" si="694"/>
        <v/>
      </c>
      <c r="U1462" s="16">
        <f t="shared" si="695"/>
        <v>4.0000000000000001E-3</v>
      </c>
      <c r="V1462" s="20" t="str">
        <f t="shared" si="696"/>
        <v/>
      </c>
      <c r="W1462" s="20" t="str">
        <f t="shared" si="697"/>
        <v/>
      </c>
      <c r="X1462" s="20" t="str">
        <f t="shared" si="698"/>
        <v/>
      </c>
      <c r="Y1462" s="20">
        <f t="shared" si="699"/>
        <v>4.0000000000000001E-3</v>
      </c>
      <c r="Z1462" s="20" t="str">
        <f t="shared" si="700"/>
        <v/>
      </c>
      <c r="AA1462" s="20" t="str">
        <f t="shared" si="701"/>
        <v/>
      </c>
      <c r="AB1462" s="20">
        <f t="shared" si="702"/>
        <v>0</v>
      </c>
      <c r="AC1462" s="20" t="str">
        <f t="shared" si="703"/>
        <v/>
      </c>
      <c r="AD1462" s="20" t="str">
        <f t="shared" si="704"/>
        <v/>
      </c>
      <c r="AE1462" s="20" t="str">
        <f t="shared" si="705"/>
        <v/>
      </c>
      <c r="AF1462" s="20" t="str">
        <f t="shared" si="706"/>
        <v/>
      </c>
      <c r="AG1462" s="11">
        <f t="shared" si="707"/>
        <v>999</v>
      </c>
      <c r="AH1462" s="17">
        <f t="shared" si="708"/>
        <v>999</v>
      </c>
      <c r="AI1462" s="17">
        <f t="shared" si="709"/>
        <v>999</v>
      </c>
      <c r="AJ1462" s="17">
        <f t="shared" si="710"/>
        <v>999</v>
      </c>
      <c r="AK1462" s="17">
        <f t="shared" si="711"/>
        <v>999</v>
      </c>
      <c r="AL1462" s="17">
        <f t="shared" si="712"/>
        <v>999</v>
      </c>
      <c r="AM1462" s="10" t="s">
        <v>1850</v>
      </c>
      <c r="AN1462">
        <v>0</v>
      </c>
      <c r="AO1462">
        <v>0</v>
      </c>
      <c r="AP1462">
        <v>0</v>
      </c>
      <c r="AQ1462">
        <v>0.30830000000000002</v>
      </c>
      <c r="AR1462" s="8">
        <v>-0.6</v>
      </c>
      <c r="AS1462" s="8">
        <v>-1.1859999999999999</v>
      </c>
      <c r="AT1462" s="8">
        <v>-13.2264</v>
      </c>
      <c r="AU1462" s="8">
        <v>-0.30830000000000002</v>
      </c>
      <c r="AV1462" s="8">
        <v>-0.6</v>
      </c>
      <c r="AW1462" s="8">
        <v>0.4</v>
      </c>
      <c r="AX1462" s="8">
        <v>1.1859999999999999</v>
      </c>
      <c r="AY1462" s="8">
        <v>13.2264</v>
      </c>
      <c r="AZ1462" s="8">
        <v>0.30830000000000002</v>
      </c>
      <c r="BA1462" s="8">
        <v>0.4</v>
      </c>
      <c r="BB1462">
        <v>-0.30830000000000002</v>
      </c>
      <c r="BC1462">
        <v>0.30830000000000002</v>
      </c>
      <c r="BD1462">
        <v>-0.30830000000000002</v>
      </c>
      <c r="BE1462">
        <v>0.30830000000000002</v>
      </c>
      <c r="BF1462">
        <v>0.06</v>
      </c>
      <c r="BG1462">
        <v>0.3</v>
      </c>
      <c r="BH1462">
        <v>3.07</v>
      </c>
      <c r="BI1462">
        <v>4</v>
      </c>
      <c r="BJ1462">
        <v>7</v>
      </c>
      <c r="BK1462">
        <v>4</v>
      </c>
      <c r="BM1462">
        <v>4</v>
      </c>
      <c r="BN1462" t="s">
        <v>1016</v>
      </c>
      <c r="BP1462" t="s">
        <v>1016</v>
      </c>
      <c r="BQ1462">
        <v>45</v>
      </c>
      <c r="BR1462">
        <v>451030</v>
      </c>
      <c r="BS1462">
        <v>1</v>
      </c>
      <c r="BU1462">
        <v>1</v>
      </c>
      <c r="BW1462">
        <v>4</v>
      </c>
      <c r="BY1462">
        <v>7</v>
      </c>
      <c r="BZ1462" t="s">
        <v>1998</v>
      </c>
      <c r="CA1462">
        <v>1</v>
      </c>
      <c r="CB1462">
        <v>0</v>
      </c>
      <c r="CC1462">
        <v>1</v>
      </c>
      <c r="CD1462">
        <v>0</v>
      </c>
      <c r="CE1462">
        <v>0</v>
      </c>
      <c r="CF1462">
        <v>0</v>
      </c>
      <c r="CG1462">
        <v>0</v>
      </c>
      <c r="CH1462">
        <v>0</v>
      </c>
      <c r="CI1462" s="2">
        <v>978878</v>
      </c>
    </row>
    <row r="1463" spans="1:88">
      <c r="A1463" s="10" t="str">
        <f t="shared" si="682"/>
        <v>PLOW_US</v>
      </c>
      <c r="B1463" s="12">
        <f t="shared" si="683"/>
        <v>4.2699999999999995E-2</v>
      </c>
      <c r="C1463" s="12">
        <v>0</v>
      </c>
      <c r="D1463" s="12">
        <v>0</v>
      </c>
      <c r="E1463" s="12">
        <v>0</v>
      </c>
      <c r="F1463" s="12">
        <v>0</v>
      </c>
      <c r="G1463" s="12">
        <v>0</v>
      </c>
      <c r="H1463" s="12">
        <v>0</v>
      </c>
      <c r="I1463" s="12">
        <v>0</v>
      </c>
      <c r="J1463" s="13">
        <f t="shared" si="684"/>
        <v>0</v>
      </c>
      <c r="K1463" s="13">
        <f t="shared" si="685"/>
        <v>0</v>
      </c>
      <c r="L1463" s="16">
        <f t="shared" si="686"/>
        <v>0</v>
      </c>
      <c r="M1463" s="13">
        <f t="shared" si="687"/>
        <v>0</v>
      </c>
      <c r="N1463" s="16">
        <f t="shared" si="688"/>
        <v>0</v>
      </c>
      <c r="O1463" s="16">
        <f t="shared" si="689"/>
        <v>0</v>
      </c>
      <c r="P1463" s="16" t="str">
        <f t="shared" si="690"/>
        <v/>
      </c>
      <c r="Q1463" s="20" t="str">
        <f t="shared" si="691"/>
        <v/>
      </c>
      <c r="R1463" s="20" t="str">
        <f t="shared" si="692"/>
        <v/>
      </c>
      <c r="S1463" s="20" t="str">
        <f t="shared" si="693"/>
        <v/>
      </c>
      <c r="T1463" s="20" t="str">
        <f t="shared" si="694"/>
        <v/>
      </c>
      <c r="U1463" s="16">
        <f t="shared" si="695"/>
        <v>6.5000000000000006E-3</v>
      </c>
      <c r="V1463" s="20" t="str">
        <f t="shared" si="696"/>
        <v/>
      </c>
      <c r="W1463" s="20" t="str">
        <f t="shared" si="697"/>
        <v/>
      </c>
      <c r="X1463" s="20" t="str">
        <f t="shared" si="698"/>
        <v/>
      </c>
      <c r="Y1463" s="20">
        <f t="shared" si="699"/>
        <v>6.5000000000000006E-3</v>
      </c>
      <c r="Z1463" s="20" t="str">
        <f t="shared" si="700"/>
        <v/>
      </c>
      <c r="AA1463" s="20" t="str">
        <f t="shared" si="701"/>
        <v/>
      </c>
      <c r="AB1463" s="20">
        <f t="shared" si="702"/>
        <v>0</v>
      </c>
      <c r="AC1463" s="20" t="str">
        <f t="shared" si="703"/>
        <v/>
      </c>
      <c r="AD1463" s="20" t="str">
        <f t="shared" si="704"/>
        <v/>
      </c>
      <c r="AE1463" s="20" t="str">
        <f t="shared" si="705"/>
        <v/>
      </c>
      <c r="AF1463" s="20" t="str">
        <f t="shared" si="706"/>
        <v/>
      </c>
      <c r="AG1463" s="11">
        <f t="shared" si="707"/>
        <v>999</v>
      </c>
      <c r="AH1463" s="17">
        <f t="shared" si="708"/>
        <v>999</v>
      </c>
      <c r="AI1463" s="17">
        <f t="shared" si="709"/>
        <v>999</v>
      </c>
      <c r="AJ1463" s="17">
        <f t="shared" si="710"/>
        <v>999</v>
      </c>
      <c r="AK1463" s="17">
        <f t="shared" si="711"/>
        <v>999</v>
      </c>
      <c r="AL1463" s="17">
        <f t="shared" si="712"/>
        <v>999</v>
      </c>
      <c r="AM1463" s="10" t="s">
        <v>1475</v>
      </c>
      <c r="AN1463">
        <v>0</v>
      </c>
      <c r="AO1463">
        <v>0</v>
      </c>
      <c r="AP1463">
        <v>0</v>
      </c>
      <c r="AQ1463">
        <v>0.76759999999999995</v>
      </c>
      <c r="AR1463" s="8">
        <v>-0.65</v>
      </c>
      <c r="AS1463" s="8">
        <v>-4.3383000000000003</v>
      </c>
      <c r="AT1463" s="8">
        <v>-21.627099999999999</v>
      </c>
      <c r="AU1463" s="8">
        <v>-0.76759999999999995</v>
      </c>
      <c r="AV1463" s="8">
        <v>-0.65</v>
      </c>
      <c r="AW1463" s="8">
        <v>0.65</v>
      </c>
      <c r="AX1463" s="8">
        <v>4.3383000000000003</v>
      </c>
      <c r="AY1463" s="8">
        <v>21.627099999999999</v>
      </c>
      <c r="AZ1463" s="8">
        <v>0.76759999999999995</v>
      </c>
      <c r="BA1463" s="8">
        <v>0.65</v>
      </c>
      <c r="BB1463">
        <v>-0.65</v>
      </c>
      <c r="BC1463">
        <v>0.65</v>
      </c>
      <c r="BD1463">
        <v>-0.65</v>
      </c>
      <c r="BE1463">
        <v>0.65</v>
      </c>
      <c r="BF1463">
        <v>0.06</v>
      </c>
      <c r="BG1463">
        <v>0.3</v>
      </c>
      <c r="BH1463">
        <v>4.2699999999999996</v>
      </c>
      <c r="BI1463">
        <v>3</v>
      </c>
      <c r="BJ1463">
        <v>6</v>
      </c>
      <c r="BK1463">
        <v>3</v>
      </c>
      <c r="BM1463">
        <v>3</v>
      </c>
      <c r="BN1463" t="s">
        <v>1016</v>
      </c>
      <c r="BP1463" t="s">
        <v>1016</v>
      </c>
      <c r="BQ1463">
        <v>20</v>
      </c>
      <c r="BR1463">
        <v>201060</v>
      </c>
      <c r="BS1463">
        <v>1</v>
      </c>
      <c r="BU1463">
        <v>1</v>
      </c>
      <c r="BW1463">
        <v>3</v>
      </c>
      <c r="BY1463">
        <v>6</v>
      </c>
      <c r="BZ1463" t="s">
        <v>1997</v>
      </c>
      <c r="CA1463">
        <v>0</v>
      </c>
      <c r="CB1463">
        <v>0</v>
      </c>
      <c r="CC1463">
        <v>0</v>
      </c>
      <c r="CD1463">
        <v>0</v>
      </c>
      <c r="CE1463">
        <v>0</v>
      </c>
      <c r="CF1463">
        <v>0</v>
      </c>
      <c r="CG1463">
        <v>0</v>
      </c>
      <c r="CH1463">
        <v>0</v>
      </c>
      <c r="CI1463" s="2">
        <v>2673276</v>
      </c>
    </row>
    <row r="1464" spans="1:88">
      <c r="A1464" s="10" t="str">
        <f t="shared" si="682"/>
        <v>RRTS_US</v>
      </c>
      <c r="B1464" s="12">
        <f t="shared" si="683"/>
        <v>-2.8900000000000002E-2</v>
      </c>
      <c r="C1464" s="12">
        <v>0</v>
      </c>
      <c r="D1464" s="12">
        <v>0</v>
      </c>
      <c r="E1464" s="12">
        <v>0</v>
      </c>
      <c r="F1464" s="12">
        <v>0</v>
      </c>
      <c r="G1464" s="12">
        <v>0</v>
      </c>
      <c r="H1464" s="12">
        <v>0</v>
      </c>
      <c r="I1464" s="12">
        <v>0</v>
      </c>
      <c r="J1464" s="13">
        <f t="shared" si="684"/>
        <v>0</v>
      </c>
      <c r="K1464" s="13">
        <f t="shared" si="685"/>
        <v>0</v>
      </c>
      <c r="L1464" s="16">
        <f t="shared" si="686"/>
        <v>0</v>
      </c>
      <c r="M1464" s="13">
        <f t="shared" si="687"/>
        <v>0</v>
      </c>
      <c r="N1464" s="16">
        <f t="shared" si="688"/>
        <v>0</v>
      </c>
      <c r="O1464" s="16">
        <f t="shared" si="689"/>
        <v>0</v>
      </c>
      <c r="P1464" s="16">
        <f t="shared" si="690"/>
        <v>-6.5000000000000006E-3</v>
      </c>
      <c r="Q1464" s="20" t="str">
        <f t="shared" si="691"/>
        <v/>
      </c>
      <c r="R1464" s="20" t="str">
        <f t="shared" si="692"/>
        <v/>
      </c>
      <c r="S1464" s="20" t="str">
        <f t="shared" si="693"/>
        <v/>
      </c>
      <c r="T1464" s="20">
        <f t="shared" si="694"/>
        <v>-6.5000000000000006E-3</v>
      </c>
      <c r="U1464" s="16" t="str">
        <f t="shared" si="695"/>
        <v/>
      </c>
      <c r="V1464" s="20" t="str">
        <f t="shared" si="696"/>
        <v/>
      </c>
      <c r="W1464" s="20" t="str">
        <f t="shared" si="697"/>
        <v/>
      </c>
      <c r="X1464" s="20" t="str">
        <f t="shared" si="698"/>
        <v/>
      </c>
      <c r="Y1464" s="20" t="str">
        <f t="shared" si="699"/>
        <v/>
      </c>
      <c r="Z1464" s="20" t="str">
        <f t="shared" si="700"/>
        <v/>
      </c>
      <c r="AA1464" s="20" t="str">
        <f t="shared" si="701"/>
        <v/>
      </c>
      <c r="AB1464" s="20">
        <f t="shared" si="702"/>
        <v>0</v>
      </c>
      <c r="AC1464" s="20" t="str">
        <f t="shared" si="703"/>
        <v/>
      </c>
      <c r="AD1464" s="20" t="str">
        <f t="shared" si="704"/>
        <v/>
      </c>
      <c r="AE1464" s="20" t="str">
        <f t="shared" si="705"/>
        <v/>
      </c>
      <c r="AF1464" s="20" t="str">
        <f t="shared" si="706"/>
        <v/>
      </c>
      <c r="AG1464" s="11">
        <f t="shared" si="707"/>
        <v>999</v>
      </c>
      <c r="AH1464" s="17">
        <f t="shared" si="708"/>
        <v>999</v>
      </c>
      <c r="AI1464" s="17">
        <f t="shared" si="709"/>
        <v>999</v>
      </c>
      <c r="AJ1464" s="17">
        <f t="shared" si="710"/>
        <v>999</v>
      </c>
      <c r="AK1464" s="17">
        <f t="shared" si="711"/>
        <v>999</v>
      </c>
      <c r="AL1464" s="17">
        <f t="shared" si="712"/>
        <v>999</v>
      </c>
      <c r="AM1464" s="10" t="s">
        <v>1042</v>
      </c>
      <c r="AN1464">
        <v>0</v>
      </c>
      <c r="AO1464">
        <v>0</v>
      </c>
      <c r="AP1464">
        <v>0</v>
      </c>
      <c r="AQ1464">
        <v>0.98550000000000004</v>
      </c>
      <c r="AR1464" s="8">
        <v>-0.65</v>
      </c>
      <c r="AS1464" s="8">
        <v>-6.4137000000000004</v>
      </c>
      <c r="AT1464" s="8">
        <v>-41.771000000000001</v>
      </c>
      <c r="AU1464" s="8">
        <v>-0.98550000000000004</v>
      </c>
      <c r="AV1464" s="8">
        <v>-0.65</v>
      </c>
      <c r="AW1464" s="8">
        <v>0.65</v>
      </c>
      <c r="AX1464" s="8">
        <v>6.4137000000000004</v>
      </c>
      <c r="AY1464" s="8">
        <v>41.771000000000001</v>
      </c>
      <c r="AZ1464" s="8">
        <v>0.98550000000000004</v>
      </c>
      <c r="BA1464" s="8">
        <v>0.65</v>
      </c>
      <c r="BB1464">
        <v>-0.65</v>
      </c>
      <c r="BC1464">
        <v>0.65</v>
      </c>
      <c r="BD1464">
        <v>-0.65</v>
      </c>
      <c r="BE1464">
        <v>0.65</v>
      </c>
      <c r="BF1464">
        <v>0.06</v>
      </c>
      <c r="BG1464">
        <v>0.3</v>
      </c>
      <c r="BH1464">
        <v>-2.89</v>
      </c>
      <c r="BI1464">
        <v>8</v>
      </c>
      <c r="BJ1464">
        <v>15</v>
      </c>
      <c r="BK1464">
        <v>8</v>
      </c>
      <c r="BM1464">
        <v>8</v>
      </c>
      <c r="BN1464" t="s">
        <v>1016</v>
      </c>
      <c r="BP1464" t="s">
        <v>1016</v>
      </c>
      <c r="BQ1464">
        <v>20</v>
      </c>
      <c r="BR1464">
        <v>203040</v>
      </c>
      <c r="BS1464">
        <v>1</v>
      </c>
      <c r="BU1464">
        <v>1</v>
      </c>
      <c r="BW1464">
        <v>8</v>
      </c>
      <c r="BY1464">
        <v>15</v>
      </c>
      <c r="BZ1464" t="s">
        <v>1997</v>
      </c>
      <c r="CA1464">
        <v>0</v>
      </c>
      <c r="CB1464">
        <v>0</v>
      </c>
      <c r="CC1464">
        <v>0</v>
      </c>
      <c r="CD1464">
        <v>0</v>
      </c>
      <c r="CE1464">
        <v>0</v>
      </c>
      <c r="CF1464">
        <v>0</v>
      </c>
      <c r="CG1464">
        <v>0</v>
      </c>
      <c r="CH1464">
        <v>0</v>
      </c>
      <c r="CI1464" s="2">
        <v>4095037</v>
      </c>
    </row>
    <row r="1465" spans="1:88">
      <c r="A1465" s="10" t="str">
        <f t="shared" si="682"/>
        <v>QEP_US</v>
      </c>
      <c r="B1465" s="12">
        <f t="shared" si="683"/>
        <v>9.5199999999999993E-2</v>
      </c>
      <c r="C1465" s="12">
        <v>1.9787009526824602E-3</v>
      </c>
      <c r="D1465" s="12">
        <v>0</v>
      </c>
      <c r="E1465" s="12">
        <v>0</v>
      </c>
      <c r="F1465" s="12">
        <v>1.9787009526824602E-3</v>
      </c>
      <c r="G1465" s="12">
        <v>0</v>
      </c>
      <c r="H1465" s="12">
        <v>1.9787009526824602E-3</v>
      </c>
      <c r="I1465" s="12">
        <v>1.9787009526824602E-3</v>
      </c>
      <c r="J1465" s="13">
        <f t="shared" si="684"/>
        <v>0</v>
      </c>
      <c r="K1465" s="13">
        <f t="shared" si="685"/>
        <v>1</v>
      </c>
      <c r="L1465" s="16">
        <f t="shared" si="686"/>
        <v>1.9787009526824602E-3</v>
      </c>
      <c r="M1465" s="13">
        <f t="shared" si="687"/>
        <v>0</v>
      </c>
      <c r="N1465" s="16">
        <f t="shared" si="688"/>
        <v>0</v>
      </c>
      <c r="O1465" s="16">
        <f t="shared" si="689"/>
        <v>0</v>
      </c>
      <c r="P1465" s="16" t="str">
        <f t="shared" si="690"/>
        <v/>
      </c>
      <c r="Q1465" s="20" t="str">
        <f t="shared" si="691"/>
        <v/>
      </c>
      <c r="R1465" s="20" t="str">
        <f t="shared" si="692"/>
        <v/>
      </c>
      <c r="S1465" s="20" t="str">
        <f t="shared" si="693"/>
        <v/>
      </c>
      <c r="T1465" s="20" t="str">
        <f t="shared" si="694"/>
        <v/>
      </c>
      <c r="U1465" s="16" t="str">
        <f t="shared" si="695"/>
        <v/>
      </c>
      <c r="V1465" s="20" t="str">
        <f t="shared" si="696"/>
        <v/>
      </c>
      <c r="W1465" s="20" t="str">
        <f t="shared" si="697"/>
        <v/>
      </c>
      <c r="X1465" s="20" t="str">
        <f t="shared" si="698"/>
        <v/>
      </c>
      <c r="Y1465" s="20" t="str">
        <f t="shared" si="699"/>
        <v/>
      </c>
      <c r="Z1465" s="20" t="str">
        <f t="shared" si="700"/>
        <v/>
      </c>
      <c r="AA1465" s="20" t="str">
        <f t="shared" si="701"/>
        <v/>
      </c>
      <c r="AB1465" s="20">
        <f t="shared" si="702"/>
        <v>1.9787009526824602E-3</v>
      </c>
      <c r="AC1465" s="20" t="str">
        <f t="shared" si="703"/>
        <v/>
      </c>
      <c r="AD1465" s="20" t="str">
        <f t="shared" si="704"/>
        <v/>
      </c>
      <c r="AE1465" s="20" t="str">
        <f t="shared" si="705"/>
        <v/>
      </c>
      <c r="AF1465" s="20" t="str">
        <f t="shared" si="706"/>
        <v/>
      </c>
      <c r="AG1465" s="11">
        <f t="shared" si="707"/>
        <v>0</v>
      </c>
      <c r="AH1465" s="17">
        <f t="shared" si="708"/>
        <v>1.9787009526824602E-3</v>
      </c>
      <c r="AI1465" s="17">
        <f t="shared" si="709"/>
        <v>999</v>
      </c>
      <c r="AJ1465" s="17">
        <f t="shared" si="710"/>
        <v>999</v>
      </c>
      <c r="AK1465" s="17">
        <f t="shared" si="711"/>
        <v>999</v>
      </c>
      <c r="AL1465" s="17">
        <f t="shared" si="712"/>
        <v>999</v>
      </c>
      <c r="AM1465" s="10" t="s">
        <v>235</v>
      </c>
      <c r="AN1465">
        <v>0</v>
      </c>
      <c r="AO1465">
        <v>0</v>
      </c>
      <c r="AP1465">
        <v>0</v>
      </c>
      <c r="AQ1465">
        <v>13.5707</v>
      </c>
      <c r="AR1465" s="8">
        <v>-0.2</v>
      </c>
      <c r="AS1465" s="8">
        <v>-80.205200000000005</v>
      </c>
      <c r="AT1465" s="8">
        <v>-151.0264</v>
      </c>
      <c r="AU1465" s="8">
        <v>-13.5707</v>
      </c>
      <c r="AV1465" s="8">
        <v>-0.2</v>
      </c>
      <c r="AW1465" s="8">
        <v>0.2</v>
      </c>
      <c r="AX1465" s="8">
        <v>80.205200000000005</v>
      </c>
      <c r="AY1465" s="8">
        <v>151.0264</v>
      </c>
      <c r="AZ1465" s="8">
        <v>13.5707</v>
      </c>
      <c r="BA1465" s="8">
        <v>0.2</v>
      </c>
      <c r="BB1465">
        <v>-0.2</v>
      </c>
      <c r="BC1465">
        <v>0.2</v>
      </c>
      <c r="BD1465">
        <v>-0.2</v>
      </c>
      <c r="BE1465">
        <v>0.2</v>
      </c>
      <c r="BF1465">
        <v>0.06</v>
      </c>
      <c r="BG1465">
        <v>0.3</v>
      </c>
      <c r="BH1465">
        <v>9.52</v>
      </c>
      <c r="BI1465">
        <v>2</v>
      </c>
      <c r="BJ1465">
        <v>3</v>
      </c>
      <c r="BK1465">
        <v>2</v>
      </c>
      <c r="BM1465">
        <v>2</v>
      </c>
      <c r="BN1465" t="s">
        <v>1016</v>
      </c>
      <c r="BP1465" t="s">
        <v>1016</v>
      </c>
      <c r="BQ1465">
        <v>10</v>
      </c>
      <c r="BR1465">
        <v>101020</v>
      </c>
      <c r="BS1465">
        <v>1</v>
      </c>
      <c r="BU1465">
        <v>1</v>
      </c>
      <c r="BW1465">
        <v>2</v>
      </c>
      <c r="BY1465">
        <v>3</v>
      </c>
      <c r="BZ1465" t="s">
        <v>1997</v>
      </c>
      <c r="CA1465">
        <v>0</v>
      </c>
      <c r="CB1465">
        <v>0</v>
      </c>
      <c r="CC1465">
        <v>0</v>
      </c>
      <c r="CD1465">
        <v>0</v>
      </c>
      <c r="CE1465">
        <v>0</v>
      </c>
      <c r="CF1465">
        <v>0</v>
      </c>
      <c r="CG1465">
        <v>0</v>
      </c>
      <c r="CH1465">
        <v>0</v>
      </c>
      <c r="CI1465" s="2">
        <v>54676533</v>
      </c>
    </row>
    <row r="1466" spans="1:88">
      <c r="A1466" s="10" t="str">
        <f t="shared" si="682"/>
        <v>VPG_US</v>
      </c>
      <c r="B1466" s="12">
        <f t="shared" si="683"/>
        <v>6.5500000000000003E-2</v>
      </c>
      <c r="C1466" s="12">
        <v>0</v>
      </c>
      <c r="D1466" s="12">
        <v>0</v>
      </c>
      <c r="E1466" s="12">
        <v>0</v>
      </c>
      <c r="F1466" s="12">
        <v>0</v>
      </c>
      <c r="G1466" s="12">
        <v>0</v>
      </c>
      <c r="H1466" s="12">
        <v>0</v>
      </c>
      <c r="I1466" s="12">
        <v>0</v>
      </c>
      <c r="J1466" s="13">
        <f t="shared" si="684"/>
        <v>0</v>
      </c>
      <c r="K1466" s="13">
        <f t="shared" si="685"/>
        <v>0</v>
      </c>
      <c r="L1466" s="16">
        <f t="shared" si="686"/>
        <v>0</v>
      </c>
      <c r="M1466" s="13">
        <f t="shared" si="687"/>
        <v>0</v>
      </c>
      <c r="N1466" s="16">
        <f t="shared" si="688"/>
        <v>0</v>
      </c>
      <c r="O1466" s="16">
        <f t="shared" si="689"/>
        <v>0</v>
      </c>
      <c r="P1466" s="16" t="str">
        <f t="shared" si="690"/>
        <v/>
      </c>
      <c r="Q1466" s="20" t="str">
        <f t="shared" si="691"/>
        <v/>
      </c>
      <c r="R1466" s="20" t="str">
        <f t="shared" si="692"/>
        <v/>
      </c>
      <c r="S1466" s="20" t="str">
        <f t="shared" si="693"/>
        <v/>
      </c>
      <c r="T1466" s="20" t="str">
        <f t="shared" si="694"/>
        <v/>
      </c>
      <c r="U1466" s="16">
        <f t="shared" si="695"/>
        <v>4.0000000000000001E-3</v>
      </c>
      <c r="V1466" s="20" t="str">
        <f t="shared" si="696"/>
        <v/>
      </c>
      <c r="W1466" s="20" t="str">
        <f t="shared" si="697"/>
        <v/>
      </c>
      <c r="X1466" s="20" t="str">
        <f t="shared" si="698"/>
        <v/>
      </c>
      <c r="Y1466" s="20">
        <f t="shared" si="699"/>
        <v>4.0000000000000001E-3</v>
      </c>
      <c r="Z1466" s="20" t="str">
        <f t="shared" si="700"/>
        <v/>
      </c>
      <c r="AA1466" s="20" t="str">
        <f t="shared" si="701"/>
        <v/>
      </c>
      <c r="AB1466" s="20">
        <f t="shared" si="702"/>
        <v>0</v>
      </c>
      <c r="AC1466" s="20" t="str">
        <f t="shared" si="703"/>
        <v/>
      </c>
      <c r="AD1466" s="20" t="str">
        <f t="shared" si="704"/>
        <v/>
      </c>
      <c r="AE1466" s="20" t="str">
        <f t="shared" si="705"/>
        <v/>
      </c>
      <c r="AF1466" s="20" t="str">
        <f t="shared" si="706"/>
        <v/>
      </c>
      <c r="AG1466" s="11">
        <f t="shared" si="707"/>
        <v>999</v>
      </c>
      <c r="AH1466" s="17">
        <f t="shared" si="708"/>
        <v>999</v>
      </c>
      <c r="AI1466" s="17">
        <f t="shared" si="709"/>
        <v>999</v>
      </c>
      <c r="AJ1466" s="17">
        <f t="shared" si="710"/>
        <v>999</v>
      </c>
      <c r="AK1466" s="17">
        <f t="shared" si="711"/>
        <v>999</v>
      </c>
      <c r="AL1466" s="17">
        <f t="shared" si="712"/>
        <v>999</v>
      </c>
      <c r="AM1466" s="10" t="s">
        <v>1635</v>
      </c>
      <c r="AN1466">
        <v>0</v>
      </c>
      <c r="AO1466">
        <v>0</v>
      </c>
      <c r="AP1466">
        <v>0</v>
      </c>
      <c r="AQ1466">
        <v>0.19839999999999999</v>
      </c>
      <c r="AR1466" s="8">
        <v>-0.6</v>
      </c>
      <c r="AS1466" s="8">
        <v>-0.7984</v>
      </c>
      <c r="AT1466" s="8">
        <v>-8.2607999999999997</v>
      </c>
      <c r="AU1466" s="8">
        <v>-0.19839999999999999</v>
      </c>
      <c r="AV1466" s="8">
        <v>-0.6</v>
      </c>
      <c r="AW1466" s="8">
        <v>0.4</v>
      </c>
      <c r="AX1466" s="8">
        <v>0.7984</v>
      </c>
      <c r="AY1466" s="8">
        <v>8.2607999999999997</v>
      </c>
      <c r="AZ1466" s="8">
        <v>0.19839999999999999</v>
      </c>
      <c r="BA1466" s="8">
        <v>0.4</v>
      </c>
      <c r="BB1466">
        <v>-0.19839999999999999</v>
      </c>
      <c r="BC1466">
        <v>0.19839999999999999</v>
      </c>
      <c r="BD1466">
        <v>-0.19839999999999999</v>
      </c>
      <c r="BE1466">
        <v>0.19839999999999999</v>
      </c>
      <c r="BF1466">
        <v>0.06</v>
      </c>
      <c r="BG1466">
        <v>0.3</v>
      </c>
      <c r="BH1466">
        <v>6.55</v>
      </c>
      <c r="BI1466">
        <v>3</v>
      </c>
      <c r="BJ1466">
        <v>5</v>
      </c>
      <c r="BK1466">
        <v>3</v>
      </c>
      <c r="BM1466">
        <v>3</v>
      </c>
      <c r="BN1466" t="s">
        <v>1016</v>
      </c>
      <c r="BP1466" t="s">
        <v>1016</v>
      </c>
      <c r="BQ1466">
        <v>45</v>
      </c>
      <c r="BR1466">
        <v>452030</v>
      </c>
      <c r="BS1466">
        <v>1</v>
      </c>
      <c r="BU1466">
        <v>1</v>
      </c>
      <c r="BW1466">
        <v>3</v>
      </c>
      <c r="BY1466">
        <v>5</v>
      </c>
      <c r="BZ1466" t="s">
        <v>1946</v>
      </c>
      <c r="CA1466">
        <v>1</v>
      </c>
      <c r="CB1466">
        <v>0</v>
      </c>
      <c r="CC1466">
        <v>1</v>
      </c>
      <c r="CD1466">
        <v>0</v>
      </c>
      <c r="CE1466">
        <v>0</v>
      </c>
      <c r="CF1466">
        <v>0</v>
      </c>
      <c r="CG1466">
        <v>0</v>
      </c>
      <c r="CH1466">
        <v>0</v>
      </c>
      <c r="CI1466" s="2">
        <v>791696</v>
      </c>
    </row>
    <row r="1467" spans="1:88">
      <c r="A1467" s="10" t="str">
        <f t="shared" si="682"/>
        <v>OAS_US</v>
      </c>
      <c r="B1467" s="12">
        <f t="shared" si="683"/>
        <v>-0.19370000000000001</v>
      </c>
      <c r="C1467" s="12">
        <v>0</v>
      </c>
      <c r="D1467" s="12">
        <v>0</v>
      </c>
      <c r="E1467" s="12">
        <v>0</v>
      </c>
      <c r="F1467" s="12">
        <v>0</v>
      </c>
      <c r="G1467" s="12">
        <v>0</v>
      </c>
      <c r="H1467" s="12">
        <v>0</v>
      </c>
      <c r="I1467" s="12">
        <v>0</v>
      </c>
      <c r="J1467" s="13">
        <f t="shared" si="684"/>
        <v>0</v>
      </c>
      <c r="K1467" s="13">
        <f t="shared" si="685"/>
        <v>0</v>
      </c>
      <c r="L1467" s="16">
        <f t="shared" si="686"/>
        <v>0</v>
      </c>
      <c r="M1467" s="13">
        <f t="shared" si="687"/>
        <v>0</v>
      </c>
      <c r="N1467" s="16">
        <f t="shared" si="688"/>
        <v>0</v>
      </c>
      <c r="O1467" s="16">
        <f t="shared" si="689"/>
        <v>0</v>
      </c>
      <c r="P1467" s="16">
        <f t="shared" si="690"/>
        <v>-2E-3</v>
      </c>
      <c r="Q1467" s="20" t="str">
        <f t="shared" si="691"/>
        <v/>
      </c>
      <c r="R1467" s="20" t="str">
        <f t="shared" si="692"/>
        <v/>
      </c>
      <c r="S1467" s="20" t="str">
        <f t="shared" si="693"/>
        <v/>
      </c>
      <c r="T1467" s="20">
        <f t="shared" si="694"/>
        <v>-2E-3</v>
      </c>
      <c r="U1467" s="16" t="str">
        <f t="shared" si="695"/>
        <v/>
      </c>
      <c r="V1467" s="20" t="str">
        <f t="shared" si="696"/>
        <v/>
      </c>
      <c r="W1467" s="20" t="str">
        <f t="shared" si="697"/>
        <v/>
      </c>
      <c r="X1467" s="20" t="str">
        <f t="shared" si="698"/>
        <v/>
      </c>
      <c r="Y1467" s="20" t="str">
        <f t="shared" si="699"/>
        <v/>
      </c>
      <c r="Z1467" s="20" t="str">
        <f t="shared" si="700"/>
        <v/>
      </c>
      <c r="AA1467" s="20" t="str">
        <f t="shared" si="701"/>
        <v/>
      </c>
      <c r="AB1467" s="20">
        <f t="shared" si="702"/>
        <v>0</v>
      </c>
      <c r="AC1467" s="20" t="str">
        <f t="shared" si="703"/>
        <v/>
      </c>
      <c r="AD1467" s="20" t="str">
        <f t="shared" si="704"/>
        <v/>
      </c>
      <c r="AE1467" s="20" t="str">
        <f t="shared" si="705"/>
        <v/>
      </c>
      <c r="AF1467" s="20" t="str">
        <f t="shared" si="706"/>
        <v/>
      </c>
      <c r="AG1467" s="11">
        <f t="shared" si="707"/>
        <v>999</v>
      </c>
      <c r="AH1467" s="17">
        <f t="shared" si="708"/>
        <v>999</v>
      </c>
      <c r="AI1467" s="17">
        <f t="shared" si="709"/>
        <v>999</v>
      </c>
      <c r="AJ1467" s="17">
        <f t="shared" si="710"/>
        <v>999</v>
      </c>
      <c r="AK1467" s="17">
        <f t="shared" si="711"/>
        <v>999</v>
      </c>
      <c r="AL1467" s="17">
        <f t="shared" si="712"/>
        <v>999</v>
      </c>
      <c r="AM1467" s="10" t="s">
        <v>768</v>
      </c>
      <c r="AN1467">
        <v>0</v>
      </c>
      <c r="AO1467">
        <v>0</v>
      </c>
      <c r="AP1467">
        <v>0</v>
      </c>
      <c r="AQ1467">
        <v>27.311900000000001</v>
      </c>
      <c r="AR1467" s="8">
        <v>-0.2</v>
      </c>
      <c r="AS1467" s="8">
        <v>-145.1601</v>
      </c>
      <c r="AT1467" s="8">
        <v>-73.525599999999997</v>
      </c>
      <c r="AU1467" s="8">
        <v>-27.311900000000001</v>
      </c>
      <c r="AV1467" s="8">
        <v>-0.2</v>
      </c>
      <c r="AW1467" s="8">
        <v>0.2</v>
      </c>
      <c r="AX1467" s="8">
        <v>145.1601</v>
      </c>
      <c r="AY1467" s="8">
        <v>73.525599999999997</v>
      </c>
      <c r="AZ1467" s="8">
        <v>27.311900000000001</v>
      </c>
      <c r="BA1467" s="8">
        <v>0.2</v>
      </c>
      <c r="BB1467">
        <v>-0.2</v>
      </c>
      <c r="BC1467">
        <v>0.2</v>
      </c>
      <c r="BD1467">
        <v>-0.2</v>
      </c>
      <c r="BE1467">
        <v>0.2</v>
      </c>
      <c r="BF1467">
        <v>0.06</v>
      </c>
      <c r="BG1467">
        <v>0.3</v>
      </c>
      <c r="BH1467">
        <v>-19.37</v>
      </c>
      <c r="BI1467">
        <v>10</v>
      </c>
      <c r="BJ1467">
        <v>19</v>
      </c>
      <c r="BK1467">
        <v>10</v>
      </c>
      <c r="BM1467">
        <v>10</v>
      </c>
      <c r="BN1467" t="s">
        <v>1016</v>
      </c>
      <c r="BP1467" t="s">
        <v>1016</v>
      </c>
      <c r="BQ1467">
        <v>10</v>
      </c>
      <c r="BR1467">
        <v>101020</v>
      </c>
      <c r="BS1467">
        <v>1</v>
      </c>
      <c r="BU1467">
        <v>1</v>
      </c>
      <c r="BW1467">
        <v>10</v>
      </c>
      <c r="BY1467">
        <v>19</v>
      </c>
      <c r="BZ1467" t="s">
        <v>1997</v>
      </c>
      <c r="CA1467">
        <v>0</v>
      </c>
      <c r="CB1467">
        <v>0</v>
      </c>
      <c r="CC1467">
        <v>0</v>
      </c>
      <c r="CD1467">
        <v>0</v>
      </c>
      <c r="CE1467">
        <v>0</v>
      </c>
      <c r="CF1467">
        <v>0</v>
      </c>
      <c r="CG1467">
        <v>0</v>
      </c>
      <c r="CH1467">
        <v>0</v>
      </c>
      <c r="CI1467" s="2">
        <v>121932310</v>
      </c>
    </row>
    <row r="1468" spans="1:88">
      <c r="A1468" s="10" t="str">
        <f t="shared" si="682"/>
        <v>BWC_US</v>
      </c>
      <c r="B1468" s="12">
        <f t="shared" si="683"/>
        <v>-1.3100000000000001E-2</v>
      </c>
      <c r="C1468" s="12">
        <v>0</v>
      </c>
      <c r="D1468" s="12">
        <v>0</v>
      </c>
      <c r="E1468" s="12">
        <v>0</v>
      </c>
      <c r="F1468" s="12">
        <v>0</v>
      </c>
      <c r="G1468" s="12">
        <v>0</v>
      </c>
      <c r="H1468" s="12">
        <v>0</v>
      </c>
      <c r="I1468" s="12">
        <v>0</v>
      </c>
      <c r="J1468" s="13">
        <f t="shared" si="684"/>
        <v>0</v>
      </c>
      <c r="K1468" s="13">
        <f t="shared" si="685"/>
        <v>0</v>
      </c>
      <c r="L1468" s="16">
        <f t="shared" si="686"/>
        <v>0</v>
      </c>
      <c r="M1468" s="13">
        <f t="shared" si="687"/>
        <v>0</v>
      </c>
      <c r="N1468" s="16">
        <f t="shared" si="688"/>
        <v>0</v>
      </c>
      <c r="O1468" s="16">
        <f t="shared" si="689"/>
        <v>0</v>
      </c>
      <c r="P1468" s="16">
        <f t="shared" si="690"/>
        <v>-6.5000000000000006E-3</v>
      </c>
      <c r="Q1468" s="20" t="str">
        <f t="shared" si="691"/>
        <v/>
      </c>
      <c r="R1468" s="20" t="str">
        <f t="shared" si="692"/>
        <v/>
      </c>
      <c r="S1468" s="20" t="str">
        <f t="shared" si="693"/>
        <v/>
      </c>
      <c r="T1468" s="20">
        <f t="shared" si="694"/>
        <v>-6.5000000000000006E-3</v>
      </c>
      <c r="U1468" s="16" t="str">
        <f t="shared" si="695"/>
        <v/>
      </c>
      <c r="V1468" s="20" t="str">
        <f t="shared" si="696"/>
        <v/>
      </c>
      <c r="W1468" s="20" t="str">
        <f t="shared" si="697"/>
        <v/>
      </c>
      <c r="X1468" s="20" t="str">
        <f t="shared" si="698"/>
        <v/>
      </c>
      <c r="Y1468" s="20" t="str">
        <f t="shared" si="699"/>
        <v/>
      </c>
      <c r="Z1468" s="20" t="str">
        <f t="shared" si="700"/>
        <v/>
      </c>
      <c r="AA1468" s="20" t="str">
        <f t="shared" si="701"/>
        <v/>
      </c>
      <c r="AB1468" s="20">
        <f t="shared" si="702"/>
        <v>0</v>
      </c>
      <c r="AC1468" s="20" t="str">
        <f t="shared" si="703"/>
        <v/>
      </c>
      <c r="AD1468" s="20" t="str">
        <f t="shared" si="704"/>
        <v/>
      </c>
      <c r="AE1468" s="20" t="str">
        <f t="shared" si="705"/>
        <v/>
      </c>
      <c r="AF1468" s="20" t="str">
        <f t="shared" si="706"/>
        <v/>
      </c>
      <c r="AG1468" s="11">
        <f t="shared" si="707"/>
        <v>999</v>
      </c>
      <c r="AH1468" s="17">
        <f t="shared" si="708"/>
        <v>999</v>
      </c>
      <c r="AI1468" s="17">
        <f t="shared" si="709"/>
        <v>999</v>
      </c>
      <c r="AJ1468" s="17">
        <f t="shared" si="710"/>
        <v>999</v>
      </c>
      <c r="AK1468" s="17">
        <f t="shared" si="711"/>
        <v>999</v>
      </c>
      <c r="AL1468" s="17">
        <f t="shared" si="712"/>
        <v>999</v>
      </c>
      <c r="AM1468" s="10" t="s">
        <v>367</v>
      </c>
      <c r="AN1468">
        <v>0</v>
      </c>
      <c r="AO1468">
        <v>0</v>
      </c>
      <c r="AP1468">
        <v>0</v>
      </c>
      <c r="AQ1468">
        <v>5.8712</v>
      </c>
      <c r="AR1468" s="8">
        <v>-0.65</v>
      </c>
      <c r="AS1468" s="8">
        <v>-20.546800000000001</v>
      </c>
      <c r="AT1468" s="8">
        <v>-132.45089999999999</v>
      </c>
      <c r="AU1468" s="8">
        <v>-5.8712</v>
      </c>
      <c r="AV1468" s="8">
        <v>-0.65</v>
      </c>
      <c r="AW1468" s="8">
        <v>0.65</v>
      </c>
      <c r="AX1468" s="8">
        <v>20.546800000000001</v>
      </c>
      <c r="AY1468" s="8">
        <v>132.45089999999999</v>
      </c>
      <c r="AZ1468" s="8">
        <v>5.8712</v>
      </c>
      <c r="BA1468" s="8">
        <v>0.65</v>
      </c>
      <c r="BB1468">
        <v>-0.65</v>
      </c>
      <c r="BC1468">
        <v>0.65</v>
      </c>
      <c r="BD1468">
        <v>-0.65</v>
      </c>
      <c r="BE1468">
        <v>0.65</v>
      </c>
      <c r="BF1468">
        <v>0.06</v>
      </c>
      <c r="BG1468">
        <v>0.3</v>
      </c>
      <c r="BH1468">
        <v>-1.31</v>
      </c>
      <c r="BI1468">
        <v>7</v>
      </c>
      <c r="BJ1468">
        <v>14</v>
      </c>
      <c r="BK1468">
        <v>7</v>
      </c>
      <c r="BM1468">
        <v>7</v>
      </c>
      <c r="BN1468" t="s">
        <v>1016</v>
      </c>
      <c r="BP1468" t="s">
        <v>1016</v>
      </c>
      <c r="BQ1468">
        <v>20</v>
      </c>
      <c r="BR1468">
        <v>201040</v>
      </c>
      <c r="BS1468">
        <v>1</v>
      </c>
      <c r="BU1468">
        <v>1</v>
      </c>
      <c r="BW1468">
        <v>7</v>
      </c>
      <c r="BY1468">
        <v>14</v>
      </c>
      <c r="BZ1468" t="s">
        <v>1997</v>
      </c>
      <c r="CA1468">
        <v>0</v>
      </c>
      <c r="CB1468">
        <v>0</v>
      </c>
      <c r="CC1468">
        <v>0</v>
      </c>
      <c r="CD1468">
        <v>0</v>
      </c>
      <c r="CE1468">
        <v>0</v>
      </c>
      <c r="CF1468">
        <v>0</v>
      </c>
      <c r="CG1468">
        <v>0</v>
      </c>
      <c r="CH1468">
        <v>0</v>
      </c>
      <c r="CI1468" s="2">
        <v>22320655</v>
      </c>
    </row>
    <row r="1469" spans="1:88">
      <c r="A1469" s="10" t="str">
        <f t="shared" si="682"/>
        <v>CPS_US</v>
      </c>
      <c r="B1469" s="12">
        <f t="shared" si="683"/>
        <v>5.5899999999999998E-2</v>
      </c>
      <c r="C1469" s="12">
        <v>0</v>
      </c>
      <c r="D1469" s="12">
        <v>0</v>
      </c>
      <c r="E1469" s="12">
        <v>0</v>
      </c>
      <c r="F1469" s="12">
        <v>0</v>
      </c>
      <c r="G1469" s="12">
        <v>0</v>
      </c>
      <c r="H1469" s="12">
        <v>0</v>
      </c>
      <c r="I1469" s="12">
        <v>0</v>
      </c>
      <c r="J1469" s="13">
        <f t="shared" si="684"/>
        <v>0</v>
      </c>
      <c r="K1469" s="13">
        <f t="shared" si="685"/>
        <v>0</v>
      </c>
      <c r="L1469" s="16">
        <f t="shared" si="686"/>
        <v>0</v>
      </c>
      <c r="M1469" s="13">
        <f t="shared" si="687"/>
        <v>0</v>
      </c>
      <c r="N1469" s="16">
        <f t="shared" si="688"/>
        <v>0</v>
      </c>
      <c r="O1469" s="16">
        <f t="shared" si="689"/>
        <v>0</v>
      </c>
      <c r="P1469" s="16" t="str">
        <f t="shared" si="690"/>
        <v/>
      </c>
      <c r="Q1469" s="20" t="str">
        <f t="shared" si="691"/>
        <v/>
      </c>
      <c r="R1469" s="20" t="str">
        <f t="shared" si="692"/>
        <v/>
      </c>
      <c r="S1469" s="20" t="str">
        <f t="shared" si="693"/>
        <v/>
      </c>
      <c r="T1469" s="20" t="str">
        <f t="shared" si="694"/>
        <v/>
      </c>
      <c r="U1469" s="16">
        <f t="shared" si="695"/>
        <v>6.5000000000000006E-3</v>
      </c>
      <c r="V1469" s="20" t="str">
        <f t="shared" si="696"/>
        <v/>
      </c>
      <c r="W1469" s="20" t="str">
        <f t="shared" si="697"/>
        <v/>
      </c>
      <c r="X1469" s="20" t="str">
        <f t="shared" si="698"/>
        <v/>
      </c>
      <c r="Y1469" s="20">
        <f t="shared" si="699"/>
        <v>6.5000000000000006E-3</v>
      </c>
      <c r="Z1469" s="20" t="str">
        <f t="shared" si="700"/>
        <v/>
      </c>
      <c r="AA1469" s="20" t="str">
        <f t="shared" si="701"/>
        <v/>
      </c>
      <c r="AB1469" s="20">
        <f t="shared" si="702"/>
        <v>0</v>
      </c>
      <c r="AC1469" s="20" t="str">
        <f t="shared" si="703"/>
        <v/>
      </c>
      <c r="AD1469" s="20" t="str">
        <f t="shared" si="704"/>
        <v/>
      </c>
      <c r="AE1469" s="20" t="str">
        <f t="shared" si="705"/>
        <v/>
      </c>
      <c r="AF1469" s="20" t="str">
        <f t="shared" si="706"/>
        <v/>
      </c>
      <c r="AG1469" s="11">
        <f t="shared" si="707"/>
        <v>999</v>
      </c>
      <c r="AH1469" s="17">
        <f t="shared" si="708"/>
        <v>999</v>
      </c>
      <c r="AI1469" s="17">
        <f t="shared" si="709"/>
        <v>999</v>
      </c>
      <c r="AJ1469" s="17">
        <f t="shared" si="710"/>
        <v>999</v>
      </c>
      <c r="AK1469" s="17">
        <f t="shared" si="711"/>
        <v>999</v>
      </c>
      <c r="AL1469" s="17">
        <f t="shared" si="712"/>
        <v>999</v>
      </c>
      <c r="AM1469" s="10" t="s">
        <v>2085</v>
      </c>
      <c r="AN1469">
        <v>0</v>
      </c>
      <c r="AO1469">
        <v>0</v>
      </c>
      <c r="AP1469">
        <v>0</v>
      </c>
      <c r="AQ1469">
        <v>0.55969999999999998</v>
      </c>
      <c r="AR1469" s="8">
        <v>-0.65</v>
      </c>
      <c r="AS1469" s="8">
        <v>-1.9750000000000001</v>
      </c>
      <c r="AT1469" s="8">
        <v>-37.828099999999999</v>
      </c>
      <c r="AU1469" s="8">
        <v>-0.55969999999999998</v>
      </c>
      <c r="AV1469" s="8">
        <v>-0.65</v>
      </c>
      <c r="AW1469" s="8">
        <v>0.65</v>
      </c>
      <c r="AX1469" s="8">
        <v>1.9750000000000001</v>
      </c>
      <c r="AY1469" s="8">
        <v>37.828099999999999</v>
      </c>
      <c r="AZ1469" s="8">
        <v>0.55969999999999998</v>
      </c>
      <c r="BA1469" s="8">
        <v>0.65</v>
      </c>
      <c r="BB1469">
        <v>-0.55969999999999998</v>
      </c>
      <c r="BC1469">
        <v>0.55969999999999998</v>
      </c>
      <c r="BD1469">
        <v>-0.55969999999999998</v>
      </c>
      <c r="BE1469">
        <v>0.55969999999999998</v>
      </c>
      <c r="BF1469">
        <v>0.06</v>
      </c>
      <c r="BG1469">
        <v>0.3</v>
      </c>
      <c r="BH1469">
        <v>5.59</v>
      </c>
      <c r="BI1469">
        <v>3</v>
      </c>
      <c r="BJ1469">
        <v>5</v>
      </c>
      <c r="BK1469">
        <v>3</v>
      </c>
      <c r="BM1469">
        <v>3</v>
      </c>
      <c r="BN1469" t="s">
        <v>1016</v>
      </c>
      <c r="BP1469" t="s">
        <v>1016</v>
      </c>
      <c r="BQ1469">
        <v>25</v>
      </c>
      <c r="BR1469">
        <v>251010</v>
      </c>
      <c r="BS1469">
        <v>1</v>
      </c>
      <c r="BU1469">
        <v>1</v>
      </c>
      <c r="BW1469">
        <v>3</v>
      </c>
      <c r="BY1469">
        <v>5</v>
      </c>
      <c r="BZ1469" t="s">
        <v>1997</v>
      </c>
      <c r="CA1469">
        <v>1</v>
      </c>
      <c r="CB1469">
        <v>0</v>
      </c>
      <c r="CC1469">
        <v>1</v>
      </c>
      <c r="CD1469">
        <v>0</v>
      </c>
      <c r="CE1469">
        <v>0</v>
      </c>
      <c r="CF1469">
        <v>0</v>
      </c>
      <c r="CG1469">
        <v>0</v>
      </c>
      <c r="CH1469">
        <v>0</v>
      </c>
      <c r="CI1469" s="2">
        <v>1853155</v>
      </c>
    </row>
    <row r="1470" spans="1:88">
      <c r="A1470" s="10" t="str">
        <f t="shared" si="682"/>
        <v>QUAD_US</v>
      </c>
      <c r="B1470" s="12">
        <f t="shared" si="683"/>
        <v>9.7200000000000009E-2</v>
      </c>
      <c r="C1470" s="12">
        <v>0</v>
      </c>
      <c r="D1470" s="12">
        <v>0</v>
      </c>
      <c r="E1470" s="12">
        <v>0</v>
      </c>
      <c r="F1470" s="12">
        <v>0</v>
      </c>
      <c r="G1470" s="12">
        <v>0</v>
      </c>
      <c r="H1470" s="12">
        <v>0</v>
      </c>
      <c r="I1470" s="12">
        <v>0</v>
      </c>
      <c r="J1470" s="13">
        <f t="shared" si="684"/>
        <v>0</v>
      </c>
      <c r="K1470" s="13">
        <f t="shared" si="685"/>
        <v>0</v>
      </c>
      <c r="L1470" s="16">
        <f t="shared" si="686"/>
        <v>0</v>
      </c>
      <c r="M1470" s="13">
        <f t="shared" si="687"/>
        <v>0</v>
      </c>
      <c r="N1470" s="16">
        <f t="shared" si="688"/>
        <v>0</v>
      </c>
      <c r="O1470" s="16">
        <f t="shared" si="689"/>
        <v>0</v>
      </c>
      <c r="P1470" s="16" t="str">
        <f t="shared" si="690"/>
        <v/>
      </c>
      <c r="Q1470" s="20" t="str">
        <f t="shared" si="691"/>
        <v/>
      </c>
      <c r="R1470" s="20" t="str">
        <f t="shared" si="692"/>
        <v/>
      </c>
      <c r="S1470" s="20" t="str">
        <f t="shared" si="693"/>
        <v/>
      </c>
      <c r="T1470" s="20" t="str">
        <f t="shared" si="694"/>
        <v/>
      </c>
      <c r="U1470" s="16">
        <f t="shared" si="695"/>
        <v>6.5000000000000006E-3</v>
      </c>
      <c r="V1470" s="20" t="str">
        <f t="shared" si="696"/>
        <v/>
      </c>
      <c r="W1470" s="20" t="str">
        <f t="shared" si="697"/>
        <v/>
      </c>
      <c r="X1470" s="20" t="str">
        <f t="shared" si="698"/>
        <v/>
      </c>
      <c r="Y1470" s="20">
        <f t="shared" si="699"/>
        <v>6.5000000000000006E-3</v>
      </c>
      <c r="Z1470" s="20" t="str">
        <f t="shared" si="700"/>
        <v/>
      </c>
      <c r="AA1470" s="20" t="str">
        <f t="shared" si="701"/>
        <v/>
      </c>
      <c r="AB1470" s="20">
        <f t="shared" si="702"/>
        <v>0</v>
      </c>
      <c r="AC1470" s="20" t="str">
        <f t="shared" si="703"/>
        <v/>
      </c>
      <c r="AD1470" s="20" t="str">
        <f t="shared" si="704"/>
        <v/>
      </c>
      <c r="AE1470" s="20" t="str">
        <f t="shared" si="705"/>
        <v/>
      </c>
      <c r="AF1470" s="20" t="str">
        <f t="shared" si="706"/>
        <v/>
      </c>
      <c r="AG1470" s="11">
        <f t="shared" si="707"/>
        <v>999</v>
      </c>
      <c r="AH1470" s="17">
        <f t="shared" si="708"/>
        <v>999</v>
      </c>
      <c r="AI1470" s="17">
        <f t="shared" si="709"/>
        <v>999</v>
      </c>
      <c r="AJ1470" s="17">
        <f t="shared" si="710"/>
        <v>999</v>
      </c>
      <c r="AK1470" s="17">
        <f t="shared" si="711"/>
        <v>999</v>
      </c>
      <c r="AL1470" s="17">
        <f t="shared" si="712"/>
        <v>999</v>
      </c>
      <c r="AM1470" s="10" t="s">
        <v>116</v>
      </c>
      <c r="AN1470">
        <v>0</v>
      </c>
      <c r="AO1470">
        <v>0</v>
      </c>
      <c r="AP1470">
        <v>0</v>
      </c>
      <c r="AQ1470">
        <v>1.5537000000000001</v>
      </c>
      <c r="AR1470" s="8">
        <v>-0.65</v>
      </c>
      <c r="AS1470" s="8">
        <v>-5.3074000000000003</v>
      </c>
      <c r="AT1470" s="8">
        <v>-33.685400000000001</v>
      </c>
      <c r="AU1470" s="8">
        <v>-1.5537000000000001</v>
      </c>
      <c r="AV1470" s="8">
        <v>-0.65</v>
      </c>
      <c r="AW1470" s="8">
        <v>0.65</v>
      </c>
      <c r="AX1470" s="8">
        <v>5.3074000000000003</v>
      </c>
      <c r="AY1470" s="8">
        <v>33.685400000000001</v>
      </c>
      <c r="AZ1470" s="8">
        <v>1.5537000000000001</v>
      </c>
      <c r="BA1470" s="8">
        <v>0.65</v>
      </c>
      <c r="BB1470">
        <v>-0.65</v>
      </c>
      <c r="BC1470">
        <v>0.65</v>
      </c>
      <c r="BD1470">
        <v>-0.65</v>
      </c>
      <c r="BE1470">
        <v>0.65</v>
      </c>
      <c r="BF1470">
        <v>0.06</v>
      </c>
      <c r="BG1470">
        <v>0.3</v>
      </c>
      <c r="BH1470">
        <v>9.7200000000000006</v>
      </c>
      <c r="BI1470">
        <v>2</v>
      </c>
      <c r="BJ1470">
        <v>3</v>
      </c>
      <c r="BK1470">
        <v>2</v>
      </c>
      <c r="BM1470">
        <v>2</v>
      </c>
      <c r="BN1470" t="s">
        <v>1016</v>
      </c>
      <c r="BP1470" t="s">
        <v>1016</v>
      </c>
      <c r="BQ1470">
        <v>20</v>
      </c>
      <c r="BR1470">
        <v>202010</v>
      </c>
      <c r="BS1470">
        <v>1</v>
      </c>
      <c r="BU1470">
        <v>1</v>
      </c>
      <c r="BW1470">
        <v>2</v>
      </c>
      <c r="BY1470">
        <v>3</v>
      </c>
      <c r="BZ1470" t="s">
        <v>1997</v>
      </c>
      <c r="CA1470">
        <v>0</v>
      </c>
      <c r="CB1470">
        <v>0</v>
      </c>
      <c r="CC1470">
        <v>0</v>
      </c>
      <c r="CD1470">
        <v>0</v>
      </c>
      <c r="CE1470">
        <v>0</v>
      </c>
      <c r="CF1470">
        <v>0</v>
      </c>
      <c r="CG1470">
        <v>0</v>
      </c>
      <c r="CH1470">
        <v>0</v>
      </c>
      <c r="CI1470" s="2">
        <v>5906298</v>
      </c>
    </row>
    <row r="1471" spans="1:88">
      <c r="A1471" s="10" t="str">
        <f t="shared" si="682"/>
        <v>QLIK_US</v>
      </c>
      <c r="B1471" s="12">
        <f t="shared" si="683"/>
        <v>1.4000000000000002E-3</v>
      </c>
      <c r="C1471" s="12">
        <v>0</v>
      </c>
      <c r="D1471" s="12">
        <v>0</v>
      </c>
      <c r="E1471" s="12">
        <v>0</v>
      </c>
      <c r="F1471" s="12">
        <v>0</v>
      </c>
      <c r="G1471" s="12">
        <v>0</v>
      </c>
      <c r="H1471" s="12">
        <v>0</v>
      </c>
      <c r="I1471" s="12">
        <v>0</v>
      </c>
      <c r="J1471" s="13">
        <f t="shared" si="684"/>
        <v>0</v>
      </c>
      <c r="K1471" s="13">
        <f t="shared" si="685"/>
        <v>0</v>
      </c>
      <c r="L1471" s="16">
        <f t="shared" si="686"/>
        <v>0</v>
      </c>
      <c r="M1471" s="13">
        <f t="shared" si="687"/>
        <v>0</v>
      </c>
      <c r="N1471" s="16">
        <f t="shared" si="688"/>
        <v>0</v>
      </c>
      <c r="O1471" s="16">
        <f t="shared" si="689"/>
        <v>0</v>
      </c>
      <c r="P1471" s="16" t="str">
        <f t="shared" si="690"/>
        <v/>
      </c>
      <c r="Q1471" s="20" t="str">
        <f t="shared" si="691"/>
        <v/>
      </c>
      <c r="R1471" s="20" t="str">
        <f t="shared" si="692"/>
        <v/>
      </c>
      <c r="S1471" s="20" t="str">
        <f t="shared" si="693"/>
        <v/>
      </c>
      <c r="T1471" s="20" t="str">
        <f t="shared" si="694"/>
        <v/>
      </c>
      <c r="U1471" s="16">
        <f t="shared" si="695"/>
        <v>6.0000000000000001E-3</v>
      </c>
      <c r="V1471" s="20" t="str">
        <f t="shared" si="696"/>
        <v/>
      </c>
      <c r="W1471" s="20" t="str">
        <f t="shared" si="697"/>
        <v/>
      </c>
      <c r="X1471" s="20" t="str">
        <f t="shared" si="698"/>
        <v/>
      </c>
      <c r="Y1471" s="20">
        <f t="shared" si="699"/>
        <v>6.0000000000000001E-3</v>
      </c>
      <c r="Z1471" s="20" t="str">
        <f t="shared" si="700"/>
        <v/>
      </c>
      <c r="AA1471" s="20" t="str">
        <f t="shared" si="701"/>
        <v/>
      </c>
      <c r="AB1471" s="20">
        <f t="shared" si="702"/>
        <v>0</v>
      </c>
      <c r="AC1471" s="20" t="str">
        <f t="shared" si="703"/>
        <v/>
      </c>
      <c r="AD1471" s="20" t="str">
        <f t="shared" si="704"/>
        <v/>
      </c>
      <c r="AE1471" s="20" t="str">
        <f t="shared" si="705"/>
        <v/>
      </c>
      <c r="AF1471" s="20" t="str">
        <f t="shared" si="706"/>
        <v/>
      </c>
      <c r="AG1471" s="11">
        <f t="shared" si="707"/>
        <v>999</v>
      </c>
      <c r="AH1471" s="17">
        <f t="shared" si="708"/>
        <v>999</v>
      </c>
      <c r="AI1471" s="17">
        <f t="shared" si="709"/>
        <v>999</v>
      </c>
      <c r="AJ1471" s="17">
        <f t="shared" si="710"/>
        <v>999</v>
      </c>
      <c r="AK1471" s="17">
        <f t="shared" si="711"/>
        <v>999</v>
      </c>
      <c r="AL1471" s="17">
        <f t="shared" si="712"/>
        <v>999</v>
      </c>
      <c r="AM1471" s="10" t="s">
        <v>183</v>
      </c>
      <c r="AN1471">
        <v>0</v>
      </c>
      <c r="AO1471">
        <v>0</v>
      </c>
      <c r="AP1471">
        <v>0</v>
      </c>
      <c r="AQ1471">
        <v>9.6738</v>
      </c>
      <c r="AR1471" s="8">
        <v>-0.6</v>
      </c>
      <c r="AS1471" s="8">
        <v>-43.164900000000003</v>
      </c>
      <c r="AT1471" s="8">
        <v>-116.19450000000001</v>
      </c>
      <c r="AU1471" s="8">
        <v>-9.6738</v>
      </c>
      <c r="AV1471" s="8">
        <v>-0.6</v>
      </c>
      <c r="AW1471" s="8">
        <v>0.6</v>
      </c>
      <c r="AX1471" s="8">
        <v>43.164900000000003</v>
      </c>
      <c r="AY1471" s="8">
        <v>116.19450000000001</v>
      </c>
      <c r="AZ1471" s="8">
        <v>9.6738</v>
      </c>
      <c r="BA1471" s="8">
        <v>0.6</v>
      </c>
      <c r="BB1471">
        <v>-0.6</v>
      </c>
      <c r="BC1471">
        <v>0.6</v>
      </c>
      <c r="BD1471">
        <v>-0.6</v>
      </c>
      <c r="BE1471">
        <v>0.6</v>
      </c>
      <c r="BF1471">
        <v>0.06</v>
      </c>
      <c r="BG1471">
        <v>0.3</v>
      </c>
      <c r="BH1471">
        <v>0.14000000000000001</v>
      </c>
      <c r="BI1471">
        <v>6</v>
      </c>
      <c r="BJ1471">
        <v>11</v>
      </c>
      <c r="BK1471">
        <v>6</v>
      </c>
      <c r="BM1471">
        <v>6</v>
      </c>
      <c r="BN1471" t="s">
        <v>1016</v>
      </c>
      <c r="BP1471" t="s">
        <v>1016</v>
      </c>
      <c r="BQ1471">
        <v>45</v>
      </c>
      <c r="BR1471">
        <v>451030</v>
      </c>
      <c r="BS1471">
        <v>1</v>
      </c>
      <c r="BU1471">
        <v>1</v>
      </c>
      <c r="BW1471">
        <v>6</v>
      </c>
      <c r="BY1471">
        <v>11</v>
      </c>
      <c r="BZ1471" t="s">
        <v>1997</v>
      </c>
      <c r="CA1471">
        <v>0</v>
      </c>
      <c r="CB1471">
        <v>0</v>
      </c>
      <c r="CC1471">
        <v>0</v>
      </c>
      <c r="CD1471">
        <v>0</v>
      </c>
      <c r="CE1471">
        <v>0</v>
      </c>
      <c r="CF1471">
        <v>0</v>
      </c>
      <c r="CG1471">
        <v>0</v>
      </c>
      <c r="CH1471">
        <v>0</v>
      </c>
      <c r="CI1471" s="2">
        <v>49215776</v>
      </c>
    </row>
    <row r="1472" spans="1:88">
      <c r="A1472" s="10" t="str">
        <f t="shared" si="682"/>
        <v>RLD_US</v>
      </c>
      <c r="B1472" s="12">
        <f t="shared" si="683"/>
        <v>-2.9399999999999999E-2</v>
      </c>
      <c r="C1472" s="12">
        <v>0</v>
      </c>
      <c r="D1472" s="12">
        <v>0</v>
      </c>
      <c r="E1472" s="12">
        <v>0</v>
      </c>
      <c r="F1472" s="12">
        <v>0</v>
      </c>
      <c r="G1472" s="12">
        <v>0</v>
      </c>
      <c r="H1472" s="12">
        <v>0</v>
      </c>
      <c r="I1472" s="12">
        <v>0</v>
      </c>
      <c r="J1472" s="13">
        <f t="shared" si="684"/>
        <v>0</v>
      </c>
      <c r="K1472" s="13">
        <f t="shared" si="685"/>
        <v>0</v>
      </c>
      <c r="L1472" s="16">
        <f t="shared" si="686"/>
        <v>0</v>
      </c>
      <c r="M1472" s="13">
        <f t="shared" si="687"/>
        <v>0</v>
      </c>
      <c r="N1472" s="16">
        <f t="shared" si="688"/>
        <v>0</v>
      </c>
      <c r="O1472" s="16">
        <f t="shared" si="689"/>
        <v>0</v>
      </c>
      <c r="P1472" s="16">
        <f t="shared" si="690"/>
        <v>-6.0000000000000001E-3</v>
      </c>
      <c r="Q1472" s="20" t="str">
        <f t="shared" si="691"/>
        <v/>
      </c>
      <c r="R1472" s="20" t="str">
        <f t="shared" si="692"/>
        <v/>
      </c>
      <c r="S1472" s="20">
        <f t="shared" si="693"/>
        <v>-6.0000000000000001E-3</v>
      </c>
      <c r="T1472" s="20" t="str">
        <f t="shared" si="694"/>
        <v/>
      </c>
      <c r="U1472" s="16" t="str">
        <f t="shared" si="695"/>
        <v/>
      </c>
      <c r="V1472" s="20" t="str">
        <f t="shared" si="696"/>
        <v/>
      </c>
      <c r="W1472" s="20" t="str">
        <f t="shared" si="697"/>
        <v/>
      </c>
      <c r="X1472" s="20" t="str">
        <f t="shared" si="698"/>
        <v/>
      </c>
      <c r="Y1472" s="20" t="str">
        <f t="shared" si="699"/>
        <v/>
      </c>
      <c r="Z1472" s="20" t="str">
        <f t="shared" si="700"/>
        <v/>
      </c>
      <c r="AA1472" s="20" t="str">
        <f t="shared" si="701"/>
        <v/>
      </c>
      <c r="AB1472" s="20" t="str">
        <f t="shared" si="702"/>
        <v/>
      </c>
      <c r="AC1472" s="20" t="str">
        <f t="shared" si="703"/>
        <v/>
      </c>
      <c r="AD1472" s="20" t="str">
        <f t="shared" si="704"/>
        <v/>
      </c>
      <c r="AE1472" s="20" t="str">
        <f t="shared" si="705"/>
        <v/>
      </c>
      <c r="AF1472" s="20">
        <f t="shared" si="706"/>
        <v>0</v>
      </c>
      <c r="AG1472" s="11">
        <f t="shared" si="707"/>
        <v>999</v>
      </c>
      <c r="AH1472" s="17">
        <f t="shared" si="708"/>
        <v>999</v>
      </c>
      <c r="AI1472" s="17">
        <f t="shared" si="709"/>
        <v>999</v>
      </c>
      <c r="AJ1472" s="17">
        <f t="shared" si="710"/>
        <v>999</v>
      </c>
      <c r="AK1472" s="17">
        <f t="shared" si="711"/>
        <v>999</v>
      </c>
      <c r="AL1472" s="17">
        <f t="shared" si="712"/>
        <v>0</v>
      </c>
      <c r="AM1472" s="10" t="s">
        <v>122</v>
      </c>
      <c r="AN1472">
        <v>0</v>
      </c>
      <c r="AO1472">
        <v>0</v>
      </c>
      <c r="AP1472">
        <v>0</v>
      </c>
      <c r="AQ1472">
        <v>0.437</v>
      </c>
      <c r="AR1472" s="8">
        <v>-0.6</v>
      </c>
      <c r="AS1472" s="8">
        <v>-2.8306</v>
      </c>
      <c r="AT1472" s="8">
        <v>-26.358799999999999</v>
      </c>
      <c r="AU1472" s="8">
        <v>-0.437</v>
      </c>
      <c r="AV1472" s="8">
        <v>-0.6</v>
      </c>
      <c r="AW1472" s="8">
        <v>0.6</v>
      </c>
      <c r="AX1472" s="8">
        <v>2.8306</v>
      </c>
      <c r="AY1472" s="8">
        <v>26.358799999999999</v>
      </c>
      <c r="AZ1472" s="8">
        <v>0.437</v>
      </c>
      <c r="BA1472" s="8">
        <v>0.6</v>
      </c>
      <c r="BB1472">
        <v>0</v>
      </c>
      <c r="BC1472">
        <v>0</v>
      </c>
      <c r="BD1472">
        <v>0</v>
      </c>
      <c r="BE1472">
        <v>0</v>
      </c>
      <c r="BF1472">
        <v>0.06</v>
      </c>
      <c r="BG1472">
        <v>0.3</v>
      </c>
      <c r="BH1472">
        <v>-2.94</v>
      </c>
      <c r="BI1472">
        <v>8</v>
      </c>
      <c r="BJ1472">
        <v>15</v>
      </c>
      <c r="BK1472">
        <v>8</v>
      </c>
      <c r="BM1472">
        <v>8</v>
      </c>
      <c r="BN1472" t="s">
        <v>1016</v>
      </c>
      <c r="BP1472" t="s">
        <v>1016</v>
      </c>
      <c r="BQ1472">
        <v>45</v>
      </c>
      <c r="BR1472">
        <v>452030</v>
      </c>
      <c r="BS1472">
        <v>0</v>
      </c>
      <c r="BU1472">
        <v>1</v>
      </c>
      <c r="BW1472">
        <v>8</v>
      </c>
      <c r="BY1472">
        <v>15</v>
      </c>
      <c r="BZ1472" t="s">
        <v>1998</v>
      </c>
      <c r="CA1472">
        <v>0</v>
      </c>
      <c r="CB1472">
        <v>0</v>
      </c>
      <c r="CC1472">
        <v>0</v>
      </c>
      <c r="CD1472">
        <v>0</v>
      </c>
      <c r="CE1472">
        <v>0</v>
      </c>
      <c r="CF1472">
        <v>1</v>
      </c>
      <c r="CG1472">
        <v>0</v>
      </c>
      <c r="CH1472">
        <v>0</v>
      </c>
      <c r="CI1472" s="2">
        <v>1893865</v>
      </c>
      <c r="CJ1472" t="s">
        <v>1017</v>
      </c>
    </row>
    <row r="1473" spans="1:88">
      <c r="A1473" s="10" t="str">
        <f t="shared" si="682"/>
        <v>GDOT_US</v>
      </c>
      <c r="B1473" s="12">
        <f t="shared" si="683"/>
        <v>1E-4</v>
      </c>
      <c r="C1473" s="12">
        <v>0</v>
      </c>
      <c r="D1473" s="12">
        <v>0</v>
      </c>
      <c r="E1473" s="12">
        <v>0</v>
      </c>
      <c r="F1473" s="12">
        <v>0</v>
      </c>
      <c r="G1473" s="12">
        <v>0</v>
      </c>
      <c r="H1473" s="12">
        <v>0</v>
      </c>
      <c r="I1473" s="12">
        <v>0</v>
      </c>
      <c r="J1473" s="13">
        <f t="shared" si="684"/>
        <v>0</v>
      </c>
      <c r="K1473" s="13">
        <f t="shared" si="685"/>
        <v>0</v>
      </c>
      <c r="L1473" s="16">
        <f t="shared" si="686"/>
        <v>0</v>
      </c>
      <c r="M1473" s="13">
        <f t="shared" si="687"/>
        <v>0</v>
      </c>
      <c r="N1473" s="16">
        <f t="shared" si="688"/>
        <v>0</v>
      </c>
      <c r="O1473" s="16">
        <f t="shared" si="689"/>
        <v>0</v>
      </c>
      <c r="P1473" s="16" t="str">
        <f t="shared" si="690"/>
        <v/>
      </c>
      <c r="Q1473" s="20" t="str">
        <f t="shared" si="691"/>
        <v/>
      </c>
      <c r="R1473" s="20" t="str">
        <f t="shared" si="692"/>
        <v/>
      </c>
      <c r="S1473" s="20" t="str">
        <f t="shared" si="693"/>
        <v/>
      </c>
      <c r="T1473" s="20" t="str">
        <f t="shared" si="694"/>
        <v/>
      </c>
      <c r="U1473" s="16">
        <f t="shared" si="695"/>
        <v>6.0000000000000001E-3</v>
      </c>
      <c r="V1473" s="20" t="str">
        <f t="shared" si="696"/>
        <v/>
      </c>
      <c r="W1473" s="20" t="str">
        <f t="shared" si="697"/>
        <v/>
      </c>
      <c r="X1473" s="20" t="str">
        <f t="shared" si="698"/>
        <v/>
      </c>
      <c r="Y1473" s="20">
        <f t="shared" si="699"/>
        <v>6.0000000000000001E-3</v>
      </c>
      <c r="Z1473" s="20" t="str">
        <f t="shared" si="700"/>
        <v/>
      </c>
      <c r="AA1473" s="20" t="str">
        <f t="shared" si="701"/>
        <v/>
      </c>
      <c r="AB1473" s="20">
        <f t="shared" si="702"/>
        <v>0</v>
      </c>
      <c r="AC1473" s="20" t="str">
        <f t="shared" si="703"/>
        <v/>
      </c>
      <c r="AD1473" s="20" t="str">
        <f t="shared" si="704"/>
        <v/>
      </c>
      <c r="AE1473" s="20" t="str">
        <f t="shared" si="705"/>
        <v/>
      </c>
      <c r="AF1473" s="20" t="str">
        <f t="shared" si="706"/>
        <v/>
      </c>
      <c r="AG1473" s="11">
        <f t="shared" si="707"/>
        <v>999</v>
      </c>
      <c r="AH1473" s="17">
        <f t="shared" si="708"/>
        <v>999</v>
      </c>
      <c r="AI1473" s="17">
        <f t="shared" si="709"/>
        <v>999</v>
      </c>
      <c r="AJ1473" s="17">
        <f t="shared" si="710"/>
        <v>999</v>
      </c>
      <c r="AK1473" s="17">
        <f t="shared" si="711"/>
        <v>999</v>
      </c>
      <c r="AL1473" s="17">
        <f t="shared" si="712"/>
        <v>999</v>
      </c>
      <c r="AM1473" s="10" t="s">
        <v>751</v>
      </c>
      <c r="AN1473">
        <v>0</v>
      </c>
      <c r="AO1473">
        <v>0</v>
      </c>
      <c r="AP1473">
        <v>0</v>
      </c>
      <c r="AQ1473">
        <v>2.0373000000000001</v>
      </c>
      <c r="AR1473" s="8">
        <v>-0.6</v>
      </c>
      <c r="AS1473" s="8">
        <v>-9.9452999999999996</v>
      </c>
      <c r="AT1473" s="8">
        <v>-35.511400000000002</v>
      </c>
      <c r="AU1473" s="8">
        <v>-2.0373000000000001</v>
      </c>
      <c r="AV1473" s="8">
        <v>-0.6</v>
      </c>
      <c r="AW1473" s="8">
        <v>0.6</v>
      </c>
      <c r="AX1473" s="8">
        <v>9.9452999999999996</v>
      </c>
      <c r="AY1473" s="8">
        <v>35.511400000000002</v>
      </c>
      <c r="AZ1473" s="8">
        <v>2.0373000000000001</v>
      </c>
      <c r="BA1473" s="8">
        <v>0.6</v>
      </c>
      <c r="BB1473">
        <v>-0.6</v>
      </c>
      <c r="BC1473">
        <v>0.6</v>
      </c>
      <c r="BD1473">
        <v>-0.6</v>
      </c>
      <c r="BE1473">
        <v>0.6</v>
      </c>
      <c r="BF1473">
        <v>0.06</v>
      </c>
      <c r="BG1473">
        <v>0.3</v>
      </c>
      <c r="BH1473">
        <v>0.01</v>
      </c>
      <c r="BI1473">
        <v>6</v>
      </c>
      <c r="BJ1473">
        <v>12</v>
      </c>
      <c r="BK1473">
        <v>6</v>
      </c>
      <c r="BM1473">
        <v>6</v>
      </c>
      <c r="BN1473" t="s">
        <v>1016</v>
      </c>
      <c r="BP1473" t="s">
        <v>1016</v>
      </c>
      <c r="BQ1473">
        <v>40</v>
      </c>
      <c r="BR1473">
        <v>402020</v>
      </c>
      <c r="BS1473">
        <v>1</v>
      </c>
      <c r="BU1473">
        <v>1</v>
      </c>
      <c r="BW1473">
        <v>6</v>
      </c>
      <c r="BY1473">
        <v>12</v>
      </c>
      <c r="BZ1473" t="s">
        <v>1997</v>
      </c>
      <c r="CA1473">
        <v>0</v>
      </c>
      <c r="CB1473">
        <v>0</v>
      </c>
      <c r="CC1473">
        <v>0</v>
      </c>
      <c r="CD1473">
        <v>0</v>
      </c>
      <c r="CE1473">
        <v>0</v>
      </c>
      <c r="CF1473">
        <v>0</v>
      </c>
      <c r="CG1473">
        <v>0</v>
      </c>
      <c r="CH1473">
        <v>0</v>
      </c>
      <c r="CI1473" s="2">
        <v>8102805</v>
      </c>
    </row>
    <row r="1474" spans="1:88">
      <c r="A1474" s="10" t="str">
        <f t="shared" si="682"/>
        <v>ENV_US</v>
      </c>
      <c r="B1474" s="12">
        <f t="shared" si="683"/>
        <v>-2.0400000000000001E-2</v>
      </c>
      <c r="C1474" s="12">
        <v>0</v>
      </c>
      <c r="D1474" s="12">
        <v>0</v>
      </c>
      <c r="E1474" s="12">
        <v>0</v>
      </c>
      <c r="F1474" s="12">
        <v>0</v>
      </c>
      <c r="G1474" s="12">
        <v>0</v>
      </c>
      <c r="H1474" s="12">
        <v>0</v>
      </c>
      <c r="I1474" s="12">
        <v>0</v>
      </c>
      <c r="J1474" s="13">
        <f t="shared" si="684"/>
        <v>0</v>
      </c>
      <c r="K1474" s="13">
        <f t="shared" si="685"/>
        <v>0</v>
      </c>
      <c r="L1474" s="16">
        <f t="shared" si="686"/>
        <v>0</v>
      </c>
      <c r="M1474" s="13">
        <f t="shared" si="687"/>
        <v>0</v>
      </c>
      <c r="N1474" s="16">
        <f t="shared" si="688"/>
        <v>0</v>
      </c>
      <c r="O1474" s="16">
        <f t="shared" si="689"/>
        <v>0</v>
      </c>
      <c r="P1474" s="16">
        <f t="shared" si="690"/>
        <v>-6.0000000000000001E-3</v>
      </c>
      <c r="Q1474" s="20" t="str">
        <f t="shared" si="691"/>
        <v/>
      </c>
      <c r="R1474" s="20" t="str">
        <f t="shared" si="692"/>
        <v/>
      </c>
      <c r="S1474" s="20" t="str">
        <f t="shared" si="693"/>
        <v/>
      </c>
      <c r="T1474" s="20">
        <f t="shared" si="694"/>
        <v>-6.0000000000000001E-3</v>
      </c>
      <c r="U1474" s="16" t="str">
        <f t="shared" si="695"/>
        <v/>
      </c>
      <c r="V1474" s="20" t="str">
        <f t="shared" si="696"/>
        <v/>
      </c>
      <c r="W1474" s="20" t="str">
        <f t="shared" si="697"/>
        <v/>
      </c>
      <c r="X1474" s="20" t="str">
        <f t="shared" si="698"/>
        <v/>
      </c>
      <c r="Y1474" s="20" t="str">
        <f t="shared" si="699"/>
        <v/>
      </c>
      <c r="Z1474" s="20" t="str">
        <f t="shared" si="700"/>
        <v/>
      </c>
      <c r="AA1474" s="20" t="str">
        <f t="shared" si="701"/>
        <v/>
      </c>
      <c r="AB1474" s="20">
        <f t="shared" si="702"/>
        <v>0</v>
      </c>
      <c r="AC1474" s="20" t="str">
        <f t="shared" si="703"/>
        <v/>
      </c>
      <c r="AD1474" s="20" t="str">
        <f t="shared" si="704"/>
        <v/>
      </c>
      <c r="AE1474" s="20" t="str">
        <f t="shared" si="705"/>
        <v/>
      </c>
      <c r="AF1474" s="20" t="str">
        <f t="shared" si="706"/>
        <v/>
      </c>
      <c r="AG1474" s="11">
        <f t="shared" si="707"/>
        <v>999</v>
      </c>
      <c r="AH1474" s="17">
        <f t="shared" si="708"/>
        <v>999</v>
      </c>
      <c r="AI1474" s="17">
        <f t="shared" si="709"/>
        <v>999</v>
      </c>
      <c r="AJ1474" s="17">
        <f t="shared" si="710"/>
        <v>999</v>
      </c>
      <c r="AK1474" s="17">
        <f t="shared" si="711"/>
        <v>999</v>
      </c>
      <c r="AL1474" s="17">
        <f t="shared" si="712"/>
        <v>999</v>
      </c>
      <c r="AM1474" s="10" t="s">
        <v>1197</v>
      </c>
      <c r="AN1474">
        <v>0</v>
      </c>
      <c r="AO1474">
        <v>0</v>
      </c>
      <c r="AP1474">
        <v>0</v>
      </c>
      <c r="AQ1474">
        <v>3.4256000000000002</v>
      </c>
      <c r="AR1474" s="8">
        <v>-0.6</v>
      </c>
      <c r="AS1474" s="8">
        <v>-10.509600000000001</v>
      </c>
      <c r="AT1474" s="8">
        <v>-79.261200000000002</v>
      </c>
      <c r="AU1474" s="8">
        <v>-3.4256000000000002</v>
      </c>
      <c r="AV1474" s="8">
        <v>-0.6</v>
      </c>
      <c r="AW1474" s="8">
        <v>0.6</v>
      </c>
      <c r="AX1474" s="8">
        <v>10.509600000000001</v>
      </c>
      <c r="AY1474" s="8">
        <v>79.261200000000002</v>
      </c>
      <c r="AZ1474" s="8">
        <v>3.4256000000000002</v>
      </c>
      <c r="BA1474" s="8">
        <v>0.6</v>
      </c>
      <c r="BB1474">
        <v>-0.6</v>
      </c>
      <c r="BC1474">
        <v>0.6</v>
      </c>
      <c r="BD1474">
        <v>-0.6</v>
      </c>
      <c r="BE1474">
        <v>0.6</v>
      </c>
      <c r="BF1474">
        <v>0.06</v>
      </c>
      <c r="BG1474">
        <v>0.3</v>
      </c>
      <c r="BH1474">
        <v>-2.04</v>
      </c>
      <c r="BI1474">
        <v>7</v>
      </c>
      <c r="BJ1474">
        <v>14</v>
      </c>
      <c r="BK1474">
        <v>7</v>
      </c>
      <c r="BM1474">
        <v>7</v>
      </c>
      <c r="BN1474" t="s">
        <v>1016</v>
      </c>
      <c r="BP1474" t="s">
        <v>1016</v>
      </c>
      <c r="BQ1474">
        <v>45</v>
      </c>
      <c r="BR1474">
        <v>451010</v>
      </c>
      <c r="BS1474">
        <v>1</v>
      </c>
      <c r="BU1474">
        <v>1</v>
      </c>
      <c r="BW1474">
        <v>7</v>
      </c>
      <c r="BY1474">
        <v>14</v>
      </c>
      <c r="BZ1474" t="s">
        <v>1997</v>
      </c>
      <c r="CA1474">
        <v>0</v>
      </c>
      <c r="CB1474">
        <v>0</v>
      </c>
      <c r="CC1474">
        <v>0</v>
      </c>
      <c r="CD1474">
        <v>0</v>
      </c>
      <c r="CE1474">
        <v>0</v>
      </c>
      <c r="CF1474">
        <v>0</v>
      </c>
      <c r="CG1474">
        <v>0</v>
      </c>
      <c r="CH1474">
        <v>0</v>
      </c>
      <c r="CI1474" s="2">
        <v>12086062</v>
      </c>
    </row>
    <row r="1475" spans="1:88">
      <c r="A1475" s="10" t="str">
        <f t="shared" si="682"/>
        <v>IL_US</v>
      </c>
      <c r="B1475" s="12">
        <f t="shared" si="683"/>
        <v>3.4200000000000001E-2</v>
      </c>
      <c r="C1475" s="12">
        <v>0</v>
      </c>
      <c r="D1475" s="12">
        <v>0</v>
      </c>
      <c r="E1475" s="12">
        <v>0</v>
      </c>
      <c r="F1475" s="12">
        <v>0</v>
      </c>
      <c r="G1475" s="12">
        <v>0</v>
      </c>
      <c r="H1475" s="12">
        <v>0</v>
      </c>
      <c r="I1475" s="12">
        <v>0</v>
      </c>
      <c r="J1475" s="13">
        <f t="shared" si="684"/>
        <v>0</v>
      </c>
      <c r="K1475" s="13">
        <f t="shared" si="685"/>
        <v>0</v>
      </c>
      <c r="L1475" s="16">
        <f t="shared" si="686"/>
        <v>0</v>
      </c>
      <c r="M1475" s="13">
        <f t="shared" si="687"/>
        <v>0</v>
      </c>
      <c r="N1475" s="16">
        <f t="shared" si="688"/>
        <v>0</v>
      </c>
      <c r="O1475" s="16">
        <f t="shared" si="689"/>
        <v>0</v>
      </c>
      <c r="P1475" s="16" t="str">
        <f t="shared" si="690"/>
        <v/>
      </c>
      <c r="Q1475" s="20" t="str">
        <f t="shared" si="691"/>
        <v/>
      </c>
      <c r="R1475" s="20" t="str">
        <f t="shared" si="692"/>
        <v/>
      </c>
      <c r="S1475" s="20" t="str">
        <f t="shared" si="693"/>
        <v/>
      </c>
      <c r="T1475" s="20" t="str">
        <f t="shared" si="694"/>
        <v/>
      </c>
      <c r="U1475" s="16">
        <f t="shared" si="695"/>
        <v>4.0000000000000001E-3</v>
      </c>
      <c r="V1475" s="20" t="str">
        <f t="shared" si="696"/>
        <v/>
      </c>
      <c r="W1475" s="20" t="str">
        <f t="shared" si="697"/>
        <v/>
      </c>
      <c r="X1475" s="20" t="str">
        <f t="shared" si="698"/>
        <v/>
      </c>
      <c r="Y1475" s="20">
        <f t="shared" si="699"/>
        <v>4.0000000000000001E-3</v>
      </c>
      <c r="Z1475" s="20" t="str">
        <f t="shared" si="700"/>
        <v/>
      </c>
      <c r="AA1475" s="20" t="str">
        <f t="shared" si="701"/>
        <v/>
      </c>
      <c r="AB1475" s="20">
        <f t="shared" si="702"/>
        <v>0</v>
      </c>
      <c r="AC1475" s="20" t="str">
        <f t="shared" si="703"/>
        <v/>
      </c>
      <c r="AD1475" s="20" t="str">
        <f t="shared" si="704"/>
        <v/>
      </c>
      <c r="AE1475" s="20" t="str">
        <f t="shared" si="705"/>
        <v/>
      </c>
      <c r="AF1475" s="20" t="str">
        <f t="shared" si="706"/>
        <v/>
      </c>
      <c r="AG1475" s="11">
        <f t="shared" si="707"/>
        <v>999</v>
      </c>
      <c r="AH1475" s="17">
        <f t="shared" si="708"/>
        <v>999</v>
      </c>
      <c r="AI1475" s="17">
        <f t="shared" si="709"/>
        <v>999</v>
      </c>
      <c r="AJ1475" s="17">
        <f t="shared" si="710"/>
        <v>999</v>
      </c>
      <c r="AK1475" s="17">
        <f t="shared" si="711"/>
        <v>999</v>
      </c>
      <c r="AL1475" s="17">
        <f t="shared" si="712"/>
        <v>999</v>
      </c>
      <c r="AM1475" s="10" t="s">
        <v>1462</v>
      </c>
      <c r="AN1475">
        <v>0</v>
      </c>
      <c r="AO1475">
        <v>0</v>
      </c>
      <c r="AP1475">
        <v>0</v>
      </c>
      <c r="AQ1475">
        <v>0.7853</v>
      </c>
      <c r="AR1475" s="8">
        <v>-0.6</v>
      </c>
      <c r="AS1475" s="8">
        <v>-3.2105999999999999</v>
      </c>
      <c r="AT1475" s="8">
        <v>-26.401299999999999</v>
      </c>
      <c r="AU1475" s="8">
        <v>-0.7853</v>
      </c>
      <c r="AV1475" s="8">
        <v>-0.6</v>
      </c>
      <c r="AW1475" s="8">
        <v>0.4</v>
      </c>
      <c r="AX1475" s="8">
        <v>3.2105999999999999</v>
      </c>
      <c r="AY1475" s="8">
        <v>26.401299999999999</v>
      </c>
      <c r="AZ1475" s="8">
        <v>0.7853</v>
      </c>
      <c r="BA1475" s="8">
        <v>0.4</v>
      </c>
      <c r="BB1475">
        <v>-0.6</v>
      </c>
      <c r="BC1475">
        <v>0.4</v>
      </c>
      <c r="BD1475">
        <v>-0.6</v>
      </c>
      <c r="BE1475">
        <v>0.4</v>
      </c>
      <c r="BF1475">
        <v>0.06</v>
      </c>
      <c r="BG1475">
        <v>0.3</v>
      </c>
      <c r="BH1475">
        <v>3.42</v>
      </c>
      <c r="BI1475">
        <v>4</v>
      </c>
      <c r="BJ1475">
        <v>7</v>
      </c>
      <c r="BK1475">
        <v>4</v>
      </c>
      <c r="BM1475">
        <v>4</v>
      </c>
      <c r="BN1475" t="s">
        <v>1016</v>
      </c>
      <c r="BP1475" t="s">
        <v>1016</v>
      </c>
      <c r="BQ1475">
        <v>45</v>
      </c>
      <c r="BR1475">
        <v>451010</v>
      </c>
      <c r="BS1475">
        <v>1</v>
      </c>
      <c r="BU1475">
        <v>1</v>
      </c>
      <c r="BW1475">
        <v>4</v>
      </c>
      <c r="BY1475">
        <v>7</v>
      </c>
      <c r="BZ1475" t="s">
        <v>1997</v>
      </c>
      <c r="CA1475">
        <v>0</v>
      </c>
      <c r="CB1475">
        <v>0</v>
      </c>
      <c r="CC1475">
        <v>0</v>
      </c>
      <c r="CD1475">
        <v>0</v>
      </c>
      <c r="CE1475">
        <v>0</v>
      </c>
      <c r="CF1475">
        <v>0</v>
      </c>
      <c r="CG1475">
        <v>0</v>
      </c>
      <c r="CH1475">
        <v>0</v>
      </c>
      <c r="CI1475" s="2">
        <v>3286703</v>
      </c>
    </row>
    <row r="1476" spans="1:88">
      <c r="A1476" s="10" t="str">
        <f t="shared" ref="A1476:A1539" si="713">AM1476</f>
        <v>RP_US</v>
      </c>
      <c r="B1476" s="12">
        <f t="shared" ref="B1476:B1539" si="714">BH1476/100</f>
        <v>4.53E-2</v>
      </c>
      <c r="C1476" s="12">
        <v>0</v>
      </c>
      <c r="D1476" s="12">
        <v>0</v>
      </c>
      <c r="E1476" s="12">
        <v>0</v>
      </c>
      <c r="F1476" s="12">
        <v>0</v>
      </c>
      <c r="G1476" s="12">
        <v>0</v>
      </c>
      <c r="H1476" s="12">
        <v>0</v>
      </c>
      <c r="I1476" s="12">
        <v>0</v>
      </c>
      <c r="J1476" s="13">
        <f t="shared" ref="J1476:J1539" si="715">IF(AND(H1476&lt;0,F1476&gt;0),1,0)</f>
        <v>0</v>
      </c>
      <c r="K1476" s="13">
        <f t="shared" ref="K1476:K1539" si="716">IF(H1476&gt;0,1,0)</f>
        <v>0</v>
      </c>
      <c r="L1476" s="16">
        <f t="shared" ref="L1476:L1539" si="717">IF(H1476&gt;0,H1476,0)</f>
        <v>0</v>
      </c>
      <c r="M1476" s="13">
        <f t="shared" ref="M1476:M1539" si="718">IF(F1476&lt;0,1,0)</f>
        <v>0</v>
      </c>
      <c r="N1476" s="16">
        <f t="shared" ref="N1476:N1539" si="719">IF(H1476&lt;0,-MIN(-H1476,D1476),0)</f>
        <v>0</v>
      </c>
      <c r="O1476" s="16">
        <f t="shared" ref="O1476:O1539" si="720">IF(F1476&lt;0,(H1476+D1476),0)</f>
        <v>0</v>
      </c>
      <c r="P1476" s="16" t="str">
        <f t="shared" ref="P1476:P1539" si="721">IF($B1476&lt;0,AV1476/100-$H1476,"")</f>
        <v/>
      </c>
      <c r="Q1476" s="20" t="str">
        <f t="shared" ref="Q1476:Q1539" si="722">IF(AC1476&lt;&gt;"",$P1476,"")</f>
        <v/>
      </c>
      <c r="R1476" s="20" t="str">
        <f t="shared" ref="R1476:R1539" si="723">IF(AD1476&lt;&gt;"",$P1476,"")</f>
        <v/>
      </c>
      <c r="S1476" s="20" t="str">
        <f t="shared" ref="S1476:S1539" si="724">IF(AF1476&lt;&gt;"",$P1476,"")</f>
        <v/>
      </c>
      <c r="T1476" s="20" t="str">
        <f t="shared" ref="T1476:T1539" si="725">IF(AND(CE1476=0,Q1476="",R1476="",S1476=""),P1476,"")</f>
        <v/>
      </c>
      <c r="U1476" s="16">
        <f t="shared" ref="U1476:U1539" si="726">IF($B1476&gt;0,IF(BA1476/100-$H1476&gt;0.00005,MIN(BA1476/100,BA1476/100-$H1476),""),"")</f>
        <v>6.0000000000000001E-3</v>
      </c>
      <c r="V1476" s="20" t="str">
        <f t="shared" ref="V1476:V1539" si="727">IF(AC1476&lt;&gt;"",$U1476,"")</f>
        <v/>
      </c>
      <c r="W1476" s="20" t="str">
        <f t="shared" ref="W1476:W1539" si="728">IF(AD1476&lt;&gt;"",$U1476,"")</f>
        <v/>
      </c>
      <c r="X1476" s="20" t="str">
        <f t="shared" ref="X1476:X1539" si="729">IF(AF1476&lt;&gt;"",$U1476,"")</f>
        <v/>
      </c>
      <c r="Y1476" s="20">
        <f t="shared" ref="Y1476:Y1539" si="730">IF(AND(CE1476=0,V1476="",W1476="",X1476=""),U1476,"")</f>
        <v>6.0000000000000001E-3</v>
      </c>
      <c r="Z1476" s="20" t="str">
        <f t="shared" ref="Z1476:Z1539" si="731">IF(CE1476=1,P1476,"")</f>
        <v/>
      </c>
      <c r="AA1476" s="20" t="str">
        <f t="shared" ref="AA1476:AA1539" si="732">IF(CE1476=1,U1476,"")</f>
        <v/>
      </c>
      <c r="AB1476" s="20">
        <f t="shared" ref="AB1476:AB1539" si="733">IF(AND(AC1476="",AD1476="",AE1476="",AF1476=""),$H1476,"")</f>
        <v>0</v>
      </c>
      <c r="AC1476" s="20" t="str">
        <f t="shared" ref="AC1476:AC1539" si="734">IF(AND(AF1476="",$F1476&lt;&gt;0),IF(OR(ROUND(AU1476/($F1476*100),2)=1,ROUND(AZ1476/($F1476*100),2)=1),$H1476,""),"")</f>
        <v/>
      </c>
      <c r="AD1476" s="20" t="str">
        <f t="shared" ref="AD1476:AD1539" si="735">IF(AND(AF1476="",F1476&lt;&gt;0),IF(OR(ROUND(AS1476/(F1476*100),2)=1,ROUND(AX1476/(F1476*100),2)=1),H1476,""),"")</f>
        <v/>
      </c>
      <c r="AE1476" s="20" t="str">
        <f t="shared" ref="AE1476:AE1539" si="736">IF(CE1476=1,H1476,"")</f>
        <v/>
      </c>
      <c r="AF1476" s="20" t="str">
        <f t="shared" ref="AF1476:AF1539" si="737">IF(SUM(CF1476:CH1476)&gt;0,$H1476,"")</f>
        <v/>
      </c>
      <c r="AG1476" s="11">
        <f t="shared" ref="AG1476:AG1539" si="738">IF(AND(G1476=0,H1476=0),999,G1476)</f>
        <v>999</v>
      </c>
      <c r="AH1476" s="17">
        <f t="shared" ref="AH1476:AH1539" si="739">IF(OR(AND(G1476=0,H1476=0),AB1476=""),999,AB1476)</f>
        <v>999</v>
      </c>
      <c r="AI1476" s="17">
        <f t="shared" ref="AI1476:AI1539" si="740">IF(AC1476="",999,AC1476)</f>
        <v>999</v>
      </c>
      <c r="AJ1476" s="17">
        <f t="shared" ref="AJ1476:AJ1539" si="741">IF(AD1476="",999,AD1476)</f>
        <v>999</v>
      </c>
      <c r="AK1476" s="17">
        <f t="shared" ref="AK1476:AK1539" si="742">IF(AE1476&lt;&gt;"",AE1476,999)</f>
        <v>999</v>
      </c>
      <c r="AL1476" s="17">
        <f t="shared" ref="AL1476:AL1539" si="743">IF(AF1476="",999,AF1476)</f>
        <v>999</v>
      </c>
      <c r="AM1476" s="10" t="s">
        <v>929</v>
      </c>
      <c r="AN1476">
        <v>0</v>
      </c>
      <c r="AO1476">
        <v>0</v>
      </c>
      <c r="AP1476">
        <v>0</v>
      </c>
      <c r="AQ1476">
        <v>0.94699999999999995</v>
      </c>
      <c r="AR1476" s="8">
        <v>-0.6</v>
      </c>
      <c r="AS1476" s="8">
        <v>-4.3594999999999997</v>
      </c>
      <c r="AT1476" s="8">
        <v>-66.410700000000006</v>
      </c>
      <c r="AU1476" s="8">
        <v>-0.94699999999999995</v>
      </c>
      <c r="AV1476" s="8">
        <v>-0.6</v>
      </c>
      <c r="AW1476" s="8">
        <v>0.6</v>
      </c>
      <c r="AX1476" s="8">
        <v>4.3594999999999997</v>
      </c>
      <c r="AY1476" s="8">
        <v>66.410700000000006</v>
      </c>
      <c r="AZ1476" s="8">
        <v>0.94699999999999995</v>
      </c>
      <c r="BA1476" s="8">
        <v>0.6</v>
      </c>
      <c r="BB1476">
        <v>-0.6</v>
      </c>
      <c r="BC1476">
        <v>0.6</v>
      </c>
      <c r="BD1476">
        <v>-0.6</v>
      </c>
      <c r="BE1476">
        <v>0.6</v>
      </c>
      <c r="BF1476">
        <v>0.06</v>
      </c>
      <c r="BG1476">
        <v>0.3</v>
      </c>
      <c r="BH1476">
        <v>4.53</v>
      </c>
      <c r="BI1476">
        <v>3</v>
      </c>
      <c r="BJ1476">
        <v>6</v>
      </c>
      <c r="BK1476">
        <v>3</v>
      </c>
      <c r="BM1476">
        <v>3</v>
      </c>
      <c r="BN1476" t="s">
        <v>1016</v>
      </c>
      <c r="BP1476" t="s">
        <v>1016</v>
      </c>
      <c r="BQ1476">
        <v>45</v>
      </c>
      <c r="BR1476">
        <v>451030</v>
      </c>
      <c r="BS1476">
        <v>1</v>
      </c>
      <c r="BU1476">
        <v>1</v>
      </c>
      <c r="BW1476">
        <v>3</v>
      </c>
      <c r="BY1476">
        <v>6</v>
      </c>
      <c r="BZ1476" t="s">
        <v>1997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 s="2">
        <v>3685784</v>
      </c>
    </row>
    <row r="1477" spans="1:88">
      <c r="A1477" s="10" t="str">
        <f t="shared" si="713"/>
        <v>PSTB_US</v>
      </c>
      <c r="B1477" s="12">
        <f t="shared" si="714"/>
        <v>2E-3</v>
      </c>
      <c r="C1477" s="12">
        <v>0</v>
      </c>
      <c r="D1477" s="12">
        <v>0</v>
      </c>
      <c r="E1477" s="12">
        <v>0</v>
      </c>
      <c r="F1477" s="12">
        <v>0</v>
      </c>
      <c r="G1477" s="12">
        <v>0</v>
      </c>
      <c r="H1477" s="12">
        <v>0</v>
      </c>
      <c r="I1477" s="12">
        <v>0</v>
      </c>
      <c r="J1477" s="13">
        <f t="shared" si="715"/>
        <v>0</v>
      </c>
      <c r="K1477" s="13">
        <f t="shared" si="716"/>
        <v>0</v>
      </c>
      <c r="L1477" s="16">
        <f t="shared" si="717"/>
        <v>0</v>
      </c>
      <c r="M1477" s="13">
        <f t="shared" si="718"/>
        <v>0</v>
      </c>
      <c r="N1477" s="16">
        <f t="shared" si="719"/>
        <v>0</v>
      </c>
      <c r="O1477" s="16">
        <f t="shared" si="720"/>
        <v>0</v>
      </c>
      <c r="P1477" s="16" t="str">
        <f t="shared" si="721"/>
        <v/>
      </c>
      <c r="Q1477" s="20" t="str">
        <f t="shared" si="722"/>
        <v/>
      </c>
      <c r="R1477" s="20" t="str">
        <f t="shared" si="723"/>
        <v/>
      </c>
      <c r="S1477" s="20" t="str">
        <f t="shared" si="724"/>
        <v/>
      </c>
      <c r="T1477" s="20" t="str">
        <f t="shared" si="725"/>
        <v/>
      </c>
      <c r="U1477" s="16">
        <f t="shared" si="726"/>
        <v>4.0000000000000001E-3</v>
      </c>
      <c r="V1477" s="20" t="str">
        <f t="shared" si="727"/>
        <v/>
      </c>
      <c r="W1477" s="20" t="str">
        <f t="shared" si="728"/>
        <v/>
      </c>
      <c r="X1477" s="20" t="str">
        <f t="shared" si="729"/>
        <v/>
      </c>
      <c r="Y1477" s="20">
        <f t="shared" si="730"/>
        <v>4.0000000000000001E-3</v>
      </c>
      <c r="Z1477" s="20" t="str">
        <f t="shared" si="731"/>
        <v/>
      </c>
      <c r="AA1477" s="20" t="str">
        <f t="shared" si="732"/>
        <v/>
      </c>
      <c r="AB1477" s="20">
        <f t="shared" si="733"/>
        <v>0</v>
      </c>
      <c r="AC1477" s="20" t="str">
        <f t="shared" si="734"/>
        <v/>
      </c>
      <c r="AD1477" s="20" t="str">
        <f t="shared" si="735"/>
        <v/>
      </c>
      <c r="AE1477" s="20" t="str">
        <f t="shared" si="736"/>
        <v/>
      </c>
      <c r="AF1477" s="20" t="str">
        <f t="shared" si="737"/>
        <v/>
      </c>
      <c r="AG1477" s="11">
        <f t="shared" si="738"/>
        <v>999</v>
      </c>
      <c r="AH1477" s="17">
        <f t="shared" si="739"/>
        <v>999</v>
      </c>
      <c r="AI1477" s="17">
        <f t="shared" si="740"/>
        <v>999</v>
      </c>
      <c r="AJ1477" s="17">
        <f t="shared" si="741"/>
        <v>999</v>
      </c>
      <c r="AK1477" s="17">
        <f t="shared" si="742"/>
        <v>999</v>
      </c>
      <c r="AL1477" s="17">
        <f t="shared" si="743"/>
        <v>999</v>
      </c>
      <c r="AM1477" s="10" t="s">
        <v>1541</v>
      </c>
      <c r="AN1477">
        <v>0</v>
      </c>
      <c r="AO1477">
        <v>0</v>
      </c>
      <c r="AP1477">
        <v>0</v>
      </c>
      <c r="AQ1477">
        <v>7.1900000000000006E-2</v>
      </c>
      <c r="AR1477" s="8">
        <v>-0.4</v>
      </c>
      <c r="AS1477" s="8">
        <v>-0.4753</v>
      </c>
      <c r="AT1477" s="8">
        <v>-12.935</v>
      </c>
      <c r="AU1477" s="8">
        <v>-7.1900000000000006E-2</v>
      </c>
      <c r="AV1477" s="8">
        <v>-0.4</v>
      </c>
      <c r="AW1477" s="8">
        <v>0.4</v>
      </c>
      <c r="AX1477" s="8">
        <v>0.4753</v>
      </c>
      <c r="AY1477" s="8">
        <v>12.935</v>
      </c>
      <c r="AZ1477" s="8">
        <v>7.1900000000000006E-2</v>
      </c>
      <c r="BA1477" s="8">
        <v>0.4</v>
      </c>
      <c r="BB1477">
        <v>-7.1900000000000006E-2</v>
      </c>
      <c r="BC1477">
        <v>7.1900000000000006E-2</v>
      </c>
      <c r="BD1477">
        <v>-7.1900000000000006E-2</v>
      </c>
      <c r="BE1477">
        <v>7.1900000000000006E-2</v>
      </c>
      <c r="BF1477">
        <v>0.06</v>
      </c>
      <c r="BG1477">
        <v>0.3</v>
      </c>
      <c r="BH1477">
        <v>0.2</v>
      </c>
      <c r="BI1477">
        <v>6</v>
      </c>
      <c r="BJ1477">
        <v>11</v>
      </c>
      <c r="BK1477">
        <v>6</v>
      </c>
      <c r="BM1477">
        <v>6</v>
      </c>
      <c r="BN1477" t="s">
        <v>1016</v>
      </c>
      <c r="BP1477" t="s">
        <v>1016</v>
      </c>
      <c r="BQ1477">
        <v>40</v>
      </c>
      <c r="BR1477">
        <v>401010</v>
      </c>
      <c r="BS1477">
        <v>1</v>
      </c>
      <c r="BU1477">
        <v>1</v>
      </c>
      <c r="BW1477">
        <v>6</v>
      </c>
      <c r="BY1477">
        <v>11</v>
      </c>
      <c r="BZ1477" t="s">
        <v>1947</v>
      </c>
      <c r="CA1477">
        <v>1</v>
      </c>
      <c r="CB1477">
        <v>0</v>
      </c>
      <c r="CC1477">
        <v>1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 s="2">
        <v>294144</v>
      </c>
    </row>
    <row r="1478" spans="1:88">
      <c r="A1478" s="10" t="str">
        <f t="shared" si="713"/>
        <v>SQI_US</v>
      </c>
      <c r="B1478" s="12">
        <f t="shared" si="714"/>
        <v>-3.2199999999999999E-2</v>
      </c>
      <c r="C1478" s="12">
        <v>0</v>
      </c>
      <c r="D1478" s="12">
        <v>0</v>
      </c>
      <c r="E1478" s="12">
        <v>0</v>
      </c>
      <c r="F1478" s="12">
        <v>0</v>
      </c>
      <c r="G1478" s="12">
        <v>0</v>
      </c>
      <c r="H1478" s="12">
        <v>0</v>
      </c>
      <c r="I1478" s="12">
        <v>0</v>
      </c>
      <c r="J1478" s="13">
        <f t="shared" si="715"/>
        <v>0</v>
      </c>
      <c r="K1478" s="13">
        <f t="shared" si="716"/>
        <v>0</v>
      </c>
      <c r="L1478" s="16">
        <f t="shared" si="717"/>
        <v>0</v>
      </c>
      <c r="M1478" s="13">
        <f t="shared" si="718"/>
        <v>0</v>
      </c>
      <c r="N1478" s="16">
        <f t="shared" si="719"/>
        <v>0</v>
      </c>
      <c r="O1478" s="16">
        <f t="shared" si="720"/>
        <v>0</v>
      </c>
      <c r="P1478" s="16">
        <f t="shared" si="721"/>
        <v>-6.0000000000000001E-3</v>
      </c>
      <c r="Q1478" s="20" t="str">
        <f t="shared" si="722"/>
        <v/>
      </c>
      <c r="R1478" s="20" t="str">
        <f t="shared" si="723"/>
        <v/>
      </c>
      <c r="S1478" s="20" t="str">
        <f t="shared" si="724"/>
        <v/>
      </c>
      <c r="T1478" s="20">
        <f t="shared" si="725"/>
        <v>-6.0000000000000001E-3</v>
      </c>
      <c r="U1478" s="16" t="str">
        <f t="shared" si="726"/>
        <v/>
      </c>
      <c r="V1478" s="20" t="str">
        <f t="shared" si="727"/>
        <v/>
      </c>
      <c r="W1478" s="20" t="str">
        <f t="shared" si="728"/>
        <v/>
      </c>
      <c r="X1478" s="20" t="str">
        <f t="shared" si="729"/>
        <v/>
      </c>
      <c r="Y1478" s="20" t="str">
        <f t="shared" si="730"/>
        <v/>
      </c>
      <c r="Z1478" s="20" t="str">
        <f t="shared" si="731"/>
        <v/>
      </c>
      <c r="AA1478" s="20" t="str">
        <f t="shared" si="732"/>
        <v/>
      </c>
      <c r="AB1478" s="20">
        <f t="shared" si="733"/>
        <v>0</v>
      </c>
      <c r="AC1478" s="20" t="str">
        <f t="shared" si="734"/>
        <v/>
      </c>
      <c r="AD1478" s="20" t="str">
        <f t="shared" si="735"/>
        <v/>
      </c>
      <c r="AE1478" s="20" t="str">
        <f t="shared" si="736"/>
        <v/>
      </c>
      <c r="AF1478" s="20" t="str">
        <f t="shared" si="737"/>
        <v/>
      </c>
      <c r="AG1478" s="11">
        <f t="shared" si="738"/>
        <v>999</v>
      </c>
      <c r="AH1478" s="17">
        <f t="shared" si="739"/>
        <v>999</v>
      </c>
      <c r="AI1478" s="17">
        <f t="shared" si="740"/>
        <v>999</v>
      </c>
      <c r="AJ1478" s="17">
        <f t="shared" si="741"/>
        <v>999</v>
      </c>
      <c r="AK1478" s="17">
        <f t="shared" si="742"/>
        <v>999</v>
      </c>
      <c r="AL1478" s="17">
        <f t="shared" si="743"/>
        <v>999</v>
      </c>
      <c r="AM1478" s="10" t="s">
        <v>1371</v>
      </c>
      <c r="AN1478">
        <v>0</v>
      </c>
      <c r="AO1478">
        <v>0</v>
      </c>
      <c r="AP1478">
        <v>0</v>
      </c>
      <c r="AQ1478">
        <v>0.3342</v>
      </c>
      <c r="AR1478" s="8">
        <v>-0.6</v>
      </c>
      <c r="AS1478" s="8">
        <v>-2.3342000000000001</v>
      </c>
      <c r="AT1478" s="8">
        <v>-19.659500000000001</v>
      </c>
      <c r="AU1478" s="8">
        <v>-0.3342</v>
      </c>
      <c r="AV1478" s="8">
        <v>-0.6</v>
      </c>
      <c r="AW1478" s="8">
        <v>0.6</v>
      </c>
      <c r="AX1478" s="8">
        <v>2.3342000000000001</v>
      </c>
      <c r="AY1478" s="8">
        <v>19.659500000000001</v>
      </c>
      <c r="AZ1478" s="8">
        <v>0.3342</v>
      </c>
      <c r="BA1478" s="8">
        <v>0.6</v>
      </c>
      <c r="BB1478">
        <v>-0.3342</v>
      </c>
      <c r="BC1478">
        <v>0.3342</v>
      </c>
      <c r="BD1478">
        <v>-0.3342</v>
      </c>
      <c r="BE1478">
        <v>0.3342</v>
      </c>
      <c r="BF1478">
        <v>0.06</v>
      </c>
      <c r="BG1478">
        <v>0.3</v>
      </c>
      <c r="BH1478">
        <v>-3.22</v>
      </c>
      <c r="BI1478">
        <v>8</v>
      </c>
      <c r="BJ1478">
        <v>15</v>
      </c>
      <c r="BK1478">
        <v>8</v>
      </c>
      <c r="BM1478">
        <v>8</v>
      </c>
      <c r="BN1478" t="s">
        <v>1016</v>
      </c>
      <c r="BP1478" t="s">
        <v>1016</v>
      </c>
      <c r="BQ1478">
        <v>45</v>
      </c>
      <c r="BR1478">
        <v>451010</v>
      </c>
      <c r="BS1478">
        <v>1</v>
      </c>
      <c r="BU1478">
        <v>1</v>
      </c>
      <c r="BW1478">
        <v>8</v>
      </c>
      <c r="BY1478">
        <v>15</v>
      </c>
      <c r="BZ1478" t="s">
        <v>1998</v>
      </c>
      <c r="CA1478">
        <v>1</v>
      </c>
      <c r="CB1478">
        <v>0</v>
      </c>
      <c r="CC1478">
        <v>1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 s="2">
        <v>1431644</v>
      </c>
    </row>
    <row r="1479" spans="1:88">
      <c r="A1479" s="10" t="str">
        <f t="shared" si="713"/>
        <v>VC_US</v>
      </c>
      <c r="B1479" s="12">
        <f t="shared" si="714"/>
        <v>-1.41E-2</v>
      </c>
      <c r="C1479" s="12">
        <v>0</v>
      </c>
      <c r="D1479" s="12">
        <v>0</v>
      </c>
      <c r="E1479" s="12">
        <v>0</v>
      </c>
      <c r="F1479" s="12">
        <v>0</v>
      </c>
      <c r="G1479" s="12">
        <v>0</v>
      </c>
      <c r="H1479" s="12">
        <v>0</v>
      </c>
      <c r="I1479" s="12">
        <v>0</v>
      </c>
      <c r="J1479" s="13">
        <f t="shared" si="715"/>
        <v>0</v>
      </c>
      <c r="K1479" s="13">
        <f t="shared" si="716"/>
        <v>0</v>
      </c>
      <c r="L1479" s="16">
        <f t="shared" si="717"/>
        <v>0</v>
      </c>
      <c r="M1479" s="13">
        <f t="shared" si="718"/>
        <v>0</v>
      </c>
      <c r="N1479" s="16">
        <f t="shared" si="719"/>
        <v>0</v>
      </c>
      <c r="O1479" s="16">
        <f t="shared" si="720"/>
        <v>0</v>
      </c>
      <c r="P1479" s="16">
        <f t="shared" si="721"/>
        <v>-6.5000000000000006E-3</v>
      </c>
      <c r="Q1479" s="20" t="str">
        <f t="shared" si="722"/>
        <v/>
      </c>
      <c r="R1479" s="20" t="str">
        <f t="shared" si="723"/>
        <v/>
      </c>
      <c r="S1479" s="20" t="str">
        <f t="shared" si="724"/>
        <v/>
      </c>
      <c r="T1479" s="20">
        <f t="shared" si="725"/>
        <v>-6.5000000000000006E-3</v>
      </c>
      <c r="U1479" s="16" t="str">
        <f t="shared" si="726"/>
        <v/>
      </c>
      <c r="V1479" s="20" t="str">
        <f t="shared" si="727"/>
        <v/>
      </c>
      <c r="W1479" s="20" t="str">
        <f t="shared" si="728"/>
        <v/>
      </c>
      <c r="X1479" s="20" t="str">
        <f t="shared" si="729"/>
        <v/>
      </c>
      <c r="Y1479" s="20" t="str">
        <f t="shared" si="730"/>
        <v/>
      </c>
      <c r="Z1479" s="20" t="str">
        <f t="shared" si="731"/>
        <v/>
      </c>
      <c r="AA1479" s="20" t="str">
        <f t="shared" si="732"/>
        <v/>
      </c>
      <c r="AB1479" s="20">
        <f t="shared" si="733"/>
        <v>0</v>
      </c>
      <c r="AC1479" s="20" t="str">
        <f t="shared" si="734"/>
        <v/>
      </c>
      <c r="AD1479" s="20" t="str">
        <f t="shared" si="735"/>
        <v/>
      </c>
      <c r="AE1479" s="20" t="str">
        <f t="shared" si="736"/>
        <v/>
      </c>
      <c r="AF1479" s="20" t="str">
        <f t="shared" si="737"/>
        <v/>
      </c>
      <c r="AG1479" s="11">
        <f t="shared" si="738"/>
        <v>999</v>
      </c>
      <c r="AH1479" s="17">
        <f t="shared" si="739"/>
        <v>999</v>
      </c>
      <c r="AI1479" s="17">
        <f t="shared" si="740"/>
        <v>999</v>
      </c>
      <c r="AJ1479" s="17">
        <f t="shared" si="741"/>
        <v>999</v>
      </c>
      <c r="AK1479" s="17">
        <f t="shared" si="742"/>
        <v>999</v>
      </c>
      <c r="AL1479" s="17">
        <f t="shared" si="743"/>
        <v>999</v>
      </c>
      <c r="AM1479" s="10" t="s">
        <v>286</v>
      </c>
      <c r="AN1479">
        <v>0</v>
      </c>
      <c r="AO1479">
        <v>0</v>
      </c>
      <c r="AP1479">
        <v>0</v>
      </c>
      <c r="AQ1479">
        <v>16.206399999999999</v>
      </c>
      <c r="AR1479" s="8">
        <v>-0.65</v>
      </c>
      <c r="AS1479" s="8">
        <v>-72.610799999999998</v>
      </c>
      <c r="AT1479" s="8">
        <v>-179.36689999999999</v>
      </c>
      <c r="AU1479" s="8">
        <v>-16.206399999999999</v>
      </c>
      <c r="AV1479" s="8">
        <v>-0.65</v>
      </c>
      <c r="AW1479" s="8">
        <v>0.65</v>
      </c>
      <c r="AX1479" s="8">
        <v>72.610799999999998</v>
      </c>
      <c r="AY1479" s="8">
        <v>179.36689999999999</v>
      </c>
      <c r="AZ1479" s="8">
        <v>16.206399999999999</v>
      </c>
      <c r="BA1479" s="8">
        <v>0.65</v>
      </c>
      <c r="BB1479">
        <v>-0.65</v>
      </c>
      <c r="BC1479">
        <v>0.65</v>
      </c>
      <c r="BD1479">
        <v>-0.65</v>
      </c>
      <c r="BE1479">
        <v>0.65</v>
      </c>
      <c r="BF1479">
        <v>0.06</v>
      </c>
      <c r="BG1479">
        <v>0.3</v>
      </c>
      <c r="BH1479">
        <v>-1.41</v>
      </c>
      <c r="BI1479">
        <v>7</v>
      </c>
      <c r="BJ1479">
        <v>14</v>
      </c>
      <c r="BK1479">
        <v>7</v>
      </c>
      <c r="BM1479">
        <v>7</v>
      </c>
      <c r="BN1479" t="s">
        <v>1016</v>
      </c>
      <c r="BP1479" t="s">
        <v>1016</v>
      </c>
      <c r="BQ1479">
        <v>25</v>
      </c>
      <c r="BR1479">
        <v>251010</v>
      </c>
      <c r="BS1479">
        <v>1</v>
      </c>
      <c r="BU1479">
        <v>1</v>
      </c>
      <c r="BW1479">
        <v>7</v>
      </c>
      <c r="BY1479">
        <v>14</v>
      </c>
      <c r="BZ1479" t="s">
        <v>1997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 s="2">
        <v>66089149</v>
      </c>
    </row>
    <row r="1480" spans="1:88">
      <c r="A1480" s="10" t="str">
        <f t="shared" si="713"/>
        <v>VRA_US</v>
      </c>
      <c r="B1480" s="12">
        <f t="shared" si="714"/>
        <v>4.2500000000000003E-2</v>
      </c>
      <c r="C1480" s="12">
        <v>0</v>
      </c>
      <c r="D1480" s="12">
        <v>0</v>
      </c>
      <c r="E1480" s="12">
        <v>0</v>
      </c>
      <c r="F1480" s="12">
        <v>0</v>
      </c>
      <c r="G1480" s="12">
        <v>0</v>
      </c>
      <c r="H1480" s="12">
        <v>0</v>
      </c>
      <c r="I1480" s="12">
        <v>0</v>
      </c>
      <c r="J1480" s="13">
        <f t="shared" si="715"/>
        <v>0</v>
      </c>
      <c r="K1480" s="13">
        <f t="shared" si="716"/>
        <v>0</v>
      </c>
      <c r="L1480" s="16">
        <f t="shared" si="717"/>
        <v>0</v>
      </c>
      <c r="M1480" s="13">
        <f t="shared" si="718"/>
        <v>0</v>
      </c>
      <c r="N1480" s="16">
        <f t="shared" si="719"/>
        <v>0</v>
      </c>
      <c r="O1480" s="16">
        <f t="shared" si="720"/>
        <v>0</v>
      </c>
      <c r="P1480" s="16" t="str">
        <f t="shared" si="721"/>
        <v/>
      </c>
      <c r="Q1480" s="20" t="str">
        <f t="shared" si="722"/>
        <v/>
      </c>
      <c r="R1480" s="20" t="str">
        <f t="shared" si="723"/>
        <v/>
      </c>
      <c r="S1480" s="20" t="str">
        <f t="shared" si="724"/>
        <v/>
      </c>
      <c r="T1480" s="20" t="str">
        <f t="shared" si="725"/>
        <v/>
      </c>
      <c r="U1480" s="16">
        <f t="shared" si="726"/>
        <v>6.5000000000000006E-3</v>
      </c>
      <c r="V1480" s="20" t="str">
        <f t="shared" si="727"/>
        <v/>
      </c>
      <c r="W1480" s="20" t="str">
        <f t="shared" si="728"/>
        <v/>
      </c>
      <c r="X1480" s="20" t="str">
        <f t="shared" si="729"/>
        <v/>
      </c>
      <c r="Y1480" s="20">
        <f t="shared" si="730"/>
        <v>6.5000000000000006E-3</v>
      </c>
      <c r="Z1480" s="20" t="str">
        <f t="shared" si="731"/>
        <v/>
      </c>
      <c r="AA1480" s="20" t="str">
        <f t="shared" si="732"/>
        <v/>
      </c>
      <c r="AB1480" s="20">
        <f t="shared" si="733"/>
        <v>0</v>
      </c>
      <c r="AC1480" s="20" t="str">
        <f t="shared" si="734"/>
        <v/>
      </c>
      <c r="AD1480" s="20" t="str">
        <f t="shared" si="735"/>
        <v/>
      </c>
      <c r="AE1480" s="20" t="str">
        <f t="shared" si="736"/>
        <v/>
      </c>
      <c r="AF1480" s="20" t="str">
        <f t="shared" si="737"/>
        <v/>
      </c>
      <c r="AG1480" s="11">
        <f t="shared" si="738"/>
        <v>999</v>
      </c>
      <c r="AH1480" s="17">
        <f t="shared" si="739"/>
        <v>999</v>
      </c>
      <c r="AI1480" s="17">
        <f t="shared" si="740"/>
        <v>999</v>
      </c>
      <c r="AJ1480" s="17">
        <f t="shared" si="741"/>
        <v>999</v>
      </c>
      <c r="AK1480" s="17">
        <f t="shared" si="742"/>
        <v>999</v>
      </c>
      <c r="AL1480" s="17">
        <f t="shared" si="743"/>
        <v>999</v>
      </c>
      <c r="AM1480" s="10" t="s">
        <v>87</v>
      </c>
      <c r="AN1480">
        <v>0</v>
      </c>
      <c r="AO1480">
        <v>0</v>
      </c>
      <c r="AP1480">
        <v>0</v>
      </c>
      <c r="AQ1480">
        <v>1.0988</v>
      </c>
      <c r="AR1480" s="8">
        <v>-0.65</v>
      </c>
      <c r="AS1480" s="8">
        <v>-6.5538999999999996</v>
      </c>
      <c r="AT1480" s="8">
        <v>-26.130700000000001</v>
      </c>
      <c r="AU1480" s="8">
        <v>-1.0988</v>
      </c>
      <c r="AV1480" s="8">
        <v>-0.65</v>
      </c>
      <c r="AW1480" s="8">
        <v>0.65</v>
      </c>
      <c r="AX1480" s="8">
        <v>6.5538999999999996</v>
      </c>
      <c r="AY1480" s="8">
        <v>26.130700000000001</v>
      </c>
      <c r="AZ1480" s="8">
        <v>1.0988</v>
      </c>
      <c r="BA1480" s="8">
        <v>0.65</v>
      </c>
      <c r="BB1480">
        <v>-0.65</v>
      </c>
      <c r="BC1480">
        <v>0.65</v>
      </c>
      <c r="BD1480">
        <v>-0.65</v>
      </c>
      <c r="BE1480">
        <v>0.65</v>
      </c>
      <c r="BF1480">
        <v>0.06</v>
      </c>
      <c r="BG1480">
        <v>0.3</v>
      </c>
      <c r="BH1480">
        <v>4.25</v>
      </c>
      <c r="BI1480">
        <v>3</v>
      </c>
      <c r="BJ1480">
        <v>6</v>
      </c>
      <c r="BK1480">
        <v>3</v>
      </c>
      <c r="BM1480">
        <v>3</v>
      </c>
      <c r="BN1480" t="s">
        <v>1016</v>
      </c>
      <c r="BP1480" t="s">
        <v>1016</v>
      </c>
      <c r="BQ1480">
        <v>25</v>
      </c>
      <c r="BR1480">
        <v>252030</v>
      </c>
      <c r="BS1480">
        <v>1</v>
      </c>
      <c r="BU1480">
        <v>1</v>
      </c>
      <c r="BW1480">
        <v>3</v>
      </c>
      <c r="BY1480">
        <v>6</v>
      </c>
      <c r="BZ1480" t="s">
        <v>1997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 s="2">
        <v>3675123</v>
      </c>
    </row>
    <row r="1481" spans="1:88">
      <c r="A1481" s="10" t="str">
        <f t="shared" si="713"/>
        <v>CHMT_US</v>
      </c>
      <c r="B1481" s="12">
        <f t="shared" si="714"/>
        <v>-2.8199999999999999E-2</v>
      </c>
      <c r="C1481" s="12">
        <v>0</v>
      </c>
      <c r="D1481" s="12">
        <v>0</v>
      </c>
      <c r="E1481" s="12">
        <v>0</v>
      </c>
      <c r="F1481" s="12">
        <v>0</v>
      </c>
      <c r="G1481" s="12">
        <v>0</v>
      </c>
      <c r="H1481" s="12">
        <v>0</v>
      </c>
      <c r="I1481" s="12">
        <v>0</v>
      </c>
      <c r="J1481" s="13">
        <f t="shared" si="715"/>
        <v>0</v>
      </c>
      <c r="K1481" s="13">
        <f t="shared" si="716"/>
        <v>0</v>
      </c>
      <c r="L1481" s="16">
        <f t="shared" si="717"/>
        <v>0</v>
      </c>
      <c r="M1481" s="13">
        <f t="shared" si="718"/>
        <v>0</v>
      </c>
      <c r="N1481" s="16">
        <f t="shared" si="719"/>
        <v>0</v>
      </c>
      <c r="O1481" s="16">
        <f t="shared" si="720"/>
        <v>0</v>
      </c>
      <c r="P1481" s="16">
        <f t="shared" si="721"/>
        <v>-6.5000000000000006E-3</v>
      </c>
      <c r="Q1481" s="20" t="str">
        <f t="shared" si="722"/>
        <v/>
      </c>
      <c r="R1481" s="20" t="str">
        <f t="shared" si="723"/>
        <v/>
      </c>
      <c r="S1481" s="20" t="str">
        <f t="shared" si="724"/>
        <v/>
      </c>
      <c r="T1481" s="20">
        <f t="shared" si="725"/>
        <v>-6.5000000000000006E-3</v>
      </c>
      <c r="U1481" s="16" t="str">
        <f t="shared" si="726"/>
        <v/>
      </c>
      <c r="V1481" s="20" t="str">
        <f t="shared" si="727"/>
        <v/>
      </c>
      <c r="W1481" s="20" t="str">
        <f t="shared" si="728"/>
        <v/>
      </c>
      <c r="X1481" s="20" t="str">
        <f t="shared" si="729"/>
        <v/>
      </c>
      <c r="Y1481" s="20" t="str">
        <f t="shared" si="730"/>
        <v/>
      </c>
      <c r="Z1481" s="20" t="str">
        <f t="shared" si="731"/>
        <v/>
      </c>
      <c r="AA1481" s="20" t="str">
        <f t="shared" si="732"/>
        <v/>
      </c>
      <c r="AB1481" s="20">
        <f t="shared" si="733"/>
        <v>0</v>
      </c>
      <c r="AC1481" s="20" t="str">
        <f t="shared" si="734"/>
        <v/>
      </c>
      <c r="AD1481" s="20" t="str">
        <f t="shared" si="735"/>
        <v/>
      </c>
      <c r="AE1481" s="20" t="str">
        <f t="shared" si="736"/>
        <v/>
      </c>
      <c r="AF1481" s="20" t="str">
        <f t="shared" si="737"/>
        <v/>
      </c>
      <c r="AG1481" s="11">
        <f t="shared" si="738"/>
        <v>999</v>
      </c>
      <c r="AH1481" s="17">
        <f t="shared" si="739"/>
        <v>999</v>
      </c>
      <c r="AI1481" s="17">
        <f t="shared" si="740"/>
        <v>999</v>
      </c>
      <c r="AJ1481" s="17">
        <f t="shared" si="741"/>
        <v>999</v>
      </c>
      <c r="AK1481" s="17">
        <f t="shared" si="742"/>
        <v>999</v>
      </c>
      <c r="AL1481" s="17">
        <f t="shared" si="743"/>
        <v>999</v>
      </c>
      <c r="AM1481" s="10" t="s">
        <v>493</v>
      </c>
      <c r="AN1481">
        <v>0</v>
      </c>
      <c r="AO1481">
        <v>0</v>
      </c>
      <c r="AP1481">
        <v>0</v>
      </c>
      <c r="AQ1481">
        <v>3.2766999999999999</v>
      </c>
      <c r="AR1481" s="8">
        <v>-0.65</v>
      </c>
      <c r="AS1481" s="8">
        <v>-23.926600000000001</v>
      </c>
      <c r="AT1481" s="8">
        <v>-75.126499999999993</v>
      </c>
      <c r="AU1481" s="8">
        <v>-3.2766999999999999</v>
      </c>
      <c r="AV1481" s="8">
        <v>-0.65</v>
      </c>
      <c r="AW1481" s="8">
        <v>0.65</v>
      </c>
      <c r="AX1481" s="8">
        <v>23.926600000000001</v>
      </c>
      <c r="AY1481" s="8">
        <v>75.126499999999993</v>
      </c>
      <c r="AZ1481" s="8">
        <v>3.2766999999999999</v>
      </c>
      <c r="BA1481" s="8">
        <v>0.65</v>
      </c>
      <c r="BB1481">
        <v>-0.65</v>
      </c>
      <c r="BC1481">
        <v>0.65</v>
      </c>
      <c r="BD1481">
        <v>-0.65</v>
      </c>
      <c r="BE1481">
        <v>0.65</v>
      </c>
      <c r="BF1481">
        <v>0.06</v>
      </c>
      <c r="BG1481">
        <v>0.3</v>
      </c>
      <c r="BH1481">
        <v>-2.82</v>
      </c>
      <c r="BI1481">
        <v>8</v>
      </c>
      <c r="BJ1481">
        <v>15</v>
      </c>
      <c r="BK1481">
        <v>8</v>
      </c>
      <c r="BM1481">
        <v>8</v>
      </c>
      <c r="BN1481" t="s">
        <v>1016</v>
      </c>
      <c r="BP1481" t="s">
        <v>1016</v>
      </c>
      <c r="BQ1481">
        <v>15</v>
      </c>
      <c r="BR1481">
        <v>151010</v>
      </c>
      <c r="BS1481">
        <v>1</v>
      </c>
      <c r="BU1481">
        <v>1</v>
      </c>
      <c r="BW1481">
        <v>8</v>
      </c>
      <c r="BY1481">
        <v>15</v>
      </c>
      <c r="BZ1481" t="s">
        <v>1997</v>
      </c>
      <c r="CA1481">
        <v>0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 s="2">
        <v>16402317</v>
      </c>
    </row>
    <row r="1482" spans="1:88">
      <c r="A1482" s="10" t="str">
        <f t="shared" si="713"/>
        <v>AEGR_US</v>
      </c>
      <c r="B1482" s="12">
        <f t="shared" si="714"/>
        <v>0.16269999999999998</v>
      </c>
      <c r="C1482" s="12">
        <v>0</v>
      </c>
      <c r="D1482" s="12">
        <v>0</v>
      </c>
      <c r="E1482" s="12">
        <v>0</v>
      </c>
      <c r="F1482" s="12">
        <v>0</v>
      </c>
      <c r="G1482" s="12">
        <v>0</v>
      </c>
      <c r="H1482" s="12">
        <v>0</v>
      </c>
      <c r="I1482" s="12">
        <v>0</v>
      </c>
      <c r="J1482" s="13">
        <f t="shared" si="715"/>
        <v>0</v>
      </c>
      <c r="K1482" s="13">
        <f t="shared" si="716"/>
        <v>0</v>
      </c>
      <c r="L1482" s="16">
        <f t="shared" si="717"/>
        <v>0</v>
      </c>
      <c r="M1482" s="13">
        <f t="shared" si="718"/>
        <v>0</v>
      </c>
      <c r="N1482" s="16">
        <f t="shared" si="719"/>
        <v>0</v>
      </c>
      <c r="O1482" s="16">
        <f t="shared" si="720"/>
        <v>0</v>
      </c>
      <c r="P1482" s="16" t="str">
        <f t="shared" si="721"/>
        <v/>
      </c>
      <c r="Q1482" s="20" t="str">
        <f t="shared" si="722"/>
        <v/>
      </c>
      <c r="R1482" s="20" t="str">
        <f t="shared" si="723"/>
        <v/>
      </c>
      <c r="S1482" s="20" t="str">
        <f t="shared" si="724"/>
        <v/>
      </c>
      <c r="T1482" s="20" t="str">
        <f t="shared" si="725"/>
        <v/>
      </c>
      <c r="U1482" s="16">
        <f t="shared" si="726"/>
        <v>6.0000000000000001E-3</v>
      </c>
      <c r="V1482" s="20" t="str">
        <f t="shared" si="727"/>
        <v/>
      </c>
      <c r="W1482" s="20" t="str">
        <f t="shared" si="728"/>
        <v/>
      </c>
      <c r="X1482" s="20">
        <f t="shared" si="729"/>
        <v>6.0000000000000001E-3</v>
      </c>
      <c r="Y1482" s="20" t="str">
        <f t="shared" si="730"/>
        <v/>
      </c>
      <c r="Z1482" s="20" t="str">
        <f t="shared" si="731"/>
        <v/>
      </c>
      <c r="AA1482" s="20" t="str">
        <f t="shared" si="732"/>
        <v/>
      </c>
      <c r="AB1482" s="20" t="str">
        <f t="shared" si="733"/>
        <v/>
      </c>
      <c r="AC1482" s="20" t="str">
        <f t="shared" si="734"/>
        <v/>
      </c>
      <c r="AD1482" s="20" t="str">
        <f t="shared" si="735"/>
        <v/>
      </c>
      <c r="AE1482" s="20" t="str">
        <f t="shared" si="736"/>
        <v/>
      </c>
      <c r="AF1482" s="20">
        <f t="shared" si="737"/>
        <v>0</v>
      </c>
      <c r="AG1482" s="11">
        <f t="shared" si="738"/>
        <v>999</v>
      </c>
      <c r="AH1482" s="17">
        <f t="shared" si="739"/>
        <v>999</v>
      </c>
      <c r="AI1482" s="17">
        <f t="shared" si="740"/>
        <v>999</v>
      </c>
      <c r="AJ1482" s="17">
        <f t="shared" si="741"/>
        <v>999</v>
      </c>
      <c r="AK1482" s="17">
        <f t="shared" si="742"/>
        <v>999</v>
      </c>
      <c r="AL1482" s="17">
        <f t="shared" si="743"/>
        <v>0</v>
      </c>
      <c r="AM1482" s="10" t="s">
        <v>14</v>
      </c>
      <c r="AN1482">
        <v>0</v>
      </c>
      <c r="AO1482">
        <v>0</v>
      </c>
      <c r="AP1482">
        <v>0</v>
      </c>
      <c r="AQ1482">
        <v>3.5019</v>
      </c>
      <c r="AR1482" s="8">
        <v>-0.2</v>
      </c>
      <c r="AS1482" s="8">
        <v>-19.9117</v>
      </c>
      <c r="AT1482" s="8">
        <v>-33.259</v>
      </c>
      <c r="AU1482" s="8">
        <v>-3.5019</v>
      </c>
      <c r="AV1482" s="8">
        <v>-0.2</v>
      </c>
      <c r="AW1482" s="8">
        <v>0.6</v>
      </c>
      <c r="AX1482" s="8">
        <v>19.9117</v>
      </c>
      <c r="AY1482" s="8">
        <v>33.259</v>
      </c>
      <c r="AZ1482" s="8">
        <v>3.5019</v>
      </c>
      <c r="BA1482" s="8">
        <v>0.6</v>
      </c>
      <c r="BB1482">
        <v>-0.2</v>
      </c>
      <c r="BC1482">
        <v>0</v>
      </c>
      <c r="BD1482">
        <v>-0.2</v>
      </c>
      <c r="BE1482">
        <v>0</v>
      </c>
      <c r="BF1482">
        <v>0.06</v>
      </c>
      <c r="BG1482">
        <v>0.3</v>
      </c>
      <c r="BH1482">
        <v>16.27</v>
      </c>
      <c r="BI1482">
        <v>1</v>
      </c>
      <c r="BJ1482">
        <v>1</v>
      </c>
      <c r="BK1482">
        <v>1</v>
      </c>
      <c r="BM1482">
        <v>1</v>
      </c>
      <c r="BN1482" t="s">
        <v>1016</v>
      </c>
      <c r="BP1482" t="s">
        <v>1016</v>
      </c>
      <c r="BQ1482">
        <v>35</v>
      </c>
      <c r="BR1482">
        <v>352010</v>
      </c>
      <c r="BS1482">
        <v>1</v>
      </c>
      <c r="BU1482">
        <v>1</v>
      </c>
      <c r="BW1482">
        <v>1</v>
      </c>
      <c r="BY1482">
        <v>1</v>
      </c>
      <c r="BZ1482" t="s">
        <v>1997</v>
      </c>
      <c r="CA1482">
        <v>0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1</v>
      </c>
      <c r="CI1482" s="2">
        <v>14904185</v>
      </c>
      <c r="CJ1482" t="s">
        <v>2001</v>
      </c>
    </row>
    <row r="1483" spans="1:88">
      <c r="A1483" s="10" t="str">
        <f t="shared" si="713"/>
        <v>TFM_US</v>
      </c>
      <c r="B1483" s="12">
        <f t="shared" si="714"/>
        <v>3.8E-3</v>
      </c>
      <c r="C1483" s="12">
        <v>0</v>
      </c>
      <c r="D1483" s="12">
        <v>0</v>
      </c>
      <c r="E1483" s="12">
        <v>0</v>
      </c>
      <c r="F1483" s="12">
        <v>0</v>
      </c>
      <c r="G1483" s="12">
        <v>0</v>
      </c>
      <c r="H1483" s="12">
        <v>0</v>
      </c>
      <c r="I1483" s="12">
        <v>0</v>
      </c>
      <c r="J1483" s="13">
        <f t="shared" si="715"/>
        <v>0</v>
      </c>
      <c r="K1483" s="13">
        <f t="shared" si="716"/>
        <v>0</v>
      </c>
      <c r="L1483" s="16">
        <f t="shared" si="717"/>
        <v>0</v>
      </c>
      <c r="M1483" s="13">
        <f t="shared" si="718"/>
        <v>0</v>
      </c>
      <c r="N1483" s="16">
        <f t="shared" si="719"/>
        <v>0</v>
      </c>
      <c r="O1483" s="16">
        <f t="shared" si="720"/>
        <v>0</v>
      </c>
      <c r="P1483" s="16" t="str">
        <f t="shared" si="721"/>
        <v/>
      </c>
      <c r="Q1483" s="20" t="str">
        <f t="shared" si="722"/>
        <v/>
      </c>
      <c r="R1483" s="20" t="str">
        <f t="shared" si="723"/>
        <v/>
      </c>
      <c r="S1483" s="20" t="str">
        <f t="shared" si="724"/>
        <v/>
      </c>
      <c r="T1483" s="20" t="str">
        <f t="shared" si="725"/>
        <v/>
      </c>
      <c r="U1483" s="16">
        <f t="shared" si="726"/>
        <v>6.5000000000000006E-3</v>
      </c>
      <c r="V1483" s="20" t="str">
        <f t="shared" si="727"/>
        <v/>
      </c>
      <c r="W1483" s="20" t="str">
        <f t="shared" si="728"/>
        <v/>
      </c>
      <c r="X1483" s="20" t="str">
        <f t="shared" si="729"/>
        <v/>
      </c>
      <c r="Y1483" s="20">
        <f t="shared" si="730"/>
        <v>6.5000000000000006E-3</v>
      </c>
      <c r="Z1483" s="20" t="str">
        <f t="shared" si="731"/>
        <v/>
      </c>
      <c r="AA1483" s="20" t="str">
        <f t="shared" si="732"/>
        <v/>
      </c>
      <c r="AB1483" s="20">
        <f t="shared" si="733"/>
        <v>0</v>
      </c>
      <c r="AC1483" s="20" t="str">
        <f t="shared" si="734"/>
        <v/>
      </c>
      <c r="AD1483" s="20" t="str">
        <f t="shared" si="735"/>
        <v/>
      </c>
      <c r="AE1483" s="20" t="str">
        <f t="shared" si="736"/>
        <v/>
      </c>
      <c r="AF1483" s="20" t="str">
        <f t="shared" si="737"/>
        <v/>
      </c>
      <c r="AG1483" s="11">
        <f t="shared" si="738"/>
        <v>999</v>
      </c>
      <c r="AH1483" s="17">
        <f t="shared" si="739"/>
        <v>999</v>
      </c>
      <c r="AI1483" s="17">
        <f t="shared" si="740"/>
        <v>999</v>
      </c>
      <c r="AJ1483" s="17">
        <f t="shared" si="741"/>
        <v>999</v>
      </c>
      <c r="AK1483" s="17">
        <f t="shared" si="742"/>
        <v>999</v>
      </c>
      <c r="AL1483" s="17">
        <f t="shared" si="743"/>
        <v>999</v>
      </c>
      <c r="AM1483" s="10" t="s">
        <v>166</v>
      </c>
      <c r="AN1483">
        <v>0</v>
      </c>
      <c r="AO1483">
        <v>0</v>
      </c>
      <c r="AP1483">
        <v>0</v>
      </c>
      <c r="AQ1483">
        <v>5.0381</v>
      </c>
      <c r="AR1483" s="8">
        <v>-0.65</v>
      </c>
      <c r="AS1483" s="8">
        <v>-24.2102</v>
      </c>
      <c r="AT1483" s="8">
        <v>-83.780100000000004</v>
      </c>
      <c r="AU1483" s="8">
        <v>-5.0381</v>
      </c>
      <c r="AV1483" s="8">
        <v>-0.65</v>
      </c>
      <c r="AW1483" s="8">
        <v>0.65</v>
      </c>
      <c r="AX1483" s="8">
        <v>24.2102</v>
      </c>
      <c r="AY1483" s="8">
        <v>83.780100000000004</v>
      </c>
      <c r="AZ1483" s="8">
        <v>5.0381</v>
      </c>
      <c r="BA1483" s="8">
        <v>0.65</v>
      </c>
      <c r="BB1483">
        <v>-0.65</v>
      </c>
      <c r="BC1483">
        <v>0.65</v>
      </c>
      <c r="BD1483">
        <v>-0.65</v>
      </c>
      <c r="BE1483">
        <v>0.65</v>
      </c>
      <c r="BF1483">
        <v>0.06</v>
      </c>
      <c r="BG1483">
        <v>0.3</v>
      </c>
      <c r="BH1483">
        <v>0.38</v>
      </c>
      <c r="BI1483">
        <v>6</v>
      </c>
      <c r="BJ1483">
        <v>11</v>
      </c>
      <c r="BK1483">
        <v>6</v>
      </c>
      <c r="BM1483">
        <v>6</v>
      </c>
      <c r="BN1483" t="s">
        <v>1016</v>
      </c>
      <c r="BP1483" t="s">
        <v>1016</v>
      </c>
      <c r="BQ1483">
        <v>30</v>
      </c>
      <c r="BR1483">
        <v>301010</v>
      </c>
      <c r="BS1483">
        <v>1</v>
      </c>
      <c r="BU1483">
        <v>1</v>
      </c>
      <c r="BW1483">
        <v>6</v>
      </c>
      <c r="BY1483">
        <v>11</v>
      </c>
      <c r="BZ1483" t="s">
        <v>1997</v>
      </c>
      <c r="CA1483">
        <v>0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 s="2">
        <v>20727321</v>
      </c>
    </row>
    <row r="1484" spans="1:88">
      <c r="A1484" s="10" t="str">
        <f t="shared" si="713"/>
        <v>IPHI_US</v>
      </c>
      <c r="B1484" s="12">
        <f t="shared" si="714"/>
        <v>1E-4</v>
      </c>
      <c r="C1484" s="12">
        <v>0</v>
      </c>
      <c r="D1484" s="12">
        <v>0</v>
      </c>
      <c r="E1484" s="12">
        <v>0</v>
      </c>
      <c r="F1484" s="12">
        <v>0</v>
      </c>
      <c r="G1484" s="12">
        <v>0</v>
      </c>
      <c r="H1484" s="12">
        <v>0</v>
      </c>
      <c r="I1484" s="12">
        <v>0</v>
      </c>
      <c r="J1484" s="13">
        <f t="shared" si="715"/>
        <v>0</v>
      </c>
      <c r="K1484" s="13">
        <f t="shared" si="716"/>
        <v>0</v>
      </c>
      <c r="L1484" s="16">
        <f t="shared" si="717"/>
        <v>0</v>
      </c>
      <c r="M1484" s="13">
        <f t="shared" si="718"/>
        <v>0</v>
      </c>
      <c r="N1484" s="16">
        <f t="shared" si="719"/>
        <v>0</v>
      </c>
      <c r="O1484" s="16">
        <f t="shared" si="720"/>
        <v>0</v>
      </c>
      <c r="P1484" s="16" t="str">
        <f t="shared" si="721"/>
        <v/>
      </c>
      <c r="Q1484" s="20" t="str">
        <f t="shared" si="722"/>
        <v/>
      </c>
      <c r="R1484" s="20" t="str">
        <f t="shared" si="723"/>
        <v/>
      </c>
      <c r="S1484" s="20" t="str">
        <f t="shared" si="724"/>
        <v/>
      </c>
      <c r="T1484" s="20" t="str">
        <f t="shared" si="725"/>
        <v/>
      </c>
      <c r="U1484" s="16">
        <f t="shared" si="726"/>
        <v>6.0000000000000001E-3</v>
      </c>
      <c r="V1484" s="20" t="str">
        <f t="shared" si="727"/>
        <v/>
      </c>
      <c r="W1484" s="20" t="str">
        <f t="shared" si="728"/>
        <v/>
      </c>
      <c r="X1484" s="20" t="str">
        <f t="shared" si="729"/>
        <v/>
      </c>
      <c r="Y1484" s="20">
        <f t="shared" si="730"/>
        <v>6.0000000000000001E-3</v>
      </c>
      <c r="Z1484" s="20" t="str">
        <f t="shared" si="731"/>
        <v/>
      </c>
      <c r="AA1484" s="20" t="str">
        <f t="shared" si="732"/>
        <v/>
      </c>
      <c r="AB1484" s="20">
        <f t="shared" si="733"/>
        <v>0</v>
      </c>
      <c r="AC1484" s="20" t="str">
        <f t="shared" si="734"/>
        <v/>
      </c>
      <c r="AD1484" s="20" t="str">
        <f t="shared" si="735"/>
        <v/>
      </c>
      <c r="AE1484" s="20" t="str">
        <f t="shared" si="736"/>
        <v/>
      </c>
      <c r="AF1484" s="20" t="str">
        <f t="shared" si="737"/>
        <v/>
      </c>
      <c r="AG1484" s="11">
        <f t="shared" si="738"/>
        <v>999</v>
      </c>
      <c r="AH1484" s="17">
        <f t="shared" si="739"/>
        <v>999</v>
      </c>
      <c r="AI1484" s="17">
        <f t="shared" si="740"/>
        <v>999</v>
      </c>
      <c r="AJ1484" s="17">
        <f t="shared" si="741"/>
        <v>999</v>
      </c>
      <c r="AK1484" s="17">
        <f t="shared" si="742"/>
        <v>999</v>
      </c>
      <c r="AL1484" s="17">
        <f t="shared" si="743"/>
        <v>999</v>
      </c>
      <c r="AM1484" s="10" t="s">
        <v>1446</v>
      </c>
      <c r="AN1484">
        <v>0</v>
      </c>
      <c r="AO1484">
        <v>0</v>
      </c>
      <c r="AP1484">
        <v>0</v>
      </c>
      <c r="AQ1484">
        <v>1.7273000000000001</v>
      </c>
      <c r="AR1484" s="8">
        <v>-0.6</v>
      </c>
      <c r="AS1484" s="8">
        <v>-8.7698999999999998</v>
      </c>
      <c r="AT1484" s="8">
        <v>-28.561</v>
      </c>
      <c r="AU1484" s="8">
        <v>-1.7273000000000001</v>
      </c>
      <c r="AV1484" s="8">
        <v>-0.6</v>
      </c>
      <c r="AW1484" s="8">
        <v>0.6</v>
      </c>
      <c r="AX1484" s="8">
        <v>8.7698999999999998</v>
      </c>
      <c r="AY1484" s="8">
        <v>28.561</v>
      </c>
      <c r="AZ1484" s="8">
        <v>1.7273000000000001</v>
      </c>
      <c r="BA1484" s="8">
        <v>0.6</v>
      </c>
      <c r="BB1484">
        <v>-0.6</v>
      </c>
      <c r="BC1484">
        <v>0.6</v>
      </c>
      <c r="BD1484">
        <v>-0.6</v>
      </c>
      <c r="BE1484">
        <v>0.6</v>
      </c>
      <c r="BF1484">
        <v>0.06</v>
      </c>
      <c r="BG1484">
        <v>0.3</v>
      </c>
      <c r="BH1484">
        <v>0.01</v>
      </c>
      <c r="BI1484">
        <v>6</v>
      </c>
      <c r="BJ1484">
        <v>12</v>
      </c>
      <c r="BK1484">
        <v>6</v>
      </c>
      <c r="BM1484">
        <v>6</v>
      </c>
      <c r="BN1484" t="s">
        <v>1016</v>
      </c>
      <c r="BP1484" t="s">
        <v>1016</v>
      </c>
      <c r="BQ1484">
        <v>45</v>
      </c>
      <c r="BR1484">
        <v>453010</v>
      </c>
      <c r="BS1484">
        <v>1</v>
      </c>
      <c r="BU1484">
        <v>1</v>
      </c>
      <c r="BW1484">
        <v>6</v>
      </c>
      <c r="BY1484">
        <v>12</v>
      </c>
      <c r="BZ1484" t="s">
        <v>1997</v>
      </c>
      <c r="CA1484">
        <v>0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 s="2">
        <v>7681050</v>
      </c>
    </row>
    <row r="1485" spans="1:88">
      <c r="A1485" s="10" t="str">
        <f t="shared" si="713"/>
        <v>BAH_US</v>
      </c>
      <c r="B1485" s="12">
        <f t="shared" si="714"/>
        <v>3.0099999999999998E-2</v>
      </c>
      <c r="C1485" s="12">
        <v>0</v>
      </c>
      <c r="D1485" s="12">
        <v>0</v>
      </c>
      <c r="E1485" s="12">
        <v>0</v>
      </c>
      <c r="F1485" s="12">
        <v>0</v>
      </c>
      <c r="G1485" s="12">
        <v>0</v>
      </c>
      <c r="H1485" s="12">
        <v>0</v>
      </c>
      <c r="I1485" s="12">
        <v>0</v>
      </c>
      <c r="J1485" s="13">
        <f t="shared" si="715"/>
        <v>0</v>
      </c>
      <c r="K1485" s="13">
        <f t="shared" si="716"/>
        <v>0</v>
      </c>
      <c r="L1485" s="16">
        <f t="shared" si="717"/>
        <v>0</v>
      </c>
      <c r="M1485" s="13">
        <f t="shared" si="718"/>
        <v>0</v>
      </c>
      <c r="N1485" s="16">
        <f t="shared" si="719"/>
        <v>0</v>
      </c>
      <c r="O1485" s="16">
        <f t="shared" si="720"/>
        <v>0</v>
      </c>
      <c r="P1485" s="16" t="str">
        <f t="shared" si="721"/>
        <v/>
      </c>
      <c r="Q1485" s="20" t="str">
        <f t="shared" si="722"/>
        <v/>
      </c>
      <c r="R1485" s="20" t="str">
        <f t="shared" si="723"/>
        <v/>
      </c>
      <c r="S1485" s="20" t="str">
        <f t="shared" si="724"/>
        <v/>
      </c>
      <c r="T1485" s="20" t="str">
        <f t="shared" si="725"/>
        <v/>
      </c>
      <c r="U1485" s="16">
        <f t="shared" si="726"/>
        <v>6.0000000000000001E-3</v>
      </c>
      <c r="V1485" s="20" t="str">
        <f t="shared" si="727"/>
        <v/>
      </c>
      <c r="W1485" s="20" t="str">
        <f t="shared" si="728"/>
        <v/>
      </c>
      <c r="X1485" s="20" t="str">
        <f t="shared" si="729"/>
        <v/>
      </c>
      <c r="Y1485" s="20">
        <f t="shared" si="730"/>
        <v>6.0000000000000001E-3</v>
      </c>
      <c r="Z1485" s="20" t="str">
        <f t="shared" si="731"/>
        <v/>
      </c>
      <c r="AA1485" s="20" t="str">
        <f t="shared" si="732"/>
        <v/>
      </c>
      <c r="AB1485" s="20">
        <f t="shared" si="733"/>
        <v>0</v>
      </c>
      <c r="AC1485" s="20" t="str">
        <f t="shared" si="734"/>
        <v/>
      </c>
      <c r="AD1485" s="20" t="str">
        <f t="shared" si="735"/>
        <v/>
      </c>
      <c r="AE1485" s="20" t="str">
        <f t="shared" si="736"/>
        <v/>
      </c>
      <c r="AF1485" s="20" t="str">
        <f t="shared" si="737"/>
        <v/>
      </c>
      <c r="AG1485" s="11">
        <f t="shared" si="738"/>
        <v>999</v>
      </c>
      <c r="AH1485" s="17">
        <f t="shared" si="739"/>
        <v>999</v>
      </c>
      <c r="AI1485" s="17">
        <f t="shared" si="740"/>
        <v>999</v>
      </c>
      <c r="AJ1485" s="17">
        <f t="shared" si="741"/>
        <v>999</v>
      </c>
      <c r="AK1485" s="17">
        <f t="shared" si="742"/>
        <v>999</v>
      </c>
      <c r="AL1485" s="17">
        <f t="shared" si="743"/>
        <v>999</v>
      </c>
      <c r="AM1485" s="10" t="s">
        <v>417</v>
      </c>
      <c r="AN1485">
        <v>0</v>
      </c>
      <c r="AO1485">
        <v>0</v>
      </c>
      <c r="AP1485">
        <v>0</v>
      </c>
      <c r="AQ1485">
        <v>5.3525999999999998</v>
      </c>
      <c r="AR1485" s="8">
        <v>-0.6</v>
      </c>
      <c r="AS1485" s="8">
        <v>-27.234400000000001</v>
      </c>
      <c r="AT1485" s="8">
        <v>-179.62010000000001</v>
      </c>
      <c r="AU1485" s="8">
        <v>-5.3525999999999998</v>
      </c>
      <c r="AV1485" s="8">
        <v>-0.6</v>
      </c>
      <c r="AW1485" s="8">
        <v>0.6</v>
      </c>
      <c r="AX1485" s="8">
        <v>27.234400000000001</v>
      </c>
      <c r="AY1485" s="8">
        <v>179.62010000000001</v>
      </c>
      <c r="AZ1485" s="8">
        <v>5.3525999999999998</v>
      </c>
      <c r="BA1485" s="8">
        <v>0.6</v>
      </c>
      <c r="BB1485">
        <v>-0.6</v>
      </c>
      <c r="BC1485">
        <v>0.6</v>
      </c>
      <c r="BD1485">
        <v>-0.6</v>
      </c>
      <c r="BE1485">
        <v>0.6</v>
      </c>
      <c r="BF1485">
        <v>0.06</v>
      </c>
      <c r="BG1485">
        <v>0.3</v>
      </c>
      <c r="BH1485">
        <v>3.01</v>
      </c>
      <c r="BI1485">
        <v>4</v>
      </c>
      <c r="BJ1485">
        <v>7</v>
      </c>
      <c r="BK1485">
        <v>4</v>
      </c>
      <c r="BM1485">
        <v>4</v>
      </c>
      <c r="BN1485" t="s">
        <v>1016</v>
      </c>
      <c r="BP1485" t="s">
        <v>1016</v>
      </c>
      <c r="BQ1485">
        <v>45</v>
      </c>
      <c r="BR1485">
        <v>451020</v>
      </c>
      <c r="BS1485">
        <v>1</v>
      </c>
      <c r="BU1485">
        <v>1</v>
      </c>
      <c r="BW1485">
        <v>4</v>
      </c>
      <c r="BY1485">
        <v>7</v>
      </c>
      <c r="BZ1485" t="s">
        <v>1997</v>
      </c>
      <c r="CA1485">
        <v>0</v>
      </c>
      <c r="CB1485">
        <v>0</v>
      </c>
      <c r="CC1485">
        <v>0</v>
      </c>
      <c r="CD1485">
        <v>0</v>
      </c>
      <c r="CE1485">
        <v>0</v>
      </c>
      <c r="CF1485">
        <v>0</v>
      </c>
      <c r="CG1485">
        <v>0</v>
      </c>
      <c r="CH1485">
        <v>0</v>
      </c>
      <c r="CI1485" s="2">
        <v>23371646</v>
      </c>
    </row>
    <row r="1486" spans="1:88">
      <c r="A1486" s="10" t="str">
        <f t="shared" si="713"/>
        <v>LPLA_US</v>
      </c>
      <c r="B1486" s="12">
        <f t="shared" si="714"/>
        <v>1E-4</v>
      </c>
      <c r="C1486" s="12">
        <v>0</v>
      </c>
      <c r="D1486" s="12">
        <v>0</v>
      </c>
      <c r="E1486" s="12">
        <v>0</v>
      </c>
      <c r="F1486" s="12">
        <v>0</v>
      </c>
      <c r="G1486" s="12">
        <v>0</v>
      </c>
      <c r="H1486" s="12">
        <v>0</v>
      </c>
      <c r="I1486" s="12">
        <v>0</v>
      </c>
      <c r="J1486" s="13">
        <f t="shared" si="715"/>
        <v>0</v>
      </c>
      <c r="K1486" s="13">
        <f t="shared" si="716"/>
        <v>0</v>
      </c>
      <c r="L1486" s="16">
        <f t="shared" si="717"/>
        <v>0</v>
      </c>
      <c r="M1486" s="13">
        <f t="shared" si="718"/>
        <v>0</v>
      </c>
      <c r="N1486" s="16">
        <f t="shared" si="719"/>
        <v>0</v>
      </c>
      <c r="O1486" s="16">
        <f t="shared" si="720"/>
        <v>0</v>
      </c>
      <c r="P1486" s="16" t="str">
        <f t="shared" si="721"/>
        <v/>
      </c>
      <c r="Q1486" s="20" t="str">
        <f t="shared" si="722"/>
        <v/>
      </c>
      <c r="R1486" s="20" t="str">
        <f t="shared" si="723"/>
        <v/>
      </c>
      <c r="S1486" s="20" t="str">
        <f t="shared" si="724"/>
        <v/>
      </c>
      <c r="T1486" s="20" t="str">
        <f t="shared" si="725"/>
        <v/>
      </c>
      <c r="U1486" s="16">
        <f t="shared" si="726"/>
        <v>6.0000000000000001E-3</v>
      </c>
      <c r="V1486" s="20" t="str">
        <f t="shared" si="727"/>
        <v/>
      </c>
      <c r="W1486" s="20" t="str">
        <f t="shared" si="728"/>
        <v/>
      </c>
      <c r="X1486" s="20" t="str">
        <f t="shared" si="729"/>
        <v/>
      </c>
      <c r="Y1486" s="20">
        <f t="shared" si="730"/>
        <v>6.0000000000000001E-3</v>
      </c>
      <c r="Z1486" s="20" t="str">
        <f t="shared" si="731"/>
        <v/>
      </c>
      <c r="AA1486" s="20" t="str">
        <f t="shared" si="732"/>
        <v/>
      </c>
      <c r="AB1486" s="20">
        <f t="shared" si="733"/>
        <v>0</v>
      </c>
      <c r="AC1486" s="20" t="str">
        <f t="shared" si="734"/>
        <v/>
      </c>
      <c r="AD1486" s="20" t="str">
        <f t="shared" si="735"/>
        <v/>
      </c>
      <c r="AE1486" s="20" t="str">
        <f t="shared" si="736"/>
        <v/>
      </c>
      <c r="AF1486" s="20" t="str">
        <f t="shared" si="737"/>
        <v/>
      </c>
      <c r="AG1486" s="11">
        <f t="shared" si="738"/>
        <v>999</v>
      </c>
      <c r="AH1486" s="17">
        <f t="shared" si="739"/>
        <v>999</v>
      </c>
      <c r="AI1486" s="17">
        <f t="shared" si="740"/>
        <v>999</v>
      </c>
      <c r="AJ1486" s="17">
        <f t="shared" si="741"/>
        <v>999</v>
      </c>
      <c r="AK1486" s="17">
        <f t="shared" si="742"/>
        <v>999</v>
      </c>
      <c r="AL1486" s="17">
        <f t="shared" si="743"/>
        <v>999</v>
      </c>
      <c r="AM1486" s="10" t="s">
        <v>398</v>
      </c>
      <c r="AN1486">
        <v>0</v>
      </c>
      <c r="AO1486">
        <v>0</v>
      </c>
      <c r="AP1486">
        <v>0</v>
      </c>
      <c r="AQ1486">
        <v>6.3209999999999997</v>
      </c>
      <c r="AR1486" s="8">
        <v>-0.6</v>
      </c>
      <c r="AS1486" s="8">
        <v>-32.430199999999999</v>
      </c>
      <c r="AT1486" s="8">
        <v>-185.8254</v>
      </c>
      <c r="AU1486" s="8">
        <v>-6.3209999999999997</v>
      </c>
      <c r="AV1486" s="8">
        <v>-0.6</v>
      </c>
      <c r="AW1486" s="8">
        <v>0.6</v>
      </c>
      <c r="AX1486" s="8">
        <v>32.430199999999999</v>
      </c>
      <c r="AY1486" s="8">
        <v>185.8254</v>
      </c>
      <c r="AZ1486" s="8">
        <v>6.3209999999999997</v>
      </c>
      <c r="BA1486" s="8">
        <v>0.6</v>
      </c>
      <c r="BB1486">
        <v>-0.6</v>
      </c>
      <c r="BC1486">
        <v>0.6</v>
      </c>
      <c r="BD1486">
        <v>-0.6</v>
      </c>
      <c r="BE1486">
        <v>0.6</v>
      </c>
      <c r="BF1486">
        <v>0.06</v>
      </c>
      <c r="BG1486">
        <v>0.3</v>
      </c>
      <c r="BH1486">
        <v>0.01</v>
      </c>
      <c r="BI1486">
        <v>6</v>
      </c>
      <c r="BJ1486">
        <v>12</v>
      </c>
      <c r="BK1486">
        <v>6</v>
      </c>
      <c r="BM1486">
        <v>6</v>
      </c>
      <c r="BN1486" t="s">
        <v>1016</v>
      </c>
      <c r="BP1486" t="s">
        <v>1016</v>
      </c>
      <c r="BQ1486">
        <v>40</v>
      </c>
      <c r="BR1486">
        <v>402030</v>
      </c>
      <c r="BS1486">
        <v>1</v>
      </c>
      <c r="BU1486">
        <v>1</v>
      </c>
      <c r="BW1486">
        <v>6</v>
      </c>
      <c r="BY1486">
        <v>12</v>
      </c>
      <c r="BZ1486" t="s">
        <v>1997</v>
      </c>
      <c r="CA1486">
        <v>0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 s="2">
        <v>23350379</v>
      </c>
    </row>
    <row r="1487" spans="1:88">
      <c r="A1487" s="10" t="str">
        <f t="shared" si="713"/>
        <v>ZGNX_US</v>
      </c>
      <c r="B1487" s="12">
        <f t="shared" si="714"/>
        <v>0.15479999999999999</v>
      </c>
      <c r="C1487" s="12">
        <v>0</v>
      </c>
      <c r="D1487" s="12">
        <v>0</v>
      </c>
      <c r="E1487" s="12">
        <v>0</v>
      </c>
      <c r="F1487" s="12">
        <v>0</v>
      </c>
      <c r="G1487" s="12">
        <v>0</v>
      </c>
      <c r="H1487" s="12">
        <v>0</v>
      </c>
      <c r="I1487" s="12">
        <v>0</v>
      </c>
      <c r="J1487" s="13">
        <f t="shared" si="715"/>
        <v>0</v>
      </c>
      <c r="K1487" s="13">
        <f t="shared" si="716"/>
        <v>0</v>
      </c>
      <c r="L1487" s="16">
        <f t="shared" si="717"/>
        <v>0</v>
      </c>
      <c r="M1487" s="13">
        <f t="shared" si="718"/>
        <v>0</v>
      </c>
      <c r="N1487" s="16">
        <f t="shared" si="719"/>
        <v>0</v>
      </c>
      <c r="O1487" s="16">
        <f t="shared" si="720"/>
        <v>0</v>
      </c>
      <c r="P1487" s="16" t="str">
        <f t="shared" si="721"/>
        <v/>
      </c>
      <c r="Q1487" s="20" t="str">
        <f t="shared" si="722"/>
        <v/>
      </c>
      <c r="R1487" s="20" t="str">
        <f t="shared" si="723"/>
        <v/>
      </c>
      <c r="S1487" s="20" t="str">
        <f t="shared" si="724"/>
        <v/>
      </c>
      <c r="T1487" s="20" t="str">
        <f t="shared" si="725"/>
        <v/>
      </c>
      <c r="U1487" s="16">
        <f t="shared" si="726"/>
        <v>6.0000000000000001E-3</v>
      </c>
      <c r="V1487" s="20" t="str">
        <f t="shared" si="727"/>
        <v/>
      </c>
      <c r="W1487" s="20" t="str">
        <f t="shared" si="728"/>
        <v/>
      </c>
      <c r="X1487" s="20" t="str">
        <f t="shared" si="729"/>
        <v/>
      </c>
      <c r="Y1487" s="20">
        <f t="shared" si="730"/>
        <v>6.0000000000000001E-3</v>
      </c>
      <c r="Z1487" s="20" t="str">
        <f t="shared" si="731"/>
        <v/>
      </c>
      <c r="AA1487" s="20" t="str">
        <f t="shared" si="732"/>
        <v/>
      </c>
      <c r="AB1487" s="20">
        <f t="shared" si="733"/>
        <v>0</v>
      </c>
      <c r="AC1487" s="20" t="str">
        <f t="shared" si="734"/>
        <v/>
      </c>
      <c r="AD1487" s="20" t="str">
        <f t="shared" si="735"/>
        <v/>
      </c>
      <c r="AE1487" s="20" t="str">
        <f t="shared" si="736"/>
        <v/>
      </c>
      <c r="AF1487" s="20" t="str">
        <f t="shared" si="737"/>
        <v/>
      </c>
      <c r="AG1487" s="11">
        <f t="shared" si="738"/>
        <v>999</v>
      </c>
      <c r="AH1487" s="17">
        <f t="shared" si="739"/>
        <v>999</v>
      </c>
      <c r="AI1487" s="17">
        <f t="shared" si="740"/>
        <v>999</v>
      </c>
      <c r="AJ1487" s="17">
        <f t="shared" si="741"/>
        <v>999</v>
      </c>
      <c r="AK1487" s="17">
        <f t="shared" si="742"/>
        <v>999</v>
      </c>
      <c r="AL1487" s="17">
        <f t="shared" si="743"/>
        <v>999</v>
      </c>
      <c r="AM1487" s="10" t="s">
        <v>1280</v>
      </c>
      <c r="AN1487">
        <v>0</v>
      </c>
      <c r="AO1487">
        <v>0</v>
      </c>
      <c r="AP1487">
        <v>0</v>
      </c>
      <c r="AQ1487">
        <v>1.1941999999999999</v>
      </c>
      <c r="AR1487" s="8">
        <v>-0.2</v>
      </c>
      <c r="AS1487" s="8">
        <v>-4.2971000000000004</v>
      </c>
      <c r="AT1487" s="8">
        <v>-8.5474999999999994</v>
      </c>
      <c r="AU1487" s="8">
        <v>-1.1941999999999999</v>
      </c>
      <c r="AV1487" s="8">
        <v>-0.2</v>
      </c>
      <c r="AW1487" s="8">
        <v>0.6</v>
      </c>
      <c r="AX1487" s="8">
        <v>4.2971000000000004</v>
      </c>
      <c r="AY1487" s="8">
        <v>8.5474999999999994</v>
      </c>
      <c r="AZ1487" s="8">
        <v>1.1941999999999999</v>
      </c>
      <c r="BA1487" s="8">
        <v>0.6</v>
      </c>
      <c r="BB1487">
        <v>-0.2</v>
      </c>
      <c r="BC1487">
        <v>0.6</v>
      </c>
      <c r="BD1487">
        <v>-0.2</v>
      </c>
      <c r="BE1487">
        <v>0.6</v>
      </c>
      <c r="BF1487">
        <v>0.06</v>
      </c>
      <c r="BG1487">
        <v>0.3</v>
      </c>
      <c r="BH1487">
        <v>15.48</v>
      </c>
      <c r="BI1487">
        <v>1</v>
      </c>
      <c r="BJ1487">
        <v>2</v>
      </c>
      <c r="BK1487">
        <v>1</v>
      </c>
      <c r="BM1487">
        <v>1</v>
      </c>
      <c r="BN1487" t="s">
        <v>1016</v>
      </c>
      <c r="BP1487" t="s">
        <v>1016</v>
      </c>
      <c r="BQ1487">
        <v>35</v>
      </c>
      <c r="BR1487">
        <v>352020</v>
      </c>
      <c r="BS1487">
        <v>1</v>
      </c>
      <c r="BU1487">
        <v>1</v>
      </c>
      <c r="BW1487">
        <v>1</v>
      </c>
      <c r="BY1487">
        <v>2</v>
      </c>
      <c r="BZ1487" t="s">
        <v>1997</v>
      </c>
      <c r="CA1487">
        <v>0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 s="2">
        <v>3974955</v>
      </c>
    </row>
    <row r="1488" spans="1:88">
      <c r="A1488" s="10" t="str">
        <f t="shared" si="713"/>
        <v>ANAC_US</v>
      </c>
      <c r="B1488" s="12">
        <f t="shared" si="714"/>
        <v>0.16269999999999998</v>
      </c>
      <c r="C1488" s="12">
        <v>0</v>
      </c>
      <c r="D1488" s="12">
        <v>0</v>
      </c>
      <c r="E1488" s="12">
        <v>0</v>
      </c>
      <c r="F1488" s="12">
        <v>0</v>
      </c>
      <c r="G1488" s="12">
        <v>0</v>
      </c>
      <c r="H1488" s="12">
        <v>0</v>
      </c>
      <c r="I1488" s="12">
        <v>0</v>
      </c>
      <c r="J1488" s="13">
        <f t="shared" si="715"/>
        <v>0</v>
      </c>
      <c r="K1488" s="13">
        <f t="shared" si="716"/>
        <v>0</v>
      </c>
      <c r="L1488" s="16">
        <f t="shared" si="717"/>
        <v>0</v>
      </c>
      <c r="M1488" s="13">
        <f t="shared" si="718"/>
        <v>0</v>
      </c>
      <c r="N1488" s="16">
        <f t="shared" si="719"/>
        <v>0</v>
      </c>
      <c r="O1488" s="16">
        <f t="shared" si="720"/>
        <v>0</v>
      </c>
      <c r="P1488" s="16" t="str">
        <f t="shared" si="721"/>
        <v/>
      </c>
      <c r="Q1488" s="20" t="str">
        <f t="shared" si="722"/>
        <v/>
      </c>
      <c r="R1488" s="20" t="str">
        <f t="shared" si="723"/>
        <v/>
      </c>
      <c r="S1488" s="20" t="str">
        <f t="shared" si="724"/>
        <v/>
      </c>
      <c r="T1488" s="20" t="str">
        <f t="shared" si="725"/>
        <v/>
      </c>
      <c r="U1488" s="16">
        <f t="shared" si="726"/>
        <v>6.0000000000000001E-3</v>
      </c>
      <c r="V1488" s="20" t="str">
        <f t="shared" si="727"/>
        <v/>
      </c>
      <c r="W1488" s="20" t="str">
        <f t="shared" si="728"/>
        <v/>
      </c>
      <c r="X1488" s="20" t="str">
        <f t="shared" si="729"/>
        <v/>
      </c>
      <c r="Y1488" s="20">
        <f t="shared" si="730"/>
        <v>6.0000000000000001E-3</v>
      </c>
      <c r="Z1488" s="20" t="str">
        <f t="shared" si="731"/>
        <v/>
      </c>
      <c r="AA1488" s="20" t="str">
        <f t="shared" si="732"/>
        <v/>
      </c>
      <c r="AB1488" s="20">
        <f t="shared" si="733"/>
        <v>0</v>
      </c>
      <c r="AC1488" s="20" t="str">
        <f t="shared" si="734"/>
        <v/>
      </c>
      <c r="AD1488" s="20" t="str">
        <f t="shared" si="735"/>
        <v/>
      </c>
      <c r="AE1488" s="20" t="str">
        <f t="shared" si="736"/>
        <v/>
      </c>
      <c r="AF1488" s="20" t="str">
        <f t="shared" si="737"/>
        <v/>
      </c>
      <c r="AG1488" s="11">
        <f t="shared" si="738"/>
        <v>999</v>
      </c>
      <c r="AH1488" s="17">
        <f t="shared" si="739"/>
        <v>999</v>
      </c>
      <c r="AI1488" s="17">
        <f t="shared" si="740"/>
        <v>999</v>
      </c>
      <c r="AJ1488" s="17">
        <f t="shared" si="741"/>
        <v>999</v>
      </c>
      <c r="AK1488" s="17">
        <f t="shared" si="742"/>
        <v>999</v>
      </c>
      <c r="AL1488" s="17">
        <f t="shared" si="743"/>
        <v>999</v>
      </c>
      <c r="AM1488" s="10" t="s">
        <v>1198</v>
      </c>
      <c r="AN1488">
        <v>0</v>
      </c>
      <c r="AO1488">
        <v>0</v>
      </c>
      <c r="AP1488">
        <v>0</v>
      </c>
      <c r="AQ1488">
        <v>8.5721000000000007</v>
      </c>
      <c r="AR1488" s="8">
        <v>-0.2</v>
      </c>
      <c r="AS1488" s="8">
        <v>-33.327300000000001</v>
      </c>
      <c r="AT1488" s="8">
        <v>-102.2473</v>
      </c>
      <c r="AU1488" s="8">
        <v>-8.5721000000000007</v>
      </c>
      <c r="AV1488" s="8">
        <v>-0.2</v>
      </c>
      <c r="AW1488" s="8">
        <v>0.6</v>
      </c>
      <c r="AX1488" s="8">
        <v>33.327300000000001</v>
      </c>
      <c r="AY1488" s="8">
        <v>102.2473</v>
      </c>
      <c r="AZ1488" s="8">
        <v>8.5721000000000007</v>
      </c>
      <c r="BA1488" s="8">
        <v>0.6</v>
      </c>
      <c r="BB1488">
        <v>-0.2</v>
      </c>
      <c r="BC1488">
        <v>0.6</v>
      </c>
      <c r="BD1488">
        <v>-0.2</v>
      </c>
      <c r="BE1488">
        <v>0.6</v>
      </c>
      <c r="BF1488">
        <v>0.06</v>
      </c>
      <c r="BG1488">
        <v>0.3</v>
      </c>
      <c r="BH1488">
        <v>16.27</v>
      </c>
      <c r="BI1488">
        <v>1</v>
      </c>
      <c r="BJ1488">
        <v>1</v>
      </c>
      <c r="BK1488">
        <v>1</v>
      </c>
      <c r="BM1488">
        <v>1</v>
      </c>
      <c r="BN1488" t="s">
        <v>1016</v>
      </c>
      <c r="BP1488" t="s">
        <v>1016</v>
      </c>
      <c r="BQ1488">
        <v>35</v>
      </c>
      <c r="BR1488">
        <v>352010</v>
      </c>
      <c r="BS1488">
        <v>1</v>
      </c>
      <c r="BU1488">
        <v>1</v>
      </c>
      <c r="BW1488">
        <v>1</v>
      </c>
      <c r="BY1488">
        <v>1</v>
      </c>
      <c r="BZ1488" t="s">
        <v>1997</v>
      </c>
      <c r="CA1488">
        <v>0</v>
      </c>
      <c r="CB1488">
        <v>0</v>
      </c>
      <c r="CC1488">
        <v>0</v>
      </c>
      <c r="CD1488">
        <v>0</v>
      </c>
      <c r="CE1488">
        <v>0</v>
      </c>
      <c r="CF1488">
        <v>0</v>
      </c>
      <c r="CG1488">
        <v>0</v>
      </c>
      <c r="CH1488">
        <v>0</v>
      </c>
      <c r="CI1488" s="2">
        <v>22900092</v>
      </c>
    </row>
    <row r="1489" spans="1:88">
      <c r="A1489" s="10" t="str">
        <f t="shared" si="713"/>
        <v>FXCM_US</v>
      </c>
      <c r="B1489" s="12">
        <f t="shared" si="714"/>
        <v>1E-4</v>
      </c>
      <c r="C1489" s="12">
        <v>0</v>
      </c>
      <c r="D1489" s="12">
        <v>0</v>
      </c>
      <c r="E1489" s="12">
        <v>0</v>
      </c>
      <c r="F1489" s="12">
        <v>0</v>
      </c>
      <c r="G1489" s="12">
        <v>0</v>
      </c>
      <c r="H1489" s="12">
        <v>0</v>
      </c>
      <c r="I1489" s="12">
        <v>0</v>
      </c>
      <c r="J1489" s="13">
        <f t="shared" si="715"/>
        <v>0</v>
      </c>
      <c r="K1489" s="13">
        <f t="shared" si="716"/>
        <v>0</v>
      </c>
      <c r="L1489" s="16">
        <f t="shared" si="717"/>
        <v>0</v>
      </c>
      <c r="M1489" s="13">
        <f t="shared" si="718"/>
        <v>0</v>
      </c>
      <c r="N1489" s="16">
        <f t="shared" si="719"/>
        <v>0</v>
      </c>
      <c r="O1489" s="16">
        <f t="shared" si="720"/>
        <v>0</v>
      </c>
      <c r="P1489" s="16" t="str">
        <f t="shared" si="721"/>
        <v/>
      </c>
      <c r="Q1489" s="20" t="str">
        <f t="shared" si="722"/>
        <v/>
      </c>
      <c r="R1489" s="20" t="str">
        <f t="shared" si="723"/>
        <v/>
      </c>
      <c r="S1489" s="20" t="str">
        <f t="shared" si="724"/>
        <v/>
      </c>
      <c r="T1489" s="20" t="str">
        <f t="shared" si="725"/>
        <v/>
      </c>
      <c r="U1489" s="16">
        <f t="shared" si="726"/>
        <v>6.0000000000000001E-3</v>
      </c>
      <c r="V1489" s="20" t="str">
        <f t="shared" si="727"/>
        <v/>
      </c>
      <c r="W1489" s="20" t="str">
        <f t="shared" si="728"/>
        <v/>
      </c>
      <c r="X1489" s="20" t="str">
        <f t="shared" si="729"/>
        <v/>
      </c>
      <c r="Y1489" s="20">
        <f t="shared" si="730"/>
        <v>6.0000000000000001E-3</v>
      </c>
      <c r="Z1489" s="20" t="str">
        <f t="shared" si="731"/>
        <v/>
      </c>
      <c r="AA1489" s="20" t="str">
        <f t="shared" si="732"/>
        <v/>
      </c>
      <c r="AB1489" s="20">
        <f t="shared" si="733"/>
        <v>0</v>
      </c>
      <c r="AC1489" s="20" t="str">
        <f t="shared" si="734"/>
        <v/>
      </c>
      <c r="AD1489" s="20" t="str">
        <f t="shared" si="735"/>
        <v/>
      </c>
      <c r="AE1489" s="20" t="str">
        <f t="shared" si="736"/>
        <v/>
      </c>
      <c r="AF1489" s="20" t="str">
        <f t="shared" si="737"/>
        <v/>
      </c>
      <c r="AG1489" s="11">
        <f t="shared" si="738"/>
        <v>999</v>
      </c>
      <c r="AH1489" s="17">
        <f t="shared" si="739"/>
        <v>999</v>
      </c>
      <c r="AI1489" s="17">
        <f t="shared" si="740"/>
        <v>999</v>
      </c>
      <c r="AJ1489" s="17">
        <f t="shared" si="741"/>
        <v>999</v>
      </c>
      <c r="AK1489" s="17">
        <f t="shared" si="742"/>
        <v>999</v>
      </c>
      <c r="AL1489" s="17">
        <f t="shared" si="743"/>
        <v>999</v>
      </c>
      <c r="AM1489" s="10" t="s">
        <v>1199</v>
      </c>
      <c r="AN1489">
        <v>0</v>
      </c>
      <c r="AO1489">
        <v>0</v>
      </c>
      <c r="AP1489">
        <v>0</v>
      </c>
      <c r="AQ1489">
        <v>1.5189999999999999</v>
      </c>
      <c r="AR1489" s="8">
        <v>-0.6</v>
      </c>
      <c r="AS1489" s="8">
        <v>-8.4671000000000003</v>
      </c>
      <c r="AT1489" s="8">
        <v>-5.2053000000000003</v>
      </c>
      <c r="AU1489" s="8">
        <v>-1.5189999999999999</v>
      </c>
      <c r="AV1489" s="8">
        <v>-0.6</v>
      </c>
      <c r="AW1489" s="8">
        <v>0.6</v>
      </c>
      <c r="AX1489" s="8">
        <v>8.4671000000000003</v>
      </c>
      <c r="AY1489" s="8">
        <v>5.2053000000000003</v>
      </c>
      <c r="AZ1489" s="8">
        <v>1.5189999999999999</v>
      </c>
      <c r="BA1489" s="8">
        <v>0.6</v>
      </c>
      <c r="BB1489">
        <v>-0.6</v>
      </c>
      <c r="BC1489">
        <v>0.6</v>
      </c>
      <c r="BD1489">
        <v>-0.6</v>
      </c>
      <c r="BE1489">
        <v>0.6</v>
      </c>
      <c r="BF1489">
        <v>0.06</v>
      </c>
      <c r="BG1489">
        <v>0.3</v>
      </c>
      <c r="BH1489">
        <v>0.01</v>
      </c>
      <c r="BI1489">
        <v>6</v>
      </c>
      <c r="BJ1489">
        <v>12</v>
      </c>
      <c r="BK1489">
        <v>6</v>
      </c>
      <c r="BM1489">
        <v>6</v>
      </c>
      <c r="BN1489" t="s">
        <v>1016</v>
      </c>
      <c r="BP1489" t="s">
        <v>1016</v>
      </c>
      <c r="BQ1489">
        <v>40</v>
      </c>
      <c r="BR1489">
        <v>402030</v>
      </c>
      <c r="BS1489">
        <v>1</v>
      </c>
      <c r="BU1489">
        <v>1</v>
      </c>
      <c r="BW1489">
        <v>6</v>
      </c>
      <c r="BY1489">
        <v>12</v>
      </c>
      <c r="BZ1489" t="s">
        <v>1997</v>
      </c>
      <c r="CA1489">
        <v>0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 s="2">
        <v>6041325</v>
      </c>
    </row>
    <row r="1490" spans="1:88">
      <c r="A1490" s="10" t="str">
        <f t="shared" si="713"/>
        <v>RFP_US</v>
      </c>
      <c r="B1490" s="12">
        <f t="shared" si="714"/>
        <v>4.2900000000000001E-2</v>
      </c>
      <c r="C1490" s="12">
        <v>0</v>
      </c>
      <c r="D1490" s="12">
        <v>0</v>
      </c>
      <c r="E1490" s="12">
        <v>0</v>
      </c>
      <c r="F1490" s="12">
        <v>0</v>
      </c>
      <c r="G1490" s="12">
        <v>0</v>
      </c>
      <c r="H1490" s="12">
        <v>0</v>
      </c>
      <c r="I1490" s="12">
        <v>0</v>
      </c>
      <c r="J1490" s="13">
        <f t="shared" si="715"/>
        <v>0</v>
      </c>
      <c r="K1490" s="13">
        <f t="shared" si="716"/>
        <v>0</v>
      </c>
      <c r="L1490" s="16">
        <f t="shared" si="717"/>
        <v>0</v>
      </c>
      <c r="M1490" s="13">
        <f t="shared" si="718"/>
        <v>0</v>
      </c>
      <c r="N1490" s="16">
        <f t="shared" si="719"/>
        <v>0</v>
      </c>
      <c r="O1490" s="16">
        <f t="shared" si="720"/>
        <v>0</v>
      </c>
      <c r="P1490" s="16" t="str">
        <f t="shared" si="721"/>
        <v/>
      </c>
      <c r="Q1490" s="20" t="str">
        <f t="shared" si="722"/>
        <v/>
      </c>
      <c r="R1490" s="20" t="str">
        <f t="shared" si="723"/>
        <v/>
      </c>
      <c r="S1490" s="20" t="str">
        <f t="shared" si="724"/>
        <v/>
      </c>
      <c r="T1490" s="20" t="str">
        <f t="shared" si="725"/>
        <v/>
      </c>
      <c r="U1490" s="16">
        <f t="shared" si="726"/>
        <v>6.5000000000000006E-3</v>
      </c>
      <c r="V1490" s="20" t="str">
        <f t="shared" si="727"/>
        <v/>
      </c>
      <c r="W1490" s="20" t="str">
        <f t="shared" si="728"/>
        <v/>
      </c>
      <c r="X1490" s="20" t="str">
        <f t="shared" si="729"/>
        <v/>
      </c>
      <c r="Y1490" s="20">
        <f t="shared" si="730"/>
        <v>6.5000000000000006E-3</v>
      </c>
      <c r="Z1490" s="20" t="str">
        <f t="shared" si="731"/>
        <v/>
      </c>
      <c r="AA1490" s="20" t="str">
        <f t="shared" si="732"/>
        <v/>
      </c>
      <c r="AB1490" s="20">
        <f t="shared" si="733"/>
        <v>0</v>
      </c>
      <c r="AC1490" s="20" t="str">
        <f t="shared" si="734"/>
        <v/>
      </c>
      <c r="AD1490" s="20" t="str">
        <f t="shared" si="735"/>
        <v/>
      </c>
      <c r="AE1490" s="20" t="str">
        <f t="shared" si="736"/>
        <v/>
      </c>
      <c r="AF1490" s="20" t="str">
        <f t="shared" si="737"/>
        <v/>
      </c>
      <c r="AG1490" s="11">
        <f t="shared" si="738"/>
        <v>999</v>
      </c>
      <c r="AH1490" s="17">
        <f t="shared" si="739"/>
        <v>999</v>
      </c>
      <c r="AI1490" s="17">
        <f t="shared" si="740"/>
        <v>999</v>
      </c>
      <c r="AJ1490" s="17">
        <f t="shared" si="741"/>
        <v>999</v>
      </c>
      <c r="AK1490" s="17">
        <f t="shared" si="742"/>
        <v>999</v>
      </c>
      <c r="AL1490" s="17">
        <f t="shared" si="743"/>
        <v>999</v>
      </c>
      <c r="AM1490" s="10" t="s">
        <v>554</v>
      </c>
      <c r="AN1490">
        <v>0</v>
      </c>
      <c r="AO1490">
        <v>0</v>
      </c>
      <c r="AP1490">
        <v>0</v>
      </c>
      <c r="AQ1490">
        <v>0.77639999999999998</v>
      </c>
      <c r="AR1490" s="8">
        <v>-0.65</v>
      </c>
      <c r="AS1490" s="8">
        <v>-4.7645999999999997</v>
      </c>
      <c r="AT1490" s="8">
        <v>-66.252799999999993</v>
      </c>
      <c r="AU1490" s="8">
        <v>-0.77639999999999998</v>
      </c>
      <c r="AV1490" s="8">
        <v>-0.65</v>
      </c>
      <c r="AW1490" s="8">
        <v>0.65</v>
      </c>
      <c r="AX1490" s="8">
        <v>4.7645999999999997</v>
      </c>
      <c r="AY1490" s="8">
        <v>66.252799999999993</v>
      </c>
      <c r="AZ1490" s="8">
        <v>0.77639999999999998</v>
      </c>
      <c r="BA1490" s="8">
        <v>0.65</v>
      </c>
      <c r="BB1490">
        <v>-0.65</v>
      </c>
      <c r="BC1490">
        <v>0.65</v>
      </c>
      <c r="BD1490">
        <v>-0.65</v>
      </c>
      <c r="BE1490">
        <v>0.65</v>
      </c>
      <c r="BF1490">
        <v>0.06</v>
      </c>
      <c r="BG1490">
        <v>0.3</v>
      </c>
      <c r="BH1490">
        <v>4.29</v>
      </c>
      <c r="BI1490">
        <v>3</v>
      </c>
      <c r="BJ1490">
        <v>6</v>
      </c>
      <c r="BK1490">
        <v>3</v>
      </c>
      <c r="BM1490">
        <v>3</v>
      </c>
      <c r="BN1490" t="s">
        <v>1016</v>
      </c>
      <c r="BP1490" t="s">
        <v>1016</v>
      </c>
      <c r="BQ1490">
        <v>15</v>
      </c>
      <c r="BR1490">
        <v>151050</v>
      </c>
      <c r="BS1490">
        <v>1</v>
      </c>
      <c r="BU1490">
        <v>1</v>
      </c>
      <c r="BW1490">
        <v>3</v>
      </c>
      <c r="BY1490">
        <v>6</v>
      </c>
      <c r="BZ1490" t="s">
        <v>1997</v>
      </c>
      <c r="CA1490">
        <v>0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 s="2">
        <v>4045092</v>
      </c>
    </row>
    <row r="1491" spans="1:88">
      <c r="A1491" s="10" t="str">
        <f t="shared" si="713"/>
        <v>WD_US</v>
      </c>
      <c r="B1491" s="12">
        <f t="shared" si="714"/>
        <v>1.9E-3</v>
      </c>
      <c r="C1491" s="12">
        <v>0</v>
      </c>
      <c r="D1491" s="12">
        <v>0</v>
      </c>
      <c r="E1491" s="12">
        <v>0</v>
      </c>
      <c r="F1491" s="12">
        <v>0</v>
      </c>
      <c r="G1491" s="12">
        <v>0</v>
      </c>
      <c r="H1491" s="12">
        <v>0</v>
      </c>
      <c r="I1491" s="12">
        <v>0</v>
      </c>
      <c r="J1491" s="13">
        <f t="shared" si="715"/>
        <v>0</v>
      </c>
      <c r="K1491" s="13">
        <f t="shared" si="716"/>
        <v>0</v>
      </c>
      <c r="L1491" s="16">
        <f t="shared" si="717"/>
        <v>0</v>
      </c>
      <c r="M1491" s="13">
        <f t="shared" si="718"/>
        <v>0</v>
      </c>
      <c r="N1491" s="16">
        <f t="shared" si="719"/>
        <v>0</v>
      </c>
      <c r="O1491" s="16">
        <f t="shared" si="720"/>
        <v>0</v>
      </c>
      <c r="P1491" s="16" t="str">
        <f t="shared" si="721"/>
        <v/>
      </c>
      <c r="Q1491" s="20" t="str">
        <f t="shared" si="722"/>
        <v/>
      </c>
      <c r="R1491" s="20" t="str">
        <f t="shared" si="723"/>
        <v/>
      </c>
      <c r="S1491" s="20" t="str">
        <f t="shared" si="724"/>
        <v/>
      </c>
      <c r="T1491" s="20" t="str">
        <f t="shared" si="725"/>
        <v/>
      </c>
      <c r="U1491" s="16">
        <f t="shared" si="726"/>
        <v>4.0000000000000001E-3</v>
      </c>
      <c r="V1491" s="20" t="str">
        <f t="shared" si="727"/>
        <v/>
      </c>
      <c r="W1491" s="20" t="str">
        <f t="shared" si="728"/>
        <v/>
      </c>
      <c r="X1491" s="20" t="str">
        <f t="shared" si="729"/>
        <v/>
      </c>
      <c r="Y1491" s="20">
        <f t="shared" si="730"/>
        <v>4.0000000000000001E-3</v>
      </c>
      <c r="Z1491" s="20" t="str">
        <f t="shared" si="731"/>
        <v/>
      </c>
      <c r="AA1491" s="20" t="str">
        <f t="shared" si="732"/>
        <v/>
      </c>
      <c r="AB1491" s="20">
        <f t="shared" si="733"/>
        <v>0</v>
      </c>
      <c r="AC1491" s="20" t="str">
        <f t="shared" si="734"/>
        <v/>
      </c>
      <c r="AD1491" s="20" t="str">
        <f t="shared" si="735"/>
        <v/>
      </c>
      <c r="AE1491" s="20" t="str">
        <f t="shared" si="736"/>
        <v/>
      </c>
      <c r="AF1491" s="20" t="str">
        <f t="shared" si="737"/>
        <v/>
      </c>
      <c r="AG1491" s="11">
        <f t="shared" si="738"/>
        <v>999</v>
      </c>
      <c r="AH1491" s="17">
        <f t="shared" si="739"/>
        <v>999</v>
      </c>
      <c r="AI1491" s="17">
        <f t="shared" si="740"/>
        <v>999</v>
      </c>
      <c r="AJ1491" s="17">
        <f t="shared" si="741"/>
        <v>999</v>
      </c>
      <c r="AK1491" s="17">
        <f t="shared" si="742"/>
        <v>999</v>
      </c>
      <c r="AL1491" s="17">
        <f t="shared" si="743"/>
        <v>999</v>
      </c>
      <c r="AM1491" s="10" t="s">
        <v>1574</v>
      </c>
      <c r="AN1491">
        <v>0</v>
      </c>
      <c r="AO1491">
        <v>0</v>
      </c>
      <c r="AP1491">
        <v>0</v>
      </c>
      <c r="AQ1491">
        <v>0.39929999999999999</v>
      </c>
      <c r="AR1491" s="8">
        <v>-0.4</v>
      </c>
      <c r="AS1491" s="8">
        <v>-2.6560000000000001</v>
      </c>
      <c r="AT1491" s="8">
        <v>-23.92</v>
      </c>
      <c r="AU1491" s="8">
        <v>-0.39929999999999999</v>
      </c>
      <c r="AV1491" s="8">
        <v>-0.4</v>
      </c>
      <c r="AW1491" s="8">
        <v>0.4</v>
      </c>
      <c r="AX1491" s="8">
        <v>2.6560000000000001</v>
      </c>
      <c r="AY1491" s="8">
        <v>23.92</v>
      </c>
      <c r="AZ1491" s="8">
        <v>0.39929999999999999</v>
      </c>
      <c r="BA1491" s="8">
        <v>0.4</v>
      </c>
      <c r="BB1491">
        <v>-0.39929999999999999</v>
      </c>
      <c r="BC1491">
        <v>0.39929999999999999</v>
      </c>
      <c r="BD1491">
        <v>-0.39929999999999999</v>
      </c>
      <c r="BE1491">
        <v>0.39929999999999999</v>
      </c>
      <c r="BF1491">
        <v>0.06</v>
      </c>
      <c r="BG1491">
        <v>0.3</v>
      </c>
      <c r="BH1491">
        <v>0.19</v>
      </c>
      <c r="BI1491">
        <v>6</v>
      </c>
      <c r="BJ1491">
        <v>11</v>
      </c>
      <c r="BK1491">
        <v>6</v>
      </c>
      <c r="BM1491">
        <v>6</v>
      </c>
      <c r="BN1491" t="s">
        <v>1016</v>
      </c>
      <c r="BP1491" t="s">
        <v>1016</v>
      </c>
      <c r="BQ1491">
        <v>40</v>
      </c>
      <c r="BR1491">
        <v>401020</v>
      </c>
      <c r="BS1491">
        <v>1</v>
      </c>
      <c r="BU1491">
        <v>1</v>
      </c>
      <c r="BW1491">
        <v>6</v>
      </c>
      <c r="BY1491">
        <v>11</v>
      </c>
      <c r="BZ1491" t="s">
        <v>1998</v>
      </c>
      <c r="CA1491">
        <v>1</v>
      </c>
      <c r="CB1491">
        <v>0</v>
      </c>
      <c r="CC1491">
        <v>1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 s="2">
        <v>1918843</v>
      </c>
    </row>
    <row r="1492" spans="1:88">
      <c r="A1492" s="10" t="str">
        <f t="shared" si="713"/>
        <v>SWFT_US</v>
      </c>
      <c r="B1492" s="12">
        <f t="shared" si="714"/>
        <v>1.67E-2</v>
      </c>
      <c r="C1492" s="12">
        <v>0</v>
      </c>
      <c r="D1492" s="12">
        <v>0</v>
      </c>
      <c r="E1492" s="12">
        <v>0</v>
      </c>
      <c r="F1492" s="12">
        <v>0</v>
      </c>
      <c r="G1492" s="12">
        <v>0</v>
      </c>
      <c r="H1492" s="12">
        <v>0</v>
      </c>
      <c r="I1492" s="12">
        <v>0</v>
      </c>
      <c r="J1492" s="13">
        <f t="shared" si="715"/>
        <v>0</v>
      </c>
      <c r="K1492" s="13">
        <f t="shared" si="716"/>
        <v>0</v>
      </c>
      <c r="L1492" s="16">
        <f t="shared" si="717"/>
        <v>0</v>
      </c>
      <c r="M1492" s="13">
        <f t="shared" si="718"/>
        <v>0</v>
      </c>
      <c r="N1492" s="16">
        <f t="shared" si="719"/>
        <v>0</v>
      </c>
      <c r="O1492" s="16">
        <f t="shared" si="720"/>
        <v>0</v>
      </c>
      <c r="P1492" s="16" t="str">
        <f t="shared" si="721"/>
        <v/>
      </c>
      <c r="Q1492" s="20" t="str">
        <f t="shared" si="722"/>
        <v/>
      </c>
      <c r="R1492" s="20" t="str">
        <f t="shared" si="723"/>
        <v/>
      </c>
      <c r="S1492" s="20" t="str">
        <f t="shared" si="724"/>
        <v/>
      </c>
      <c r="T1492" s="20" t="str">
        <f t="shared" si="725"/>
        <v/>
      </c>
      <c r="U1492" s="16">
        <f t="shared" si="726"/>
        <v>6.5000000000000006E-3</v>
      </c>
      <c r="V1492" s="20" t="str">
        <f t="shared" si="727"/>
        <v/>
      </c>
      <c r="W1492" s="20" t="str">
        <f t="shared" si="728"/>
        <v/>
      </c>
      <c r="X1492" s="20" t="str">
        <f t="shared" si="729"/>
        <v/>
      </c>
      <c r="Y1492" s="20">
        <f t="shared" si="730"/>
        <v>6.5000000000000006E-3</v>
      </c>
      <c r="Z1492" s="20" t="str">
        <f t="shared" si="731"/>
        <v/>
      </c>
      <c r="AA1492" s="20" t="str">
        <f t="shared" si="732"/>
        <v/>
      </c>
      <c r="AB1492" s="20">
        <f t="shared" si="733"/>
        <v>0</v>
      </c>
      <c r="AC1492" s="20" t="str">
        <f t="shared" si="734"/>
        <v/>
      </c>
      <c r="AD1492" s="20" t="str">
        <f t="shared" si="735"/>
        <v/>
      </c>
      <c r="AE1492" s="20" t="str">
        <f t="shared" si="736"/>
        <v/>
      </c>
      <c r="AF1492" s="20" t="str">
        <f t="shared" si="737"/>
        <v/>
      </c>
      <c r="AG1492" s="11">
        <f t="shared" si="738"/>
        <v>999</v>
      </c>
      <c r="AH1492" s="17">
        <f t="shared" si="739"/>
        <v>999</v>
      </c>
      <c r="AI1492" s="17">
        <f t="shared" si="740"/>
        <v>999</v>
      </c>
      <c r="AJ1492" s="17">
        <f t="shared" si="741"/>
        <v>999</v>
      </c>
      <c r="AK1492" s="17">
        <f t="shared" si="742"/>
        <v>999</v>
      </c>
      <c r="AL1492" s="17">
        <f t="shared" si="743"/>
        <v>999</v>
      </c>
      <c r="AM1492" s="10" t="s">
        <v>475</v>
      </c>
      <c r="AN1492">
        <v>0</v>
      </c>
      <c r="AO1492">
        <v>0</v>
      </c>
      <c r="AP1492">
        <v>0</v>
      </c>
      <c r="AQ1492">
        <v>10.229900000000001</v>
      </c>
      <c r="AR1492" s="8">
        <v>-0.65</v>
      </c>
      <c r="AS1492" s="8">
        <v>-53.629100000000001</v>
      </c>
      <c r="AT1492" s="8">
        <v>-108.1469</v>
      </c>
      <c r="AU1492" s="8">
        <v>-10.229900000000001</v>
      </c>
      <c r="AV1492" s="8">
        <v>-0.65</v>
      </c>
      <c r="AW1492" s="8">
        <v>0.65</v>
      </c>
      <c r="AX1492" s="8">
        <v>53.629100000000001</v>
      </c>
      <c r="AY1492" s="8">
        <v>108.1469</v>
      </c>
      <c r="AZ1492" s="8">
        <v>10.229900000000001</v>
      </c>
      <c r="BA1492" s="8">
        <v>0.65</v>
      </c>
      <c r="BB1492">
        <v>-0.65</v>
      </c>
      <c r="BC1492">
        <v>0.65</v>
      </c>
      <c r="BD1492">
        <v>-0.65</v>
      </c>
      <c r="BE1492">
        <v>0.65</v>
      </c>
      <c r="BF1492">
        <v>0.06</v>
      </c>
      <c r="BG1492">
        <v>0.3</v>
      </c>
      <c r="BH1492">
        <v>1.67</v>
      </c>
      <c r="BI1492">
        <v>5</v>
      </c>
      <c r="BJ1492">
        <v>9</v>
      </c>
      <c r="BK1492">
        <v>5</v>
      </c>
      <c r="BM1492">
        <v>5</v>
      </c>
      <c r="BN1492" t="s">
        <v>1016</v>
      </c>
      <c r="BP1492" t="s">
        <v>1016</v>
      </c>
      <c r="BQ1492">
        <v>20</v>
      </c>
      <c r="BR1492">
        <v>203040</v>
      </c>
      <c r="BS1492">
        <v>1</v>
      </c>
      <c r="BU1492">
        <v>1</v>
      </c>
      <c r="BW1492">
        <v>5</v>
      </c>
      <c r="BY1492">
        <v>9</v>
      </c>
      <c r="BZ1492" t="s">
        <v>1997</v>
      </c>
      <c r="CA1492">
        <v>0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 s="2">
        <v>42604438</v>
      </c>
    </row>
    <row r="1493" spans="1:88">
      <c r="A1493" s="10" t="str">
        <f t="shared" si="713"/>
        <v>CORR_US</v>
      </c>
      <c r="B1493" s="12">
        <f t="shared" si="714"/>
        <v>1E-4</v>
      </c>
      <c r="C1493" s="12">
        <v>0</v>
      </c>
      <c r="D1493" s="12">
        <v>0</v>
      </c>
      <c r="E1493" s="12">
        <v>0</v>
      </c>
      <c r="F1493" s="12">
        <v>0</v>
      </c>
      <c r="G1493" s="12">
        <v>0</v>
      </c>
      <c r="H1493" s="12">
        <v>0</v>
      </c>
      <c r="I1493" s="12">
        <v>0</v>
      </c>
      <c r="J1493" s="13">
        <f t="shared" si="715"/>
        <v>0</v>
      </c>
      <c r="K1493" s="13">
        <f t="shared" si="716"/>
        <v>0</v>
      </c>
      <c r="L1493" s="16">
        <f t="shared" si="717"/>
        <v>0</v>
      </c>
      <c r="M1493" s="13">
        <f t="shared" si="718"/>
        <v>0</v>
      </c>
      <c r="N1493" s="16">
        <f t="shared" si="719"/>
        <v>0</v>
      </c>
      <c r="O1493" s="16">
        <f t="shared" si="720"/>
        <v>0</v>
      </c>
      <c r="P1493" s="16" t="str">
        <f t="shared" si="721"/>
        <v/>
      </c>
      <c r="Q1493" s="20" t="str">
        <f t="shared" si="722"/>
        <v/>
      </c>
      <c r="R1493" s="20" t="str">
        <f t="shared" si="723"/>
        <v/>
      </c>
      <c r="S1493" s="20" t="str">
        <f t="shared" si="724"/>
        <v/>
      </c>
      <c r="T1493" s="20" t="str">
        <f t="shared" si="725"/>
        <v/>
      </c>
      <c r="U1493" s="16">
        <f t="shared" si="726"/>
        <v>6.0000000000000001E-3</v>
      </c>
      <c r="V1493" s="20" t="str">
        <f t="shared" si="727"/>
        <v/>
      </c>
      <c r="W1493" s="20" t="str">
        <f t="shared" si="728"/>
        <v/>
      </c>
      <c r="X1493" s="20" t="str">
        <f t="shared" si="729"/>
        <v/>
      </c>
      <c r="Y1493" s="20">
        <f t="shared" si="730"/>
        <v>6.0000000000000001E-3</v>
      </c>
      <c r="Z1493" s="20" t="str">
        <f t="shared" si="731"/>
        <v/>
      </c>
      <c r="AA1493" s="20" t="str">
        <f t="shared" si="732"/>
        <v/>
      </c>
      <c r="AB1493" s="20">
        <f t="shared" si="733"/>
        <v>0</v>
      </c>
      <c r="AC1493" s="20" t="str">
        <f t="shared" si="734"/>
        <v/>
      </c>
      <c r="AD1493" s="20" t="str">
        <f t="shared" si="735"/>
        <v/>
      </c>
      <c r="AE1493" s="20" t="str">
        <f t="shared" si="736"/>
        <v/>
      </c>
      <c r="AF1493" s="20" t="str">
        <f t="shared" si="737"/>
        <v/>
      </c>
      <c r="AG1493" s="11">
        <f t="shared" si="738"/>
        <v>999</v>
      </c>
      <c r="AH1493" s="17">
        <f t="shared" si="739"/>
        <v>999</v>
      </c>
      <c r="AI1493" s="17">
        <f t="shared" si="740"/>
        <v>999</v>
      </c>
      <c r="AJ1493" s="17">
        <f t="shared" si="741"/>
        <v>999</v>
      </c>
      <c r="AK1493" s="17">
        <f t="shared" si="742"/>
        <v>999</v>
      </c>
      <c r="AL1493" s="17">
        <f t="shared" si="743"/>
        <v>999</v>
      </c>
      <c r="AM1493" s="10" t="s">
        <v>2086</v>
      </c>
      <c r="AN1493">
        <v>0</v>
      </c>
      <c r="AO1493">
        <v>0</v>
      </c>
      <c r="AP1493">
        <v>0</v>
      </c>
      <c r="AQ1493">
        <v>0.33960000000000001</v>
      </c>
      <c r="AR1493" s="8">
        <v>-0.6</v>
      </c>
      <c r="AS1493" s="8">
        <v>-1.9447000000000001</v>
      </c>
      <c r="AT1493" s="8">
        <v>-13.010899999999999</v>
      </c>
      <c r="AU1493" s="8">
        <v>-0.33960000000000001</v>
      </c>
      <c r="AV1493" s="8">
        <v>-0.6</v>
      </c>
      <c r="AW1493" s="8">
        <v>0.6</v>
      </c>
      <c r="AX1493" s="8">
        <v>1.9447000000000001</v>
      </c>
      <c r="AY1493" s="8">
        <v>13.010899999999999</v>
      </c>
      <c r="AZ1493" s="8">
        <v>0.33960000000000001</v>
      </c>
      <c r="BA1493" s="8">
        <v>0.6</v>
      </c>
      <c r="BB1493">
        <v>-0.33960000000000001</v>
      </c>
      <c r="BC1493">
        <v>0.33960000000000001</v>
      </c>
      <c r="BD1493">
        <v>-0.33960000000000001</v>
      </c>
      <c r="BE1493">
        <v>0.33960000000000001</v>
      </c>
      <c r="BF1493">
        <v>0.06</v>
      </c>
      <c r="BG1493">
        <v>0.3</v>
      </c>
      <c r="BH1493">
        <v>0.01</v>
      </c>
      <c r="BI1493">
        <v>6</v>
      </c>
      <c r="BJ1493">
        <v>12</v>
      </c>
      <c r="BK1493">
        <v>6</v>
      </c>
      <c r="BM1493">
        <v>6</v>
      </c>
      <c r="BN1493" t="s">
        <v>1016</v>
      </c>
      <c r="BP1493" t="s">
        <v>1016</v>
      </c>
      <c r="BQ1493">
        <v>40</v>
      </c>
      <c r="BR1493">
        <v>402030</v>
      </c>
      <c r="BS1493">
        <v>1</v>
      </c>
      <c r="BU1493">
        <v>1</v>
      </c>
      <c r="BW1493">
        <v>6</v>
      </c>
      <c r="BY1493">
        <v>12</v>
      </c>
      <c r="BZ1493" t="s">
        <v>1998</v>
      </c>
      <c r="CA1493">
        <v>1</v>
      </c>
      <c r="CB1493">
        <v>0</v>
      </c>
      <c r="CC1493">
        <v>1</v>
      </c>
      <c r="CD1493">
        <v>0</v>
      </c>
      <c r="CE1493">
        <v>0</v>
      </c>
      <c r="CF1493">
        <v>0</v>
      </c>
      <c r="CG1493">
        <v>0</v>
      </c>
      <c r="CH1493">
        <v>0</v>
      </c>
      <c r="CI1493" s="2">
        <v>1222853</v>
      </c>
    </row>
    <row r="1494" spans="1:88">
      <c r="A1494" s="10" t="str">
        <f t="shared" si="713"/>
        <v>DMD_US</v>
      </c>
      <c r="B1494" s="12">
        <f t="shared" si="714"/>
        <v>0.16269999999999998</v>
      </c>
      <c r="C1494" s="12">
        <v>0</v>
      </c>
      <c r="D1494" s="12">
        <v>0</v>
      </c>
      <c r="E1494" s="12">
        <v>0</v>
      </c>
      <c r="F1494" s="12">
        <v>0</v>
      </c>
      <c r="G1494" s="12">
        <v>0</v>
      </c>
      <c r="H1494" s="12">
        <v>0</v>
      </c>
      <c r="I1494" s="12">
        <v>0</v>
      </c>
      <c r="J1494" s="13">
        <f t="shared" si="715"/>
        <v>0</v>
      </c>
      <c r="K1494" s="13">
        <f t="shared" si="716"/>
        <v>0</v>
      </c>
      <c r="L1494" s="16">
        <f t="shared" si="717"/>
        <v>0</v>
      </c>
      <c r="M1494" s="13">
        <f t="shared" si="718"/>
        <v>0</v>
      </c>
      <c r="N1494" s="16">
        <f t="shared" si="719"/>
        <v>0</v>
      </c>
      <c r="O1494" s="16">
        <f t="shared" si="720"/>
        <v>0</v>
      </c>
      <c r="P1494" s="16" t="str">
        <f t="shared" si="721"/>
        <v/>
      </c>
      <c r="Q1494" s="20" t="str">
        <f t="shared" si="722"/>
        <v/>
      </c>
      <c r="R1494" s="20" t="str">
        <f t="shared" si="723"/>
        <v/>
      </c>
      <c r="S1494" s="20" t="str">
        <f t="shared" si="724"/>
        <v/>
      </c>
      <c r="T1494" s="20" t="str">
        <f t="shared" si="725"/>
        <v/>
      </c>
      <c r="U1494" s="16">
        <f t="shared" si="726"/>
        <v>4.0000000000000001E-3</v>
      </c>
      <c r="V1494" s="20" t="str">
        <f t="shared" si="727"/>
        <v/>
      </c>
      <c r="W1494" s="20" t="str">
        <f t="shared" si="728"/>
        <v/>
      </c>
      <c r="X1494" s="20">
        <f t="shared" si="729"/>
        <v>4.0000000000000001E-3</v>
      </c>
      <c r="Y1494" s="20" t="str">
        <f t="shared" si="730"/>
        <v/>
      </c>
      <c r="Z1494" s="20" t="str">
        <f t="shared" si="731"/>
        <v/>
      </c>
      <c r="AA1494" s="20" t="str">
        <f t="shared" si="732"/>
        <v/>
      </c>
      <c r="AB1494" s="20" t="str">
        <f t="shared" si="733"/>
        <v/>
      </c>
      <c r="AC1494" s="20" t="str">
        <f t="shared" si="734"/>
        <v/>
      </c>
      <c r="AD1494" s="20" t="str">
        <f t="shared" si="735"/>
        <v/>
      </c>
      <c r="AE1494" s="20" t="str">
        <f t="shared" si="736"/>
        <v/>
      </c>
      <c r="AF1494" s="20">
        <f t="shared" si="737"/>
        <v>0</v>
      </c>
      <c r="AG1494" s="11">
        <f t="shared" si="738"/>
        <v>999</v>
      </c>
      <c r="AH1494" s="17">
        <f t="shared" si="739"/>
        <v>999</v>
      </c>
      <c r="AI1494" s="17">
        <f t="shared" si="740"/>
        <v>999</v>
      </c>
      <c r="AJ1494" s="17">
        <f t="shared" si="741"/>
        <v>999</v>
      </c>
      <c r="AK1494" s="17">
        <f t="shared" si="742"/>
        <v>999</v>
      </c>
      <c r="AL1494" s="17">
        <f t="shared" si="743"/>
        <v>0</v>
      </c>
      <c r="AM1494" s="10" t="s">
        <v>588</v>
      </c>
      <c r="AN1494">
        <v>0</v>
      </c>
      <c r="AO1494">
        <v>0</v>
      </c>
      <c r="AP1494">
        <v>0</v>
      </c>
      <c r="AQ1494">
        <v>0.1537</v>
      </c>
      <c r="AR1494" s="8">
        <v>-0.6</v>
      </c>
      <c r="AS1494" s="8">
        <v>-0.76129999999999998</v>
      </c>
      <c r="AT1494" s="8">
        <v>-4.7217000000000002</v>
      </c>
      <c r="AU1494" s="8">
        <v>-0.1537</v>
      </c>
      <c r="AV1494" s="8">
        <v>-0.6</v>
      </c>
      <c r="AW1494" s="8">
        <v>0.4</v>
      </c>
      <c r="AX1494" s="8">
        <v>0.76129999999999998</v>
      </c>
      <c r="AY1494" s="8">
        <v>4.7217000000000002</v>
      </c>
      <c r="AZ1494" s="8">
        <v>0.1537</v>
      </c>
      <c r="BA1494" s="8">
        <v>0.4</v>
      </c>
      <c r="BB1494">
        <v>0</v>
      </c>
      <c r="BC1494">
        <v>0</v>
      </c>
      <c r="BD1494">
        <v>0</v>
      </c>
      <c r="BE1494">
        <v>0</v>
      </c>
      <c r="BF1494">
        <v>0.06</v>
      </c>
      <c r="BG1494">
        <v>0.3</v>
      </c>
      <c r="BH1494">
        <v>16.27</v>
      </c>
      <c r="BI1494">
        <v>1</v>
      </c>
      <c r="BJ1494">
        <v>1</v>
      </c>
      <c r="BK1494">
        <v>1</v>
      </c>
      <c r="BM1494">
        <v>1</v>
      </c>
      <c r="BN1494" t="s">
        <v>1016</v>
      </c>
      <c r="BP1494" t="s">
        <v>1016</v>
      </c>
      <c r="BQ1494">
        <v>45</v>
      </c>
      <c r="BR1494">
        <v>451010</v>
      </c>
      <c r="BS1494">
        <v>0</v>
      </c>
      <c r="BU1494">
        <v>1</v>
      </c>
      <c r="BW1494">
        <v>1</v>
      </c>
      <c r="BY1494">
        <v>1</v>
      </c>
      <c r="BZ1494" t="s">
        <v>1946</v>
      </c>
      <c r="CA1494">
        <v>0</v>
      </c>
      <c r="CB1494">
        <v>0</v>
      </c>
      <c r="CC1494">
        <v>0</v>
      </c>
      <c r="CD1494">
        <v>0</v>
      </c>
      <c r="CE1494">
        <v>0</v>
      </c>
      <c r="CF1494">
        <v>1</v>
      </c>
      <c r="CG1494">
        <v>0</v>
      </c>
      <c r="CH1494">
        <v>0</v>
      </c>
      <c r="CI1494" s="2">
        <v>527127</v>
      </c>
      <c r="CJ1494" t="s">
        <v>1017</v>
      </c>
    </row>
    <row r="1495" spans="1:88">
      <c r="A1495" s="10" t="str">
        <f t="shared" si="713"/>
        <v>BKU_US</v>
      </c>
      <c r="B1495" s="12">
        <f t="shared" si="714"/>
        <v>-1.9E-3</v>
      </c>
      <c r="C1495" s="12">
        <v>0</v>
      </c>
      <c r="D1495" s="12">
        <v>0</v>
      </c>
      <c r="E1495" s="12">
        <v>0</v>
      </c>
      <c r="F1495" s="12">
        <v>0</v>
      </c>
      <c r="G1495" s="12">
        <v>0</v>
      </c>
      <c r="H1495" s="12">
        <v>0</v>
      </c>
      <c r="I1495" s="12">
        <v>0</v>
      </c>
      <c r="J1495" s="13">
        <f t="shared" si="715"/>
        <v>0</v>
      </c>
      <c r="K1495" s="13">
        <f t="shared" si="716"/>
        <v>0</v>
      </c>
      <c r="L1495" s="16">
        <f t="shared" si="717"/>
        <v>0</v>
      </c>
      <c r="M1495" s="13">
        <f t="shared" si="718"/>
        <v>0</v>
      </c>
      <c r="N1495" s="16">
        <f t="shared" si="719"/>
        <v>0</v>
      </c>
      <c r="O1495" s="16">
        <f t="shared" si="720"/>
        <v>0</v>
      </c>
      <c r="P1495" s="16">
        <f t="shared" si="721"/>
        <v>-4.0000000000000001E-3</v>
      </c>
      <c r="Q1495" s="20" t="str">
        <f t="shared" si="722"/>
        <v/>
      </c>
      <c r="R1495" s="20" t="str">
        <f t="shared" si="723"/>
        <v/>
      </c>
      <c r="S1495" s="20" t="str">
        <f t="shared" si="724"/>
        <v/>
      </c>
      <c r="T1495" s="20">
        <f t="shared" si="725"/>
        <v>-4.0000000000000001E-3</v>
      </c>
      <c r="U1495" s="16" t="str">
        <f t="shared" si="726"/>
        <v/>
      </c>
      <c r="V1495" s="20" t="str">
        <f t="shared" si="727"/>
        <v/>
      </c>
      <c r="W1495" s="20" t="str">
        <f t="shared" si="728"/>
        <v/>
      </c>
      <c r="X1495" s="20" t="str">
        <f t="shared" si="729"/>
        <v/>
      </c>
      <c r="Y1495" s="20" t="str">
        <f t="shared" si="730"/>
        <v/>
      </c>
      <c r="Z1495" s="20" t="str">
        <f t="shared" si="731"/>
        <v/>
      </c>
      <c r="AA1495" s="20" t="str">
        <f t="shared" si="732"/>
        <v/>
      </c>
      <c r="AB1495" s="20">
        <f t="shared" si="733"/>
        <v>0</v>
      </c>
      <c r="AC1495" s="20" t="str">
        <f t="shared" si="734"/>
        <v/>
      </c>
      <c r="AD1495" s="20" t="str">
        <f t="shared" si="735"/>
        <v/>
      </c>
      <c r="AE1495" s="20" t="str">
        <f t="shared" si="736"/>
        <v/>
      </c>
      <c r="AF1495" s="20" t="str">
        <f t="shared" si="737"/>
        <v/>
      </c>
      <c r="AG1495" s="11">
        <f t="shared" si="738"/>
        <v>999</v>
      </c>
      <c r="AH1495" s="17">
        <f t="shared" si="739"/>
        <v>999</v>
      </c>
      <c r="AI1495" s="17">
        <f t="shared" si="740"/>
        <v>999</v>
      </c>
      <c r="AJ1495" s="17">
        <f t="shared" si="741"/>
        <v>999</v>
      </c>
      <c r="AK1495" s="17">
        <f t="shared" si="742"/>
        <v>999</v>
      </c>
      <c r="AL1495" s="17">
        <f t="shared" si="743"/>
        <v>999</v>
      </c>
      <c r="AM1495" s="10" t="s">
        <v>300</v>
      </c>
      <c r="AN1495">
        <v>0</v>
      </c>
      <c r="AO1495">
        <v>0</v>
      </c>
      <c r="AP1495">
        <v>0</v>
      </c>
      <c r="AQ1495">
        <v>6.6711999999999998</v>
      </c>
      <c r="AR1495" s="8">
        <v>-0.4</v>
      </c>
      <c r="AS1495" s="8">
        <v>-34.006300000000003</v>
      </c>
      <c r="AT1495" s="8">
        <v>-141.86019999999999</v>
      </c>
      <c r="AU1495" s="8">
        <v>-6.6711999999999998</v>
      </c>
      <c r="AV1495" s="8">
        <v>-0.4</v>
      </c>
      <c r="AW1495" s="8">
        <v>0.4</v>
      </c>
      <c r="AX1495" s="8">
        <v>34.006300000000003</v>
      </c>
      <c r="AY1495" s="8">
        <v>141.86019999999999</v>
      </c>
      <c r="AZ1495" s="8">
        <v>6.6711999999999998</v>
      </c>
      <c r="BA1495" s="8">
        <v>0.4</v>
      </c>
      <c r="BB1495">
        <v>-0.4</v>
      </c>
      <c r="BC1495">
        <v>0.4</v>
      </c>
      <c r="BD1495">
        <v>-0.4</v>
      </c>
      <c r="BE1495">
        <v>0.4</v>
      </c>
      <c r="BF1495">
        <v>0.06</v>
      </c>
      <c r="BG1495">
        <v>0.3</v>
      </c>
      <c r="BH1495">
        <v>-0.19</v>
      </c>
      <c r="BI1495">
        <v>6</v>
      </c>
      <c r="BJ1495">
        <v>12</v>
      </c>
      <c r="BK1495">
        <v>6</v>
      </c>
      <c r="BM1495">
        <v>6</v>
      </c>
      <c r="BN1495" t="s">
        <v>1016</v>
      </c>
      <c r="BP1495" t="s">
        <v>1016</v>
      </c>
      <c r="BQ1495">
        <v>40</v>
      </c>
      <c r="BR1495">
        <v>401010</v>
      </c>
      <c r="BS1495">
        <v>1</v>
      </c>
      <c r="BU1495">
        <v>1</v>
      </c>
      <c r="BW1495">
        <v>6</v>
      </c>
      <c r="BY1495">
        <v>12</v>
      </c>
      <c r="BZ1495" t="s">
        <v>1997</v>
      </c>
      <c r="CA1495">
        <v>0</v>
      </c>
      <c r="CB1495">
        <v>0</v>
      </c>
      <c r="CC1495">
        <v>0</v>
      </c>
      <c r="CD1495">
        <v>0</v>
      </c>
      <c r="CE1495">
        <v>0</v>
      </c>
      <c r="CF1495">
        <v>0</v>
      </c>
      <c r="CG1495">
        <v>0</v>
      </c>
      <c r="CH1495">
        <v>0</v>
      </c>
      <c r="CI1495" s="2">
        <v>27537871</v>
      </c>
    </row>
    <row r="1496" spans="1:88">
      <c r="A1496" s="10" t="str">
        <f t="shared" si="713"/>
        <v>TRNX_US</v>
      </c>
      <c r="B1496" s="12">
        <f t="shared" si="714"/>
        <v>2.87E-2</v>
      </c>
      <c r="C1496" s="12">
        <v>0</v>
      </c>
      <c r="D1496" s="12">
        <v>0</v>
      </c>
      <c r="E1496" s="12">
        <v>0</v>
      </c>
      <c r="F1496" s="12">
        <v>0</v>
      </c>
      <c r="G1496" s="12">
        <v>0</v>
      </c>
      <c r="H1496" s="12">
        <v>0</v>
      </c>
      <c r="I1496" s="12">
        <v>0</v>
      </c>
      <c r="J1496" s="13">
        <f t="shared" si="715"/>
        <v>0</v>
      </c>
      <c r="K1496" s="13">
        <f t="shared" si="716"/>
        <v>0</v>
      </c>
      <c r="L1496" s="16">
        <f t="shared" si="717"/>
        <v>0</v>
      </c>
      <c r="M1496" s="13">
        <f t="shared" si="718"/>
        <v>0</v>
      </c>
      <c r="N1496" s="16">
        <f t="shared" si="719"/>
        <v>0</v>
      </c>
      <c r="O1496" s="16">
        <f t="shared" si="720"/>
        <v>0</v>
      </c>
      <c r="P1496" s="16" t="str">
        <f t="shared" si="721"/>
        <v/>
      </c>
      <c r="Q1496" s="20" t="str">
        <f t="shared" si="722"/>
        <v/>
      </c>
      <c r="R1496" s="20" t="str">
        <f t="shared" si="723"/>
        <v/>
      </c>
      <c r="S1496" s="20" t="str">
        <f t="shared" si="724"/>
        <v/>
      </c>
      <c r="T1496" s="20" t="str">
        <f t="shared" si="725"/>
        <v/>
      </c>
      <c r="U1496" s="16">
        <f t="shared" si="726"/>
        <v>6.0000000000000001E-3</v>
      </c>
      <c r="V1496" s="20" t="str">
        <f t="shared" si="727"/>
        <v/>
      </c>
      <c r="W1496" s="20" t="str">
        <f t="shared" si="728"/>
        <v/>
      </c>
      <c r="X1496" s="20">
        <f t="shared" si="729"/>
        <v>6.0000000000000001E-3</v>
      </c>
      <c r="Y1496" s="20" t="str">
        <f t="shared" si="730"/>
        <v/>
      </c>
      <c r="Z1496" s="20" t="str">
        <f t="shared" si="731"/>
        <v/>
      </c>
      <c r="AA1496" s="20" t="str">
        <f t="shared" si="732"/>
        <v/>
      </c>
      <c r="AB1496" s="20" t="str">
        <f t="shared" si="733"/>
        <v/>
      </c>
      <c r="AC1496" s="20" t="str">
        <f t="shared" si="734"/>
        <v/>
      </c>
      <c r="AD1496" s="20" t="str">
        <f t="shared" si="735"/>
        <v/>
      </c>
      <c r="AE1496" s="20" t="str">
        <f t="shared" si="736"/>
        <v/>
      </c>
      <c r="AF1496" s="20">
        <f t="shared" si="737"/>
        <v>0</v>
      </c>
      <c r="AG1496" s="11">
        <f t="shared" si="738"/>
        <v>999</v>
      </c>
      <c r="AH1496" s="17">
        <f t="shared" si="739"/>
        <v>999</v>
      </c>
      <c r="AI1496" s="17">
        <f t="shared" si="740"/>
        <v>999</v>
      </c>
      <c r="AJ1496" s="17">
        <f t="shared" si="741"/>
        <v>999</v>
      </c>
      <c r="AK1496" s="17">
        <f t="shared" si="742"/>
        <v>999</v>
      </c>
      <c r="AL1496" s="17">
        <f t="shared" si="743"/>
        <v>0</v>
      </c>
      <c r="AM1496" s="10" t="s">
        <v>1419</v>
      </c>
      <c r="AN1496">
        <v>0</v>
      </c>
      <c r="AO1496">
        <v>0</v>
      </c>
      <c r="AP1496">
        <v>0</v>
      </c>
      <c r="AQ1496">
        <v>1.1515</v>
      </c>
      <c r="AR1496" s="8">
        <v>-0.6</v>
      </c>
      <c r="AS1496" s="8">
        <v>-6.8644999999999996</v>
      </c>
      <c r="AT1496" s="8">
        <v>-54.360399999999998</v>
      </c>
      <c r="AU1496" s="8">
        <v>-1.1515</v>
      </c>
      <c r="AV1496" s="8">
        <v>-0.6</v>
      </c>
      <c r="AW1496" s="8">
        <v>0.6</v>
      </c>
      <c r="AX1496" s="8">
        <v>6.8644999999999996</v>
      </c>
      <c r="AY1496" s="8">
        <v>54.360399999999998</v>
      </c>
      <c r="AZ1496" s="8">
        <v>1.1515</v>
      </c>
      <c r="BA1496" s="8">
        <v>0.6</v>
      </c>
      <c r="BB1496">
        <v>0</v>
      </c>
      <c r="BC1496">
        <v>0</v>
      </c>
      <c r="BD1496">
        <v>0</v>
      </c>
      <c r="BE1496">
        <v>0</v>
      </c>
      <c r="BF1496">
        <v>0.06</v>
      </c>
      <c r="BG1496">
        <v>0.3</v>
      </c>
      <c r="BH1496">
        <v>2.87</v>
      </c>
      <c r="BI1496">
        <v>4</v>
      </c>
      <c r="BJ1496">
        <v>7</v>
      </c>
      <c r="BK1496">
        <v>4</v>
      </c>
      <c r="BM1496">
        <v>4</v>
      </c>
      <c r="BN1496" t="s">
        <v>1016</v>
      </c>
      <c r="BP1496" t="s">
        <v>1016</v>
      </c>
      <c r="BQ1496">
        <v>35</v>
      </c>
      <c r="BR1496">
        <v>351010</v>
      </c>
      <c r="BS1496">
        <v>0</v>
      </c>
      <c r="BU1496">
        <v>1</v>
      </c>
      <c r="BW1496">
        <v>4</v>
      </c>
      <c r="BY1496">
        <v>7</v>
      </c>
      <c r="BZ1496" t="s">
        <v>1997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1</v>
      </c>
      <c r="CG1496">
        <v>0</v>
      </c>
      <c r="CH1496">
        <v>0</v>
      </c>
      <c r="CI1496" s="2">
        <v>4579994</v>
      </c>
      <c r="CJ1496" t="s">
        <v>1017</v>
      </c>
    </row>
    <row r="1497" spans="1:88">
      <c r="A1497" s="10" t="str">
        <f t="shared" si="713"/>
        <v>RNET_US</v>
      </c>
      <c r="B1497" s="12">
        <f t="shared" si="714"/>
        <v>-0.1462</v>
      </c>
      <c r="C1497" s="12">
        <v>0</v>
      </c>
      <c r="D1497" s="12">
        <v>0</v>
      </c>
      <c r="E1497" s="12">
        <v>0</v>
      </c>
      <c r="F1497" s="12">
        <v>0</v>
      </c>
      <c r="G1497" s="12">
        <v>0</v>
      </c>
      <c r="H1497" s="12">
        <v>0</v>
      </c>
      <c r="I1497" s="12">
        <v>0</v>
      </c>
      <c r="J1497" s="13">
        <f t="shared" si="715"/>
        <v>0</v>
      </c>
      <c r="K1497" s="13">
        <f t="shared" si="716"/>
        <v>0</v>
      </c>
      <c r="L1497" s="16">
        <f t="shared" si="717"/>
        <v>0</v>
      </c>
      <c r="M1497" s="13">
        <f t="shared" si="718"/>
        <v>0</v>
      </c>
      <c r="N1497" s="16">
        <f t="shared" si="719"/>
        <v>0</v>
      </c>
      <c r="O1497" s="16">
        <f t="shared" si="720"/>
        <v>0</v>
      </c>
      <c r="P1497" s="16">
        <f t="shared" si="721"/>
        <v>-2E-3</v>
      </c>
      <c r="Q1497" s="20" t="str">
        <f t="shared" si="722"/>
        <v/>
      </c>
      <c r="R1497" s="20" t="str">
        <f t="shared" si="723"/>
        <v/>
      </c>
      <c r="S1497" s="20" t="str">
        <f t="shared" si="724"/>
        <v/>
      </c>
      <c r="T1497" s="20">
        <f t="shared" si="725"/>
        <v>-2E-3</v>
      </c>
      <c r="U1497" s="16" t="str">
        <f t="shared" si="726"/>
        <v/>
      </c>
      <c r="V1497" s="20" t="str">
        <f t="shared" si="727"/>
        <v/>
      </c>
      <c r="W1497" s="20" t="str">
        <f t="shared" si="728"/>
        <v/>
      </c>
      <c r="X1497" s="20" t="str">
        <f t="shared" si="729"/>
        <v/>
      </c>
      <c r="Y1497" s="20" t="str">
        <f t="shared" si="730"/>
        <v/>
      </c>
      <c r="Z1497" s="20" t="str">
        <f t="shared" si="731"/>
        <v/>
      </c>
      <c r="AA1497" s="20" t="str">
        <f t="shared" si="732"/>
        <v/>
      </c>
      <c r="AB1497" s="20">
        <f t="shared" si="733"/>
        <v>0</v>
      </c>
      <c r="AC1497" s="20" t="str">
        <f t="shared" si="734"/>
        <v/>
      </c>
      <c r="AD1497" s="20" t="str">
        <f t="shared" si="735"/>
        <v/>
      </c>
      <c r="AE1497" s="20" t="str">
        <f t="shared" si="736"/>
        <v/>
      </c>
      <c r="AF1497" s="20" t="str">
        <f t="shared" si="737"/>
        <v/>
      </c>
      <c r="AG1497" s="11">
        <f t="shared" si="738"/>
        <v>999</v>
      </c>
      <c r="AH1497" s="17">
        <f t="shared" si="739"/>
        <v>999</v>
      </c>
      <c r="AI1497" s="17">
        <f t="shared" si="740"/>
        <v>999</v>
      </c>
      <c r="AJ1497" s="17">
        <f t="shared" si="741"/>
        <v>999</v>
      </c>
      <c r="AK1497" s="17">
        <f t="shared" si="742"/>
        <v>999</v>
      </c>
      <c r="AL1497" s="17">
        <f t="shared" si="743"/>
        <v>999</v>
      </c>
      <c r="AM1497" s="10" t="s">
        <v>1377</v>
      </c>
      <c r="AN1497">
        <v>0</v>
      </c>
      <c r="AO1497">
        <v>0</v>
      </c>
      <c r="AP1497">
        <v>0</v>
      </c>
      <c r="AQ1497">
        <v>1.0928</v>
      </c>
      <c r="AR1497" s="8">
        <v>-0.2</v>
      </c>
      <c r="AS1497" s="8">
        <v>-5.4641999999999999</v>
      </c>
      <c r="AT1497" s="8">
        <v>-19.754799999999999</v>
      </c>
      <c r="AU1497" s="8">
        <v>-1.0928</v>
      </c>
      <c r="AV1497" s="8">
        <v>-0.2</v>
      </c>
      <c r="AW1497" s="8">
        <v>0.2</v>
      </c>
      <c r="AX1497" s="8">
        <v>5.4641999999999999</v>
      </c>
      <c r="AY1497" s="8">
        <v>19.754799999999999</v>
      </c>
      <c r="AZ1497" s="8">
        <v>1.0928</v>
      </c>
      <c r="BA1497" s="8">
        <v>0.2</v>
      </c>
      <c r="BB1497">
        <v>-0.2</v>
      </c>
      <c r="BC1497">
        <v>0.2</v>
      </c>
      <c r="BD1497">
        <v>-0.2</v>
      </c>
      <c r="BE1497">
        <v>0.2</v>
      </c>
      <c r="BF1497">
        <v>0.06</v>
      </c>
      <c r="BG1497">
        <v>0.3</v>
      </c>
      <c r="BH1497">
        <v>-14.62</v>
      </c>
      <c r="BI1497">
        <v>10</v>
      </c>
      <c r="BJ1497">
        <v>19</v>
      </c>
      <c r="BK1497">
        <v>10</v>
      </c>
      <c r="BM1497">
        <v>10</v>
      </c>
      <c r="BN1497" t="s">
        <v>1016</v>
      </c>
      <c r="BP1497" t="s">
        <v>1016</v>
      </c>
      <c r="BQ1497">
        <v>10</v>
      </c>
      <c r="BR1497">
        <v>101010</v>
      </c>
      <c r="BS1497">
        <v>1</v>
      </c>
      <c r="BU1497">
        <v>1</v>
      </c>
      <c r="BW1497">
        <v>10</v>
      </c>
      <c r="BY1497">
        <v>19</v>
      </c>
      <c r="BZ1497" t="s">
        <v>1997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 s="2">
        <v>4188620</v>
      </c>
    </row>
    <row r="1498" spans="1:88">
      <c r="A1498" s="10" t="str">
        <f t="shared" si="713"/>
        <v>PCRX_US</v>
      </c>
      <c r="B1498" s="12">
        <f t="shared" si="714"/>
        <v>6.6E-3</v>
      </c>
      <c r="C1498" s="12">
        <v>0</v>
      </c>
      <c r="D1498" s="12">
        <v>0</v>
      </c>
      <c r="E1498" s="12">
        <v>0</v>
      </c>
      <c r="F1498" s="12">
        <v>0</v>
      </c>
      <c r="G1498" s="12">
        <v>0</v>
      </c>
      <c r="H1498" s="12">
        <v>0</v>
      </c>
      <c r="I1498" s="12">
        <v>0</v>
      </c>
      <c r="J1498" s="13">
        <f t="shared" si="715"/>
        <v>0</v>
      </c>
      <c r="K1498" s="13">
        <f t="shared" si="716"/>
        <v>0</v>
      </c>
      <c r="L1498" s="16">
        <f t="shared" si="717"/>
        <v>0</v>
      </c>
      <c r="M1498" s="13">
        <f t="shared" si="718"/>
        <v>0</v>
      </c>
      <c r="N1498" s="16">
        <f t="shared" si="719"/>
        <v>0</v>
      </c>
      <c r="O1498" s="16">
        <f t="shared" si="720"/>
        <v>0</v>
      </c>
      <c r="P1498" s="16" t="str">
        <f t="shared" si="721"/>
        <v/>
      </c>
      <c r="Q1498" s="20" t="str">
        <f t="shared" si="722"/>
        <v/>
      </c>
      <c r="R1498" s="20" t="str">
        <f t="shared" si="723"/>
        <v/>
      </c>
      <c r="S1498" s="20" t="str">
        <f t="shared" si="724"/>
        <v/>
      </c>
      <c r="T1498" s="20" t="str">
        <f t="shared" si="725"/>
        <v/>
      </c>
      <c r="U1498" s="16">
        <f t="shared" si="726"/>
        <v>6.0000000000000001E-3</v>
      </c>
      <c r="V1498" s="20" t="str">
        <f t="shared" si="727"/>
        <v/>
      </c>
      <c r="W1498" s="20" t="str">
        <f t="shared" si="728"/>
        <v/>
      </c>
      <c r="X1498" s="20" t="str">
        <f t="shared" si="729"/>
        <v/>
      </c>
      <c r="Y1498" s="20">
        <f t="shared" si="730"/>
        <v>6.0000000000000001E-3</v>
      </c>
      <c r="Z1498" s="20" t="str">
        <f t="shared" si="731"/>
        <v/>
      </c>
      <c r="AA1498" s="20" t="str">
        <f t="shared" si="732"/>
        <v/>
      </c>
      <c r="AB1498" s="20">
        <f t="shared" si="733"/>
        <v>0</v>
      </c>
      <c r="AC1498" s="20" t="str">
        <f t="shared" si="734"/>
        <v/>
      </c>
      <c r="AD1498" s="20" t="str">
        <f t="shared" si="735"/>
        <v/>
      </c>
      <c r="AE1498" s="20" t="str">
        <f t="shared" si="736"/>
        <v/>
      </c>
      <c r="AF1498" s="20" t="str">
        <f t="shared" si="737"/>
        <v/>
      </c>
      <c r="AG1498" s="11">
        <f t="shared" si="738"/>
        <v>999</v>
      </c>
      <c r="AH1498" s="17">
        <f t="shared" si="739"/>
        <v>999</v>
      </c>
      <c r="AI1498" s="17">
        <f t="shared" si="740"/>
        <v>999</v>
      </c>
      <c r="AJ1498" s="17">
        <f t="shared" si="741"/>
        <v>999</v>
      </c>
      <c r="AK1498" s="17">
        <f t="shared" si="742"/>
        <v>999</v>
      </c>
      <c r="AL1498" s="17">
        <f t="shared" si="743"/>
        <v>999</v>
      </c>
      <c r="AM1498" s="10" t="s">
        <v>120</v>
      </c>
      <c r="AN1498">
        <v>0</v>
      </c>
      <c r="AO1498">
        <v>0</v>
      </c>
      <c r="AP1498">
        <v>0</v>
      </c>
      <c r="AQ1498">
        <v>14.1851</v>
      </c>
      <c r="AR1498" s="8">
        <v>-0.2</v>
      </c>
      <c r="AS1498" s="8">
        <v>-62.0974</v>
      </c>
      <c r="AT1498" s="8">
        <v>-146.04570000000001</v>
      </c>
      <c r="AU1498" s="8">
        <v>-14.1851</v>
      </c>
      <c r="AV1498" s="8">
        <v>-0.2</v>
      </c>
      <c r="AW1498" s="8">
        <v>0.6</v>
      </c>
      <c r="AX1498" s="8">
        <v>62.0974</v>
      </c>
      <c r="AY1498" s="8">
        <v>146.04570000000001</v>
      </c>
      <c r="AZ1498" s="8">
        <v>14.1851</v>
      </c>
      <c r="BA1498" s="8">
        <v>0.6</v>
      </c>
      <c r="BB1498">
        <v>-0.2</v>
      </c>
      <c r="BC1498">
        <v>0.6</v>
      </c>
      <c r="BD1498">
        <v>-0.2</v>
      </c>
      <c r="BE1498">
        <v>0.6</v>
      </c>
      <c r="BF1498">
        <v>0.06</v>
      </c>
      <c r="BG1498">
        <v>0.3</v>
      </c>
      <c r="BH1498">
        <v>0.66</v>
      </c>
      <c r="BI1498">
        <v>5</v>
      </c>
      <c r="BJ1498">
        <v>10</v>
      </c>
      <c r="BK1498">
        <v>5</v>
      </c>
      <c r="BM1498">
        <v>5</v>
      </c>
      <c r="BN1498" t="s">
        <v>1016</v>
      </c>
      <c r="BP1498" t="s">
        <v>1016</v>
      </c>
      <c r="BQ1498">
        <v>35</v>
      </c>
      <c r="BR1498">
        <v>352020</v>
      </c>
      <c r="BS1498">
        <v>1</v>
      </c>
      <c r="BU1498">
        <v>1</v>
      </c>
      <c r="BW1498">
        <v>5</v>
      </c>
      <c r="BY1498">
        <v>10</v>
      </c>
      <c r="BZ1498" t="s">
        <v>1997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 s="2">
        <v>55785266</v>
      </c>
    </row>
    <row r="1499" spans="1:88">
      <c r="A1499" s="10" t="str">
        <f t="shared" si="713"/>
        <v>FF_US</v>
      </c>
      <c r="B1499" s="12">
        <f t="shared" si="714"/>
        <v>-1.78E-2</v>
      </c>
      <c r="C1499" s="12">
        <v>0</v>
      </c>
      <c r="D1499" s="12">
        <v>0</v>
      </c>
      <c r="E1499" s="12">
        <v>0</v>
      </c>
      <c r="F1499" s="12">
        <v>0</v>
      </c>
      <c r="G1499" s="12">
        <v>0</v>
      </c>
      <c r="H1499" s="12">
        <v>0</v>
      </c>
      <c r="I1499" s="12">
        <v>0</v>
      </c>
      <c r="J1499" s="13">
        <f t="shared" si="715"/>
        <v>0</v>
      </c>
      <c r="K1499" s="13">
        <f t="shared" si="716"/>
        <v>0</v>
      </c>
      <c r="L1499" s="16">
        <f t="shared" si="717"/>
        <v>0</v>
      </c>
      <c r="M1499" s="13">
        <f t="shared" si="718"/>
        <v>0</v>
      </c>
      <c r="N1499" s="16">
        <f t="shared" si="719"/>
        <v>0</v>
      </c>
      <c r="O1499" s="16">
        <f t="shared" si="720"/>
        <v>0</v>
      </c>
      <c r="P1499" s="16">
        <f t="shared" si="721"/>
        <v>-6.5000000000000006E-3</v>
      </c>
      <c r="Q1499" s="20" t="str">
        <f t="shared" si="722"/>
        <v/>
      </c>
      <c r="R1499" s="20" t="str">
        <f t="shared" si="723"/>
        <v/>
      </c>
      <c r="S1499" s="20" t="str">
        <f t="shared" si="724"/>
        <v/>
      </c>
      <c r="T1499" s="20">
        <f t="shared" si="725"/>
        <v>-6.5000000000000006E-3</v>
      </c>
      <c r="U1499" s="16" t="str">
        <f t="shared" si="726"/>
        <v/>
      </c>
      <c r="V1499" s="20" t="str">
        <f t="shared" si="727"/>
        <v/>
      </c>
      <c r="W1499" s="20" t="str">
        <f t="shared" si="728"/>
        <v/>
      </c>
      <c r="X1499" s="20" t="str">
        <f t="shared" si="729"/>
        <v/>
      </c>
      <c r="Y1499" s="20" t="str">
        <f t="shared" si="730"/>
        <v/>
      </c>
      <c r="Z1499" s="20" t="str">
        <f t="shared" si="731"/>
        <v/>
      </c>
      <c r="AA1499" s="20" t="str">
        <f t="shared" si="732"/>
        <v/>
      </c>
      <c r="AB1499" s="20">
        <f t="shared" si="733"/>
        <v>0</v>
      </c>
      <c r="AC1499" s="20" t="str">
        <f t="shared" si="734"/>
        <v/>
      </c>
      <c r="AD1499" s="20" t="str">
        <f t="shared" si="735"/>
        <v/>
      </c>
      <c r="AE1499" s="20" t="str">
        <f t="shared" si="736"/>
        <v/>
      </c>
      <c r="AF1499" s="20" t="str">
        <f t="shared" si="737"/>
        <v/>
      </c>
      <c r="AG1499" s="11">
        <f t="shared" si="738"/>
        <v>999</v>
      </c>
      <c r="AH1499" s="17">
        <f t="shared" si="739"/>
        <v>999</v>
      </c>
      <c r="AI1499" s="17">
        <f t="shared" si="740"/>
        <v>999</v>
      </c>
      <c r="AJ1499" s="17">
        <f t="shared" si="741"/>
        <v>999</v>
      </c>
      <c r="AK1499" s="17">
        <f t="shared" si="742"/>
        <v>999</v>
      </c>
      <c r="AL1499" s="17">
        <f t="shared" si="743"/>
        <v>999</v>
      </c>
      <c r="AM1499" s="10" t="s">
        <v>474</v>
      </c>
      <c r="AN1499">
        <v>0</v>
      </c>
      <c r="AO1499">
        <v>0</v>
      </c>
      <c r="AP1499">
        <v>0</v>
      </c>
      <c r="AQ1499">
        <v>0.21920000000000001</v>
      </c>
      <c r="AR1499" s="8">
        <v>-0.65</v>
      </c>
      <c r="AS1499" s="8">
        <v>-1.2905</v>
      </c>
      <c r="AT1499" s="8">
        <v>-21.729600000000001</v>
      </c>
      <c r="AU1499" s="8">
        <v>-0.21920000000000001</v>
      </c>
      <c r="AV1499" s="8">
        <v>-0.65</v>
      </c>
      <c r="AW1499" s="8">
        <v>0.65</v>
      </c>
      <c r="AX1499" s="8">
        <v>1.2905</v>
      </c>
      <c r="AY1499" s="8">
        <v>21.729600000000001</v>
      </c>
      <c r="AZ1499" s="8">
        <v>0.21920000000000001</v>
      </c>
      <c r="BA1499" s="8">
        <v>0.65</v>
      </c>
      <c r="BB1499">
        <v>-0.21920000000000001</v>
      </c>
      <c r="BC1499">
        <v>0.21920000000000001</v>
      </c>
      <c r="BD1499">
        <v>-0.21920000000000001</v>
      </c>
      <c r="BE1499">
        <v>0.21920000000000001</v>
      </c>
      <c r="BF1499">
        <v>0.06</v>
      </c>
      <c r="BG1499">
        <v>0.3</v>
      </c>
      <c r="BH1499">
        <v>-1.78</v>
      </c>
      <c r="BI1499">
        <v>7</v>
      </c>
      <c r="BJ1499">
        <v>14</v>
      </c>
      <c r="BK1499">
        <v>7</v>
      </c>
      <c r="BM1499">
        <v>7</v>
      </c>
      <c r="BN1499" t="s">
        <v>1016</v>
      </c>
      <c r="BP1499" t="s">
        <v>1016</v>
      </c>
      <c r="BQ1499">
        <v>15</v>
      </c>
      <c r="BR1499">
        <v>151010</v>
      </c>
      <c r="BS1499">
        <v>1</v>
      </c>
      <c r="BU1499">
        <v>1</v>
      </c>
      <c r="BW1499">
        <v>7</v>
      </c>
      <c r="BY1499">
        <v>14</v>
      </c>
      <c r="BZ1499" t="s">
        <v>1946</v>
      </c>
      <c r="CA1499">
        <v>1</v>
      </c>
      <c r="CB1499">
        <v>0</v>
      </c>
      <c r="CC1499">
        <v>1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 s="2">
        <v>867375</v>
      </c>
    </row>
    <row r="1500" spans="1:88">
      <c r="A1500" s="10" t="str">
        <f t="shared" si="713"/>
        <v>SREV_US</v>
      </c>
      <c r="B1500" s="12">
        <f t="shared" si="714"/>
        <v>-0.1242</v>
      </c>
      <c r="C1500" s="12">
        <v>3.2712533338318099E-3</v>
      </c>
      <c r="D1500" s="12">
        <v>0</v>
      </c>
      <c r="E1500" s="12">
        <v>0</v>
      </c>
      <c r="F1500" s="12">
        <v>-3.2712533338318099E-3</v>
      </c>
      <c r="G1500" s="12">
        <v>0</v>
      </c>
      <c r="H1500" s="12">
        <v>-3.2712533338318099E-3</v>
      </c>
      <c r="I1500" s="12">
        <v>-3.2712533338318099E-3</v>
      </c>
      <c r="J1500" s="13">
        <f t="shared" si="715"/>
        <v>0</v>
      </c>
      <c r="K1500" s="13">
        <f t="shared" si="716"/>
        <v>0</v>
      </c>
      <c r="L1500" s="16">
        <f t="shared" si="717"/>
        <v>0</v>
      </c>
      <c r="M1500" s="13">
        <f t="shared" si="718"/>
        <v>1</v>
      </c>
      <c r="N1500" s="16">
        <f t="shared" si="719"/>
        <v>0</v>
      </c>
      <c r="O1500" s="16">
        <f t="shared" si="720"/>
        <v>-3.2712533338318099E-3</v>
      </c>
      <c r="P1500" s="16">
        <f t="shared" si="721"/>
        <v>-2.7287466661681903E-3</v>
      </c>
      <c r="Q1500" s="20">
        <f t="shared" si="722"/>
        <v>-2.7287466661681903E-3</v>
      </c>
      <c r="R1500" s="20" t="str">
        <f t="shared" si="723"/>
        <v/>
      </c>
      <c r="S1500" s="20" t="str">
        <f t="shared" si="724"/>
        <v/>
      </c>
      <c r="T1500" s="20" t="str">
        <f t="shared" si="725"/>
        <v/>
      </c>
      <c r="U1500" s="16" t="str">
        <f t="shared" si="726"/>
        <v/>
      </c>
      <c r="V1500" s="20" t="str">
        <f t="shared" si="727"/>
        <v/>
      </c>
      <c r="W1500" s="20" t="str">
        <f t="shared" si="728"/>
        <v/>
      </c>
      <c r="X1500" s="20" t="str">
        <f t="shared" si="729"/>
        <v/>
      </c>
      <c r="Y1500" s="20" t="str">
        <f t="shared" si="730"/>
        <v/>
      </c>
      <c r="Z1500" s="20" t="str">
        <f t="shared" si="731"/>
        <v/>
      </c>
      <c r="AA1500" s="20" t="str">
        <f t="shared" si="732"/>
        <v/>
      </c>
      <c r="AB1500" s="20" t="str">
        <f t="shared" si="733"/>
        <v/>
      </c>
      <c r="AC1500" s="20">
        <f t="shared" si="734"/>
        <v>-3.2712533338318099E-3</v>
      </c>
      <c r="AD1500" s="20" t="str">
        <f t="shared" si="735"/>
        <v/>
      </c>
      <c r="AE1500" s="20" t="str">
        <f t="shared" si="736"/>
        <v/>
      </c>
      <c r="AF1500" s="20" t="str">
        <f t="shared" si="737"/>
        <v/>
      </c>
      <c r="AG1500" s="11">
        <f t="shared" si="738"/>
        <v>0</v>
      </c>
      <c r="AH1500" s="17">
        <f t="shared" si="739"/>
        <v>999</v>
      </c>
      <c r="AI1500" s="17">
        <f t="shared" si="740"/>
        <v>-3.2712533338318099E-3</v>
      </c>
      <c r="AJ1500" s="17">
        <f t="shared" si="741"/>
        <v>999</v>
      </c>
      <c r="AK1500" s="17">
        <f t="shared" si="742"/>
        <v>999</v>
      </c>
      <c r="AL1500" s="17">
        <f t="shared" si="743"/>
        <v>999</v>
      </c>
      <c r="AM1500" s="10" t="s">
        <v>60</v>
      </c>
      <c r="AN1500">
        <v>0</v>
      </c>
      <c r="AO1500">
        <v>0</v>
      </c>
      <c r="AP1500">
        <v>0</v>
      </c>
      <c r="AQ1500">
        <v>0.3276</v>
      </c>
      <c r="AR1500" s="8">
        <v>-0.6</v>
      </c>
      <c r="AS1500" s="8">
        <v>-1.7704</v>
      </c>
      <c r="AT1500" s="8">
        <v>-11.663</v>
      </c>
      <c r="AU1500" s="8">
        <v>-0.3276</v>
      </c>
      <c r="AV1500" s="8">
        <v>-0.6</v>
      </c>
      <c r="AW1500" s="8">
        <v>0.4</v>
      </c>
      <c r="AX1500" s="8">
        <v>1.7704</v>
      </c>
      <c r="AY1500" s="8">
        <v>11.663</v>
      </c>
      <c r="AZ1500" s="8">
        <v>0.3276</v>
      </c>
      <c r="BA1500" s="8">
        <v>0.4</v>
      </c>
      <c r="BB1500">
        <v>-0.3276</v>
      </c>
      <c r="BC1500">
        <v>0.3276</v>
      </c>
      <c r="BD1500">
        <v>-0.3276</v>
      </c>
      <c r="BE1500">
        <v>0.3276</v>
      </c>
      <c r="BF1500">
        <v>0.06</v>
      </c>
      <c r="BG1500">
        <v>0.3</v>
      </c>
      <c r="BH1500">
        <v>-12.42</v>
      </c>
      <c r="BI1500">
        <v>9</v>
      </c>
      <c r="BJ1500">
        <v>18</v>
      </c>
      <c r="BK1500">
        <v>9</v>
      </c>
      <c r="BM1500">
        <v>9</v>
      </c>
      <c r="BN1500" t="s">
        <v>1016</v>
      </c>
      <c r="BP1500" t="s">
        <v>1016</v>
      </c>
      <c r="BQ1500">
        <v>45</v>
      </c>
      <c r="BR1500">
        <v>451020</v>
      </c>
      <c r="BS1500">
        <v>1</v>
      </c>
      <c r="BU1500">
        <v>1</v>
      </c>
      <c r="BW1500">
        <v>9</v>
      </c>
      <c r="BY1500">
        <v>18</v>
      </c>
      <c r="BZ1500" t="s">
        <v>1998</v>
      </c>
      <c r="CA1500">
        <v>1</v>
      </c>
      <c r="CB1500">
        <v>0</v>
      </c>
      <c r="CC1500">
        <v>1</v>
      </c>
      <c r="CD1500">
        <v>0</v>
      </c>
      <c r="CE1500">
        <v>0</v>
      </c>
      <c r="CF1500">
        <v>0</v>
      </c>
      <c r="CG1500">
        <v>0</v>
      </c>
      <c r="CH1500">
        <v>0</v>
      </c>
      <c r="CI1500" s="2">
        <v>1264410</v>
      </c>
    </row>
    <row r="1501" spans="1:88">
      <c r="A1501" s="10" t="str">
        <f t="shared" si="713"/>
        <v>SYRG_US</v>
      </c>
      <c r="B1501" s="12">
        <f t="shared" si="714"/>
        <v>-0.16589999999999999</v>
      </c>
      <c r="C1501" s="12">
        <v>1.97924571458731E-3</v>
      </c>
      <c r="D1501" s="12">
        <v>0</v>
      </c>
      <c r="E1501" s="12">
        <v>0</v>
      </c>
      <c r="F1501" s="12">
        <v>-1.97924571458731E-3</v>
      </c>
      <c r="G1501" s="12">
        <v>0</v>
      </c>
      <c r="H1501" s="12">
        <v>-1.97924571458731E-3</v>
      </c>
      <c r="I1501" s="12">
        <v>-1.97924571458731E-3</v>
      </c>
      <c r="J1501" s="13">
        <f t="shared" si="715"/>
        <v>0</v>
      </c>
      <c r="K1501" s="13">
        <f t="shared" si="716"/>
        <v>0</v>
      </c>
      <c r="L1501" s="16">
        <f t="shared" si="717"/>
        <v>0</v>
      </c>
      <c r="M1501" s="13">
        <f t="shared" si="718"/>
        <v>1</v>
      </c>
      <c r="N1501" s="16">
        <f t="shared" si="719"/>
        <v>0</v>
      </c>
      <c r="O1501" s="16">
        <f t="shared" si="720"/>
        <v>-1.97924571458731E-3</v>
      </c>
      <c r="P1501" s="16">
        <f t="shared" si="721"/>
        <v>-2.0754285412690008E-5</v>
      </c>
      <c r="Q1501" s="20" t="str">
        <f t="shared" si="722"/>
        <v/>
      </c>
      <c r="R1501" s="20" t="str">
        <f t="shared" si="723"/>
        <v/>
      </c>
      <c r="S1501" s="20" t="str">
        <f t="shared" si="724"/>
        <v/>
      </c>
      <c r="T1501" s="20">
        <f t="shared" si="725"/>
        <v>-2.0754285412690008E-5</v>
      </c>
      <c r="U1501" s="16" t="str">
        <f t="shared" si="726"/>
        <v/>
      </c>
      <c r="V1501" s="20" t="str">
        <f t="shared" si="727"/>
        <v/>
      </c>
      <c r="W1501" s="20" t="str">
        <f t="shared" si="728"/>
        <v/>
      </c>
      <c r="X1501" s="20" t="str">
        <f t="shared" si="729"/>
        <v/>
      </c>
      <c r="Y1501" s="20" t="str">
        <f t="shared" si="730"/>
        <v/>
      </c>
      <c r="Z1501" s="20" t="str">
        <f t="shared" si="731"/>
        <v/>
      </c>
      <c r="AA1501" s="20" t="str">
        <f t="shared" si="732"/>
        <v/>
      </c>
      <c r="AB1501" s="20">
        <f t="shared" si="733"/>
        <v>-1.97924571458731E-3</v>
      </c>
      <c r="AC1501" s="20" t="str">
        <f t="shared" si="734"/>
        <v/>
      </c>
      <c r="AD1501" s="20" t="str">
        <f t="shared" si="735"/>
        <v/>
      </c>
      <c r="AE1501" s="20" t="str">
        <f t="shared" si="736"/>
        <v/>
      </c>
      <c r="AF1501" s="20" t="str">
        <f t="shared" si="737"/>
        <v/>
      </c>
      <c r="AG1501" s="11">
        <f t="shared" si="738"/>
        <v>0</v>
      </c>
      <c r="AH1501" s="17">
        <f t="shared" si="739"/>
        <v>-1.97924571458731E-3</v>
      </c>
      <c r="AI1501" s="17">
        <f t="shared" si="740"/>
        <v>999</v>
      </c>
      <c r="AJ1501" s="17">
        <f t="shared" si="741"/>
        <v>999</v>
      </c>
      <c r="AK1501" s="17">
        <f t="shared" si="742"/>
        <v>999</v>
      </c>
      <c r="AL1501" s="17">
        <f t="shared" si="743"/>
        <v>999</v>
      </c>
      <c r="AM1501" s="10" t="s">
        <v>1212</v>
      </c>
      <c r="AN1501">
        <v>0</v>
      </c>
      <c r="AO1501">
        <v>0</v>
      </c>
      <c r="AP1501">
        <v>0</v>
      </c>
      <c r="AQ1501">
        <v>3.1772999999999998</v>
      </c>
      <c r="AR1501" s="8">
        <v>-0.2</v>
      </c>
      <c r="AS1501" s="8">
        <v>-21.857399999999998</v>
      </c>
      <c r="AT1501" s="8">
        <v>-50.177100000000003</v>
      </c>
      <c r="AU1501" s="8">
        <v>-3.1772999999999998</v>
      </c>
      <c r="AV1501" s="8">
        <v>-0.2</v>
      </c>
      <c r="AW1501" s="8">
        <v>0.2</v>
      </c>
      <c r="AX1501" s="8">
        <v>21.857399999999998</v>
      </c>
      <c r="AY1501" s="8">
        <v>50.177100000000003</v>
      </c>
      <c r="AZ1501" s="8">
        <v>3.1772999999999998</v>
      </c>
      <c r="BA1501" s="8">
        <v>0.2</v>
      </c>
      <c r="BB1501">
        <v>-0.2</v>
      </c>
      <c r="BC1501">
        <v>0.2</v>
      </c>
      <c r="BD1501">
        <v>-0.2</v>
      </c>
      <c r="BE1501">
        <v>0.2</v>
      </c>
      <c r="BF1501">
        <v>0.06</v>
      </c>
      <c r="BG1501">
        <v>0.3</v>
      </c>
      <c r="BH1501">
        <v>-16.59</v>
      </c>
      <c r="BI1501">
        <v>10</v>
      </c>
      <c r="BJ1501">
        <v>19</v>
      </c>
      <c r="BK1501">
        <v>10</v>
      </c>
      <c r="BM1501">
        <v>10</v>
      </c>
      <c r="BN1501" t="s">
        <v>1016</v>
      </c>
      <c r="BP1501" t="s">
        <v>1016</v>
      </c>
      <c r="BQ1501">
        <v>10</v>
      </c>
      <c r="BR1501">
        <v>101020</v>
      </c>
      <c r="BS1501">
        <v>1</v>
      </c>
      <c r="BU1501">
        <v>1</v>
      </c>
      <c r="BW1501">
        <v>10</v>
      </c>
      <c r="BY1501">
        <v>19</v>
      </c>
      <c r="BZ1501" t="s">
        <v>1997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 s="2">
        <v>12723229</v>
      </c>
    </row>
    <row r="1502" spans="1:88">
      <c r="A1502" s="10" t="str">
        <f t="shared" si="713"/>
        <v>GNC_US</v>
      </c>
      <c r="B1502" s="12">
        <f t="shared" si="714"/>
        <v>-1.1599999999999999E-2</v>
      </c>
      <c r="C1502" s="12">
        <v>0</v>
      </c>
      <c r="D1502" s="12">
        <v>0</v>
      </c>
      <c r="E1502" s="12">
        <v>0</v>
      </c>
      <c r="F1502" s="12">
        <v>0</v>
      </c>
      <c r="G1502" s="12">
        <v>0</v>
      </c>
      <c r="H1502" s="12">
        <v>0</v>
      </c>
      <c r="I1502" s="12">
        <v>0</v>
      </c>
      <c r="J1502" s="13">
        <f t="shared" si="715"/>
        <v>0</v>
      </c>
      <c r="K1502" s="13">
        <f t="shared" si="716"/>
        <v>0</v>
      </c>
      <c r="L1502" s="16">
        <f t="shared" si="717"/>
        <v>0</v>
      </c>
      <c r="M1502" s="13">
        <f t="shared" si="718"/>
        <v>0</v>
      </c>
      <c r="N1502" s="16">
        <f t="shared" si="719"/>
        <v>0</v>
      </c>
      <c r="O1502" s="16">
        <f t="shared" si="720"/>
        <v>0</v>
      </c>
      <c r="P1502" s="16">
        <f t="shared" si="721"/>
        <v>-6.5000000000000006E-3</v>
      </c>
      <c r="Q1502" s="20" t="str">
        <f t="shared" si="722"/>
        <v/>
      </c>
      <c r="R1502" s="20" t="str">
        <f t="shared" si="723"/>
        <v/>
      </c>
      <c r="S1502" s="20" t="str">
        <f t="shared" si="724"/>
        <v/>
      </c>
      <c r="T1502" s="20">
        <f t="shared" si="725"/>
        <v>-6.5000000000000006E-3</v>
      </c>
      <c r="U1502" s="16" t="str">
        <f t="shared" si="726"/>
        <v/>
      </c>
      <c r="V1502" s="20" t="str">
        <f t="shared" si="727"/>
        <v/>
      </c>
      <c r="W1502" s="20" t="str">
        <f t="shared" si="728"/>
        <v/>
      </c>
      <c r="X1502" s="20" t="str">
        <f t="shared" si="729"/>
        <v/>
      </c>
      <c r="Y1502" s="20" t="str">
        <f t="shared" si="730"/>
        <v/>
      </c>
      <c r="Z1502" s="20" t="str">
        <f t="shared" si="731"/>
        <v/>
      </c>
      <c r="AA1502" s="20" t="str">
        <f t="shared" si="732"/>
        <v/>
      </c>
      <c r="AB1502" s="20">
        <f t="shared" si="733"/>
        <v>0</v>
      </c>
      <c r="AC1502" s="20" t="str">
        <f t="shared" si="734"/>
        <v/>
      </c>
      <c r="AD1502" s="20" t="str">
        <f t="shared" si="735"/>
        <v/>
      </c>
      <c r="AE1502" s="20" t="str">
        <f t="shared" si="736"/>
        <v/>
      </c>
      <c r="AF1502" s="20" t="str">
        <f t="shared" si="737"/>
        <v/>
      </c>
      <c r="AG1502" s="11">
        <f t="shared" si="738"/>
        <v>999</v>
      </c>
      <c r="AH1502" s="17">
        <f t="shared" si="739"/>
        <v>999</v>
      </c>
      <c r="AI1502" s="17">
        <f t="shared" si="740"/>
        <v>999</v>
      </c>
      <c r="AJ1502" s="17">
        <f t="shared" si="741"/>
        <v>999</v>
      </c>
      <c r="AK1502" s="17">
        <f t="shared" si="742"/>
        <v>999</v>
      </c>
      <c r="AL1502" s="17">
        <f t="shared" si="743"/>
        <v>999</v>
      </c>
      <c r="AM1502" s="10" t="s">
        <v>204</v>
      </c>
      <c r="AN1502">
        <v>0</v>
      </c>
      <c r="AO1502">
        <v>0</v>
      </c>
      <c r="AP1502">
        <v>0</v>
      </c>
      <c r="AQ1502">
        <v>9.0638000000000005</v>
      </c>
      <c r="AR1502" s="8">
        <v>-0.65</v>
      </c>
      <c r="AS1502" s="8">
        <v>-55.352400000000003</v>
      </c>
      <c r="AT1502" s="8">
        <v>-170.28960000000001</v>
      </c>
      <c r="AU1502" s="8">
        <v>-9.0638000000000005</v>
      </c>
      <c r="AV1502" s="8">
        <v>-0.65</v>
      </c>
      <c r="AW1502" s="8">
        <v>0.65</v>
      </c>
      <c r="AX1502" s="8">
        <v>55.352400000000003</v>
      </c>
      <c r="AY1502" s="8">
        <v>170.28960000000001</v>
      </c>
      <c r="AZ1502" s="8">
        <v>9.0638000000000005</v>
      </c>
      <c r="BA1502" s="8">
        <v>0.65</v>
      </c>
      <c r="BB1502">
        <v>-0.65</v>
      </c>
      <c r="BC1502">
        <v>0.65</v>
      </c>
      <c r="BD1502">
        <v>-0.65</v>
      </c>
      <c r="BE1502">
        <v>0.65</v>
      </c>
      <c r="BF1502">
        <v>0.06</v>
      </c>
      <c r="BG1502">
        <v>0.3</v>
      </c>
      <c r="BH1502">
        <v>-1.1599999999999999</v>
      </c>
      <c r="BI1502">
        <v>7</v>
      </c>
      <c r="BJ1502">
        <v>13</v>
      </c>
      <c r="BK1502">
        <v>7</v>
      </c>
      <c r="BM1502">
        <v>7</v>
      </c>
      <c r="BN1502" t="s">
        <v>1016</v>
      </c>
      <c r="BP1502" t="s">
        <v>1016</v>
      </c>
      <c r="BQ1502">
        <v>25</v>
      </c>
      <c r="BR1502">
        <v>255040</v>
      </c>
      <c r="BS1502">
        <v>1</v>
      </c>
      <c r="BU1502">
        <v>1</v>
      </c>
      <c r="BW1502">
        <v>7</v>
      </c>
      <c r="BY1502">
        <v>13</v>
      </c>
      <c r="BZ1502" t="s">
        <v>1997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 s="2">
        <v>42591324</v>
      </c>
    </row>
    <row r="1503" spans="1:88">
      <c r="A1503" s="10" t="str">
        <f t="shared" si="713"/>
        <v>STBZ_US</v>
      </c>
      <c r="B1503" s="12">
        <f t="shared" si="714"/>
        <v>-1.6899999999999998E-2</v>
      </c>
      <c r="C1503" s="12">
        <v>0</v>
      </c>
      <c r="D1503" s="12">
        <v>0</v>
      </c>
      <c r="E1503" s="12">
        <v>0</v>
      </c>
      <c r="F1503" s="12">
        <v>0</v>
      </c>
      <c r="G1503" s="12">
        <v>0</v>
      </c>
      <c r="H1503" s="12">
        <v>0</v>
      </c>
      <c r="I1503" s="12">
        <v>0</v>
      </c>
      <c r="J1503" s="13">
        <f t="shared" si="715"/>
        <v>0</v>
      </c>
      <c r="K1503" s="13">
        <f t="shared" si="716"/>
        <v>0</v>
      </c>
      <c r="L1503" s="16">
        <f t="shared" si="717"/>
        <v>0</v>
      </c>
      <c r="M1503" s="13">
        <f t="shared" si="718"/>
        <v>0</v>
      </c>
      <c r="N1503" s="16">
        <f t="shared" si="719"/>
        <v>0</v>
      </c>
      <c r="O1503" s="16">
        <f t="shared" si="720"/>
        <v>0</v>
      </c>
      <c r="P1503" s="16">
        <f t="shared" si="721"/>
        <v>-4.0000000000000001E-3</v>
      </c>
      <c r="Q1503" s="20" t="str">
        <f t="shared" si="722"/>
        <v/>
      </c>
      <c r="R1503" s="20" t="str">
        <f t="shared" si="723"/>
        <v/>
      </c>
      <c r="S1503" s="20" t="str">
        <f t="shared" si="724"/>
        <v/>
      </c>
      <c r="T1503" s="20">
        <f t="shared" si="725"/>
        <v>-4.0000000000000001E-3</v>
      </c>
      <c r="U1503" s="16" t="str">
        <f t="shared" si="726"/>
        <v/>
      </c>
      <c r="V1503" s="20" t="str">
        <f t="shared" si="727"/>
        <v/>
      </c>
      <c r="W1503" s="20" t="str">
        <f t="shared" si="728"/>
        <v/>
      </c>
      <c r="X1503" s="20" t="str">
        <f t="shared" si="729"/>
        <v/>
      </c>
      <c r="Y1503" s="20" t="str">
        <f t="shared" si="730"/>
        <v/>
      </c>
      <c r="Z1503" s="20" t="str">
        <f t="shared" si="731"/>
        <v/>
      </c>
      <c r="AA1503" s="20" t="str">
        <f t="shared" si="732"/>
        <v/>
      </c>
      <c r="AB1503" s="20">
        <f t="shared" si="733"/>
        <v>0</v>
      </c>
      <c r="AC1503" s="20" t="str">
        <f t="shared" si="734"/>
        <v/>
      </c>
      <c r="AD1503" s="20" t="str">
        <f t="shared" si="735"/>
        <v/>
      </c>
      <c r="AE1503" s="20" t="str">
        <f t="shared" si="736"/>
        <v/>
      </c>
      <c r="AF1503" s="20" t="str">
        <f t="shared" si="737"/>
        <v/>
      </c>
      <c r="AG1503" s="11">
        <f t="shared" si="738"/>
        <v>999</v>
      </c>
      <c r="AH1503" s="17">
        <f t="shared" si="739"/>
        <v>999</v>
      </c>
      <c r="AI1503" s="17">
        <f t="shared" si="740"/>
        <v>999</v>
      </c>
      <c r="AJ1503" s="17">
        <f t="shared" si="741"/>
        <v>999</v>
      </c>
      <c r="AK1503" s="17">
        <f t="shared" si="742"/>
        <v>999</v>
      </c>
      <c r="AL1503" s="17">
        <f t="shared" si="743"/>
        <v>999</v>
      </c>
      <c r="AM1503" s="10" t="s">
        <v>1404</v>
      </c>
      <c r="AN1503">
        <v>0</v>
      </c>
      <c r="AO1503">
        <v>0</v>
      </c>
      <c r="AP1503">
        <v>0</v>
      </c>
      <c r="AQ1503">
        <v>1.0045999999999999</v>
      </c>
      <c r="AR1503" s="8">
        <v>-0.4</v>
      </c>
      <c r="AS1503" s="8">
        <v>-4.5475000000000003</v>
      </c>
      <c r="AT1503" s="8">
        <v>-31.240600000000001</v>
      </c>
      <c r="AU1503" s="8">
        <v>-1.0045999999999999</v>
      </c>
      <c r="AV1503" s="8">
        <v>-0.4</v>
      </c>
      <c r="AW1503" s="8">
        <v>0.4</v>
      </c>
      <c r="AX1503" s="8">
        <v>4.5475000000000003</v>
      </c>
      <c r="AY1503" s="8">
        <v>31.240600000000001</v>
      </c>
      <c r="AZ1503" s="8">
        <v>1.0045999999999999</v>
      </c>
      <c r="BA1503" s="8">
        <v>0.4</v>
      </c>
      <c r="BB1503">
        <v>-0.4</v>
      </c>
      <c r="BC1503">
        <v>0.4</v>
      </c>
      <c r="BD1503">
        <v>-0.4</v>
      </c>
      <c r="BE1503">
        <v>0.4</v>
      </c>
      <c r="BF1503">
        <v>0.06</v>
      </c>
      <c r="BG1503">
        <v>0.3</v>
      </c>
      <c r="BH1503">
        <v>-1.69</v>
      </c>
      <c r="BI1503">
        <v>7</v>
      </c>
      <c r="BJ1503">
        <v>14</v>
      </c>
      <c r="BK1503">
        <v>7</v>
      </c>
      <c r="BM1503">
        <v>7</v>
      </c>
      <c r="BN1503" t="s">
        <v>1016</v>
      </c>
      <c r="BP1503" t="s">
        <v>1016</v>
      </c>
      <c r="BQ1503">
        <v>40</v>
      </c>
      <c r="BR1503">
        <v>401010</v>
      </c>
      <c r="BS1503">
        <v>1</v>
      </c>
      <c r="BU1503">
        <v>1</v>
      </c>
      <c r="BW1503">
        <v>7</v>
      </c>
      <c r="BY1503">
        <v>14</v>
      </c>
      <c r="BZ1503" t="s">
        <v>1997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 s="2">
        <v>4021001</v>
      </c>
    </row>
    <row r="1504" spans="1:88">
      <c r="A1504" s="10" t="str">
        <f t="shared" si="713"/>
        <v>AL_US</v>
      </c>
      <c r="B1504" s="12">
        <f t="shared" si="714"/>
        <v>-4.3700000000000003E-2</v>
      </c>
      <c r="C1504" s="12">
        <v>0</v>
      </c>
      <c r="D1504" s="12">
        <v>0</v>
      </c>
      <c r="E1504" s="12">
        <v>0</v>
      </c>
      <c r="F1504" s="12">
        <v>0</v>
      </c>
      <c r="G1504" s="12">
        <v>0</v>
      </c>
      <c r="H1504" s="12">
        <v>0</v>
      </c>
      <c r="I1504" s="12">
        <v>0</v>
      </c>
      <c r="J1504" s="13">
        <f t="shared" si="715"/>
        <v>0</v>
      </c>
      <c r="K1504" s="13">
        <f t="shared" si="716"/>
        <v>0</v>
      </c>
      <c r="L1504" s="16">
        <f t="shared" si="717"/>
        <v>0</v>
      </c>
      <c r="M1504" s="13">
        <f t="shared" si="718"/>
        <v>0</v>
      </c>
      <c r="N1504" s="16">
        <f t="shared" si="719"/>
        <v>0</v>
      </c>
      <c r="O1504" s="16">
        <f t="shared" si="720"/>
        <v>0</v>
      </c>
      <c r="P1504" s="16">
        <f t="shared" si="721"/>
        <v>-6.5000000000000006E-3</v>
      </c>
      <c r="Q1504" s="20" t="str">
        <f t="shared" si="722"/>
        <v/>
      </c>
      <c r="R1504" s="20" t="str">
        <f t="shared" si="723"/>
        <v/>
      </c>
      <c r="S1504" s="20" t="str">
        <f t="shared" si="724"/>
        <v/>
      </c>
      <c r="T1504" s="20">
        <f t="shared" si="725"/>
        <v>-6.5000000000000006E-3</v>
      </c>
      <c r="U1504" s="16" t="str">
        <f t="shared" si="726"/>
        <v/>
      </c>
      <c r="V1504" s="20" t="str">
        <f t="shared" si="727"/>
        <v/>
      </c>
      <c r="W1504" s="20" t="str">
        <f t="shared" si="728"/>
        <v/>
      </c>
      <c r="X1504" s="20" t="str">
        <f t="shared" si="729"/>
        <v/>
      </c>
      <c r="Y1504" s="20" t="str">
        <f t="shared" si="730"/>
        <v/>
      </c>
      <c r="Z1504" s="20" t="str">
        <f t="shared" si="731"/>
        <v/>
      </c>
      <c r="AA1504" s="20" t="str">
        <f t="shared" si="732"/>
        <v/>
      </c>
      <c r="AB1504" s="20">
        <f t="shared" si="733"/>
        <v>0</v>
      </c>
      <c r="AC1504" s="20" t="str">
        <f t="shared" si="734"/>
        <v/>
      </c>
      <c r="AD1504" s="20" t="str">
        <f t="shared" si="735"/>
        <v/>
      </c>
      <c r="AE1504" s="20" t="str">
        <f t="shared" si="736"/>
        <v/>
      </c>
      <c r="AF1504" s="20" t="str">
        <f t="shared" si="737"/>
        <v/>
      </c>
      <c r="AG1504" s="11">
        <f t="shared" si="738"/>
        <v>999</v>
      </c>
      <c r="AH1504" s="17">
        <f t="shared" si="739"/>
        <v>999</v>
      </c>
      <c r="AI1504" s="17">
        <f t="shared" si="740"/>
        <v>999</v>
      </c>
      <c r="AJ1504" s="17">
        <f t="shared" si="741"/>
        <v>999</v>
      </c>
      <c r="AK1504" s="17">
        <f t="shared" si="742"/>
        <v>999</v>
      </c>
      <c r="AL1504" s="17">
        <f t="shared" si="743"/>
        <v>999</v>
      </c>
      <c r="AM1504" s="10" t="s">
        <v>343</v>
      </c>
      <c r="AN1504">
        <v>0</v>
      </c>
      <c r="AO1504">
        <v>0</v>
      </c>
      <c r="AP1504">
        <v>0</v>
      </c>
      <c r="AQ1504">
        <v>6.8830999999999998</v>
      </c>
      <c r="AR1504" s="8">
        <v>-0.65</v>
      </c>
      <c r="AS1504" s="8">
        <v>-31.852399999999999</v>
      </c>
      <c r="AT1504" s="8">
        <v>-161.88890000000001</v>
      </c>
      <c r="AU1504" s="8">
        <v>-6.8830999999999998</v>
      </c>
      <c r="AV1504" s="8">
        <v>-0.65</v>
      </c>
      <c r="AW1504" s="8">
        <v>0.65</v>
      </c>
      <c r="AX1504" s="8">
        <v>31.852399999999999</v>
      </c>
      <c r="AY1504" s="8">
        <v>161.88890000000001</v>
      </c>
      <c r="AZ1504" s="8">
        <v>6.8830999999999998</v>
      </c>
      <c r="BA1504" s="8">
        <v>0.65</v>
      </c>
      <c r="BB1504">
        <v>-0.65</v>
      </c>
      <c r="BC1504">
        <v>0.65</v>
      </c>
      <c r="BD1504">
        <v>-0.65</v>
      </c>
      <c r="BE1504">
        <v>0.65</v>
      </c>
      <c r="BF1504">
        <v>0.06</v>
      </c>
      <c r="BG1504">
        <v>0.3</v>
      </c>
      <c r="BH1504">
        <v>-4.37</v>
      </c>
      <c r="BI1504">
        <v>8</v>
      </c>
      <c r="BJ1504">
        <v>16</v>
      </c>
      <c r="BK1504">
        <v>8</v>
      </c>
      <c r="BM1504">
        <v>8</v>
      </c>
      <c r="BN1504" t="s">
        <v>1016</v>
      </c>
      <c r="BP1504" t="s">
        <v>1016</v>
      </c>
      <c r="BQ1504">
        <v>20</v>
      </c>
      <c r="BR1504">
        <v>201070</v>
      </c>
      <c r="BS1504">
        <v>1</v>
      </c>
      <c r="BU1504">
        <v>1</v>
      </c>
      <c r="BW1504">
        <v>8</v>
      </c>
      <c r="BY1504">
        <v>16</v>
      </c>
      <c r="BZ1504" t="s">
        <v>1997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 s="2">
        <v>27375945</v>
      </c>
    </row>
    <row r="1505" spans="1:87">
      <c r="A1505" s="10" t="str">
        <f t="shared" si="713"/>
        <v>HCOM_US</v>
      </c>
      <c r="B1505" s="12">
        <f t="shared" si="714"/>
        <v>5.3600000000000002E-2</v>
      </c>
      <c r="C1505" s="12">
        <v>0</v>
      </c>
      <c r="D1505" s="12">
        <v>0</v>
      </c>
      <c r="E1505" s="12">
        <v>0</v>
      </c>
      <c r="F1505" s="12">
        <v>0</v>
      </c>
      <c r="G1505" s="12">
        <v>0</v>
      </c>
      <c r="H1505" s="12">
        <v>0</v>
      </c>
      <c r="I1505" s="12">
        <v>0</v>
      </c>
      <c r="J1505" s="13">
        <f t="shared" si="715"/>
        <v>0</v>
      </c>
      <c r="K1505" s="13">
        <f t="shared" si="716"/>
        <v>0</v>
      </c>
      <c r="L1505" s="16">
        <f t="shared" si="717"/>
        <v>0</v>
      </c>
      <c r="M1505" s="13">
        <f t="shared" si="718"/>
        <v>0</v>
      </c>
      <c r="N1505" s="16">
        <f t="shared" si="719"/>
        <v>0</v>
      </c>
      <c r="O1505" s="16">
        <f t="shared" si="720"/>
        <v>0</v>
      </c>
      <c r="P1505" s="16" t="str">
        <f t="shared" si="721"/>
        <v/>
      </c>
      <c r="Q1505" s="20" t="str">
        <f t="shared" si="722"/>
        <v/>
      </c>
      <c r="R1505" s="20" t="str">
        <f t="shared" si="723"/>
        <v/>
      </c>
      <c r="S1505" s="20" t="str">
        <f t="shared" si="724"/>
        <v/>
      </c>
      <c r="T1505" s="20" t="str">
        <f t="shared" si="725"/>
        <v/>
      </c>
      <c r="U1505" s="16">
        <f t="shared" si="726"/>
        <v>6.0000000000000001E-3</v>
      </c>
      <c r="V1505" s="20" t="str">
        <f t="shared" si="727"/>
        <v/>
      </c>
      <c r="W1505" s="20" t="str">
        <f t="shared" si="728"/>
        <v/>
      </c>
      <c r="X1505" s="20" t="str">
        <f t="shared" si="729"/>
        <v/>
      </c>
      <c r="Y1505" s="20">
        <f t="shared" si="730"/>
        <v>6.0000000000000001E-3</v>
      </c>
      <c r="Z1505" s="20" t="str">
        <f t="shared" si="731"/>
        <v/>
      </c>
      <c r="AA1505" s="20" t="str">
        <f t="shared" si="732"/>
        <v/>
      </c>
      <c r="AB1505" s="20">
        <f t="shared" si="733"/>
        <v>0</v>
      </c>
      <c r="AC1505" s="20" t="str">
        <f t="shared" si="734"/>
        <v/>
      </c>
      <c r="AD1505" s="20" t="str">
        <f t="shared" si="735"/>
        <v/>
      </c>
      <c r="AE1505" s="20" t="str">
        <f t="shared" si="736"/>
        <v/>
      </c>
      <c r="AF1505" s="20" t="str">
        <f t="shared" si="737"/>
        <v/>
      </c>
      <c r="AG1505" s="11">
        <f t="shared" si="738"/>
        <v>999</v>
      </c>
      <c r="AH1505" s="17">
        <f t="shared" si="739"/>
        <v>999</v>
      </c>
      <c r="AI1505" s="17">
        <f t="shared" si="740"/>
        <v>999</v>
      </c>
      <c r="AJ1505" s="17">
        <f t="shared" si="741"/>
        <v>999</v>
      </c>
      <c r="AK1505" s="17">
        <f t="shared" si="742"/>
        <v>999</v>
      </c>
      <c r="AL1505" s="17">
        <f t="shared" si="743"/>
        <v>999</v>
      </c>
      <c r="AM1505" s="10" t="s">
        <v>1537</v>
      </c>
      <c r="AN1505">
        <v>0</v>
      </c>
      <c r="AO1505">
        <v>0</v>
      </c>
      <c r="AP1505">
        <v>0</v>
      </c>
      <c r="AQ1505">
        <v>0.1454</v>
      </c>
      <c r="AR1505" s="8">
        <v>-0.6</v>
      </c>
      <c r="AS1505" s="8">
        <v>-0.63070000000000004</v>
      </c>
      <c r="AT1505" s="8">
        <v>-11.5527</v>
      </c>
      <c r="AU1505" s="8">
        <v>-0.1454</v>
      </c>
      <c r="AV1505" s="8">
        <v>-0.6</v>
      </c>
      <c r="AW1505" s="8">
        <v>0.6</v>
      </c>
      <c r="AX1505" s="8">
        <v>0.63070000000000004</v>
      </c>
      <c r="AY1505" s="8">
        <v>11.5527</v>
      </c>
      <c r="AZ1505" s="8">
        <v>0.1454</v>
      </c>
      <c r="BA1505" s="8">
        <v>0.6</v>
      </c>
      <c r="BB1505">
        <v>-0.1454</v>
      </c>
      <c r="BC1505">
        <v>0.1454</v>
      </c>
      <c r="BD1505">
        <v>-0.1454</v>
      </c>
      <c r="BE1505">
        <v>0.1454</v>
      </c>
      <c r="BF1505">
        <v>0.06</v>
      </c>
      <c r="BG1505">
        <v>0.3</v>
      </c>
      <c r="BH1505">
        <v>5.36</v>
      </c>
      <c r="BI1505">
        <v>3</v>
      </c>
      <c r="BJ1505">
        <v>5</v>
      </c>
      <c r="BK1505">
        <v>3</v>
      </c>
      <c r="BM1505">
        <v>3</v>
      </c>
      <c r="BN1505" t="s">
        <v>1016</v>
      </c>
      <c r="BP1505" t="s">
        <v>1016</v>
      </c>
      <c r="BQ1505">
        <v>50</v>
      </c>
      <c r="BR1505">
        <v>501010</v>
      </c>
      <c r="BS1505">
        <v>1</v>
      </c>
      <c r="BU1505">
        <v>1</v>
      </c>
      <c r="BW1505">
        <v>3</v>
      </c>
      <c r="BY1505">
        <v>5</v>
      </c>
      <c r="BZ1505" t="s">
        <v>1946</v>
      </c>
      <c r="CA1505">
        <v>1</v>
      </c>
      <c r="CB1505">
        <v>0</v>
      </c>
      <c r="CC1505">
        <v>1</v>
      </c>
      <c r="CD1505">
        <v>0</v>
      </c>
      <c r="CE1505">
        <v>0</v>
      </c>
      <c r="CF1505">
        <v>0</v>
      </c>
      <c r="CG1505">
        <v>0</v>
      </c>
      <c r="CH1505">
        <v>0</v>
      </c>
      <c r="CI1505" s="2">
        <v>457253</v>
      </c>
    </row>
    <row r="1506" spans="1:87">
      <c r="A1506" s="10" t="str">
        <f t="shared" si="713"/>
        <v>SGNT_US</v>
      </c>
      <c r="B1506" s="12">
        <f t="shared" si="714"/>
        <v>0.16269999999999998</v>
      </c>
      <c r="C1506" s="12">
        <v>0</v>
      </c>
      <c r="D1506" s="12">
        <v>0</v>
      </c>
      <c r="E1506" s="12">
        <v>0</v>
      </c>
      <c r="F1506" s="12">
        <v>0</v>
      </c>
      <c r="G1506" s="12">
        <v>0</v>
      </c>
      <c r="H1506" s="12">
        <v>0</v>
      </c>
      <c r="I1506" s="12">
        <v>0</v>
      </c>
      <c r="J1506" s="13">
        <f t="shared" si="715"/>
        <v>0</v>
      </c>
      <c r="K1506" s="13">
        <f t="shared" si="716"/>
        <v>0</v>
      </c>
      <c r="L1506" s="16">
        <f t="shared" si="717"/>
        <v>0</v>
      </c>
      <c r="M1506" s="13">
        <f t="shared" si="718"/>
        <v>0</v>
      </c>
      <c r="N1506" s="16">
        <f t="shared" si="719"/>
        <v>0</v>
      </c>
      <c r="O1506" s="16">
        <f t="shared" si="720"/>
        <v>0</v>
      </c>
      <c r="P1506" s="16" t="str">
        <f t="shared" si="721"/>
        <v/>
      </c>
      <c r="Q1506" s="20" t="str">
        <f t="shared" si="722"/>
        <v/>
      </c>
      <c r="R1506" s="20" t="str">
        <f t="shared" si="723"/>
        <v/>
      </c>
      <c r="S1506" s="20" t="str">
        <f t="shared" si="724"/>
        <v/>
      </c>
      <c r="T1506" s="20" t="str">
        <f t="shared" si="725"/>
        <v/>
      </c>
      <c r="U1506" s="16">
        <f t="shared" si="726"/>
        <v>6.0000000000000001E-3</v>
      </c>
      <c r="V1506" s="20" t="str">
        <f t="shared" si="727"/>
        <v/>
      </c>
      <c r="W1506" s="20" t="str">
        <f t="shared" si="728"/>
        <v/>
      </c>
      <c r="X1506" s="20" t="str">
        <f t="shared" si="729"/>
        <v/>
      </c>
      <c r="Y1506" s="20">
        <f t="shared" si="730"/>
        <v>6.0000000000000001E-3</v>
      </c>
      <c r="Z1506" s="20" t="str">
        <f t="shared" si="731"/>
        <v/>
      </c>
      <c r="AA1506" s="20" t="str">
        <f t="shared" si="732"/>
        <v/>
      </c>
      <c r="AB1506" s="20">
        <f t="shared" si="733"/>
        <v>0</v>
      </c>
      <c r="AC1506" s="20" t="str">
        <f t="shared" si="734"/>
        <v/>
      </c>
      <c r="AD1506" s="20" t="str">
        <f t="shared" si="735"/>
        <v/>
      </c>
      <c r="AE1506" s="20" t="str">
        <f t="shared" si="736"/>
        <v/>
      </c>
      <c r="AF1506" s="20" t="str">
        <f t="shared" si="737"/>
        <v/>
      </c>
      <c r="AG1506" s="11">
        <f t="shared" si="738"/>
        <v>999</v>
      </c>
      <c r="AH1506" s="17">
        <f t="shared" si="739"/>
        <v>999</v>
      </c>
      <c r="AI1506" s="17">
        <f t="shared" si="740"/>
        <v>999</v>
      </c>
      <c r="AJ1506" s="17">
        <f t="shared" si="741"/>
        <v>999</v>
      </c>
      <c r="AK1506" s="17">
        <f t="shared" si="742"/>
        <v>999</v>
      </c>
      <c r="AL1506" s="17">
        <f t="shared" si="743"/>
        <v>999</v>
      </c>
      <c r="AM1506" s="10" t="s">
        <v>1243</v>
      </c>
      <c r="AN1506">
        <v>0</v>
      </c>
      <c r="AO1506">
        <v>0</v>
      </c>
      <c r="AP1506">
        <v>0</v>
      </c>
      <c r="AQ1506">
        <v>1.7136</v>
      </c>
      <c r="AR1506" s="8">
        <v>-0.2</v>
      </c>
      <c r="AS1506" s="8">
        <v>-8.3560999999999996</v>
      </c>
      <c r="AT1506" s="8">
        <v>-37.0623</v>
      </c>
      <c r="AU1506" s="8">
        <v>-1.7136</v>
      </c>
      <c r="AV1506" s="8">
        <v>-0.2</v>
      </c>
      <c r="AW1506" s="8">
        <v>0.6</v>
      </c>
      <c r="AX1506" s="8">
        <v>8.3560999999999996</v>
      </c>
      <c r="AY1506" s="8">
        <v>37.0623</v>
      </c>
      <c r="AZ1506" s="8">
        <v>1.7136</v>
      </c>
      <c r="BA1506" s="8">
        <v>0.6</v>
      </c>
      <c r="BB1506">
        <v>-0.2</v>
      </c>
      <c r="BC1506">
        <v>0.6</v>
      </c>
      <c r="BD1506">
        <v>-0.2</v>
      </c>
      <c r="BE1506">
        <v>0.6</v>
      </c>
      <c r="BF1506">
        <v>0.06</v>
      </c>
      <c r="BG1506">
        <v>0.3</v>
      </c>
      <c r="BH1506">
        <v>16.27</v>
      </c>
      <c r="BI1506">
        <v>1</v>
      </c>
      <c r="BJ1506">
        <v>1</v>
      </c>
      <c r="BK1506">
        <v>1</v>
      </c>
      <c r="BM1506">
        <v>1</v>
      </c>
      <c r="BN1506" t="s">
        <v>1016</v>
      </c>
      <c r="BP1506" t="s">
        <v>1016</v>
      </c>
      <c r="BQ1506">
        <v>35</v>
      </c>
      <c r="BR1506">
        <v>352020</v>
      </c>
      <c r="BS1506">
        <v>1</v>
      </c>
      <c r="BU1506">
        <v>1</v>
      </c>
      <c r="BW1506">
        <v>1</v>
      </c>
      <c r="BY1506">
        <v>1</v>
      </c>
      <c r="BZ1506" t="s">
        <v>1997</v>
      </c>
      <c r="CA1506">
        <v>0</v>
      </c>
      <c r="CB1506">
        <v>0</v>
      </c>
      <c r="CC1506">
        <v>0</v>
      </c>
      <c r="CD1506">
        <v>0</v>
      </c>
      <c r="CE1506">
        <v>0</v>
      </c>
      <c r="CF1506">
        <v>0</v>
      </c>
      <c r="CG1506">
        <v>0</v>
      </c>
      <c r="CH1506">
        <v>0</v>
      </c>
      <c r="CI1506" s="2">
        <v>7052089</v>
      </c>
    </row>
    <row r="1507" spans="1:87">
      <c r="A1507" s="10" t="str">
        <f t="shared" si="713"/>
        <v>ELLI_US</v>
      </c>
      <c r="B1507" s="12">
        <f t="shared" si="714"/>
        <v>3.4599999999999999E-2</v>
      </c>
      <c r="C1507" s="12">
        <v>0</v>
      </c>
      <c r="D1507" s="12">
        <v>0</v>
      </c>
      <c r="E1507" s="12">
        <v>0</v>
      </c>
      <c r="F1507" s="12">
        <v>0</v>
      </c>
      <c r="G1507" s="12">
        <v>0</v>
      </c>
      <c r="H1507" s="12">
        <v>0</v>
      </c>
      <c r="I1507" s="12">
        <v>0</v>
      </c>
      <c r="J1507" s="13">
        <f t="shared" si="715"/>
        <v>0</v>
      </c>
      <c r="K1507" s="13">
        <f t="shared" si="716"/>
        <v>0</v>
      </c>
      <c r="L1507" s="16">
        <f t="shared" si="717"/>
        <v>0</v>
      </c>
      <c r="M1507" s="13">
        <f t="shared" si="718"/>
        <v>0</v>
      </c>
      <c r="N1507" s="16">
        <f t="shared" si="719"/>
        <v>0</v>
      </c>
      <c r="O1507" s="16">
        <f t="shared" si="720"/>
        <v>0</v>
      </c>
      <c r="P1507" s="16" t="str">
        <f t="shared" si="721"/>
        <v/>
      </c>
      <c r="Q1507" s="20" t="str">
        <f t="shared" si="722"/>
        <v/>
      </c>
      <c r="R1507" s="20" t="str">
        <f t="shared" si="723"/>
        <v/>
      </c>
      <c r="S1507" s="20" t="str">
        <f t="shared" si="724"/>
        <v/>
      </c>
      <c r="T1507" s="20" t="str">
        <f t="shared" si="725"/>
        <v/>
      </c>
      <c r="U1507" s="16">
        <f t="shared" si="726"/>
        <v>6.0000000000000001E-3</v>
      </c>
      <c r="V1507" s="20" t="str">
        <f t="shared" si="727"/>
        <v/>
      </c>
      <c r="W1507" s="20" t="str">
        <f t="shared" si="728"/>
        <v/>
      </c>
      <c r="X1507" s="20" t="str">
        <f t="shared" si="729"/>
        <v/>
      </c>
      <c r="Y1507" s="20">
        <f t="shared" si="730"/>
        <v>6.0000000000000001E-3</v>
      </c>
      <c r="Z1507" s="20" t="str">
        <f t="shared" si="731"/>
        <v/>
      </c>
      <c r="AA1507" s="20" t="str">
        <f t="shared" si="732"/>
        <v/>
      </c>
      <c r="AB1507" s="20">
        <f t="shared" si="733"/>
        <v>0</v>
      </c>
      <c r="AC1507" s="20" t="str">
        <f t="shared" si="734"/>
        <v/>
      </c>
      <c r="AD1507" s="20" t="str">
        <f t="shared" si="735"/>
        <v/>
      </c>
      <c r="AE1507" s="20" t="str">
        <f t="shared" si="736"/>
        <v/>
      </c>
      <c r="AF1507" s="20" t="str">
        <f t="shared" si="737"/>
        <v/>
      </c>
      <c r="AG1507" s="11">
        <f t="shared" si="738"/>
        <v>999</v>
      </c>
      <c r="AH1507" s="17">
        <f t="shared" si="739"/>
        <v>999</v>
      </c>
      <c r="AI1507" s="17">
        <f t="shared" si="740"/>
        <v>999</v>
      </c>
      <c r="AJ1507" s="17">
        <f t="shared" si="741"/>
        <v>999</v>
      </c>
      <c r="AK1507" s="17">
        <f t="shared" si="742"/>
        <v>999</v>
      </c>
      <c r="AL1507" s="17">
        <f t="shared" si="743"/>
        <v>999</v>
      </c>
      <c r="AM1507" s="10" t="s">
        <v>867</v>
      </c>
      <c r="AN1507">
        <v>0</v>
      </c>
      <c r="AO1507">
        <v>0</v>
      </c>
      <c r="AP1507">
        <v>0</v>
      </c>
      <c r="AQ1507">
        <v>3.7481</v>
      </c>
      <c r="AR1507" s="8">
        <v>-0.6</v>
      </c>
      <c r="AS1507" s="8">
        <v>-16.345700000000001</v>
      </c>
      <c r="AT1507" s="8">
        <v>-65.720399999999998</v>
      </c>
      <c r="AU1507" s="8">
        <v>-3.7481</v>
      </c>
      <c r="AV1507" s="8">
        <v>-0.6</v>
      </c>
      <c r="AW1507" s="8">
        <v>0.6</v>
      </c>
      <c r="AX1507" s="8">
        <v>16.345700000000001</v>
      </c>
      <c r="AY1507" s="8">
        <v>65.720399999999998</v>
      </c>
      <c r="AZ1507" s="8">
        <v>3.7481</v>
      </c>
      <c r="BA1507" s="8">
        <v>0.6</v>
      </c>
      <c r="BB1507">
        <v>-0.6</v>
      </c>
      <c r="BC1507">
        <v>0.6</v>
      </c>
      <c r="BD1507">
        <v>-0.6</v>
      </c>
      <c r="BE1507">
        <v>0.6</v>
      </c>
      <c r="BF1507">
        <v>0.06</v>
      </c>
      <c r="BG1507">
        <v>0.3</v>
      </c>
      <c r="BH1507">
        <v>3.46</v>
      </c>
      <c r="BI1507">
        <v>4</v>
      </c>
      <c r="BJ1507">
        <v>7</v>
      </c>
      <c r="BK1507">
        <v>4</v>
      </c>
      <c r="BM1507">
        <v>4</v>
      </c>
      <c r="BN1507" t="s">
        <v>1016</v>
      </c>
      <c r="BP1507" t="s">
        <v>1016</v>
      </c>
      <c r="BQ1507">
        <v>45</v>
      </c>
      <c r="BR1507">
        <v>451030</v>
      </c>
      <c r="BS1507">
        <v>1</v>
      </c>
      <c r="BU1507">
        <v>1</v>
      </c>
      <c r="BW1507">
        <v>4</v>
      </c>
      <c r="BY1507">
        <v>7</v>
      </c>
      <c r="BZ1507" t="s">
        <v>1997</v>
      </c>
      <c r="CA1507">
        <v>0</v>
      </c>
      <c r="CB1507">
        <v>0</v>
      </c>
      <c r="CC1507">
        <v>0</v>
      </c>
      <c r="CD1507">
        <v>0</v>
      </c>
      <c r="CE1507">
        <v>0</v>
      </c>
      <c r="CF1507">
        <v>0</v>
      </c>
      <c r="CG1507">
        <v>0</v>
      </c>
      <c r="CH1507">
        <v>0</v>
      </c>
      <c r="CI1507" s="2">
        <v>18608516</v>
      </c>
    </row>
    <row r="1508" spans="1:87">
      <c r="A1508" s="10" t="str">
        <f t="shared" si="713"/>
        <v>RPXC_US</v>
      </c>
      <c r="B1508" s="12">
        <f t="shared" si="714"/>
        <v>4.1500000000000002E-2</v>
      </c>
      <c r="C1508" s="12">
        <v>0</v>
      </c>
      <c r="D1508" s="12">
        <v>0</v>
      </c>
      <c r="E1508" s="12">
        <v>0</v>
      </c>
      <c r="F1508" s="12">
        <v>0</v>
      </c>
      <c r="G1508" s="12">
        <v>0</v>
      </c>
      <c r="H1508" s="12">
        <v>0</v>
      </c>
      <c r="I1508" s="12">
        <v>0</v>
      </c>
      <c r="J1508" s="13">
        <f t="shared" si="715"/>
        <v>0</v>
      </c>
      <c r="K1508" s="13">
        <f t="shared" si="716"/>
        <v>0</v>
      </c>
      <c r="L1508" s="16">
        <f t="shared" si="717"/>
        <v>0</v>
      </c>
      <c r="M1508" s="13">
        <f t="shared" si="718"/>
        <v>0</v>
      </c>
      <c r="N1508" s="16">
        <f t="shared" si="719"/>
        <v>0</v>
      </c>
      <c r="O1508" s="16">
        <f t="shared" si="720"/>
        <v>0</v>
      </c>
      <c r="P1508" s="16" t="str">
        <f t="shared" si="721"/>
        <v/>
      </c>
      <c r="Q1508" s="20" t="str">
        <f t="shared" si="722"/>
        <v/>
      </c>
      <c r="R1508" s="20" t="str">
        <f t="shared" si="723"/>
        <v/>
      </c>
      <c r="S1508" s="20" t="str">
        <f t="shared" si="724"/>
        <v/>
      </c>
      <c r="T1508" s="20" t="str">
        <f t="shared" si="725"/>
        <v/>
      </c>
      <c r="U1508" s="16">
        <f t="shared" si="726"/>
        <v>6.5000000000000006E-3</v>
      </c>
      <c r="V1508" s="20" t="str">
        <f t="shared" si="727"/>
        <v/>
      </c>
      <c r="W1508" s="20" t="str">
        <f t="shared" si="728"/>
        <v/>
      </c>
      <c r="X1508" s="20" t="str">
        <f t="shared" si="729"/>
        <v/>
      </c>
      <c r="Y1508" s="20">
        <f t="shared" si="730"/>
        <v>6.5000000000000006E-3</v>
      </c>
      <c r="Z1508" s="20" t="str">
        <f t="shared" si="731"/>
        <v/>
      </c>
      <c r="AA1508" s="20" t="str">
        <f t="shared" si="732"/>
        <v/>
      </c>
      <c r="AB1508" s="20">
        <f t="shared" si="733"/>
        <v>0</v>
      </c>
      <c r="AC1508" s="20" t="str">
        <f t="shared" si="734"/>
        <v/>
      </c>
      <c r="AD1508" s="20" t="str">
        <f t="shared" si="735"/>
        <v/>
      </c>
      <c r="AE1508" s="20" t="str">
        <f t="shared" si="736"/>
        <v/>
      </c>
      <c r="AF1508" s="20" t="str">
        <f t="shared" si="737"/>
        <v/>
      </c>
      <c r="AG1508" s="11">
        <f t="shared" si="738"/>
        <v>999</v>
      </c>
      <c r="AH1508" s="17">
        <f t="shared" si="739"/>
        <v>999</v>
      </c>
      <c r="AI1508" s="17">
        <f t="shared" si="740"/>
        <v>999</v>
      </c>
      <c r="AJ1508" s="17">
        <f t="shared" si="741"/>
        <v>999</v>
      </c>
      <c r="AK1508" s="17">
        <f t="shared" si="742"/>
        <v>999</v>
      </c>
      <c r="AL1508" s="17">
        <f t="shared" si="743"/>
        <v>999</v>
      </c>
      <c r="AM1508" s="10" t="s">
        <v>928</v>
      </c>
      <c r="AN1508">
        <v>0</v>
      </c>
      <c r="AO1508">
        <v>0</v>
      </c>
      <c r="AP1508">
        <v>0</v>
      </c>
      <c r="AQ1508">
        <v>0.96479999999999999</v>
      </c>
      <c r="AR1508" s="8">
        <v>-0.65</v>
      </c>
      <c r="AS1508" s="8">
        <v>-4.875</v>
      </c>
      <c r="AT1508" s="8">
        <v>-32.820999999999998</v>
      </c>
      <c r="AU1508" s="8">
        <v>-0.96479999999999999</v>
      </c>
      <c r="AV1508" s="8">
        <v>-0.65</v>
      </c>
      <c r="AW1508" s="8">
        <v>0.65</v>
      </c>
      <c r="AX1508" s="8">
        <v>4.875</v>
      </c>
      <c r="AY1508" s="8">
        <v>32.820999999999998</v>
      </c>
      <c r="AZ1508" s="8">
        <v>0.96479999999999999</v>
      </c>
      <c r="BA1508" s="8">
        <v>0.65</v>
      </c>
      <c r="BB1508">
        <v>-0.65</v>
      </c>
      <c r="BC1508">
        <v>0.65</v>
      </c>
      <c r="BD1508">
        <v>-0.65</v>
      </c>
      <c r="BE1508">
        <v>0.65</v>
      </c>
      <c r="BF1508">
        <v>0.06</v>
      </c>
      <c r="BG1508">
        <v>0.3</v>
      </c>
      <c r="BH1508">
        <v>4.1500000000000004</v>
      </c>
      <c r="BI1508">
        <v>3</v>
      </c>
      <c r="BJ1508">
        <v>6</v>
      </c>
      <c r="BK1508">
        <v>3</v>
      </c>
      <c r="BM1508">
        <v>3</v>
      </c>
      <c r="BN1508" t="s">
        <v>1016</v>
      </c>
      <c r="BP1508" t="s">
        <v>1016</v>
      </c>
      <c r="BQ1508">
        <v>20</v>
      </c>
      <c r="BR1508">
        <v>202020</v>
      </c>
      <c r="BS1508">
        <v>1</v>
      </c>
      <c r="BU1508">
        <v>1</v>
      </c>
      <c r="BW1508">
        <v>3</v>
      </c>
      <c r="BY1508">
        <v>6</v>
      </c>
      <c r="BZ1508" t="s">
        <v>1997</v>
      </c>
      <c r="CA1508">
        <v>0</v>
      </c>
      <c r="CB1508">
        <v>0</v>
      </c>
      <c r="CC1508">
        <v>0</v>
      </c>
      <c r="CD1508">
        <v>0</v>
      </c>
      <c r="CE1508">
        <v>0</v>
      </c>
      <c r="CF1508">
        <v>0</v>
      </c>
      <c r="CG1508">
        <v>0</v>
      </c>
      <c r="CH1508">
        <v>0</v>
      </c>
      <c r="CI1508" s="2">
        <v>4034599</v>
      </c>
    </row>
    <row r="1509" spans="1:87">
      <c r="A1509" s="10" t="str">
        <f t="shared" si="713"/>
        <v>THR_US</v>
      </c>
      <c r="B1509" s="12">
        <f t="shared" si="714"/>
        <v>3.1899999999999998E-2</v>
      </c>
      <c r="C1509" s="12">
        <v>0</v>
      </c>
      <c r="D1509" s="12">
        <v>0</v>
      </c>
      <c r="E1509" s="12">
        <v>0</v>
      </c>
      <c r="F1509" s="12">
        <v>0</v>
      </c>
      <c r="G1509" s="12">
        <v>0</v>
      </c>
      <c r="H1509" s="12">
        <v>0</v>
      </c>
      <c r="I1509" s="12">
        <v>0</v>
      </c>
      <c r="J1509" s="13">
        <f t="shared" si="715"/>
        <v>0</v>
      </c>
      <c r="K1509" s="13">
        <f t="shared" si="716"/>
        <v>0</v>
      </c>
      <c r="L1509" s="16">
        <f t="shared" si="717"/>
        <v>0</v>
      </c>
      <c r="M1509" s="13">
        <f t="shared" si="718"/>
        <v>0</v>
      </c>
      <c r="N1509" s="16">
        <f t="shared" si="719"/>
        <v>0</v>
      </c>
      <c r="O1509" s="16">
        <f t="shared" si="720"/>
        <v>0</v>
      </c>
      <c r="P1509" s="16" t="str">
        <f t="shared" si="721"/>
        <v/>
      </c>
      <c r="Q1509" s="20" t="str">
        <f t="shared" si="722"/>
        <v/>
      </c>
      <c r="R1509" s="20" t="str">
        <f t="shared" si="723"/>
        <v/>
      </c>
      <c r="S1509" s="20" t="str">
        <f t="shared" si="724"/>
        <v/>
      </c>
      <c r="T1509" s="20" t="str">
        <f t="shared" si="725"/>
        <v/>
      </c>
      <c r="U1509" s="16">
        <f t="shared" si="726"/>
        <v>6.5000000000000006E-3</v>
      </c>
      <c r="V1509" s="20" t="str">
        <f t="shared" si="727"/>
        <v/>
      </c>
      <c r="W1509" s="20" t="str">
        <f t="shared" si="728"/>
        <v/>
      </c>
      <c r="X1509" s="20" t="str">
        <f t="shared" si="729"/>
        <v/>
      </c>
      <c r="Y1509" s="20">
        <f t="shared" si="730"/>
        <v>6.5000000000000006E-3</v>
      </c>
      <c r="Z1509" s="20" t="str">
        <f t="shared" si="731"/>
        <v/>
      </c>
      <c r="AA1509" s="20" t="str">
        <f t="shared" si="732"/>
        <v/>
      </c>
      <c r="AB1509" s="20">
        <f t="shared" si="733"/>
        <v>0</v>
      </c>
      <c r="AC1509" s="20" t="str">
        <f t="shared" si="734"/>
        <v/>
      </c>
      <c r="AD1509" s="20" t="str">
        <f t="shared" si="735"/>
        <v/>
      </c>
      <c r="AE1509" s="20" t="str">
        <f t="shared" si="736"/>
        <v/>
      </c>
      <c r="AF1509" s="20" t="str">
        <f t="shared" si="737"/>
        <v/>
      </c>
      <c r="AG1509" s="11">
        <f t="shared" si="738"/>
        <v>999</v>
      </c>
      <c r="AH1509" s="17">
        <f t="shared" si="739"/>
        <v>999</v>
      </c>
      <c r="AI1509" s="17">
        <f t="shared" si="740"/>
        <v>999</v>
      </c>
      <c r="AJ1509" s="17">
        <f t="shared" si="741"/>
        <v>999</v>
      </c>
      <c r="AK1509" s="17">
        <f t="shared" si="742"/>
        <v>999</v>
      </c>
      <c r="AL1509" s="17">
        <f t="shared" si="743"/>
        <v>999</v>
      </c>
      <c r="AM1509" s="10" t="s">
        <v>884</v>
      </c>
      <c r="AN1509">
        <v>0</v>
      </c>
      <c r="AO1509">
        <v>0</v>
      </c>
      <c r="AP1509">
        <v>0</v>
      </c>
      <c r="AQ1509">
        <v>0.57889999999999997</v>
      </c>
      <c r="AR1509" s="8">
        <v>-0.65</v>
      </c>
      <c r="AS1509" s="8">
        <v>-3.3725000000000001</v>
      </c>
      <c r="AT1509" s="8">
        <v>-31.327500000000001</v>
      </c>
      <c r="AU1509" s="8">
        <v>-0.57889999999999997</v>
      </c>
      <c r="AV1509" s="8">
        <v>-0.65</v>
      </c>
      <c r="AW1509" s="8">
        <v>0.65</v>
      </c>
      <c r="AX1509" s="8">
        <v>3.3725000000000001</v>
      </c>
      <c r="AY1509" s="8">
        <v>31.327500000000001</v>
      </c>
      <c r="AZ1509" s="8">
        <v>0.57889999999999997</v>
      </c>
      <c r="BA1509" s="8">
        <v>0.65</v>
      </c>
      <c r="BB1509">
        <v>-0.57889999999999997</v>
      </c>
      <c r="BC1509">
        <v>0.57889999999999997</v>
      </c>
      <c r="BD1509">
        <v>-0.57889999999999997</v>
      </c>
      <c r="BE1509">
        <v>0.57889999999999997</v>
      </c>
      <c r="BF1509">
        <v>0.06</v>
      </c>
      <c r="BG1509">
        <v>0.3</v>
      </c>
      <c r="BH1509">
        <v>3.19</v>
      </c>
      <c r="BI1509">
        <v>4</v>
      </c>
      <c r="BJ1509">
        <v>7</v>
      </c>
      <c r="BK1509">
        <v>4</v>
      </c>
      <c r="BM1509">
        <v>4</v>
      </c>
      <c r="BN1509" t="s">
        <v>1016</v>
      </c>
      <c r="BP1509" t="s">
        <v>1016</v>
      </c>
      <c r="BQ1509">
        <v>20</v>
      </c>
      <c r="BR1509">
        <v>201040</v>
      </c>
      <c r="BS1509">
        <v>1</v>
      </c>
      <c r="BU1509">
        <v>1</v>
      </c>
      <c r="BW1509">
        <v>4</v>
      </c>
      <c r="BY1509">
        <v>7</v>
      </c>
      <c r="BZ1509" t="s">
        <v>1997</v>
      </c>
      <c r="CA1509">
        <v>1</v>
      </c>
      <c r="CB1509">
        <v>0</v>
      </c>
      <c r="CC1509">
        <v>1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 s="2">
        <v>2312690</v>
      </c>
    </row>
    <row r="1510" spans="1:87">
      <c r="A1510" s="10" t="str">
        <f t="shared" si="713"/>
        <v>SZYM_US</v>
      </c>
      <c r="B1510" s="12">
        <f t="shared" si="714"/>
        <v>-0.20039999999999999</v>
      </c>
      <c r="C1510" s="12">
        <v>7.8248761916685505E-4</v>
      </c>
      <c r="D1510" s="12">
        <v>0</v>
      </c>
      <c r="E1510" s="12">
        <v>0</v>
      </c>
      <c r="F1510" s="12">
        <v>-7.8248761916685505E-4</v>
      </c>
      <c r="G1510" s="12">
        <v>0</v>
      </c>
      <c r="H1510" s="12">
        <v>-7.8248761916685505E-4</v>
      </c>
      <c r="I1510" s="12">
        <v>-7.8248761916685505E-4</v>
      </c>
      <c r="J1510" s="13">
        <f t="shared" si="715"/>
        <v>0</v>
      </c>
      <c r="K1510" s="13">
        <f t="shared" si="716"/>
        <v>0</v>
      </c>
      <c r="L1510" s="16">
        <f t="shared" si="717"/>
        <v>0</v>
      </c>
      <c r="M1510" s="13">
        <f t="shared" si="718"/>
        <v>1</v>
      </c>
      <c r="N1510" s="16">
        <f t="shared" si="719"/>
        <v>0</v>
      </c>
      <c r="O1510" s="16">
        <f t="shared" si="720"/>
        <v>-7.8248761916685505E-4</v>
      </c>
      <c r="P1510" s="16">
        <f t="shared" si="721"/>
        <v>-1.217512380833145E-3</v>
      </c>
      <c r="Q1510" s="20" t="str">
        <f t="shared" si="722"/>
        <v/>
      </c>
      <c r="R1510" s="20" t="str">
        <f t="shared" si="723"/>
        <v/>
      </c>
      <c r="S1510" s="20" t="str">
        <f t="shared" si="724"/>
        <v/>
      </c>
      <c r="T1510" s="20">
        <f t="shared" si="725"/>
        <v>-1.217512380833145E-3</v>
      </c>
      <c r="U1510" s="16" t="str">
        <f t="shared" si="726"/>
        <v/>
      </c>
      <c r="V1510" s="20" t="str">
        <f t="shared" si="727"/>
        <v/>
      </c>
      <c r="W1510" s="20" t="str">
        <f t="shared" si="728"/>
        <v/>
      </c>
      <c r="X1510" s="20" t="str">
        <f t="shared" si="729"/>
        <v/>
      </c>
      <c r="Y1510" s="20" t="str">
        <f t="shared" si="730"/>
        <v/>
      </c>
      <c r="Z1510" s="20" t="str">
        <f t="shared" si="731"/>
        <v/>
      </c>
      <c r="AA1510" s="20" t="str">
        <f t="shared" si="732"/>
        <v/>
      </c>
      <c r="AB1510" s="20">
        <f t="shared" si="733"/>
        <v>-7.8248761916685505E-4</v>
      </c>
      <c r="AC1510" s="20" t="str">
        <f t="shared" si="734"/>
        <v/>
      </c>
      <c r="AD1510" s="20" t="str">
        <f t="shared" si="735"/>
        <v/>
      </c>
      <c r="AE1510" s="20" t="str">
        <f t="shared" si="736"/>
        <v/>
      </c>
      <c r="AF1510" s="20" t="str">
        <f t="shared" si="737"/>
        <v/>
      </c>
      <c r="AG1510" s="11">
        <f t="shared" si="738"/>
        <v>0</v>
      </c>
      <c r="AH1510" s="17">
        <f t="shared" si="739"/>
        <v>-7.8248761916685505E-4</v>
      </c>
      <c r="AI1510" s="17">
        <f t="shared" si="740"/>
        <v>999</v>
      </c>
      <c r="AJ1510" s="17">
        <f t="shared" si="741"/>
        <v>999</v>
      </c>
      <c r="AK1510" s="17">
        <f t="shared" si="742"/>
        <v>999</v>
      </c>
      <c r="AL1510" s="17">
        <f t="shared" si="743"/>
        <v>999</v>
      </c>
      <c r="AM1510" s="10" t="s">
        <v>103</v>
      </c>
      <c r="AN1510">
        <v>0</v>
      </c>
      <c r="AO1510">
        <v>0</v>
      </c>
      <c r="AP1510">
        <v>0</v>
      </c>
      <c r="AQ1510">
        <v>0.44650000000000001</v>
      </c>
      <c r="AR1510" s="8">
        <v>-0.2</v>
      </c>
      <c r="AS1510" s="8">
        <v>-2.7980999999999998</v>
      </c>
      <c r="AT1510" s="8">
        <v>-8.7725000000000009</v>
      </c>
      <c r="AU1510" s="8">
        <v>-0.44650000000000001</v>
      </c>
      <c r="AV1510" s="8">
        <v>-0.2</v>
      </c>
      <c r="AW1510" s="8">
        <v>0.2</v>
      </c>
      <c r="AX1510" s="8">
        <v>2.7980999999999998</v>
      </c>
      <c r="AY1510" s="8">
        <v>8.7725000000000009</v>
      </c>
      <c r="AZ1510" s="8">
        <v>0.44650000000000001</v>
      </c>
      <c r="BA1510" s="8">
        <v>0.2</v>
      </c>
      <c r="BB1510">
        <v>-0.2</v>
      </c>
      <c r="BC1510">
        <v>0.2</v>
      </c>
      <c r="BD1510">
        <v>-0.2</v>
      </c>
      <c r="BE1510">
        <v>0.2</v>
      </c>
      <c r="BF1510">
        <v>0.06</v>
      </c>
      <c r="BG1510">
        <v>0.3</v>
      </c>
      <c r="BH1510">
        <v>-20.04</v>
      </c>
      <c r="BI1510">
        <v>10</v>
      </c>
      <c r="BJ1510">
        <v>20</v>
      </c>
      <c r="BK1510">
        <v>10</v>
      </c>
      <c r="BM1510">
        <v>10</v>
      </c>
      <c r="BN1510" t="s">
        <v>1016</v>
      </c>
      <c r="BP1510" t="s">
        <v>1016</v>
      </c>
      <c r="BQ1510">
        <v>10</v>
      </c>
      <c r="BR1510">
        <v>101020</v>
      </c>
      <c r="BS1510">
        <v>1</v>
      </c>
      <c r="BU1510">
        <v>1</v>
      </c>
      <c r="BW1510">
        <v>10</v>
      </c>
      <c r="BY1510">
        <v>20</v>
      </c>
      <c r="BZ1510" t="s">
        <v>1998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 s="2">
        <v>1692623</v>
      </c>
    </row>
    <row r="1511" spans="1:87">
      <c r="A1511" s="10" t="str">
        <f t="shared" si="713"/>
        <v>TROX_US</v>
      </c>
      <c r="B1511" s="12">
        <f t="shared" si="714"/>
        <v>-2.4900000000000002E-2</v>
      </c>
      <c r="C1511" s="12">
        <v>0</v>
      </c>
      <c r="D1511" s="12">
        <v>0</v>
      </c>
      <c r="E1511" s="12">
        <v>0</v>
      </c>
      <c r="F1511" s="12">
        <v>0</v>
      </c>
      <c r="G1511" s="12">
        <v>0</v>
      </c>
      <c r="H1511" s="12">
        <v>0</v>
      </c>
      <c r="I1511" s="12">
        <v>0</v>
      </c>
      <c r="J1511" s="13">
        <f t="shared" si="715"/>
        <v>0</v>
      </c>
      <c r="K1511" s="13">
        <f t="shared" si="716"/>
        <v>0</v>
      </c>
      <c r="L1511" s="16">
        <f t="shared" si="717"/>
        <v>0</v>
      </c>
      <c r="M1511" s="13">
        <f t="shared" si="718"/>
        <v>0</v>
      </c>
      <c r="N1511" s="16">
        <f t="shared" si="719"/>
        <v>0</v>
      </c>
      <c r="O1511" s="16">
        <f t="shared" si="720"/>
        <v>0</v>
      </c>
      <c r="P1511" s="16">
        <f t="shared" si="721"/>
        <v>-6.5000000000000006E-3</v>
      </c>
      <c r="Q1511" s="20" t="str">
        <f t="shared" si="722"/>
        <v/>
      </c>
      <c r="R1511" s="20" t="str">
        <f t="shared" si="723"/>
        <v/>
      </c>
      <c r="S1511" s="20" t="str">
        <f t="shared" si="724"/>
        <v/>
      </c>
      <c r="T1511" s="20">
        <f t="shared" si="725"/>
        <v>-6.5000000000000006E-3</v>
      </c>
      <c r="U1511" s="16" t="str">
        <f t="shared" si="726"/>
        <v/>
      </c>
      <c r="V1511" s="20" t="str">
        <f t="shared" si="727"/>
        <v/>
      </c>
      <c r="W1511" s="20" t="str">
        <f t="shared" si="728"/>
        <v/>
      </c>
      <c r="X1511" s="20" t="str">
        <f t="shared" si="729"/>
        <v/>
      </c>
      <c r="Y1511" s="20" t="str">
        <f t="shared" si="730"/>
        <v/>
      </c>
      <c r="Z1511" s="20" t="str">
        <f t="shared" si="731"/>
        <v/>
      </c>
      <c r="AA1511" s="20" t="str">
        <f t="shared" si="732"/>
        <v/>
      </c>
      <c r="AB1511" s="20">
        <f t="shared" si="733"/>
        <v>0</v>
      </c>
      <c r="AC1511" s="20" t="str">
        <f t="shared" si="734"/>
        <v/>
      </c>
      <c r="AD1511" s="20" t="str">
        <f t="shared" si="735"/>
        <v/>
      </c>
      <c r="AE1511" s="20" t="str">
        <f t="shared" si="736"/>
        <v/>
      </c>
      <c r="AF1511" s="20" t="str">
        <f t="shared" si="737"/>
        <v/>
      </c>
      <c r="AG1511" s="11">
        <f t="shared" si="738"/>
        <v>999</v>
      </c>
      <c r="AH1511" s="17">
        <f t="shared" si="739"/>
        <v>999</v>
      </c>
      <c r="AI1511" s="17">
        <f t="shared" si="740"/>
        <v>999</v>
      </c>
      <c r="AJ1511" s="17">
        <f t="shared" si="741"/>
        <v>999</v>
      </c>
      <c r="AK1511" s="17">
        <f t="shared" si="742"/>
        <v>999</v>
      </c>
      <c r="AL1511" s="17">
        <f t="shared" si="743"/>
        <v>999</v>
      </c>
      <c r="AM1511" s="10" t="s">
        <v>2087</v>
      </c>
      <c r="AN1511">
        <v>0</v>
      </c>
      <c r="AO1511">
        <v>0</v>
      </c>
      <c r="AP1511">
        <v>0</v>
      </c>
      <c r="AQ1511">
        <v>3.6953999999999998</v>
      </c>
      <c r="AR1511" s="8">
        <v>-0.65</v>
      </c>
      <c r="AS1511" s="8">
        <v>-12.292199999999999</v>
      </c>
      <c r="AT1511" s="8">
        <v>-54.015900000000002</v>
      </c>
      <c r="AU1511" s="8">
        <v>-3.6953999999999998</v>
      </c>
      <c r="AV1511" s="8">
        <v>-0.65</v>
      </c>
      <c r="AW1511" s="8">
        <v>0.65</v>
      </c>
      <c r="AX1511" s="8">
        <v>12.292199999999999</v>
      </c>
      <c r="AY1511" s="8">
        <v>54.015900000000002</v>
      </c>
      <c r="AZ1511" s="8">
        <v>3.6953999999999998</v>
      </c>
      <c r="BA1511" s="8">
        <v>0.65</v>
      </c>
      <c r="BB1511">
        <v>-0.65</v>
      </c>
      <c r="BC1511">
        <v>0.65</v>
      </c>
      <c r="BD1511">
        <v>-0.65</v>
      </c>
      <c r="BE1511">
        <v>0.65</v>
      </c>
      <c r="BF1511">
        <v>0.06</v>
      </c>
      <c r="BG1511">
        <v>0.3</v>
      </c>
      <c r="BH1511">
        <v>-2.4900000000000002</v>
      </c>
      <c r="BI1511">
        <v>7</v>
      </c>
      <c r="BJ1511">
        <v>14</v>
      </c>
      <c r="BK1511">
        <v>7</v>
      </c>
      <c r="BM1511">
        <v>7</v>
      </c>
      <c r="BN1511" t="s">
        <v>1016</v>
      </c>
      <c r="BP1511" t="s">
        <v>1016</v>
      </c>
      <c r="BQ1511">
        <v>15</v>
      </c>
      <c r="BR1511">
        <v>151010</v>
      </c>
      <c r="BS1511">
        <v>1</v>
      </c>
      <c r="BU1511">
        <v>1</v>
      </c>
      <c r="BW1511">
        <v>7</v>
      </c>
      <c r="BY1511">
        <v>14</v>
      </c>
      <c r="BZ1511" t="s">
        <v>1997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 s="2">
        <v>14513768</v>
      </c>
    </row>
    <row r="1512" spans="1:87">
      <c r="A1512" s="10" t="str">
        <f t="shared" si="713"/>
        <v>P_US</v>
      </c>
      <c r="B1512" s="12">
        <f t="shared" si="714"/>
        <v>-0.10830000000000001</v>
      </c>
      <c r="C1512" s="12">
        <v>0</v>
      </c>
      <c r="D1512" s="12">
        <v>0</v>
      </c>
      <c r="E1512" s="12">
        <v>0</v>
      </c>
      <c r="F1512" s="12">
        <v>0</v>
      </c>
      <c r="G1512" s="12">
        <v>0</v>
      </c>
      <c r="H1512" s="12">
        <v>0</v>
      </c>
      <c r="I1512" s="12">
        <v>0</v>
      </c>
      <c r="J1512" s="13">
        <f t="shared" si="715"/>
        <v>0</v>
      </c>
      <c r="K1512" s="13">
        <f t="shared" si="716"/>
        <v>0</v>
      </c>
      <c r="L1512" s="16">
        <f t="shared" si="717"/>
        <v>0</v>
      </c>
      <c r="M1512" s="13">
        <f t="shared" si="718"/>
        <v>0</v>
      </c>
      <c r="N1512" s="16">
        <f t="shared" si="719"/>
        <v>0</v>
      </c>
      <c r="O1512" s="16">
        <f t="shared" si="720"/>
        <v>0</v>
      </c>
      <c r="P1512" s="16">
        <f t="shared" si="721"/>
        <v>-6.0000000000000001E-3</v>
      </c>
      <c r="Q1512" s="20" t="str">
        <f t="shared" si="722"/>
        <v/>
      </c>
      <c r="R1512" s="20" t="str">
        <f t="shared" si="723"/>
        <v/>
      </c>
      <c r="S1512" s="20" t="str">
        <f t="shared" si="724"/>
        <v/>
      </c>
      <c r="T1512" s="20">
        <f t="shared" si="725"/>
        <v>-6.0000000000000001E-3</v>
      </c>
      <c r="U1512" s="16" t="str">
        <f t="shared" si="726"/>
        <v/>
      </c>
      <c r="V1512" s="20" t="str">
        <f t="shared" si="727"/>
        <v/>
      </c>
      <c r="W1512" s="20" t="str">
        <f t="shared" si="728"/>
        <v/>
      </c>
      <c r="X1512" s="20" t="str">
        <f t="shared" si="729"/>
        <v/>
      </c>
      <c r="Y1512" s="20" t="str">
        <f t="shared" si="730"/>
        <v/>
      </c>
      <c r="Z1512" s="20" t="str">
        <f t="shared" si="731"/>
        <v/>
      </c>
      <c r="AA1512" s="20" t="str">
        <f t="shared" si="732"/>
        <v/>
      </c>
      <c r="AB1512" s="20">
        <f t="shared" si="733"/>
        <v>0</v>
      </c>
      <c r="AC1512" s="20" t="str">
        <f t="shared" si="734"/>
        <v/>
      </c>
      <c r="AD1512" s="20" t="str">
        <f t="shared" si="735"/>
        <v/>
      </c>
      <c r="AE1512" s="20" t="str">
        <f t="shared" si="736"/>
        <v/>
      </c>
      <c r="AF1512" s="20" t="str">
        <f t="shared" si="737"/>
        <v/>
      </c>
      <c r="AG1512" s="11">
        <f t="shared" si="738"/>
        <v>999</v>
      </c>
      <c r="AH1512" s="17">
        <f t="shared" si="739"/>
        <v>999</v>
      </c>
      <c r="AI1512" s="17">
        <f t="shared" si="740"/>
        <v>999</v>
      </c>
      <c r="AJ1512" s="17">
        <f t="shared" si="741"/>
        <v>999</v>
      </c>
      <c r="AK1512" s="17">
        <f t="shared" si="742"/>
        <v>999</v>
      </c>
      <c r="AL1512" s="17">
        <f t="shared" si="743"/>
        <v>999</v>
      </c>
      <c r="AM1512" s="10" t="s">
        <v>159</v>
      </c>
      <c r="AN1512">
        <v>0</v>
      </c>
      <c r="AO1512">
        <v>0</v>
      </c>
      <c r="AP1512">
        <v>0</v>
      </c>
      <c r="AQ1512">
        <v>23.0594</v>
      </c>
      <c r="AR1512" s="8">
        <v>-0.6</v>
      </c>
      <c r="AS1512" s="8">
        <v>-114.35129999999999</v>
      </c>
      <c r="AT1512" s="8">
        <v>-137.8442</v>
      </c>
      <c r="AU1512" s="8">
        <v>-23.0594</v>
      </c>
      <c r="AV1512" s="8">
        <v>-0.6</v>
      </c>
      <c r="AW1512" s="8">
        <v>0.6</v>
      </c>
      <c r="AX1512" s="8">
        <v>114.35129999999999</v>
      </c>
      <c r="AY1512" s="8">
        <v>137.8442</v>
      </c>
      <c r="AZ1512" s="8">
        <v>23.0594</v>
      </c>
      <c r="BA1512" s="8">
        <v>0.6</v>
      </c>
      <c r="BB1512">
        <v>-0.6</v>
      </c>
      <c r="BC1512">
        <v>0.6</v>
      </c>
      <c r="BD1512">
        <v>-0.6</v>
      </c>
      <c r="BE1512">
        <v>0.6</v>
      </c>
      <c r="BF1512">
        <v>0.06</v>
      </c>
      <c r="BG1512">
        <v>0.3</v>
      </c>
      <c r="BH1512">
        <v>-10.83</v>
      </c>
      <c r="BI1512">
        <v>9</v>
      </c>
      <c r="BJ1512">
        <v>18</v>
      </c>
      <c r="BK1512">
        <v>9</v>
      </c>
      <c r="BM1512">
        <v>9</v>
      </c>
      <c r="BN1512" t="s">
        <v>1016</v>
      </c>
      <c r="BP1512" t="s">
        <v>1016</v>
      </c>
      <c r="BQ1512">
        <v>45</v>
      </c>
      <c r="BR1512">
        <v>451010</v>
      </c>
      <c r="BS1512">
        <v>1</v>
      </c>
      <c r="BU1512">
        <v>1</v>
      </c>
      <c r="BW1512">
        <v>9</v>
      </c>
      <c r="BY1512">
        <v>18</v>
      </c>
      <c r="BZ1512" t="s">
        <v>1997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 s="2">
        <v>91713348</v>
      </c>
    </row>
    <row r="1513" spans="1:87">
      <c r="A1513" s="10" t="str">
        <f t="shared" si="713"/>
        <v>RATE_US</v>
      </c>
      <c r="B1513" s="12">
        <f t="shared" si="714"/>
        <v>3.8199999999999998E-2</v>
      </c>
      <c r="C1513" s="12">
        <v>0</v>
      </c>
      <c r="D1513" s="12">
        <v>0</v>
      </c>
      <c r="E1513" s="12">
        <v>0</v>
      </c>
      <c r="F1513" s="12">
        <v>0</v>
      </c>
      <c r="G1513" s="12">
        <v>0</v>
      </c>
      <c r="H1513" s="12">
        <v>0</v>
      </c>
      <c r="I1513" s="12">
        <v>0</v>
      </c>
      <c r="J1513" s="13">
        <f t="shared" si="715"/>
        <v>0</v>
      </c>
      <c r="K1513" s="13">
        <f t="shared" si="716"/>
        <v>0</v>
      </c>
      <c r="L1513" s="16">
        <f t="shared" si="717"/>
        <v>0</v>
      </c>
      <c r="M1513" s="13">
        <f t="shared" si="718"/>
        <v>0</v>
      </c>
      <c r="N1513" s="16">
        <f t="shared" si="719"/>
        <v>0</v>
      </c>
      <c r="O1513" s="16">
        <f t="shared" si="720"/>
        <v>0</v>
      </c>
      <c r="P1513" s="16" t="str">
        <f t="shared" si="721"/>
        <v/>
      </c>
      <c r="Q1513" s="20" t="str">
        <f t="shared" si="722"/>
        <v/>
      </c>
      <c r="R1513" s="20" t="str">
        <f t="shared" si="723"/>
        <v/>
      </c>
      <c r="S1513" s="20" t="str">
        <f t="shared" si="724"/>
        <v/>
      </c>
      <c r="T1513" s="20" t="str">
        <f t="shared" si="725"/>
        <v/>
      </c>
      <c r="U1513" s="16">
        <f t="shared" si="726"/>
        <v>6.0000000000000001E-3</v>
      </c>
      <c r="V1513" s="20" t="str">
        <f t="shared" si="727"/>
        <v/>
      </c>
      <c r="W1513" s="20" t="str">
        <f t="shared" si="728"/>
        <v/>
      </c>
      <c r="X1513" s="20" t="str">
        <f t="shared" si="729"/>
        <v/>
      </c>
      <c r="Y1513" s="20">
        <f t="shared" si="730"/>
        <v>6.0000000000000001E-3</v>
      </c>
      <c r="Z1513" s="20" t="str">
        <f t="shared" si="731"/>
        <v/>
      </c>
      <c r="AA1513" s="20" t="str">
        <f t="shared" si="732"/>
        <v/>
      </c>
      <c r="AB1513" s="20">
        <f t="shared" si="733"/>
        <v>0</v>
      </c>
      <c r="AC1513" s="20" t="str">
        <f t="shared" si="734"/>
        <v/>
      </c>
      <c r="AD1513" s="20" t="str">
        <f t="shared" si="735"/>
        <v/>
      </c>
      <c r="AE1513" s="20" t="str">
        <f t="shared" si="736"/>
        <v/>
      </c>
      <c r="AF1513" s="20" t="str">
        <f t="shared" si="737"/>
        <v/>
      </c>
      <c r="AG1513" s="11">
        <f t="shared" si="738"/>
        <v>999</v>
      </c>
      <c r="AH1513" s="17">
        <f t="shared" si="739"/>
        <v>999</v>
      </c>
      <c r="AI1513" s="17">
        <f t="shared" si="740"/>
        <v>999</v>
      </c>
      <c r="AJ1513" s="17">
        <f t="shared" si="741"/>
        <v>999</v>
      </c>
      <c r="AK1513" s="17">
        <f t="shared" si="742"/>
        <v>999</v>
      </c>
      <c r="AL1513" s="17">
        <f t="shared" si="743"/>
        <v>999</v>
      </c>
      <c r="AM1513" s="10" t="s">
        <v>863</v>
      </c>
      <c r="AN1513">
        <v>0</v>
      </c>
      <c r="AO1513">
        <v>0</v>
      </c>
      <c r="AP1513">
        <v>0</v>
      </c>
      <c r="AQ1513">
        <v>2.0251000000000001</v>
      </c>
      <c r="AR1513" s="8">
        <v>-0.6</v>
      </c>
      <c r="AS1513" s="8">
        <v>-5.4949000000000003</v>
      </c>
      <c r="AT1513" s="8">
        <v>-51.0276</v>
      </c>
      <c r="AU1513" s="8">
        <v>-2.0251000000000001</v>
      </c>
      <c r="AV1513" s="8">
        <v>-0.6</v>
      </c>
      <c r="AW1513" s="8">
        <v>0.6</v>
      </c>
      <c r="AX1513" s="8">
        <v>5.4949000000000003</v>
      </c>
      <c r="AY1513" s="8">
        <v>51.0276</v>
      </c>
      <c r="AZ1513" s="8">
        <v>2.0251000000000001</v>
      </c>
      <c r="BA1513" s="8">
        <v>0.6</v>
      </c>
      <c r="BB1513">
        <v>-0.6</v>
      </c>
      <c r="BC1513">
        <v>0.6</v>
      </c>
      <c r="BD1513">
        <v>-0.6</v>
      </c>
      <c r="BE1513">
        <v>0.6</v>
      </c>
      <c r="BF1513">
        <v>0.06</v>
      </c>
      <c r="BG1513">
        <v>0.3</v>
      </c>
      <c r="BH1513">
        <v>3.82</v>
      </c>
      <c r="BI1513">
        <v>4</v>
      </c>
      <c r="BJ1513">
        <v>7</v>
      </c>
      <c r="BK1513">
        <v>4</v>
      </c>
      <c r="BM1513">
        <v>4</v>
      </c>
      <c r="BN1513" t="s">
        <v>1016</v>
      </c>
      <c r="BP1513" t="s">
        <v>1016</v>
      </c>
      <c r="BQ1513">
        <v>45</v>
      </c>
      <c r="BR1513">
        <v>451010</v>
      </c>
      <c r="BS1513">
        <v>1</v>
      </c>
      <c r="BU1513">
        <v>1</v>
      </c>
      <c r="BW1513">
        <v>4</v>
      </c>
      <c r="BY1513">
        <v>7</v>
      </c>
      <c r="BZ1513" t="s">
        <v>1997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 s="2">
        <v>8242885</v>
      </c>
    </row>
    <row r="1514" spans="1:87">
      <c r="A1514" s="10" t="str">
        <f t="shared" si="713"/>
        <v>AWAY_US</v>
      </c>
      <c r="B1514" s="12">
        <f t="shared" si="714"/>
        <v>-1.9299999999999998E-2</v>
      </c>
      <c r="C1514" s="12">
        <v>0</v>
      </c>
      <c r="D1514" s="12">
        <v>0</v>
      </c>
      <c r="E1514" s="12">
        <v>0</v>
      </c>
      <c r="F1514" s="12">
        <v>0</v>
      </c>
      <c r="G1514" s="12">
        <v>0</v>
      </c>
      <c r="H1514" s="12">
        <v>0</v>
      </c>
      <c r="I1514" s="12">
        <v>0</v>
      </c>
      <c r="J1514" s="13">
        <f t="shared" si="715"/>
        <v>0</v>
      </c>
      <c r="K1514" s="13">
        <f t="shared" si="716"/>
        <v>0</v>
      </c>
      <c r="L1514" s="16">
        <f t="shared" si="717"/>
        <v>0</v>
      </c>
      <c r="M1514" s="13">
        <f t="shared" si="718"/>
        <v>0</v>
      </c>
      <c r="N1514" s="16">
        <f t="shared" si="719"/>
        <v>0</v>
      </c>
      <c r="O1514" s="16">
        <f t="shared" si="720"/>
        <v>0</v>
      </c>
      <c r="P1514" s="16">
        <f t="shared" si="721"/>
        <v>-6.0000000000000001E-3</v>
      </c>
      <c r="Q1514" s="20" t="str">
        <f t="shared" si="722"/>
        <v/>
      </c>
      <c r="R1514" s="20" t="str">
        <f t="shared" si="723"/>
        <v/>
      </c>
      <c r="S1514" s="20" t="str">
        <f t="shared" si="724"/>
        <v/>
      </c>
      <c r="T1514" s="20">
        <f t="shared" si="725"/>
        <v>-6.0000000000000001E-3</v>
      </c>
      <c r="U1514" s="16" t="str">
        <f t="shared" si="726"/>
        <v/>
      </c>
      <c r="V1514" s="20" t="str">
        <f t="shared" si="727"/>
        <v/>
      </c>
      <c r="W1514" s="20" t="str">
        <f t="shared" si="728"/>
        <v/>
      </c>
      <c r="X1514" s="20" t="str">
        <f t="shared" si="729"/>
        <v/>
      </c>
      <c r="Y1514" s="20" t="str">
        <f t="shared" si="730"/>
        <v/>
      </c>
      <c r="Z1514" s="20" t="str">
        <f t="shared" si="731"/>
        <v/>
      </c>
      <c r="AA1514" s="20" t="str">
        <f t="shared" si="732"/>
        <v/>
      </c>
      <c r="AB1514" s="20">
        <f t="shared" si="733"/>
        <v>0</v>
      </c>
      <c r="AC1514" s="20" t="str">
        <f t="shared" si="734"/>
        <v/>
      </c>
      <c r="AD1514" s="20" t="str">
        <f t="shared" si="735"/>
        <v/>
      </c>
      <c r="AE1514" s="20" t="str">
        <f t="shared" si="736"/>
        <v/>
      </c>
      <c r="AF1514" s="20" t="str">
        <f t="shared" si="737"/>
        <v/>
      </c>
      <c r="AG1514" s="11">
        <f t="shared" si="738"/>
        <v>999</v>
      </c>
      <c r="AH1514" s="17">
        <f t="shared" si="739"/>
        <v>999</v>
      </c>
      <c r="AI1514" s="17">
        <f t="shared" si="740"/>
        <v>999</v>
      </c>
      <c r="AJ1514" s="17">
        <f t="shared" si="741"/>
        <v>999</v>
      </c>
      <c r="AK1514" s="17">
        <f t="shared" si="742"/>
        <v>999</v>
      </c>
      <c r="AL1514" s="17">
        <f t="shared" si="743"/>
        <v>999</v>
      </c>
      <c r="AM1514" s="10" t="s">
        <v>167</v>
      </c>
      <c r="AN1514">
        <v>0</v>
      </c>
      <c r="AO1514">
        <v>0</v>
      </c>
      <c r="AP1514">
        <v>0</v>
      </c>
      <c r="AQ1514">
        <v>10.844799999999999</v>
      </c>
      <c r="AR1514" s="8">
        <v>-0.6</v>
      </c>
      <c r="AS1514" s="8">
        <v>-50.204599999999999</v>
      </c>
      <c r="AT1514" s="8">
        <v>-121.81359999999999</v>
      </c>
      <c r="AU1514" s="8">
        <v>-10.844799999999999</v>
      </c>
      <c r="AV1514" s="8">
        <v>-0.6</v>
      </c>
      <c r="AW1514" s="8">
        <v>0.6</v>
      </c>
      <c r="AX1514" s="8">
        <v>50.204599999999999</v>
      </c>
      <c r="AY1514" s="8">
        <v>121.81359999999999</v>
      </c>
      <c r="AZ1514" s="8">
        <v>10.844799999999999</v>
      </c>
      <c r="BA1514" s="8">
        <v>0.6</v>
      </c>
      <c r="BB1514">
        <v>-0.6</v>
      </c>
      <c r="BC1514">
        <v>0.6</v>
      </c>
      <c r="BD1514">
        <v>-0.6</v>
      </c>
      <c r="BE1514">
        <v>0.6</v>
      </c>
      <c r="BF1514">
        <v>0.06</v>
      </c>
      <c r="BG1514">
        <v>0.3</v>
      </c>
      <c r="BH1514">
        <v>-1.93</v>
      </c>
      <c r="BI1514">
        <v>7</v>
      </c>
      <c r="BJ1514">
        <v>14</v>
      </c>
      <c r="BK1514">
        <v>7</v>
      </c>
      <c r="BM1514">
        <v>7</v>
      </c>
      <c r="BN1514" t="s">
        <v>1016</v>
      </c>
      <c r="BP1514" t="s">
        <v>1016</v>
      </c>
      <c r="BQ1514">
        <v>45</v>
      </c>
      <c r="BR1514">
        <v>451010</v>
      </c>
      <c r="BS1514">
        <v>1</v>
      </c>
      <c r="BU1514">
        <v>1</v>
      </c>
      <c r="BW1514">
        <v>7</v>
      </c>
      <c r="BY1514">
        <v>14</v>
      </c>
      <c r="BZ1514" t="s">
        <v>1997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 s="2">
        <v>46778314</v>
      </c>
    </row>
    <row r="1515" spans="1:87">
      <c r="A1515" s="10" t="str">
        <f t="shared" si="713"/>
        <v>FBNK_US</v>
      </c>
      <c r="B1515" s="12">
        <f t="shared" si="714"/>
        <v>1.2500000000000001E-2</v>
      </c>
      <c r="C1515" s="12">
        <v>0</v>
      </c>
      <c r="D1515" s="12">
        <v>0</v>
      </c>
      <c r="E1515" s="12">
        <v>0</v>
      </c>
      <c r="F1515" s="12">
        <v>0</v>
      </c>
      <c r="G1515" s="12">
        <v>0</v>
      </c>
      <c r="H1515" s="12">
        <v>0</v>
      </c>
      <c r="I1515" s="12">
        <v>0</v>
      </c>
      <c r="J1515" s="13">
        <f t="shared" si="715"/>
        <v>0</v>
      </c>
      <c r="K1515" s="13">
        <f t="shared" si="716"/>
        <v>0</v>
      </c>
      <c r="L1515" s="16">
        <f t="shared" si="717"/>
        <v>0</v>
      </c>
      <c r="M1515" s="13">
        <f t="shared" si="718"/>
        <v>0</v>
      </c>
      <c r="N1515" s="16">
        <f t="shared" si="719"/>
        <v>0</v>
      </c>
      <c r="O1515" s="16">
        <f t="shared" si="720"/>
        <v>0</v>
      </c>
      <c r="P1515" s="16" t="str">
        <f t="shared" si="721"/>
        <v/>
      </c>
      <c r="Q1515" s="20" t="str">
        <f t="shared" si="722"/>
        <v/>
      </c>
      <c r="R1515" s="20" t="str">
        <f t="shared" si="723"/>
        <v/>
      </c>
      <c r="S1515" s="20" t="str">
        <f t="shared" si="724"/>
        <v/>
      </c>
      <c r="T1515" s="20" t="str">
        <f t="shared" si="725"/>
        <v/>
      </c>
      <c r="U1515" s="16">
        <f t="shared" si="726"/>
        <v>4.0000000000000001E-3</v>
      </c>
      <c r="V1515" s="20" t="str">
        <f t="shared" si="727"/>
        <v/>
      </c>
      <c r="W1515" s="20" t="str">
        <f t="shared" si="728"/>
        <v/>
      </c>
      <c r="X1515" s="20" t="str">
        <f t="shared" si="729"/>
        <v/>
      </c>
      <c r="Y1515" s="20">
        <f t="shared" si="730"/>
        <v>4.0000000000000001E-3</v>
      </c>
      <c r="Z1515" s="20" t="str">
        <f t="shared" si="731"/>
        <v/>
      </c>
      <c r="AA1515" s="20" t="str">
        <f t="shared" si="732"/>
        <v/>
      </c>
      <c r="AB1515" s="20">
        <f t="shared" si="733"/>
        <v>0</v>
      </c>
      <c r="AC1515" s="20" t="str">
        <f t="shared" si="734"/>
        <v/>
      </c>
      <c r="AD1515" s="20" t="str">
        <f t="shared" si="735"/>
        <v/>
      </c>
      <c r="AE1515" s="20" t="str">
        <f t="shared" si="736"/>
        <v/>
      </c>
      <c r="AF1515" s="20" t="str">
        <f t="shared" si="737"/>
        <v/>
      </c>
      <c r="AG1515" s="11">
        <f t="shared" si="738"/>
        <v>999</v>
      </c>
      <c r="AH1515" s="17">
        <f t="shared" si="739"/>
        <v>999</v>
      </c>
      <c r="AI1515" s="17">
        <f t="shared" si="740"/>
        <v>999</v>
      </c>
      <c r="AJ1515" s="17">
        <f t="shared" si="741"/>
        <v>999</v>
      </c>
      <c r="AK1515" s="17">
        <f t="shared" si="742"/>
        <v>999</v>
      </c>
      <c r="AL1515" s="17">
        <f t="shared" si="743"/>
        <v>999</v>
      </c>
      <c r="AM1515" s="10" t="s">
        <v>1560</v>
      </c>
      <c r="AN1515">
        <v>0</v>
      </c>
      <c r="AO1515">
        <v>0</v>
      </c>
      <c r="AP1515">
        <v>0</v>
      </c>
      <c r="AQ1515">
        <v>5.8299999999999998E-2</v>
      </c>
      <c r="AR1515" s="8">
        <v>-0.4</v>
      </c>
      <c r="AS1515" s="8">
        <v>-0.30919999999999997</v>
      </c>
      <c r="AT1515" s="8">
        <v>-10.254099999999999</v>
      </c>
      <c r="AU1515" s="8">
        <v>-5.8299999999999998E-2</v>
      </c>
      <c r="AV1515" s="8">
        <v>-0.4</v>
      </c>
      <c r="AW1515" s="8">
        <v>0.4</v>
      </c>
      <c r="AX1515" s="8">
        <v>0.30919999999999997</v>
      </c>
      <c r="AY1515" s="8">
        <v>10.254099999999999</v>
      </c>
      <c r="AZ1515" s="8">
        <v>5.8299999999999998E-2</v>
      </c>
      <c r="BA1515" s="8">
        <v>0.4</v>
      </c>
      <c r="BB1515">
        <v>-5.8299999999999998E-2</v>
      </c>
      <c r="BC1515">
        <v>5.8299999999999998E-2</v>
      </c>
      <c r="BD1515">
        <v>-5.8299999999999998E-2</v>
      </c>
      <c r="BE1515">
        <v>5.8299999999999998E-2</v>
      </c>
      <c r="BF1515">
        <v>0.06</v>
      </c>
      <c r="BG1515">
        <v>0.3</v>
      </c>
      <c r="BH1515">
        <v>1.25</v>
      </c>
      <c r="BI1515">
        <v>5</v>
      </c>
      <c r="BJ1515">
        <v>9</v>
      </c>
      <c r="BK1515">
        <v>5</v>
      </c>
      <c r="BM1515">
        <v>5</v>
      </c>
      <c r="BN1515" t="s">
        <v>1016</v>
      </c>
      <c r="BP1515" t="s">
        <v>1016</v>
      </c>
      <c r="BQ1515">
        <v>40</v>
      </c>
      <c r="BR1515">
        <v>401010</v>
      </c>
      <c r="BS1515">
        <v>1</v>
      </c>
      <c r="BU1515">
        <v>1</v>
      </c>
      <c r="BW1515">
        <v>5</v>
      </c>
      <c r="BY1515">
        <v>9</v>
      </c>
      <c r="BZ1515" t="s">
        <v>2000</v>
      </c>
      <c r="CA1515">
        <v>1</v>
      </c>
      <c r="CB1515">
        <v>0</v>
      </c>
      <c r="CC1515">
        <v>1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 s="2">
        <v>232066</v>
      </c>
    </row>
    <row r="1516" spans="1:87">
      <c r="A1516" s="10" t="str">
        <f t="shared" si="713"/>
        <v>SXC_US</v>
      </c>
      <c r="B1516" s="12">
        <f t="shared" si="714"/>
        <v>1.7000000000000001E-3</v>
      </c>
      <c r="C1516" s="12">
        <v>0</v>
      </c>
      <c r="D1516" s="12">
        <v>0</v>
      </c>
      <c r="E1516" s="12">
        <v>0</v>
      </c>
      <c r="F1516" s="12">
        <v>0</v>
      </c>
      <c r="G1516" s="12">
        <v>0</v>
      </c>
      <c r="H1516" s="12">
        <v>0</v>
      </c>
      <c r="I1516" s="12">
        <v>0</v>
      </c>
      <c r="J1516" s="13">
        <f t="shared" si="715"/>
        <v>0</v>
      </c>
      <c r="K1516" s="13">
        <f t="shared" si="716"/>
        <v>0</v>
      </c>
      <c r="L1516" s="16">
        <f t="shared" si="717"/>
        <v>0</v>
      </c>
      <c r="M1516" s="13">
        <f t="shared" si="718"/>
        <v>0</v>
      </c>
      <c r="N1516" s="16">
        <f t="shared" si="719"/>
        <v>0</v>
      </c>
      <c r="O1516" s="16">
        <f t="shared" si="720"/>
        <v>0</v>
      </c>
      <c r="P1516" s="16" t="str">
        <f t="shared" si="721"/>
        <v/>
      </c>
      <c r="Q1516" s="20" t="str">
        <f t="shared" si="722"/>
        <v/>
      </c>
      <c r="R1516" s="20" t="str">
        <f t="shared" si="723"/>
        <v/>
      </c>
      <c r="S1516" s="20" t="str">
        <f t="shared" si="724"/>
        <v/>
      </c>
      <c r="T1516" s="20" t="str">
        <f t="shared" si="725"/>
        <v/>
      </c>
      <c r="U1516" s="16">
        <f t="shared" si="726"/>
        <v>6.5000000000000006E-3</v>
      </c>
      <c r="V1516" s="20" t="str">
        <f t="shared" si="727"/>
        <v/>
      </c>
      <c r="W1516" s="20" t="str">
        <f t="shared" si="728"/>
        <v/>
      </c>
      <c r="X1516" s="20" t="str">
        <f t="shared" si="729"/>
        <v/>
      </c>
      <c r="Y1516" s="20">
        <f t="shared" si="730"/>
        <v>6.5000000000000006E-3</v>
      </c>
      <c r="Z1516" s="20" t="str">
        <f t="shared" si="731"/>
        <v/>
      </c>
      <c r="AA1516" s="20" t="str">
        <f t="shared" si="732"/>
        <v/>
      </c>
      <c r="AB1516" s="20">
        <f t="shared" si="733"/>
        <v>0</v>
      </c>
      <c r="AC1516" s="20" t="str">
        <f t="shared" si="734"/>
        <v/>
      </c>
      <c r="AD1516" s="20" t="str">
        <f t="shared" si="735"/>
        <v/>
      </c>
      <c r="AE1516" s="20" t="str">
        <f t="shared" si="736"/>
        <v/>
      </c>
      <c r="AF1516" s="20" t="str">
        <f t="shared" si="737"/>
        <v/>
      </c>
      <c r="AG1516" s="11">
        <f t="shared" si="738"/>
        <v>999</v>
      </c>
      <c r="AH1516" s="17">
        <f t="shared" si="739"/>
        <v>999</v>
      </c>
      <c r="AI1516" s="17">
        <f t="shared" si="740"/>
        <v>999</v>
      </c>
      <c r="AJ1516" s="17">
        <f t="shared" si="741"/>
        <v>999</v>
      </c>
      <c r="AK1516" s="17">
        <f t="shared" si="742"/>
        <v>999</v>
      </c>
      <c r="AL1516" s="17">
        <f t="shared" si="743"/>
        <v>999</v>
      </c>
      <c r="AM1516" s="10" t="s">
        <v>198</v>
      </c>
      <c r="AN1516">
        <v>0</v>
      </c>
      <c r="AO1516">
        <v>0</v>
      </c>
      <c r="AP1516">
        <v>0</v>
      </c>
      <c r="AQ1516">
        <v>1.502</v>
      </c>
      <c r="AR1516" s="8">
        <v>-0.65</v>
      </c>
      <c r="AS1516" s="8">
        <v>-8.2373999999999992</v>
      </c>
      <c r="AT1516" s="8">
        <v>-45.514800000000001</v>
      </c>
      <c r="AU1516" s="8">
        <v>-1.502</v>
      </c>
      <c r="AV1516" s="8">
        <v>-0.65</v>
      </c>
      <c r="AW1516" s="8">
        <v>0.65</v>
      </c>
      <c r="AX1516" s="8">
        <v>8.2373999999999992</v>
      </c>
      <c r="AY1516" s="8">
        <v>45.514800000000001</v>
      </c>
      <c r="AZ1516" s="8">
        <v>1.502</v>
      </c>
      <c r="BA1516" s="8">
        <v>0.65</v>
      </c>
      <c r="BB1516">
        <v>-0.65</v>
      </c>
      <c r="BC1516">
        <v>0.65</v>
      </c>
      <c r="BD1516">
        <v>-0.65</v>
      </c>
      <c r="BE1516">
        <v>0.65</v>
      </c>
      <c r="BF1516">
        <v>0.06</v>
      </c>
      <c r="BG1516">
        <v>0.3</v>
      </c>
      <c r="BH1516">
        <v>0.17</v>
      </c>
      <c r="BI1516">
        <v>6</v>
      </c>
      <c r="BJ1516">
        <v>11</v>
      </c>
      <c r="BK1516">
        <v>6</v>
      </c>
      <c r="BM1516">
        <v>6</v>
      </c>
      <c r="BN1516" t="s">
        <v>1016</v>
      </c>
      <c r="BP1516" t="s">
        <v>1016</v>
      </c>
      <c r="BQ1516">
        <v>15</v>
      </c>
      <c r="BR1516">
        <v>151040</v>
      </c>
      <c r="BS1516">
        <v>1</v>
      </c>
      <c r="BU1516">
        <v>1</v>
      </c>
      <c r="BW1516">
        <v>6</v>
      </c>
      <c r="BY1516">
        <v>11</v>
      </c>
      <c r="BZ1516" t="s">
        <v>1997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 s="2">
        <v>6693458</v>
      </c>
    </row>
    <row r="1517" spans="1:87">
      <c r="A1517" s="10" t="str">
        <f t="shared" si="713"/>
        <v>TNGO_US</v>
      </c>
      <c r="B1517" s="12">
        <f t="shared" si="714"/>
        <v>3.2300000000000002E-2</v>
      </c>
      <c r="C1517" s="12">
        <v>0</v>
      </c>
      <c r="D1517" s="12">
        <v>0</v>
      </c>
      <c r="E1517" s="12">
        <v>0</v>
      </c>
      <c r="F1517" s="12">
        <v>0</v>
      </c>
      <c r="G1517" s="12">
        <v>0</v>
      </c>
      <c r="H1517" s="12">
        <v>0</v>
      </c>
      <c r="I1517" s="12">
        <v>0</v>
      </c>
      <c r="J1517" s="13">
        <f t="shared" si="715"/>
        <v>0</v>
      </c>
      <c r="K1517" s="13">
        <f t="shared" si="716"/>
        <v>0</v>
      </c>
      <c r="L1517" s="16">
        <f t="shared" si="717"/>
        <v>0</v>
      </c>
      <c r="M1517" s="13">
        <f t="shared" si="718"/>
        <v>0</v>
      </c>
      <c r="N1517" s="16">
        <f t="shared" si="719"/>
        <v>0</v>
      </c>
      <c r="O1517" s="16">
        <f t="shared" si="720"/>
        <v>0</v>
      </c>
      <c r="P1517" s="16" t="str">
        <f t="shared" si="721"/>
        <v/>
      </c>
      <c r="Q1517" s="20" t="str">
        <f t="shared" si="722"/>
        <v/>
      </c>
      <c r="R1517" s="20" t="str">
        <f t="shared" si="723"/>
        <v/>
      </c>
      <c r="S1517" s="20" t="str">
        <f t="shared" si="724"/>
        <v/>
      </c>
      <c r="T1517" s="20" t="str">
        <f t="shared" si="725"/>
        <v/>
      </c>
      <c r="U1517" s="16">
        <f t="shared" si="726"/>
        <v>6.0000000000000001E-3</v>
      </c>
      <c r="V1517" s="20" t="str">
        <f t="shared" si="727"/>
        <v/>
      </c>
      <c r="W1517" s="20" t="str">
        <f t="shared" si="728"/>
        <v/>
      </c>
      <c r="X1517" s="20" t="str">
        <f t="shared" si="729"/>
        <v/>
      </c>
      <c r="Y1517" s="20">
        <f t="shared" si="730"/>
        <v>6.0000000000000001E-3</v>
      </c>
      <c r="Z1517" s="20" t="str">
        <f t="shared" si="731"/>
        <v/>
      </c>
      <c r="AA1517" s="20" t="str">
        <f t="shared" si="732"/>
        <v/>
      </c>
      <c r="AB1517" s="20">
        <f t="shared" si="733"/>
        <v>0</v>
      </c>
      <c r="AC1517" s="20" t="str">
        <f t="shared" si="734"/>
        <v/>
      </c>
      <c r="AD1517" s="20" t="str">
        <f t="shared" si="735"/>
        <v/>
      </c>
      <c r="AE1517" s="20" t="str">
        <f t="shared" si="736"/>
        <v/>
      </c>
      <c r="AF1517" s="20" t="str">
        <f t="shared" si="737"/>
        <v/>
      </c>
      <c r="AG1517" s="11">
        <f t="shared" si="738"/>
        <v>999</v>
      </c>
      <c r="AH1517" s="17">
        <f t="shared" si="739"/>
        <v>999</v>
      </c>
      <c r="AI1517" s="17">
        <f t="shared" si="740"/>
        <v>999</v>
      </c>
      <c r="AJ1517" s="17">
        <f t="shared" si="741"/>
        <v>999</v>
      </c>
      <c r="AK1517" s="17">
        <f t="shared" si="742"/>
        <v>999</v>
      </c>
      <c r="AL1517" s="17">
        <f t="shared" si="743"/>
        <v>999</v>
      </c>
      <c r="AM1517" s="10" t="s">
        <v>121</v>
      </c>
      <c r="AN1517">
        <v>0</v>
      </c>
      <c r="AO1517">
        <v>0</v>
      </c>
      <c r="AP1517">
        <v>0</v>
      </c>
      <c r="AQ1517">
        <v>0.52100000000000002</v>
      </c>
      <c r="AR1517" s="8">
        <v>-0.6</v>
      </c>
      <c r="AS1517" s="8">
        <v>-2.8978000000000002</v>
      </c>
      <c r="AT1517" s="8">
        <v>-20.521899999999999</v>
      </c>
      <c r="AU1517" s="8">
        <v>-0.52100000000000002</v>
      </c>
      <c r="AV1517" s="8">
        <v>-0.6</v>
      </c>
      <c r="AW1517" s="8">
        <v>0.6</v>
      </c>
      <c r="AX1517" s="8">
        <v>2.8978000000000002</v>
      </c>
      <c r="AY1517" s="8">
        <v>20.521899999999999</v>
      </c>
      <c r="AZ1517" s="8">
        <v>0.52100000000000002</v>
      </c>
      <c r="BA1517" s="8">
        <v>0.6</v>
      </c>
      <c r="BB1517">
        <v>-0.52100000000000002</v>
      </c>
      <c r="BC1517">
        <v>0.52100000000000002</v>
      </c>
      <c r="BD1517">
        <v>-0.52100000000000002</v>
      </c>
      <c r="BE1517">
        <v>0.52100000000000002</v>
      </c>
      <c r="BF1517">
        <v>0.06</v>
      </c>
      <c r="BG1517">
        <v>0.3</v>
      </c>
      <c r="BH1517">
        <v>3.23</v>
      </c>
      <c r="BI1517">
        <v>4</v>
      </c>
      <c r="BJ1517">
        <v>7</v>
      </c>
      <c r="BK1517">
        <v>4</v>
      </c>
      <c r="BM1517">
        <v>4</v>
      </c>
      <c r="BN1517" t="s">
        <v>1016</v>
      </c>
      <c r="BP1517" t="s">
        <v>1016</v>
      </c>
      <c r="BQ1517">
        <v>45</v>
      </c>
      <c r="BR1517">
        <v>451030</v>
      </c>
      <c r="BS1517">
        <v>1</v>
      </c>
      <c r="BU1517">
        <v>1</v>
      </c>
      <c r="BW1517">
        <v>4</v>
      </c>
      <c r="BY1517">
        <v>7</v>
      </c>
      <c r="BZ1517" t="s">
        <v>1997</v>
      </c>
      <c r="CA1517">
        <v>1</v>
      </c>
      <c r="CB1517">
        <v>0</v>
      </c>
      <c r="CC1517">
        <v>1</v>
      </c>
      <c r="CD1517">
        <v>0</v>
      </c>
      <c r="CE1517">
        <v>0</v>
      </c>
      <c r="CF1517">
        <v>0</v>
      </c>
      <c r="CG1517">
        <v>0</v>
      </c>
      <c r="CH1517">
        <v>0</v>
      </c>
      <c r="CI1517" s="2">
        <v>2130077</v>
      </c>
    </row>
    <row r="1518" spans="1:87">
      <c r="A1518" s="10" t="str">
        <f t="shared" si="713"/>
        <v>CJES_US</v>
      </c>
      <c r="B1518" s="12">
        <f t="shared" si="714"/>
        <v>7.0499999999999993E-2</v>
      </c>
      <c r="C1518" s="12">
        <v>1.9857828574454499E-3</v>
      </c>
      <c r="D1518" s="12">
        <v>0</v>
      </c>
      <c r="E1518" s="12">
        <v>0</v>
      </c>
      <c r="F1518" s="12">
        <v>1.9857828574454499E-3</v>
      </c>
      <c r="G1518" s="12">
        <v>0</v>
      </c>
      <c r="H1518" s="12">
        <v>1.9857828574454499E-3</v>
      </c>
      <c r="I1518" s="12">
        <v>1.9857828574454499E-3</v>
      </c>
      <c r="J1518" s="13">
        <f t="shared" si="715"/>
        <v>0</v>
      </c>
      <c r="K1518" s="13">
        <f t="shared" si="716"/>
        <v>1</v>
      </c>
      <c r="L1518" s="16">
        <f t="shared" si="717"/>
        <v>1.9857828574454499E-3</v>
      </c>
      <c r="M1518" s="13">
        <f t="shared" si="718"/>
        <v>0</v>
      </c>
      <c r="N1518" s="16">
        <f t="shared" si="719"/>
        <v>0</v>
      </c>
      <c r="O1518" s="16">
        <f t="shared" si="720"/>
        <v>0</v>
      </c>
      <c r="P1518" s="16" t="str">
        <f t="shared" si="721"/>
        <v/>
      </c>
      <c r="Q1518" s="20" t="str">
        <f t="shared" si="722"/>
        <v/>
      </c>
      <c r="R1518" s="20" t="str">
        <f t="shared" si="723"/>
        <v/>
      </c>
      <c r="S1518" s="20" t="str">
        <f t="shared" si="724"/>
        <v/>
      </c>
      <c r="T1518" s="20" t="str">
        <f t="shared" si="725"/>
        <v/>
      </c>
      <c r="U1518" s="16" t="str">
        <f t="shared" si="726"/>
        <v/>
      </c>
      <c r="V1518" s="20" t="str">
        <f t="shared" si="727"/>
        <v/>
      </c>
      <c r="W1518" s="20" t="str">
        <f t="shared" si="728"/>
        <v/>
      </c>
      <c r="X1518" s="20" t="str">
        <f t="shared" si="729"/>
        <v/>
      </c>
      <c r="Y1518" s="20" t="str">
        <f t="shared" si="730"/>
        <v/>
      </c>
      <c r="Z1518" s="20" t="str">
        <f t="shared" si="731"/>
        <v/>
      </c>
      <c r="AA1518" s="20" t="str">
        <f t="shared" si="732"/>
        <v/>
      </c>
      <c r="AB1518" s="20">
        <f t="shared" si="733"/>
        <v>1.9857828574454499E-3</v>
      </c>
      <c r="AC1518" s="20" t="str">
        <f t="shared" si="734"/>
        <v/>
      </c>
      <c r="AD1518" s="20" t="str">
        <f t="shared" si="735"/>
        <v/>
      </c>
      <c r="AE1518" s="20" t="str">
        <f t="shared" si="736"/>
        <v/>
      </c>
      <c r="AF1518" s="20" t="str">
        <f t="shared" si="737"/>
        <v/>
      </c>
      <c r="AG1518" s="11">
        <f t="shared" si="738"/>
        <v>0</v>
      </c>
      <c r="AH1518" s="17">
        <f t="shared" si="739"/>
        <v>1.9857828574454499E-3</v>
      </c>
      <c r="AI1518" s="17">
        <f t="shared" si="740"/>
        <v>999</v>
      </c>
      <c r="AJ1518" s="17">
        <f t="shared" si="741"/>
        <v>999</v>
      </c>
      <c r="AK1518" s="17">
        <f t="shared" si="742"/>
        <v>999</v>
      </c>
      <c r="AL1518" s="17">
        <f t="shared" si="743"/>
        <v>999</v>
      </c>
      <c r="AM1518" s="10" t="s">
        <v>137</v>
      </c>
      <c r="AN1518">
        <v>0</v>
      </c>
      <c r="AO1518">
        <v>0</v>
      </c>
      <c r="AP1518">
        <v>0</v>
      </c>
      <c r="AQ1518">
        <v>4.0114999999999998</v>
      </c>
      <c r="AR1518" s="8">
        <v>-0.2</v>
      </c>
      <c r="AS1518" s="8">
        <v>-19.581900000000001</v>
      </c>
      <c r="AT1518" s="8">
        <v>-24.916499999999999</v>
      </c>
      <c r="AU1518" s="8">
        <v>-4.0114999999999998</v>
      </c>
      <c r="AV1518" s="8">
        <v>-0.2</v>
      </c>
      <c r="AW1518" s="8">
        <v>0.2</v>
      </c>
      <c r="AX1518" s="8">
        <v>19.581900000000001</v>
      </c>
      <c r="AY1518" s="8">
        <v>24.916499999999999</v>
      </c>
      <c r="AZ1518" s="8">
        <v>4.0114999999999998</v>
      </c>
      <c r="BA1518" s="8">
        <v>0.2</v>
      </c>
      <c r="BB1518">
        <v>-0.2</v>
      </c>
      <c r="BC1518">
        <v>0.2</v>
      </c>
      <c r="BD1518">
        <v>-0.2</v>
      </c>
      <c r="BE1518">
        <v>0.2</v>
      </c>
      <c r="BF1518">
        <v>0.06</v>
      </c>
      <c r="BG1518">
        <v>0.3</v>
      </c>
      <c r="BH1518">
        <v>7.05</v>
      </c>
      <c r="BI1518">
        <v>2</v>
      </c>
      <c r="BJ1518">
        <v>4</v>
      </c>
      <c r="BK1518">
        <v>2</v>
      </c>
      <c r="BM1518">
        <v>2</v>
      </c>
      <c r="BN1518" t="s">
        <v>1016</v>
      </c>
      <c r="BP1518" t="s">
        <v>1016</v>
      </c>
      <c r="BQ1518">
        <v>10</v>
      </c>
      <c r="BR1518">
        <v>101010</v>
      </c>
      <c r="BS1518">
        <v>1</v>
      </c>
      <c r="BU1518">
        <v>1</v>
      </c>
      <c r="BW1518">
        <v>2</v>
      </c>
      <c r="BY1518">
        <v>4</v>
      </c>
      <c r="BZ1518" t="s">
        <v>1997</v>
      </c>
      <c r="CA1518">
        <v>0</v>
      </c>
      <c r="CB1518">
        <v>0</v>
      </c>
      <c r="CC1518">
        <v>0</v>
      </c>
      <c r="CD1518">
        <v>0</v>
      </c>
      <c r="CE1518">
        <v>0</v>
      </c>
      <c r="CF1518">
        <v>0</v>
      </c>
      <c r="CG1518">
        <v>0</v>
      </c>
      <c r="CH1518">
        <v>0</v>
      </c>
      <c r="CI1518" s="2">
        <v>16566263</v>
      </c>
    </row>
    <row r="1519" spans="1:87">
      <c r="A1519" s="10" t="str">
        <f t="shared" si="713"/>
        <v>CARB_US</v>
      </c>
      <c r="B1519" s="12">
        <f t="shared" si="714"/>
        <v>9.1499999999999998E-2</v>
      </c>
      <c r="C1519" s="12">
        <v>0</v>
      </c>
      <c r="D1519" s="12">
        <v>0</v>
      </c>
      <c r="E1519" s="12">
        <v>0</v>
      </c>
      <c r="F1519" s="12">
        <v>0</v>
      </c>
      <c r="G1519" s="12">
        <v>0</v>
      </c>
      <c r="H1519" s="12">
        <v>0</v>
      </c>
      <c r="I1519" s="12">
        <v>0</v>
      </c>
      <c r="J1519" s="13">
        <f t="shared" si="715"/>
        <v>0</v>
      </c>
      <c r="K1519" s="13">
        <f t="shared" si="716"/>
        <v>0</v>
      </c>
      <c r="L1519" s="16">
        <f t="shared" si="717"/>
        <v>0</v>
      </c>
      <c r="M1519" s="13">
        <f t="shared" si="718"/>
        <v>0</v>
      </c>
      <c r="N1519" s="16">
        <f t="shared" si="719"/>
        <v>0</v>
      </c>
      <c r="O1519" s="16">
        <f t="shared" si="720"/>
        <v>0</v>
      </c>
      <c r="P1519" s="16" t="str">
        <f t="shared" si="721"/>
        <v/>
      </c>
      <c r="Q1519" s="20" t="str">
        <f t="shared" si="722"/>
        <v/>
      </c>
      <c r="R1519" s="20" t="str">
        <f t="shared" si="723"/>
        <v/>
      </c>
      <c r="S1519" s="20" t="str">
        <f t="shared" si="724"/>
        <v/>
      </c>
      <c r="T1519" s="20" t="str">
        <f t="shared" si="725"/>
        <v/>
      </c>
      <c r="U1519" s="16">
        <f t="shared" si="726"/>
        <v>6.0000000000000001E-3</v>
      </c>
      <c r="V1519" s="20" t="str">
        <f t="shared" si="727"/>
        <v/>
      </c>
      <c r="W1519" s="20" t="str">
        <f t="shared" si="728"/>
        <v/>
      </c>
      <c r="X1519" s="20" t="str">
        <f t="shared" si="729"/>
        <v/>
      </c>
      <c r="Y1519" s="20">
        <f t="shared" si="730"/>
        <v>6.0000000000000001E-3</v>
      </c>
      <c r="Z1519" s="20" t="str">
        <f t="shared" si="731"/>
        <v/>
      </c>
      <c r="AA1519" s="20" t="str">
        <f t="shared" si="732"/>
        <v/>
      </c>
      <c r="AB1519" s="20">
        <f t="shared" si="733"/>
        <v>0</v>
      </c>
      <c r="AC1519" s="20" t="str">
        <f t="shared" si="734"/>
        <v/>
      </c>
      <c r="AD1519" s="20" t="str">
        <f t="shared" si="735"/>
        <v/>
      </c>
      <c r="AE1519" s="20" t="str">
        <f t="shared" si="736"/>
        <v/>
      </c>
      <c r="AF1519" s="20" t="str">
        <f t="shared" si="737"/>
        <v/>
      </c>
      <c r="AG1519" s="11">
        <f t="shared" si="738"/>
        <v>999</v>
      </c>
      <c r="AH1519" s="17">
        <f t="shared" si="739"/>
        <v>999</v>
      </c>
      <c r="AI1519" s="17">
        <f t="shared" si="740"/>
        <v>999</v>
      </c>
      <c r="AJ1519" s="17">
        <f t="shared" si="741"/>
        <v>999</v>
      </c>
      <c r="AK1519" s="17">
        <f t="shared" si="742"/>
        <v>999</v>
      </c>
      <c r="AL1519" s="17">
        <f t="shared" si="743"/>
        <v>999</v>
      </c>
      <c r="AM1519" s="10" t="s">
        <v>1745</v>
      </c>
      <c r="AN1519">
        <v>0</v>
      </c>
      <c r="AO1519">
        <v>0</v>
      </c>
      <c r="AP1519">
        <v>0</v>
      </c>
      <c r="AQ1519">
        <v>0.4345</v>
      </c>
      <c r="AR1519" s="8">
        <v>-0.6</v>
      </c>
      <c r="AS1519" s="8">
        <v>-2.0646</v>
      </c>
      <c r="AT1519" s="8">
        <v>-16.283300000000001</v>
      </c>
      <c r="AU1519" s="8">
        <v>-0.4345</v>
      </c>
      <c r="AV1519" s="8">
        <v>-0.6</v>
      </c>
      <c r="AW1519" s="8">
        <v>0.6</v>
      </c>
      <c r="AX1519" s="8">
        <v>2.0646</v>
      </c>
      <c r="AY1519" s="8">
        <v>16.283300000000001</v>
      </c>
      <c r="AZ1519" s="8">
        <v>0.4345</v>
      </c>
      <c r="BA1519" s="8">
        <v>0.6</v>
      </c>
      <c r="BB1519">
        <v>-0.4345</v>
      </c>
      <c r="BC1519">
        <v>0.4345</v>
      </c>
      <c r="BD1519">
        <v>-0.4345</v>
      </c>
      <c r="BE1519">
        <v>0.4345</v>
      </c>
      <c r="BF1519">
        <v>0.06</v>
      </c>
      <c r="BG1519">
        <v>0.3</v>
      </c>
      <c r="BH1519">
        <v>9.15</v>
      </c>
      <c r="BI1519">
        <v>2</v>
      </c>
      <c r="BJ1519">
        <v>3</v>
      </c>
      <c r="BK1519">
        <v>2</v>
      </c>
      <c r="BM1519">
        <v>2</v>
      </c>
      <c r="BN1519" t="s">
        <v>1016</v>
      </c>
      <c r="BP1519" t="s">
        <v>1016</v>
      </c>
      <c r="BQ1519">
        <v>45</v>
      </c>
      <c r="BR1519">
        <v>451010</v>
      </c>
      <c r="BS1519">
        <v>1</v>
      </c>
      <c r="BU1519">
        <v>1</v>
      </c>
      <c r="BW1519">
        <v>2</v>
      </c>
      <c r="BY1519">
        <v>3</v>
      </c>
      <c r="BZ1519" t="s">
        <v>1998</v>
      </c>
      <c r="CA1519">
        <v>1</v>
      </c>
      <c r="CB1519">
        <v>0</v>
      </c>
      <c r="CC1519">
        <v>1</v>
      </c>
      <c r="CD1519">
        <v>0</v>
      </c>
      <c r="CE1519">
        <v>0</v>
      </c>
      <c r="CF1519">
        <v>0</v>
      </c>
      <c r="CG1519">
        <v>0</v>
      </c>
      <c r="CH1519">
        <v>0</v>
      </c>
      <c r="CI1519" s="2">
        <v>1728248</v>
      </c>
    </row>
    <row r="1520" spans="1:87">
      <c r="A1520" s="10" t="str">
        <f t="shared" si="713"/>
        <v>HZNP_US</v>
      </c>
      <c r="B1520" s="12">
        <f t="shared" si="714"/>
        <v>9.6999999999999989E-2</v>
      </c>
      <c r="C1520" s="12">
        <v>0</v>
      </c>
      <c r="D1520" s="12">
        <v>0</v>
      </c>
      <c r="E1520" s="12">
        <v>0</v>
      </c>
      <c r="F1520" s="12">
        <v>0</v>
      </c>
      <c r="G1520" s="12">
        <v>0</v>
      </c>
      <c r="H1520" s="12">
        <v>0</v>
      </c>
      <c r="I1520" s="12">
        <v>0</v>
      </c>
      <c r="J1520" s="13">
        <f t="shared" si="715"/>
        <v>0</v>
      </c>
      <c r="K1520" s="13">
        <f t="shared" si="716"/>
        <v>0</v>
      </c>
      <c r="L1520" s="16">
        <f t="shared" si="717"/>
        <v>0</v>
      </c>
      <c r="M1520" s="13">
        <f t="shared" si="718"/>
        <v>0</v>
      </c>
      <c r="N1520" s="16">
        <f t="shared" si="719"/>
        <v>0</v>
      </c>
      <c r="O1520" s="16">
        <f t="shared" si="720"/>
        <v>0</v>
      </c>
      <c r="P1520" s="16" t="str">
        <f t="shared" si="721"/>
        <v/>
      </c>
      <c r="Q1520" s="20" t="str">
        <f t="shared" si="722"/>
        <v/>
      </c>
      <c r="R1520" s="20" t="str">
        <f t="shared" si="723"/>
        <v/>
      </c>
      <c r="S1520" s="20" t="str">
        <f t="shared" si="724"/>
        <v/>
      </c>
      <c r="T1520" s="20" t="str">
        <f t="shared" si="725"/>
        <v/>
      </c>
      <c r="U1520" s="16">
        <f t="shared" si="726"/>
        <v>6.0000000000000001E-3</v>
      </c>
      <c r="V1520" s="20" t="str">
        <f t="shared" si="727"/>
        <v/>
      </c>
      <c r="W1520" s="20" t="str">
        <f t="shared" si="728"/>
        <v/>
      </c>
      <c r="X1520" s="20" t="str">
        <f t="shared" si="729"/>
        <v/>
      </c>
      <c r="Y1520" s="20">
        <f t="shared" si="730"/>
        <v>6.0000000000000001E-3</v>
      </c>
      <c r="Z1520" s="20" t="str">
        <f t="shared" si="731"/>
        <v/>
      </c>
      <c r="AA1520" s="20" t="str">
        <f t="shared" si="732"/>
        <v/>
      </c>
      <c r="AB1520" s="20">
        <f t="shared" si="733"/>
        <v>0</v>
      </c>
      <c r="AC1520" s="20" t="str">
        <f t="shared" si="734"/>
        <v/>
      </c>
      <c r="AD1520" s="20" t="str">
        <f t="shared" si="735"/>
        <v/>
      </c>
      <c r="AE1520" s="20" t="str">
        <f t="shared" si="736"/>
        <v/>
      </c>
      <c r="AF1520" s="20" t="str">
        <f t="shared" si="737"/>
        <v/>
      </c>
      <c r="AG1520" s="11">
        <f t="shared" si="738"/>
        <v>999</v>
      </c>
      <c r="AH1520" s="17">
        <f t="shared" si="739"/>
        <v>999</v>
      </c>
      <c r="AI1520" s="17">
        <f t="shared" si="740"/>
        <v>999</v>
      </c>
      <c r="AJ1520" s="17">
        <f t="shared" si="741"/>
        <v>999</v>
      </c>
      <c r="AK1520" s="17">
        <f t="shared" si="742"/>
        <v>999</v>
      </c>
      <c r="AL1520" s="17">
        <f t="shared" si="743"/>
        <v>999</v>
      </c>
      <c r="AM1520" s="10" t="s">
        <v>1265</v>
      </c>
      <c r="AN1520">
        <v>0</v>
      </c>
      <c r="AO1520">
        <v>0</v>
      </c>
      <c r="AP1520">
        <v>0</v>
      </c>
      <c r="AQ1520">
        <v>15.440799999999999</v>
      </c>
      <c r="AR1520" s="8">
        <v>-0.2</v>
      </c>
      <c r="AS1520" s="8">
        <v>-58.089500000000001</v>
      </c>
      <c r="AT1520" s="8">
        <v>-117.89919999999999</v>
      </c>
      <c r="AU1520" s="8">
        <v>-15.440799999999999</v>
      </c>
      <c r="AV1520" s="8">
        <v>-0.2</v>
      </c>
      <c r="AW1520" s="8">
        <v>0.6</v>
      </c>
      <c r="AX1520" s="8">
        <v>58.089500000000001</v>
      </c>
      <c r="AY1520" s="8">
        <v>117.89919999999999</v>
      </c>
      <c r="AZ1520" s="8">
        <v>15.440799999999999</v>
      </c>
      <c r="BA1520" s="8">
        <v>0.6</v>
      </c>
      <c r="BB1520">
        <v>-0.2</v>
      </c>
      <c r="BC1520">
        <v>0.6</v>
      </c>
      <c r="BD1520">
        <v>-0.2</v>
      </c>
      <c r="BE1520">
        <v>0.6</v>
      </c>
      <c r="BF1520">
        <v>0.06</v>
      </c>
      <c r="BG1520">
        <v>0.3</v>
      </c>
      <c r="BH1520">
        <v>9.6999999999999993</v>
      </c>
      <c r="BI1520">
        <v>2</v>
      </c>
      <c r="BJ1520">
        <v>3</v>
      </c>
      <c r="BK1520">
        <v>2</v>
      </c>
      <c r="BM1520">
        <v>2</v>
      </c>
      <c r="BN1520" t="s">
        <v>1016</v>
      </c>
      <c r="BP1520" t="s">
        <v>1016</v>
      </c>
      <c r="BQ1520">
        <v>35</v>
      </c>
      <c r="BR1520">
        <v>352020</v>
      </c>
      <c r="BS1520">
        <v>1</v>
      </c>
      <c r="BU1520">
        <v>1</v>
      </c>
      <c r="BW1520">
        <v>2</v>
      </c>
      <c r="BY1520">
        <v>3</v>
      </c>
      <c r="BZ1520" t="s">
        <v>1997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0</v>
      </c>
      <c r="CG1520">
        <v>0</v>
      </c>
      <c r="CH1520">
        <v>0</v>
      </c>
      <c r="CI1520" s="2">
        <v>58790704</v>
      </c>
    </row>
    <row r="1521" spans="1:88">
      <c r="A1521" s="10" t="str">
        <f t="shared" si="713"/>
        <v>XLS_US</v>
      </c>
      <c r="B1521" s="12">
        <f t="shared" si="714"/>
        <v>-2.9700000000000001E-2</v>
      </c>
      <c r="C1521" s="12">
        <v>0</v>
      </c>
      <c r="D1521" s="12">
        <v>0</v>
      </c>
      <c r="E1521" s="12">
        <v>0</v>
      </c>
      <c r="F1521" s="12">
        <v>0</v>
      </c>
      <c r="G1521" s="12">
        <v>0</v>
      </c>
      <c r="H1521" s="12">
        <v>0</v>
      </c>
      <c r="I1521" s="12">
        <v>0</v>
      </c>
      <c r="J1521" s="13">
        <f t="shared" si="715"/>
        <v>0</v>
      </c>
      <c r="K1521" s="13">
        <f t="shared" si="716"/>
        <v>0</v>
      </c>
      <c r="L1521" s="16">
        <f t="shared" si="717"/>
        <v>0</v>
      </c>
      <c r="M1521" s="13">
        <f t="shared" si="718"/>
        <v>0</v>
      </c>
      <c r="N1521" s="16">
        <f t="shared" si="719"/>
        <v>0</v>
      </c>
      <c r="O1521" s="16">
        <f t="shared" si="720"/>
        <v>0</v>
      </c>
      <c r="P1521" s="16">
        <f t="shared" si="721"/>
        <v>-6.5000000000000006E-3</v>
      </c>
      <c r="Q1521" s="20" t="str">
        <f t="shared" si="722"/>
        <v/>
      </c>
      <c r="R1521" s="20" t="str">
        <f t="shared" si="723"/>
        <v/>
      </c>
      <c r="S1521" s="20">
        <f t="shared" si="724"/>
        <v>-6.5000000000000006E-3</v>
      </c>
      <c r="T1521" s="20" t="str">
        <f t="shared" si="725"/>
        <v/>
      </c>
      <c r="U1521" s="16" t="str">
        <f t="shared" si="726"/>
        <v/>
      </c>
      <c r="V1521" s="20" t="str">
        <f t="shared" si="727"/>
        <v/>
      </c>
      <c r="W1521" s="20" t="str">
        <f t="shared" si="728"/>
        <v/>
      </c>
      <c r="X1521" s="20" t="str">
        <f t="shared" si="729"/>
        <v/>
      </c>
      <c r="Y1521" s="20" t="str">
        <f t="shared" si="730"/>
        <v/>
      </c>
      <c r="Z1521" s="20" t="str">
        <f t="shared" si="731"/>
        <v/>
      </c>
      <c r="AA1521" s="20" t="str">
        <f t="shared" si="732"/>
        <v/>
      </c>
      <c r="AB1521" s="20" t="str">
        <f t="shared" si="733"/>
        <v/>
      </c>
      <c r="AC1521" s="20" t="str">
        <f t="shared" si="734"/>
        <v/>
      </c>
      <c r="AD1521" s="20" t="str">
        <f t="shared" si="735"/>
        <v/>
      </c>
      <c r="AE1521" s="20" t="str">
        <f t="shared" si="736"/>
        <v/>
      </c>
      <c r="AF1521" s="20">
        <f t="shared" si="737"/>
        <v>0</v>
      </c>
      <c r="AG1521" s="11">
        <f t="shared" si="738"/>
        <v>999</v>
      </c>
      <c r="AH1521" s="17">
        <f t="shared" si="739"/>
        <v>999</v>
      </c>
      <c r="AI1521" s="17">
        <f t="shared" si="740"/>
        <v>999</v>
      </c>
      <c r="AJ1521" s="17">
        <f t="shared" si="741"/>
        <v>999</v>
      </c>
      <c r="AK1521" s="17">
        <f t="shared" si="742"/>
        <v>999</v>
      </c>
      <c r="AL1521" s="17">
        <f t="shared" si="743"/>
        <v>0</v>
      </c>
      <c r="AM1521" s="10" t="s">
        <v>357</v>
      </c>
      <c r="AN1521">
        <v>0</v>
      </c>
      <c r="AO1521">
        <v>0</v>
      </c>
      <c r="AP1521">
        <v>0</v>
      </c>
      <c r="AQ1521">
        <v>13.4109</v>
      </c>
      <c r="AR1521" s="8">
        <v>-0.65</v>
      </c>
      <c r="AS1521" s="8">
        <v>-34.645299999999999</v>
      </c>
      <c r="AT1521" s="8">
        <v>-184.7338</v>
      </c>
      <c r="AU1521" s="8">
        <v>-13.4109</v>
      </c>
      <c r="AV1521" s="8">
        <v>-0.65</v>
      </c>
      <c r="AW1521" s="8">
        <v>0.65</v>
      </c>
      <c r="AX1521" s="8">
        <v>34.645299999999999</v>
      </c>
      <c r="AY1521" s="8">
        <v>184.7338</v>
      </c>
      <c r="AZ1521" s="8">
        <v>13.4109</v>
      </c>
      <c r="BA1521" s="8">
        <v>0.65</v>
      </c>
      <c r="BB1521">
        <v>0</v>
      </c>
      <c r="BC1521">
        <v>0</v>
      </c>
      <c r="BD1521">
        <v>0</v>
      </c>
      <c r="BE1521">
        <v>0</v>
      </c>
      <c r="BF1521">
        <v>0.06</v>
      </c>
      <c r="BG1521">
        <v>0.3</v>
      </c>
      <c r="BH1521">
        <v>-2.97</v>
      </c>
      <c r="BI1521">
        <v>8</v>
      </c>
      <c r="BJ1521">
        <v>15</v>
      </c>
      <c r="BK1521">
        <v>8</v>
      </c>
      <c r="BM1521">
        <v>8</v>
      </c>
      <c r="BN1521" t="s">
        <v>1016</v>
      </c>
      <c r="BP1521" t="s">
        <v>1016</v>
      </c>
      <c r="BQ1521">
        <v>20</v>
      </c>
      <c r="BR1521">
        <v>201010</v>
      </c>
      <c r="BS1521">
        <v>0</v>
      </c>
      <c r="BU1521">
        <v>1</v>
      </c>
      <c r="BW1521">
        <v>8</v>
      </c>
      <c r="BY1521">
        <v>15</v>
      </c>
      <c r="BZ1521" t="s">
        <v>1997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1</v>
      </c>
      <c r="CG1521">
        <v>0</v>
      </c>
      <c r="CH1521">
        <v>0</v>
      </c>
      <c r="CI1521" s="2">
        <v>71807505</v>
      </c>
      <c r="CJ1521" t="s">
        <v>1017</v>
      </c>
    </row>
    <row r="1522" spans="1:88">
      <c r="A1522" s="10" t="str">
        <f t="shared" si="713"/>
        <v>LMOS_US</v>
      </c>
      <c r="B1522" s="12">
        <f t="shared" si="714"/>
        <v>7.9699999999999993E-2</v>
      </c>
      <c r="C1522" s="12">
        <v>3.16800000048274E-3</v>
      </c>
      <c r="D1522" s="12">
        <v>0</v>
      </c>
      <c r="E1522" s="12">
        <v>0</v>
      </c>
      <c r="F1522" s="12">
        <v>3.16800000048274E-3</v>
      </c>
      <c r="G1522" s="12">
        <v>0</v>
      </c>
      <c r="H1522" s="12">
        <v>3.16800000048274E-3</v>
      </c>
      <c r="I1522" s="12">
        <v>3.16800000048274E-3</v>
      </c>
      <c r="J1522" s="13">
        <f t="shared" si="715"/>
        <v>0</v>
      </c>
      <c r="K1522" s="13">
        <f t="shared" si="716"/>
        <v>1</v>
      </c>
      <c r="L1522" s="16">
        <f t="shared" si="717"/>
        <v>3.16800000048274E-3</v>
      </c>
      <c r="M1522" s="13">
        <f t="shared" si="718"/>
        <v>0</v>
      </c>
      <c r="N1522" s="16">
        <f t="shared" si="719"/>
        <v>0</v>
      </c>
      <c r="O1522" s="16">
        <f t="shared" si="720"/>
        <v>0</v>
      </c>
      <c r="P1522" s="16" t="str">
        <f t="shared" si="721"/>
        <v/>
      </c>
      <c r="Q1522" s="20" t="str">
        <f t="shared" si="722"/>
        <v/>
      </c>
      <c r="R1522" s="20" t="str">
        <f t="shared" si="723"/>
        <v/>
      </c>
      <c r="S1522" s="20" t="str">
        <f t="shared" si="724"/>
        <v/>
      </c>
      <c r="T1522" s="20" t="str">
        <f t="shared" si="725"/>
        <v/>
      </c>
      <c r="U1522" s="16">
        <f t="shared" si="726"/>
        <v>2.8319999995172602E-3</v>
      </c>
      <c r="V1522" s="20" t="str">
        <f t="shared" si="727"/>
        <v/>
      </c>
      <c r="W1522" s="20" t="str">
        <f t="shared" si="728"/>
        <v/>
      </c>
      <c r="X1522" s="20" t="str">
        <f t="shared" si="729"/>
        <v/>
      </c>
      <c r="Y1522" s="20">
        <f t="shared" si="730"/>
        <v>2.8319999995172602E-3</v>
      </c>
      <c r="Z1522" s="20" t="str">
        <f t="shared" si="731"/>
        <v/>
      </c>
      <c r="AA1522" s="20" t="str">
        <f t="shared" si="732"/>
        <v/>
      </c>
      <c r="AB1522" s="20">
        <f t="shared" si="733"/>
        <v>3.16800000048274E-3</v>
      </c>
      <c r="AC1522" s="20" t="str">
        <f t="shared" si="734"/>
        <v/>
      </c>
      <c r="AD1522" s="20" t="str">
        <f t="shared" si="735"/>
        <v/>
      </c>
      <c r="AE1522" s="20" t="str">
        <f t="shared" si="736"/>
        <v/>
      </c>
      <c r="AF1522" s="20" t="str">
        <f t="shared" si="737"/>
        <v/>
      </c>
      <c r="AG1522" s="11">
        <f t="shared" si="738"/>
        <v>0</v>
      </c>
      <c r="AH1522" s="17">
        <f t="shared" si="739"/>
        <v>3.16800000048274E-3</v>
      </c>
      <c r="AI1522" s="17">
        <f t="shared" si="740"/>
        <v>999</v>
      </c>
      <c r="AJ1522" s="17">
        <f t="shared" si="741"/>
        <v>999</v>
      </c>
      <c r="AK1522" s="17">
        <f t="shared" si="742"/>
        <v>999</v>
      </c>
      <c r="AL1522" s="17">
        <f t="shared" si="743"/>
        <v>999</v>
      </c>
      <c r="AM1522" s="10" t="s">
        <v>1629</v>
      </c>
      <c r="AN1522">
        <v>0</v>
      </c>
      <c r="AO1522">
        <v>0</v>
      </c>
      <c r="AP1522">
        <v>0</v>
      </c>
      <c r="AQ1522">
        <v>0.37730000000000002</v>
      </c>
      <c r="AR1522" s="8">
        <v>-0.6</v>
      </c>
      <c r="AS1522" s="8">
        <v>-1.8663000000000001</v>
      </c>
      <c r="AT1522" s="8">
        <v>-14.8908</v>
      </c>
      <c r="AU1522" s="8">
        <v>-0.37730000000000002</v>
      </c>
      <c r="AV1522" s="8">
        <v>-0.6</v>
      </c>
      <c r="AW1522" s="8">
        <v>0.6</v>
      </c>
      <c r="AX1522" s="8">
        <v>1.8663000000000001</v>
      </c>
      <c r="AY1522" s="8">
        <v>14.8908</v>
      </c>
      <c r="AZ1522" s="8">
        <v>0.37730000000000002</v>
      </c>
      <c r="BA1522" s="8">
        <v>0.6</v>
      </c>
      <c r="BB1522">
        <v>-0.37730000000000002</v>
      </c>
      <c r="BC1522">
        <v>0.37730000000000002</v>
      </c>
      <c r="BD1522">
        <v>-0.37730000000000002</v>
      </c>
      <c r="BE1522">
        <v>0.37730000000000002</v>
      </c>
      <c r="BF1522">
        <v>0.06</v>
      </c>
      <c r="BG1522">
        <v>0.3</v>
      </c>
      <c r="BH1522">
        <v>7.97</v>
      </c>
      <c r="BI1522">
        <v>2</v>
      </c>
      <c r="BJ1522">
        <v>4</v>
      </c>
      <c r="BK1522">
        <v>2</v>
      </c>
      <c r="BM1522">
        <v>2</v>
      </c>
      <c r="BN1522" t="s">
        <v>1016</v>
      </c>
      <c r="BP1522" t="s">
        <v>1016</v>
      </c>
      <c r="BQ1522">
        <v>50</v>
      </c>
      <c r="BR1522">
        <v>501010</v>
      </c>
      <c r="BS1522">
        <v>1</v>
      </c>
      <c r="BU1522">
        <v>1</v>
      </c>
      <c r="BW1522">
        <v>2</v>
      </c>
      <c r="BY1522">
        <v>4</v>
      </c>
      <c r="BZ1522" t="s">
        <v>1998</v>
      </c>
      <c r="CA1522">
        <v>1</v>
      </c>
      <c r="CB1522">
        <v>0</v>
      </c>
      <c r="CC1522">
        <v>1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 s="2">
        <v>1435274</v>
      </c>
    </row>
    <row r="1523" spans="1:88">
      <c r="A1523" s="10" t="str">
        <f t="shared" si="713"/>
        <v>VAC_US</v>
      </c>
      <c r="B1523" s="12">
        <f t="shared" si="714"/>
        <v>7.3300000000000004E-2</v>
      </c>
      <c r="C1523" s="12">
        <v>0</v>
      </c>
      <c r="D1523" s="12">
        <v>0</v>
      </c>
      <c r="E1523" s="12">
        <v>0</v>
      </c>
      <c r="F1523" s="12">
        <v>0</v>
      </c>
      <c r="G1523" s="12">
        <v>0</v>
      </c>
      <c r="H1523" s="12">
        <v>0</v>
      </c>
      <c r="I1523" s="12">
        <v>0</v>
      </c>
      <c r="J1523" s="13">
        <f t="shared" si="715"/>
        <v>0</v>
      </c>
      <c r="K1523" s="13">
        <f t="shared" si="716"/>
        <v>0</v>
      </c>
      <c r="L1523" s="16">
        <f t="shared" si="717"/>
        <v>0</v>
      </c>
      <c r="M1523" s="13">
        <f t="shared" si="718"/>
        <v>0</v>
      </c>
      <c r="N1523" s="16">
        <f t="shared" si="719"/>
        <v>0</v>
      </c>
      <c r="O1523" s="16">
        <f t="shared" si="720"/>
        <v>0</v>
      </c>
      <c r="P1523" s="16" t="str">
        <f t="shared" si="721"/>
        <v/>
      </c>
      <c r="Q1523" s="20" t="str">
        <f t="shared" si="722"/>
        <v/>
      </c>
      <c r="R1523" s="20" t="str">
        <f t="shared" si="723"/>
        <v/>
      </c>
      <c r="S1523" s="20" t="str">
        <f t="shared" si="724"/>
        <v/>
      </c>
      <c r="T1523" s="20" t="str">
        <f t="shared" si="725"/>
        <v/>
      </c>
      <c r="U1523" s="16">
        <f t="shared" si="726"/>
        <v>6.5000000000000006E-3</v>
      </c>
      <c r="V1523" s="20" t="str">
        <f t="shared" si="727"/>
        <v/>
      </c>
      <c r="W1523" s="20" t="str">
        <f t="shared" si="728"/>
        <v/>
      </c>
      <c r="X1523" s="20" t="str">
        <f t="shared" si="729"/>
        <v/>
      </c>
      <c r="Y1523" s="20">
        <f t="shared" si="730"/>
        <v>6.5000000000000006E-3</v>
      </c>
      <c r="Z1523" s="20" t="str">
        <f t="shared" si="731"/>
        <v/>
      </c>
      <c r="AA1523" s="20" t="str">
        <f t="shared" si="732"/>
        <v/>
      </c>
      <c r="AB1523" s="20">
        <f t="shared" si="733"/>
        <v>0</v>
      </c>
      <c r="AC1523" s="20" t="str">
        <f t="shared" si="734"/>
        <v/>
      </c>
      <c r="AD1523" s="20" t="str">
        <f t="shared" si="735"/>
        <v/>
      </c>
      <c r="AE1523" s="20" t="str">
        <f t="shared" si="736"/>
        <v/>
      </c>
      <c r="AF1523" s="20" t="str">
        <f t="shared" si="737"/>
        <v/>
      </c>
      <c r="AG1523" s="11">
        <f t="shared" si="738"/>
        <v>999</v>
      </c>
      <c r="AH1523" s="17">
        <f t="shared" si="739"/>
        <v>999</v>
      </c>
      <c r="AI1523" s="17">
        <f t="shared" si="740"/>
        <v>999</v>
      </c>
      <c r="AJ1523" s="17">
        <f t="shared" si="741"/>
        <v>999</v>
      </c>
      <c r="AK1523" s="17">
        <f t="shared" si="742"/>
        <v>999</v>
      </c>
      <c r="AL1523" s="17">
        <f t="shared" si="743"/>
        <v>999</v>
      </c>
      <c r="AM1523" s="10" t="s">
        <v>435</v>
      </c>
      <c r="AN1523">
        <v>0</v>
      </c>
      <c r="AO1523">
        <v>0</v>
      </c>
      <c r="AP1523">
        <v>0</v>
      </c>
      <c r="AQ1523">
        <v>3.4346999999999999</v>
      </c>
      <c r="AR1523" s="8">
        <v>-0.65</v>
      </c>
      <c r="AS1523" s="8">
        <v>-16.140699999999999</v>
      </c>
      <c r="AT1523" s="8">
        <v>-108.2229</v>
      </c>
      <c r="AU1523" s="8">
        <v>-3.4346999999999999</v>
      </c>
      <c r="AV1523" s="8">
        <v>-0.65</v>
      </c>
      <c r="AW1523" s="8">
        <v>0.65</v>
      </c>
      <c r="AX1523" s="8">
        <v>16.140699999999999</v>
      </c>
      <c r="AY1523" s="8">
        <v>108.2229</v>
      </c>
      <c r="AZ1523" s="8">
        <v>3.4346999999999999</v>
      </c>
      <c r="BA1523" s="8">
        <v>0.65</v>
      </c>
      <c r="BB1523">
        <v>-0.65</v>
      </c>
      <c r="BC1523">
        <v>0.65</v>
      </c>
      <c r="BD1523">
        <v>-0.65</v>
      </c>
      <c r="BE1523">
        <v>0.65</v>
      </c>
      <c r="BF1523">
        <v>0.06</v>
      </c>
      <c r="BG1523">
        <v>0.3</v>
      </c>
      <c r="BH1523">
        <v>7.33</v>
      </c>
      <c r="BI1523">
        <v>2</v>
      </c>
      <c r="BJ1523">
        <v>4</v>
      </c>
      <c r="BK1523">
        <v>2</v>
      </c>
      <c r="BM1523">
        <v>2</v>
      </c>
      <c r="BN1523" t="s">
        <v>1016</v>
      </c>
      <c r="BP1523" t="s">
        <v>1016</v>
      </c>
      <c r="BQ1523">
        <v>25</v>
      </c>
      <c r="BR1523">
        <v>253010</v>
      </c>
      <c r="BS1523">
        <v>1</v>
      </c>
      <c r="BU1523">
        <v>1</v>
      </c>
      <c r="BW1523">
        <v>2</v>
      </c>
      <c r="BY1523">
        <v>4</v>
      </c>
      <c r="BZ1523" t="s">
        <v>1997</v>
      </c>
      <c r="CA1523">
        <v>0</v>
      </c>
      <c r="CB1523">
        <v>0</v>
      </c>
      <c r="CC1523">
        <v>0</v>
      </c>
      <c r="CD1523">
        <v>0</v>
      </c>
      <c r="CE1523">
        <v>0</v>
      </c>
      <c r="CF1523">
        <v>0</v>
      </c>
      <c r="CG1523">
        <v>0</v>
      </c>
      <c r="CH1523">
        <v>0</v>
      </c>
      <c r="CI1523" s="2">
        <v>13433355</v>
      </c>
    </row>
    <row r="1524" spans="1:88">
      <c r="A1524" s="10" t="str">
        <f t="shared" si="713"/>
        <v>UBNT_US</v>
      </c>
      <c r="B1524" s="12">
        <f t="shared" si="714"/>
        <v>-0.127</v>
      </c>
      <c r="C1524" s="12">
        <v>5.9756190485296097E-3</v>
      </c>
      <c r="D1524" s="12">
        <v>0</v>
      </c>
      <c r="E1524" s="12">
        <v>0</v>
      </c>
      <c r="F1524" s="12">
        <v>-5.9756190485296097E-3</v>
      </c>
      <c r="G1524" s="12">
        <v>0</v>
      </c>
      <c r="H1524" s="12">
        <v>-5.9756190485296097E-3</v>
      </c>
      <c r="I1524" s="12">
        <v>-5.9756190485296097E-3</v>
      </c>
      <c r="J1524" s="13">
        <f t="shared" si="715"/>
        <v>0</v>
      </c>
      <c r="K1524" s="13">
        <f t="shared" si="716"/>
        <v>0</v>
      </c>
      <c r="L1524" s="16">
        <f t="shared" si="717"/>
        <v>0</v>
      </c>
      <c r="M1524" s="13">
        <f t="shared" si="718"/>
        <v>1</v>
      </c>
      <c r="N1524" s="16">
        <f t="shared" si="719"/>
        <v>0</v>
      </c>
      <c r="O1524" s="16">
        <f t="shared" si="720"/>
        <v>-5.9756190485296097E-3</v>
      </c>
      <c r="P1524" s="16">
        <f t="shared" si="721"/>
        <v>-2.4380951470390384E-5</v>
      </c>
      <c r="Q1524" s="20" t="str">
        <f t="shared" si="722"/>
        <v/>
      </c>
      <c r="R1524" s="20" t="str">
        <f t="shared" si="723"/>
        <v/>
      </c>
      <c r="S1524" s="20" t="str">
        <f t="shared" si="724"/>
        <v/>
      </c>
      <c r="T1524" s="20">
        <f t="shared" si="725"/>
        <v>-2.4380951470390384E-5</v>
      </c>
      <c r="U1524" s="16" t="str">
        <f t="shared" si="726"/>
        <v/>
      </c>
      <c r="V1524" s="20" t="str">
        <f t="shared" si="727"/>
        <v/>
      </c>
      <c r="W1524" s="20" t="str">
        <f t="shared" si="728"/>
        <v/>
      </c>
      <c r="X1524" s="20" t="str">
        <f t="shared" si="729"/>
        <v/>
      </c>
      <c r="Y1524" s="20" t="str">
        <f t="shared" si="730"/>
        <v/>
      </c>
      <c r="Z1524" s="20" t="str">
        <f t="shared" si="731"/>
        <v/>
      </c>
      <c r="AA1524" s="20" t="str">
        <f t="shared" si="732"/>
        <v/>
      </c>
      <c r="AB1524" s="20">
        <f t="shared" si="733"/>
        <v>-5.9756190485296097E-3</v>
      </c>
      <c r="AC1524" s="20" t="str">
        <f t="shared" si="734"/>
        <v/>
      </c>
      <c r="AD1524" s="20" t="str">
        <f t="shared" si="735"/>
        <v/>
      </c>
      <c r="AE1524" s="20" t="str">
        <f t="shared" si="736"/>
        <v/>
      </c>
      <c r="AF1524" s="20" t="str">
        <f t="shared" si="737"/>
        <v/>
      </c>
      <c r="AG1524" s="11">
        <f t="shared" si="738"/>
        <v>0</v>
      </c>
      <c r="AH1524" s="17">
        <f t="shared" si="739"/>
        <v>-5.9756190485296097E-3</v>
      </c>
      <c r="AI1524" s="17">
        <f t="shared" si="740"/>
        <v>999</v>
      </c>
      <c r="AJ1524" s="17">
        <f t="shared" si="741"/>
        <v>999</v>
      </c>
      <c r="AK1524" s="17">
        <f t="shared" si="742"/>
        <v>999</v>
      </c>
      <c r="AL1524" s="17">
        <f t="shared" si="743"/>
        <v>999</v>
      </c>
      <c r="AM1524" s="10" t="s">
        <v>1201</v>
      </c>
      <c r="AN1524">
        <v>0</v>
      </c>
      <c r="AO1524">
        <v>0</v>
      </c>
      <c r="AP1524">
        <v>0</v>
      </c>
      <c r="AQ1524">
        <v>4.3243999999999998</v>
      </c>
      <c r="AR1524" s="8">
        <v>-0.6</v>
      </c>
      <c r="AS1524" s="8">
        <v>-26.9773</v>
      </c>
      <c r="AT1524" s="8">
        <v>-114.1384</v>
      </c>
      <c r="AU1524" s="8">
        <v>-4.3243999999999998</v>
      </c>
      <c r="AV1524" s="8">
        <v>-0.6</v>
      </c>
      <c r="AW1524" s="8">
        <v>0.6</v>
      </c>
      <c r="AX1524" s="8">
        <v>26.9773</v>
      </c>
      <c r="AY1524" s="8">
        <v>114.1384</v>
      </c>
      <c r="AZ1524" s="8">
        <v>4.3243999999999998</v>
      </c>
      <c r="BA1524" s="8">
        <v>0.6</v>
      </c>
      <c r="BB1524">
        <v>-0.6</v>
      </c>
      <c r="BC1524">
        <v>0.6</v>
      </c>
      <c r="BD1524">
        <v>-0.6</v>
      </c>
      <c r="BE1524">
        <v>0.6</v>
      </c>
      <c r="BF1524">
        <v>0.06</v>
      </c>
      <c r="BG1524">
        <v>0.3</v>
      </c>
      <c r="BH1524">
        <v>-12.7</v>
      </c>
      <c r="BI1524">
        <v>9</v>
      </c>
      <c r="BJ1524">
        <v>18</v>
      </c>
      <c r="BK1524">
        <v>9</v>
      </c>
      <c r="BM1524">
        <v>9</v>
      </c>
      <c r="BN1524" t="s">
        <v>1016</v>
      </c>
      <c r="BP1524" t="s">
        <v>1016</v>
      </c>
      <c r="BQ1524">
        <v>45</v>
      </c>
      <c r="BR1524">
        <v>452010</v>
      </c>
      <c r="BS1524">
        <v>1</v>
      </c>
      <c r="BU1524">
        <v>1</v>
      </c>
      <c r="BW1524">
        <v>9</v>
      </c>
      <c r="BY1524">
        <v>18</v>
      </c>
      <c r="BZ1524" t="s">
        <v>1997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 s="2">
        <v>17531802</v>
      </c>
    </row>
    <row r="1525" spans="1:88">
      <c r="A1525" s="10" t="str">
        <f t="shared" si="713"/>
        <v>ZLTQ_US</v>
      </c>
      <c r="B1525" s="12">
        <f t="shared" si="714"/>
        <v>1.1200000000000002E-2</v>
      </c>
      <c r="C1525" s="12">
        <v>0</v>
      </c>
      <c r="D1525" s="12">
        <v>0</v>
      </c>
      <c r="E1525" s="12">
        <v>0</v>
      </c>
      <c r="F1525" s="12">
        <v>0</v>
      </c>
      <c r="G1525" s="12">
        <v>0</v>
      </c>
      <c r="H1525" s="12">
        <v>0</v>
      </c>
      <c r="I1525" s="12">
        <v>0</v>
      </c>
      <c r="J1525" s="13">
        <f t="shared" si="715"/>
        <v>0</v>
      </c>
      <c r="K1525" s="13">
        <f t="shared" si="716"/>
        <v>0</v>
      </c>
      <c r="L1525" s="16">
        <f t="shared" si="717"/>
        <v>0</v>
      </c>
      <c r="M1525" s="13">
        <f t="shared" si="718"/>
        <v>0</v>
      </c>
      <c r="N1525" s="16">
        <f t="shared" si="719"/>
        <v>0</v>
      </c>
      <c r="O1525" s="16">
        <f t="shared" si="720"/>
        <v>0</v>
      </c>
      <c r="P1525" s="16" t="str">
        <f t="shared" si="721"/>
        <v/>
      </c>
      <c r="Q1525" s="20" t="str">
        <f t="shared" si="722"/>
        <v/>
      </c>
      <c r="R1525" s="20" t="str">
        <f t="shared" si="723"/>
        <v/>
      </c>
      <c r="S1525" s="20" t="str">
        <f t="shared" si="724"/>
        <v/>
      </c>
      <c r="T1525" s="20" t="str">
        <f t="shared" si="725"/>
        <v/>
      </c>
      <c r="U1525" s="16">
        <f t="shared" si="726"/>
        <v>6.0000000000000001E-3</v>
      </c>
      <c r="V1525" s="20" t="str">
        <f t="shared" si="727"/>
        <v/>
      </c>
      <c r="W1525" s="20" t="str">
        <f t="shared" si="728"/>
        <v/>
      </c>
      <c r="X1525" s="20" t="str">
        <f t="shared" si="729"/>
        <v/>
      </c>
      <c r="Y1525" s="20">
        <f t="shared" si="730"/>
        <v>6.0000000000000001E-3</v>
      </c>
      <c r="Z1525" s="20" t="str">
        <f t="shared" si="731"/>
        <v/>
      </c>
      <c r="AA1525" s="20" t="str">
        <f t="shared" si="732"/>
        <v/>
      </c>
      <c r="AB1525" s="20">
        <f t="shared" si="733"/>
        <v>0</v>
      </c>
      <c r="AC1525" s="20" t="str">
        <f t="shared" si="734"/>
        <v/>
      </c>
      <c r="AD1525" s="20" t="str">
        <f t="shared" si="735"/>
        <v/>
      </c>
      <c r="AE1525" s="20" t="str">
        <f t="shared" si="736"/>
        <v/>
      </c>
      <c r="AF1525" s="20" t="str">
        <f t="shared" si="737"/>
        <v/>
      </c>
      <c r="AG1525" s="11">
        <f t="shared" si="738"/>
        <v>999</v>
      </c>
      <c r="AH1525" s="17">
        <f t="shared" si="739"/>
        <v>999</v>
      </c>
      <c r="AI1525" s="17">
        <f t="shared" si="740"/>
        <v>999</v>
      </c>
      <c r="AJ1525" s="17">
        <f t="shared" si="741"/>
        <v>999</v>
      </c>
      <c r="AK1525" s="17">
        <f t="shared" si="742"/>
        <v>999</v>
      </c>
      <c r="AL1525" s="17">
        <f t="shared" si="743"/>
        <v>999</v>
      </c>
      <c r="AM1525" s="10" t="s">
        <v>1254</v>
      </c>
      <c r="AN1525">
        <v>0</v>
      </c>
      <c r="AO1525">
        <v>0</v>
      </c>
      <c r="AP1525">
        <v>0</v>
      </c>
      <c r="AQ1525">
        <v>4.4950000000000001</v>
      </c>
      <c r="AR1525" s="8">
        <v>-0.6</v>
      </c>
      <c r="AS1525" s="8">
        <v>-23.699000000000002</v>
      </c>
      <c r="AT1525" s="8">
        <v>-53.639299999999999</v>
      </c>
      <c r="AU1525" s="8">
        <v>-4.4950000000000001</v>
      </c>
      <c r="AV1525" s="8">
        <v>-0.6</v>
      </c>
      <c r="AW1525" s="8">
        <v>0.6</v>
      </c>
      <c r="AX1525" s="8">
        <v>23.699000000000002</v>
      </c>
      <c r="AY1525" s="8">
        <v>53.639299999999999</v>
      </c>
      <c r="AZ1525" s="8">
        <v>4.4950000000000001</v>
      </c>
      <c r="BA1525" s="8">
        <v>0.6</v>
      </c>
      <c r="BB1525">
        <v>-0.6</v>
      </c>
      <c r="BC1525">
        <v>0.6</v>
      </c>
      <c r="BD1525">
        <v>-0.6</v>
      </c>
      <c r="BE1525">
        <v>0.6</v>
      </c>
      <c r="BF1525">
        <v>0.06</v>
      </c>
      <c r="BG1525">
        <v>0.3</v>
      </c>
      <c r="BH1525">
        <v>1.1200000000000001</v>
      </c>
      <c r="BI1525">
        <v>5</v>
      </c>
      <c r="BJ1525">
        <v>10</v>
      </c>
      <c r="BK1525">
        <v>5</v>
      </c>
      <c r="BM1525">
        <v>5</v>
      </c>
      <c r="BN1525" t="s">
        <v>1016</v>
      </c>
      <c r="BP1525" t="s">
        <v>1016</v>
      </c>
      <c r="BQ1525">
        <v>35</v>
      </c>
      <c r="BR1525">
        <v>351010</v>
      </c>
      <c r="BS1525">
        <v>1</v>
      </c>
      <c r="BU1525">
        <v>1</v>
      </c>
      <c r="BW1525">
        <v>5</v>
      </c>
      <c r="BY1525">
        <v>10</v>
      </c>
      <c r="BZ1525" t="s">
        <v>1997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 s="2">
        <v>17877845</v>
      </c>
    </row>
    <row r="1526" spans="1:88">
      <c r="A1526" s="10" t="str">
        <f t="shared" si="713"/>
        <v>IMPV_US</v>
      </c>
      <c r="B1526" s="12">
        <f t="shared" si="714"/>
        <v>-4.4199999999999996E-2</v>
      </c>
      <c r="C1526" s="12">
        <v>0</v>
      </c>
      <c r="D1526" s="12">
        <v>0</v>
      </c>
      <c r="E1526" s="12">
        <v>0</v>
      </c>
      <c r="F1526" s="12">
        <v>0</v>
      </c>
      <c r="G1526" s="12">
        <v>0</v>
      </c>
      <c r="H1526" s="12">
        <v>0</v>
      </c>
      <c r="I1526" s="12">
        <v>0</v>
      </c>
      <c r="J1526" s="13">
        <f t="shared" si="715"/>
        <v>0</v>
      </c>
      <c r="K1526" s="13">
        <f t="shared" si="716"/>
        <v>0</v>
      </c>
      <c r="L1526" s="16">
        <f t="shared" si="717"/>
        <v>0</v>
      </c>
      <c r="M1526" s="13">
        <f t="shared" si="718"/>
        <v>0</v>
      </c>
      <c r="N1526" s="16">
        <f t="shared" si="719"/>
        <v>0</v>
      </c>
      <c r="O1526" s="16">
        <f t="shared" si="720"/>
        <v>0</v>
      </c>
      <c r="P1526" s="16">
        <f t="shared" si="721"/>
        <v>-6.0000000000000001E-3</v>
      </c>
      <c r="Q1526" s="20" t="str">
        <f t="shared" si="722"/>
        <v/>
      </c>
      <c r="R1526" s="20" t="str">
        <f t="shared" si="723"/>
        <v/>
      </c>
      <c r="S1526" s="20" t="str">
        <f t="shared" si="724"/>
        <v/>
      </c>
      <c r="T1526" s="20">
        <f t="shared" si="725"/>
        <v>-6.0000000000000001E-3</v>
      </c>
      <c r="U1526" s="16" t="str">
        <f t="shared" si="726"/>
        <v/>
      </c>
      <c r="V1526" s="20" t="str">
        <f t="shared" si="727"/>
        <v/>
      </c>
      <c r="W1526" s="20" t="str">
        <f t="shared" si="728"/>
        <v/>
      </c>
      <c r="X1526" s="20" t="str">
        <f t="shared" si="729"/>
        <v/>
      </c>
      <c r="Y1526" s="20" t="str">
        <f t="shared" si="730"/>
        <v/>
      </c>
      <c r="Z1526" s="20" t="str">
        <f t="shared" si="731"/>
        <v/>
      </c>
      <c r="AA1526" s="20" t="str">
        <f t="shared" si="732"/>
        <v/>
      </c>
      <c r="AB1526" s="20">
        <f t="shared" si="733"/>
        <v>0</v>
      </c>
      <c r="AC1526" s="20" t="str">
        <f t="shared" si="734"/>
        <v/>
      </c>
      <c r="AD1526" s="20" t="str">
        <f t="shared" si="735"/>
        <v/>
      </c>
      <c r="AE1526" s="20" t="str">
        <f t="shared" si="736"/>
        <v/>
      </c>
      <c r="AF1526" s="20" t="str">
        <f t="shared" si="737"/>
        <v/>
      </c>
      <c r="AG1526" s="11">
        <f t="shared" si="738"/>
        <v>999</v>
      </c>
      <c r="AH1526" s="17">
        <f t="shared" si="739"/>
        <v>999</v>
      </c>
      <c r="AI1526" s="17">
        <f t="shared" si="740"/>
        <v>999</v>
      </c>
      <c r="AJ1526" s="17">
        <f t="shared" si="741"/>
        <v>999</v>
      </c>
      <c r="AK1526" s="17">
        <f t="shared" si="742"/>
        <v>999</v>
      </c>
      <c r="AL1526" s="17">
        <f t="shared" si="743"/>
        <v>999</v>
      </c>
      <c r="AM1526" s="10" t="s">
        <v>17</v>
      </c>
      <c r="AN1526">
        <v>0</v>
      </c>
      <c r="AO1526">
        <v>0</v>
      </c>
      <c r="AP1526">
        <v>0</v>
      </c>
      <c r="AQ1526">
        <v>4.5739000000000001</v>
      </c>
      <c r="AR1526" s="8">
        <v>-0.6</v>
      </c>
      <c r="AS1526" s="8">
        <v>-18.564699999999998</v>
      </c>
      <c r="AT1526" s="8">
        <v>-53.9816</v>
      </c>
      <c r="AU1526" s="8">
        <v>-4.5739000000000001</v>
      </c>
      <c r="AV1526" s="8">
        <v>-0.6</v>
      </c>
      <c r="AW1526" s="8">
        <v>0.6</v>
      </c>
      <c r="AX1526" s="8">
        <v>18.564699999999998</v>
      </c>
      <c r="AY1526" s="8">
        <v>53.9816</v>
      </c>
      <c r="AZ1526" s="8">
        <v>4.5739000000000001</v>
      </c>
      <c r="BA1526" s="8">
        <v>0.6</v>
      </c>
      <c r="BB1526">
        <v>-0.6</v>
      </c>
      <c r="BC1526">
        <v>0.6</v>
      </c>
      <c r="BD1526">
        <v>-0.6</v>
      </c>
      <c r="BE1526">
        <v>0.6</v>
      </c>
      <c r="BF1526">
        <v>0.06</v>
      </c>
      <c r="BG1526">
        <v>0.3</v>
      </c>
      <c r="BH1526">
        <v>-4.42</v>
      </c>
      <c r="BI1526">
        <v>8</v>
      </c>
      <c r="BJ1526">
        <v>16</v>
      </c>
      <c r="BK1526">
        <v>8</v>
      </c>
      <c r="BM1526">
        <v>8</v>
      </c>
      <c r="BN1526" t="s">
        <v>1016</v>
      </c>
      <c r="BP1526" t="s">
        <v>1016</v>
      </c>
      <c r="BQ1526">
        <v>45</v>
      </c>
      <c r="BR1526">
        <v>451030</v>
      </c>
      <c r="BS1526">
        <v>1</v>
      </c>
      <c r="BU1526">
        <v>1</v>
      </c>
      <c r="BW1526">
        <v>8</v>
      </c>
      <c r="BY1526">
        <v>16</v>
      </c>
      <c r="BZ1526" t="s">
        <v>1997</v>
      </c>
      <c r="CA1526">
        <v>0</v>
      </c>
      <c r="CB1526">
        <v>0</v>
      </c>
      <c r="CC1526">
        <v>0</v>
      </c>
      <c r="CD1526">
        <v>0</v>
      </c>
      <c r="CE1526">
        <v>0</v>
      </c>
      <c r="CF1526">
        <v>0</v>
      </c>
      <c r="CG1526">
        <v>0</v>
      </c>
      <c r="CH1526">
        <v>0</v>
      </c>
      <c r="CI1526" s="2">
        <v>15987144</v>
      </c>
    </row>
    <row r="1527" spans="1:88">
      <c r="A1527" s="10" t="str">
        <f t="shared" si="713"/>
        <v>NLNK_US</v>
      </c>
      <c r="B1527" s="12">
        <f t="shared" si="714"/>
        <v>0.16269999999999998</v>
      </c>
      <c r="C1527" s="12">
        <v>5.7385219056363401E-3</v>
      </c>
      <c r="D1527" s="12">
        <v>0</v>
      </c>
      <c r="E1527" s="12">
        <v>0</v>
      </c>
      <c r="F1527" s="12">
        <v>5.7385219056363401E-3</v>
      </c>
      <c r="G1527" s="12">
        <v>0</v>
      </c>
      <c r="H1527" s="12">
        <v>5.7385219056363401E-3</v>
      </c>
      <c r="I1527" s="12">
        <v>5.7385219056363401E-3</v>
      </c>
      <c r="J1527" s="13">
        <f t="shared" si="715"/>
        <v>0</v>
      </c>
      <c r="K1527" s="13">
        <f t="shared" si="716"/>
        <v>1</v>
      </c>
      <c r="L1527" s="16">
        <f t="shared" si="717"/>
        <v>5.7385219056363401E-3</v>
      </c>
      <c r="M1527" s="13">
        <f t="shared" si="718"/>
        <v>0</v>
      </c>
      <c r="N1527" s="16">
        <f t="shared" si="719"/>
        <v>0</v>
      </c>
      <c r="O1527" s="16">
        <f t="shared" si="720"/>
        <v>0</v>
      </c>
      <c r="P1527" s="16" t="str">
        <f t="shared" si="721"/>
        <v/>
      </c>
      <c r="Q1527" s="20" t="str">
        <f t="shared" si="722"/>
        <v/>
      </c>
      <c r="R1527" s="20" t="str">
        <f t="shared" si="723"/>
        <v/>
      </c>
      <c r="S1527" s="20" t="str">
        <f t="shared" si="724"/>
        <v/>
      </c>
      <c r="T1527" s="20" t="str">
        <f t="shared" si="725"/>
        <v/>
      </c>
      <c r="U1527" s="16">
        <f t="shared" si="726"/>
        <v>2.6147809436366E-4</v>
      </c>
      <c r="V1527" s="20" t="str">
        <f t="shared" si="727"/>
        <v/>
      </c>
      <c r="W1527" s="20" t="str">
        <f t="shared" si="728"/>
        <v/>
      </c>
      <c r="X1527" s="20" t="str">
        <f t="shared" si="729"/>
        <v/>
      </c>
      <c r="Y1527" s="20">
        <f t="shared" si="730"/>
        <v>2.6147809436366E-4</v>
      </c>
      <c r="Z1527" s="20" t="str">
        <f t="shared" si="731"/>
        <v/>
      </c>
      <c r="AA1527" s="20" t="str">
        <f t="shared" si="732"/>
        <v/>
      </c>
      <c r="AB1527" s="20">
        <f t="shared" si="733"/>
        <v>5.7385219056363401E-3</v>
      </c>
      <c r="AC1527" s="20" t="str">
        <f t="shared" si="734"/>
        <v/>
      </c>
      <c r="AD1527" s="20" t="str">
        <f t="shared" si="735"/>
        <v/>
      </c>
      <c r="AE1527" s="20" t="str">
        <f t="shared" si="736"/>
        <v/>
      </c>
      <c r="AF1527" s="20" t="str">
        <f t="shared" si="737"/>
        <v/>
      </c>
      <c r="AG1527" s="11">
        <f t="shared" si="738"/>
        <v>0</v>
      </c>
      <c r="AH1527" s="17">
        <f t="shared" si="739"/>
        <v>5.7385219056363401E-3</v>
      </c>
      <c r="AI1527" s="17">
        <f t="shared" si="740"/>
        <v>999</v>
      </c>
      <c r="AJ1527" s="17">
        <f t="shared" si="741"/>
        <v>999</v>
      </c>
      <c r="AK1527" s="17">
        <f t="shared" si="742"/>
        <v>999</v>
      </c>
      <c r="AL1527" s="17">
        <f t="shared" si="743"/>
        <v>999</v>
      </c>
      <c r="AM1527" s="10" t="s">
        <v>1222</v>
      </c>
      <c r="AN1527">
        <v>0</v>
      </c>
      <c r="AO1527">
        <v>0</v>
      </c>
      <c r="AP1527">
        <v>0</v>
      </c>
      <c r="AQ1527">
        <v>6.3643000000000001</v>
      </c>
      <c r="AR1527" s="8">
        <v>-0.2</v>
      </c>
      <c r="AS1527" s="8">
        <v>-29.561499999999999</v>
      </c>
      <c r="AT1527" s="8">
        <v>-62.855699999999999</v>
      </c>
      <c r="AU1527" s="8">
        <v>-6.3643000000000001</v>
      </c>
      <c r="AV1527" s="8">
        <v>-0.2</v>
      </c>
      <c r="AW1527" s="8">
        <v>0.6</v>
      </c>
      <c r="AX1527" s="8">
        <v>29.561499999999999</v>
      </c>
      <c r="AY1527" s="8">
        <v>62.855699999999999</v>
      </c>
      <c r="AZ1527" s="8">
        <v>6.3643000000000001</v>
      </c>
      <c r="BA1527" s="8">
        <v>0.6</v>
      </c>
      <c r="BB1527">
        <v>-0.2</v>
      </c>
      <c r="BC1527">
        <v>0.6</v>
      </c>
      <c r="BD1527">
        <v>-0.2</v>
      </c>
      <c r="BE1527">
        <v>0.6</v>
      </c>
      <c r="BF1527">
        <v>0.06</v>
      </c>
      <c r="BG1527">
        <v>0.3</v>
      </c>
      <c r="BH1527">
        <v>16.27</v>
      </c>
      <c r="BI1527">
        <v>1</v>
      </c>
      <c r="BJ1527">
        <v>1</v>
      </c>
      <c r="BK1527">
        <v>1</v>
      </c>
      <c r="BM1527">
        <v>1</v>
      </c>
      <c r="BN1527" t="s">
        <v>1016</v>
      </c>
      <c r="BP1527" t="s">
        <v>1016</v>
      </c>
      <c r="BQ1527">
        <v>35</v>
      </c>
      <c r="BR1527">
        <v>352010</v>
      </c>
      <c r="BS1527">
        <v>1</v>
      </c>
      <c r="BU1527">
        <v>1</v>
      </c>
      <c r="BW1527">
        <v>1</v>
      </c>
      <c r="BY1527">
        <v>1</v>
      </c>
      <c r="BZ1527" t="s">
        <v>1997</v>
      </c>
      <c r="CA1527">
        <v>0</v>
      </c>
      <c r="CB1527">
        <v>0</v>
      </c>
      <c r="CC1527">
        <v>0</v>
      </c>
      <c r="CD1527">
        <v>0</v>
      </c>
      <c r="CE1527">
        <v>0</v>
      </c>
      <c r="CF1527">
        <v>0</v>
      </c>
      <c r="CG1527">
        <v>0</v>
      </c>
      <c r="CH1527">
        <v>0</v>
      </c>
      <c r="CI1527" s="2">
        <v>25312465</v>
      </c>
    </row>
    <row r="1528" spans="1:88">
      <c r="A1528" s="10" t="str">
        <f t="shared" si="713"/>
        <v>INVN_US</v>
      </c>
      <c r="B1528" s="12">
        <f t="shared" si="714"/>
        <v>-0.20039999999999999</v>
      </c>
      <c r="C1528" s="12">
        <v>6.0183619056789796E-3</v>
      </c>
      <c r="D1528" s="12">
        <v>0</v>
      </c>
      <c r="E1528" s="12">
        <v>0</v>
      </c>
      <c r="F1528" s="12">
        <v>-6.0183619056789796E-3</v>
      </c>
      <c r="G1528" s="12">
        <v>0</v>
      </c>
      <c r="H1528" s="12">
        <v>-6.0183619056789796E-3</v>
      </c>
      <c r="I1528" s="12">
        <v>-6.0183619056789796E-3</v>
      </c>
      <c r="J1528" s="13">
        <f t="shared" si="715"/>
        <v>0</v>
      </c>
      <c r="K1528" s="13">
        <f t="shared" si="716"/>
        <v>0</v>
      </c>
      <c r="L1528" s="16">
        <f t="shared" si="717"/>
        <v>0</v>
      </c>
      <c r="M1528" s="13">
        <f t="shared" si="718"/>
        <v>1</v>
      </c>
      <c r="N1528" s="16">
        <f t="shared" si="719"/>
        <v>0</v>
      </c>
      <c r="O1528" s="16">
        <f t="shared" si="720"/>
        <v>-6.0183619056789796E-3</v>
      </c>
      <c r="P1528" s="16">
        <f t="shared" si="721"/>
        <v>1.8361905678979454E-5</v>
      </c>
      <c r="Q1528" s="20" t="str">
        <f t="shared" si="722"/>
        <v/>
      </c>
      <c r="R1528" s="20" t="str">
        <f t="shared" si="723"/>
        <v/>
      </c>
      <c r="S1528" s="20" t="str">
        <f t="shared" si="724"/>
        <v/>
      </c>
      <c r="T1528" s="20">
        <f t="shared" si="725"/>
        <v>1.8361905678979454E-5</v>
      </c>
      <c r="U1528" s="16" t="str">
        <f t="shared" si="726"/>
        <v/>
      </c>
      <c r="V1528" s="20" t="str">
        <f t="shared" si="727"/>
        <v/>
      </c>
      <c r="W1528" s="20" t="str">
        <f t="shared" si="728"/>
        <v/>
      </c>
      <c r="X1528" s="20" t="str">
        <f t="shared" si="729"/>
        <v/>
      </c>
      <c r="Y1528" s="20" t="str">
        <f t="shared" si="730"/>
        <v/>
      </c>
      <c r="Z1528" s="20" t="str">
        <f t="shared" si="731"/>
        <v/>
      </c>
      <c r="AA1528" s="20" t="str">
        <f t="shared" si="732"/>
        <v/>
      </c>
      <c r="AB1528" s="20">
        <f t="shared" si="733"/>
        <v>-6.0183619056789796E-3</v>
      </c>
      <c r="AC1528" s="20" t="str">
        <f t="shared" si="734"/>
        <v/>
      </c>
      <c r="AD1528" s="20" t="str">
        <f t="shared" si="735"/>
        <v/>
      </c>
      <c r="AE1528" s="20" t="str">
        <f t="shared" si="736"/>
        <v/>
      </c>
      <c r="AF1528" s="20" t="str">
        <f t="shared" si="737"/>
        <v/>
      </c>
      <c r="AG1528" s="11">
        <f t="shared" si="738"/>
        <v>0</v>
      </c>
      <c r="AH1528" s="17">
        <f t="shared" si="739"/>
        <v>-6.0183619056789796E-3</v>
      </c>
      <c r="AI1528" s="17">
        <f t="shared" si="740"/>
        <v>999</v>
      </c>
      <c r="AJ1528" s="17">
        <f t="shared" si="741"/>
        <v>999</v>
      </c>
      <c r="AK1528" s="17">
        <f t="shared" si="742"/>
        <v>999</v>
      </c>
      <c r="AL1528" s="17">
        <f t="shared" si="743"/>
        <v>999</v>
      </c>
      <c r="AM1528" s="10" t="s">
        <v>1</v>
      </c>
      <c r="AN1528">
        <v>0</v>
      </c>
      <c r="AO1528">
        <v>0</v>
      </c>
      <c r="AP1528">
        <v>0</v>
      </c>
      <c r="AQ1528">
        <v>4.6529999999999996</v>
      </c>
      <c r="AR1528" s="8">
        <v>-0.6</v>
      </c>
      <c r="AS1528" s="8">
        <v>-32.722900000000003</v>
      </c>
      <c r="AT1528" s="8">
        <v>-63.199100000000001</v>
      </c>
      <c r="AU1528" s="8">
        <v>-4.6529999999999996</v>
      </c>
      <c r="AV1528" s="8">
        <v>-0.6</v>
      </c>
      <c r="AW1528" s="8">
        <v>0.6</v>
      </c>
      <c r="AX1528" s="8">
        <v>32.722900000000003</v>
      </c>
      <c r="AY1528" s="8">
        <v>63.199100000000001</v>
      </c>
      <c r="AZ1528" s="8">
        <v>4.6529999999999996</v>
      </c>
      <c r="BA1528" s="8">
        <v>0.6</v>
      </c>
      <c r="BB1528">
        <v>-0.6</v>
      </c>
      <c r="BC1528">
        <v>0.6</v>
      </c>
      <c r="BD1528">
        <v>-0.6</v>
      </c>
      <c r="BE1528">
        <v>0.6</v>
      </c>
      <c r="BF1528">
        <v>0.06</v>
      </c>
      <c r="BG1528">
        <v>0.3</v>
      </c>
      <c r="BH1528">
        <v>-20.04</v>
      </c>
      <c r="BI1528">
        <v>10</v>
      </c>
      <c r="BJ1528">
        <v>20</v>
      </c>
      <c r="BK1528">
        <v>10</v>
      </c>
      <c r="BM1528">
        <v>10</v>
      </c>
      <c r="BN1528" t="s">
        <v>1016</v>
      </c>
      <c r="BP1528" t="s">
        <v>1016</v>
      </c>
      <c r="BQ1528">
        <v>45</v>
      </c>
      <c r="BR1528">
        <v>452030</v>
      </c>
      <c r="BS1528">
        <v>1</v>
      </c>
      <c r="BU1528">
        <v>1</v>
      </c>
      <c r="BW1528">
        <v>10</v>
      </c>
      <c r="BY1528">
        <v>20</v>
      </c>
      <c r="BZ1528" t="s">
        <v>1997</v>
      </c>
      <c r="CA1528">
        <v>0</v>
      </c>
      <c r="CB1528">
        <v>0</v>
      </c>
      <c r="CC1528">
        <v>0</v>
      </c>
      <c r="CD1528">
        <v>0</v>
      </c>
      <c r="CE1528">
        <v>0</v>
      </c>
      <c r="CF1528">
        <v>0</v>
      </c>
      <c r="CG1528">
        <v>0</v>
      </c>
      <c r="CH1528">
        <v>0</v>
      </c>
      <c r="CI1528" s="2">
        <v>21061781</v>
      </c>
    </row>
    <row r="1529" spans="1:88">
      <c r="A1529" s="10" t="str">
        <f t="shared" si="713"/>
        <v>ANGI_US</v>
      </c>
      <c r="B1529" s="12">
        <f t="shared" si="714"/>
        <v>-6.0199999999999997E-2</v>
      </c>
      <c r="C1529" s="12">
        <v>0</v>
      </c>
      <c r="D1529" s="12">
        <v>0</v>
      </c>
      <c r="E1529" s="12">
        <v>0</v>
      </c>
      <c r="F1529" s="12">
        <v>0</v>
      </c>
      <c r="G1529" s="12">
        <v>0</v>
      </c>
      <c r="H1529" s="12">
        <v>0</v>
      </c>
      <c r="I1529" s="12">
        <v>0</v>
      </c>
      <c r="J1529" s="13">
        <f t="shared" si="715"/>
        <v>0</v>
      </c>
      <c r="K1529" s="13">
        <f t="shared" si="716"/>
        <v>0</v>
      </c>
      <c r="L1529" s="16">
        <f t="shared" si="717"/>
        <v>0</v>
      </c>
      <c r="M1529" s="13">
        <f t="shared" si="718"/>
        <v>0</v>
      </c>
      <c r="N1529" s="16">
        <f t="shared" si="719"/>
        <v>0</v>
      </c>
      <c r="O1529" s="16">
        <f t="shared" si="720"/>
        <v>0</v>
      </c>
      <c r="P1529" s="16">
        <f t="shared" si="721"/>
        <v>-6.0000000000000001E-3</v>
      </c>
      <c r="Q1529" s="20" t="str">
        <f t="shared" si="722"/>
        <v/>
      </c>
      <c r="R1529" s="20" t="str">
        <f t="shared" si="723"/>
        <v/>
      </c>
      <c r="S1529" s="20" t="str">
        <f t="shared" si="724"/>
        <v/>
      </c>
      <c r="T1529" s="20">
        <f t="shared" si="725"/>
        <v>-6.0000000000000001E-3</v>
      </c>
      <c r="U1529" s="16" t="str">
        <f t="shared" si="726"/>
        <v/>
      </c>
      <c r="V1529" s="20" t="str">
        <f t="shared" si="727"/>
        <v/>
      </c>
      <c r="W1529" s="20" t="str">
        <f t="shared" si="728"/>
        <v/>
      </c>
      <c r="X1529" s="20" t="str">
        <f t="shared" si="729"/>
        <v/>
      </c>
      <c r="Y1529" s="20" t="str">
        <f t="shared" si="730"/>
        <v/>
      </c>
      <c r="Z1529" s="20" t="str">
        <f t="shared" si="731"/>
        <v/>
      </c>
      <c r="AA1529" s="20" t="str">
        <f t="shared" si="732"/>
        <v/>
      </c>
      <c r="AB1529" s="20">
        <f t="shared" si="733"/>
        <v>0</v>
      </c>
      <c r="AC1529" s="20" t="str">
        <f t="shared" si="734"/>
        <v/>
      </c>
      <c r="AD1529" s="20" t="str">
        <f t="shared" si="735"/>
        <v/>
      </c>
      <c r="AE1529" s="20" t="str">
        <f t="shared" si="736"/>
        <v/>
      </c>
      <c r="AF1529" s="20" t="str">
        <f t="shared" si="737"/>
        <v/>
      </c>
      <c r="AG1529" s="11">
        <f t="shared" si="738"/>
        <v>999</v>
      </c>
      <c r="AH1529" s="17">
        <f t="shared" si="739"/>
        <v>999</v>
      </c>
      <c r="AI1529" s="17">
        <f t="shared" si="740"/>
        <v>999</v>
      </c>
      <c r="AJ1529" s="17">
        <f t="shared" si="741"/>
        <v>999</v>
      </c>
      <c r="AK1529" s="17">
        <f t="shared" si="742"/>
        <v>999</v>
      </c>
      <c r="AL1529" s="17">
        <f t="shared" si="743"/>
        <v>999</v>
      </c>
      <c r="AM1529" s="10" t="s">
        <v>104</v>
      </c>
      <c r="AN1529">
        <v>0</v>
      </c>
      <c r="AO1529">
        <v>0</v>
      </c>
      <c r="AP1529">
        <v>0</v>
      </c>
      <c r="AQ1529">
        <v>1.7815000000000001</v>
      </c>
      <c r="AR1529" s="8">
        <v>-0.6</v>
      </c>
      <c r="AS1529" s="8">
        <v>-6.1631</v>
      </c>
      <c r="AT1529" s="8">
        <v>-15.767200000000001</v>
      </c>
      <c r="AU1529" s="8">
        <v>-1.7815000000000001</v>
      </c>
      <c r="AV1529" s="8">
        <v>-0.6</v>
      </c>
      <c r="AW1529" s="8">
        <v>0.6</v>
      </c>
      <c r="AX1529" s="8">
        <v>6.1631</v>
      </c>
      <c r="AY1529" s="8">
        <v>15.767200000000001</v>
      </c>
      <c r="AZ1529" s="8">
        <v>1.7815000000000001</v>
      </c>
      <c r="BA1529" s="8">
        <v>0.6</v>
      </c>
      <c r="BB1529">
        <v>-0.6</v>
      </c>
      <c r="BC1529">
        <v>0.6</v>
      </c>
      <c r="BD1529">
        <v>-0.6</v>
      </c>
      <c r="BE1529">
        <v>0.6</v>
      </c>
      <c r="BF1529">
        <v>0.06</v>
      </c>
      <c r="BG1529">
        <v>0.3</v>
      </c>
      <c r="BH1529">
        <v>-6.02</v>
      </c>
      <c r="BI1529">
        <v>8</v>
      </c>
      <c r="BJ1529">
        <v>16</v>
      </c>
      <c r="BK1529">
        <v>9</v>
      </c>
      <c r="BM1529">
        <v>9</v>
      </c>
      <c r="BN1529" t="s">
        <v>1016</v>
      </c>
      <c r="BP1529" t="s">
        <v>1016</v>
      </c>
      <c r="BQ1529">
        <v>45</v>
      </c>
      <c r="BR1529">
        <v>451010</v>
      </c>
      <c r="BS1529">
        <v>1</v>
      </c>
      <c r="BU1529">
        <v>1</v>
      </c>
      <c r="BW1529">
        <v>8</v>
      </c>
      <c r="BY1529">
        <v>16</v>
      </c>
      <c r="BZ1529" t="s">
        <v>1997</v>
      </c>
      <c r="CA1529">
        <v>0</v>
      </c>
      <c r="CB1529">
        <v>0</v>
      </c>
      <c r="CC1529">
        <v>0</v>
      </c>
      <c r="CD1529">
        <v>0</v>
      </c>
      <c r="CE1529">
        <v>0</v>
      </c>
      <c r="CF1529">
        <v>0</v>
      </c>
      <c r="CG1529">
        <v>0</v>
      </c>
      <c r="CH1529">
        <v>0</v>
      </c>
      <c r="CI1529" s="2">
        <v>8165123</v>
      </c>
    </row>
    <row r="1530" spans="1:88">
      <c r="A1530" s="10" t="str">
        <f t="shared" si="713"/>
        <v>MN_US</v>
      </c>
      <c r="B1530" s="12">
        <f t="shared" si="714"/>
        <v>1E-4</v>
      </c>
      <c r="C1530" s="12">
        <v>0</v>
      </c>
      <c r="D1530" s="12">
        <v>0</v>
      </c>
      <c r="E1530" s="12">
        <v>0</v>
      </c>
      <c r="F1530" s="12">
        <v>0</v>
      </c>
      <c r="G1530" s="12">
        <v>0</v>
      </c>
      <c r="H1530" s="12">
        <v>0</v>
      </c>
      <c r="I1530" s="12">
        <v>0</v>
      </c>
      <c r="J1530" s="13">
        <f t="shared" si="715"/>
        <v>0</v>
      </c>
      <c r="K1530" s="13">
        <f t="shared" si="716"/>
        <v>0</v>
      </c>
      <c r="L1530" s="16">
        <f t="shared" si="717"/>
        <v>0</v>
      </c>
      <c r="M1530" s="13">
        <f t="shared" si="718"/>
        <v>0</v>
      </c>
      <c r="N1530" s="16">
        <f t="shared" si="719"/>
        <v>0</v>
      </c>
      <c r="O1530" s="16">
        <f t="shared" si="720"/>
        <v>0</v>
      </c>
      <c r="P1530" s="16" t="str">
        <f t="shared" si="721"/>
        <v/>
      </c>
      <c r="Q1530" s="20" t="str">
        <f t="shared" si="722"/>
        <v/>
      </c>
      <c r="R1530" s="20" t="str">
        <f t="shared" si="723"/>
        <v/>
      </c>
      <c r="S1530" s="20" t="str">
        <f t="shared" si="724"/>
        <v/>
      </c>
      <c r="T1530" s="20" t="str">
        <f t="shared" si="725"/>
        <v/>
      </c>
      <c r="U1530" s="16">
        <f t="shared" si="726"/>
        <v>6.0000000000000001E-3</v>
      </c>
      <c r="V1530" s="20" t="str">
        <f t="shared" si="727"/>
        <v/>
      </c>
      <c r="W1530" s="20" t="str">
        <f t="shared" si="728"/>
        <v/>
      </c>
      <c r="X1530" s="20" t="str">
        <f t="shared" si="729"/>
        <v/>
      </c>
      <c r="Y1530" s="20">
        <f t="shared" si="730"/>
        <v>6.0000000000000001E-3</v>
      </c>
      <c r="Z1530" s="20" t="str">
        <f t="shared" si="731"/>
        <v/>
      </c>
      <c r="AA1530" s="20" t="str">
        <f t="shared" si="732"/>
        <v/>
      </c>
      <c r="AB1530" s="20">
        <f t="shared" si="733"/>
        <v>0</v>
      </c>
      <c r="AC1530" s="20" t="str">
        <f t="shared" si="734"/>
        <v/>
      </c>
      <c r="AD1530" s="20" t="str">
        <f t="shared" si="735"/>
        <v/>
      </c>
      <c r="AE1530" s="20" t="str">
        <f t="shared" si="736"/>
        <v/>
      </c>
      <c r="AF1530" s="20" t="str">
        <f t="shared" si="737"/>
        <v/>
      </c>
      <c r="AG1530" s="11">
        <f t="shared" si="738"/>
        <v>999</v>
      </c>
      <c r="AH1530" s="17">
        <f t="shared" si="739"/>
        <v>999</v>
      </c>
      <c r="AI1530" s="17">
        <f t="shared" si="740"/>
        <v>999</v>
      </c>
      <c r="AJ1530" s="17">
        <f t="shared" si="741"/>
        <v>999</v>
      </c>
      <c r="AK1530" s="17">
        <f t="shared" si="742"/>
        <v>999</v>
      </c>
      <c r="AL1530" s="17">
        <f t="shared" si="743"/>
        <v>999</v>
      </c>
      <c r="AM1530" s="10" t="s">
        <v>1646</v>
      </c>
      <c r="AN1530">
        <v>0</v>
      </c>
      <c r="AO1530">
        <v>0</v>
      </c>
      <c r="AP1530">
        <v>0</v>
      </c>
      <c r="AQ1530">
        <v>0.20880000000000001</v>
      </c>
      <c r="AR1530" s="8">
        <v>-0.6</v>
      </c>
      <c r="AS1530" s="8">
        <v>-1.3299000000000001</v>
      </c>
      <c r="AT1530" s="8">
        <v>-6.758</v>
      </c>
      <c r="AU1530" s="8">
        <v>-0.20880000000000001</v>
      </c>
      <c r="AV1530" s="8">
        <v>-0.6</v>
      </c>
      <c r="AW1530" s="8">
        <v>0.6</v>
      </c>
      <c r="AX1530" s="8">
        <v>1.3299000000000001</v>
      </c>
      <c r="AY1530" s="8">
        <v>6.758</v>
      </c>
      <c r="AZ1530" s="8">
        <v>0.20880000000000001</v>
      </c>
      <c r="BA1530" s="8">
        <v>0.6</v>
      </c>
      <c r="BB1530">
        <v>-0.20880000000000001</v>
      </c>
      <c r="BC1530">
        <v>0.20880000000000001</v>
      </c>
      <c r="BD1530">
        <v>-0.20880000000000001</v>
      </c>
      <c r="BE1530">
        <v>0.20880000000000001</v>
      </c>
      <c r="BF1530">
        <v>0.06</v>
      </c>
      <c r="BG1530">
        <v>0.3</v>
      </c>
      <c r="BH1530">
        <v>0.01</v>
      </c>
      <c r="BI1530">
        <v>6</v>
      </c>
      <c r="BJ1530">
        <v>12</v>
      </c>
      <c r="BK1530">
        <v>6</v>
      </c>
      <c r="BM1530">
        <v>6</v>
      </c>
      <c r="BN1530" t="s">
        <v>1016</v>
      </c>
      <c r="BP1530" t="s">
        <v>1016</v>
      </c>
      <c r="BQ1530">
        <v>40</v>
      </c>
      <c r="BR1530">
        <v>402030</v>
      </c>
      <c r="BS1530">
        <v>1</v>
      </c>
      <c r="BU1530">
        <v>1</v>
      </c>
      <c r="BW1530">
        <v>6</v>
      </c>
      <c r="BY1530">
        <v>12</v>
      </c>
      <c r="BZ1530" t="s">
        <v>1946</v>
      </c>
      <c r="CA1530">
        <v>1</v>
      </c>
      <c r="CB1530">
        <v>0</v>
      </c>
      <c r="CC1530">
        <v>1</v>
      </c>
      <c r="CD1530">
        <v>0</v>
      </c>
      <c r="CE1530">
        <v>0</v>
      </c>
      <c r="CF1530">
        <v>0</v>
      </c>
      <c r="CG1530">
        <v>0</v>
      </c>
      <c r="CH1530">
        <v>0</v>
      </c>
      <c r="CI1530" s="2">
        <v>830268</v>
      </c>
    </row>
    <row r="1531" spans="1:88">
      <c r="A1531" s="10" t="str">
        <f t="shared" si="713"/>
        <v>MFRM_US</v>
      </c>
      <c r="B1531" s="12">
        <f t="shared" si="714"/>
        <v>-6.9800000000000001E-2</v>
      </c>
      <c r="C1531" s="12">
        <v>0</v>
      </c>
      <c r="D1531" s="12">
        <v>0</v>
      </c>
      <c r="E1531" s="12">
        <v>0</v>
      </c>
      <c r="F1531" s="12">
        <v>0</v>
      </c>
      <c r="G1531" s="12">
        <v>0</v>
      </c>
      <c r="H1531" s="12">
        <v>0</v>
      </c>
      <c r="I1531" s="12">
        <v>0</v>
      </c>
      <c r="J1531" s="13">
        <f t="shared" si="715"/>
        <v>0</v>
      </c>
      <c r="K1531" s="13">
        <f t="shared" si="716"/>
        <v>0</v>
      </c>
      <c r="L1531" s="16">
        <f t="shared" si="717"/>
        <v>0</v>
      </c>
      <c r="M1531" s="13">
        <f t="shared" si="718"/>
        <v>0</v>
      </c>
      <c r="N1531" s="16">
        <f t="shared" si="719"/>
        <v>0</v>
      </c>
      <c r="O1531" s="16">
        <f t="shared" si="720"/>
        <v>0</v>
      </c>
      <c r="P1531" s="16">
        <f t="shared" si="721"/>
        <v>-6.5000000000000006E-3</v>
      </c>
      <c r="Q1531" s="20" t="str">
        <f t="shared" si="722"/>
        <v/>
      </c>
      <c r="R1531" s="20" t="str">
        <f t="shared" si="723"/>
        <v/>
      </c>
      <c r="S1531" s="20" t="str">
        <f t="shared" si="724"/>
        <v/>
      </c>
      <c r="T1531" s="20">
        <f t="shared" si="725"/>
        <v>-6.5000000000000006E-3</v>
      </c>
      <c r="U1531" s="16" t="str">
        <f t="shared" si="726"/>
        <v/>
      </c>
      <c r="V1531" s="20" t="str">
        <f t="shared" si="727"/>
        <v/>
      </c>
      <c r="W1531" s="20" t="str">
        <f t="shared" si="728"/>
        <v/>
      </c>
      <c r="X1531" s="20" t="str">
        <f t="shared" si="729"/>
        <v/>
      </c>
      <c r="Y1531" s="20" t="str">
        <f t="shared" si="730"/>
        <v/>
      </c>
      <c r="Z1531" s="20" t="str">
        <f t="shared" si="731"/>
        <v/>
      </c>
      <c r="AA1531" s="20" t="str">
        <f t="shared" si="732"/>
        <v/>
      </c>
      <c r="AB1531" s="20">
        <f t="shared" si="733"/>
        <v>0</v>
      </c>
      <c r="AC1531" s="20" t="str">
        <f t="shared" si="734"/>
        <v/>
      </c>
      <c r="AD1531" s="20" t="str">
        <f t="shared" si="735"/>
        <v/>
      </c>
      <c r="AE1531" s="20" t="str">
        <f t="shared" si="736"/>
        <v/>
      </c>
      <c r="AF1531" s="20" t="str">
        <f t="shared" si="737"/>
        <v/>
      </c>
      <c r="AG1531" s="11">
        <f t="shared" si="738"/>
        <v>999</v>
      </c>
      <c r="AH1531" s="17">
        <f t="shared" si="739"/>
        <v>999</v>
      </c>
      <c r="AI1531" s="17">
        <f t="shared" si="740"/>
        <v>999</v>
      </c>
      <c r="AJ1531" s="17">
        <f t="shared" si="741"/>
        <v>999</v>
      </c>
      <c r="AK1531" s="17">
        <f t="shared" si="742"/>
        <v>999</v>
      </c>
      <c r="AL1531" s="17">
        <f t="shared" si="743"/>
        <v>999</v>
      </c>
      <c r="AM1531" s="10" t="s">
        <v>2</v>
      </c>
      <c r="AN1531">
        <v>0</v>
      </c>
      <c r="AO1531">
        <v>0</v>
      </c>
      <c r="AP1531">
        <v>0</v>
      </c>
      <c r="AQ1531">
        <v>2.5779000000000001</v>
      </c>
      <c r="AR1531" s="8">
        <v>-0.65</v>
      </c>
      <c r="AS1531" s="8">
        <v>-14.7683</v>
      </c>
      <c r="AT1531" s="8">
        <v>-92.431799999999996</v>
      </c>
      <c r="AU1531" s="8">
        <v>-2.5779000000000001</v>
      </c>
      <c r="AV1531" s="8">
        <v>-0.65</v>
      </c>
      <c r="AW1531" s="8">
        <v>0.65</v>
      </c>
      <c r="AX1531" s="8">
        <v>14.7683</v>
      </c>
      <c r="AY1531" s="8">
        <v>92.431799999999996</v>
      </c>
      <c r="AZ1531" s="8">
        <v>2.5779000000000001</v>
      </c>
      <c r="BA1531" s="8">
        <v>0.65</v>
      </c>
      <c r="BB1531">
        <v>-0.65</v>
      </c>
      <c r="BC1531">
        <v>0.65</v>
      </c>
      <c r="BD1531">
        <v>-0.65</v>
      </c>
      <c r="BE1531">
        <v>0.65</v>
      </c>
      <c r="BF1531">
        <v>0.06</v>
      </c>
      <c r="BG1531">
        <v>0.3</v>
      </c>
      <c r="BH1531">
        <v>-6.98</v>
      </c>
      <c r="BI1531">
        <v>9</v>
      </c>
      <c r="BJ1531">
        <v>17</v>
      </c>
      <c r="BK1531">
        <v>9</v>
      </c>
      <c r="BM1531">
        <v>9</v>
      </c>
      <c r="BN1531" t="s">
        <v>1016</v>
      </c>
      <c r="BP1531" t="s">
        <v>1016</v>
      </c>
      <c r="BQ1531">
        <v>25</v>
      </c>
      <c r="BR1531">
        <v>255040</v>
      </c>
      <c r="BS1531">
        <v>1</v>
      </c>
      <c r="BU1531">
        <v>1</v>
      </c>
      <c r="BW1531">
        <v>9</v>
      </c>
      <c r="BY1531">
        <v>17</v>
      </c>
      <c r="BZ1531" t="s">
        <v>1997</v>
      </c>
      <c r="CA1531">
        <v>0</v>
      </c>
      <c r="CB1531">
        <v>0</v>
      </c>
      <c r="CC1531">
        <v>0</v>
      </c>
      <c r="CD1531">
        <v>0</v>
      </c>
      <c r="CE1531">
        <v>0</v>
      </c>
      <c r="CF1531">
        <v>0</v>
      </c>
      <c r="CG1531">
        <v>0</v>
      </c>
      <c r="CH1531">
        <v>0</v>
      </c>
      <c r="CI1531" s="2">
        <v>10252851</v>
      </c>
    </row>
    <row r="1532" spans="1:88">
      <c r="A1532" s="10" t="str">
        <f t="shared" si="713"/>
        <v>WPX_US</v>
      </c>
      <c r="B1532" s="12">
        <f t="shared" si="714"/>
        <v>0.12570000000000001</v>
      </c>
      <c r="C1532" s="12">
        <v>2.00262857173373E-3</v>
      </c>
      <c r="D1532" s="12">
        <v>0</v>
      </c>
      <c r="E1532" s="12">
        <v>0</v>
      </c>
      <c r="F1532" s="12">
        <v>2.00262857173373E-3</v>
      </c>
      <c r="G1532" s="12">
        <v>0</v>
      </c>
      <c r="H1532" s="12">
        <v>2.00262857173373E-3</v>
      </c>
      <c r="I1532" s="12">
        <v>2.00262857173373E-3</v>
      </c>
      <c r="J1532" s="13">
        <f t="shared" si="715"/>
        <v>0</v>
      </c>
      <c r="K1532" s="13">
        <f t="shared" si="716"/>
        <v>1</v>
      </c>
      <c r="L1532" s="16">
        <f t="shared" si="717"/>
        <v>2.00262857173373E-3</v>
      </c>
      <c r="M1532" s="13">
        <f t="shared" si="718"/>
        <v>0</v>
      </c>
      <c r="N1532" s="16">
        <f t="shared" si="719"/>
        <v>0</v>
      </c>
      <c r="O1532" s="16">
        <f t="shared" si="720"/>
        <v>0</v>
      </c>
      <c r="P1532" s="16" t="str">
        <f t="shared" si="721"/>
        <v/>
      </c>
      <c r="Q1532" s="20" t="str">
        <f t="shared" si="722"/>
        <v/>
      </c>
      <c r="R1532" s="20" t="str">
        <f t="shared" si="723"/>
        <v/>
      </c>
      <c r="S1532" s="20" t="str">
        <f t="shared" si="724"/>
        <v/>
      </c>
      <c r="T1532" s="20" t="str">
        <f t="shared" si="725"/>
        <v/>
      </c>
      <c r="U1532" s="16" t="str">
        <f t="shared" si="726"/>
        <v/>
      </c>
      <c r="V1532" s="20" t="str">
        <f t="shared" si="727"/>
        <v/>
      </c>
      <c r="W1532" s="20" t="str">
        <f t="shared" si="728"/>
        <v/>
      </c>
      <c r="X1532" s="20" t="str">
        <f t="shared" si="729"/>
        <v/>
      </c>
      <c r="Y1532" s="20" t="str">
        <f t="shared" si="730"/>
        <v/>
      </c>
      <c r="Z1532" s="20" t="str">
        <f t="shared" si="731"/>
        <v/>
      </c>
      <c r="AA1532" s="20" t="str">
        <f t="shared" si="732"/>
        <v/>
      </c>
      <c r="AB1532" s="20">
        <f t="shared" si="733"/>
        <v>2.00262857173373E-3</v>
      </c>
      <c r="AC1532" s="20" t="str">
        <f t="shared" si="734"/>
        <v/>
      </c>
      <c r="AD1532" s="20" t="str">
        <f t="shared" si="735"/>
        <v/>
      </c>
      <c r="AE1532" s="20" t="str">
        <f t="shared" si="736"/>
        <v/>
      </c>
      <c r="AF1532" s="20" t="str">
        <f t="shared" si="737"/>
        <v/>
      </c>
      <c r="AG1532" s="11">
        <f t="shared" si="738"/>
        <v>0</v>
      </c>
      <c r="AH1532" s="17">
        <f t="shared" si="739"/>
        <v>2.00262857173373E-3</v>
      </c>
      <c r="AI1532" s="17">
        <f t="shared" si="740"/>
        <v>999</v>
      </c>
      <c r="AJ1532" s="17">
        <f t="shared" si="741"/>
        <v>999</v>
      </c>
      <c r="AK1532" s="17">
        <f t="shared" si="742"/>
        <v>999</v>
      </c>
      <c r="AL1532" s="17">
        <f t="shared" si="743"/>
        <v>999</v>
      </c>
      <c r="AM1532" s="10" t="s">
        <v>364</v>
      </c>
      <c r="AN1532">
        <v>0</v>
      </c>
      <c r="AO1532">
        <v>0</v>
      </c>
      <c r="AP1532">
        <v>0</v>
      </c>
      <c r="AQ1532">
        <v>12.5037</v>
      </c>
      <c r="AR1532" s="8">
        <v>-0.2</v>
      </c>
      <c r="AS1532" s="8">
        <v>-61.948500000000003</v>
      </c>
      <c r="AT1532" s="8">
        <v>-90.731300000000005</v>
      </c>
      <c r="AU1532" s="8">
        <v>-12.5037</v>
      </c>
      <c r="AV1532" s="8">
        <v>-0.2</v>
      </c>
      <c r="AW1532" s="8">
        <v>0.2</v>
      </c>
      <c r="AX1532" s="8">
        <v>61.948500000000003</v>
      </c>
      <c r="AY1532" s="8">
        <v>90.731300000000005</v>
      </c>
      <c r="AZ1532" s="8">
        <v>12.5037</v>
      </c>
      <c r="BA1532" s="8">
        <v>0.2</v>
      </c>
      <c r="BB1532">
        <v>-0.2</v>
      </c>
      <c r="BC1532">
        <v>0.2</v>
      </c>
      <c r="BD1532">
        <v>-0.2</v>
      </c>
      <c r="BE1532">
        <v>0.2</v>
      </c>
      <c r="BF1532">
        <v>0.06</v>
      </c>
      <c r="BG1532">
        <v>0.3</v>
      </c>
      <c r="BH1532">
        <v>12.57</v>
      </c>
      <c r="BI1532">
        <v>1</v>
      </c>
      <c r="BJ1532">
        <v>2</v>
      </c>
      <c r="BK1532">
        <v>1</v>
      </c>
      <c r="BM1532">
        <v>1</v>
      </c>
      <c r="BN1532" t="s">
        <v>1016</v>
      </c>
      <c r="BP1532" t="s">
        <v>1016</v>
      </c>
      <c r="BQ1532">
        <v>10</v>
      </c>
      <c r="BR1532">
        <v>101020</v>
      </c>
      <c r="BS1532">
        <v>1</v>
      </c>
      <c r="BU1532">
        <v>1</v>
      </c>
      <c r="BW1532">
        <v>1</v>
      </c>
      <c r="BY1532">
        <v>2</v>
      </c>
      <c r="BZ1532" t="s">
        <v>1997</v>
      </c>
      <c r="CA1532">
        <v>0</v>
      </c>
      <c r="CB1532">
        <v>0</v>
      </c>
      <c r="CC1532">
        <v>0</v>
      </c>
      <c r="CD1532">
        <v>0</v>
      </c>
      <c r="CE1532">
        <v>0</v>
      </c>
      <c r="CF1532">
        <v>0</v>
      </c>
      <c r="CG1532">
        <v>0</v>
      </c>
      <c r="CH1532">
        <v>0</v>
      </c>
      <c r="CI1532" s="2">
        <v>51579625</v>
      </c>
    </row>
    <row r="1533" spans="1:88">
      <c r="A1533" s="10" t="str">
        <f t="shared" si="713"/>
        <v>ACHC_US</v>
      </c>
      <c r="B1533" s="12">
        <f t="shared" si="714"/>
        <v>-3.5400000000000001E-2</v>
      </c>
      <c r="C1533" s="12">
        <v>0</v>
      </c>
      <c r="D1533" s="12">
        <v>0</v>
      </c>
      <c r="E1533" s="12">
        <v>0</v>
      </c>
      <c r="F1533" s="12">
        <v>0</v>
      </c>
      <c r="G1533" s="12">
        <v>0</v>
      </c>
      <c r="H1533" s="12">
        <v>0</v>
      </c>
      <c r="I1533" s="12">
        <v>0</v>
      </c>
      <c r="J1533" s="13">
        <f t="shared" si="715"/>
        <v>0</v>
      </c>
      <c r="K1533" s="13">
        <f t="shared" si="716"/>
        <v>0</v>
      </c>
      <c r="L1533" s="16">
        <f t="shared" si="717"/>
        <v>0</v>
      </c>
      <c r="M1533" s="13">
        <f t="shared" si="718"/>
        <v>0</v>
      </c>
      <c r="N1533" s="16">
        <f t="shared" si="719"/>
        <v>0</v>
      </c>
      <c r="O1533" s="16">
        <f t="shared" si="720"/>
        <v>0</v>
      </c>
      <c r="P1533" s="16">
        <f t="shared" si="721"/>
        <v>-6.0000000000000001E-3</v>
      </c>
      <c r="Q1533" s="20" t="str">
        <f t="shared" si="722"/>
        <v/>
      </c>
      <c r="R1533" s="20" t="str">
        <f t="shared" si="723"/>
        <v/>
      </c>
      <c r="S1533" s="20">
        <f t="shared" si="724"/>
        <v>-6.0000000000000001E-3</v>
      </c>
      <c r="T1533" s="20" t="str">
        <f t="shared" si="725"/>
        <v/>
      </c>
      <c r="U1533" s="16" t="str">
        <f t="shared" si="726"/>
        <v/>
      </c>
      <c r="V1533" s="20" t="str">
        <f t="shared" si="727"/>
        <v/>
      </c>
      <c r="W1533" s="20" t="str">
        <f t="shared" si="728"/>
        <v/>
      </c>
      <c r="X1533" s="20" t="str">
        <f t="shared" si="729"/>
        <v/>
      </c>
      <c r="Y1533" s="20" t="str">
        <f t="shared" si="730"/>
        <v/>
      </c>
      <c r="Z1533" s="20" t="str">
        <f t="shared" si="731"/>
        <v/>
      </c>
      <c r="AA1533" s="20" t="str">
        <f t="shared" si="732"/>
        <v/>
      </c>
      <c r="AB1533" s="20" t="str">
        <f t="shared" si="733"/>
        <v/>
      </c>
      <c r="AC1533" s="20" t="str">
        <f t="shared" si="734"/>
        <v/>
      </c>
      <c r="AD1533" s="20" t="str">
        <f t="shared" si="735"/>
        <v/>
      </c>
      <c r="AE1533" s="20" t="str">
        <f t="shared" si="736"/>
        <v/>
      </c>
      <c r="AF1533" s="20">
        <f t="shared" si="737"/>
        <v>0</v>
      </c>
      <c r="AG1533" s="11">
        <f t="shared" si="738"/>
        <v>999</v>
      </c>
      <c r="AH1533" s="17">
        <f t="shared" si="739"/>
        <v>999</v>
      </c>
      <c r="AI1533" s="17">
        <f t="shared" si="740"/>
        <v>999</v>
      </c>
      <c r="AJ1533" s="17">
        <f t="shared" si="741"/>
        <v>999</v>
      </c>
      <c r="AK1533" s="17">
        <f t="shared" si="742"/>
        <v>999</v>
      </c>
      <c r="AL1533" s="17">
        <f t="shared" si="743"/>
        <v>0</v>
      </c>
      <c r="AM1533" s="10" t="s">
        <v>61</v>
      </c>
      <c r="AN1533">
        <v>0</v>
      </c>
      <c r="AO1533">
        <v>0</v>
      </c>
      <c r="AP1533">
        <v>0</v>
      </c>
      <c r="AQ1533">
        <v>6.4473000000000003</v>
      </c>
      <c r="AR1533" s="8">
        <v>-0.6</v>
      </c>
      <c r="AS1533" s="8">
        <v>-27.9849</v>
      </c>
      <c r="AT1533" s="8">
        <v>-195.65260000000001</v>
      </c>
      <c r="AU1533" s="8">
        <v>-6.4473000000000003</v>
      </c>
      <c r="AV1533" s="8">
        <v>-0.6</v>
      </c>
      <c r="AW1533" s="8">
        <v>0.6</v>
      </c>
      <c r="AX1533" s="8">
        <v>27.9849</v>
      </c>
      <c r="AY1533" s="8">
        <v>195.65260000000001</v>
      </c>
      <c r="AZ1533" s="8">
        <v>6.4473000000000003</v>
      </c>
      <c r="BA1533" s="8">
        <v>0.6</v>
      </c>
      <c r="BB1533">
        <v>0</v>
      </c>
      <c r="BC1533">
        <v>0.6</v>
      </c>
      <c r="BD1533">
        <v>0</v>
      </c>
      <c r="BE1533">
        <v>0.6</v>
      </c>
      <c r="BF1533">
        <v>0.06</v>
      </c>
      <c r="BG1533">
        <v>0.3</v>
      </c>
      <c r="BH1533">
        <v>-3.54</v>
      </c>
      <c r="BI1533">
        <v>8</v>
      </c>
      <c r="BJ1533">
        <v>15</v>
      </c>
      <c r="BK1533">
        <v>8</v>
      </c>
      <c r="BM1533">
        <v>8</v>
      </c>
      <c r="BN1533" t="s">
        <v>1016</v>
      </c>
      <c r="BP1533" t="s">
        <v>1016</v>
      </c>
      <c r="BQ1533">
        <v>35</v>
      </c>
      <c r="BR1533">
        <v>351020</v>
      </c>
      <c r="BS1533">
        <v>0</v>
      </c>
      <c r="BU1533">
        <v>1</v>
      </c>
      <c r="BW1533">
        <v>8</v>
      </c>
      <c r="BY1533">
        <v>15</v>
      </c>
      <c r="BZ1533" t="s">
        <v>1997</v>
      </c>
      <c r="CA1533">
        <v>0</v>
      </c>
      <c r="CB1533">
        <v>0</v>
      </c>
      <c r="CC1533">
        <v>0</v>
      </c>
      <c r="CD1533">
        <v>0</v>
      </c>
      <c r="CE1533">
        <v>0</v>
      </c>
      <c r="CF1533">
        <v>0</v>
      </c>
      <c r="CG1533">
        <v>1</v>
      </c>
      <c r="CH1533">
        <v>0</v>
      </c>
      <c r="CI1533" s="2">
        <v>24963237</v>
      </c>
      <c r="CJ1533" t="s">
        <v>2002</v>
      </c>
    </row>
    <row r="1534" spans="1:88">
      <c r="A1534" s="10" t="str">
        <f t="shared" si="713"/>
        <v>JIVE_US</v>
      </c>
      <c r="B1534" s="12">
        <f t="shared" si="714"/>
        <v>-4.41E-2</v>
      </c>
      <c r="C1534" s="12">
        <v>0</v>
      </c>
      <c r="D1534" s="12">
        <v>0</v>
      </c>
      <c r="E1534" s="12">
        <v>0</v>
      </c>
      <c r="F1534" s="12">
        <v>0</v>
      </c>
      <c r="G1534" s="12">
        <v>0</v>
      </c>
      <c r="H1534" s="12">
        <v>0</v>
      </c>
      <c r="I1534" s="12">
        <v>0</v>
      </c>
      <c r="J1534" s="13">
        <f t="shared" si="715"/>
        <v>0</v>
      </c>
      <c r="K1534" s="13">
        <f t="shared" si="716"/>
        <v>0</v>
      </c>
      <c r="L1534" s="16">
        <f t="shared" si="717"/>
        <v>0</v>
      </c>
      <c r="M1534" s="13">
        <f t="shared" si="718"/>
        <v>0</v>
      </c>
      <c r="N1534" s="16">
        <f t="shared" si="719"/>
        <v>0</v>
      </c>
      <c r="O1534" s="16">
        <f t="shared" si="720"/>
        <v>0</v>
      </c>
      <c r="P1534" s="16">
        <f t="shared" si="721"/>
        <v>-6.0000000000000001E-3</v>
      </c>
      <c r="Q1534" s="20" t="str">
        <f t="shared" si="722"/>
        <v/>
      </c>
      <c r="R1534" s="20" t="str">
        <f t="shared" si="723"/>
        <v/>
      </c>
      <c r="S1534" s="20" t="str">
        <f t="shared" si="724"/>
        <v/>
      </c>
      <c r="T1534" s="20">
        <f t="shared" si="725"/>
        <v>-6.0000000000000001E-3</v>
      </c>
      <c r="U1534" s="16" t="str">
        <f t="shared" si="726"/>
        <v/>
      </c>
      <c r="V1534" s="20" t="str">
        <f t="shared" si="727"/>
        <v/>
      </c>
      <c r="W1534" s="20" t="str">
        <f t="shared" si="728"/>
        <v/>
      </c>
      <c r="X1534" s="20" t="str">
        <f t="shared" si="729"/>
        <v/>
      </c>
      <c r="Y1534" s="20" t="str">
        <f t="shared" si="730"/>
        <v/>
      </c>
      <c r="Z1534" s="20" t="str">
        <f t="shared" si="731"/>
        <v/>
      </c>
      <c r="AA1534" s="20" t="str">
        <f t="shared" si="732"/>
        <v/>
      </c>
      <c r="AB1534" s="20">
        <f t="shared" si="733"/>
        <v>0</v>
      </c>
      <c r="AC1534" s="20" t="str">
        <f t="shared" si="734"/>
        <v/>
      </c>
      <c r="AD1534" s="20" t="str">
        <f t="shared" si="735"/>
        <v/>
      </c>
      <c r="AE1534" s="20" t="str">
        <f t="shared" si="736"/>
        <v/>
      </c>
      <c r="AF1534" s="20" t="str">
        <f t="shared" si="737"/>
        <v/>
      </c>
      <c r="AG1534" s="11">
        <f t="shared" si="738"/>
        <v>999</v>
      </c>
      <c r="AH1534" s="17">
        <f t="shared" si="739"/>
        <v>999</v>
      </c>
      <c r="AI1534" s="17">
        <f t="shared" si="740"/>
        <v>999</v>
      </c>
      <c r="AJ1534" s="17">
        <f t="shared" si="741"/>
        <v>999</v>
      </c>
      <c r="AK1534" s="17">
        <f t="shared" si="742"/>
        <v>999</v>
      </c>
      <c r="AL1534" s="17">
        <f t="shared" si="743"/>
        <v>999</v>
      </c>
      <c r="AM1534" s="10" t="s">
        <v>41</v>
      </c>
      <c r="AN1534">
        <v>0</v>
      </c>
      <c r="AO1534">
        <v>0</v>
      </c>
      <c r="AP1534">
        <v>0</v>
      </c>
      <c r="AQ1534">
        <v>0.55330000000000001</v>
      </c>
      <c r="AR1534" s="8">
        <v>-0.6</v>
      </c>
      <c r="AS1534" s="8">
        <v>-2.5716000000000001</v>
      </c>
      <c r="AT1534" s="8">
        <v>-15.743399999999999</v>
      </c>
      <c r="AU1534" s="8">
        <v>-0.55330000000000001</v>
      </c>
      <c r="AV1534" s="8">
        <v>-0.6</v>
      </c>
      <c r="AW1534" s="8">
        <v>0.6</v>
      </c>
      <c r="AX1534" s="8">
        <v>2.5716000000000001</v>
      </c>
      <c r="AY1534" s="8">
        <v>15.743399999999999</v>
      </c>
      <c r="AZ1534" s="8">
        <v>0.55330000000000001</v>
      </c>
      <c r="BA1534" s="8">
        <v>0.6</v>
      </c>
      <c r="BB1534">
        <v>-0.55330000000000001</v>
      </c>
      <c r="BC1534">
        <v>0.55330000000000001</v>
      </c>
      <c r="BD1534">
        <v>-0.55330000000000001</v>
      </c>
      <c r="BE1534">
        <v>0.55330000000000001</v>
      </c>
      <c r="BF1534">
        <v>0.06</v>
      </c>
      <c r="BG1534">
        <v>0.3</v>
      </c>
      <c r="BH1534">
        <v>-4.41</v>
      </c>
      <c r="BI1534">
        <v>8</v>
      </c>
      <c r="BJ1534">
        <v>16</v>
      </c>
      <c r="BK1534">
        <v>8</v>
      </c>
      <c r="BM1534">
        <v>8</v>
      </c>
      <c r="BN1534" t="s">
        <v>1016</v>
      </c>
      <c r="BP1534" t="s">
        <v>1016</v>
      </c>
      <c r="BQ1534">
        <v>45</v>
      </c>
      <c r="BR1534">
        <v>451030</v>
      </c>
      <c r="BS1534">
        <v>1</v>
      </c>
      <c r="BU1534">
        <v>1</v>
      </c>
      <c r="BW1534">
        <v>8</v>
      </c>
      <c r="BY1534">
        <v>16</v>
      </c>
      <c r="BZ1534" t="s">
        <v>1997</v>
      </c>
      <c r="CA1534">
        <v>1</v>
      </c>
      <c r="CB1534">
        <v>0</v>
      </c>
      <c r="CC1534">
        <v>1</v>
      </c>
      <c r="CD1534">
        <v>0</v>
      </c>
      <c r="CE1534">
        <v>0</v>
      </c>
      <c r="CF1534">
        <v>0</v>
      </c>
      <c r="CG1534">
        <v>0</v>
      </c>
      <c r="CH1534">
        <v>0</v>
      </c>
      <c r="CI1534" s="2">
        <v>2237077</v>
      </c>
    </row>
    <row r="1535" spans="1:88">
      <c r="A1535" s="10" t="str">
        <f t="shared" si="713"/>
        <v>SN_US</v>
      </c>
      <c r="B1535" s="12">
        <f t="shared" si="714"/>
        <v>-9.1300000000000006E-2</v>
      </c>
      <c r="C1535" s="12">
        <v>0</v>
      </c>
      <c r="D1535" s="12">
        <v>0</v>
      </c>
      <c r="E1535" s="12">
        <v>0</v>
      </c>
      <c r="F1535" s="12">
        <v>0</v>
      </c>
      <c r="G1535" s="12">
        <v>0</v>
      </c>
      <c r="H1535" s="12">
        <v>0</v>
      </c>
      <c r="I1535" s="12">
        <v>0</v>
      </c>
      <c r="J1535" s="13">
        <f t="shared" si="715"/>
        <v>0</v>
      </c>
      <c r="K1535" s="13">
        <f t="shared" si="716"/>
        <v>0</v>
      </c>
      <c r="L1535" s="16">
        <f t="shared" si="717"/>
        <v>0</v>
      </c>
      <c r="M1535" s="13">
        <f t="shared" si="718"/>
        <v>0</v>
      </c>
      <c r="N1535" s="16">
        <f t="shared" si="719"/>
        <v>0</v>
      </c>
      <c r="O1535" s="16">
        <f t="shared" si="720"/>
        <v>0</v>
      </c>
      <c r="P1535" s="16">
        <f t="shared" si="721"/>
        <v>-2E-3</v>
      </c>
      <c r="Q1535" s="20" t="str">
        <f t="shared" si="722"/>
        <v/>
      </c>
      <c r="R1535" s="20" t="str">
        <f t="shared" si="723"/>
        <v/>
      </c>
      <c r="S1535" s="20" t="str">
        <f t="shared" si="724"/>
        <v/>
      </c>
      <c r="T1535" s="20">
        <f t="shared" si="725"/>
        <v>-2E-3</v>
      </c>
      <c r="U1535" s="16" t="str">
        <f t="shared" si="726"/>
        <v/>
      </c>
      <c r="V1535" s="20" t="str">
        <f t="shared" si="727"/>
        <v/>
      </c>
      <c r="W1535" s="20" t="str">
        <f t="shared" si="728"/>
        <v/>
      </c>
      <c r="X1535" s="20" t="str">
        <f t="shared" si="729"/>
        <v/>
      </c>
      <c r="Y1535" s="20" t="str">
        <f t="shared" si="730"/>
        <v/>
      </c>
      <c r="Z1535" s="20" t="str">
        <f t="shared" si="731"/>
        <v/>
      </c>
      <c r="AA1535" s="20" t="str">
        <f t="shared" si="732"/>
        <v/>
      </c>
      <c r="AB1535" s="20">
        <f t="shared" si="733"/>
        <v>0</v>
      </c>
      <c r="AC1535" s="20" t="str">
        <f t="shared" si="734"/>
        <v/>
      </c>
      <c r="AD1535" s="20" t="str">
        <f t="shared" si="735"/>
        <v/>
      </c>
      <c r="AE1535" s="20" t="str">
        <f t="shared" si="736"/>
        <v/>
      </c>
      <c r="AF1535" s="20" t="str">
        <f t="shared" si="737"/>
        <v/>
      </c>
      <c r="AG1535" s="11">
        <f t="shared" si="738"/>
        <v>999</v>
      </c>
      <c r="AH1535" s="17">
        <f t="shared" si="739"/>
        <v>999</v>
      </c>
      <c r="AI1535" s="17">
        <f t="shared" si="740"/>
        <v>999</v>
      </c>
      <c r="AJ1535" s="17">
        <f t="shared" si="741"/>
        <v>999</v>
      </c>
      <c r="AK1535" s="17">
        <f t="shared" si="742"/>
        <v>999</v>
      </c>
      <c r="AL1535" s="17">
        <f t="shared" si="743"/>
        <v>999</v>
      </c>
      <c r="AM1535" s="10" t="s">
        <v>7</v>
      </c>
      <c r="AN1535">
        <v>0</v>
      </c>
      <c r="AO1535">
        <v>0</v>
      </c>
      <c r="AP1535">
        <v>0</v>
      </c>
      <c r="AQ1535">
        <v>6.6757999999999997</v>
      </c>
      <c r="AR1535" s="8">
        <v>-0.2</v>
      </c>
      <c r="AS1535" s="8">
        <v>-50.088700000000003</v>
      </c>
      <c r="AT1535" s="8">
        <v>-30.435700000000001</v>
      </c>
      <c r="AU1535" s="8">
        <v>-6.6757999999999997</v>
      </c>
      <c r="AV1535" s="8">
        <v>-0.2</v>
      </c>
      <c r="AW1535" s="8">
        <v>0.2</v>
      </c>
      <c r="AX1535" s="8">
        <v>50.088700000000003</v>
      </c>
      <c r="AY1535" s="8">
        <v>30.435700000000001</v>
      </c>
      <c r="AZ1535" s="8">
        <v>6.6757999999999997</v>
      </c>
      <c r="BA1535" s="8">
        <v>0.2</v>
      </c>
      <c r="BB1535">
        <v>-0.2</v>
      </c>
      <c r="BC1535">
        <v>0.2</v>
      </c>
      <c r="BD1535">
        <v>-0.2</v>
      </c>
      <c r="BE1535">
        <v>0.2</v>
      </c>
      <c r="BF1535">
        <v>0.06</v>
      </c>
      <c r="BG1535">
        <v>0.3</v>
      </c>
      <c r="BH1535">
        <v>-9.1300000000000008</v>
      </c>
      <c r="BI1535">
        <v>9</v>
      </c>
      <c r="BJ1535">
        <v>18</v>
      </c>
      <c r="BK1535">
        <v>9</v>
      </c>
      <c r="BM1535">
        <v>9</v>
      </c>
      <c r="BN1535" t="s">
        <v>1016</v>
      </c>
      <c r="BP1535" t="s">
        <v>1016</v>
      </c>
      <c r="BQ1535">
        <v>10</v>
      </c>
      <c r="BR1535">
        <v>101020</v>
      </c>
      <c r="BS1535">
        <v>1</v>
      </c>
      <c r="BU1535">
        <v>1</v>
      </c>
      <c r="BW1535">
        <v>9</v>
      </c>
      <c r="BY1535">
        <v>18</v>
      </c>
      <c r="BZ1535" t="s">
        <v>1997</v>
      </c>
      <c r="CA1535">
        <v>0</v>
      </c>
      <c r="CB1535">
        <v>0</v>
      </c>
      <c r="CC1535">
        <v>0</v>
      </c>
      <c r="CD1535">
        <v>0</v>
      </c>
      <c r="CE1535">
        <v>0</v>
      </c>
      <c r="CF1535">
        <v>0</v>
      </c>
      <c r="CG1535">
        <v>0</v>
      </c>
      <c r="CH1535">
        <v>0</v>
      </c>
      <c r="CI1535" s="2">
        <v>28045318</v>
      </c>
    </row>
    <row r="1536" spans="1:88">
      <c r="A1536" s="10" t="str">
        <f t="shared" si="713"/>
        <v>LPI_US</v>
      </c>
      <c r="B1536" s="12">
        <f t="shared" si="714"/>
        <v>-0.17370000000000002</v>
      </c>
      <c r="C1536" s="12">
        <v>0</v>
      </c>
      <c r="D1536" s="12">
        <v>0</v>
      </c>
      <c r="E1536" s="12">
        <v>0</v>
      </c>
      <c r="F1536" s="12">
        <v>0</v>
      </c>
      <c r="G1536" s="12">
        <v>0</v>
      </c>
      <c r="H1536" s="12">
        <v>0</v>
      </c>
      <c r="I1536" s="12">
        <v>0</v>
      </c>
      <c r="J1536" s="13">
        <f t="shared" si="715"/>
        <v>0</v>
      </c>
      <c r="K1536" s="13">
        <f t="shared" si="716"/>
        <v>0</v>
      </c>
      <c r="L1536" s="16">
        <f t="shared" si="717"/>
        <v>0</v>
      </c>
      <c r="M1536" s="13">
        <f t="shared" si="718"/>
        <v>0</v>
      </c>
      <c r="N1536" s="16">
        <f t="shared" si="719"/>
        <v>0</v>
      </c>
      <c r="O1536" s="16">
        <f t="shared" si="720"/>
        <v>0</v>
      </c>
      <c r="P1536" s="16">
        <f t="shared" si="721"/>
        <v>-2E-3</v>
      </c>
      <c r="Q1536" s="20" t="str">
        <f t="shared" si="722"/>
        <v/>
      </c>
      <c r="R1536" s="20" t="str">
        <f t="shared" si="723"/>
        <v/>
      </c>
      <c r="S1536" s="20" t="str">
        <f t="shared" si="724"/>
        <v/>
      </c>
      <c r="T1536" s="20">
        <f t="shared" si="725"/>
        <v>-2E-3</v>
      </c>
      <c r="U1536" s="16" t="str">
        <f t="shared" si="726"/>
        <v/>
      </c>
      <c r="V1536" s="20" t="str">
        <f t="shared" si="727"/>
        <v/>
      </c>
      <c r="W1536" s="20" t="str">
        <f t="shared" si="728"/>
        <v/>
      </c>
      <c r="X1536" s="20" t="str">
        <f t="shared" si="729"/>
        <v/>
      </c>
      <c r="Y1536" s="20" t="str">
        <f t="shared" si="730"/>
        <v/>
      </c>
      <c r="Z1536" s="20" t="str">
        <f t="shared" si="731"/>
        <v/>
      </c>
      <c r="AA1536" s="20" t="str">
        <f t="shared" si="732"/>
        <v/>
      </c>
      <c r="AB1536" s="20">
        <f t="shared" si="733"/>
        <v>0</v>
      </c>
      <c r="AC1536" s="20" t="str">
        <f t="shared" si="734"/>
        <v/>
      </c>
      <c r="AD1536" s="20" t="str">
        <f t="shared" si="735"/>
        <v/>
      </c>
      <c r="AE1536" s="20" t="str">
        <f t="shared" si="736"/>
        <v/>
      </c>
      <c r="AF1536" s="20" t="str">
        <f t="shared" si="737"/>
        <v/>
      </c>
      <c r="AG1536" s="11">
        <f t="shared" si="738"/>
        <v>999</v>
      </c>
      <c r="AH1536" s="17">
        <f t="shared" si="739"/>
        <v>999</v>
      </c>
      <c r="AI1536" s="17">
        <f t="shared" si="740"/>
        <v>999</v>
      </c>
      <c r="AJ1536" s="17">
        <f t="shared" si="741"/>
        <v>999</v>
      </c>
      <c r="AK1536" s="17">
        <f t="shared" si="742"/>
        <v>999</v>
      </c>
      <c r="AL1536" s="17">
        <f t="shared" si="743"/>
        <v>999</v>
      </c>
      <c r="AM1536" s="10" t="s">
        <v>222</v>
      </c>
      <c r="AN1536">
        <v>0</v>
      </c>
      <c r="AO1536">
        <v>0</v>
      </c>
      <c r="AP1536">
        <v>0</v>
      </c>
      <c r="AQ1536">
        <v>13.7944</v>
      </c>
      <c r="AR1536" s="8">
        <v>-0.2</v>
      </c>
      <c r="AS1536" s="8">
        <v>-66.496099999999998</v>
      </c>
      <c r="AT1536" s="8">
        <v>-98.752899999999997</v>
      </c>
      <c r="AU1536" s="8">
        <v>-13.7944</v>
      </c>
      <c r="AV1536" s="8">
        <v>-0.2</v>
      </c>
      <c r="AW1536" s="8">
        <v>0.2</v>
      </c>
      <c r="AX1536" s="8">
        <v>66.496099999999998</v>
      </c>
      <c r="AY1536" s="8">
        <v>98.752899999999997</v>
      </c>
      <c r="AZ1536" s="8">
        <v>13.7944</v>
      </c>
      <c r="BA1536" s="8">
        <v>0.2</v>
      </c>
      <c r="BB1536">
        <v>-0.2</v>
      </c>
      <c r="BC1536">
        <v>0.2</v>
      </c>
      <c r="BD1536">
        <v>-0.2</v>
      </c>
      <c r="BE1536">
        <v>0.2</v>
      </c>
      <c r="BF1536">
        <v>0.06</v>
      </c>
      <c r="BG1536">
        <v>0.3</v>
      </c>
      <c r="BH1536">
        <v>-17.37</v>
      </c>
      <c r="BI1536">
        <v>10</v>
      </c>
      <c r="BJ1536">
        <v>19</v>
      </c>
      <c r="BK1536">
        <v>10</v>
      </c>
      <c r="BM1536">
        <v>10</v>
      </c>
      <c r="BN1536" t="s">
        <v>1016</v>
      </c>
      <c r="BP1536" t="s">
        <v>1016</v>
      </c>
      <c r="BQ1536">
        <v>10</v>
      </c>
      <c r="BR1536">
        <v>101020</v>
      </c>
      <c r="BS1536">
        <v>1</v>
      </c>
      <c r="BU1536">
        <v>1</v>
      </c>
      <c r="BW1536">
        <v>10</v>
      </c>
      <c r="BY1536">
        <v>19</v>
      </c>
      <c r="BZ1536" t="s">
        <v>1997</v>
      </c>
      <c r="CA1536">
        <v>0</v>
      </c>
      <c r="CB1536">
        <v>0</v>
      </c>
      <c r="CC1536">
        <v>0</v>
      </c>
      <c r="CD1536">
        <v>0</v>
      </c>
      <c r="CE1536">
        <v>0</v>
      </c>
      <c r="CF1536">
        <v>0</v>
      </c>
      <c r="CG1536">
        <v>0</v>
      </c>
      <c r="CH1536">
        <v>0</v>
      </c>
      <c r="CI1536" s="2">
        <v>48811217</v>
      </c>
    </row>
    <row r="1537" spans="1:88">
      <c r="A1537" s="10" t="str">
        <f t="shared" si="713"/>
        <v>ZNGA_US</v>
      </c>
      <c r="B1537" s="12">
        <f t="shared" si="714"/>
        <v>-9.820000000000001E-2</v>
      </c>
      <c r="C1537" s="12">
        <v>5.9945600009134502E-3</v>
      </c>
      <c r="D1537" s="12">
        <v>0</v>
      </c>
      <c r="E1537" s="12">
        <v>0</v>
      </c>
      <c r="F1537" s="12">
        <v>-5.9945600009134502E-3</v>
      </c>
      <c r="G1537" s="12">
        <v>0</v>
      </c>
      <c r="H1537" s="12">
        <v>-5.9945600009134502E-3</v>
      </c>
      <c r="I1537" s="12">
        <v>-5.9945600009134502E-3</v>
      </c>
      <c r="J1537" s="13">
        <f t="shared" si="715"/>
        <v>0</v>
      </c>
      <c r="K1537" s="13">
        <f t="shared" si="716"/>
        <v>0</v>
      </c>
      <c r="L1537" s="16">
        <f t="shared" si="717"/>
        <v>0</v>
      </c>
      <c r="M1537" s="13">
        <f t="shared" si="718"/>
        <v>1</v>
      </c>
      <c r="N1537" s="16">
        <f t="shared" si="719"/>
        <v>0</v>
      </c>
      <c r="O1537" s="16">
        <f t="shared" si="720"/>
        <v>-5.9945600009134502E-3</v>
      </c>
      <c r="P1537" s="16">
        <f t="shared" si="721"/>
        <v>-5.439999086549914E-6</v>
      </c>
      <c r="Q1537" s="20" t="str">
        <f t="shared" si="722"/>
        <v/>
      </c>
      <c r="R1537" s="20" t="str">
        <f t="shared" si="723"/>
        <v/>
      </c>
      <c r="S1537" s="20" t="str">
        <f t="shared" si="724"/>
        <v/>
      </c>
      <c r="T1537" s="20">
        <f t="shared" si="725"/>
        <v>-5.439999086549914E-6</v>
      </c>
      <c r="U1537" s="16" t="str">
        <f t="shared" si="726"/>
        <v/>
      </c>
      <c r="V1537" s="20" t="str">
        <f t="shared" si="727"/>
        <v/>
      </c>
      <c r="W1537" s="20" t="str">
        <f t="shared" si="728"/>
        <v/>
      </c>
      <c r="X1537" s="20" t="str">
        <f t="shared" si="729"/>
        <v/>
      </c>
      <c r="Y1537" s="20" t="str">
        <f t="shared" si="730"/>
        <v/>
      </c>
      <c r="Z1537" s="20" t="str">
        <f t="shared" si="731"/>
        <v/>
      </c>
      <c r="AA1537" s="20" t="str">
        <f t="shared" si="732"/>
        <v/>
      </c>
      <c r="AB1537" s="20">
        <f t="shared" si="733"/>
        <v>-5.9945600009134502E-3</v>
      </c>
      <c r="AC1537" s="20" t="str">
        <f t="shared" si="734"/>
        <v/>
      </c>
      <c r="AD1537" s="20" t="str">
        <f t="shared" si="735"/>
        <v/>
      </c>
      <c r="AE1537" s="20" t="str">
        <f t="shared" si="736"/>
        <v/>
      </c>
      <c r="AF1537" s="20" t="str">
        <f t="shared" si="737"/>
        <v/>
      </c>
      <c r="AG1537" s="11">
        <f t="shared" si="738"/>
        <v>0</v>
      </c>
      <c r="AH1537" s="17">
        <f t="shared" si="739"/>
        <v>-5.9945600009134502E-3</v>
      </c>
      <c r="AI1537" s="17">
        <f t="shared" si="740"/>
        <v>999</v>
      </c>
      <c r="AJ1537" s="17">
        <f t="shared" si="741"/>
        <v>999</v>
      </c>
      <c r="AK1537" s="17">
        <f t="shared" si="742"/>
        <v>999</v>
      </c>
      <c r="AL1537" s="17">
        <f t="shared" si="743"/>
        <v>999</v>
      </c>
      <c r="AM1537" s="10" t="s">
        <v>419</v>
      </c>
      <c r="AN1537">
        <v>0</v>
      </c>
      <c r="AO1537">
        <v>0</v>
      </c>
      <c r="AP1537">
        <v>0</v>
      </c>
      <c r="AQ1537">
        <v>9.7721</v>
      </c>
      <c r="AR1537" s="8">
        <v>-0.6</v>
      </c>
      <c r="AS1537" s="8">
        <v>-43.147399999999998</v>
      </c>
      <c r="AT1537" s="8">
        <v>-85.259600000000006</v>
      </c>
      <c r="AU1537" s="8">
        <v>-9.7721</v>
      </c>
      <c r="AV1537" s="8">
        <v>-0.6</v>
      </c>
      <c r="AW1537" s="8">
        <v>0.4</v>
      </c>
      <c r="AX1537" s="8">
        <v>43.147399999999998</v>
      </c>
      <c r="AY1537" s="8">
        <v>85.259600000000006</v>
      </c>
      <c r="AZ1537" s="8">
        <v>9.7721</v>
      </c>
      <c r="BA1537" s="8">
        <v>0.4</v>
      </c>
      <c r="BB1537">
        <v>-0.6</v>
      </c>
      <c r="BC1537">
        <v>0.4</v>
      </c>
      <c r="BD1537">
        <v>-0.6</v>
      </c>
      <c r="BE1537">
        <v>0.4</v>
      </c>
      <c r="BF1537">
        <v>0.06</v>
      </c>
      <c r="BG1537">
        <v>0.3</v>
      </c>
      <c r="BH1537">
        <v>-9.82</v>
      </c>
      <c r="BI1537">
        <v>9</v>
      </c>
      <c r="BJ1537">
        <v>18</v>
      </c>
      <c r="BK1537">
        <v>9</v>
      </c>
      <c r="BM1537">
        <v>9</v>
      </c>
      <c r="BN1537" t="s">
        <v>1016</v>
      </c>
      <c r="BP1537" t="s">
        <v>1016</v>
      </c>
      <c r="BQ1537">
        <v>45</v>
      </c>
      <c r="BR1537">
        <v>451030</v>
      </c>
      <c r="BS1537">
        <v>1</v>
      </c>
      <c r="BU1537">
        <v>1</v>
      </c>
      <c r="BW1537">
        <v>9</v>
      </c>
      <c r="BY1537">
        <v>18</v>
      </c>
      <c r="BZ1537" t="s">
        <v>1997</v>
      </c>
      <c r="CA1537">
        <v>0</v>
      </c>
      <c r="CB1537">
        <v>0</v>
      </c>
      <c r="CC1537">
        <v>0</v>
      </c>
      <c r="CD1537">
        <v>0</v>
      </c>
      <c r="CE1537">
        <v>0</v>
      </c>
      <c r="CF1537">
        <v>0</v>
      </c>
      <c r="CG1537">
        <v>0</v>
      </c>
      <c r="CH1537">
        <v>0</v>
      </c>
      <c r="CI1537" s="2">
        <v>41798816</v>
      </c>
    </row>
    <row r="1538" spans="1:88">
      <c r="A1538" s="10" t="str">
        <f t="shared" si="713"/>
        <v>GWRE_US</v>
      </c>
      <c r="B1538" s="12">
        <f t="shared" si="714"/>
        <v>1.6000000000000001E-3</v>
      </c>
      <c r="C1538" s="12">
        <v>0</v>
      </c>
      <c r="D1538" s="12">
        <v>0</v>
      </c>
      <c r="E1538" s="12">
        <v>0</v>
      </c>
      <c r="F1538" s="12">
        <v>0</v>
      </c>
      <c r="G1538" s="12">
        <v>0</v>
      </c>
      <c r="H1538" s="12">
        <v>0</v>
      </c>
      <c r="I1538" s="12">
        <v>0</v>
      </c>
      <c r="J1538" s="13">
        <f t="shared" si="715"/>
        <v>0</v>
      </c>
      <c r="K1538" s="13">
        <f t="shared" si="716"/>
        <v>0</v>
      </c>
      <c r="L1538" s="16">
        <f t="shared" si="717"/>
        <v>0</v>
      </c>
      <c r="M1538" s="13">
        <f t="shared" si="718"/>
        <v>0</v>
      </c>
      <c r="N1538" s="16">
        <f t="shared" si="719"/>
        <v>0</v>
      </c>
      <c r="O1538" s="16">
        <f t="shared" si="720"/>
        <v>0</v>
      </c>
      <c r="P1538" s="16" t="str">
        <f t="shared" si="721"/>
        <v/>
      </c>
      <c r="Q1538" s="20" t="str">
        <f t="shared" si="722"/>
        <v/>
      </c>
      <c r="R1538" s="20" t="str">
        <f t="shared" si="723"/>
        <v/>
      </c>
      <c r="S1538" s="20" t="str">
        <f t="shared" si="724"/>
        <v/>
      </c>
      <c r="T1538" s="20" t="str">
        <f t="shared" si="725"/>
        <v/>
      </c>
      <c r="U1538" s="16">
        <f t="shared" si="726"/>
        <v>6.0000000000000001E-3</v>
      </c>
      <c r="V1538" s="20" t="str">
        <f t="shared" si="727"/>
        <v/>
      </c>
      <c r="W1538" s="20" t="str">
        <f t="shared" si="728"/>
        <v/>
      </c>
      <c r="X1538" s="20" t="str">
        <f t="shared" si="729"/>
        <v/>
      </c>
      <c r="Y1538" s="20">
        <f t="shared" si="730"/>
        <v>6.0000000000000001E-3</v>
      </c>
      <c r="Z1538" s="20" t="str">
        <f t="shared" si="731"/>
        <v/>
      </c>
      <c r="AA1538" s="20" t="str">
        <f t="shared" si="732"/>
        <v/>
      </c>
      <c r="AB1538" s="20">
        <f t="shared" si="733"/>
        <v>0</v>
      </c>
      <c r="AC1538" s="20" t="str">
        <f t="shared" si="734"/>
        <v/>
      </c>
      <c r="AD1538" s="20" t="str">
        <f t="shared" si="735"/>
        <v/>
      </c>
      <c r="AE1538" s="20" t="str">
        <f t="shared" si="736"/>
        <v/>
      </c>
      <c r="AF1538" s="20" t="str">
        <f t="shared" si="737"/>
        <v/>
      </c>
      <c r="AG1538" s="11">
        <f t="shared" si="738"/>
        <v>999</v>
      </c>
      <c r="AH1538" s="17">
        <f t="shared" si="739"/>
        <v>999</v>
      </c>
      <c r="AI1538" s="17">
        <f t="shared" si="740"/>
        <v>999</v>
      </c>
      <c r="AJ1538" s="17">
        <f t="shared" si="741"/>
        <v>999</v>
      </c>
      <c r="AK1538" s="17">
        <f t="shared" si="742"/>
        <v>999</v>
      </c>
      <c r="AL1538" s="17">
        <f t="shared" si="743"/>
        <v>999</v>
      </c>
      <c r="AM1538" s="10" t="s">
        <v>979</v>
      </c>
      <c r="AN1538">
        <v>0</v>
      </c>
      <c r="AO1538">
        <v>0</v>
      </c>
      <c r="AP1538">
        <v>0</v>
      </c>
      <c r="AQ1538">
        <v>4.7012999999999998</v>
      </c>
      <c r="AR1538" s="8">
        <v>-0.6</v>
      </c>
      <c r="AS1538" s="8">
        <v>-21.3919</v>
      </c>
      <c r="AT1538" s="8">
        <v>-154.65</v>
      </c>
      <c r="AU1538" s="8">
        <v>-4.7012999999999998</v>
      </c>
      <c r="AV1538" s="8">
        <v>-0.6</v>
      </c>
      <c r="AW1538" s="8">
        <v>0.6</v>
      </c>
      <c r="AX1538" s="8">
        <v>21.3919</v>
      </c>
      <c r="AY1538" s="8">
        <v>154.65</v>
      </c>
      <c r="AZ1538" s="8">
        <v>4.7012999999999998</v>
      </c>
      <c r="BA1538" s="8">
        <v>0.6</v>
      </c>
      <c r="BB1538">
        <v>-0.6</v>
      </c>
      <c r="BC1538">
        <v>0.6</v>
      </c>
      <c r="BD1538">
        <v>-0.6</v>
      </c>
      <c r="BE1538">
        <v>0.6</v>
      </c>
      <c r="BF1538">
        <v>0.06</v>
      </c>
      <c r="BG1538">
        <v>0.3</v>
      </c>
      <c r="BH1538">
        <v>0.16</v>
      </c>
      <c r="BI1538">
        <v>6</v>
      </c>
      <c r="BJ1538">
        <v>11</v>
      </c>
      <c r="BK1538">
        <v>6</v>
      </c>
      <c r="BM1538">
        <v>6</v>
      </c>
      <c r="BN1538" t="s">
        <v>1016</v>
      </c>
      <c r="BP1538" t="s">
        <v>1016</v>
      </c>
      <c r="BQ1538">
        <v>45</v>
      </c>
      <c r="BR1538">
        <v>451030</v>
      </c>
      <c r="BS1538">
        <v>1</v>
      </c>
      <c r="BU1538">
        <v>1</v>
      </c>
      <c r="BW1538">
        <v>6</v>
      </c>
      <c r="BY1538">
        <v>11</v>
      </c>
      <c r="BZ1538" t="s">
        <v>1997</v>
      </c>
      <c r="CA1538">
        <v>0</v>
      </c>
      <c r="CB1538">
        <v>0</v>
      </c>
      <c r="CC1538">
        <v>0</v>
      </c>
      <c r="CD1538">
        <v>0</v>
      </c>
      <c r="CE1538">
        <v>0</v>
      </c>
      <c r="CF1538">
        <v>0</v>
      </c>
      <c r="CG1538">
        <v>0</v>
      </c>
      <c r="CH1538">
        <v>0</v>
      </c>
      <c r="CI1538" s="2">
        <v>18005138</v>
      </c>
    </row>
    <row r="1539" spans="1:88">
      <c r="A1539" s="10" t="str">
        <f t="shared" si="713"/>
        <v>HCI_US</v>
      </c>
      <c r="B1539" s="12">
        <f t="shared" si="714"/>
        <v>9.7100000000000006E-2</v>
      </c>
      <c r="C1539" s="12">
        <v>6.0717485723537903E-3</v>
      </c>
      <c r="D1539" s="12">
        <v>0</v>
      </c>
      <c r="E1539" s="12">
        <v>0</v>
      </c>
      <c r="F1539" s="12">
        <v>6.0717485723537903E-3</v>
      </c>
      <c r="G1539" s="12">
        <v>0</v>
      </c>
      <c r="H1539" s="12">
        <v>6.0717485723537903E-3</v>
      </c>
      <c r="I1539" s="12">
        <v>6.0717485723537903E-3</v>
      </c>
      <c r="J1539" s="13">
        <f t="shared" si="715"/>
        <v>0</v>
      </c>
      <c r="K1539" s="13">
        <f t="shared" si="716"/>
        <v>1</v>
      </c>
      <c r="L1539" s="16">
        <f t="shared" si="717"/>
        <v>6.0717485723537903E-3</v>
      </c>
      <c r="M1539" s="13">
        <f t="shared" si="718"/>
        <v>0</v>
      </c>
      <c r="N1539" s="16">
        <f t="shared" si="719"/>
        <v>0</v>
      </c>
      <c r="O1539" s="16">
        <f t="shared" si="720"/>
        <v>0</v>
      </c>
      <c r="P1539" s="16" t="str">
        <f t="shared" si="721"/>
        <v/>
      </c>
      <c r="Q1539" s="20" t="str">
        <f t="shared" si="722"/>
        <v/>
      </c>
      <c r="R1539" s="20" t="str">
        <f t="shared" si="723"/>
        <v/>
      </c>
      <c r="S1539" s="20" t="str">
        <f t="shared" si="724"/>
        <v/>
      </c>
      <c r="T1539" s="20" t="str">
        <f t="shared" si="725"/>
        <v/>
      </c>
      <c r="U1539" s="16" t="str">
        <f t="shared" si="726"/>
        <v/>
      </c>
      <c r="V1539" s="20" t="str">
        <f t="shared" si="727"/>
        <v/>
      </c>
      <c r="W1539" s="20" t="str">
        <f t="shared" si="728"/>
        <v/>
      </c>
      <c r="X1539" s="20" t="str">
        <f t="shared" si="729"/>
        <v/>
      </c>
      <c r="Y1539" s="20" t="str">
        <f t="shared" si="730"/>
        <v/>
      </c>
      <c r="Z1539" s="20" t="str">
        <f t="shared" si="731"/>
        <v/>
      </c>
      <c r="AA1539" s="20" t="str">
        <f t="shared" si="732"/>
        <v/>
      </c>
      <c r="AB1539" s="20">
        <f t="shared" si="733"/>
        <v>6.0717485723537903E-3</v>
      </c>
      <c r="AC1539" s="20" t="str">
        <f t="shared" si="734"/>
        <v/>
      </c>
      <c r="AD1539" s="20" t="str">
        <f t="shared" si="735"/>
        <v/>
      </c>
      <c r="AE1539" s="20" t="str">
        <f t="shared" si="736"/>
        <v/>
      </c>
      <c r="AF1539" s="20" t="str">
        <f t="shared" si="737"/>
        <v/>
      </c>
      <c r="AG1539" s="11">
        <f t="shared" si="738"/>
        <v>0</v>
      </c>
      <c r="AH1539" s="17">
        <f t="shared" si="739"/>
        <v>6.0717485723537903E-3</v>
      </c>
      <c r="AI1539" s="17">
        <f t="shared" si="740"/>
        <v>999</v>
      </c>
      <c r="AJ1539" s="17">
        <f t="shared" si="741"/>
        <v>999</v>
      </c>
      <c r="AK1539" s="17">
        <f t="shared" si="742"/>
        <v>999</v>
      </c>
      <c r="AL1539" s="17">
        <f t="shared" si="743"/>
        <v>999</v>
      </c>
      <c r="AM1539" s="10" t="s">
        <v>566</v>
      </c>
      <c r="AN1539">
        <v>0</v>
      </c>
      <c r="AO1539">
        <v>0</v>
      </c>
      <c r="AP1539">
        <v>0</v>
      </c>
      <c r="AQ1539">
        <v>1.1352</v>
      </c>
      <c r="AR1539" s="8">
        <v>-0.6</v>
      </c>
      <c r="AS1539" s="8">
        <v>-5.5869999999999997</v>
      </c>
      <c r="AT1539" s="8">
        <v>-21.077000000000002</v>
      </c>
      <c r="AU1539" s="8">
        <v>-1.1352</v>
      </c>
      <c r="AV1539" s="8">
        <v>-0.6</v>
      </c>
      <c r="AW1539" s="8">
        <v>0.6</v>
      </c>
      <c r="AX1539" s="8">
        <v>5.5869999999999997</v>
      </c>
      <c r="AY1539" s="8">
        <v>21.077000000000002</v>
      </c>
      <c r="AZ1539" s="8">
        <v>1.1352</v>
      </c>
      <c r="BA1539" s="8">
        <v>0.6</v>
      </c>
      <c r="BB1539">
        <v>-0.6</v>
      </c>
      <c r="BC1539">
        <v>0.6</v>
      </c>
      <c r="BD1539">
        <v>-0.6</v>
      </c>
      <c r="BE1539">
        <v>0.6</v>
      </c>
      <c r="BF1539">
        <v>0.06</v>
      </c>
      <c r="BG1539">
        <v>0.3</v>
      </c>
      <c r="BH1539">
        <v>9.7100000000000009</v>
      </c>
      <c r="BI1539">
        <v>2</v>
      </c>
      <c r="BJ1539">
        <v>3</v>
      </c>
      <c r="BK1539">
        <v>2</v>
      </c>
      <c r="BM1539">
        <v>2</v>
      </c>
      <c r="BN1539" t="s">
        <v>1016</v>
      </c>
      <c r="BP1539" t="s">
        <v>1016</v>
      </c>
      <c r="BQ1539">
        <v>40</v>
      </c>
      <c r="BR1539">
        <v>403010</v>
      </c>
      <c r="BS1539">
        <v>1</v>
      </c>
      <c r="BU1539">
        <v>1</v>
      </c>
      <c r="BW1539">
        <v>2</v>
      </c>
      <c r="BY1539">
        <v>3</v>
      </c>
      <c r="BZ1539" t="s">
        <v>1997</v>
      </c>
      <c r="CA1539">
        <v>0</v>
      </c>
      <c r="CB1539">
        <v>0</v>
      </c>
      <c r="CC1539">
        <v>0</v>
      </c>
      <c r="CD1539">
        <v>0</v>
      </c>
      <c r="CE1539">
        <v>0</v>
      </c>
      <c r="CF1539">
        <v>0</v>
      </c>
      <c r="CG1539">
        <v>0</v>
      </c>
      <c r="CH1539">
        <v>0</v>
      </c>
      <c r="CI1539" s="2">
        <v>4443198</v>
      </c>
    </row>
    <row r="1540" spans="1:88">
      <c r="A1540" s="10" t="str">
        <f t="shared" ref="A1540:A1603" si="744">AM1540</f>
        <v>REGI_US</v>
      </c>
      <c r="B1540" s="12">
        <f t="shared" ref="B1540:B1603" si="745">BH1540/100</f>
        <v>0.11220000000000001</v>
      </c>
      <c r="C1540" s="12">
        <v>0</v>
      </c>
      <c r="D1540" s="12">
        <v>0</v>
      </c>
      <c r="E1540" s="12">
        <v>0</v>
      </c>
      <c r="F1540" s="12">
        <v>0</v>
      </c>
      <c r="G1540" s="12">
        <v>0</v>
      </c>
      <c r="H1540" s="12">
        <v>0</v>
      </c>
      <c r="I1540" s="12">
        <v>0</v>
      </c>
      <c r="J1540" s="13">
        <f t="shared" ref="J1540:J1603" si="746">IF(AND(H1540&lt;0,F1540&gt;0),1,0)</f>
        <v>0</v>
      </c>
      <c r="K1540" s="13">
        <f t="shared" ref="K1540:K1603" si="747">IF(H1540&gt;0,1,0)</f>
        <v>0</v>
      </c>
      <c r="L1540" s="16">
        <f t="shared" ref="L1540:L1603" si="748">IF(H1540&gt;0,H1540,0)</f>
        <v>0</v>
      </c>
      <c r="M1540" s="13">
        <f t="shared" ref="M1540:M1603" si="749">IF(F1540&lt;0,1,0)</f>
        <v>0</v>
      </c>
      <c r="N1540" s="16">
        <f t="shared" ref="N1540:N1603" si="750">IF(H1540&lt;0,-MIN(-H1540,D1540),0)</f>
        <v>0</v>
      </c>
      <c r="O1540" s="16">
        <f t="shared" ref="O1540:O1603" si="751">IF(F1540&lt;0,(H1540+D1540),0)</f>
        <v>0</v>
      </c>
      <c r="P1540" s="16" t="str">
        <f t="shared" ref="P1540:P1603" si="752">IF($B1540&lt;0,AV1540/100-$H1540,"")</f>
        <v/>
      </c>
      <c r="Q1540" s="20" t="str">
        <f t="shared" ref="Q1540:Q1603" si="753">IF(AC1540&lt;&gt;"",$P1540,"")</f>
        <v/>
      </c>
      <c r="R1540" s="20" t="str">
        <f t="shared" ref="R1540:R1603" si="754">IF(AD1540&lt;&gt;"",$P1540,"")</f>
        <v/>
      </c>
      <c r="S1540" s="20" t="str">
        <f t="shared" ref="S1540:S1603" si="755">IF(AF1540&lt;&gt;"",$P1540,"")</f>
        <v/>
      </c>
      <c r="T1540" s="20" t="str">
        <f t="shared" ref="T1540:T1603" si="756">IF(AND(CE1540=0,Q1540="",R1540="",S1540=""),P1540,"")</f>
        <v/>
      </c>
      <c r="U1540" s="16">
        <f t="shared" ref="U1540:U1603" si="757">IF($B1540&gt;0,IF(BA1540/100-$H1540&gt;0.00005,MIN(BA1540/100,BA1540/100-$H1540),""),"")</f>
        <v>2E-3</v>
      </c>
      <c r="V1540" s="20" t="str">
        <f t="shared" ref="V1540:V1603" si="758">IF(AC1540&lt;&gt;"",$U1540,"")</f>
        <v/>
      </c>
      <c r="W1540" s="20" t="str">
        <f t="shared" ref="W1540:W1603" si="759">IF(AD1540&lt;&gt;"",$U1540,"")</f>
        <v/>
      </c>
      <c r="X1540" s="20">
        <f t="shared" ref="X1540:X1603" si="760">IF(AF1540&lt;&gt;"",$U1540,"")</f>
        <v>2E-3</v>
      </c>
      <c r="Y1540" s="20" t="str">
        <f t="shared" ref="Y1540:Y1603" si="761">IF(AND(CE1540=0,V1540="",W1540="",X1540=""),U1540,"")</f>
        <v/>
      </c>
      <c r="Z1540" s="20" t="str">
        <f t="shared" ref="Z1540:Z1603" si="762">IF(CE1540=1,P1540,"")</f>
        <v/>
      </c>
      <c r="AA1540" s="20" t="str">
        <f t="shared" ref="AA1540:AA1603" si="763">IF(CE1540=1,U1540,"")</f>
        <v/>
      </c>
      <c r="AB1540" s="20" t="str">
        <f t="shared" ref="AB1540:AB1603" si="764">IF(AND(AC1540="",AD1540="",AE1540="",AF1540=""),$H1540,"")</f>
        <v/>
      </c>
      <c r="AC1540" s="20" t="str">
        <f t="shared" ref="AC1540:AC1603" si="765">IF(AND(AF1540="",$F1540&lt;&gt;0),IF(OR(ROUND(AU1540/($F1540*100),2)=1,ROUND(AZ1540/($F1540*100),2)=1),$H1540,""),"")</f>
        <v/>
      </c>
      <c r="AD1540" s="20" t="str">
        <f t="shared" ref="AD1540:AD1603" si="766">IF(AND(AF1540="",F1540&lt;&gt;0),IF(OR(ROUND(AS1540/(F1540*100),2)=1,ROUND(AX1540/(F1540*100),2)=1),H1540,""),"")</f>
        <v/>
      </c>
      <c r="AE1540" s="20" t="str">
        <f t="shared" ref="AE1540:AE1603" si="767">IF(CE1540=1,H1540,"")</f>
        <v/>
      </c>
      <c r="AF1540" s="20">
        <f t="shared" ref="AF1540:AF1603" si="768">IF(SUM(CF1540:CH1540)&gt;0,$H1540,"")</f>
        <v>0</v>
      </c>
      <c r="AG1540" s="11">
        <f t="shared" ref="AG1540:AG1603" si="769">IF(AND(G1540=0,H1540=0),999,G1540)</f>
        <v>999</v>
      </c>
      <c r="AH1540" s="17">
        <f t="shared" ref="AH1540:AH1603" si="770">IF(OR(AND(G1540=0,H1540=0),AB1540=""),999,AB1540)</f>
        <v>999</v>
      </c>
      <c r="AI1540" s="17">
        <f t="shared" ref="AI1540:AI1603" si="771">IF(AC1540="",999,AC1540)</f>
        <v>999</v>
      </c>
      <c r="AJ1540" s="17">
        <f t="shared" ref="AJ1540:AJ1603" si="772">IF(AD1540="",999,AD1540)</f>
        <v>999</v>
      </c>
      <c r="AK1540" s="17">
        <f t="shared" ref="AK1540:AK1603" si="773">IF(AE1540&lt;&gt;"",AE1540,999)</f>
        <v>999</v>
      </c>
      <c r="AL1540" s="17">
        <f t="shared" ref="AL1540:AL1603" si="774">IF(AF1540="",999,AF1540)</f>
        <v>0</v>
      </c>
      <c r="AM1540" s="10" t="s">
        <v>1053</v>
      </c>
      <c r="AN1540">
        <v>0</v>
      </c>
      <c r="AO1540">
        <v>0</v>
      </c>
      <c r="AP1540">
        <v>0</v>
      </c>
      <c r="AQ1540">
        <v>0.74950000000000006</v>
      </c>
      <c r="AR1540" s="8">
        <v>-0.2</v>
      </c>
      <c r="AS1540" s="8">
        <v>-3.9058999999999999</v>
      </c>
      <c r="AT1540" s="8">
        <v>-17.572800000000001</v>
      </c>
      <c r="AU1540" s="8">
        <v>-0.74950000000000006</v>
      </c>
      <c r="AV1540" s="8">
        <v>-0.2</v>
      </c>
      <c r="AW1540" s="8">
        <v>0.2</v>
      </c>
      <c r="AX1540" s="8">
        <v>3.9058999999999999</v>
      </c>
      <c r="AY1540" s="8">
        <v>17.572800000000001</v>
      </c>
      <c r="AZ1540" s="8">
        <v>0.74950000000000006</v>
      </c>
      <c r="BA1540" s="8">
        <v>0.2</v>
      </c>
      <c r="BB1540">
        <v>-0.2</v>
      </c>
      <c r="BC1540">
        <v>0</v>
      </c>
      <c r="BD1540">
        <v>-0.2</v>
      </c>
      <c r="BE1540">
        <v>0</v>
      </c>
      <c r="BF1540">
        <v>0.06</v>
      </c>
      <c r="BG1540">
        <v>0.3</v>
      </c>
      <c r="BH1540">
        <v>11.22</v>
      </c>
      <c r="BI1540">
        <v>2</v>
      </c>
      <c r="BJ1540">
        <v>3</v>
      </c>
      <c r="BK1540">
        <v>2</v>
      </c>
      <c r="BM1540">
        <v>2</v>
      </c>
      <c r="BN1540" t="s">
        <v>1016</v>
      </c>
      <c r="BP1540" t="s">
        <v>1016</v>
      </c>
      <c r="BQ1540">
        <v>10</v>
      </c>
      <c r="BR1540">
        <v>101020</v>
      </c>
      <c r="BS1540">
        <v>1</v>
      </c>
      <c r="BU1540">
        <v>1</v>
      </c>
      <c r="BW1540">
        <v>2</v>
      </c>
      <c r="BY1540">
        <v>3</v>
      </c>
      <c r="BZ1540" t="s">
        <v>1997</v>
      </c>
      <c r="CA1540">
        <v>0</v>
      </c>
      <c r="CB1540">
        <v>0</v>
      </c>
      <c r="CC1540">
        <v>0</v>
      </c>
      <c r="CD1540">
        <v>0</v>
      </c>
      <c r="CE1540">
        <v>0</v>
      </c>
      <c r="CF1540">
        <v>0</v>
      </c>
      <c r="CG1540">
        <v>0</v>
      </c>
      <c r="CH1540">
        <v>1</v>
      </c>
      <c r="CI1540" s="2">
        <v>2981048</v>
      </c>
      <c r="CJ1540" t="s">
        <v>2145</v>
      </c>
    </row>
    <row r="1541" spans="1:88">
      <c r="A1541" s="10" t="str">
        <f t="shared" si="744"/>
        <v>MTDR_US</v>
      </c>
      <c r="B1541" s="12">
        <f t="shared" si="745"/>
        <v>-5.45E-2</v>
      </c>
      <c r="C1541" s="12">
        <v>0</v>
      </c>
      <c r="D1541" s="12">
        <v>0</v>
      </c>
      <c r="E1541" s="12">
        <v>0</v>
      </c>
      <c r="F1541" s="12">
        <v>0</v>
      </c>
      <c r="G1541" s="12">
        <v>0</v>
      </c>
      <c r="H1541" s="12">
        <v>0</v>
      </c>
      <c r="I1541" s="12">
        <v>0</v>
      </c>
      <c r="J1541" s="13">
        <f t="shared" si="746"/>
        <v>0</v>
      </c>
      <c r="K1541" s="13">
        <f t="shared" si="747"/>
        <v>0</v>
      </c>
      <c r="L1541" s="16">
        <f t="shared" si="748"/>
        <v>0</v>
      </c>
      <c r="M1541" s="13">
        <f t="shared" si="749"/>
        <v>0</v>
      </c>
      <c r="N1541" s="16">
        <f t="shared" si="750"/>
        <v>0</v>
      </c>
      <c r="O1541" s="16">
        <f t="shared" si="751"/>
        <v>0</v>
      </c>
      <c r="P1541" s="16">
        <f t="shared" si="752"/>
        <v>-2E-3</v>
      </c>
      <c r="Q1541" s="20" t="str">
        <f t="shared" si="753"/>
        <v/>
      </c>
      <c r="R1541" s="20" t="str">
        <f t="shared" si="754"/>
        <v/>
      </c>
      <c r="S1541" s="20" t="str">
        <f t="shared" si="755"/>
        <v/>
      </c>
      <c r="T1541" s="20">
        <f t="shared" si="756"/>
        <v>-2E-3</v>
      </c>
      <c r="U1541" s="16" t="str">
        <f t="shared" si="757"/>
        <v/>
      </c>
      <c r="V1541" s="20" t="str">
        <f t="shared" si="758"/>
        <v/>
      </c>
      <c r="W1541" s="20" t="str">
        <f t="shared" si="759"/>
        <v/>
      </c>
      <c r="X1541" s="20" t="str">
        <f t="shared" si="760"/>
        <v/>
      </c>
      <c r="Y1541" s="20" t="str">
        <f t="shared" si="761"/>
        <v/>
      </c>
      <c r="Z1541" s="20" t="str">
        <f t="shared" si="762"/>
        <v/>
      </c>
      <c r="AA1541" s="20" t="str">
        <f t="shared" si="763"/>
        <v/>
      </c>
      <c r="AB1541" s="20">
        <f t="shared" si="764"/>
        <v>0</v>
      </c>
      <c r="AC1541" s="20" t="str">
        <f t="shared" si="765"/>
        <v/>
      </c>
      <c r="AD1541" s="20" t="str">
        <f t="shared" si="766"/>
        <v/>
      </c>
      <c r="AE1541" s="20" t="str">
        <f t="shared" si="767"/>
        <v/>
      </c>
      <c r="AF1541" s="20" t="str">
        <f t="shared" si="768"/>
        <v/>
      </c>
      <c r="AG1541" s="11">
        <f t="shared" si="769"/>
        <v>999</v>
      </c>
      <c r="AH1541" s="17">
        <f t="shared" si="770"/>
        <v>999</v>
      </c>
      <c r="AI1541" s="17">
        <f t="shared" si="771"/>
        <v>999</v>
      </c>
      <c r="AJ1541" s="17">
        <f t="shared" si="772"/>
        <v>999</v>
      </c>
      <c r="AK1541" s="17">
        <f t="shared" si="773"/>
        <v>999</v>
      </c>
      <c r="AL1541" s="17">
        <f t="shared" si="774"/>
        <v>999</v>
      </c>
      <c r="AM1541" s="10" t="s">
        <v>1202</v>
      </c>
      <c r="AN1541">
        <v>0</v>
      </c>
      <c r="AO1541">
        <v>0</v>
      </c>
      <c r="AP1541">
        <v>0</v>
      </c>
      <c r="AQ1541">
        <v>3.7141000000000002</v>
      </c>
      <c r="AR1541" s="8">
        <v>-0.2</v>
      </c>
      <c r="AS1541" s="8">
        <v>-21.489000000000001</v>
      </c>
      <c r="AT1541" s="8">
        <v>-64.981099999999998</v>
      </c>
      <c r="AU1541" s="8">
        <v>-3.7141000000000002</v>
      </c>
      <c r="AV1541" s="8">
        <v>-0.2</v>
      </c>
      <c r="AW1541" s="8">
        <v>0.2</v>
      </c>
      <c r="AX1541" s="8">
        <v>21.489000000000001</v>
      </c>
      <c r="AY1541" s="8">
        <v>64.981099999999998</v>
      </c>
      <c r="AZ1541" s="8">
        <v>3.7141000000000002</v>
      </c>
      <c r="BA1541" s="8">
        <v>0.2</v>
      </c>
      <c r="BB1541">
        <v>-0.2</v>
      </c>
      <c r="BC1541">
        <v>0.2</v>
      </c>
      <c r="BD1541">
        <v>-0.2</v>
      </c>
      <c r="BE1541">
        <v>0.2</v>
      </c>
      <c r="BF1541">
        <v>0.06</v>
      </c>
      <c r="BG1541">
        <v>0.3</v>
      </c>
      <c r="BH1541">
        <v>-5.45</v>
      </c>
      <c r="BI1541">
        <v>8</v>
      </c>
      <c r="BJ1541">
        <v>16</v>
      </c>
      <c r="BK1541">
        <v>8</v>
      </c>
      <c r="BM1541">
        <v>8</v>
      </c>
      <c r="BN1541" t="s">
        <v>1016</v>
      </c>
      <c r="BP1541" t="s">
        <v>1016</v>
      </c>
      <c r="BQ1541">
        <v>10</v>
      </c>
      <c r="BR1541">
        <v>101020</v>
      </c>
      <c r="BS1541">
        <v>1</v>
      </c>
      <c r="BU1541">
        <v>1</v>
      </c>
      <c r="BW1541">
        <v>8</v>
      </c>
      <c r="BY1541">
        <v>16</v>
      </c>
      <c r="BZ1541" t="s">
        <v>1997</v>
      </c>
      <c r="CA1541">
        <v>0</v>
      </c>
      <c r="CB1541">
        <v>0</v>
      </c>
      <c r="CC1541">
        <v>0</v>
      </c>
      <c r="CD1541">
        <v>0</v>
      </c>
      <c r="CE1541">
        <v>0</v>
      </c>
      <c r="CF1541">
        <v>0</v>
      </c>
      <c r="CG1541">
        <v>0</v>
      </c>
      <c r="CH1541">
        <v>0</v>
      </c>
      <c r="CI1541" s="2">
        <v>14771812</v>
      </c>
    </row>
    <row r="1542" spans="1:88">
      <c r="A1542" s="10" t="str">
        <f t="shared" si="744"/>
        <v>SLCA_US</v>
      </c>
      <c r="B1542" s="12">
        <f t="shared" si="745"/>
        <v>-0.20039999999999999</v>
      </c>
      <c r="C1542" s="12">
        <v>1.55638476214192E-3</v>
      </c>
      <c r="D1542" s="12">
        <v>0</v>
      </c>
      <c r="E1542" s="12">
        <v>0</v>
      </c>
      <c r="F1542" s="12">
        <v>-1.55638476214192E-3</v>
      </c>
      <c r="G1542" s="12">
        <v>0</v>
      </c>
      <c r="H1542" s="12">
        <v>-1.55638476214192E-3</v>
      </c>
      <c r="I1542" s="12">
        <v>-1.55638476214192E-3</v>
      </c>
      <c r="J1542" s="13">
        <f t="shared" si="746"/>
        <v>0</v>
      </c>
      <c r="K1542" s="13">
        <f t="shared" si="747"/>
        <v>0</v>
      </c>
      <c r="L1542" s="16">
        <f t="shared" si="748"/>
        <v>0</v>
      </c>
      <c r="M1542" s="13">
        <f t="shared" si="749"/>
        <v>1</v>
      </c>
      <c r="N1542" s="16">
        <f t="shared" si="750"/>
        <v>0</v>
      </c>
      <c r="O1542" s="16">
        <f t="shared" si="751"/>
        <v>-1.55638476214192E-3</v>
      </c>
      <c r="P1542" s="16">
        <f t="shared" si="752"/>
        <v>-4.4361523785808009E-4</v>
      </c>
      <c r="Q1542" s="20" t="str">
        <f t="shared" si="753"/>
        <v/>
      </c>
      <c r="R1542" s="20" t="str">
        <f t="shared" si="754"/>
        <v/>
      </c>
      <c r="S1542" s="20" t="str">
        <f t="shared" si="755"/>
        <v/>
      </c>
      <c r="T1542" s="20">
        <f t="shared" si="756"/>
        <v>-4.4361523785808009E-4</v>
      </c>
      <c r="U1542" s="16" t="str">
        <f t="shared" si="757"/>
        <v/>
      </c>
      <c r="V1542" s="20" t="str">
        <f t="shared" si="758"/>
        <v/>
      </c>
      <c r="W1542" s="20" t="str">
        <f t="shared" si="759"/>
        <v/>
      </c>
      <c r="X1542" s="20" t="str">
        <f t="shared" si="760"/>
        <v/>
      </c>
      <c r="Y1542" s="20" t="str">
        <f t="shared" si="761"/>
        <v/>
      </c>
      <c r="Z1542" s="20" t="str">
        <f t="shared" si="762"/>
        <v/>
      </c>
      <c r="AA1542" s="20" t="str">
        <f t="shared" si="763"/>
        <v/>
      </c>
      <c r="AB1542" s="20">
        <f t="shared" si="764"/>
        <v>-1.55638476214192E-3</v>
      </c>
      <c r="AC1542" s="20" t="str">
        <f t="shared" si="765"/>
        <v/>
      </c>
      <c r="AD1542" s="20" t="str">
        <f t="shared" si="766"/>
        <v/>
      </c>
      <c r="AE1542" s="20" t="str">
        <f t="shared" si="767"/>
        <v/>
      </c>
      <c r="AF1542" s="20" t="str">
        <f t="shared" si="768"/>
        <v/>
      </c>
      <c r="AG1542" s="11">
        <f t="shared" si="769"/>
        <v>0</v>
      </c>
      <c r="AH1542" s="17">
        <f t="shared" si="770"/>
        <v>-1.55638476214192E-3</v>
      </c>
      <c r="AI1542" s="17">
        <f t="shared" si="771"/>
        <v>999</v>
      </c>
      <c r="AJ1542" s="17">
        <f t="shared" si="772"/>
        <v>999</v>
      </c>
      <c r="AK1542" s="17">
        <f t="shared" si="773"/>
        <v>999</v>
      </c>
      <c r="AL1542" s="17">
        <f t="shared" si="774"/>
        <v>999</v>
      </c>
      <c r="AM1542" s="10" t="s">
        <v>987</v>
      </c>
      <c r="AN1542">
        <v>0</v>
      </c>
      <c r="AO1542">
        <v>0</v>
      </c>
      <c r="AP1542">
        <v>0</v>
      </c>
      <c r="AQ1542">
        <v>17.724699999999999</v>
      </c>
      <c r="AR1542" s="8">
        <v>-0.2</v>
      </c>
      <c r="AS1542" s="8">
        <v>-98.734700000000004</v>
      </c>
      <c r="AT1542" s="8">
        <v>-63.874299999999998</v>
      </c>
      <c r="AU1542" s="8">
        <v>-17.724699999999999</v>
      </c>
      <c r="AV1542" s="8">
        <v>-0.2</v>
      </c>
      <c r="AW1542" s="8">
        <v>0.2</v>
      </c>
      <c r="AX1542" s="8">
        <v>98.734700000000004</v>
      </c>
      <c r="AY1542" s="8">
        <v>63.874299999999998</v>
      </c>
      <c r="AZ1542" s="8">
        <v>17.724699999999999</v>
      </c>
      <c r="BA1542" s="8">
        <v>0.2</v>
      </c>
      <c r="BB1542">
        <v>-0.2</v>
      </c>
      <c r="BC1542">
        <v>0.2</v>
      </c>
      <c r="BD1542">
        <v>-0.2</v>
      </c>
      <c r="BE1542">
        <v>0.2</v>
      </c>
      <c r="BF1542">
        <v>0.06</v>
      </c>
      <c r="BG1542">
        <v>0.3</v>
      </c>
      <c r="BH1542">
        <v>-20.04</v>
      </c>
      <c r="BI1542">
        <v>10</v>
      </c>
      <c r="BJ1542">
        <v>20</v>
      </c>
      <c r="BK1542">
        <v>10</v>
      </c>
      <c r="BM1542">
        <v>10</v>
      </c>
      <c r="BN1542" t="s">
        <v>1016</v>
      </c>
      <c r="BP1542" t="s">
        <v>1016</v>
      </c>
      <c r="BQ1542">
        <v>10</v>
      </c>
      <c r="BR1542">
        <v>101010</v>
      </c>
      <c r="BS1542">
        <v>1</v>
      </c>
      <c r="BU1542">
        <v>1</v>
      </c>
      <c r="BW1542">
        <v>10</v>
      </c>
      <c r="BY1542">
        <v>20</v>
      </c>
      <c r="BZ1542" t="s">
        <v>1997</v>
      </c>
      <c r="CA1542">
        <v>0</v>
      </c>
      <c r="CB1542">
        <v>0</v>
      </c>
      <c r="CC1542">
        <v>0</v>
      </c>
      <c r="CD1542">
        <v>0</v>
      </c>
      <c r="CE1542">
        <v>0</v>
      </c>
      <c r="CF1542">
        <v>0</v>
      </c>
      <c r="CG1542">
        <v>0</v>
      </c>
      <c r="CH1542">
        <v>0</v>
      </c>
      <c r="CI1542" s="2">
        <v>71345133</v>
      </c>
    </row>
    <row r="1543" spans="1:88">
      <c r="A1543" s="10" t="str">
        <f t="shared" si="744"/>
        <v>EPAM_US</v>
      </c>
      <c r="B1543" s="12">
        <f t="shared" si="745"/>
        <v>-2.7200000000000002E-2</v>
      </c>
      <c r="C1543" s="12">
        <v>0</v>
      </c>
      <c r="D1543" s="12">
        <v>0</v>
      </c>
      <c r="E1543" s="12">
        <v>0</v>
      </c>
      <c r="F1543" s="12">
        <v>0</v>
      </c>
      <c r="G1543" s="12">
        <v>0</v>
      </c>
      <c r="H1543" s="12">
        <v>0</v>
      </c>
      <c r="I1543" s="12">
        <v>0</v>
      </c>
      <c r="J1543" s="13">
        <f t="shared" si="746"/>
        <v>0</v>
      </c>
      <c r="K1543" s="13">
        <f t="shared" si="747"/>
        <v>0</v>
      </c>
      <c r="L1543" s="16">
        <f t="shared" si="748"/>
        <v>0</v>
      </c>
      <c r="M1543" s="13">
        <f t="shared" si="749"/>
        <v>0</v>
      </c>
      <c r="N1543" s="16">
        <f t="shared" si="750"/>
        <v>0</v>
      </c>
      <c r="O1543" s="16">
        <f t="shared" si="751"/>
        <v>0</v>
      </c>
      <c r="P1543" s="16">
        <f t="shared" si="752"/>
        <v>-6.0000000000000001E-3</v>
      </c>
      <c r="Q1543" s="20" t="str">
        <f t="shared" si="753"/>
        <v/>
      </c>
      <c r="R1543" s="20" t="str">
        <f t="shared" si="754"/>
        <v/>
      </c>
      <c r="S1543" s="20" t="str">
        <f t="shared" si="755"/>
        <v/>
      </c>
      <c r="T1543" s="20">
        <f t="shared" si="756"/>
        <v>-6.0000000000000001E-3</v>
      </c>
      <c r="U1543" s="16" t="str">
        <f t="shared" si="757"/>
        <v/>
      </c>
      <c r="V1543" s="20" t="str">
        <f t="shared" si="758"/>
        <v/>
      </c>
      <c r="W1543" s="20" t="str">
        <f t="shared" si="759"/>
        <v/>
      </c>
      <c r="X1543" s="20" t="str">
        <f t="shared" si="760"/>
        <v/>
      </c>
      <c r="Y1543" s="20" t="str">
        <f t="shared" si="761"/>
        <v/>
      </c>
      <c r="Z1543" s="20" t="str">
        <f t="shared" si="762"/>
        <v/>
      </c>
      <c r="AA1543" s="20" t="str">
        <f t="shared" si="763"/>
        <v/>
      </c>
      <c r="AB1543" s="20">
        <f t="shared" si="764"/>
        <v>0</v>
      </c>
      <c r="AC1543" s="20" t="str">
        <f t="shared" si="765"/>
        <v/>
      </c>
      <c r="AD1543" s="20" t="str">
        <f t="shared" si="766"/>
        <v/>
      </c>
      <c r="AE1543" s="20" t="str">
        <f t="shared" si="767"/>
        <v/>
      </c>
      <c r="AF1543" s="20" t="str">
        <f t="shared" si="768"/>
        <v/>
      </c>
      <c r="AG1543" s="11">
        <f t="shared" si="769"/>
        <v>999</v>
      </c>
      <c r="AH1543" s="17">
        <f t="shared" si="770"/>
        <v>999</v>
      </c>
      <c r="AI1543" s="17">
        <f t="shared" si="771"/>
        <v>999</v>
      </c>
      <c r="AJ1543" s="17">
        <f t="shared" si="772"/>
        <v>999</v>
      </c>
      <c r="AK1543" s="17">
        <f t="shared" si="773"/>
        <v>999</v>
      </c>
      <c r="AL1543" s="17">
        <f t="shared" si="774"/>
        <v>999</v>
      </c>
      <c r="AM1543" s="10" t="s">
        <v>140</v>
      </c>
      <c r="AN1543">
        <v>0</v>
      </c>
      <c r="AO1543">
        <v>0</v>
      </c>
      <c r="AP1543">
        <v>0</v>
      </c>
      <c r="AQ1543">
        <v>5.4157999999999999</v>
      </c>
      <c r="AR1543" s="8">
        <v>-0.6</v>
      </c>
      <c r="AS1543" s="8">
        <v>-23.035299999999999</v>
      </c>
      <c r="AT1543" s="8">
        <v>-126.38500000000001</v>
      </c>
      <c r="AU1543" s="8">
        <v>-5.4157999999999999</v>
      </c>
      <c r="AV1543" s="8">
        <v>-0.6</v>
      </c>
      <c r="AW1543" s="8">
        <v>0.6</v>
      </c>
      <c r="AX1543" s="8">
        <v>23.035299999999999</v>
      </c>
      <c r="AY1543" s="8">
        <v>126.38500000000001</v>
      </c>
      <c r="AZ1543" s="8">
        <v>5.4157999999999999</v>
      </c>
      <c r="BA1543" s="8">
        <v>0.6</v>
      </c>
      <c r="BB1543">
        <v>-0.6</v>
      </c>
      <c r="BC1543">
        <v>0.6</v>
      </c>
      <c r="BD1543">
        <v>-0.6</v>
      </c>
      <c r="BE1543">
        <v>0.6</v>
      </c>
      <c r="BF1543">
        <v>0.06</v>
      </c>
      <c r="BG1543">
        <v>0.3</v>
      </c>
      <c r="BH1543">
        <v>-2.72</v>
      </c>
      <c r="BI1543">
        <v>8</v>
      </c>
      <c r="BJ1543">
        <v>15</v>
      </c>
      <c r="BK1543">
        <v>8</v>
      </c>
      <c r="BM1543">
        <v>8</v>
      </c>
      <c r="BN1543" t="s">
        <v>1016</v>
      </c>
      <c r="BP1543" t="s">
        <v>1016</v>
      </c>
      <c r="BQ1543">
        <v>45</v>
      </c>
      <c r="BR1543">
        <v>451020</v>
      </c>
      <c r="BS1543">
        <v>1</v>
      </c>
      <c r="BU1543">
        <v>1</v>
      </c>
      <c r="BW1543">
        <v>8</v>
      </c>
      <c r="BY1543">
        <v>15</v>
      </c>
      <c r="BZ1543" t="s">
        <v>1997</v>
      </c>
      <c r="CA1543">
        <v>0</v>
      </c>
      <c r="CB1543">
        <v>0</v>
      </c>
      <c r="CC1543">
        <v>0</v>
      </c>
      <c r="CD1543">
        <v>0</v>
      </c>
      <c r="CE1543">
        <v>0</v>
      </c>
      <c r="CF1543">
        <v>0</v>
      </c>
      <c r="CG1543">
        <v>0</v>
      </c>
      <c r="CH1543">
        <v>0</v>
      </c>
      <c r="CI1543" s="2">
        <v>24005624</v>
      </c>
    </row>
    <row r="1544" spans="1:88">
      <c r="A1544" s="10" t="str">
        <f t="shared" si="744"/>
        <v>CEMP_US</v>
      </c>
      <c r="B1544" s="12">
        <f t="shared" si="745"/>
        <v>-8.3000000000000001E-3</v>
      </c>
      <c r="C1544" s="12">
        <v>0</v>
      </c>
      <c r="D1544" s="12">
        <v>0</v>
      </c>
      <c r="E1544" s="12">
        <v>0</v>
      </c>
      <c r="F1544" s="12">
        <v>0</v>
      </c>
      <c r="G1544" s="12">
        <v>0</v>
      </c>
      <c r="H1544" s="12">
        <v>0</v>
      </c>
      <c r="I1544" s="12">
        <v>0</v>
      </c>
      <c r="J1544" s="13">
        <f t="shared" si="746"/>
        <v>0</v>
      </c>
      <c r="K1544" s="13">
        <f t="shared" si="747"/>
        <v>0</v>
      </c>
      <c r="L1544" s="16">
        <f t="shared" si="748"/>
        <v>0</v>
      </c>
      <c r="M1544" s="13">
        <f t="shared" si="749"/>
        <v>0</v>
      </c>
      <c r="N1544" s="16">
        <f t="shared" si="750"/>
        <v>0</v>
      </c>
      <c r="O1544" s="16">
        <f t="shared" si="751"/>
        <v>0</v>
      </c>
      <c r="P1544" s="16">
        <f t="shared" si="752"/>
        <v>-2E-3</v>
      </c>
      <c r="Q1544" s="20" t="str">
        <f t="shared" si="753"/>
        <v/>
      </c>
      <c r="R1544" s="20" t="str">
        <f t="shared" si="754"/>
        <v/>
      </c>
      <c r="S1544" s="20">
        <f t="shared" si="755"/>
        <v>-2E-3</v>
      </c>
      <c r="T1544" s="20" t="str">
        <f t="shared" si="756"/>
        <v/>
      </c>
      <c r="U1544" s="16" t="str">
        <f t="shared" si="757"/>
        <v/>
      </c>
      <c r="V1544" s="20" t="str">
        <f t="shared" si="758"/>
        <v/>
      </c>
      <c r="W1544" s="20" t="str">
        <f t="shared" si="759"/>
        <v/>
      </c>
      <c r="X1544" s="20" t="str">
        <f t="shared" si="760"/>
        <v/>
      </c>
      <c r="Y1544" s="20" t="str">
        <f t="shared" si="761"/>
        <v/>
      </c>
      <c r="Z1544" s="20" t="str">
        <f t="shared" si="762"/>
        <v/>
      </c>
      <c r="AA1544" s="20" t="str">
        <f t="shared" si="763"/>
        <v/>
      </c>
      <c r="AB1544" s="20" t="str">
        <f t="shared" si="764"/>
        <v/>
      </c>
      <c r="AC1544" s="20" t="str">
        <f t="shared" si="765"/>
        <v/>
      </c>
      <c r="AD1544" s="20" t="str">
        <f t="shared" si="766"/>
        <v/>
      </c>
      <c r="AE1544" s="20" t="str">
        <f t="shared" si="767"/>
        <v/>
      </c>
      <c r="AF1544" s="20">
        <f t="shared" si="768"/>
        <v>0</v>
      </c>
      <c r="AG1544" s="11">
        <f t="shared" si="769"/>
        <v>999</v>
      </c>
      <c r="AH1544" s="17">
        <f t="shared" si="770"/>
        <v>999</v>
      </c>
      <c r="AI1544" s="17">
        <f t="shared" si="771"/>
        <v>999</v>
      </c>
      <c r="AJ1544" s="17">
        <f t="shared" si="772"/>
        <v>999</v>
      </c>
      <c r="AK1544" s="17">
        <f t="shared" si="773"/>
        <v>999</v>
      </c>
      <c r="AL1544" s="17">
        <f t="shared" si="774"/>
        <v>0</v>
      </c>
      <c r="AM1544" s="10" t="s">
        <v>1622</v>
      </c>
      <c r="AN1544">
        <v>0</v>
      </c>
      <c r="AO1544">
        <v>0</v>
      </c>
      <c r="AP1544">
        <v>0</v>
      </c>
      <c r="AQ1544">
        <v>7.4649000000000001</v>
      </c>
      <c r="AR1544" s="8">
        <v>-0.2</v>
      </c>
      <c r="AS1544" s="8">
        <v>-46.231299999999997</v>
      </c>
      <c r="AT1544" s="8">
        <v>-74.280199999999994</v>
      </c>
      <c r="AU1544" s="8">
        <v>-7.4649000000000001</v>
      </c>
      <c r="AV1544" s="8">
        <v>-0.2</v>
      </c>
      <c r="AW1544" s="8">
        <v>0.6</v>
      </c>
      <c r="AX1544" s="8">
        <v>46.231299999999997</v>
      </c>
      <c r="AY1544" s="8">
        <v>74.280199999999994</v>
      </c>
      <c r="AZ1544" s="8">
        <v>7.4649000000000001</v>
      </c>
      <c r="BA1544" s="8">
        <v>0.6</v>
      </c>
      <c r="BB1544">
        <v>0</v>
      </c>
      <c r="BC1544">
        <v>0.6</v>
      </c>
      <c r="BD1544">
        <v>0</v>
      </c>
      <c r="BE1544">
        <v>0.6</v>
      </c>
      <c r="BF1544">
        <v>0.06</v>
      </c>
      <c r="BG1544">
        <v>0.3</v>
      </c>
      <c r="BH1544">
        <v>-0.83</v>
      </c>
      <c r="BI1544">
        <v>7</v>
      </c>
      <c r="BJ1544">
        <v>13</v>
      </c>
      <c r="BK1544">
        <v>7</v>
      </c>
      <c r="BM1544">
        <v>7</v>
      </c>
      <c r="BN1544" t="s">
        <v>1016</v>
      </c>
      <c r="BP1544" t="s">
        <v>1016</v>
      </c>
      <c r="BQ1544">
        <v>35</v>
      </c>
      <c r="BR1544">
        <v>352020</v>
      </c>
      <c r="BS1544">
        <v>0</v>
      </c>
      <c r="BU1544">
        <v>1</v>
      </c>
      <c r="BW1544">
        <v>7</v>
      </c>
      <c r="BY1544">
        <v>13</v>
      </c>
      <c r="BZ1544" t="s">
        <v>1997</v>
      </c>
      <c r="CA1544">
        <v>0</v>
      </c>
      <c r="CB1544">
        <v>0</v>
      </c>
      <c r="CC1544">
        <v>0</v>
      </c>
      <c r="CD1544">
        <v>0</v>
      </c>
      <c r="CE1544">
        <v>0</v>
      </c>
      <c r="CF1544">
        <v>0</v>
      </c>
      <c r="CG1544">
        <v>1</v>
      </c>
      <c r="CH1544">
        <v>0</v>
      </c>
      <c r="CI1544" s="2">
        <v>28064733</v>
      </c>
      <c r="CJ1544" t="s">
        <v>2002</v>
      </c>
    </row>
    <row r="1545" spans="1:88">
      <c r="A1545" s="10" t="str">
        <f t="shared" si="744"/>
        <v>HMST_US</v>
      </c>
      <c r="B1545" s="12">
        <f t="shared" si="745"/>
        <v>2.18E-2</v>
      </c>
      <c r="C1545" s="12">
        <v>0</v>
      </c>
      <c r="D1545" s="12">
        <v>0</v>
      </c>
      <c r="E1545" s="12">
        <v>0</v>
      </c>
      <c r="F1545" s="12">
        <v>0</v>
      </c>
      <c r="G1545" s="12">
        <v>0</v>
      </c>
      <c r="H1545" s="12">
        <v>0</v>
      </c>
      <c r="I1545" s="12">
        <v>0</v>
      </c>
      <c r="J1545" s="13">
        <f t="shared" si="746"/>
        <v>0</v>
      </c>
      <c r="K1545" s="13">
        <f t="shared" si="747"/>
        <v>0</v>
      </c>
      <c r="L1545" s="16">
        <f t="shared" si="748"/>
        <v>0</v>
      </c>
      <c r="M1545" s="13">
        <f t="shared" si="749"/>
        <v>0</v>
      </c>
      <c r="N1545" s="16">
        <f t="shared" si="750"/>
        <v>0</v>
      </c>
      <c r="O1545" s="16">
        <f t="shared" si="751"/>
        <v>0</v>
      </c>
      <c r="P1545" s="16" t="str">
        <f t="shared" si="752"/>
        <v/>
      </c>
      <c r="Q1545" s="20" t="str">
        <f t="shared" si="753"/>
        <v/>
      </c>
      <c r="R1545" s="20" t="str">
        <f t="shared" si="754"/>
        <v/>
      </c>
      <c r="S1545" s="20" t="str">
        <f t="shared" si="755"/>
        <v/>
      </c>
      <c r="T1545" s="20" t="str">
        <f t="shared" si="756"/>
        <v/>
      </c>
      <c r="U1545" s="16">
        <f t="shared" si="757"/>
        <v>4.0000000000000001E-3</v>
      </c>
      <c r="V1545" s="20" t="str">
        <f t="shared" si="758"/>
        <v/>
      </c>
      <c r="W1545" s="20" t="str">
        <f t="shared" si="759"/>
        <v/>
      </c>
      <c r="X1545" s="20" t="str">
        <f t="shared" si="760"/>
        <v/>
      </c>
      <c r="Y1545" s="20">
        <f t="shared" si="761"/>
        <v>4.0000000000000001E-3</v>
      </c>
      <c r="Z1545" s="20" t="str">
        <f t="shared" si="762"/>
        <v/>
      </c>
      <c r="AA1545" s="20" t="str">
        <f t="shared" si="763"/>
        <v/>
      </c>
      <c r="AB1545" s="20">
        <f t="shared" si="764"/>
        <v>0</v>
      </c>
      <c r="AC1545" s="20" t="str">
        <f t="shared" si="765"/>
        <v/>
      </c>
      <c r="AD1545" s="20" t="str">
        <f t="shared" si="766"/>
        <v/>
      </c>
      <c r="AE1545" s="20" t="str">
        <f t="shared" si="767"/>
        <v/>
      </c>
      <c r="AF1545" s="20" t="str">
        <f t="shared" si="768"/>
        <v/>
      </c>
      <c r="AG1545" s="11">
        <f t="shared" si="769"/>
        <v>999</v>
      </c>
      <c r="AH1545" s="17">
        <f t="shared" si="770"/>
        <v>999</v>
      </c>
      <c r="AI1545" s="17">
        <f t="shared" si="771"/>
        <v>999</v>
      </c>
      <c r="AJ1545" s="17">
        <f t="shared" si="772"/>
        <v>999</v>
      </c>
      <c r="AK1545" s="17">
        <f t="shared" si="773"/>
        <v>999</v>
      </c>
      <c r="AL1545" s="17">
        <f t="shared" si="774"/>
        <v>999</v>
      </c>
      <c r="AM1545" s="10" t="s">
        <v>189</v>
      </c>
      <c r="AN1545">
        <v>0</v>
      </c>
      <c r="AO1545">
        <v>0</v>
      </c>
      <c r="AP1545">
        <v>0</v>
      </c>
      <c r="AQ1545">
        <v>0.49919999999999998</v>
      </c>
      <c r="AR1545" s="8">
        <v>-0.4</v>
      </c>
      <c r="AS1545" s="8">
        <v>-1.698</v>
      </c>
      <c r="AT1545" s="8">
        <v>-16.660499999999999</v>
      </c>
      <c r="AU1545" s="8">
        <v>-0.49919999999999998</v>
      </c>
      <c r="AV1545" s="8">
        <v>-0.4</v>
      </c>
      <c r="AW1545" s="8">
        <v>0.4</v>
      </c>
      <c r="AX1545" s="8">
        <v>1.698</v>
      </c>
      <c r="AY1545" s="8">
        <v>16.660499999999999</v>
      </c>
      <c r="AZ1545" s="8">
        <v>0.49919999999999998</v>
      </c>
      <c r="BA1545" s="8">
        <v>0.4</v>
      </c>
      <c r="BB1545">
        <v>-0.4</v>
      </c>
      <c r="BC1545">
        <v>0.4</v>
      </c>
      <c r="BD1545">
        <v>-0.4</v>
      </c>
      <c r="BE1545">
        <v>0.4</v>
      </c>
      <c r="BF1545">
        <v>0.06</v>
      </c>
      <c r="BG1545">
        <v>0.3</v>
      </c>
      <c r="BH1545">
        <v>2.1800000000000002</v>
      </c>
      <c r="BI1545">
        <v>4</v>
      </c>
      <c r="BJ1545">
        <v>8</v>
      </c>
      <c r="BK1545">
        <v>4</v>
      </c>
      <c r="BM1545">
        <v>4</v>
      </c>
      <c r="BN1545" t="s">
        <v>1016</v>
      </c>
      <c r="BP1545" t="s">
        <v>1016</v>
      </c>
      <c r="BQ1545">
        <v>40</v>
      </c>
      <c r="BR1545">
        <v>401020</v>
      </c>
      <c r="BS1545">
        <v>1</v>
      </c>
      <c r="BU1545">
        <v>1</v>
      </c>
      <c r="BW1545">
        <v>4</v>
      </c>
      <c r="BY1545">
        <v>8</v>
      </c>
      <c r="BZ1545" t="s">
        <v>1998</v>
      </c>
      <c r="CA1545">
        <v>0</v>
      </c>
      <c r="CB1545">
        <v>0</v>
      </c>
      <c r="CC1545">
        <v>0</v>
      </c>
      <c r="CD1545">
        <v>0</v>
      </c>
      <c r="CE1545">
        <v>0</v>
      </c>
      <c r="CF1545">
        <v>0</v>
      </c>
      <c r="CG1545">
        <v>0</v>
      </c>
      <c r="CH1545">
        <v>0</v>
      </c>
      <c r="CI1545" s="2">
        <v>1846872</v>
      </c>
    </row>
    <row r="1546" spans="1:88">
      <c r="A1546" s="10" t="str">
        <f t="shared" si="744"/>
        <v>BCOV_US</v>
      </c>
      <c r="B1546" s="12">
        <f t="shared" si="745"/>
        <v>-1.7600000000000001E-2</v>
      </c>
      <c r="C1546" s="12">
        <v>0</v>
      </c>
      <c r="D1546" s="12">
        <v>0</v>
      </c>
      <c r="E1546" s="12">
        <v>0</v>
      </c>
      <c r="F1546" s="12">
        <v>0</v>
      </c>
      <c r="G1546" s="12">
        <v>0</v>
      </c>
      <c r="H1546" s="12">
        <v>0</v>
      </c>
      <c r="I1546" s="12">
        <v>0</v>
      </c>
      <c r="J1546" s="13">
        <f t="shared" si="746"/>
        <v>0</v>
      </c>
      <c r="K1546" s="13">
        <f t="shared" si="747"/>
        <v>0</v>
      </c>
      <c r="L1546" s="16">
        <f t="shared" si="748"/>
        <v>0</v>
      </c>
      <c r="M1546" s="13">
        <f t="shared" si="749"/>
        <v>0</v>
      </c>
      <c r="N1546" s="16">
        <f t="shared" si="750"/>
        <v>0</v>
      </c>
      <c r="O1546" s="16">
        <f t="shared" si="751"/>
        <v>0</v>
      </c>
      <c r="P1546" s="16">
        <f t="shared" si="752"/>
        <v>-6.0000000000000001E-3</v>
      </c>
      <c r="Q1546" s="20" t="str">
        <f t="shared" si="753"/>
        <v/>
      </c>
      <c r="R1546" s="20" t="str">
        <f t="shared" si="754"/>
        <v/>
      </c>
      <c r="S1546" s="20" t="str">
        <f t="shared" si="755"/>
        <v/>
      </c>
      <c r="T1546" s="20">
        <f t="shared" si="756"/>
        <v>-6.0000000000000001E-3</v>
      </c>
      <c r="U1546" s="16" t="str">
        <f t="shared" si="757"/>
        <v/>
      </c>
      <c r="V1546" s="20" t="str">
        <f t="shared" si="758"/>
        <v/>
      </c>
      <c r="W1546" s="20" t="str">
        <f t="shared" si="759"/>
        <v/>
      </c>
      <c r="X1546" s="20" t="str">
        <f t="shared" si="760"/>
        <v/>
      </c>
      <c r="Y1546" s="20" t="str">
        <f t="shared" si="761"/>
        <v/>
      </c>
      <c r="Z1546" s="20" t="str">
        <f t="shared" si="762"/>
        <v/>
      </c>
      <c r="AA1546" s="20" t="str">
        <f t="shared" si="763"/>
        <v/>
      </c>
      <c r="AB1546" s="20">
        <f t="shared" si="764"/>
        <v>0</v>
      </c>
      <c r="AC1546" s="20" t="str">
        <f t="shared" si="765"/>
        <v/>
      </c>
      <c r="AD1546" s="20" t="str">
        <f t="shared" si="766"/>
        <v/>
      </c>
      <c r="AE1546" s="20" t="str">
        <f t="shared" si="767"/>
        <v/>
      </c>
      <c r="AF1546" s="20" t="str">
        <f t="shared" si="768"/>
        <v/>
      </c>
      <c r="AG1546" s="11">
        <f t="shared" si="769"/>
        <v>999</v>
      </c>
      <c r="AH1546" s="17">
        <f t="shared" si="770"/>
        <v>999</v>
      </c>
      <c r="AI1546" s="17">
        <f t="shared" si="771"/>
        <v>999</v>
      </c>
      <c r="AJ1546" s="17">
        <f t="shared" si="772"/>
        <v>999</v>
      </c>
      <c r="AK1546" s="17">
        <f t="shared" si="773"/>
        <v>999</v>
      </c>
      <c r="AL1546" s="17">
        <f t="shared" si="774"/>
        <v>999</v>
      </c>
      <c r="AM1546" s="10" t="s">
        <v>1319</v>
      </c>
      <c r="AN1546">
        <v>0</v>
      </c>
      <c r="AO1546">
        <v>0</v>
      </c>
      <c r="AP1546">
        <v>0</v>
      </c>
      <c r="AQ1546">
        <v>0.31409999999999999</v>
      </c>
      <c r="AR1546" s="8">
        <v>-0.6</v>
      </c>
      <c r="AS1546" s="8">
        <v>-1.7204999999999999</v>
      </c>
      <c r="AT1546" s="8">
        <v>-10.5754</v>
      </c>
      <c r="AU1546" s="8">
        <v>-0.31409999999999999</v>
      </c>
      <c r="AV1546" s="8">
        <v>-0.6</v>
      </c>
      <c r="AW1546" s="8">
        <v>0.6</v>
      </c>
      <c r="AX1546" s="8">
        <v>1.7204999999999999</v>
      </c>
      <c r="AY1546" s="8">
        <v>10.5754</v>
      </c>
      <c r="AZ1546" s="8">
        <v>0.31409999999999999</v>
      </c>
      <c r="BA1546" s="8">
        <v>0.6</v>
      </c>
      <c r="BB1546">
        <v>-0.31409999999999999</v>
      </c>
      <c r="BC1546">
        <v>0.31409999999999999</v>
      </c>
      <c r="BD1546">
        <v>-0.31409999999999999</v>
      </c>
      <c r="BE1546">
        <v>0.31409999999999999</v>
      </c>
      <c r="BF1546">
        <v>0.06</v>
      </c>
      <c r="BG1546">
        <v>0.3</v>
      </c>
      <c r="BH1546">
        <v>-1.76</v>
      </c>
      <c r="BI1546">
        <v>7</v>
      </c>
      <c r="BJ1546">
        <v>14</v>
      </c>
      <c r="BK1546">
        <v>7</v>
      </c>
      <c r="BM1546">
        <v>7</v>
      </c>
      <c r="BN1546" t="s">
        <v>1016</v>
      </c>
      <c r="BP1546" t="s">
        <v>1016</v>
      </c>
      <c r="BQ1546">
        <v>45</v>
      </c>
      <c r="BR1546">
        <v>451010</v>
      </c>
      <c r="BS1546">
        <v>1</v>
      </c>
      <c r="BU1546">
        <v>1</v>
      </c>
      <c r="BW1546">
        <v>7</v>
      </c>
      <c r="BY1546">
        <v>14</v>
      </c>
      <c r="BZ1546" t="s">
        <v>1998</v>
      </c>
      <c r="CA1546">
        <v>1</v>
      </c>
      <c r="CB1546">
        <v>0</v>
      </c>
      <c r="CC1546">
        <v>1</v>
      </c>
      <c r="CD1546">
        <v>0</v>
      </c>
      <c r="CE1546">
        <v>0</v>
      </c>
      <c r="CF1546">
        <v>0</v>
      </c>
      <c r="CG1546">
        <v>0</v>
      </c>
      <c r="CH1546">
        <v>0</v>
      </c>
      <c r="CI1546" s="2">
        <v>1298388</v>
      </c>
    </row>
    <row r="1547" spans="1:88">
      <c r="A1547" s="10" t="str">
        <f t="shared" si="744"/>
        <v>HLSS_US</v>
      </c>
      <c r="B1547" s="12">
        <f t="shared" si="745"/>
        <v>-6.13E-2</v>
      </c>
      <c r="C1547" s="12">
        <v>0</v>
      </c>
      <c r="D1547" s="12">
        <v>0</v>
      </c>
      <c r="E1547" s="12">
        <v>0</v>
      </c>
      <c r="F1547" s="12">
        <v>0</v>
      </c>
      <c r="G1547" s="12">
        <v>0</v>
      </c>
      <c r="H1547" s="12">
        <v>0</v>
      </c>
      <c r="I1547" s="12">
        <v>0</v>
      </c>
      <c r="J1547" s="13">
        <f t="shared" si="746"/>
        <v>0</v>
      </c>
      <c r="K1547" s="13">
        <f t="shared" si="747"/>
        <v>0</v>
      </c>
      <c r="L1547" s="16">
        <f t="shared" si="748"/>
        <v>0</v>
      </c>
      <c r="M1547" s="13">
        <f t="shared" si="749"/>
        <v>0</v>
      </c>
      <c r="N1547" s="16">
        <f t="shared" si="750"/>
        <v>0</v>
      </c>
      <c r="O1547" s="16">
        <f t="shared" si="751"/>
        <v>0</v>
      </c>
      <c r="P1547" s="16">
        <f t="shared" si="752"/>
        <v>-4.0000000000000001E-3</v>
      </c>
      <c r="Q1547" s="20" t="str">
        <f t="shared" si="753"/>
        <v/>
      </c>
      <c r="R1547" s="20" t="str">
        <f t="shared" si="754"/>
        <v/>
      </c>
      <c r="S1547" s="20">
        <f t="shared" si="755"/>
        <v>-4.0000000000000001E-3</v>
      </c>
      <c r="T1547" s="20" t="str">
        <f t="shared" si="756"/>
        <v/>
      </c>
      <c r="U1547" s="16" t="str">
        <f t="shared" si="757"/>
        <v/>
      </c>
      <c r="V1547" s="20" t="str">
        <f t="shared" si="758"/>
        <v/>
      </c>
      <c r="W1547" s="20" t="str">
        <f t="shared" si="759"/>
        <v/>
      </c>
      <c r="X1547" s="20" t="str">
        <f t="shared" si="760"/>
        <v/>
      </c>
      <c r="Y1547" s="20" t="str">
        <f t="shared" si="761"/>
        <v/>
      </c>
      <c r="Z1547" s="20" t="str">
        <f t="shared" si="762"/>
        <v/>
      </c>
      <c r="AA1547" s="20" t="str">
        <f t="shared" si="763"/>
        <v/>
      </c>
      <c r="AB1547" s="20" t="str">
        <f t="shared" si="764"/>
        <v/>
      </c>
      <c r="AC1547" s="20" t="str">
        <f t="shared" si="765"/>
        <v/>
      </c>
      <c r="AD1547" s="20" t="str">
        <f t="shared" si="766"/>
        <v/>
      </c>
      <c r="AE1547" s="20" t="str">
        <f t="shared" si="767"/>
        <v/>
      </c>
      <c r="AF1547" s="20">
        <f t="shared" si="768"/>
        <v>0</v>
      </c>
      <c r="AG1547" s="11">
        <f t="shared" si="769"/>
        <v>999</v>
      </c>
      <c r="AH1547" s="17">
        <f t="shared" si="770"/>
        <v>999</v>
      </c>
      <c r="AI1547" s="17">
        <f t="shared" si="771"/>
        <v>999</v>
      </c>
      <c r="AJ1547" s="17">
        <f t="shared" si="772"/>
        <v>999</v>
      </c>
      <c r="AK1547" s="17">
        <f t="shared" si="773"/>
        <v>999</v>
      </c>
      <c r="AL1547" s="17">
        <f t="shared" si="774"/>
        <v>0</v>
      </c>
      <c r="AM1547" s="10" t="s">
        <v>684</v>
      </c>
      <c r="AN1547">
        <v>0</v>
      </c>
      <c r="AO1547">
        <v>0</v>
      </c>
      <c r="AP1547">
        <v>0</v>
      </c>
      <c r="AQ1547">
        <v>11.0829</v>
      </c>
      <c r="AR1547" s="8">
        <v>-0.4</v>
      </c>
      <c r="AS1547" s="8">
        <v>-45.444299999999998</v>
      </c>
      <c r="AT1547" s="8">
        <v>-55.203699999999998</v>
      </c>
      <c r="AU1547" s="8">
        <v>-11.0829</v>
      </c>
      <c r="AV1547" s="8">
        <v>-0.4</v>
      </c>
      <c r="AW1547" s="8">
        <v>0.4</v>
      </c>
      <c r="AX1547" s="8">
        <v>45.444299999999998</v>
      </c>
      <c r="AY1547" s="8">
        <v>55.203699999999998</v>
      </c>
      <c r="AZ1547" s="8">
        <v>11.0829</v>
      </c>
      <c r="BA1547" s="8">
        <v>0.4</v>
      </c>
      <c r="BB1547">
        <v>0</v>
      </c>
      <c r="BC1547">
        <v>0</v>
      </c>
      <c r="BD1547">
        <v>0</v>
      </c>
      <c r="BE1547">
        <v>0</v>
      </c>
      <c r="BF1547">
        <v>0.06</v>
      </c>
      <c r="BG1547">
        <v>0.3</v>
      </c>
      <c r="BH1547">
        <v>-6.13</v>
      </c>
      <c r="BI1547">
        <v>8</v>
      </c>
      <c r="BJ1547">
        <v>16</v>
      </c>
      <c r="BK1547">
        <v>9</v>
      </c>
      <c r="BM1547">
        <v>9</v>
      </c>
      <c r="BN1547" t="s">
        <v>1016</v>
      </c>
      <c r="BP1547" t="s">
        <v>1016</v>
      </c>
      <c r="BQ1547">
        <v>40</v>
      </c>
      <c r="BR1547">
        <v>401020</v>
      </c>
      <c r="BS1547">
        <v>0</v>
      </c>
      <c r="BU1547">
        <v>1</v>
      </c>
      <c r="BW1547">
        <v>8</v>
      </c>
      <c r="BY1547">
        <v>16</v>
      </c>
      <c r="BZ1547" t="s">
        <v>1997</v>
      </c>
      <c r="CA1547">
        <v>0</v>
      </c>
      <c r="CB1547">
        <v>0</v>
      </c>
      <c r="CC1547">
        <v>0</v>
      </c>
      <c r="CD1547">
        <v>0</v>
      </c>
      <c r="CE1547">
        <v>0</v>
      </c>
      <c r="CF1547">
        <v>1</v>
      </c>
      <c r="CG1547">
        <v>0</v>
      </c>
      <c r="CH1547">
        <v>0</v>
      </c>
      <c r="CI1547" s="2">
        <v>44391884</v>
      </c>
      <c r="CJ1547" t="s">
        <v>1017</v>
      </c>
    </row>
    <row r="1548" spans="1:88">
      <c r="A1548" s="10" t="str">
        <f t="shared" si="744"/>
        <v>YELP_US</v>
      </c>
      <c r="B1548" s="12">
        <f t="shared" si="745"/>
        <v>-8.09E-2</v>
      </c>
      <c r="C1548" s="12">
        <v>0</v>
      </c>
      <c r="D1548" s="12">
        <v>0</v>
      </c>
      <c r="E1548" s="12">
        <v>0</v>
      </c>
      <c r="F1548" s="12">
        <v>0</v>
      </c>
      <c r="G1548" s="12">
        <v>0</v>
      </c>
      <c r="H1548" s="12">
        <v>0</v>
      </c>
      <c r="I1548" s="12">
        <v>0</v>
      </c>
      <c r="J1548" s="13">
        <f t="shared" si="746"/>
        <v>0</v>
      </c>
      <c r="K1548" s="13">
        <f t="shared" si="747"/>
        <v>0</v>
      </c>
      <c r="L1548" s="16">
        <f t="shared" si="748"/>
        <v>0</v>
      </c>
      <c r="M1548" s="13">
        <f t="shared" si="749"/>
        <v>0</v>
      </c>
      <c r="N1548" s="16">
        <f t="shared" si="750"/>
        <v>0</v>
      </c>
      <c r="O1548" s="16">
        <f t="shared" si="751"/>
        <v>0</v>
      </c>
      <c r="P1548" s="16">
        <f t="shared" si="752"/>
        <v>-6.0000000000000001E-3</v>
      </c>
      <c r="Q1548" s="20" t="str">
        <f t="shared" si="753"/>
        <v/>
      </c>
      <c r="R1548" s="20" t="str">
        <f t="shared" si="754"/>
        <v/>
      </c>
      <c r="S1548" s="20" t="str">
        <f t="shared" si="755"/>
        <v/>
      </c>
      <c r="T1548" s="20">
        <f t="shared" si="756"/>
        <v>-6.0000000000000001E-3</v>
      </c>
      <c r="U1548" s="16" t="str">
        <f t="shared" si="757"/>
        <v/>
      </c>
      <c r="V1548" s="20" t="str">
        <f t="shared" si="758"/>
        <v/>
      </c>
      <c r="W1548" s="20" t="str">
        <f t="shared" si="759"/>
        <v/>
      </c>
      <c r="X1548" s="20" t="str">
        <f t="shared" si="760"/>
        <v/>
      </c>
      <c r="Y1548" s="20" t="str">
        <f t="shared" si="761"/>
        <v/>
      </c>
      <c r="Z1548" s="20" t="str">
        <f t="shared" si="762"/>
        <v/>
      </c>
      <c r="AA1548" s="20" t="str">
        <f t="shared" si="763"/>
        <v/>
      </c>
      <c r="AB1548" s="20">
        <f t="shared" si="764"/>
        <v>0</v>
      </c>
      <c r="AC1548" s="20" t="str">
        <f t="shared" si="765"/>
        <v/>
      </c>
      <c r="AD1548" s="20" t="str">
        <f t="shared" si="766"/>
        <v/>
      </c>
      <c r="AE1548" s="20" t="str">
        <f t="shared" si="767"/>
        <v/>
      </c>
      <c r="AF1548" s="20" t="str">
        <f t="shared" si="768"/>
        <v/>
      </c>
      <c r="AG1548" s="11">
        <f t="shared" si="769"/>
        <v>999</v>
      </c>
      <c r="AH1548" s="17">
        <f t="shared" si="770"/>
        <v>999</v>
      </c>
      <c r="AI1548" s="17">
        <f t="shared" si="771"/>
        <v>999</v>
      </c>
      <c r="AJ1548" s="17">
        <f t="shared" si="772"/>
        <v>999</v>
      </c>
      <c r="AK1548" s="17">
        <f t="shared" si="773"/>
        <v>999</v>
      </c>
      <c r="AL1548" s="17">
        <f t="shared" si="774"/>
        <v>999</v>
      </c>
      <c r="AM1548" s="10" t="s">
        <v>90</v>
      </c>
      <c r="AN1548">
        <v>0</v>
      </c>
      <c r="AO1548">
        <v>0</v>
      </c>
      <c r="AP1548">
        <v>0</v>
      </c>
      <c r="AQ1548">
        <v>24.215900000000001</v>
      </c>
      <c r="AR1548" s="8">
        <v>-0.6</v>
      </c>
      <c r="AS1548" s="8">
        <v>-127.6785</v>
      </c>
      <c r="AT1548" s="8">
        <v>-128.40110000000001</v>
      </c>
      <c r="AU1548" s="8">
        <v>-24.215900000000001</v>
      </c>
      <c r="AV1548" s="8">
        <v>-0.6</v>
      </c>
      <c r="AW1548" s="8">
        <v>0.6</v>
      </c>
      <c r="AX1548" s="8">
        <v>127.6785</v>
      </c>
      <c r="AY1548" s="8">
        <v>128.40110000000001</v>
      </c>
      <c r="AZ1548" s="8">
        <v>24.215900000000001</v>
      </c>
      <c r="BA1548" s="8">
        <v>0.6</v>
      </c>
      <c r="BB1548">
        <v>-0.6</v>
      </c>
      <c r="BC1548">
        <v>0.6</v>
      </c>
      <c r="BD1548">
        <v>-0.6</v>
      </c>
      <c r="BE1548">
        <v>0.6</v>
      </c>
      <c r="BF1548">
        <v>0.06</v>
      </c>
      <c r="BG1548">
        <v>0.3</v>
      </c>
      <c r="BH1548">
        <v>-8.09</v>
      </c>
      <c r="BI1548">
        <v>9</v>
      </c>
      <c r="BJ1548">
        <v>17</v>
      </c>
      <c r="BK1548">
        <v>9</v>
      </c>
      <c r="BM1548">
        <v>9</v>
      </c>
      <c r="BN1548" t="s">
        <v>1016</v>
      </c>
      <c r="BP1548" t="s">
        <v>1016</v>
      </c>
      <c r="BQ1548">
        <v>45</v>
      </c>
      <c r="BR1548">
        <v>451010</v>
      </c>
      <c r="BS1548">
        <v>1</v>
      </c>
      <c r="BU1548">
        <v>1</v>
      </c>
      <c r="BW1548">
        <v>9</v>
      </c>
      <c r="BY1548">
        <v>17</v>
      </c>
      <c r="BZ1548" t="s">
        <v>1997</v>
      </c>
      <c r="CA1548">
        <v>0</v>
      </c>
      <c r="CB1548">
        <v>0</v>
      </c>
      <c r="CC1548">
        <v>0</v>
      </c>
      <c r="CD1548">
        <v>0</v>
      </c>
      <c r="CE1548">
        <v>0</v>
      </c>
      <c r="CF1548">
        <v>0</v>
      </c>
      <c r="CG1548">
        <v>0</v>
      </c>
      <c r="CH1548">
        <v>0</v>
      </c>
      <c r="CI1548" s="2">
        <v>102402095</v>
      </c>
    </row>
    <row r="1549" spans="1:88">
      <c r="A1549" s="10" t="str">
        <f t="shared" si="744"/>
        <v>NSM_US</v>
      </c>
      <c r="B1549" s="12">
        <f t="shared" si="745"/>
        <v>-0.14980000000000002</v>
      </c>
      <c r="C1549" s="12">
        <v>0</v>
      </c>
      <c r="D1549" s="12">
        <v>0</v>
      </c>
      <c r="E1549" s="12">
        <v>0</v>
      </c>
      <c r="F1549" s="12">
        <v>0</v>
      </c>
      <c r="G1549" s="12">
        <v>0</v>
      </c>
      <c r="H1549" s="12">
        <v>0</v>
      </c>
      <c r="I1549" s="12">
        <v>0</v>
      </c>
      <c r="J1549" s="13">
        <f t="shared" si="746"/>
        <v>0</v>
      </c>
      <c r="K1549" s="13">
        <f t="shared" si="747"/>
        <v>0</v>
      </c>
      <c r="L1549" s="16">
        <f t="shared" si="748"/>
        <v>0</v>
      </c>
      <c r="M1549" s="13">
        <f t="shared" si="749"/>
        <v>0</v>
      </c>
      <c r="N1549" s="16">
        <f t="shared" si="750"/>
        <v>0</v>
      </c>
      <c r="O1549" s="16">
        <f t="shared" si="751"/>
        <v>0</v>
      </c>
      <c r="P1549" s="16">
        <f t="shared" si="752"/>
        <v>-4.0000000000000001E-3</v>
      </c>
      <c r="Q1549" s="20" t="str">
        <f t="shared" si="753"/>
        <v/>
      </c>
      <c r="R1549" s="20" t="str">
        <f t="shared" si="754"/>
        <v/>
      </c>
      <c r="S1549" s="20" t="str">
        <f t="shared" si="755"/>
        <v/>
      </c>
      <c r="T1549" s="20">
        <f t="shared" si="756"/>
        <v>-4.0000000000000001E-3</v>
      </c>
      <c r="U1549" s="16" t="str">
        <f t="shared" si="757"/>
        <v/>
      </c>
      <c r="V1549" s="20" t="str">
        <f t="shared" si="758"/>
        <v/>
      </c>
      <c r="W1549" s="20" t="str">
        <f t="shared" si="759"/>
        <v/>
      </c>
      <c r="X1549" s="20" t="str">
        <f t="shared" si="760"/>
        <v/>
      </c>
      <c r="Y1549" s="20" t="str">
        <f t="shared" si="761"/>
        <v/>
      </c>
      <c r="Z1549" s="20" t="str">
        <f t="shared" si="762"/>
        <v/>
      </c>
      <c r="AA1549" s="20" t="str">
        <f t="shared" si="763"/>
        <v/>
      </c>
      <c r="AB1549" s="20">
        <f t="shared" si="764"/>
        <v>0</v>
      </c>
      <c r="AC1549" s="20" t="str">
        <f t="shared" si="765"/>
        <v/>
      </c>
      <c r="AD1549" s="20" t="str">
        <f t="shared" si="766"/>
        <v/>
      </c>
      <c r="AE1549" s="20" t="str">
        <f t="shared" si="767"/>
        <v/>
      </c>
      <c r="AF1549" s="20" t="str">
        <f t="shared" si="768"/>
        <v/>
      </c>
      <c r="AG1549" s="11">
        <f t="shared" si="769"/>
        <v>999</v>
      </c>
      <c r="AH1549" s="17">
        <f t="shared" si="770"/>
        <v>999</v>
      </c>
      <c r="AI1549" s="17">
        <f t="shared" si="771"/>
        <v>999</v>
      </c>
      <c r="AJ1549" s="17">
        <f t="shared" si="772"/>
        <v>999</v>
      </c>
      <c r="AK1549" s="17">
        <f t="shared" si="773"/>
        <v>999</v>
      </c>
      <c r="AL1549" s="17">
        <f t="shared" si="774"/>
        <v>999</v>
      </c>
      <c r="AM1549" s="10" t="s">
        <v>685</v>
      </c>
      <c r="AN1549">
        <v>0</v>
      </c>
      <c r="AO1549">
        <v>0</v>
      </c>
      <c r="AP1549">
        <v>0</v>
      </c>
      <c r="AQ1549">
        <v>7.6974</v>
      </c>
      <c r="AR1549" s="8">
        <v>-0.4</v>
      </c>
      <c r="AS1549" s="8">
        <v>-18.692799999999998</v>
      </c>
      <c r="AT1549" s="8">
        <v>-114.2723</v>
      </c>
      <c r="AU1549" s="8">
        <v>-7.6974</v>
      </c>
      <c r="AV1549" s="8">
        <v>-0.4</v>
      </c>
      <c r="AW1549" s="8">
        <v>0.4</v>
      </c>
      <c r="AX1549" s="8">
        <v>18.692799999999998</v>
      </c>
      <c r="AY1549" s="8">
        <v>114.2723</v>
      </c>
      <c r="AZ1549" s="8">
        <v>7.6974</v>
      </c>
      <c r="BA1549" s="8">
        <v>0.4</v>
      </c>
      <c r="BB1549">
        <v>-0.4</v>
      </c>
      <c r="BC1549">
        <v>0.4</v>
      </c>
      <c r="BD1549">
        <v>-0.4</v>
      </c>
      <c r="BE1549">
        <v>0.4</v>
      </c>
      <c r="BF1549">
        <v>0.06</v>
      </c>
      <c r="BG1549">
        <v>0.3</v>
      </c>
      <c r="BH1549">
        <v>-14.98</v>
      </c>
      <c r="BI1549">
        <v>10</v>
      </c>
      <c r="BJ1549">
        <v>19</v>
      </c>
      <c r="BK1549">
        <v>10</v>
      </c>
      <c r="BM1549">
        <v>10</v>
      </c>
      <c r="BN1549" t="s">
        <v>1016</v>
      </c>
      <c r="BP1549" t="s">
        <v>1016</v>
      </c>
      <c r="BQ1549">
        <v>40</v>
      </c>
      <c r="BR1549">
        <v>401020</v>
      </c>
      <c r="BS1549">
        <v>1</v>
      </c>
      <c r="BU1549">
        <v>1</v>
      </c>
      <c r="BW1549">
        <v>10</v>
      </c>
      <c r="BY1549">
        <v>19</v>
      </c>
      <c r="BZ1549" t="s">
        <v>1997</v>
      </c>
      <c r="CA1549">
        <v>0</v>
      </c>
      <c r="CB1549">
        <v>0</v>
      </c>
      <c r="CC1549">
        <v>0</v>
      </c>
      <c r="CD1549">
        <v>0</v>
      </c>
      <c r="CE1549">
        <v>0</v>
      </c>
      <c r="CF1549">
        <v>0</v>
      </c>
      <c r="CG1549">
        <v>0</v>
      </c>
      <c r="CH1549">
        <v>0</v>
      </c>
      <c r="CI1549" s="2">
        <v>24943822</v>
      </c>
    </row>
    <row r="1550" spans="1:88">
      <c r="A1550" s="10" t="str">
        <f t="shared" si="744"/>
        <v>NTK_US</v>
      </c>
      <c r="B1550" s="12">
        <f t="shared" si="745"/>
        <v>1.84E-2</v>
      </c>
      <c r="C1550" s="12">
        <v>0</v>
      </c>
      <c r="D1550" s="12">
        <v>0</v>
      </c>
      <c r="E1550" s="12">
        <v>0</v>
      </c>
      <c r="F1550" s="12">
        <v>0</v>
      </c>
      <c r="G1550" s="12">
        <v>0</v>
      </c>
      <c r="H1550" s="12">
        <v>0</v>
      </c>
      <c r="I1550" s="12">
        <v>0</v>
      </c>
      <c r="J1550" s="13">
        <f t="shared" si="746"/>
        <v>0</v>
      </c>
      <c r="K1550" s="13">
        <f t="shared" si="747"/>
        <v>0</v>
      </c>
      <c r="L1550" s="16">
        <f t="shared" si="748"/>
        <v>0</v>
      </c>
      <c r="M1550" s="13">
        <f t="shared" si="749"/>
        <v>0</v>
      </c>
      <c r="N1550" s="16">
        <f t="shared" si="750"/>
        <v>0</v>
      </c>
      <c r="O1550" s="16">
        <f t="shared" si="751"/>
        <v>0</v>
      </c>
      <c r="P1550" s="16" t="str">
        <f t="shared" si="752"/>
        <v/>
      </c>
      <c r="Q1550" s="20" t="str">
        <f t="shared" si="753"/>
        <v/>
      </c>
      <c r="R1550" s="20" t="str">
        <f t="shared" si="754"/>
        <v/>
      </c>
      <c r="S1550" s="20" t="str">
        <f t="shared" si="755"/>
        <v/>
      </c>
      <c r="T1550" s="20" t="str">
        <f t="shared" si="756"/>
        <v/>
      </c>
      <c r="U1550" s="16">
        <f t="shared" si="757"/>
        <v>6.5000000000000006E-3</v>
      </c>
      <c r="V1550" s="20" t="str">
        <f t="shared" si="758"/>
        <v/>
      </c>
      <c r="W1550" s="20" t="str">
        <f t="shared" si="759"/>
        <v/>
      </c>
      <c r="X1550" s="20" t="str">
        <f t="shared" si="760"/>
        <v/>
      </c>
      <c r="Y1550" s="20">
        <f t="shared" si="761"/>
        <v>6.5000000000000006E-3</v>
      </c>
      <c r="Z1550" s="20" t="str">
        <f t="shared" si="762"/>
        <v/>
      </c>
      <c r="AA1550" s="20" t="str">
        <f t="shared" si="763"/>
        <v/>
      </c>
      <c r="AB1550" s="20">
        <f t="shared" si="764"/>
        <v>0</v>
      </c>
      <c r="AC1550" s="20" t="str">
        <f t="shared" si="765"/>
        <v/>
      </c>
      <c r="AD1550" s="20" t="str">
        <f t="shared" si="766"/>
        <v/>
      </c>
      <c r="AE1550" s="20" t="str">
        <f t="shared" si="767"/>
        <v/>
      </c>
      <c r="AF1550" s="20" t="str">
        <f t="shared" si="768"/>
        <v/>
      </c>
      <c r="AG1550" s="11">
        <f t="shared" si="769"/>
        <v>999</v>
      </c>
      <c r="AH1550" s="17">
        <f t="shared" si="770"/>
        <v>999</v>
      </c>
      <c r="AI1550" s="17">
        <f t="shared" si="771"/>
        <v>999</v>
      </c>
      <c r="AJ1550" s="17">
        <f t="shared" si="772"/>
        <v>999</v>
      </c>
      <c r="AK1550" s="17">
        <f t="shared" si="773"/>
        <v>999</v>
      </c>
      <c r="AL1550" s="17">
        <f t="shared" si="774"/>
        <v>999</v>
      </c>
      <c r="AM1550" s="10" t="s">
        <v>1370</v>
      </c>
      <c r="AN1550">
        <v>0</v>
      </c>
      <c r="AO1550">
        <v>0</v>
      </c>
      <c r="AP1550">
        <v>0</v>
      </c>
      <c r="AQ1550">
        <v>0.22140000000000001</v>
      </c>
      <c r="AR1550" s="8">
        <v>-0.65</v>
      </c>
      <c r="AS1550" s="8">
        <v>-1.4098999999999999</v>
      </c>
      <c r="AT1550" s="8">
        <v>-57.688800000000001</v>
      </c>
      <c r="AU1550" s="8">
        <v>-0.22140000000000001</v>
      </c>
      <c r="AV1550" s="8">
        <v>-0.65</v>
      </c>
      <c r="AW1550" s="8">
        <v>0.65</v>
      </c>
      <c r="AX1550" s="8">
        <v>1.4098999999999999</v>
      </c>
      <c r="AY1550" s="8">
        <v>57.688800000000001</v>
      </c>
      <c r="AZ1550" s="8">
        <v>0.22140000000000001</v>
      </c>
      <c r="BA1550" s="8">
        <v>0.65</v>
      </c>
      <c r="BB1550">
        <v>-0.22140000000000001</v>
      </c>
      <c r="BC1550">
        <v>0.22140000000000001</v>
      </c>
      <c r="BD1550">
        <v>-0.22140000000000001</v>
      </c>
      <c r="BE1550">
        <v>0.22140000000000001</v>
      </c>
      <c r="BF1550">
        <v>0.06</v>
      </c>
      <c r="BG1550">
        <v>0.3</v>
      </c>
      <c r="BH1550">
        <v>1.84</v>
      </c>
      <c r="BI1550">
        <v>5</v>
      </c>
      <c r="BJ1550">
        <v>9</v>
      </c>
      <c r="BK1550">
        <v>5</v>
      </c>
      <c r="BM1550">
        <v>5</v>
      </c>
      <c r="BN1550" t="s">
        <v>1016</v>
      </c>
      <c r="BP1550" t="s">
        <v>1016</v>
      </c>
      <c r="BQ1550">
        <v>20</v>
      </c>
      <c r="BR1550">
        <v>201020</v>
      </c>
      <c r="BS1550">
        <v>1</v>
      </c>
      <c r="BU1550">
        <v>1</v>
      </c>
      <c r="BW1550">
        <v>5</v>
      </c>
      <c r="BY1550">
        <v>9</v>
      </c>
      <c r="BZ1550" t="s">
        <v>1946</v>
      </c>
      <c r="CA1550">
        <v>1</v>
      </c>
      <c r="CB1550">
        <v>0</v>
      </c>
      <c r="CC1550">
        <v>1</v>
      </c>
      <c r="CD1550">
        <v>0</v>
      </c>
      <c r="CE1550">
        <v>0</v>
      </c>
      <c r="CF1550">
        <v>0</v>
      </c>
      <c r="CG1550">
        <v>0</v>
      </c>
      <c r="CH1550">
        <v>0</v>
      </c>
      <c r="CI1550" s="2">
        <v>858001</v>
      </c>
    </row>
    <row r="1551" spans="1:88">
      <c r="A1551" s="10" t="str">
        <f t="shared" si="744"/>
        <v>DWRE_US</v>
      </c>
      <c r="B1551" s="12">
        <f t="shared" si="745"/>
        <v>-0.1386</v>
      </c>
      <c r="C1551" s="12">
        <v>0</v>
      </c>
      <c r="D1551" s="12">
        <v>0</v>
      </c>
      <c r="E1551" s="12">
        <v>0</v>
      </c>
      <c r="F1551" s="12">
        <v>0</v>
      </c>
      <c r="G1551" s="12">
        <v>0</v>
      </c>
      <c r="H1551" s="12">
        <v>0</v>
      </c>
      <c r="I1551" s="12">
        <v>0</v>
      </c>
      <c r="J1551" s="13">
        <f t="shared" si="746"/>
        <v>0</v>
      </c>
      <c r="K1551" s="13">
        <f t="shared" si="747"/>
        <v>0</v>
      </c>
      <c r="L1551" s="16">
        <f t="shared" si="748"/>
        <v>0</v>
      </c>
      <c r="M1551" s="13">
        <f t="shared" si="749"/>
        <v>0</v>
      </c>
      <c r="N1551" s="16">
        <f t="shared" si="750"/>
        <v>0</v>
      </c>
      <c r="O1551" s="16">
        <f t="shared" si="751"/>
        <v>0</v>
      </c>
      <c r="P1551" s="16">
        <f t="shared" si="752"/>
        <v>-6.0000000000000001E-3</v>
      </c>
      <c r="Q1551" s="20" t="str">
        <f t="shared" si="753"/>
        <v/>
      </c>
      <c r="R1551" s="20" t="str">
        <f t="shared" si="754"/>
        <v/>
      </c>
      <c r="S1551" s="20" t="str">
        <f t="shared" si="755"/>
        <v/>
      </c>
      <c r="T1551" s="20">
        <f t="shared" si="756"/>
        <v>-6.0000000000000001E-3</v>
      </c>
      <c r="U1551" s="16" t="str">
        <f t="shared" si="757"/>
        <v/>
      </c>
      <c r="V1551" s="20" t="str">
        <f t="shared" si="758"/>
        <v/>
      </c>
      <c r="W1551" s="20" t="str">
        <f t="shared" si="759"/>
        <v/>
      </c>
      <c r="X1551" s="20" t="str">
        <f t="shared" si="760"/>
        <v/>
      </c>
      <c r="Y1551" s="20" t="str">
        <f t="shared" si="761"/>
        <v/>
      </c>
      <c r="Z1551" s="20" t="str">
        <f t="shared" si="762"/>
        <v/>
      </c>
      <c r="AA1551" s="20" t="str">
        <f t="shared" si="763"/>
        <v/>
      </c>
      <c r="AB1551" s="20">
        <f t="shared" si="764"/>
        <v>0</v>
      </c>
      <c r="AC1551" s="20" t="str">
        <f t="shared" si="765"/>
        <v/>
      </c>
      <c r="AD1551" s="20" t="str">
        <f t="shared" si="766"/>
        <v/>
      </c>
      <c r="AE1551" s="20" t="str">
        <f t="shared" si="767"/>
        <v/>
      </c>
      <c r="AF1551" s="20" t="str">
        <f t="shared" si="768"/>
        <v/>
      </c>
      <c r="AG1551" s="11">
        <f t="shared" si="769"/>
        <v>999</v>
      </c>
      <c r="AH1551" s="17">
        <f t="shared" si="770"/>
        <v>999</v>
      </c>
      <c r="AI1551" s="17">
        <f t="shared" si="771"/>
        <v>999</v>
      </c>
      <c r="AJ1551" s="17">
        <f t="shared" si="772"/>
        <v>999</v>
      </c>
      <c r="AK1551" s="17">
        <f t="shared" si="773"/>
        <v>999</v>
      </c>
      <c r="AL1551" s="17">
        <f t="shared" si="774"/>
        <v>999</v>
      </c>
      <c r="AM1551" s="10" t="s">
        <v>20</v>
      </c>
      <c r="AN1551">
        <v>0</v>
      </c>
      <c r="AO1551">
        <v>0</v>
      </c>
      <c r="AP1551">
        <v>0</v>
      </c>
      <c r="AQ1551">
        <v>10.0434</v>
      </c>
      <c r="AR1551" s="8">
        <v>-0.6</v>
      </c>
      <c r="AS1551" s="8">
        <v>-30.160799999999998</v>
      </c>
      <c r="AT1551" s="8">
        <v>-96.356300000000005</v>
      </c>
      <c r="AU1551" s="8">
        <v>-10.0434</v>
      </c>
      <c r="AV1551" s="8">
        <v>-0.6</v>
      </c>
      <c r="AW1551" s="8">
        <v>0.6</v>
      </c>
      <c r="AX1551" s="8">
        <v>30.160799999999998</v>
      </c>
      <c r="AY1551" s="8">
        <v>96.356300000000005</v>
      </c>
      <c r="AZ1551" s="8">
        <v>10.0434</v>
      </c>
      <c r="BA1551" s="8">
        <v>0.6</v>
      </c>
      <c r="BB1551">
        <v>-0.6</v>
      </c>
      <c r="BC1551">
        <v>0.6</v>
      </c>
      <c r="BD1551">
        <v>-0.6</v>
      </c>
      <c r="BE1551">
        <v>0.6</v>
      </c>
      <c r="BF1551">
        <v>0.06</v>
      </c>
      <c r="BG1551">
        <v>0.3</v>
      </c>
      <c r="BH1551">
        <v>-13.86</v>
      </c>
      <c r="BI1551">
        <v>10</v>
      </c>
      <c r="BJ1551">
        <v>19</v>
      </c>
      <c r="BK1551">
        <v>10</v>
      </c>
      <c r="BM1551">
        <v>10</v>
      </c>
      <c r="BN1551" t="s">
        <v>1016</v>
      </c>
      <c r="BP1551" t="s">
        <v>1016</v>
      </c>
      <c r="BQ1551">
        <v>45</v>
      </c>
      <c r="BR1551">
        <v>451010</v>
      </c>
      <c r="BS1551">
        <v>1</v>
      </c>
      <c r="BU1551">
        <v>1</v>
      </c>
      <c r="BW1551">
        <v>10</v>
      </c>
      <c r="BY1551">
        <v>19</v>
      </c>
      <c r="BZ1551" t="s">
        <v>1997</v>
      </c>
      <c r="CA1551">
        <v>0</v>
      </c>
      <c r="CB1551">
        <v>0</v>
      </c>
      <c r="CC1551">
        <v>0</v>
      </c>
      <c r="CD1551">
        <v>0</v>
      </c>
      <c r="CE1551">
        <v>0</v>
      </c>
      <c r="CF1551">
        <v>0</v>
      </c>
      <c r="CG1551">
        <v>0</v>
      </c>
      <c r="CH1551">
        <v>0</v>
      </c>
      <c r="CI1551" s="2">
        <v>39524846</v>
      </c>
    </row>
    <row r="1552" spans="1:88">
      <c r="A1552" s="10" t="str">
        <f t="shared" si="744"/>
        <v>MTSI_US</v>
      </c>
      <c r="B1552" s="12">
        <f t="shared" si="745"/>
        <v>1E-4</v>
      </c>
      <c r="C1552" s="12">
        <v>0</v>
      </c>
      <c r="D1552" s="12">
        <v>0</v>
      </c>
      <c r="E1552" s="12">
        <v>0</v>
      </c>
      <c r="F1552" s="12">
        <v>0</v>
      </c>
      <c r="G1552" s="12">
        <v>0</v>
      </c>
      <c r="H1552" s="12">
        <v>0</v>
      </c>
      <c r="I1552" s="12">
        <v>0</v>
      </c>
      <c r="J1552" s="13">
        <f t="shared" si="746"/>
        <v>0</v>
      </c>
      <c r="K1552" s="13">
        <f t="shared" si="747"/>
        <v>0</v>
      </c>
      <c r="L1552" s="16">
        <f t="shared" si="748"/>
        <v>0</v>
      </c>
      <c r="M1552" s="13">
        <f t="shared" si="749"/>
        <v>0</v>
      </c>
      <c r="N1552" s="16">
        <f t="shared" si="750"/>
        <v>0</v>
      </c>
      <c r="O1552" s="16">
        <f t="shared" si="751"/>
        <v>0</v>
      </c>
      <c r="P1552" s="16" t="str">
        <f t="shared" si="752"/>
        <v/>
      </c>
      <c r="Q1552" s="20" t="str">
        <f t="shared" si="753"/>
        <v/>
      </c>
      <c r="R1552" s="20" t="str">
        <f t="shared" si="754"/>
        <v/>
      </c>
      <c r="S1552" s="20" t="str">
        <f t="shared" si="755"/>
        <v/>
      </c>
      <c r="T1552" s="20" t="str">
        <f t="shared" si="756"/>
        <v/>
      </c>
      <c r="U1552" s="16">
        <f t="shared" si="757"/>
        <v>6.0000000000000001E-3</v>
      </c>
      <c r="V1552" s="20" t="str">
        <f t="shared" si="758"/>
        <v/>
      </c>
      <c r="W1552" s="20" t="str">
        <f t="shared" si="759"/>
        <v/>
      </c>
      <c r="X1552" s="20" t="str">
        <f t="shared" si="760"/>
        <v/>
      </c>
      <c r="Y1552" s="20">
        <f t="shared" si="761"/>
        <v>6.0000000000000001E-3</v>
      </c>
      <c r="Z1552" s="20" t="str">
        <f t="shared" si="762"/>
        <v/>
      </c>
      <c r="AA1552" s="20" t="str">
        <f t="shared" si="763"/>
        <v/>
      </c>
      <c r="AB1552" s="20">
        <f t="shared" si="764"/>
        <v>0</v>
      </c>
      <c r="AC1552" s="20" t="str">
        <f t="shared" si="765"/>
        <v/>
      </c>
      <c r="AD1552" s="20" t="str">
        <f t="shared" si="766"/>
        <v/>
      </c>
      <c r="AE1552" s="20" t="str">
        <f t="shared" si="767"/>
        <v/>
      </c>
      <c r="AF1552" s="20" t="str">
        <f t="shared" si="768"/>
        <v/>
      </c>
      <c r="AG1552" s="11">
        <f t="shared" si="769"/>
        <v>999</v>
      </c>
      <c r="AH1552" s="17">
        <f t="shared" si="770"/>
        <v>999</v>
      </c>
      <c r="AI1552" s="17">
        <f t="shared" si="771"/>
        <v>999</v>
      </c>
      <c r="AJ1552" s="17">
        <f t="shared" si="772"/>
        <v>999</v>
      </c>
      <c r="AK1552" s="17">
        <f t="shared" si="773"/>
        <v>999</v>
      </c>
      <c r="AL1552" s="17">
        <f t="shared" si="774"/>
        <v>999</v>
      </c>
      <c r="AM1552" s="10" t="s">
        <v>1648</v>
      </c>
      <c r="AN1552">
        <v>0</v>
      </c>
      <c r="AO1552">
        <v>0</v>
      </c>
      <c r="AP1552">
        <v>0</v>
      </c>
      <c r="AQ1552">
        <v>3.7084000000000001</v>
      </c>
      <c r="AR1552" s="8">
        <v>-0.6</v>
      </c>
      <c r="AS1552" s="8">
        <v>-13.8337</v>
      </c>
      <c r="AT1552" s="8">
        <v>-80.305099999999996</v>
      </c>
      <c r="AU1552" s="8">
        <v>-3.7084000000000001</v>
      </c>
      <c r="AV1552" s="8">
        <v>-0.6</v>
      </c>
      <c r="AW1552" s="8">
        <v>0.6</v>
      </c>
      <c r="AX1552" s="8">
        <v>13.8337</v>
      </c>
      <c r="AY1552" s="8">
        <v>80.305099999999996</v>
      </c>
      <c r="AZ1552" s="8">
        <v>3.7084000000000001</v>
      </c>
      <c r="BA1552" s="8">
        <v>0.6</v>
      </c>
      <c r="BB1552">
        <v>-0.6</v>
      </c>
      <c r="BC1552">
        <v>0.6</v>
      </c>
      <c r="BD1552">
        <v>-0.6</v>
      </c>
      <c r="BE1552">
        <v>0.6</v>
      </c>
      <c r="BF1552">
        <v>0.06</v>
      </c>
      <c r="BG1552">
        <v>0.3</v>
      </c>
      <c r="BH1552">
        <v>0.01</v>
      </c>
      <c r="BI1552">
        <v>6</v>
      </c>
      <c r="BJ1552">
        <v>12</v>
      </c>
      <c r="BK1552">
        <v>6</v>
      </c>
      <c r="BM1552">
        <v>6</v>
      </c>
      <c r="BN1552" t="s">
        <v>1016</v>
      </c>
      <c r="BP1552" t="s">
        <v>1016</v>
      </c>
      <c r="BQ1552">
        <v>45</v>
      </c>
      <c r="BR1552">
        <v>453010</v>
      </c>
      <c r="BS1552">
        <v>1</v>
      </c>
      <c r="BU1552">
        <v>1</v>
      </c>
      <c r="BW1552">
        <v>6</v>
      </c>
      <c r="BY1552">
        <v>12</v>
      </c>
      <c r="BZ1552" t="s">
        <v>1997</v>
      </c>
      <c r="CA1552">
        <v>0</v>
      </c>
      <c r="CB1552">
        <v>0</v>
      </c>
      <c r="CC1552">
        <v>0</v>
      </c>
      <c r="CD1552">
        <v>0</v>
      </c>
      <c r="CE1552">
        <v>0</v>
      </c>
      <c r="CF1552">
        <v>0</v>
      </c>
      <c r="CG1552">
        <v>0</v>
      </c>
      <c r="CH1552">
        <v>0</v>
      </c>
      <c r="CI1552" s="2">
        <v>15173063</v>
      </c>
    </row>
    <row r="1553" spans="1:87">
      <c r="A1553" s="10" t="str">
        <f t="shared" si="744"/>
        <v>FRGI_US</v>
      </c>
      <c r="B1553" s="12">
        <f t="shared" si="745"/>
        <v>1.6500000000000001E-2</v>
      </c>
      <c r="C1553" s="12">
        <v>0</v>
      </c>
      <c r="D1553" s="12">
        <v>0</v>
      </c>
      <c r="E1553" s="12">
        <v>0</v>
      </c>
      <c r="F1553" s="12">
        <v>0</v>
      </c>
      <c r="G1553" s="12">
        <v>0</v>
      </c>
      <c r="H1553" s="12">
        <v>0</v>
      </c>
      <c r="I1553" s="12">
        <v>0</v>
      </c>
      <c r="J1553" s="13">
        <f t="shared" si="746"/>
        <v>0</v>
      </c>
      <c r="K1553" s="13">
        <f t="shared" si="747"/>
        <v>0</v>
      </c>
      <c r="L1553" s="16">
        <f t="shared" si="748"/>
        <v>0</v>
      </c>
      <c r="M1553" s="13">
        <f t="shared" si="749"/>
        <v>0</v>
      </c>
      <c r="N1553" s="16">
        <f t="shared" si="750"/>
        <v>0</v>
      </c>
      <c r="O1553" s="16">
        <f t="shared" si="751"/>
        <v>0</v>
      </c>
      <c r="P1553" s="16" t="str">
        <f t="shared" si="752"/>
        <v/>
      </c>
      <c r="Q1553" s="20" t="str">
        <f t="shared" si="753"/>
        <v/>
      </c>
      <c r="R1553" s="20" t="str">
        <f t="shared" si="754"/>
        <v/>
      </c>
      <c r="S1553" s="20" t="str">
        <f t="shared" si="755"/>
        <v/>
      </c>
      <c r="T1553" s="20" t="str">
        <f t="shared" si="756"/>
        <v/>
      </c>
      <c r="U1553" s="16">
        <f t="shared" si="757"/>
        <v>6.5000000000000006E-3</v>
      </c>
      <c r="V1553" s="20" t="str">
        <f t="shared" si="758"/>
        <v/>
      </c>
      <c r="W1553" s="20" t="str">
        <f t="shared" si="759"/>
        <v/>
      </c>
      <c r="X1553" s="20" t="str">
        <f t="shared" si="760"/>
        <v/>
      </c>
      <c r="Y1553" s="20">
        <f t="shared" si="761"/>
        <v>6.5000000000000006E-3</v>
      </c>
      <c r="Z1553" s="20" t="str">
        <f t="shared" si="762"/>
        <v/>
      </c>
      <c r="AA1553" s="20" t="str">
        <f t="shared" si="763"/>
        <v/>
      </c>
      <c r="AB1553" s="20">
        <f t="shared" si="764"/>
        <v>0</v>
      </c>
      <c r="AC1553" s="20" t="str">
        <f t="shared" si="765"/>
        <v/>
      </c>
      <c r="AD1553" s="20" t="str">
        <f t="shared" si="766"/>
        <v/>
      </c>
      <c r="AE1553" s="20" t="str">
        <f t="shared" si="767"/>
        <v/>
      </c>
      <c r="AF1553" s="20" t="str">
        <f t="shared" si="768"/>
        <v/>
      </c>
      <c r="AG1553" s="11">
        <f t="shared" si="769"/>
        <v>999</v>
      </c>
      <c r="AH1553" s="17">
        <f t="shared" si="770"/>
        <v>999</v>
      </c>
      <c r="AI1553" s="17">
        <f t="shared" si="771"/>
        <v>999</v>
      </c>
      <c r="AJ1553" s="17">
        <f t="shared" si="772"/>
        <v>999</v>
      </c>
      <c r="AK1553" s="17">
        <f t="shared" si="773"/>
        <v>999</v>
      </c>
      <c r="AL1553" s="17">
        <f t="shared" si="774"/>
        <v>999</v>
      </c>
      <c r="AM1553" s="10" t="s">
        <v>1062</v>
      </c>
      <c r="AN1553">
        <v>0</v>
      </c>
      <c r="AO1553">
        <v>0</v>
      </c>
      <c r="AP1553">
        <v>0</v>
      </c>
      <c r="AQ1553">
        <v>4.9984999999999999</v>
      </c>
      <c r="AR1553" s="8">
        <v>-0.65</v>
      </c>
      <c r="AS1553" s="8">
        <v>-23.330500000000001</v>
      </c>
      <c r="AT1553" s="8">
        <v>-72.397999999999996</v>
      </c>
      <c r="AU1553" s="8">
        <v>-4.9984999999999999</v>
      </c>
      <c r="AV1553" s="8">
        <v>-0.65</v>
      </c>
      <c r="AW1553" s="8">
        <v>0.65</v>
      </c>
      <c r="AX1553" s="8">
        <v>23.330500000000001</v>
      </c>
      <c r="AY1553" s="8">
        <v>72.397999999999996</v>
      </c>
      <c r="AZ1553" s="8">
        <v>4.9984999999999999</v>
      </c>
      <c r="BA1553" s="8">
        <v>0.65</v>
      </c>
      <c r="BB1553">
        <v>-0.65</v>
      </c>
      <c r="BC1553">
        <v>0.65</v>
      </c>
      <c r="BD1553">
        <v>-0.65</v>
      </c>
      <c r="BE1553">
        <v>0.65</v>
      </c>
      <c r="BF1553">
        <v>0.06</v>
      </c>
      <c r="BG1553">
        <v>0.3</v>
      </c>
      <c r="BH1553">
        <v>1.65</v>
      </c>
      <c r="BI1553">
        <v>5</v>
      </c>
      <c r="BJ1553">
        <v>9</v>
      </c>
      <c r="BK1553">
        <v>5</v>
      </c>
      <c r="BM1553">
        <v>5</v>
      </c>
      <c r="BN1553" t="s">
        <v>1016</v>
      </c>
      <c r="BP1553" t="s">
        <v>1016</v>
      </c>
      <c r="BQ1553">
        <v>25</v>
      </c>
      <c r="BR1553">
        <v>253010</v>
      </c>
      <c r="BS1553">
        <v>1</v>
      </c>
      <c r="BU1553">
        <v>1</v>
      </c>
      <c r="BW1553">
        <v>5</v>
      </c>
      <c r="BY1553">
        <v>9</v>
      </c>
      <c r="BZ1553" t="s">
        <v>1997</v>
      </c>
      <c r="CA1553">
        <v>0</v>
      </c>
      <c r="CB1553">
        <v>0</v>
      </c>
      <c r="CC1553">
        <v>0</v>
      </c>
      <c r="CD1553">
        <v>0</v>
      </c>
      <c r="CE1553">
        <v>0</v>
      </c>
      <c r="CF1553">
        <v>0</v>
      </c>
      <c r="CG1553">
        <v>0</v>
      </c>
      <c r="CH1553">
        <v>0</v>
      </c>
      <c r="CI1553" s="2">
        <v>20445409</v>
      </c>
    </row>
    <row r="1554" spans="1:87">
      <c r="A1554" s="10" t="str">
        <f t="shared" si="744"/>
        <v>RM_US</v>
      </c>
      <c r="B1554" s="12">
        <f t="shared" si="745"/>
        <v>1E-4</v>
      </c>
      <c r="C1554" s="12">
        <v>0</v>
      </c>
      <c r="D1554" s="12">
        <v>0</v>
      </c>
      <c r="E1554" s="12">
        <v>0</v>
      </c>
      <c r="F1554" s="12">
        <v>0</v>
      </c>
      <c r="G1554" s="12">
        <v>0</v>
      </c>
      <c r="H1554" s="12">
        <v>0</v>
      </c>
      <c r="I1554" s="12">
        <v>0</v>
      </c>
      <c r="J1554" s="13">
        <f t="shared" si="746"/>
        <v>0</v>
      </c>
      <c r="K1554" s="13">
        <f t="shared" si="747"/>
        <v>0</v>
      </c>
      <c r="L1554" s="16">
        <f t="shared" si="748"/>
        <v>0</v>
      </c>
      <c r="M1554" s="13">
        <f t="shared" si="749"/>
        <v>0</v>
      </c>
      <c r="N1554" s="16">
        <f t="shared" si="750"/>
        <v>0</v>
      </c>
      <c r="O1554" s="16">
        <f t="shared" si="751"/>
        <v>0</v>
      </c>
      <c r="P1554" s="16" t="str">
        <f t="shared" si="752"/>
        <v/>
      </c>
      <c r="Q1554" s="20" t="str">
        <f t="shared" si="753"/>
        <v/>
      </c>
      <c r="R1554" s="20" t="str">
        <f t="shared" si="754"/>
        <v/>
      </c>
      <c r="S1554" s="20" t="str">
        <f t="shared" si="755"/>
        <v/>
      </c>
      <c r="T1554" s="20" t="str">
        <f t="shared" si="756"/>
        <v/>
      </c>
      <c r="U1554" s="16">
        <f t="shared" si="757"/>
        <v>6.0000000000000001E-3</v>
      </c>
      <c r="V1554" s="20" t="str">
        <f t="shared" si="758"/>
        <v/>
      </c>
      <c r="W1554" s="20" t="str">
        <f t="shared" si="759"/>
        <v/>
      </c>
      <c r="X1554" s="20" t="str">
        <f t="shared" si="760"/>
        <v/>
      </c>
      <c r="Y1554" s="20">
        <f t="shared" si="761"/>
        <v>6.0000000000000001E-3</v>
      </c>
      <c r="Z1554" s="20" t="str">
        <f t="shared" si="762"/>
        <v/>
      </c>
      <c r="AA1554" s="20" t="str">
        <f t="shared" si="763"/>
        <v/>
      </c>
      <c r="AB1554" s="20">
        <f t="shared" si="764"/>
        <v>0</v>
      </c>
      <c r="AC1554" s="20" t="str">
        <f t="shared" si="765"/>
        <v/>
      </c>
      <c r="AD1554" s="20" t="str">
        <f t="shared" si="766"/>
        <v/>
      </c>
      <c r="AE1554" s="20" t="str">
        <f t="shared" si="767"/>
        <v/>
      </c>
      <c r="AF1554" s="20" t="str">
        <f t="shared" si="768"/>
        <v/>
      </c>
      <c r="AG1554" s="11">
        <f t="shared" si="769"/>
        <v>999</v>
      </c>
      <c r="AH1554" s="17">
        <f t="shared" si="770"/>
        <v>999</v>
      </c>
      <c r="AI1554" s="17">
        <f t="shared" si="771"/>
        <v>999</v>
      </c>
      <c r="AJ1554" s="17">
        <f t="shared" si="772"/>
        <v>999</v>
      </c>
      <c r="AK1554" s="17">
        <f t="shared" si="773"/>
        <v>999</v>
      </c>
      <c r="AL1554" s="17">
        <f t="shared" si="774"/>
        <v>999</v>
      </c>
      <c r="AM1554" s="10" t="s">
        <v>1722</v>
      </c>
      <c r="AN1554">
        <v>0</v>
      </c>
      <c r="AO1554">
        <v>0</v>
      </c>
      <c r="AP1554">
        <v>0</v>
      </c>
      <c r="AQ1554">
        <v>0.32590000000000002</v>
      </c>
      <c r="AR1554" s="8">
        <v>-0.6</v>
      </c>
      <c r="AS1554" s="8">
        <v>-2.2042999999999999</v>
      </c>
      <c r="AT1554" s="8">
        <v>-8.1710999999999991</v>
      </c>
      <c r="AU1554" s="8">
        <v>-0.32590000000000002</v>
      </c>
      <c r="AV1554" s="8">
        <v>-0.6</v>
      </c>
      <c r="AW1554" s="8">
        <v>0.6</v>
      </c>
      <c r="AX1554" s="8">
        <v>2.2042999999999999</v>
      </c>
      <c r="AY1554" s="8">
        <v>8.1710999999999991</v>
      </c>
      <c r="AZ1554" s="8">
        <v>0.32590000000000002</v>
      </c>
      <c r="BA1554" s="8">
        <v>0.6</v>
      </c>
      <c r="BB1554">
        <v>-0.32590000000000002</v>
      </c>
      <c r="BC1554">
        <v>0.32590000000000002</v>
      </c>
      <c r="BD1554">
        <v>-0.32590000000000002</v>
      </c>
      <c r="BE1554">
        <v>0.32590000000000002</v>
      </c>
      <c r="BF1554">
        <v>0.06</v>
      </c>
      <c r="BG1554">
        <v>0.3</v>
      </c>
      <c r="BH1554">
        <v>0.01</v>
      </c>
      <c r="BI1554">
        <v>6</v>
      </c>
      <c r="BJ1554">
        <v>12</v>
      </c>
      <c r="BK1554">
        <v>6</v>
      </c>
      <c r="BM1554">
        <v>6</v>
      </c>
      <c r="BN1554" t="s">
        <v>1016</v>
      </c>
      <c r="BP1554" t="s">
        <v>1016</v>
      </c>
      <c r="BQ1554">
        <v>40</v>
      </c>
      <c r="BR1554">
        <v>402020</v>
      </c>
      <c r="BS1554">
        <v>1</v>
      </c>
      <c r="BU1554">
        <v>1</v>
      </c>
      <c r="BW1554">
        <v>6</v>
      </c>
      <c r="BY1554">
        <v>12</v>
      </c>
      <c r="BZ1554" t="s">
        <v>1998</v>
      </c>
      <c r="CA1554">
        <v>1</v>
      </c>
      <c r="CB1554">
        <v>0</v>
      </c>
      <c r="CC1554">
        <v>1</v>
      </c>
      <c r="CD1554">
        <v>0</v>
      </c>
      <c r="CE1554">
        <v>0</v>
      </c>
      <c r="CF1554">
        <v>0</v>
      </c>
      <c r="CG1554">
        <v>0</v>
      </c>
      <c r="CH1554">
        <v>0</v>
      </c>
      <c r="CI1554" s="2">
        <v>1280189</v>
      </c>
    </row>
    <row r="1555" spans="1:87">
      <c r="A1555" s="10" t="str">
        <f t="shared" si="744"/>
        <v>RXN_US</v>
      </c>
      <c r="B1555" s="12">
        <f t="shared" si="745"/>
        <v>-1.09E-2</v>
      </c>
      <c r="C1555" s="12">
        <v>0</v>
      </c>
      <c r="D1555" s="12">
        <v>0</v>
      </c>
      <c r="E1555" s="12">
        <v>0</v>
      </c>
      <c r="F1555" s="12">
        <v>0</v>
      </c>
      <c r="G1555" s="12">
        <v>0</v>
      </c>
      <c r="H1555" s="12">
        <v>0</v>
      </c>
      <c r="I1555" s="12">
        <v>0</v>
      </c>
      <c r="J1555" s="13">
        <f t="shared" si="746"/>
        <v>0</v>
      </c>
      <c r="K1555" s="13">
        <f t="shared" si="747"/>
        <v>0</v>
      </c>
      <c r="L1555" s="16">
        <f t="shared" si="748"/>
        <v>0</v>
      </c>
      <c r="M1555" s="13">
        <f t="shared" si="749"/>
        <v>0</v>
      </c>
      <c r="N1555" s="16">
        <f t="shared" si="750"/>
        <v>0</v>
      </c>
      <c r="O1555" s="16">
        <f t="shared" si="751"/>
        <v>0</v>
      </c>
      <c r="P1555" s="16">
        <f t="shared" si="752"/>
        <v>-6.5000000000000006E-3</v>
      </c>
      <c r="Q1555" s="20" t="str">
        <f t="shared" si="753"/>
        <v/>
      </c>
      <c r="R1555" s="20" t="str">
        <f t="shared" si="754"/>
        <v/>
      </c>
      <c r="S1555" s="20" t="str">
        <f t="shared" si="755"/>
        <v/>
      </c>
      <c r="T1555" s="20">
        <f t="shared" si="756"/>
        <v>-6.5000000000000006E-3</v>
      </c>
      <c r="U1555" s="16" t="str">
        <f t="shared" si="757"/>
        <v/>
      </c>
      <c r="V1555" s="20" t="str">
        <f t="shared" si="758"/>
        <v/>
      </c>
      <c r="W1555" s="20" t="str">
        <f t="shared" si="759"/>
        <v/>
      </c>
      <c r="X1555" s="20" t="str">
        <f t="shared" si="760"/>
        <v/>
      </c>
      <c r="Y1555" s="20" t="str">
        <f t="shared" si="761"/>
        <v/>
      </c>
      <c r="Z1555" s="20" t="str">
        <f t="shared" si="762"/>
        <v/>
      </c>
      <c r="AA1555" s="20" t="str">
        <f t="shared" si="763"/>
        <v/>
      </c>
      <c r="AB1555" s="20">
        <f t="shared" si="764"/>
        <v>0</v>
      </c>
      <c r="AC1555" s="20" t="str">
        <f t="shared" si="765"/>
        <v/>
      </c>
      <c r="AD1555" s="20" t="str">
        <f t="shared" si="766"/>
        <v/>
      </c>
      <c r="AE1555" s="20" t="str">
        <f t="shared" si="767"/>
        <v/>
      </c>
      <c r="AF1555" s="20" t="str">
        <f t="shared" si="768"/>
        <v/>
      </c>
      <c r="AG1555" s="11">
        <f t="shared" si="769"/>
        <v>999</v>
      </c>
      <c r="AH1555" s="17">
        <f t="shared" si="770"/>
        <v>999</v>
      </c>
      <c r="AI1555" s="17">
        <f t="shared" si="771"/>
        <v>999</v>
      </c>
      <c r="AJ1555" s="17">
        <f t="shared" si="772"/>
        <v>999</v>
      </c>
      <c r="AK1555" s="17">
        <f t="shared" si="773"/>
        <v>999</v>
      </c>
      <c r="AL1555" s="17">
        <f t="shared" si="774"/>
        <v>999</v>
      </c>
      <c r="AM1555" s="10" t="s">
        <v>174</v>
      </c>
      <c r="AN1555">
        <v>0</v>
      </c>
      <c r="AO1555">
        <v>0</v>
      </c>
      <c r="AP1555">
        <v>0</v>
      </c>
      <c r="AQ1555">
        <v>3.698</v>
      </c>
      <c r="AR1555" s="8">
        <v>-0.65</v>
      </c>
      <c r="AS1555" s="8">
        <v>-18.106300000000001</v>
      </c>
      <c r="AT1555" s="8">
        <v>-112.17870000000001</v>
      </c>
      <c r="AU1555" s="8">
        <v>-3.698</v>
      </c>
      <c r="AV1555" s="8">
        <v>-0.65</v>
      </c>
      <c r="AW1555" s="8">
        <v>0.65</v>
      </c>
      <c r="AX1555" s="8">
        <v>18.106300000000001</v>
      </c>
      <c r="AY1555" s="8">
        <v>112.17870000000001</v>
      </c>
      <c r="AZ1555" s="8">
        <v>3.698</v>
      </c>
      <c r="BA1555" s="8">
        <v>0.65</v>
      </c>
      <c r="BB1555">
        <v>-0.65</v>
      </c>
      <c r="BC1555">
        <v>0.65</v>
      </c>
      <c r="BD1555">
        <v>-0.65</v>
      </c>
      <c r="BE1555">
        <v>0.65</v>
      </c>
      <c r="BF1555">
        <v>0.06</v>
      </c>
      <c r="BG1555">
        <v>0.3</v>
      </c>
      <c r="BH1555">
        <v>-1.0900000000000001</v>
      </c>
      <c r="BI1555">
        <v>7</v>
      </c>
      <c r="BJ1555">
        <v>13</v>
      </c>
      <c r="BK1555">
        <v>7</v>
      </c>
      <c r="BM1555">
        <v>7</v>
      </c>
      <c r="BN1555" t="s">
        <v>1016</v>
      </c>
      <c r="BP1555" t="s">
        <v>1016</v>
      </c>
      <c r="BQ1555">
        <v>20</v>
      </c>
      <c r="BR1555">
        <v>201060</v>
      </c>
      <c r="BS1555">
        <v>1</v>
      </c>
      <c r="BU1555">
        <v>1</v>
      </c>
      <c r="BW1555">
        <v>7</v>
      </c>
      <c r="BY1555">
        <v>13</v>
      </c>
      <c r="BZ1555" t="s">
        <v>1997</v>
      </c>
      <c r="CA1555">
        <v>0</v>
      </c>
      <c r="CB1555">
        <v>0</v>
      </c>
      <c r="CC1555">
        <v>0</v>
      </c>
      <c r="CD1555">
        <v>0</v>
      </c>
      <c r="CE1555">
        <v>0</v>
      </c>
      <c r="CF1555">
        <v>0</v>
      </c>
      <c r="CG1555">
        <v>0</v>
      </c>
      <c r="CH1555">
        <v>0</v>
      </c>
      <c r="CI1555" s="2">
        <v>14866984</v>
      </c>
    </row>
    <row r="1556" spans="1:87">
      <c r="A1556" s="10" t="str">
        <f t="shared" si="744"/>
        <v>GLOG_US</v>
      </c>
      <c r="B1556" s="12">
        <f t="shared" si="745"/>
        <v>-0.20039999999999999</v>
      </c>
      <c r="C1556" s="12">
        <v>0</v>
      </c>
      <c r="D1556" s="12">
        <v>0</v>
      </c>
      <c r="E1556" s="12">
        <v>0</v>
      </c>
      <c r="F1556" s="12">
        <v>0</v>
      </c>
      <c r="G1556" s="12">
        <v>0</v>
      </c>
      <c r="H1556" s="12">
        <v>0</v>
      </c>
      <c r="I1556" s="12">
        <v>0</v>
      </c>
      <c r="J1556" s="13">
        <f t="shared" si="746"/>
        <v>0</v>
      </c>
      <c r="K1556" s="13">
        <f t="shared" si="747"/>
        <v>0</v>
      </c>
      <c r="L1556" s="16">
        <f t="shared" si="748"/>
        <v>0</v>
      </c>
      <c r="M1556" s="13">
        <f t="shared" si="749"/>
        <v>0</v>
      </c>
      <c r="N1556" s="16">
        <f t="shared" si="750"/>
        <v>0</v>
      </c>
      <c r="O1556" s="16">
        <f t="shared" si="751"/>
        <v>0</v>
      </c>
      <c r="P1556" s="16">
        <f t="shared" si="752"/>
        <v>-2E-3</v>
      </c>
      <c r="Q1556" s="20" t="str">
        <f t="shared" si="753"/>
        <v/>
      </c>
      <c r="R1556" s="20" t="str">
        <f t="shared" si="754"/>
        <v/>
      </c>
      <c r="S1556" s="20" t="str">
        <f t="shared" si="755"/>
        <v/>
      </c>
      <c r="T1556" s="20">
        <f t="shared" si="756"/>
        <v>-2E-3</v>
      </c>
      <c r="U1556" s="16" t="str">
        <f t="shared" si="757"/>
        <v/>
      </c>
      <c r="V1556" s="20" t="str">
        <f t="shared" si="758"/>
        <v/>
      </c>
      <c r="W1556" s="20" t="str">
        <f t="shared" si="759"/>
        <v/>
      </c>
      <c r="X1556" s="20" t="str">
        <f t="shared" si="760"/>
        <v/>
      </c>
      <c r="Y1556" s="20" t="str">
        <f t="shared" si="761"/>
        <v/>
      </c>
      <c r="Z1556" s="20" t="str">
        <f t="shared" si="762"/>
        <v/>
      </c>
      <c r="AA1556" s="20" t="str">
        <f t="shared" si="763"/>
        <v/>
      </c>
      <c r="AB1556" s="20">
        <f t="shared" si="764"/>
        <v>0</v>
      </c>
      <c r="AC1556" s="20" t="str">
        <f t="shared" si="765"/>
        <v/>
      </c>
      <c r="AD1556" s="20" t="str">
        <f t="shared" si="766"/>
        <v/>
      </c>
      <c r="AE1556" s="20" t="str">
        <f t="shared" si="767"/>
        <v/>
      </c>
      <c r="AF1556" s="20" t="str">
        <f t="shared" si="768"/>
        <v/>
      </c>
      <c r="AG1556" s="11">
        <f t="shared" si="769"/>
        <v>999</v>
      </c>
      <c r="AH1556" s="17">
        <f t="shared" si="770"/>
        <v>999</v>
      </c>
      <c r="AI1556" s="17">
        <f t="shared" si="771"/>
        <v>999</v>
      </c>
      <c r="AJ1556" s="17">
        <f t="shared" si="772"/>
        <v>999</v>
      </c>
      <c r="AK1556" s="17">
        <f t="shared" si="773"/>
        <v>999</v>
      </c>
      <c r="AL1556" s="17">
        <f t="shared" si="774"/>
        <v>999</v>
      </c>
      <c r="AM1556" s="10" t="s">
        <v>1286</v>
      </c>
      <c r="AN1556">
        <v>0</v>
      </c>
      <c r="AO1556">
        <v>0</v>
      </c>
      <c r="AP1556">
        <v>0</v>
      </c>
      <c r="AQ1556">
        <v>2.3717000000000001</v>
      </c>
      <c r="AR1556" s="8">
        <v>-0.2</v>
      </c>
      <c r="AS1556" s="8">
        <v>-19.759899999999998</v>
      </c>
      <c r="AT1556" s="8">
        <v>-63.524799999999999</v>
      </c>
      <c r="AU1556" s="8">
        <v>-2.3717000000000001</v>
      </c>
      <c r="AV1556" s="8">
        <v>-0.2</v>
      </c>
      <c r="AW1556" s="8">
        <v>0.2</v>
      </c>
      <c r="AX1556" s="8">
        <v>19.759899999999998</v>
      </c>
      <c r="AY1556" s="8">
        <v>63.524799999999999</v>
      </c>
      <c r="AZ1556" s="8">
        <v>2.3717000000000001</v>
      </c>
      <c r="BA1556" s="8">
        <v>0.2</v>
      </c>
      <c r="BB1556">
        <v>-0.2</v>
      </c>
      <c r="BC1556">
        <v>0.2</v>
      </c>
      <c r="BD1556">
        <v>-0.2</v>
      </c>
      <c r="BE1556">
        <v>0.2</v>
      </c>
      <c r="BF1556">
        <v>0.06</v>
      </c>
      <c r="BG1556">
        <v>0.3</v>
      </c>
      <c r="BH1556">
        <v>-20.04</v>
      </c>
      <c r="BI1556">
        <v>10</v>
      </c>
      <c r="BJ1556">
        <v>20</v>
      </c>
      <c r="BK1556">
        <v>10</v>
      </c>
      <c r="BM1556">
        <v>10</v>
      </c>
      <c r="BN1556" t="s">
        <v>1016</v>
      </c>
      <c r="BP1556" t="s">
        <v>1016</v>
      </c>
      <c r="BQ1556">
        <v>10</v>
      </c>
      <c r="BR1556">
        <v>101020</v>
      </c>
      <c r="BS1556">
        <v>1</v>
      </c>
      <c r="BU1556">
        <v>1</v>
      </c>
      <c r="BW1556">
        <v>10</v>
      </c>
      <c r="BY1556">
        <v>20</v>
      </c>
      <c r="BZ1556" t="s">
        <v>1997</v>
      </c>
      <c r="CA1556">
        <v>0</v>
      </c>
      <c r="CB1556">
        <v>0</v>
      </c>
      <c r="CC1556">
        <v>0</v>
      </c>
      <c r="CD1556">
        <v>0</v>
      </c>
      <c r="CE1556">
        <v>0</v>
      </c>
      <c r="CF1556">
        <v>0</v>
      </c>
      <c r="CG1556">
        <v>0</v>
      </c>
      <c r="CH1556">
        <v>0</v>
      </c>
      <c r="CI1556" s="2">
        <v>10510543</v>
      </c>
    </row>
    <row r="1557" spans="1:87">
      <c r="A1557" s="10" t="str">
        <f t="shared" si="744"/>
        <v>ENPH_US</v>
      </c>
      <c r="B1557" s="12">
        <f t="shared" si="745"/>
        <v>-8.199999999999999E-2</v>
      </c>
      <c r="C1557" s="12">
        <v>0</v>
      </c>
      <c r="D1557" s="12">
        <v>0</v>
      </c>
      <c r="E1557" s="12">
        <v>0</v>
      </c>
      <c r="F1557" s="12">
        <v>0</v>
      </c>
      <c r="G1557" s="12">
        <v>0</v>
      </c>
      <c r="H1557" s="12">
        <v>0</v>
      </c>
      <c r="I1557" s="12">
        <v>0</v>
      </c>
      <c r="J1557" s="13">
        <f t="shared" si="746"/>
        <v>0</v>
      </c>
      <c r="K1557" s="13">
        <f t="shared" si="747"/>
        <v>0</v>
      </c>
      <c r="L1557" s="16">
        <f t="shared" si="748"/>
        <v>0</v>
      </c>
      <c r="M1557" s="13">
        <f t="shared" si="749"/>
        <v>0</v>
      </c>
      <c r="N1557" s="16">
        <f t="shared" si="750"/>
        <v>0</v>
      </c>
      <c r="O1557" s="16">
        <f t="shared" si="751"/>
        <v>0</v>
      </c>
      <c r="P1557" s="16">
        <f t="shared" si="752"/>
        <v>-6.5000000000000006E-3</v>
      </c>
      <c r="Q1557" s="20" t="str">
        <f t="shared" si="753"/>
        <v/>
      </c>
      <c r="R1557" s="20" t="str">
        <f t="shared" si="754"/>
        <v/>
      </c>
      <c r="S1557" s="20" t="str">
        <f t="shared" si="755"/>
        <v/>
      </c>
      <c r="T1557" s="20">
        <f t="shared" si="756"/>
        <v>-6.5000000000000006E-3</v>
      </c>
      <c r="U1557" s="16" t="str">
        <f t="shared" si="757"/>
        <v/>
      </c>
      <c r="V1557" s="20" t="str">
        <f t="shared" si="758"/>
        <v/>
      </c>
      <c r="W1557" s="20" t="str">
        <f t="shared" si="759"/>
        <v/>
      </c>
      <c r="X1557" s="20" t="str">
        <f t="shared" si="760"/>
        <v/>
      </c>
      <c r="Y1557" s="20" t="str">
        <f t="shared" si="761"/>
        <v/>
      </c>
      <c r="Z1557" s="20" t="str">
        <f t="shared" si="762"/>
        <v/>
      </c>
      <c r="AA1557" s="20" t="str">
        <f t="shared" si="763"/>
        <v/>
      </c>
      <c r="AB1557" s="20">
        <f t="shared" si="764"/>
        <v>0</v>
      </c>
      <c r="AC1557" s="20" t="str">
        <f t="shared" si="765"/>
        <v/>
      </c>
      <c r="AD1557" s="20" t="str">
        <f t="shared" si="766"/>
        <v/>
      </c>
      <c r="AE1557" s="20" t="str">
        <f t="shared" si="767"/>
        <v/>
      </c>
      <c r="AF1557" s="20" t="str">
        <f t="shared" si="768"/>
        <v/>
      </c>
      <c r="AG1557" s="11">
        <f t="shared" si="769"/>
        <v>999</v>
      </c>
      <c r="AH1557" s="17">
        <f t="shared" si="770"/>
        <v>999</v>
      </c>
      <c r="AI1557" s="17">
        <f t="shared" si="771"/>
        <v>999</v>
      </c>
      <c r="AJ1557" s="17">
        <f t="shared" si="772"/>
        <v>999</v>
      </c>
      <c r="AK1557" s="17">
        <f t="shared" si="773"/>
        <v>999</v>
      </c>
      <c r="AL1557" s="17">
        <f t="shared" si="774"/>
        <v>999</v>
      </c>
      <c r="AM1557" s="10" t="s">
        <v>1737</v>
      </c>
      <c r="AN1557">
        <v>0</v>
      </c>
      <c r="AO1557">
        <v>0</v>
      </c>
      <c r="AP1557">
        <v>0</v>
      </c>
      <c r="AQ1557">
        <v>2.4243999999999999</v>
      </c>
      <c r="AR1557" s="8">
        <v>-0.65</v>
      </c>
      <c r="AS1557" s="8">
        <v>-11.7372</v>
      </c>
      <c r="AT1557" s="8">
        <v>-24.3842</v>
      </c>
      <c r="AU1557" s="8">
        <v>-2.4243999999999999</v>
      </c>
      <c r="AV1557" s="8">
        <v>-0.65</v>
      </c>
      <c r="AW1557" s="8">
        <v>0.65</v>
      </c>
      <c r="AX1557" s="8">
        <v>11.7372</v>
      </c>
      <c r="AY1557" s="8">
        <v>24.3842</v>
      </c>
      <c r="AZ1557" s="8">
        <v>2.4243999999999999</v>
      </c>
      <c r="BA1557" s="8">
        <v>0.65</v>
      </c>
      <c r="BB1557">
        <v>-0.65</v>
      </c>
      <c r="BC1557">
        <v>0.65</v>
      </c>
      <c r="BD1557">
        <v>-0.65</v>
      </c>
      <c r="BE1557">
        <v>0.65</v>
      </c>
      <c r="BF1557">
        <v>0.06</v>
      </c>
      <c r="BG1557">
        <v>0.3</v>
      </c>
      <c r="BH1557">
        <v>-8.1999999999999993</v>
      </c>
      <c r="BI1557">
        <v>9</v>
      </c>
      <c r="BJ1557">
        <v>17</v>
      </c>
      <c r="BK1557">
        <v>9</v>
      </c>
      <c r="BM1557">
        <v>9</v>
      </c>
      <c r="BN1557" t="s">
        <v>1016</v>
      </c>
      <c r="BP1557" t="s">
        <v>1016</v>
      </c>
      <c r="BQ1557">
        <v>20</v>
      </c>
      <c r="BR1557">
        <v>201040</v>
      </c>
      <c r="BS1557">
        <v>1</v>
      </c>
      <c r="BU1557">
        <v>1</v>
      </c>
      <c r="BW1557">
        <v>9</v>
      </c>
      <c r="BY1557">
        <v>17</v>
      </c>
      <c r="BZ1557" t="s">
        <v>1997</v>
      </c>
      <c r="CA1557">
        <v>0</v>
      </c>
      <c r="CB1557">
        <v>0</v>
      </c>
      <c r="CC1557">
        <v>0</v>
      </c>
      <c r="CD1557">
        <v>0</v>
      </c>
      <c r="CE1557">
        <v>0</v>
      </c>
      <c r="CF1557">
        <v>0</v>
      </c>
      <c r="CG1557">
        <v>0</v>
      </c>
      <c r="CH1557">
        <v>0</v>
      </c>
      <c r="CI1557" s="2">
        <v>9642363</v>
      </c>
    </row>
    <row r="1558" spans="1:87">
      <c r="A1558" s="10" t="str">
        <f t="shared" si="744"/>
        <v>FET_US</v>
      </c>
      <c r="B1558" s="12">
        <f t="shared" si="745"/>
        <v>-3.9100000000000003E-2</v>
      </c>
      <c r="C1558" s="12">
        <v>0</v>
      </c>
      <c r="D1558" s="12">
        <v>0</v>
      </c>
      <c r="E1558" s="12">
        <v>0</v>
      </c>
      <c r="F1558" s="12">
        <v>0</v>
      </c>
      <c r="G1558" s="12">
        <v>0</v>
      </c>
      <c r="H1558" s="12">
        <v>0</v>
      </c>
      <c r="I1558" s="12">
        <v>0</v>
      </c>
      <c r="J1558" s="13">
        <f t="shared" si="746"/>
        <v>0</v>
      </c>
      <c r="K1558" s="13">
        <f t="shared" si="747"/>
        <v>0</v>
      </c>
      <c r="L1558" s="16">
        <f t="shared" si="748"/>
        <v>0</v>
      </c>
      <c r="M1558" s="13">
        <f t="shared" si="749"/>
        <v>0</v>
      </c>
      <c r="N1558" s="16">
        <f t="shared" si="750"/>
        <v>0</v>
      </c>
      <c r="O1558" s="16">
        <f t="shared" si="751"/>
        <v>0</v>
      </c>
      <c r="P1558" s="16">
        <f t="shared" si="752"/>
        <v>-2E-3</v>
      </c>
      <c r="Q1558" s="20" t="str">
        <f t="shared" si="753"/>
        <v/>
      </c>
      <c r="R1558" s="20" t="str">
        <f t="shared" si="754"/>
        <v/>
      </c>
      <c r="S1558" s="20" t="str">
        <f t="shared" si="755"/>
        <v/>
      </c>
      <c r="T1558" s="20">
        <f t="shared" si="756"/>
        <v>-2E-3</v>
      </c>
      <c r="U1558" s="16" t="str">
        <f t="shared" si="757"/>
        <v/>
      </c>
      <c r="V1558" s="20" t="str">
        <f t="shared" si="758"/>
        <v/>
      </c>
      <c r="W1558" s="20" t="str">
        <f t="shared" si="759"/>
        <v/>
      </c>
      <c r="X1558" s="20" t="str">
        <f t="shared" si="760"/>
        <v/>
      </c>
      <c r="Y1558" s="20" t="str">
        <f t="shared" si="761"/>
        <v/>
      </c>
      <c r="Z1558" s="20" t="str">
        <f t="shared" si="762"/>
        <v/>
      </c>
      <c r="AA1558" s="20" t="str">
        <f t="shared" si="763"/>
        <v/>
      </c>
      <c r="AB1558" s="20">
        <f t="shared" si="764"/>
        <v>0</v>
      </c>
      <c r="AC1558" s="20" t="str">
        <f t="shared" si="765"/>
        <v/>
      </c>
      <c r="AD1558" s="20" t="str">
        <f t="shared" si="766"/>
        <v/>
      </c>
      <c r="AE1558" s="20" t="str">
        <f t="shared" si="767"/>
        <v/>
      </c>
      <c r="AF1558" s="20" t="str">
        <f t="shared" si="768"/>
        <v/>
      </c>
      <c r="AG1558" s="11">
        <f t="shared" si="769"/>
        <v>999</v>
      </c>
      <c r="AH1558" s="17">
        <f t="shared" si="770"/>
        <v>999</v>
      </c>
      <c r="AI1558" s="17">
        <f t="shared" si="771"/>
        <v>999</v>
      </c>
      <c r="AJ1558" s="17">
        <f t="shared" si="772"/>
        <v>999</v>
      </c>
      <c r="AK1558" s="17">
        <f t="shared" si="773"/>
        <v>999</v>
      </c>
      <c r="AL1558" s="17">
        <f t="shared" si="774"/>
        <v>999</v>
      </c>
      <c r="AM1558" s="10" t="s">
        <v>891</v>
      </c>
      <c r="AN1558">
        <v>0</v>
      </c>
      <c r="AO1558">
        <v>0</v>
      </c>
      <c r="AP1558">
        <v>0</v>
      </c>
      <c r="AQ1558">
        <v>3.2715000000000001</v>
      </c>
      <c r="AR1558" s="8">
        <v>-0.2</v>
      </c>
      <c r="AS1558" s="8">
        <v>-20.3322</v>
      </c>
      <c r="AT1558" s="8">
        <v>-69.645099999999999</v>
      </c>
      <c r="AU1558" s="8">
        <v>-3.2715000000000001</v>
      </c>
      <c r="AV1558" s="8">
        <v>-0.2</v>
      </c>
      <c r="AW1558" s="8">
        <v>0.2</v>
      </c>
      <c r="AX1558" s="8">
        <v>20.3322</v>
      </c>
      <c r="AY1558" s="8">
        <v>69.645099999999999</v>
      </c>
      <c r="AZ1558" s="8">
        <v>3.2715000000000001</v>
      </c>
      <c r="BA1558" s="8">
        <v>0.2</v>
      </c>
      <c r="BB1558">
        <v>-0.2</v>
      </c>
      <c r="BC1558">
        <v>0.2</v>
      </c>
      <c r="BD1558">
        <v>-0.2</v>
      </c>
      <c r="BE1558">
        <v>0.2</v>
      </c>
      <c r="BF1558">
        <v>0.06</v>
      </c>
      <c r="BG1558">
        <v>0.3</v>
      </c>
      <c r="BH1558">
        <v>-3.91</v>
      </c>
      <c r="BI1558">
        <v>8</v>
      </c>
      <c r="BJ1558">
        <v>15</v>
      </c>
      <c r="BK1558">
        <v>8</v>
      </c>
      <c r="BM1558">
        <v>8</v>
      </c>
      <c r="BN1558" t="s">
        <v>1016</v>
      </c>
      <c r="BP1558" t="s">
        <v>1016</v>
      </c>
      <c r="BQ1558">
        <v>10</v>
      </c>
      <c r="BR1558">
        <v>101010</v>
      </c>
      <c r="BS1558">
        <v>1</v>
      </c>
      <c r="BU1558">
        <v>1</v>
      </c>
      <c r="BW1558">
        <v>8</v>
      </c>
      <c r="BY1558">
        <v>15</v>
      </c>
      <c r="BZ1558" t="s">
        <v>1997</v>
      </c>
      <c r="CA1558">
        <v>0</v>
      </c>
      <c r="CB1558">
        <v>0</v>
      </c>
      <c r="CC1558">
        <v>0</v>
      </c>
      <c r="CD1558">
        <v>0</v>
      </c>
      <c r="CE1558">
        <v>0</v>
      </c>
      <c r="CF1558">
        <v>0</v>
      </c>
      <c r="CG1558">
        <v>0</v>
      </c>
      <c r="CH1558">
        <v>0</v>
      </c>
      <c r="CI1558" s="2">
        <v>14184160</v>
      </c>
    </row>
    <row r="1559" spans="1:87">
      <c r="A1559" s="10" t="str">
        <f t="shared" si="744"/>
        <v>MRC_US</v>
      </c>
      <c r="B1559" s="12">
        <f t="shared" si="745"/>
        <v>-8.2400000000000001E-2</v>
      </c>
      <c r="C1559" s="12">
        <v>0</v>
      </c>
      <c r="D1559" s="12">
        <v>0</v>
      </c>
      <c r="E1559" s="12">
        <v>0</v>
      </c>
      <c r="F1559" s="12">
        <v>0</v>
      </c>
      <c r="G1559" s="12">
        <v>0</v>
      </c>
      <c r="H1559" s="12">
        <v>0</v>
      </c>
      <c r="I1559" s="12">
        <v>0</v>
      </c>
      <c r="J1559" s="13">
        <f t="shared" si="746"/>
        <v>0</v>
      </c>
      <c r="K1559" s="13">
        <f t="shared" si="747"/>
        <v>0</v>
      </c>
      <c r="L1559" s="16">
        <f t="shared" si="748"/>
        <v>0</v>
      </c>
      <c r="M1559" s="13">
        <f t="shared" si="749"/>
        <v>0</v>
      </c>
      <c r="N1559" s="16">
        <f t="shared" si="750"/>
        <v>0</v>
      </c>
      <c r="O1559" s="16">
        <f t="shared" si="751"/>
        <v>0</v>
      </c>
      <c r="P1559" s="16">
        <f t="shared" si="752"/>
        <v>-6.5000000000000006E-3</v>
      </c>
      <c r="Q1559" s="20" t="str">
        <f t="shared" si="753"/>
        <v/>
      </c>
      <c r="R1559" s="20" t="str">
        <f t="shared" si="754"/>
        <v/>
      </c>
      <c r="S1559" s="20" t="str">
        <f t="shared" si="755"/>
        <v/>
      </c>
      <c r="T1559" s="20">
        <f t="shared" si="756"/>
        <v>-6.5000000000000006E-3</v>
      </c>
      <c r="U1559" s="16" t="str">
        <f t="shared" si="757"/>
        <v/>
      </c>
      <c r="V1559" s="20" t="str">
        <f t="shared" si="758"/>
        <v/>
      </c>
      <c r="W1559" s="20" t="str">
        <f t="shared" si="759"/>
        <v/>
      </c>
      <c r="X1559" s="20" t="str">
        <f t="shared" si="760"/>
        <v/>
      </c>
      <c r="Y1559" s="20" t="str">
        <f t="shared" si="761"/>
        <v/>
      </c>
      <c r="Z1559" s="20" t="str">
        <f t="shared" si="762"/>
        <v/>
      </c>
      <c r="AA1559" s="20" t="str">
        <f t="shared" si="763"/>
        <v/>
      </c>
      <c r="AB1559" s="20">
        <f t="shared" si="764"/>
        <v>0</v>
      </c>
      <c r="AC1559" s="20" t="str">
        <f t="shared" si="765"/>
        <v/>
      </c>
      <c r="AD1559" s="20" t="str">
        <f t="shared" si="766"/>
        <v/>
      </c>
      <c r="AE1559" s="20" t="str">
        <f t="shared" si="767"/>
        <v/>
      </c>
      <c r="AF1559" s="20" t="str">
        <f t="shared" si="768"/>
        <v/>
      </c>
      <c r="AG1559" s="11">
        <f t="shared" si="769"/>
        <v>999</v>
      </c>
      <c r="AH1559" s="17">
        <f t="shared" si="770"/>
        <v>999</v>
      </c>
      <c r="AI1559" s="17">
        <f t="shared" si="771"/>
        <v>999</v>
      </c>
      <c r="AJ1559" s="17">
        <f t="shared" si="772"/>
        <v>999</v>
      </c>
      <c r="AK1559" s="17">
        <f t="shared" si="773"/>
        <v>999</v>
      </c>
      <c r="AL1559" s="17">
        <f t="shared" si="774"/>
        <v>999</v>
      </c>
      <c r="AM1559" s="10" t="s">
        <v>424</v>
      </c>
      <c r="AN1559">
        <v>0</v>
      </c>
      <c r="AO1559">
        <v>0</v>
      </c>
      <c r="AP1559">
        <v>0</v>
      </c>
      <c r="AQ1559">
        <v>7.9352</v>
      </c>
      <c r="AR1559" s="8">
        <v>-0.65</v>
      </c>
      <c r="AS1559" s="8">
        <v>-34.7928</v>
      </c>
      <c r="AT1559" s="8">
        <v>-50.1447</v>
      </c>
      <c r="AU1559" s="8">
        <v>-7.9352</v>
      </c>
      <c r="AV1559" s="8">
        <v>-0.65</v>
      </c>
      <c r="AW1559" s="8">
        <v>0.65</v>
      </c>
      <c r="AX1559" s="8">
        <v>34.7928</v>
      </c>
      <c r="AY1559" s="8">
        <v>50.1447</v>
      </c>
      <c r="AZ1559" s="8">
        <v>7.9352</v>
      </c>
      <c r="BA1559" s="8">
        <v>0.65</v>
      </c>
      <c r="BB1559">
        <v>-0.65</v>
      </c>
      <c r="BC1559">
        <v>0.65</v>
      </c>
      <c r="BD1559">
        <v>-0.65</v>
      </c>
      <c r="BE1559">
        <v>0.65</v>
      </c>
      <c r="BF1559">
        <v>0.06</v>
      </c>
      <c r="BG1559">
        <v>0.3</v>
      </c>
      <c r="BH1559">
        <v>-8.24</v>
      </c>
      <c r="BI1559">
        <v>9</v>
      </c>
      <c r="BJ1559">
        <v>17</v>
      </c>
      <c r="BK1559">
        <v>9</v>
      </c>
      <c r="BM1559">
        <v>9</v>
      </c>
      <c r="BN1559" t="s">
        <v>1016</v>
      </c>
      <c r="BP1559" t="s">
        <v>1016</v>
      </c>
      <c r="BQ1559">
        <v>20</v>
      </c>
      <c r="BR1559">
        <v>201070</v>
      </c>
      <c r="BS1559">
        <v>1</v>
      </c>
      <c r="BU1559">
        <v>1</v>
      </c>
      <c r="BW1559">
        <v>9</v>
      </c>
      <c r="BY1559">
        <v>17</v>
      </c>
      <c r="BZ1559" t="s">
        <v>1997</v>
      </c>
      <c r="CA1559">
        <v>0</v>
      </c>
      <c r="CB1559">
        <v>0</v>
      </c>
      <c r="CC1559">
        <v>0</v>
      </c>
      <c r="CD1559">
        <v>0</v>
      </c>
      <c r="CE1559">
        <v>0</v>
      </c>
      <c r="CF1559">
        <v>0</v>
      </c>
      <c r="CG1559">
        <v>0</v>
      </c>
      <c r="CH1559">
        <v>0</v>
      </c>
      <c r="CI1559" s="2">
        <v>30083048</v>
      </c>
    </row>
    <row r="1560" spans="1:87">
      <c r="A1560" s="10" t="str">
        <f t="shared" si="744"/>
        <v>BLOX_US</v>
      </c>
      <c r="B1560" s="12">
        <f t="shared" si="745"/>
        <v>6.4600000000000005E-2</v>
      </c>
      <c r="C1560" s="12">
        <v>0</v>
      </c>
      <c r="D1560" s="12">
        <v>0</v>
      </c>
      <c r="E1560" s="12">
        <v>0</v>
      </c>
      <c r="F1560" s="12">
        <v>0</v>
      </c>
      <c r="G1560" s="12">
        <v>0</v>
      </c>
      <c r="H1560" s="12">
        <v>0</v>
      </c>
      <c r="I1560" s="12">
        <v>0</v>
      </c>
      <c r="J1560" s="13">
        <f t="shared" si="746"/>
        <v>0</v>
      </c>
      <c r="K1560" s="13">
        <f t="shared" si="747"/>
        <v>0</v>
      </c>
      <c r="L1560" s="16">
        <f t="shared" si="748"/>
        <v>0</v>
      </c>
      <c r="M1560" s="13">
        <f t="shared" si="749"/>
        <v>0</v>
      </c>
      <c r="N1560" s="16">
        <f t="shared" si="750"/>
        <v>0</v>
      </c>
      <c r="O1560" s="16">
        <f t="shared" si="751"/>
        <v>0</v>
      </c>
      <c r="P1560" s="16" t="str">
        <f t="shared" si="752"/>
        <v/>
      </c>
      <c r="Q1560" s="20" t="str">
        <f t="shared" si="753"/>
        <v/>
      </c>
      <c r="R1560" s="20" t="str">
        <f t="shared" si="754"/>
        <v/>
      </c>
      <c r="S1560" s="20" t="str">
        <f t="shared" si="755"/>
        <v/>
      </c>
      <c r="T1560" s="20" t="str">
        <f t="shared" si="756"/>
        <v/>
      </c>
      <c r="U1560" s="16">
        <f t="shared" si="757"/>
        <v>6.0000000000000001E-3</v>
      </c>
      <c r="V1560" s="20" t="str">
        <f t="shared" si="758"/>
        <v/>
      </c>
      <c r="W1560" s="20" t="str">
        <f t="shared" si="759"/>
        <v/>
      </c>
      <c r="X1560" s="20" t="str">
        <f t="shared" si="760"/>
        <v/>
      </c>
      <c r="Y1560" s="20">
        <f t="shared" si="761"/>
        <v>6.0000000000000001E-3</v>
      </c>
      <c r="Z1560" s="20" t="str">
        <f t="shared" si="762"/>
        <v/>
      </c>
      <c r="AA1560" s="20" t="str">
        <f t="shared" si="763"/>
        <v/>
      </c>
      <c r="AB1560" s="20">
        <f t="shared" si="764"/>
        <v>0</v>
      </c>
      <c r="AC1560" s="20" t="str">
        <f t="shared" si="765"/>
        <v/>
      </c>
      <c r="AD1560" s="20" t="str">
        <f t="shared" si="766"/>
        <v/>
      </c>
      <c r="AE1560" s="20" t="str">
        <f t="shared" si="767"/>
        <v/>
      </c>
      <c r="AF1560" s="20" t="str">
        <f t="shared" si="768"/>
        <v/>
      </c>
      <c r="AG1560" s="11">
        <f t="shared" si="769"/>
        <v>999</v>
      </c>
      <c r="AH1560" s="17">
        <f t="shared" si="770"/>
        <v>999</v>
      </c>
      <c r="AI1560" s="17">
        <f t="shared" si="771"/>
        <v>999</v>
      </c>
      <c r="AJ1560" s="17">
        <f t="shared" si="772"/>
        <v>999</v>
      </c>
      <c r="AK1560" s="17">
        <f t="shared" si="773"/>
        <v>999</v>
      </c>
      <c r="AL1560" s="17">
        <f t="shared" si="774"/>
        <v>999</v>
      </c>
      <c r="AM1560" s="10" t="s">
        <v>930</v>
      </c>
      <c r="AN1560">
        <v>0</v>
      </c>
      <c r="AO1560">
        <v>0</v>
      </c>
      <c r="AP1560">
        <v>0</v>
      </c>
      <c r="AQ1560">
        <v>3.6968000000000001</v>
      </c>
      <c r="AR1560" s="8">
        <v>-0.6</v>
      </c>
      <c r="AS1560" s="8">
        <v>-18.484100000000002</v>
      </c>
      <c r="AT1560" s="8">
        <v>-56.817900000000002</v>
      </c>
      <c r="AU1560" s="8">
        <v>-3.6968000000000001</v>
      </c>
      <c r="AV1560" s="8">
        <v>-0.6</v>
      </c>
      <c r="AW1560" s="8">
        <v>0.6</v>
      </c>
      <c r="AX1560" s="8">
        <v>18.484100000000002</v>
      </c>
      <c r="AY1560" s="8">
        <v>56.817900000000002</v>
      </c>
      <c r="AZ1560" s="8">
        <v>3.6968000000000001</v>
      </c>
      <c r="BA1560" s="8">
        <v>0.6</v>
      </c>
      <c r="BB1560">
        <v>-0.6</v>
      </c>
      <c r="BC1560">
        <v>0.6</v>
      </c>
      <c r="BD1560">
        <v>-0.6</v>
      </c>
      <c r="BE1560">
        <v>0.6</v>
      </c>
      <c r="BF1560">
        <v>0.06</v>
      </c>
      <c r="BG1560">
        <v>0.3</v>
      </c>
      <c r="BH1560">
        <v>6.46</v>
      </c>
      <c r="BI1560">
        <v>3</v>
      </c>
      <c r="BJ1560">
        <v>5</v>
      </c>
      <c r="BK1560">
        <v>3</v>
      </c>
      <c r="BM1560">
        <v>3</v>
      </c>
      <c r="BN1560" t="s">
        <v>1016</v>
      </c>
      <c r="BP1560" t="s">
        <v>1016</v>
      </c>
      <c r="BQ1560">
        <v>45</v>
      </c>
      <c r="BR1560">
        <v>451030</v>
      </c>
      <c r="BS1560">
        <v>1</v>
      </c>
      <c r="BU1560">
        <v>1</v>
      </c>
      <c r="BW1560">
        <v>3</v>
      </c>
      <c r="BY1560">
        <v>5</v>
      </c>
      <c r="BZ1560" t="s">
        <v>1997</v>
      </c>
      <c r="CA1560">
        <v>0</v>
      </c>
      <c r="CB1560">
        <v>0</v>
      </c>
      <c r="CC1560">
        <v>0</v>
      </c>
      <c r="CD1560">
        <v>0</v>
      </c>
      <c r="CE1560">
        <v>0</v>
      </c>
      <c r="CF1560">
        <v>0</v>
      </c>
      <c r="CG1560">
        <v>0</v>
      </c>
      <c r="CH1560">
        <v>0</v>
      </c>
      <c r="CI1560" s="2">
        <v>15299287</v>
      </c>
    </row>
    <row r="1561" spans="1:87">
      <c r="A1561" s="10" t="str">
        <f t="shared" si="744"/>
        <v>PFPT_US</v>
      </c>
      <c r="B1561" s="12">
        <f t="shared" si="745"/>
        <v>-8.5000000000000006E-3</v>
      </c>
      <c r="C1561" s="12">
        <v>0</v>
      </c>
      <c r="D1561" s="12">
        <v>0</v>
      </c>
      <c r="E1561" s="12">
        <v>0</v>
      </c>
      <c r="F1561" s="12">
        <v>0</v>
      </c>
      <c r="G1561" s="12">
        <v>0</v>
      </c>
      <c r="H1561" s="12">
        <v>0</v>
      </c>
      <c r="I1561" s="12">
        <v>0</v>
      </c>
      <c r="J1561" s="13">
        <f t="shared" si="746"/>
        <v>0</v>
      </c>
      <c r="K1561" s="13">
        <f t="shared" si="747"/>
        <v>0</v>
      </c>
      <c r="L1561" s="16">
        <f t="shared" si="748"/>
        <v>0</v>
      </c>
      <c r="M1561" s="13">
        <f t="shared" si="749"/>
        <v>0</v>
      </c>
      <c r="N1561" s="16">
        <f t="shared" si="750"/>
        <v>0</v>
      </c>
      <c r="O1561" s="16">
        <f t="shared" si="751"/>
        <v>0</v>
      </c>
      <c r="P1561" s="16">
        <f t="shared" si="752"/>
        <v>-6.0000000000000001E-3</v>
      </c>
      <c r="Q1561" s="20" t="str">
        <f t="shared" si="753"/>
        <v/>
      </c>
      <c r="R1561" s="20" t="str">
        <f t="shared" si="754"/>
        <v/>
      </c>
      <c r="S1561" s="20" t="str">
        <f t="shared" si="755"/>
        <v/>
      </c>
      <c r="T1561" s="20">
        <f t="shared" si="756"/>
        <v>-6.0000000000000001E-3</v>
      </c>
      <c r="U1561" s="16" t="str">
        <f t="shared" si="757"/>
        <v/>
      </c>
      <c r="V1561" s="20" t="str">
        <f t="shared" si="758"/>
        <v/>
      </c>
      <c r="W1561" s="20" t="str">
        <f t="shared" si="759"/>
        <v/>
      </c>
      <c r="X1561" s="20" t="str">
        <f t="shared" si="760"/>
        <v/>
      </c>
      <c r="Y1561" s="20" t="str">
        <f t="shared" si="761"/>
        <v/>
      </c>
      <c r="Z1561" s="20" t="str">
        <f t="shared" si="762"/>
        <v/>
      </c>
      <c r="AA1561" s="20" t="str">
        <f t="shared" si="763"/>
        <v/>
      </c>
      <c r="AB1561" s="20">
        <f t="shared" si="764"/>
        <v>0</v>
      </c>
      <c r="AC1561" s="20" t="str">
        <f t="shared" si="765"/>
        <v/>
      </c>
      <c r="AD1561" s="20" t="str">
        <f t="shared" si="766"/>
        <v/>
      </c>
      <c r="AE1561" s="20" t="str">
        <f t="shared" si="767"/>
        <v/>
      </c>
      <c r="AF1561" s="20" t="str">
        <f t="shared" si="768"/>
        <v/>
      </c>
      <c r="AG1561" s="11">
        <f t="shared" si="769"/>
        <v>999</v>
      </c>
      <c r="AH1561" s="17">
        <f t="shared" si="770"/>
        <v>999</v>
      </c>
      <c r="AI1561" s="17">
        <f t="shared" si="771"/>
        <v>999</v>
      </c>
      <c r="AJ1561" s="17">
        <f t="shared" si="772"/>
        <v>999</v>
      </c>
      <c r="AK1561" s="17">
        <f t="shared" si="773"/>
        <v>999</v>
      </c>
      <c r="AL1561" s="17">
        <f t="shared" si="774"/>
        <v>999</v>
      </c>
      <c r="AM1561" s="10" t="s">
        <v>1049</v>
      </c>
      <c r="AN1561">
        <v>0</v>
      </c>
      <c r="AO1561">
        <v>0</v>
      </c>
      <c r="AP1561">
        <v>0</v>
      </c>
      <c r="AQ1561">
        <v>7.0528000000000004</v>
      </c>
      <c r="AR1561" s="8">
        <v>-0.6</v>
      </c>
      <c r="AS1561" s="8">
        <v>-30.802199999999999</v>
      </c>
      <c r="AT1561" s="8">
        <v>-95.313100000000006</v>
      </c>
      <c r="AU1561" s="8">
        <v>-7.0528000000000004</v>
      </c>
      <c r="AV1561" s="8">
        <v>-0.6</v>
      </c>
      <c r="AW1561" s="8">
        <v>0.6</v>
      </c>
      <c r="AX1561" s="8">
        <v>30.802199999999999</v>
      </c>
      <c r="AY1561" s="8">
        <v>95.313100000000006</v>
      </c>
      <c r="AZ1561" s="8">
        <v>7.0528000000000004</v>
      </c>
      <c r="BA1561" s="8">
        <v>0.6</v>
      </c>
      <c r="BB1561">
        <v>-0.6</v>
      </c>
      <c r="BC1561">
        <v>0.6</v>
      </c>
      <c r="BD1561">
        <v>-0.6</v>
      </c>
      <c r="BE1561">
        <v>0.6</v>
      </c>
      <c r="BF1561">
        <v>0.06</v>
      </c>
      <c r="BG1561">
        <v>0.3</v>
      </c>
      <c r="BH1561">
        <v>-0.85</v>
      </c>
      <c r="BI1561">
        <v>7</v>
      </c>
      <c r="BJ1561">
        <v>13</v>
      </c>
      <c r="BK1561">
        <v>7</v>
      </c>
      <c r="BM1561">
        <v>7</v>
      </c>
      <c r="BN1561" t="s">
        <v>1016</v>
      </c>
      <c r="BP1561" t="s">
        <v>1016</v>
      </c>
      <c r="BQ1561">
        <v>45</v>
      </c>
      <c r="BR1561">
        <v>451030</v>
      </c>
      <c r="BS1561">
        <v>1</v>
      </c>
      <c r="BU1561">
        <v>1</v>
      </c>
      <c r="BW1561">
        <v>7</v>
      </c>
      <c r="BY1561">
        <v>13</v>
      </c>
      <c r="BZ1561" t="s">
        <v>1997</v>
      </c>
      <c r="CA1561">
        <v>0</v>
      </c>
      <c r="CB1561">
        <v>0</v>
      </c>
      <c r="CC1561">
        <v>0</v>
      </c>
      <c r="CD1561">
        <v>0</v>
      </c>
      <c r="CE1561">
        <v>0</v>
      </c>
      <c r="CF1561">
        <v>0</v>
      </c>
      <c r="CG1561">
        <v>0</v>
      </c>
      <c r="CH1561">
        <v>0</v>
      </c>
      <c r="CI1561" s="2">
        <v>26925740</v>
      </c>
    </row>
    <row r="1562" spans="1:87">
      <c r="A1562" s="10" t="str">
        <f t="shared" si="744"/>
        <v>EVER_US</v>
      </c>
      <c r="B1562" s="12">
        <f t="shared" si="745"/>
        <v>3.2000000000000002E-3</v>
      </c>
      <c r="C1562" s="12">
        <v>0</v>
      </c>
      <c r="D1562" s="12">
        <v>0</v>
      </c>
      <c r="E1562" s="12">
        <v>0</v>
      </c>
      <c r="F1562" s="12">
        <v>0</v>
      </c>
      <c r="G1562" s="12">
        <v>0</v>
      </c>
      <c r="H1562" s="12">
        <v>0</v>
      </c>
      <c r="I1562" s="12">
        <v>0</v>
      </c>
      <c r="J1562" s="13">
        <f t="shared" si="746"/>
        <v>0</v>
      </c>
      <c r="K1562" s="13">
        <f t="shared" si="747"/>
        <v>0</v>
      </c>
      <c r="L1562" s="16">
        <f t="shared" si="748"/>
        <v>0</v>
      </c>
      <c r="M1562" s="13">
        <f t="shared" si="749"/>
        <v>0</v>
      </c>
      <c r="N1562" s="16">
        <f t="shared" si="750"/>
        <v>0</v>
      </c>
      <c r="O1562" s="16">
        <f t="shared" si="751"/>
        <v>0</v>
      </c>
      <c r="P1562" s="16" t="str">
        <f t="shared" si="752"/>
        <v/>
      </c>
      <c r="Q1562" s="20" t="str">
        <f t="shared" si="753"/>
        <v/>
      </c>
      <c r="R1562" s="20" t="str">
        <f t="shared" si="754"/>
        <v/>
      </c>
      <c r="S1562" s="20" t="str">
        <f t="shared" si="755"/>
        <v/>
      </c>
      <c r="T1562" s="20" t="str">
        <f t="shared" si="756"/>
        <v/>
      </c>
      <c r="U1562" s="16">
        <f t="shared" si="757"/>
        <v>4.0000000000000001E-3</v>
      </c>
      <c r="V1562" s="20" t="str">
        <f t="shared" si="758"/>
        <v/>
      </c>
      <c r="W1562" s="20" t="str">
        <f t="shared" si="759"/>
        <v/>
      </c>
      <c r="X1562" s="20" t="str">
        <f t="shared" si="760"/>
        <v/>
      </c>
      <c r="Y1562" s="20">
        <f t="shared" si="761"/>
        <v>4.0000000000000001E-3</v>
      </c>
      <c r="Z1562" s="20" t="str">
        <f t="shared" si="762"/>
        <v/>
      </c>
      <c r="AA1562" s="20" t="str">
        <f t="shared" si="763"/>
        <v/>
      </c>
      <c r="AB1562" s="20">
        <f t="shared" si="764"/>
        <v>0</v>
      </c>
      <c r="AC1562" s="20" t="str">
        <f t="shared" si="765"/>
        <v/>
      </c>
      <c r="AD1562" s="20" t="str">
        <f t="shared" si="766"/>
        <v/>
      </c>
      <c r="AE1562" s="20" t="str">
        <f t="shared" si="767"/>
        <v/>
      </c>
      <c r="AF1562" s="20" t="str">
        <f t="shared" si="768"/>
        <v/>
      </c>
      <c r="AG1562" s="11">
        <f t="shared" si="769"/>
        <v>999</v>
      </c>
      <c r="AH1562" s="17">
        <f t="shared" si="770"/>
        <v>999</v>
      </c>
      <c r="AI1562" s="17">
        <f t="shared" si="771"/>
        <v>999</v>
      </c>
      <c r="AJ1562" s="17">
        <f t="shared" si="772"/>
        <v>999</v>
      </c>
      <c r="AK1562" s="17">
        <f t="shared" si="773"/>
        <v>999</v>
      </c>
      <c r="AL1562" s="17">
        <f t="shared" si="774"/>
        <v>999</v>
      </c>
      <c r="AM1562" s="10" t="s">
        <v>855</v>
      </c>
      <c r="AN1562">
        <v>0</v>
      </c>
      <c r="AO1562">
        <v>0</v>
      </c>
      <c r="AP1562">
        <v>0</v>
      </c>
      <c r="AQ1562">
        <v>1.0053000000000001</v>
      </c>
      <c r="AR1562" s="8">
        <v>-0.4</v>
      </c>
      <c r="AS1562" s="8">
        <v>-5.7845000000000004</v>
      </c>
      <c r="AT1562" s="8">
        <v>-94.651499999999999</v>
      </c>
      <c r="AU1562" s="8">
        <v>-1.0053000000000001</v>
      </c>
      <c r="AV1562" s="8">
        <v>-0.4</v>
      </c>
      <c r="AW1562" s="8">
        <v>0.4</v>
      </c>
      <c r="AX1562" s="8">
        <v>5.7845000000000004</v>
      </c>
      <c r="AY1562" s="8">
        <v>94.651499999999999</v>
      </c>
      <c r="AZ1562" s="8">
        <v>1.0053000000000001</v>
      </c>
      <c r="BA1562" s="8">
        <v>0.4</v>
      </c>
      <c r="BB1562">
        <v>-0.4</v>
      </c>
      <c r="BC1562">
        <v>0.4</v>
      </c>
      <c r="BD1562">
        <v>-0.4</v>
      </c>
      <c r="BE1562">
        <v>0.4</v>
      </c>
      <c r="BF1562">
        <v>0.06</v>
      </c>
      <c r="BG1562">
        <v>0.3</v>
      </c>
      <c r="BH1562">
        <v>0.32</v>
      </c>
      <c r="BI1562">
        <v>6</v>
      </c>
      <c r="BJ1562">
        <v>11</v>
      </c>
      <c r="BK1562">
        <v>6</v>
      </c>
      <c r="BM1562">
        <v>6</v>
      </c>
      <c r="BN1562" t="s">
        <v>1016</v>
      </c>
      <c r="BP1562" t="s">
        <v>1016</v>
      </c>
      <c r="BQ1562">
        <v>40</v>
      </c>
      <c r="BR1562">
        <v>401020</v>
      </c>
      <c r="BS1562">
        <v>1</v>
      </c>
      <c r="BU1562">
        <v>1</v>
      </c>
      <c r="BW1562">
        <v>6</v>
      </c>
      <c r="BY1562">
        <v>11</v>
      </c>
      <c r="BZ1562" t="s">
        <v>1997</v>
      </c>
      <c r="CA1562">
        <v>0</v>
      </c>
      <c r="CB1562">
        <v>0</v>
      </c>
      <c r="CC1562">
        <v>0</v>
      </c>
      <c r="CD1562">
        <v>0</v>
      </c>
      <c r="CE1562">
        <v>0</v>
      </c>
      <c r="CF1562">
        <v>0</v>
      </c>
      <c r="CG1562">
        <v>0</v>
      </c>
      <c r="CH1562">
        <v>0</v>
      </c>
      <c r="CI1562" s="2">
        <v>3751599</v>
      </c>
    </row>
    <row r="1563" spans="1:87">
      <c r="A1563" s="10" t="str">
        <f t="shared" si="744"/>
        <v>ONVO_US</v>
      </c>
      <c r="B1563" s="12">
        <f t="shared" si="745"/>
        <v>-0.13100000000000001</v>
      </c>
      <c r="C1563" s="12">
        <v>0</v>
      </c>
      <c r="D1563" s="12">
        <v>0</v>
      </c>
      <c r="E1563" s="12">
        <v>0</v>
      </c>
      <c r="F1563" s="12">
        <v>0</v>
      </c>
      <c r="G1563" s="12">
        <v>0</v>
      </c>
      <c r="H1563" s="12">
        <v>0</v>
      </c>
      <c r="I1563" s="12">
        <v>0</v>
      </c>
      <c r="J1563" s="13">
        <f t="shared" si="746"/>
        <v>0</v>
      </c>
      <c r="K1563" s="13">
        <f t="shared" si="747"/>
        <v>0</v>
      </c>
      <c r="L1563" s="16">
        <f t="shared" si="748"/>
        <v>0</v>
      </c>
      <c r="M1563" s="13">
        <f t="shared" si="749"/>
        <v>0</v>
      </c>
      <c r="N1563" s="16">
        <f t="shared" si="750"/>
        <v>0</v>
      </c>
      <c r="O1563" s="16">
        <f t="shared" si="751"/>
        <v>0</v>
      </c>
      <c r="P1563" s="16">
        <f t="shared" si="752"/>
        <v>-2E-3</v>
      </c>
      <c r="Q1563" s="20" t="str">
        <f t="shared" si="753"/>
        <v/>
      </c>
      <c r="R1563" s="20" t="str">
        <f t="shared" si="754"/>
        <v/>
      </c>
      <c r="S1563" s="20" t="str">
        <f t="shared" si="755"/>
        <v/>
      </c>
      <c r="T1563" s="20">
        <f t="shared" si="756"/>
        <v>-2E-3</v>
      </c>
      <c r="U1563" s="16" t="str">
        <f t="shared" si="757"/>
        <v/>
      </c>
      <c r="V1563" s="20" t="str">
        <f t="shared" si="758"/>
        <v/>
      </c>
      <c r="W1563" s="20" t="str">
        <f t="shared" si="759"/>
        <v/>
      </c>
      <c r="X1563" s="20" t="str">
        <f t="shared" si="760"/>
        <v/>
      </c>
      <c r="Y1563" s="20" t="str">
        <f t="shared" si="761"/>
        <v/>
      </c>
      <c r="Z1563" s="20" t="str">
        <f t="shared" si="762"/>
        <v/>
      </c>
      <c r="AA1563" s="20" t="str">
        <f t="shared" si="763"/>
        <v/>
      </c>
      <c r="AB1563" s="20">
        <f t="shared" si="764"/>
        <v>0</v>
      </c>
      <c r="AC1563" s="20" t="str">
        <f t="shared" si="765"/>
        <v/>
      </c>
      <c r="AD1563" s="20" t="str">
        <f t="shared" si="766"/>
        <v/>
      </c>
      <c r="AE1563" s="20" t="str">
        <f t="shared" si="767"/>
        <v/>
      </c>
      <c r="AF1563" s="20" t="str">
        <f t="shared" si="768"/>
        <v/>
      </c>
      <c r="AG1563" s="11">
        <f t="shared" si="769"/>
        <v>999</v>
      </c>
      <c r="AH1563" s="17">
        <f t="shared" si="770"/>
        <v>999</v>
      </c>
      <c r="AI1563" s="17">
        <f t="shared" si="771"/>
        <v>999</v>
      </c>
      <c r="AJ1563" s="17">
        <f t="shared" si="772"/>
        <v>999</v>
      </c>
      <c r="AK1563" s="17">
        <f t="shared" si="773"/>
        <v>999</v>
      </c>
      <c r="AL1563" s="17">
        <f t="shared" si="774"/>
        <v>999</v>
      </c>
      <c r="AM1563" s="10" t="s">
        <v>2088</v>
      </c>
      <c r="AN1563">
        <v>0</v>
      </c>
      <c r="AO1563">
        <v>0</v>
      </c>
      <c r="AP1563">
        <v>0</v>
      </c>
      <c r="AQ1563">
        <v>1.1869000000000001</v>
      </c>
      <c r="AR1563" s="8">
        <v>-0.2</v>
      </c>
      <c r="AS1563" s="8">
        <v>-4.5213999999999999</v>
      </c>
      <c r="AT1563" s="8">
        <v>-15.1953</v>
      </c>
      <c r="AU1563" s="8">
        <v>-1.1869000000000001</v>
      </c>
      <c r="AV1563" s="8">
        <v>-0.2</v>
      </c>
      <c r="AW1563" s="8">
        <v>0.6</v>
      </c>
      <c r="AX1563" s="8">
        <v>4.5213999999999999</v>
      </c>
      <c r="AY1563" s="8">
        <v>15.1953</v>
      </c>
      <c r="AZ1563" s="8">
        <v>1.1869000000000001</v>
      </c>
      <c r="BA1563" s="8">
        <v>0.6</v>
      </c>
      <c r="BB1563">
        <v>-0.2</v>
      </c>
      <c r="BC1563">
        <v>0.6</v>
      </c>
      <c r="BD1563">
        <v>-0.2</v>
      </c>
      <c r="BE1563">
        <v>0.6</v>
      </c>
      <c r="BF1563">
        <v>0.06</v>
      </c>
      <c r="BG1563">
        <v>0.3</v>
      </c>
      <c r="BH1563">
        <v>-13.1</v>
      </c>
      <c r="BI1563">
        <v>9</v>
      </c>
      <c r="BJ1563">
        <v>18</v>
      </c>
      <c r="BK1563">
        <v>10</v>
      </c>
      <c r="BM1563">
        <v>10</v>
      </c>
      <c r="BN1563" t="s">
        <v>1016</v>
      </c>
      <c r="BP1563" t="s">
        <v>1016</v>
      </c>
      <c r="BQ1563">
        <v>35</v>
      </c>
      <c r="BR1563">
        <v>352010</v>
      </c>
      <c r="BS1563">
        <v>1</v>
      </c>
      <c r="BU1563">
        <v>1</v>
      </c>
      <c r="BW1563">
        <v>9</v>
      </c>
      <c r="BY1563">
        <v>18</v>
      </c>
      <c r="BZ1563" t="s">
        <v>1997</v>
      </c>
      <c r="CA1563">
        <v>0</v>
      </c>
      <c r="CB1563">
        <v>0</v>
      </c>
      <c r="CC1563">
        <v>0</v>
      </c>
      <c r="CD1563">
        <v>0</v>
      </c>
      <c r="CE1563">
        <v>0</v>
      </c>
      <c r="CF1563">
        <v>0</v>
      </c>
      <c r="CG1563">
        <v>0</v>
      </c>
      <c r="CH1563">
        <v>0</v>
      </c>
      <c r="CI1563" s="2">
        <v>4431475</v>
      </c>
    </row>
    <row r="1564" spans="1:87">
      <c r="A1564" s="10" t="str">
        <f t="shared" si="744"/>
        <v>TLYS_US</v>
      </c>
      <c r="B1564" s="12">
        <f t="shared" si="745"/>
        <v>0.14859999999999998</v>
      </c>
      <c r="C1564" s="12">
        <v>3.6507428576991602E-3</v>
      </c>
      <c r="D1564" s="12">
        <v>0</v>
      </c>
      <c r="E1564" s="12">
        <v>0</v>
      </c>
      <c r="F1564" s="12">
        <v>3.6507428576991602E-3</v>
      </c>
      <c r="G1564" s="12">
        <v>0</v>
      </c>
      <c r="H1564" s="12">
        <v>3.6507428576991602E-3</v>
      </c>
      <c r="I1564" s="12">
        <v>3.6507428576991602E-3</v>
      </c>
      <c r="J1564" s="13">
        <f t="shared" si="746"/>
        <v>0</v>
      </c>
      <c r="K1564" s="13">
        <f t="shared" si="747"/>
        <v>1</v>
      </c>
      <c r="L1564" s="16">
        <f t="shared" si="748"/>
        <v>3.6507428576991602E-3</v>
      </c>
      <c r="M1564" s="13">
        <f t="shared" si="749"/>
        <v>0</v>
      </c>
      <c r="N1564" s="16">
        <f t="shared" si="750"/>
        <v>0</v>
      </c>
      <c r="O1564" s="16">
        <f t="shared" si="751"/>
        <v>0</v>
      </c>
      <c r="P1564" s="16" t="str">
        <f t="shared" si="752"/>
        <v/>
      </c>
      <c r="Q1564" s="20" t="str">
        <f t="shared" si="753"/>
        <v/>
      </c>
      <c r="R1564" s="20" t="str">
        <f t="shared" si="754"/>
        <v/>
      </c>
      <c r="S1564" s="20" t="str">
        <f t="shared" si="755"/>
        <v/>
      </c>
      <c r="T1564" s="20" t="str">
        <f t="shared" si="756"/>
        <v/>
      </c>
      <c r="U1564" s="16">
        <f t="shared" si="757"/>
        <v>2.8492571423008404E-3</v>
      </c>
      <c r="V1564" s="20">
        <f t="shared" si="758"/>
        <v>2.8492571423008404E-3</v>
      </c>
      <c r="W1564" s="20" t="str">
        <f t="shared" si="759"/>
        <v/>
      </c>
      <c r="X1564" s="20" t="str">
        <f t="shared" si="760"/>
        <v/>
      </c>
      <c r="Y1564" s="20" t="str">
        <f t="shared" si="761"/>
        <v/>
      </c>
      <c r="Z1564" s="20" t="str">
        <f t="shared" si="762"/>
        <v/>
      </c>
      <c r="AA1564" s="20" t="str">
        <f t="shared" si="763"/>
        <v/>
      </c>
      <c r="AB1564" s="20" t="str">
        <f t="shared" si="764"/>
        <v/>
      </c>
      <c r="AC1564" s="20">
        <f t="shared" si="765"/>
        <v>3.6507428576991602E-3</v>
      </c>
      <c r="AD1564" s="20" t="str">
        <f t="shared" si="766"/>
        <v/>
      </c>
      <c r="AE1564" s="20" t="str">
        <f t="shared" si="767"/>
        <v/>
      </c>
      <c r="AF1564" s="20" t="str">
        <f t="shared" si="768"/>
        <v/>
      </c>
      <c r="AG1564" s="11">
        <f t="shared" si="769"/>
        <v>0</v>
      </c>
      <c r="AH1564" s="17">
        <f t="shared" si="770"/>
        <v>999</v>
      </c>
      <c r="AI1564" s="17">
        <f t="shared" si="771"/>
        <v>3.6507428576991602E-3</v>
      </c>
      <c r="AJ1564" s="17">
        <f t="shared" si="772"/>
        <v>999</v>
      </c>
      <c r="AK1564" s="17">
        <f t="shared" si="773"/>
        <v>999</v>
      </c>
      <c r="AL1564" s="17">
        <f t="shared" si="774"/>
        <v>999</v>
      </c>
      <c r="AM1564" s="10" t="s">
        <v>1770</v>
      </c>
      <c r="AN1564">
        <v>0</v>
      </c>
      <c r="AO1564">
        <v>0</v>
      </c>
      <c r="AP1564">
        <v>0</v>
      </c>
      <c r="AQ1564">
        <v>0.36520000000000002</v>
      </c>
      <c r="AR1564" s="8">
        <v>-0.65</v>
      </c>
      <c r="AS1564" s="8">
        <v>-2.2113</v>
      </c>
      <c r="AT1564" s="8">
        <v>-6.3628999999999998</v>
      </c>
      <c r="AU1564" s="8">
        <v>-0.36520000000000002</v>
      </c>
      <c r="AV1564" s="8">
        <v>-0.65</v>
      </c>
      <c r="AW1564" s="8">
        <v>0.65</v>
      </c>
      <c r="AX1564" s="8">
        <v>2.2113</v>
      </c>
      <c r="AY1564" s="8">
        <v>6.3628999999999998</v>
      </c>
      <c r="AZ1564" s="8">
        <v>0.36520000000000002</v>
      </c>
      <c r="BA1564" s="8">
        <v>0.65</v>
      </c>
      <c r="BB1564">
        <v>-0.36520000000000002</v>
      </c>
      <c r="BC1564">
        <v>0.36520000000000002</v>
      </c>
      <c r="BD1564">
        <v>-0.36520000000000002</v>
      </c>
      <c r="BE1564">
        <v>0.36520000000000002</v>
      </c>
      <c r="BF1564">
        <v>0.06</v>
      </c>
      <c r="BG1564">
        <v>0.3</v>
      </c>
      <c r="BH1564">
        <v>14.86</v>
      </c>
      <c r="BI1564">
        <v>1</v>
      </c>
      <c r="BJ1564">
        <v>2</v>
      </c>
      <c r="BK1564">
        <v>1</v>
      </c>
      <c r="BM1564">
        <v>1</v>
      </c>
      <c r="BN1564" t="s">
        <v>1016</v>
      </c>
      <c r="BP1564" t="s">
        <v>1016</v>
      </c>
      <c r="BQ1564">
        <v>25</v>
      </c>
      <c r="BR1564">
        <v>255040</v>
      </c>
      <c r="BS1564">
        <v>1</v>
      </c>
      <c r="BU1564">
        <v>1</v>
      </c>
      <c r="BW1564">
        <v>1</v>
      </c>
      <c r="BY1564">
        <v>2</v>
      </c>
      <c r="BZ1564" t="s">
        <v>1998</v>
      </c>
      <c r="CA1564">
        <v>1</v>
      </c>
      <c r="CB1564">
        <v>0</v>
      </c>
      <c r="CC1564">
        <v>1</v>
      </c>
      <c r="CD1564">
        <v>0</v>
      </c>
      <c r="CE1564">
        <v>0</v>
      </c>
      <c r="CF1564">
        <v>0</v>
      </c>
      <c r="CG1564">
        <v>0</v>
      </c>
      <c r="CH1564">
        <v>0</v>
      </c>
      <c r="CI1564" s="2">
        <v>1452416</v>
      </c>
    </row>
    <row r="1565" spans="1:87">
      <c r="A1565" s="10" t="str">
        <f t="shared" si="744"/>
        <v>ADNC_US</v>
      </c>
      <c r="B1565" s="12">
        <f t="shared" si="745"/>
        <v>1E-4</v>
      </c>
      <c r="C1565" s="12">
        <v>0</v>
      </c>
      <c r="D1565" s="12">
        <v>0</v>
      </c>
      <c r="E1565" s="12">
        <v>0</v>
      </c>
      <c r="F1565" s="12">
        <v>0</v>
      </c>
      <c r="G1565" s="12">
        <v>0</v>
      </c>
      <c r="H1565" s="12">
        <v>0</v>
      </c>
      <c r="I1565" s="12">
        <v>0</v>
      </c>
      <c r="J1565" s="13">
        <f t="shared" si="746"/>
        <v>0</v>
      </c>
      <c r="K1565" s="13">
        <f t="shared" si="747"/>
        <v>0</v>
      </c>
      <c r="L1565" s="16">
        <f t="shared" si="748"/>
        <v>0</v>
      </c>
      <c r="M1565" s="13">
        <f t="shared" si="749"/>
        <v>0</v>
      </c>
      <c r="N1565" s="16">
        <f t="shared" si="750"/>
        <v>0</v>
      </c>
      <c r="O1565" s="16">
        <f t="shared" si="751"/>
        <v>0</v>
      </c>
      <c r="P1565" s="16" t="str">
        <f t="shared" si="752"/>
        <v/>
      </c>
      <c r="Q1565" s="20" t="str">
        <f t="shared" si="753"/>
        <v/>
      </c>
      <c r="R1565" s="20" t="str">
        <f t="shared" si="754"/>
        <v/>
      </c>
      <c r="S1565" s="20" t="str">
        <f t="shared" si="755"/>
        <v/>
      </c>
      <c r="T1565" s="20" t="str">
        <f t="shared" si="756"/>
        <v/>
      </c>
      <c r="U1565" s="16">
        <f t="shared" si="757"/>
        <v>6.0000000000000001E-3</v>
      </c>
      <c r="V1565" s="20" t="str">
        <f t="shared" si="758"/>
        <v/>
      </c>
      <c r="W1565" s="20" t="str">
        <f t="shared" si="759"/>
        <v/>
      </c>
      <c r="X1565" s="20" t="str">
        <f t="shared" si="760"/>
        <v/>
      </c>
      <c r="Y1565" s="20">
        <f t="shared" si="761"/>
        <v>6.0000000000000001E-3</v>
      </c>
      <c r="Z1565" s="20" t="str">
        <f t="shared" si="762"/>
        <v/>
      </c>
      <c r="AA1565" s="20" t="str">
        <f t="shared" si="763"/>
        <v/>
      </c>
      <c r="AB1565" s="20">
        <f t="shared" si="764"/>
        <v>0</v>
      </c>
      <c r="AC1565" s="20" t="str">
        <f t="shared" si="765"/>
        <v/>
      </c>
      <c r="AD1565" s="20" t="str">
        <f t="shared" si="766"/>
        <v/>
      </c>
      <c r="AE1565" s="20" t="str">
        <f t="shared" si="767"/>
        <v/>
      </c>
      <c r="AF1565" s="20" t="str">
        <f t="shared" si="768"/>
        <v/>
      </c>
      <c r="AG1565" s="11">
        <f t="shared" si="769"/>
        <v>999</v>
      </c>
      <c r="AH1565" s="17">
        <f t="shared" si="770"/>
        <v>999</v>
      </c>
      <c r="AI1565" s="17">
        <f t="shared" si="771"/>
        <v>999</v>
      </c>
      <c r="AJ1565" s="17">
        <f t="shared" si="772"/>
        <v>999</v>
      </c>
      <c r="AK1565" s="17">
        <f t="shared" si="773"/>
        <v>999</v>
      </c>
      <c r="AL1565" s="17">
        <f t="shared" si="774"/>
        <v>999</v>
      </c>
      <c r="AM1565" s="10" t="s">
        <v>2201</v>
      </c>
      <c r="AN1565">
        <v>0</v>
      </c>
      <c r="AO1565">
        <v>0</v>
      </c>
      <c r="AP1565">
        <v>0</v>
      </c>
      <c r="AQ1565">
        <v>0.16</v>
      </c>
      <c r="AR1565" s="8">
        <v>-0.6</v>
      </c>
      <c r="AS1565" s="8">
        <v>-0.56020000000000003</v>
      </c>
      <c r="AT1565" s="8">
        <v>-4.5186000000000002</v>
      </c>
      <c r="AU1565" s="8">
        <v>-0.16</v>
      </c>
      <c r="AV1565" s="8">
        <v>-0.6</v>
      </c>
      <c r="AW1565" s="8">
        <v>0.6</v>
      </c>
      <c r="AX1565" s="8">
        <v>0.56020000000000003</v>
      </c>
      <c r="AY1565" s="8">
        <v>4.5186000000000002</v>
      </c>
      <c r="AZ1565" s="8">
        <v>0.16</v>
      </c>
      <c r="BA1565" s="8">
        <v>0.6</v>
      </c>
      <c r="BB1565">
        <v>-0.16</v>
      </c>
      <c r="BC1565">
        <v>0.16</v>
      </c>
      <c r="BD1565">
        <v>-0.16</v>
      </c>
      <c r="BE1565">
        <v>0.16</v>
      </c>
      <c r="BF1565">
        <v>0.06</v>
      </c>
      <c r="BG1565">
        <v>0.3</v>
      </c>
      <c r="BH1565">
        <v>0.01</v>
      </c>
      <c r="BI1565">
        <v>6</v>
      </c>
      <c r="BJ1565">
        <v>12</v>
      </c>
      <c r="BK1565">
        <v>6</v>
      </c>
      <c r="BM1565">
        <v>6</v>
      </c>
      <c r="BN1565" t="s">
        <v>1016</v>
      </c>
      <c r="BP1565" t="s">
        <v>1016</v>
      </c>
      <c r="BQ1565">
        <v>45</v>
      </c>
      <c r="BR1565">
        <v>453010</v>
      </c>
      <c r="BS1565">
        <v>1</v>
      </c>
      <c r="BU1565">
        <v>1</v>
      </c>
      <c r="BW1565">
        <v>6</v>
      </c>
      <c r="BY1565">
        <v>12</v>
      </c>
      <c r="BZ1565" t="s">
        <v>1946</v>
      </c>
      <c r="CA1565">
        <v>1</v>
      </c>
      <c r="CB1565">
        <v>0</v>
      </c>
      <c r="CC1565">
        <v>1</v>
      </c>
      <c r="CD1565">
        <v>0</v>
      </c>
      <c r="CE1565">
        <v>0</v>
      </c>
      <c r="CF1565">
        <v>0</v>
      </c>
      <c r="CG1565">
        <v>0</v>
      </c>
      <c r="CH1565">
        <v>0</v>
      </c>
      <c r="CI1565" s="2">
        <v>636542</v>
      </c>
    </row>
    <row r="1566" spans="1:87">
      <c r="A1566" s="10" t="str">
        <f t="shared" si="744"/>
        <v>SUPN_US</v>
      </c>
      <c r="B1566" s="12">
        <f t="shared" si="745"/>
        <v>0.13200000000000001</v>
      </c>
      <c r="C1566" s="12">
        <v>0</v>
      </c>
      <c r="D1566" s="12">
        <v>0</v>
      </c>
      <c r="E1566" s="12">
        <v>0</v>
      </c>
      <c r="F1566" s="12">
        <v>0</v>
      </c>
      <c r="G1566" s="12">
        <v>0</v>
      </c>
      <c r="H1566" s="12">
        <v>0</v>
      </c>
      <c r="I1566" s="12">
        <v>0</v>
      </c>
      <c r="J1566" s="13">
        <f t="shared" si="746"/>
        <v>0</v>
      </c>
      <c r="K1566" s="13">
        <f t="shared" si="747"/>
        <v>0</v>
      </c>
      <c r="L1566" s="16">
        <f t="shared" si="748"/>
        <v>0</v>
      </c>
      <c r="M1566" s="13">
        <f t="shared" si="749"/>
        <v>0</v>
      </c>
      <c r="N1566" s="16">
        <f t="shared" si="750"/>
        <v>0</v>
      </c>
      <c r="O1566" s="16">
        <f t="shared" si="751"/>
        <v>0</v>
      </c>
      <c r="P1566" s="16" t="str">
        <f t="shared" si="752"/>
        <v/>
      </c>
      <c r="Q1566" s="20" t="str">
        <f t="shared" si="753"/>
        <v/>
      </c>
      <c r="R1566" s="20" t="str">
        <f t="shared" si="754"/>
        <v/>
      </c>
      <c r="S1566" s="20" t="str">
        <f t="shared" si="755"/>
        <v/>
      </c>
      <c r="T1566" s="20" t="str">
        <f t="shared" si="756"/>
        <v/>
      </c>
      <c r="U1566" s="16">
        <f t="shared" si="757"/>
        <v>6.0000000000000001E-3</v>
      </c>
      <c r="V1566" s="20" t="str">
        <f t="shared" si="758"/>
        <v/>
      </c>
      <c r="W1566" s="20" t="str">
        <f t="shared" si="759"/>
        <v/>
      </c>
      <c r="X1566" s="20" t="str">
        <f t="shared" si="760"/>
        <v/>
      </c>
      <c r="Y1566" s="20">
        <f t="shared" si="761"/>
        <v>6.0000000000000001E-3</v>
      </c>
      <c r="Z1566" s="20" t="str">
        <f t="shared" si="762"/>
        <v/>
      </c>
      <c r="AA1566" s="20" t="str">
        <f t="shared" si="763"/>
        <v/>
      </c>
      <c r="AB1566" s="20">
        <f t="shared" si="764"/>
        <v>0</v>
      </c>
      <c r="AC1566" s="20" t="str">
        <f t="shared" si="765"/>
        <v/>
      </c>
      <c r="AD1566" s="20" t="str">
        <f t="shared" si="766"/>
        <v/>
      </c>
      <c r="AE1566" s="20" t="str">
        <f t="shared" si="767"/>
        <v/>
      </c>
      <c r="AF1566" s="20" t="str">
        <f t="shared" si="768"/>
        <v/>
      </c>
      <c r="AG1566" s="11">
        <f t="shared" si="769"/>
        <v>999</v>
      </c>
      <c r="AH1566" s="17">
        <f t="shared" si="770"/>
        <v>999</v>
      </c>
      <c r="AI1566" s="17">
        <f t="shared" si="771"/>
        <v>999</v>
      </c>
      <c r="AJ1566" s="17">
        <f t="shared" si="772"/>
        <v>999</v>
      </c>
      <c r="AK1566" s="17">
        <f t="shared" si="773"/>
        <v>999</v>
      </c>
      <c r="AL1566" s="17">
        <f t="shared" si="774"/>
        <v>999</v>
      </c>
      <c r="AM1566" s="10" t="s">
        <v>1267</v>
      </c>
      <c r="AN1566">
        <v>0</v>
      </c>
      <c r="AO1566">
        <v>0</v>
      </c>
      <c r="AP1566">
        <v>0</v>
      </c>
      <c r="AQ1566">
        <v>1.1763999999999999</v>
      </c>
      <c r="AR1566" s="8">
        <v>-0.2</v>
      </c>
      <c r="AS1566" s="8">
        <v>-4.1548999999999996</v>
      </c>
      <c r="AT1566" s="8">
        <v>-20.470700000000001</v>
      </c>
      <c r="AU1566" s="8">
        <v>-1.1763999999999999</v>
      </c>
      <c r="AV1566" s="8">
        <v>-0.2</v>
      </c>
      <c r="AW1566" s="8">
        <v>0.6</v>
      </c>
      <c r="AX1566" s="8">
        <v>4.1548999999999996</v>
      </c>
      <c r="AY1566" s="8">
        <v>20.470700000000001</v>
      </c>
      <c r="AZ1566" s="8">
        <v>1.1763999999999999</v>
      </c>
      <c r="BA1566" s="8">
        <v>0.6</v>
      </c>
      <c r="BB1566">
        <v>-0.2</v>
      </c>
      <c r="BC1566">
        <v>0.6</v>
      </c>
      <c r="BD1566">
        <v>-0.2</v>
      </c>
      <c r="BE1566">
        <v>0.6</v>
      </c>
      <c r="BF1566">
        <v>0.06</v>
      </c>
      <c r="BG1566">
        <v>0.3</v>
      </c>
      <c r="BH1566">
        <v>13.2</v>
      </c>
      <c r="BI1566">
        <v>1</v>
      </c>
      <c r="BJ1566">
        <v>2</v>
      </c>
      <c r="BK1566">
        <v>1</v>
      </c>
      <c r="BM1566">
        <v>1</v>
      </c>
      <c r="BN1566" t="s">
        <v>1016</v>
      </c>
      <c r="BP1566" t="s">
        <v>1016</v>
      </c>
      <c r="BQ1566">
        <v>35</v>
      </c>
      <c r="BR1566">
        <v>352020</v>
      </c>
      <c r="BS1566">
        <v>1</v>
      </c>
      <c r="BU1566">
        <v>1</v>
      </c>
      <c r="BW1566">
        <v>1</v>
      </c>
      <c r="BY1566">
        <v>2</v>
      </c>
      <c r="BZ1566" t="s">
        <v>1997</v>
      </c>
      <c r="CA1566">
        <v>0</v>
      </c>
      <c r="CB1566">
        <v>0</v>
      </c>
      <c r="CC1566">
        <v>0</v>
      </c>
      <c r="CD1566">
        <v>0</v>
      </c>
      <c r="CE1566">
        <v>0</v>
      </c>
      <c r="CF1566">
        <v>0</v>
      </c>
      <c r="CG1566">
        <v>0</v>
      </c>
      <c r="CH1566">
        <v>0</v>
      </c>
      <c r="CI1566" s="2">
        <v>3758729</v>
      </c>
    </row>
    <row r="1567" spans="1:87">
      <c r="A1567" s="10" t="str">
        <f t="shared" si="744"/>
        <v>ALEX_US</v>
      </c>
      <c r="B1567" s="12">
        <f t="shared" si="745"/>
        <v>-3.0099999999999998E-2</v>
      </c>
      <c r="C1567" s="12">
        <v>0</v>
      </c>
      <c r="D1567" s="12">
        <v>0</v>
      </c>
      <c r="E1567" s="12">
        <v>0</v>
      </c>
      <c r="F1567" s="12">
        <v>0</v>
      </c>
      <c r="G1567" s="12">
        <v>0</v>
      </c>
      <c r="H1567" s="12">
        <v>0</v>
      </c>
      <c r="I1567" s="12">
        <v>0</v>
      </c>
      <c r="J1567" s="13">
        <f t="shared" si="746"/>
        <v>0</v>
      </c>
      <c r="K1567" s="13">
        <f t="shared" si="747"/>
        <v>0</v>
      </c>
      <c r="L1567" s="16">
        <f t="shared" si="748"/>
        <v>0</v>
      </c>
      <c r="M1567" s="13">
        <f t="shared" si="749"/>
        <v>0</v>
      </c>
      <c r="N1567" s="16">
        <f t="shared" si="750"/>
        <v>0</v>
      </c>
      <c r="O1567" s="16">
        <f t="shared" si="751"/>
        <v>0</v>
      </c>
      <c r="P1567" s="16">
        <f t="shared" si="752"/>
        <v>-6.0000000000000001E-3</v>
      </c>
      <c r="Q1567" s="20" t="str">
        <f t="shared" si="753"/>
        <v/>
      </c>
      <c r="R1567" s="20" t="str">
        <f t="shared" si="754"/>
        <v/>
      </c>
      <c r="S1567" s="20" t="str">
        <f t="shared" si="755"/>
        <v/>
      </c>
      <c r="T1567" s="20">
        <f t="shared" si="756"/>
        <v>-6.0000000000000001E-3</v>
      </c>
      <c r="U1567" s="16" t="str">
        <f t="shared" si="757"/>
        <v/>
      </c>
      <c r="V1567" s="20" t="str">
        <f t="shared" si="758"/>
        <v/>
      </c>
      <c r="W1567" s="20" t="str">
        <f t="shared" si="759"/>
        <v/>
      </c>
      <c r="X1567" s="20" t="str">
        <f t="shared" si="760"/>
        <v/>
      </c>
      <c r="Y1567" s="20" t="str">
        <f t="shared" si="761"/>
        <v/>
      </c>
      <c r="Z1567" s="20" t="str">
        <f t="shared" si="762"/>
        <v/>
      </c>
      <c r="AA1567" s="20" t="str">
        <f t="shared" si="763"/>
        <v/>
      </c>
      <c r="AB1567" s="20">
        <f t="shared" si="764"/>
        <v>0</v>
      </c>
      <c r="AC1567" s="20" t="str">
        <f t="shared" si="765"/>
        <v/>
      </c>
      <c r="AD1567" s="20" t="str">
        <f t="shared" si="766"/>
        <v/>
      </c>
      <c r="AE1567" s="20" t="str">
        <f t="shared" si="767"/>
        <v/>
      </c>
      <c r="AF1567" s="20" t="str">
        <f t="shared" si="768"/>
        <v/>
      </c>
      <c r="AG1567" s="11">
        <f t="shared" si="769"/>
        <v>999</v>
      </c>
      <c r="AH1567" s="17">
        <f t="shared" si="770"/>
        <v>999</v>
      </c>
      <c r="AI1567" s="17">
        <f t="shared" si="771"/>
        <v>999</v>
      </c>
      <c r="AJ1567" s="17">
        <f t="shared" si="772"/>
        <v>999</v>
      </c>
      <c r="AK1567" s="17">
        <f t="shared" si="773"/>
        <v>999</v>
      </c>
      <c r="AL1567" s="17">
        <f t="shared" si="774"/>
        <v>999</v>
      </c>
      <c r="AM1567" s="10" t="s">
        <v>227</v>
      </c>
      <c r="AN1567">
        <v>0</v>
      </c>
      <c r="AO1567">
        <v>0</v>
      </c>
      <c r="AP1567">
        <v>0</v>
      </c>
      <c r="AQ1567">
        <v>1.8784000000000001</v>
      </c>
      <c r="AR1567" s="8">
        <v>-0.6</v>
      </c>
      <c r="AS1567" s="8">
        <v>-8.2774999999999999</v>
      </c>
      <c r="AT1567" s="8">
        <v>-81.154300000000006</v>
      </c>
      <c r="AU1567" s="8">
        <v>-1.8784000000000001</v>
      </c>
      <c r="AV1567" s="8">
        <v>-0.6</v>
      </c>
      <c r="AW1567" s="8">
        <v>0.6</v>
      </c>
      <c r="AX1567" s="8">
        <v>8.2774999999999999</v>
      </c>
      <c r="AY1567" s="8">
        <v>81.154300000000006</v>
      </c>
      <c r="AZ1567" s="8">
        <v>1.8784000000000001</v>
      </c>
      <c r="BA1567" s="8">
        <v>0.6</v>
      </c>
      <c r="BB1567">
        <v>-0.6</v>
      </c>
      <c r="BC1567">
        <v>0.6</v>
      </c>
      <c r="BD1567">
        <v>-0.6</v>
      </c>
      <c r="BE1567">
        <v>0.6</v>
      </c>
      <c r="BF1567">
        <v>0.06</v>
      </c>
      <c r="BG1567">
        <v>0.3</v>
      </c>
      <c r="BH1567">
        <v>-3.01</v>
      </c>
      <c r="BI1567">
        <v>8</v>
      </c>
      <c r="BJ1567">
        <v>15</v>
      </c>
      <c r="BK1567">
        <v>8</v>
      </c>
      <c r="BM1567">
        <v>8</v>
      </c>
      <c r="BN1567" t="s">
        <v>1016</v>
      </c>
      <c r="BP1567" t="s">
        <v>1016</v>
      </c>
      <c r="BQ1567">
        <v>40</v>
      </c>
      <c r="BR1567">
        <v>404030</v>
      </c>
      <c r="BS1567">
        <v>1</v>
      </c>
      <c r="BU1567">
        <v>1</v>
      </c>
      <c r="BW1567">
        <v>8</v>
      </c>
      <c r="BY1567">
        <v>15</v>
      </c>
      <c r="BZ1567" t="s">
        <v>1997</v>
      </c>
      <c r="CA1567">
        <v>0</v>
      </c>
      <c r="CB1567">
        <v>0</v>
      </c>
      <c r="CC1567">
        <v>0</v>
      </c>
      <c r="CD1567">
        <v>0</v>
      </c>
      <c r="CE1567">
        <v>0</v>
      </c>
      <c r="CF1567">
        <v>0</v>
      </c>
      <c r="CG1567">
        <v>0</v>
      </c>
      <c r="CH1567">
        <v>0</v>
      </c>
      <c r="CI1567" s="2">
        <v>6906848</v>
      </c>
    </row>
    <row r="1568" spans="1:87">
      <c r="A1568" s="10" t="str">
        <f t="shared" si="744"/>
        <v>MDXG_US</v>
      </c>
      <c r="B1568" s="12">
        <f t="shared" si="745"/>
        <v>0.16269999999999998</v>
      </c>
      <c r="C1568" s="12">
        <v>0</v>
      </c>
      <c r="D1568" s="12">
        <v>0</v>
      </c>
      <c r="E1568" s="12">
        <v>0</v>
      </c>
      <c r="F1568" s="12">
        <v>0</v>
      </c>
      <c r="G1568" s="12">
        <v>0</v>
      </c>
      <c r="H1568" s="12">
        <v>0</v>
      </c>
      <c r="I1568" s="12">
        <v>0</v>
      </c>
      <c r="J1568" s="13">
        <f t="shared" si="746"/>
        <v>0</v>
      </c>
      <c r="K1568" s="13">
        <f t="shared" si="747"/>
        <v>0</v>
      </c>
      <c r="L1568" s="16">
        <f t="shared" si="748"/>
        <v>0</v>
      </c>
      <c r="M1568" s="13">
        <f t="shared" si="749"/>
        <v>0</v>
      </c>
      <c r="N1568" s="16">
        <f t="shared" si="750"/>
        <v>0</v>
      </c>
      <c r="O1568" s="16">
        <f t="shared" si="751"/>
        <v>0</v>
      </c>
      <c r="P1568" s="16" t="str">
        <f t="shared" si="752"/>
        <v/>
      </c>
      <c r="Q1568" s="20" t="str">
        <f t="shared" si="753"/>
        <v/>
      </c>
      <c r="R1568" s="20" t="str">
        <f t="shared" si="754"/>
        <v/>
      </c>
      <c r="S1568" s="20" t="str">
        <f t="shared" si="755"/>
        <v/>
      </c>
      <c r="T1568" s="20" t="str">
        <f t="shared" si="756"/>
        <v/>
      </c>
      <c r="U1568" s="16">
        <f t="shared" si="757"/>
        <v>6.0000000000000001E-3</v>
      </c>
      <c r="V1568" s="20" t="str">
        <f t="shared" si="758"/>
        <v/>
      </c>
      <c r="W1568" s="20" t="str">
        <f t="shared" si="759"/>
        <v/>
      </c>
      <c r="X1568" s="20" t="str">
        <f t="shared" si="760"/>
        <v/>
      </c>
      <c r="Y1568" s="20">
        <f t="shared" si="761"/>
        <v>6.0000000000000001E-3</v>
      </c>
      <c r="Z1568" s="20" t="str">
        <f t="shared" si="762"/>
        <v/>
      </c>
      <c r="AA1568" s="20" t="str">
        <f t="shared" si="763"/>
        <v/>
      </c>
      <c r="AB1568" s="20">
        <f t="shared" si="764"/>
        <v>0</v>
      </c>
      <c r="AC1568" s="20" t="str">
        <f t="shared" si="765"/>
        <v/>
      </c>
      <c r="AD1568" s="20" t="str">
        <f t="shared" si="766"/>
        <v/>
      </c>
      <c r="AE1568" s="20" t="str">
        <f t="shared" si="767"/>
        <v/>
      </c>
      <c r="AF1568" s="20" t="str">
        <f t="shared" si="768"/>
        <v/>
      </c>
      <c r="AG1568" s="11">
        <f t="shared" si="769"/>
        <v>999</v>
      </c>
      <c r="AH1568" s="17">
        <f t="shared" si="770"/>
        <v>999</v>
      </c>
      <c r="AI1568" s="17">
        <f t="shared" si="771"/>
        <v>999</v>
      </c>
      <c r="AJ1568" s="17">
        <f t="shared" si="772"/>
        <v>999</v>
      </c>
      <c r="AK1568" s="17">
        <f t="shared" si="773"/>
        <v>999</v>
      </c>
      <c r="AL1568" s="17">
        <f t="shared" si="774"/>
        <v>999</v>
      </c>
      <c r="AM1568" s="10" t="s">
        <v>1372</v>
      </c>
      <c r="AN1568">
        <v>0</v>
      </c>
      <c r="AO1568">
        <v>0</v>
      </c>
      <c r="AP1568">
        <v>0</v>
      </c>
      <c r="AQ1568">
        <v>2.0901999999999998</v>
      </c>
      <c r="AR1568" s="8">
        <v>-0.2</v>
      </c>
      <c r="AS1568" s="8">
        <v>-10.431900000000001</v>
      </c>
      <c r="AT1568" s="8">
        <v>-45.383000000000003</v>
      </c>
      <c r="AU1568" s="8">
        <v>-2.0901999999999998</v>
      </c>
      <c r="AV1568" s="8">
        <v>-0.2</v>
      </c>
      <c r="AW1568" s="8">
        <v>0.6</v>
      </c>
      <c r="AX1568" s="8">
        <v>10.431900000000001</v>
      </c>
      <c r="AY1568" s="8">
        <v>45.383000000000003</v>
      </c>
      <c r="AZ1568" s="8">
        <v>2.0901999999999998</v>
      </c>
      <c r="BA1568" s="8">
        <v>0.6</v>
      </c>
      <c r="BB1568">
        <v>-0.2</v>
      </c>
      <c r="BC1568">
        <v>0.6</v>
      </c>
      <c r="BD1568">
        <v>-0.2</v>
      </c>
      <c r="BE1568">
        <v>0.6</v>
      </c>
      <c r="BF1568">
        <v>0.06</v>
      </c>
      <c r="BG1568">
        <v>0.3</v>
      </c>
      <c r="BH1568">
        <v>16.27</v>
      </c>
      <c r="BI1568">
        <v>1</v>
      </c>
      <c r="BJ1568">
        <v>1</v>
      </c>
      <c r="BK1568">
        <v>1</v>
      </c>
      <c r="BM1568">
        <v>1</v>
      </c>
      <c r="BN1568" t="s">
        <v>1016</v>
      </c>
      <c r="BP1568" t="s">
        <v>1016</v>
      </c>
      <c r="BQ1568">
        <v>35</v>
      </c>
      <c r="BR1568">
        <v>352010</v>
      </c>
      <c r="BS1568">
        <v>1</v>
      </c>
      <c r="BU1568">
        <v>1</v>
      </c>
      <c r="BW1568">
        <v>1</v>
      </c>
      <c r="BY1568">
        <v>1</v>
      </c>
      <c r="BZ1568" t="s">
        <v>1997</v>
      </c>
      <c r="CA1568">
        <v>0</v>
      </c>
      <c r="CB1568">
        <v>0</v>
      </c>
      <c r="CC1568">
        <v>0</v>
      </c>
      <c r="CD1568">
        <v>0</v>
      </c>
      <c r="CE1568">
        <v>0</v>
      </c>
      <c r="CF1568">
        <v>0</v>
      </c>
      <c r="CG1568">
        <v>0</v>
      </c>
      <c r="CH1568">
        <v>0</v>
      </c>
      <c r="CI1568" s="2">
        <v>8313176</v>
      </c>
    </row>
    <row r="1569" spans="1:88">
      <c r="A1569" s="10" t="str">
        <f t="shared" si="744"/>
        <v>HTBI_US</v>
      </c>
      <c r="B1569" s="12">
        <f t="shared" si="745"/>
        <v>2.0999999999999999E-3</v>
      </c>
      <c r="C1569" s="12">
        <v>0</v>
      </c>
      <c r="D1569" s="12">
        <v>0</v>
      </c>
      <c r="E1569" s="12">
        <v>0</v>
      </c>
      <c r="F1569" s="12">
        <v>0</v>
      </c>
      <c r="G1569" s="12">
        <v>0</v>
      </c>
      <c r="H1569" s="12">
        <v>0</v>
      </c>
      <c r="I1569" s="12">
        <v>0</v>
      </c>
      <c r="J1569" s="13">
        <f t="shared" si="746"/>
        <v>0</v>
      </c>
      <c r="K1569" s="13">
        <f t="shared" si="747"/>
        <v>0</v>
      </c>
      <c r="L1569" s="16">
        <f t="shared" si="748"/>
        <v>0</v>
      </c>
      <c r="M1569" s="13">
        <f t="shared" si="749"/>
        <v>0</v>
      </c>
      <c r="N1569" s="16">
        <f t="shared" si="750"/>
        <v>0</v>
      </c>
      <c r="O1569" s="16">
        <f t="shared" si="751"/>
        <v>0</v>
      </c>
      <c r="P1569" s="16" t="str">
        <f t="shared" si="752"/>
        <v/>
      </c>
      <c r="Q1569" s="20" t="str">
        <f t="shared" si="753"/>
        <v/>
      </c>
      <c r="R1569" s="20" t="str">
        <f t="shared" si="754"/>
        <v/>
      </c>
      <c r="S1569" s="20" t="str">
        <f t="shared" si="755"/>
        <v/>
      </c>
      <c r="T1569" s="20" t="str">
        <f t="shared" si="756"/>
        <v/>
      </c>
      <c r="U1569" s="16">
        <f t="shared" si="757"/>
        <v>4.0000000000000001E-3</v>
      </c>
      <c r="V1569" s="20" t="str">
        <f t="shared" si="758"/>
        <v/>
      </c>
      <c r="W1569" s="20" t="str">
        <f t="shared" si="759"/>
        <v/>
      </c>
      <c r="X1569" s="20" t="str">
        <f t="shared" si="760"/>
        <v/>
      </c>
      <c r="Y1569" s="20">
        <f t="shared" si="761"/>
        <v>4.0000000000000001E-3</v>
      </c>
      <c r="Z1569" s="20" t="str">
        <f t="shared" si="762"/>
        <v/>
      </c>
      <c r="AA1569" s="20" t="str">
        <f t="shared" si="763"/>
        <v/>
      </c>
      <c r="AB1569" s="20">
        <f t="shared" si="764"/>
        <v>0</v>
      </c>
      <c r="AC1569" s="20" t="str">
        <f t="shared" si="765"/>
        <v/>
      </c>
      <c r="AD1569" s="20" t="str">
        <f t="shared" si="766"/>
        <v/>
      </c>
      <c r="AE1569" s="20" t="str">
        <f t="shared" si="767"/>
        <v/>
      </c>
      <c r="AF1569" s="20" t="str">
        <f t="shared" si="768"/>
        <v/>
      </c>
      <c r="AG1569" s="11">
        <f t="shared" si="769"/>
        <v>999</v>
      </c>
      <c r="AH1569" s="17">
        <f t="shared" si="770"/>
        <v>999</v>
      </c>
      <c r="AI1569" s="17">
        <f t="shared" si="771"/>
        <v>999</v>
      </c>
      <c r="AJ1569" s="17">
        <f t="shared" si="772"/>
        <v>999</v>
      </c>
      <c r="AK1569" s="17">
        <f t="shared" si="773"/>
        <v>999</v>
      </c>
      <c r="AL1569" s="17">
        <f t="shared" si="774"/>
        <v>999</v>
      </c>
      <c r="AM1569" s="10" t="s">
        <v>1516</v>
      </c>
      <c r="AN1569">
        <v>0</v>
      </c>
      <c r="AO1569">
        <v>0</v>
      </c>
      <c r="AP1569">
        <v>0</v>
      </c>
      <c r="AQ1569">
        <v>0.1336</v>
      </c>
      <c r="AR1569" s="8">
        <v>-0.4</v>
      </c>
      <c r="AS1569" s="8">
        <v>-0.69269999999999998</v>
      </c>
      <c r="AT1569" s="8">
        <v>-13.667999999999999</v>
      </c>
      <c r="AU1569" s="8">
        <v>-0.1336</v>
      </c>
      <c r="AV1569" s="8">
        <v>-0.4</v>
      </c>
      <c r="AW1569" s="8">
        <v>0.4</v>
      </c>
      <c r="AX1569" s="8">
        <v>0.69269999999999998</v>
      </c>
      <c r="AY1569" s="8">
        <v>13.667999999999999</v>
      </c>
      <c r="AZ1569" s="8">
        <v>0.1336</v>
      </c>
      <c r="BA1569" s="8">
        <v>0.4</v>
      </c>
      <c r="BB1569">
        <v>-0.1336</v>
      </c>
      <c r="BC1569">
        <v>0.1336</v>
      </c>
      <c r="BD1569">
        <v>-0.1336</v>
      </c>
      <c r="BE1569">
        <v>0.1336</v>
      </c>
      <c r="BF1569">
        <v>0.06</v>
      </c>
      <c r="BG1569">
        <v>0.3</v>
      </c>
      <c r="BH1569">
        <v>0.21</v>
      </c>
      <c r="BI1569">
        <v>6</v>
      </c>
      <c r="BJ1569">
        <v>11</v>
      </c>
      <c r="BK1569">
        <v>6</v>
      </c>
      <c r="BM1569">
        <v>6</v>
      </c>
      <c r="BN1569" t="s">
        <v>1016</v>
      </c>
      <c r="BP1569" t="s">
        <v>1016</v>
      </c>
      <c r="BQ1569">
        <v>40</v>
      </c>
      <c r="BR1569">
        <v>401010</v>
      </c>
      <c r="BS1569">
        <v>1</v>
      </c>
      <c r="BU1569">
        <v>1</v>
      </c>
      <c r="BW1569">
        <v>6</v>
      </c>
      <c r="BY1569">
        <v>11</v>
      </c>
      <c r="BZ1569" t="s">
        <v>1946</v>
      </c>
      <c r="CA1569">
        <v>1</v>
      </c>
      <c r="CB1569">
        <v>0</v>
      </c>
      <c r="CC1569">
        <v>1</v>
      </c>
      <c r="CD1569">
        <v>0</v>
      </c>
      <c r="CE1569">
        <v>0</v>
      </c>
      <c r="CF1569">
        <v>0</v>
      </c>
      <c r="CG1569">
        <v>0</v>
      </c>
      <c r="CH1569">
        <v>0</v>
      </c>
      <c r="CI1569" s="2">
        <v>581860</v>
      </c>
    </row>
    <row r="1570" spans="1:88">
      <c r="A1570" s="10" t="str">
        <f t="shared" si="744"/>
        <v>CHUY_US</v>
      </c>
      <c r="B1570" s="12">
        <f t="shared" si="745"/>
        <v>1.8200000000000001E-2</v>
      </c>
      <c r="C1570" s="12">
        <v>0</v>
      </c>
      <c r="D1570" s="12">
        <v>0</v>
      </c>
      <c r="E1570" s="12">
        <v>0</v>
      </c>
      <c r="F1570" s="12">
        <v>0</v>
      </c>
      <c r="G1570" s="12">
        <v>0</v>
      </c>
      <c r="H1570" s="12">
        <v>0</v>
      </c>
      <c r="I1570" s="12">
        <v>0</v>
      </c>
      <c r="J1570" s="13">
        <f t="shared" si="746"/>
        <v>0</v>
      </c>
      <c r="K1570" s="13">
        <f t="shared" si="747"/>
        <v>0</v>
      </c>
      <c r="L1570" s="16">
        <f t="shared" si="748"/>
        <v>0</v>
      </c>
      <c r="M1570" s="13">
        <f t="shared" si="749"/>
        <v>0</v>
      </c>
      <c r="N1570" s="16">
        <f t="shared" si="750"/>
        <v>0</v>
      </c>
      <c r="O1570" s="16">
        <f t="shared" si="751"/>
        <v>0</v>
      </c>
      <c r="P1570" s="16" t="str">
        <f t="shared" si="752"/>
        <v/>
      </c>
      <c r="Q1570" s="20" t="str">
        <f t="shared" si="753"/>
        <v/>
      </c>
      <c r="R1570" s="20" t="str">
        <f t="shared" si="754"/>
        <v/>
      </c>
      <c r="S1570" s="20" t="str">
        <f t="shared" si="755"/>
        <v/>
      </c>
      <c r="T1570" s="20" t="str">
        <f t="shared" si="756"/>
        <v/>
      </c>
      <c r="U1570" s="16">
        <f t="shared" si="757"/>
        <v>6.5000000000000006E-3</v>
      </c>
      <c r="V1570" s="20" t="str">
        <f t="shared" si="758"/>
        <v/>
      </c>
      <c r="W1570" s="20" t="str">
        <f t="shared" si="759"/>
        <v/>
      </c>
      <c r="X1570" s="20" t="str">
        <f t="shared" si="760"/>
        <v/>
      </c>
      <c r="Y1570" s="20">
        <f t="shared" si="761"/>
        <v>6.5000000000000006E-3</v>
      </c>
      <c r="Z1570" s="20" t="str">
        <f t="shared" si="762"/>
        <v/>
      </c>
      <c r="AA1570" s="20" t="str">
        <f t="shared" si="763"/>
        <v/>
      </c>
      <c r="AB1570" s="20">
        <f t="shared" si="764"/>
        <v>0</v>
      </c>
      <c r="AC1570" s="20" t="str">
        <f t="shared" si="765"/>
        <v/>
      </c>
      <c r="AD1570" s="20" t="str">
        <f t="shared" si="766"/>
        <v/>
      </c>
      <c r="AE1570" s="20" t="str">
        <f t="shared" si="767"/>
        <v/>
      </c>
      <c r="AF1570" s="20" t="str">
        <f t="shared" si="768"/>
        <v/>
      </c>
      <c r="AG1570" s="11">
        <f t="shared" si="769"/>
        <v>999</v>
      </c>
      <c r="AH1570" s="17">
        <f t="shared" si="770"/>
        <v>999</v>
      </c>
      <c r="AI1570" s="17">
        <f t="shared" si="771"/>
        <v>999</v>
      </c>
      <c r="AJ1570" s="17">
        <f t="shared" si="772"/>
        <v>999</v>
      </c>
      <c r="AK1570" s="17">
        <f t="shared" si="773"/>
        <v>999</v>
      </c>
      <c r="AL1570" s="17">
        <f t="shared" si="774"/>
        <v>999</v>
      </c>
      <c r="AM1570" s="10" t="s">
        <v>923</v>
      </c>
      <c r="AN1570">
        <v>0</v>
      </c>
      <c r="AO1570">
        <v>0</v>
      </c>
      <c r="AP1570">
        <v>0</v>
      </c>
      <c r="AQ1570">
        <v>1.5548</v>
      </c>
      <c r="AR1570" s="8">
        <v>-0.65</v>
      </c>
      <c r="AS1570" s="8">
        <v>-6.6738999999999997</v>
      </c>
      <c r="AT1570" s="8">
        <v>-15.8459</v>
      </c>
      <c r="AU1570" s="8">
        <v>-1.5548</v>
      </c>
      <c r="AV1570" s="8">
        <v>-0.65</v>
      </c>
      <c r="AW1570" s="8">
        <v>0.65</v>
      </c>
      <c r="AX1570" s="8">
        <v>6.6738999999999997</v>
      </c>
      <c r="AY1570" s="8">
        <v>15.8459</v>
      </c>
      <c r="AZ1570" s="8">
        <v>1.5548</v>
      </c>
      <c r="BA1570" s="8">
        <v>0.65</v>
      </c>
      <c r="BB1570">
        <v>-0.65</v>
      </c>
      <c r="BC1570">
        <v>0.65</v>
      </c>
      <c r="BD1570">
        <v>-0.65</v>
      </c>
      <c r="BE1570">
        <v>0.65</v>
      </c>
      <c r="BF1570">
        <v>0.06</v>
      </c>
      <c r="BG1570">
        <v>0.3</v>
      </c>
      <c r="BH1570">
        <v>1.82</v>
      </c>
      <c r="BI1570">
        <v>5</v>
      </c>
      <c r="BJ1570">
        <v>9</v>
      </c>
      <c r="BK1570">
        <v>5</v>
      </c>
      <c r="BM1570">
        <v>5</v>
      </c>
      <c r="BN1570" t="s">
        <v>1016</v>
      </c>
      <c r="BP1570" t="s">
        <v>1016</v>
      </c>
      <c r="BQ1570">
        <v>25</v>
      </c>
      <c r="BR1570">
        <v>253010</v>
      </c>
      <c r="BS1570">
        <v>1</v>
      </c>
      <c r="BU1570">
        <v>1</v>
      </c>
      <c r="BW1570">
        <v>5</v>
      </c>
      <c r="BY1570">
        <v>9</v>
      </c>
      <c r="BZ1570" t="s">
        <v>1997</v>
      </c>
      <c r="CA1570">
        <v>0</v>
      </c>
      <c r="CB1570">
        <v>0</v>
      </c>
      <c r="CC1570">
        <v>0</v>
      </c>
      <c r="CD1570">
        <v>0</v>
      </c>
      <c r="CE1570">
        <v>0</v>
      </c>
      <c r="CF1570">
        <v>0</v>
      </c>
      <c r="CG1570">
        <v>0</v>
      </c>
      <c r="CH1570">
        <v>0</v>
      </c>
      <c r="CI1570" s="2">
        <v>5664958</v>
      </c>
    </row>
    <row r="1571" spans="1:88">
      <c r="A1571" s="10" t="str">
        <f t="shared" si="744"/>
        <v>DFRG_US</v>
      </c>
      <c r="B1571" s="12">
        <f t="shared" si="745"/>
        <v>5.9699999999999996E-2</v>
      </c>
      <c r="C1571" s="12">
        <v>0</v>
      </c>
      <c r="D1571" s="12">
        <v>0</v>
      </c>
      <c r="E1571" s="12">
        <v>0</v>
      </c>
      <c r="F1571" s="12">
        <v>0</v>
      </c>
      <c r="G1571" s="12">
        <v>0</v>
      </c>
      <c r="H1571" s="12">
        <v>0</v>
      </c>
      <c r="I1571" s="12">
        <v>0</v>
      </c>
      <c r="J1571" s="13">
        <f t="shared" si="746"/>
        <v>0</v>
      </c>
      <c r="K1571" s="13">
        <f t="shared" si="747"/>
        <v>0</v>
      </c>
      <c r="L1571" s="16">
        <f t="shared" si="748"/>
        <v>0</v>
      </c>
      <c r="M1571" s="13">
        <f t="shared" si="749"/>
        <v>0</v>
      </c>
      <c r="N1571" s="16">
        <f t="shared" si="750"/>
        <v>0</v>
      </c>
      <c r="O1571" s="16">
        <f t="shared" si="751"/>
        <v>0</v>
      </c>
      <c r="P1571" s="16" t="str">
        <f t="shared" si="752"/>
        <v/>
      </c>
      <c r="Q1571" s="20" t="str">
        <f t="shared" si="753"/>
        <v/>
      </c>
      <c r="R1571" s="20" t="str">
        <f t="shared" si="754"/>
        <v/>
      </c>
      <c r="S1571" s="20" t="str">
        <f t="shared" si="755"/>
        <v/>
      </c>
      <c r="T1571" s="20" t="str">
        <f t="shared" si="756"/>
        <v/>
      </c>
      <c r="U1571" s="16">
        <f t="shared" si="757"/>
        <v>6.5000000000000006E-3</v>
      </c>
      <c r="V1571" s="20" t="str">
        <f t="shared" si="758"/>
        <v/>
      </c>
      <c r="W1571" s="20" t="str">
        <f t="shared" si="759"/>
        <v/>
      </c>
      <c r="X1571" s="20" t="str">
        <f t="shared" si="760"/>
        <v/>
      </c>
      <c r="Y1571" s="20">
        <f t="shared" si="761"/>
        <v>6.5000000000000006E-3</v>
      </c>
      <c r="Z1571" s="20" t="str">
        <f t="shared" si="762"/>
        <v/>
      </c>
      <c r="AA1571" s="20" t="str">
        <f t="shared" si="763"/>
        <v/>
      </c>
      <c r="AB1571" s="20">
        <f t="shared" si="764"/>
        <v>0</v>
      </c>
      <c r="AC1571" s="20" t="str">
        <f t="shared" si="765"/>
        <v/>
      </c>
      <c r="AD1571" s="20" t="str">
        <f t="shared" si="766"/>
        <v/>
      </c>
      <c r="AE1571" s="20" t="str">
        <f t="shared" si="767"/>
        <v/>
      </c>
      <c r="AF1571" s="20" t="str">
        <f t="shared" si="768"/>
        <v/>
      </c>
      <c r="AG1571" s="11">
        <f t="shared" si="769"/>
        <v>999</v>
      </c>
      <c r="AH1571" s="17">
        <f t="shared" si="770"/>
        <v>999</v>
      </c>
      <c r="AI1571" s="17">
        <f t="shared" si="771"/>
        <v>999</v>
      </c>
      <c r="AJ1571" s="17">
        <f t="shared" si="772"/>
        <v>999</v>
      </c>
      <c r="AK1571" s="17">
        <f t="shared" si="773"/>
        <v>999</v>
      </c>
      <c r="AL1571" s="17">
        <f t="shared" si="774"/>
        <v>999</v>
      </c>
      <c r="AM1571" s="10" t="s">
        <v>1268</v>
      </c>
      <c r="AN1571">
        <v>0</v>
      </c>
      <c r="AO1571">
        <v>0</v>
      </c>
      <c r="AP1571">
        <v>0</v>
      </c>
      <c r="AQ1571">
        <v>0.93959999999999999</v>
      </c>
      <c r="AR1571" s="8">
        <v>-0.65</v>
      </c>
      <c r="AS1571" s="8">
        <v>-5.2149000000000001</v>
      </c>
      <c r="AT1571" s="8">
        <v>-19.205400000000001</v>
      </c>
      <c r="AU1571" s="8">
        <v>-0.93959999999999999</v>
      </c>
      <c r="AV1571" s="8">
        <v>-0.65</v>
      </c>
      <c r="AW1571" s="8">
        <v>0.65</v>
      </c>
      <c r="AX1571" s="8">
        <v>5.2149000000000001</v>
      </c>
      <c r="AY1571" s="8">
        <v>19.205400000000001</v>
      </c>
      <c r="AZ1571" s="8">
        <v>0.93959999999999999</v>
      </c>
      <c r="BA1571" s="8">
        <v>0.65</v>
      </c>
      <c r="BB1571">
        <v>-0.65</v>
      </c>
      <c r="BC1571">
        <v>0.65</v>
      </c>
      <c r="BD1571">
        <v>-0.65</v>
      </c>
      <c r="BE1571">
        <v>0.65</v>
      </c>
      <c r="BF1571">
        <v>0.06</v>
      </c>
      <c r="BG1571">
        <v>0.3</v>
      </c>
      <c r="BH1571">
        <v>5.97</v>
      </c>
      <c r="BI1571">
        <v>3</v>
      </c>
      <c r="BJ1571">
        <v>5</v>
      </c>
      <c r="BK1571">
        <v>3</v>
      </c>
      <c r="BM1571">
        <v>3</v>
      </c>
      <c r="BN1571" t="s">
        <v>1016</v>
      </c>
      <c r="BP1571" t="s">
        <v>1016</v>
      </c>
      <c r="BQ1571">
        <v>25</v>
      </c>
      <c r="BR1571">
        <v>253010</v>
      </c>
      <c r="BS1571">
        <v>1</v>
      </c>
      <c r="BU1571">
        <v>1</v>
      </c>
      <c r="BW1571">
        <v>3</v>
      </c>
      <c r="BY1571">
        <v>5</v>
      </c>
      <c r="BZ1571" t="s">
        <v>1997</v>
      </c>
      <c r="CA1571">
        <v>0</v>
      </c>
      <c r="CB1571">
        <v>0</v>
      </c>
      <c r="CC1571">
        <v>0</v>
      </c>
      <c r="CD1571">
        <v>0</v>
      </c>
      <c r="CE1571">
        <v>0</v>
      </c>
      <c r="CF1571">
        <v>0</v>
      </c>
      <c r="CG1571">
        <v>0</v>
      </c>
      <c r="CH1571">
        <v>0</v>
      </c>
      <c r="CI1571" s="2">
        <v>3737100</v>
      </c>
    </row>
    <row r="1572" spans="1:88">
      <c r="A1572" s="10" t="str">
        <f t="shared" si="744"/>
        <v>GMED_US</v>
      </c>
      <c r="B1572" s="12">
        <f t="shared" si="745"/>
        <v>2.7400000000000001E-2</v>
      </c>
      <c r="C1572" s="12">
        <v>0</v>
      </c>
      <c r="D1572" s="12">
        <v>0</v>
      </c>
      <c r="E1572" s="12">
        <v>0</v>
      </c>
      <c r="F1572" s="12">
        <v>0</v>
      </c>
      <c r="G1572" s="12">
        <v>0</v>
      </c>
      <c r="H1572" s="12">
        <v>0</v>
      </c>
      <c r="I1572" s="12">
        <v>0</v>
      </c>
      <c r="J1572" s="13">
        <f t="shared" si="746"/>
        <v>0</v>
      </c>
      <c r="K1572" s="13">
        <f t="shared" si="747"/>
        <v>0</v>
      </c>
      <c r="L1572" s="16">
        <f t="shared" si="748"/>
        <v>0</v>
      </c>
      <c r="M1572" s="13">
        <f t="shared" si="749"/>
        <v>0</v>
      </c>
      <c r="N1572" s="16">
        <f t="shared" si="750"/>
        <v>0</v>
      </c>
      <c r="O1572" s="16">
        <f t="shared" si="751"/>
        <v>0</v>
      </c>
      <c r="P1572" s="16" t="str">
        <f t="shared" si="752"/>
        <v/>
      </c>
      <c r="Q1572" s="20" t="str">
        <f t="shared" si="753"/>
        <v/>
      </c>
      <c r="R1572" s="20" t="str">
        <f t="shared" si="754"/>
        <v/>
      </c>
      <c r="S1572" s="20" t="str">
        <f t="shared" si="755"/>
        <v/>
      </c>
      <c r="T1572" s="20" t="str">
        <f t="shared" si="756"/>
        <v/>
      </c>
      <c r="U1572" s="16">
        <f t="shared" si="757"/>
        <v>6.0000000000000001E-3</v>
      </c>
      <c r="V1572" s="20" t="str">
        <f t="shared" si="758"/>
        <v/>
      </c>
      <c r="W1572" s="20" t="str">
        <f t="shared" si="759"/>
        <v/>
      </c>
      <c r="X1572" s="20" t="str">
        <f t="shared" si="760"/>
        <v/>
      </c>
      <c r="Y1572" s="20">
        <f t="shared" si="761"/>
        <v>6.0000000000000001E-3</v>
      </c>
      <c r="Z1572" s="20" t="str">
        <f t="shared" si="762"/>
        <v/>
      </c>
      <c r="AA1572" s="20" t="str">
        <f t="shared" si="763"/>
        <v/>
      </c>
      <c r="AB1572" s="20">
        <f t="shared" si="764"/>
        <v>0</v>
      </c>
      <c r="AC1572" s="20" t="str">
        <f t="shared" si="765"/>
        <v/>
      </c>
      <c r="AD1572" s="20" t="str">
        <f t="shared" si="766"/>
        <v/>
      </c>
      <c r="AE1572" s="20" t="str">
        <f t="shared" si="767"/>
        <v/>
      </c>
      <c r="AF1572" s="20" t="str">
        <f t="shared" si="768"/>
        <v/>
      </c>
      <c r="AG1572" s="11">
        <f t="shared" si="769"/>
        <v>999</v>
      </c>
      <c r="AH1572" s="17">
        <f t="shared" si="770"/>
        <v>999</v>
      </c>
      <c r="AI1572" s="17">
        <f t="shared" si="771"/>
        <v>999</v>
      </c>
      <c r="AJ1572" s="17">
        <f t="shared" si="772"/>
        <v>999</v>
      </c>
      <c r="AK1572" s="17">
        <f t="shared" si="773"/>
        <v>999</v>
      </c>
      <c r="AL1572" s="17">
        <f t="shared" si="774"/>
        <v>999</v>
      </c>
      <c r="AM1572" s="10" t="s">
        <v>1204</v>
      </c>
      <c r="AN1572">
        <v>0</v>
      </c>
      <c r="AO1572">
        <v>0</v>
      </c>
      <c r="AP1572">
        <v>0</v>
      </c>
      <c r="AQ1572">
        <v>2.4754999999999998</v>
      </c>
      <c r="AR1572" s="8">
        <v>-0.6</v>
      </c>
      <c r="AS1572" s="8">
        <v>-9.2433999999999994</v>
      </c>
      <c r="AT1572" s="8">
        <v>-74.052599999999998</v>
      </c>
      <c r="AU1572" s="8">
        <v>-2.4754999999999998</v>
      </c>
      <c r="AV1572" s="8">
        <v>-0.6</v>
      </c>
      <c r="AW1572" s="8">
        <v>0.6</v>
      </c>
      <c r="AX1572" s="8">
        <v>9.2433999999999994</v>
      </c>
      <c r="AY1572" s="8">
        <v>74.052599999999998</v>
      </c>
      <c r="AZ1572" s="8">
        <v>2.4754999999999998</v>
      </c>
      <c r="BA1572" s="8">
        <v>0.6</v>
      </c>
      <c r="BB1572">
        <v>-0.6</v>
      </c>
      <c r="BC1572">
        <v>0.6</v>
      </c>
      <c r="BD1572">
        <v>-0.6</v>
      </c>
      <c r="BE1572">
        <v>0.6</v>
      </c>
      <c r="BF1572">
        <v>0.06</v>
      </c>
      <c r="BG1572">
        <v>0.3</v>
      </c>
      <c r="BH1572">
        <v>2.74</v>
      </c>
      <c r="BI1572">
        <v>4</v>
      </c>
      <c r="BJ1572">
        <v>8</v>
      </c>
      <c r="BK1572">
        <v>4</v>
      </c>
      <c r="BM1572">
        <v>4</v>
      </c>
      <c r="BN1572" t="s">
        <v>1016</v>
      </c>
      <c r="BP1572" t="s">
        <v>1016</v>
      </c>
      <c r="BQ1572">
        <v>35</v>
      </c>
      <c r="BR1572">
        <v>351010</v>
      </c>
      <c r="BS1572">
        <v>1</v>
      </c>
      <c r="BU1572">
        <v>1</v>
      </c>
      <c r="BW1572">
        <v>4</v>
      </c>
      <c r="BY1572">
        <v>8</v>
      </c>
      <c r="BZ1572" t="s">
        <v>1997</v>
      </c>
      <c r="CA1572">
        <v>0</v>
      </c>
      <c r="CB1572">
        <v>0</v>
      </c>
      <c r="CC1572">
        <v>0</v>
      </c>
      <c r="CD1572">
        <v>0</v>
      </c>
      <c r="CE1572">
        <v>0</v>
      </c>
      <c r="CF1572">
        <v>0</v>
      </c>
      <c r="CG1572">
        <v>0</v>
      </c>
      <c r="CH1572">
        <v>0</v>
      </c>
      <c r="CI1572" s="2">
        <v>8681041</v>
      </c>
    </row>
    <row r="1573" spans="1:88">
      <c r="A1573" s="10" t="str">
        <f t="shared" si="744"/>
        <v>PFMT_US</v>
      </c>
      <c r="B1573" s="12">
        <f t="shared" si="745"/>
        <v>5.2499999999999998E-2</v>
      </c>
      <c r="C1573" s="12">
        <v>2.2589600003442198E-3</v>
      </c>
      <c r="D1573" s="12">
        <v>0</v>
      </c>
      <c r="E1573" s="12">
        <v>0</v>
      </c>
      <c r="F1573" s="12">
        <v>2.2589600003442198E-3</v>
      </c>
      <c r="G1573" s="12">
        <v>0</v>
      </c>
      <c r="H1573" s="12">
        <v>2.2589600003442198E-3</v>
      </c>
      <c r="I1573" s="12">
        <v>2.2589600003442198E-3</v>
      </c>
      <c r="J1573" s="13">
        <f t="shared" si="746"/>
        <v>0</v>
      </c>
      <c r="K1573" s="13">
        <f t="shared" si="747"/>
        <v>1</v>
      </c>
      <c r="L1573" s="16">
        <f t="shared" si="748"/>
        <v>2.2589600003442198E-3</v>
      </c>
      <c r="M1573" s="13">
        <f t="shared" si="749"/>
        <v>0</v>
      </c>
      <c r="N1573" s="16">
        <f t="shared" si="750"/>
        <v>0</v>
      </c>
      <c r="O1573" s="16">
        <f t="shared" si="751"/>
        <v>0</v>
      </c>
      <c r="P1573" s="16" t="str">
        <f t="shared" si="752"/>
        <v/>
      </c>
      <c r="Q1573" s="20" t="str">
        <f t="shared" si="753"/>
        <v/>
      </c>
      <c r="R1573" s="20" t="str">
        <f t="shared" si="754"/>
        <v/>
      </c>
      <c r="S1573" s="20" t="str">
        <f t="shared" si="755"/>
        <v/>
      </c>
      <c r="T1573" s="20" t="str">
        <f t="shared" si="756"/>
        <v/>
      </c>
      <c r="U1573" s="16">
        <f t="shared" si="757"/>
        <v>4.2410399996557803E-3</v>
      </c>
      <c r="V1573" s="20">
        <f t="shared" si="758"/>
        <v>4.2410399996557803E-3</v>
      </c>
      <c r="W1573" s="20" t="str">
        <f t="shared" si="759"/>
        <v/>
      </c>
      <c r="X1573" s="20" t="str">
        <f t="shared" si="760"/>
        <v/>
      </c>
      <c r="Y1573" s="20" t="str">
        <f t="shared" si="761"/>
        <v/>
      </c>
      <c r="Z1573" s="20" t="str">
        <f t="shared" si="762"/>
        <v/>
      </c>
      <c r="AA1573" s="20" t="str">
        <f t="shared" si="763"/>
        <v/>
      </c>
      <c r="AB1573" s="20" t="str">
        <f t="shared" si="764"/>
        <v/>
      </c>
      <c r="AC1573" s="20">
        <f t="shared" si="765"/>
        <v>2.2589600003442198E-3</v>
      </c>
      <c r="AD1573" s="20" t="str">
        <f t="shared" si="766"/>
        <v/>
      </c>
      <c r="AE1573" s="20" t="str">
        <f t="shared" si="767"/>
        <v/>
      </c>
      <c r="AF1573" s="20" t="str">
        <f t="shared" si="768"/>
        <v/>
      </c>
      <c r="AG1573" s="11">
        <f t="shared" si="769"/>
        <v>0</v>
      </c>
      <c r="AH1573" s="17">
        <f t="shared" si="770"/>
        <v>999</v>
      </c>
      <c r="AI1573" s="17">
        <f t="shared" si="771"/>
        <v>2.2589600003442198E-3</v>
      </c>
      <c r="AJ1573" s="17">
        <f t="shared" si="772"/>
        <v>999</v>
      </c>
      <c r="AK1573" s="17">
        <f t="shared" si="773"/>
        <v>999</v>
      </c>
      <c r="AL1573" s="17">
        <f t="shared" si="774"/>
        <v>999</v>
      </c>
      <c r="AM1573" s="10" t="s">
        <v>1688</v>
      </c>
      <c r="AN1573">
        <v>0</v>
      </c>
      <c r="AO1573">
        <v>0</v>
      </c>
      <c r="AP1573">
        <v>0</v>
      </c>
      <c r="AQ1573">
        <v>0.22589999999999999</v>
      </c>
      <c r="AR1573" s="8">
        <v>-0.65</v>
      </c>
      <c r="AS1573" s="8">
        <v>-0.73219999999999996</v>
      </c>
      <c r="AT1573" s="8">
        <v>-7.3848000000000003</v>
      </c>
      <c r="AU1573" s="8">
        <v>-0.22589999999999999</v>
      </c>
      <c r="AV1573" s="8">
        <v>-0.65</v>
      </c>
      <c r="AW1573" s="8">
        <v>0.65</v>
      </c>
      <c r="AX1573" s="8">
        <v>0.73219999999999996</v>
      </c>
      <c r="AY1573" s="8">
        <v>7.3848000000000003</v>
      </c>
      <c r="AZ1573" s="8">
        <v>0.22589999999999999</v>
      </c>
      <c r="BA1573" s="8">
        <v>0.65</v>
      </c>
      <c r="BB1573">
        <v>-0.22589999999999999</v>
      </c>
      <c r="BC1573">
        <v>0.22589999999999999</v>
      </c>
      <c r="BD1573">
        <v>-0.22589999999999999</v>
      </c>
      <c r="BE1573">
        <v>0.22589999999999999</v>
      </c>
      <c r="BF1573">
        <v>0.06</v>
      </c>
      <c r="BG1573">
        <v>0.3</v>
      </c>
      <c r="BH1573">
        <v>5.25</v>
      </c>
      <c r="BI1573">
        <v>3</v>
      </c>
      <c r="BJ1573">
        <v>5</v>
      </c>
      <c r="BK1573">
        <v>3</v>
      </c>
      <c r="BM1573">
        <v>3</v>
      </c>
      <c r="BN1573" t="s">
        <v>1016</v>
      </c>
      <c r="BP1573" t="s">
        <v>1016</v>
      </c>
      <c r="BQ1573">
        <v>20</v>
      </c>
      <c r="BR1573">
        <v>202010</v>
      </c>
      <c r="BS1573">
        <v>1</v>
      </c>
      <c r="BU1573">
        <v>1</v>
      </c>
      <c r="BW1573">
        <v>3</v>
      </c>
      <c r="BY1573">
        <v>5</v>
      </c>
      <c r="BZ1573" t="s">
        <v>1946</v>
      </c>
      <c r="CA1573">
        <v>1</v>
      </c>
      <c r="CB1573">
        <v>0</v>
      </c>
      <c r="CC1573">
        <v>1</v>
      </c>
      <c r="CD1573">
        <v>0</v>
      </c>
      <c r="CE1573">
        <v>0</v>
      </c>
      <c r="CF1573">
        <v>0</v>
      </c>
      <c r="CG1573">
        <v>0</v>
      </c>
      <c r="CH1573">
        <v>0</v>
      </c>
      <c r="CI1573" s="2">
        <v>1088550</v>
      </c>
    </row>
    <row r="1574" spans="1:88">
      <c r="A1574" s="10" t="str">
        <f t="shared" si="744"/>
        <v>HPTX_US</v>
      </c>
      <c r="B1574" s="12">
        <f t="shared" si="745"/>
        <v>0.16269999999999998</v>
      </c>
      <c r="C1574" s="12">
        <v>0</v>
      </c>
      <c r="D1574" s="12">
        <v>0</v>
      </c>
      <c r="E1574" s="12">
        <v>0</v>
      </c>
      <c r="F1574" s="12">
        <v>0</v>
      </c>
      <c r="G1574" s="12">
        <v>0</v>
      </c>
      <c r="H1574" s="12">
        <v>0</v>
      </c>
      <c r="I1574" s="12">
        <v>0</v>
      </c>
      <c r="J1574" s="13">
        <f t="shared" si="746"/>
        <v>0</v>
      </c>
      <c r="K1574" s="13">
        <f t="shared" si="747"/>
        <v>0</v>
      </c>
      <c r="L1574" s="16">
        <f t="shared" si="748"/>
        <v>0</v>
      </c>
      <c r="M1574" s="13">
        <f t="shared" si="749"/>
        <v>0</v>
      </c>
      <c r="N1574" s="16">
        <f t="shared" si="750"/>
        <v>0</v>
      </c>
      <c r="O1574" s="16">
        <f t="shared" si="751"/>
        <v>0</v>
      </c>
      <c r="P1574" s="16" t="str">
        <f t="shared" si="752"/>
        <v/>
      </c>
      <c r="Q1574" s="20" t="str">
        <f t="shared" si="753"/>
        <v/>
      </c>
      <c r="R1574" s="20" t="str">
        <f t="shared" si="754"/>
        <v/>
      </c>
      <c r="S1574" s="20" t="str">
        <f t="shared" si="755"/>
        <v/>
      </c>
      <c r="T1574" s="20" t="str">
        <f t="shared" si="756"/>
        <v/>
      </c>
      <c r="U1574" s="16">
        <f t="shared" si="757"/>
        <v>6.0000000000000001E-3</v>
      </c>
      <c r="V1574" s="20" t="str">
        <f t="shared" si="758"/>
        <v/>
      </c>
      <c r="W1574" s="20" t="str">
        <f t="shared" si="759"/>
        <v/>
      </c>
      <c r="X1574" s="20">
        <f t="shared" si="760"/>
        <v>6.0000000000000001E-3</v>
      </c>
      <c r="Y1574" s="20" t="str">
        <f t="shared" si="761"/>
        <v/>
      </c>
      <c r="Z1574" s="20" t="str">
        <f t="shared" si="762"/>
        <v/>
      </c>
      <c r="AA1574" s="20" t="str">
        <f t="shared" si="763"/>
        <v/>
      </c>
      <c r="AB1574" s="20" t="str">
        <f t="shared" si="764"/>
        <v/>
      </c>
      <c r="AC1574" s="20" t="str">
        <f t="shared" si="765"/>
        <v/>
      </c>
      <c r="AD1574" s="20" t="str">
        <f t="shared" si="766"/>
        <v/>
      </c>
      <c r="AE1574" s="20" t="str">
        <f t="shared" si="767"/>
        <v/>
      </c>
      <c r="AF1574" s="20">
        <f t="shared" si="768"/>
        <v>0</v>
      </c>
      <c r="AG1574" s="11">
        <f t="shared" si="769"/>
        <v>999</v>
      </c>
      <c r="AH1574" s="17">
        <f t="shared" si="770"/>
        <v>999</v>
      </c>
      <c r="AI1574" s="17">
        <f t="shared" si="771"/>
        <v>999</v>
      </c>
      <c r="AJ1574" s="17">
        <f t="shared" si="772"/>
        <v>999</v>
      </c>
      <c r="AK1574" s="17">
        <f t="shared" si="773"/>
        <v>999</v>
      </c>
      <c r="AL1574" s="17">
        <f t="shared" si="774"/>
        <v>0</v>
      </c>
      <c r="AM1574" s="10" t="s">
        <v>1898</v>
      </c>
      <c r="AN1574">
        <v>0</v>
      </c>
      <c r="AO1574">
        <v>0</v>
      </c>
      <c r="AP1574">
        <v>0</v>
      </c>
      <c r="AQ1574">
        <v>2.4773999999999998</v>
      </c>
      <c r="AR1574" s="8">
        <v>-0.2</v>
      </c>
      <c r="AS1574" s="8">
        <v>-7.4394999999999998</v>
      </c>
      <c r="AT1574" s="8">
        <v>-34.848500000000001</v>
      </c>
      <c r="AU1574" s="8">
        <v>-2.4773999999999998</v>
      </c>
      <c r="AV1574" s="8">
        <v>-0.2</v>
      </c>
      <c r="AW1574" s="8">
        <v>0.6</v>
      </c>
      <c r="AX1574" s="8">
        <v>7.4394999999999998</v>
      </c>
      <c r="AY1574" s="8">
        <v>34.848500000000001</v>
      </c>
      <c r="AZ1574" s="8">
        <v>2.4773999999999998</v>
      </c>
      <c r="BA1574" s="8">
        <v>0.6</v>
      </c>
      <c r="BB1574">
        <v>0</v>
      </c>
      <c r="BC1574">
        <v>0</v>
      </c>
      <c r="BD1574">
        <v>0</v>
      </c>
      <c r="BE1574">
        <v>0</v>
      </c>
      <c r="BF1574">
        <v>0.06</v>
      </c>
      <c r="BG1574">
        <v>0.3</v>
      </c>
      <c r="BH1574">
        <v>16.27</v>
      </c>
      <c r="BI1574">
        <v>1</v>
      </c>
      <c r="BJ1574">
        <v>1</v>
      </c>
      <c r="BK1574">
        <v>1</v>
      </c>
      <c r="BM1574">
        <v>1</v>
      </c>
      <c r="BN1574" t="s">
        <v>1016</v>
      </c>
      <c r="BP1574" t="s">
        <v>1016</v>
      </c>
      <c r="BQ1574">
        <v>35</v>
      </c>
      <c r="BR1574">
        <v>352010</v>
      </c>
      <c r="BS1574">
        <v>0</v>
      </c>
      <c r="BU1574">
        <v>1</v>
      </c>
      <c r="BW1574">
        <v>1</v>
      </c>
      <c r="BY1574">
        <v>1</v>
      </c>
      <c r="BZ1574" t="s">
        <v>1997</v>
      </c>
      <c r="CA1574">
        <v>0</v>
      </c>
      <c r="CB1574">
        <v>0</v>
      </c>
      <c r="CC1574">
        <v>0</v>
      </c>
      <c r="CD1574">
        <v>0</v>
      </c>
      <c r="CE1574">
        <v>0</v>
      </c>
      <c r="CF1574">
        <v>1</v>
      </c>
      <c r="CG1574">
        <v>0</v>
      </c>
      <c r="CH1574">
        <v>0</v>
      </c>
      <c r="CI1574" s="2">
        <v>7501482</v>
      </c>
      <c r="CJ1574" t="s">
        <v>1019</v>
      </c>
    </row>
    <row r="1575" spans="1:88">
      <c r="A1575" s="10" t="str">
        <f t="shared" si="744"/>
        <v>SHOS_US</v>
      </c>
      <c r="B1575" s="12">
        <f t="shared" si="745"/>
        <v>0.10970000000000001</v>
      </c>
      <c r="C1575" s="12">
        <v>1.1435390477933E-3</v>
      </c>
      <c r="D1575" s="12">
        <v>0</v>
      </c>
      <c r="E1575" s="12">
        <v>0</v>
      </c>
      <c r="F1575" s="12">
        <v>1.1435390477933E-3</v>
      </c>
      <c r="G1575" s="12">
        <v>0</v>
      </c>
      <c r="H1575" s="12">
        <v>1.1435390477933E-3</v>
      </c>
      <c r="I1575" s="12">
        <v>1.1435390477933E-3</v>
      </c>
      <c r="J1575" s="13">
        <f t="shared" si="746"/>
        <v>0</v>
      </c>
      <c r="K1575" s="13">
        <f t="shared" si="747"/>
        <v>1</v>
      </c>
      <c r="L1575" s="16">
        <f t="shared" si="748"/>
        <v>1.1435390477933E-3</v>
      </c>
      <c r="M1575" s="13">
        <f t="shared" si="749"/>
        <v>0</v>
      </c>
      <c r="N1575" s="16">
        <f t="shared" si="750"/>
        <v>0</v>
      </c>
      <c r="O1575" s="16">
        <f t="shared" si="751"/>
        <v>0</v>
      </c>
      <c r="P1575" s="16" t="str">
        <f t="shared" si="752"/>
        <v/>
      </c>
      <c r="Q1575" s="20" t="str">
        <f t="shared" si="753"/>
        <v/>
      </c>
      <c r="R1575" s="20" t="str">
        <f t="shared" si="754"/>
        <v/>
      </c>
      <c r="S1575" s="20" t="str">
        <f t="shared" si="755"/>
        <v/>
      </c>
      <c r="T1575" s="20" t="str">
        <f t="shared" si="756"/>
        <v/>
      </c>
      <c r="U1575" s="16">
        <f t="shared" si="757"/>
        <v>5.356460952206701E-3</v>
      </c>
      <c r="V1575" s="20" t="str">
        <f t="shared" si="758"/>
        <v/>
      </c>
      <c r="W1575" s="20" t="str">
        <f t="shared" si="759"/>
        <v/>
      </c>
      <c r="X1575" s="20" t="str">
        <f t="shared" si="760"/>
        <v/>
      </c>
      <c r="Y1575" s="20">
        <f t="shared" si="761"/>
        <v>5.356460952206701E-3</v>
      </c>
      <c r="Z1575" s="20" t="str">
        <f t="shared" si="762"/>
        <v/>
      </c>
      <c r="AA1575" s="20" t="str">
        <f t="shared" si="763"/>
        <v/>
      </c>
      <c r="AB1575" s="20">
        <f t="shared" si="764"/>
        <v>1.1435390477933E-3</v>
      </c>
      <c r="AC1575" s="20" t="str">
        <f t="shared" si="765"/>
        <v/>
      </c>
      <c r="AD1575" s="20" t="str">
        <f t="shared" si="766"/>
        <v/>
      </c>
      <c r="AE1575" s="20" t="str">
        <f t="shared" si="767"/>
        <v/>
      </c>
      <c r="AF1575" s="20" t="str">
        <f t="shared" si="768"/>
        <v/>
      </c>
      <c r="AG1575" s="11">
        <f t="shared" si="769"/>
        <v>0</v>
      </c>
      <c r="AH1575" s="17">
        <f t="shared" si="770"/>
        <v>1.1435390477933E-3</v>
      </c>
      <c r="AI1575" s="17">
        <f t="shared" si="771"/>
        <v>999</v>
      </c>
      <c r="AJ1575" s="17">
        <f t="shared" si="772"/>
        <v>999</v>
      </c>
      <c r="AK1575" s="17">
        <f t="shared" si="773"/>
        <v>999</v>
      </c>
      <c r="AL1575" s="17">
        <f t="shared" si="774"/>
        <v>999</v>
      </c>
      <c r="AM1575" s="10" t="s">
        <v>400</v>
      </c>
      <c r="AN1575">
        <v>0</v>
      </c>
      <c r="AO1575">
        <v>0</v>
      </c>
      <c r="AP1575">
        <v>0</v>
      </c>
      <c r="AQ1575">
        <v>0.1163</v>
      </c>
      <c r="AR1575" s="8">
        <v>-0.65</v>
      </c>
      <c r="AS1575" s="8">
        <v>-0.84389999999999998</v>
      </c>
      <c r="AT1575" s="8">
        <v>-8.9652999999999992</v>
      </c>
      <c r="AU1575" s="8">
        <v>-0.1163</v>
      </c>
      <c r="AV1575" s="8">
        <v>-0.65</v>
      </c>
      <c r="AW1575" s="8">
        <v>0.65</v>
      </c>
      <c r="AX1575" s="8">
        <v>0.84389999999999998</v>
      </c>
      <c r="AY1575" s="8">
        <v>8.9652999999999992</v>
      </c>
      <c r="AZ1575" s="8">
        <v>0.1163</v>
      </c>
      <c r="BA1575" s="8">
        <v>0.65</v>
      </c>
      <c r="BB1575">
        <v>-0.1163</v>
      </c>
      <c r="BC1575">
        <v>0.1163</v>
      </c>
      <c r="BD1575">
        <v>-0.1163</v>
      </c>
      <c r="BE1575">
        <v>0.1163</v>
      </c>
      <c r="BF1575">
        <v>0.06</v>
      </c>
      <c r="BG1575">
        <v>0.3</v>
      </c>
      <c r="BH1575">
        <v>10.97</v>
      </c>
      <c r="BI1575">
        <v>2</v>
      </c>
      <c r="BJ1575">
        <v>3</v>
      </c>
      <c r="BK1575">
        <v>2</v>
      </c>
      <c r="BM1575">
        <v>2</v>
      </c>
      <c r="BN1575" t="s">
        <v>1016</v>
      </c>
      <c r="BP1575" t="s">
        <v>1016</v>
      </c>
      <c r="BQ1575">
        <v>25</v>
      </c>
      <c r="BR1575">
        <v>255040</v>
      </c>
      <c r="BS1575">
        <v>1</v>
      </c>
      <c r="BU1575">
        <v>1</v>
      </c>
      <c r="BW1575">
        <v>2</v>
      </c>
      <c r="BY1575">
        <v>3</v>
      </c>
      <c r="BZ1575" t="s">
        <v>1947</v>
      </c>
      <c r="CA1575">
        <v>1</v>
      </c>
      <c r="CB1575">
        <v>0</v>
      </c>
      <c r="CC1575">
        <v>1</v>
      </c>
      <c r="CD1575">
        <v>0</v>
      </c>
      <c r="CE1575">
        <v>0</v>
      </c>
      <c r="CF1575">
        <v>0</v>
      </c>
      <c r="CG1575">
        <v>0</v>
      </c>
      <c r="CH1575">
        <v>0</v>
      </c>
      <c r="CI1575" s="2">
        <v>458112</v>
      </c>
    </row>
    <row r="1576" spans="1:88">
      <c r="A1576" s="10" t="str">
        <f t="shared" si="744"/>
        <v>CNSI_US</v>
      </c>
      <c r="B1576" s="12">
        <f t="shared" si="745"/>
        <v>-3.4999999999999996E-3</v>
      </c>
      <c r="C1576" s="12">
        <v>0</v>
      </c>
      <c r="D1576" s="12">
        <v>0</v>
      </c>
      <c r="E1576" s="12">
        <v>0</v>
      </c>
      <c r="F1576" s="12">
        <v>0</v>
      </c>
      <c r="G1576" s="12">
        <v>0</v>
      </c>
      <c r="H1576" s="12">
        <v>0</v>
      </c>
      <c r="I1576" s="12">
        <v>0</v>
      </c>
      <c r="J1576" s="13">
        <f t="shared" si="746"/>
        <v>0</v>
      </c>
      <c r="K1576" s="13">
        <f t="shared" si="747"/>
        <v>0</v>
      </c>
      <c r="L1576" s="16">
        <f t="shared" si="748"/>
        <v>0</v>
      </c>
      <c r="M1576" s="13">
        <f t="shared" si="749"/>
        <v>0</v>
      </c>
      <c r="N1576" s="16">
        <f t="shared" si="750"/>
        <v>0</v>
      </c>
      <c r="O1576" s="16">
        <f t="shared" si="751"/>
        <v>0</v>
      </c>
      <c r="P1576" s="16">
        <f t="shared" si="752"/>
        <v>-6.0000000000000001E-3</v>
      </c>
      <c r="Q1576" s="20" t="str">
        <f t="shared" si="753"/>
        <v/>
      </c>
      <c r="R1576" s="20" t="str">
        <f t="shared" si="754"/>
        <v/>
      </c>
      <c r="S1576" s="20" t="str">
        <f t="shared" si="755"/>
        <v/>
      </c>
      <c r="T1576" s="20">
        <f t="shared" si="756"/>
        <v>-6.0000000000000001E-3</v>
      </c>
      <c r="U1576" s="16" t="str">
        <f t="shared" si="757"/>
        <v/>
      </c>
      <c r="V1576" s="20" t="str">
        <f t="shared" si="758"/>
        <v/>
      </c>
      <c r="W1576" s="20" t="str">
        <f t="shared" si="759"/>
        <v/>
      </c>
      <c r="X1576" s="20" t="str">
        <f t="shared" si="760"/>
        <v/>
      </c>
      <c r="Y1576" s="20" t="str">
        <f t="shared" si="761"/>
        <v/>
      </c>
      <c r="Z1576" s="20" t="str">
        <f t="shared" si="762"/>
        <v/>
      </c>
      <c r="AA1576" s="20" t="str">
        <f t="shared" si="763"/>
        <v/>
      </c>
      <c r="AB1576" s="20">
        <f t="shared" si="764"/>
        <v>0</v>
      </c>
      <c r="AC1576" s="20" t="str">
        <f t="shared" si="765"/>
        <v/>
      </c>
      <c r="AD1576" s="20" t="str">
        <f t="shared" si="766"/>
        <v/>
      </c>
      <c r="AE1576" s="20" t="str">
        <f t="shared" si="767"/>
        <v/>
      </c>
      <c r="AF1576" s="20" t="str">
        <f t="shared" si="768"/>
        <v/>
      </c>
      <c r="AG1576" s="11">
        <f t="shared" si="769"/>
        <v>999</v>
      </c>
      <c r="AH1576" s="17">
        <f t="shared" si="770"/>
        <v>999</v>
      </c>
      <c r="AI1576" s="17">
        <f t="shared" si="771"/>
        <v>999</v>
      </c>
      <c r="AJ1576" s="17">
        <f t="shared" si="772"/>
        <v>999</v>
      </c>
      <c r="AK1576" s="17">
        <f t="shared" si="773"/>
        <v>999</v>
      </c>
      <c r="AL1576" s="17">
        <f t="shared" si="774"/>
        <v>999</v>
      </c>
      <c r="AM1576" s="10" t="s">
        <v>1915</v>
      </c>
      <c r="AN1576">
        <v>0</v>
      </c>
      <c r="AO1576">
        <v>0</v>
      </c>
      <c r="AP1576">
        <v>0</v>
      </c>
      <c r="AQ1576">
        <v>0.43890000000000001</v>
      </c>
      <c r="AR1576" s="8">
        <v>-0.6</v>
      </c>
      <c r="AS1576" s="8">
        <v>-2.3687</v>
      </c>
      <c r="AT1576" s="8">
        <v>-17.683800000000002</v>
      </c>
      <c r="AU1576" s="8">
        <v>-0.43890000000000001</v>
      </c>
      <c r="AV1576" s="8">
        <v>-0.6</v>
      </c>
      <c r="AW1576" s="8">
        <v>0.6</v>
      </c>
      <c r="AX1576" s="8">
        <v>2.3687</v>
      </c>
      <c r="AY1576" s="8">
        <v>17.683800000000002</v>
      </c>
      <c r="AZ1576" s="8">
        <v>0.43890000000000001</v>
      </c>
      <c r="BA1576" s="8">
        <v>0.6</v>
      </c>
      <c r="BB1576">
        <v>-0.43890000000000001</v>
      </c>
      <c r="BC1576">
        <v>0.43890000000000001</v>
      </c>
      <c r="BD1576">
        <v>-0.43890000000000001</v>
      </c>
      <c r="BE1576">
        <v>0.43890000000000001</v>
      </c>
      <c r="BF1576">
        <v>0.06</v>
      </c>
      <c r="BG1576">
        <v>0.3</v>
      </c>
      <c r="BH1576">
        <v>-0.35</v>
      </c>
      <c r="BI1576">
        <v>6</v>
      </c>
      <c r="BJ1576">
        <v>12</v>
      </c>
      <c r="BK1576">
        <v>6</v>
      </c>
      <c r="BM1576">
        <v>6</v>
      </c>
      <c r="BN1576" t="s">
        <v>1016</v>
      </c>
      <c r="BP1576" t="s">
        <v>1016</v>
      </c>
      <c r="BQ1576">
        <v>45</v>
      </c>
      <c r="BR1576">
        <v>451030</v>
      </c>
      <c r="BS1576">
        <v>1</v>
      </c>
      <c r="BU1576">
        <v>1</v>
      </c>
      <c r="BW1576">
        <v>6</v>
      </c>
      <c r="BY1576">
        <v>12</v>
      </c>
      <c r="BZ1576" t="s">
        <v>1998</v>
      </c>
      <c r="CA1576">
        <v>1</v>
      </c>
      <c r="CB1576">
        <v>0</v>
      </c>
      <c r="CC1576">
        <v>1</v>
      </c>
      <c r="CD1576">
        <v>0</v>
      </c>
      <c r="CE1576">
        <v>0</v>
      </c>
      <c r="CF1576">
        <v>0</v>
      </c>
      <c r="CG1576">
        <v>0</v>
      </c>
      <c r="CH1576">
        <v>0</v>
      </c>
      <c r="CI1576" s="2">
        <v>1745553</v>
      </c>
    </row>
    <row r="1577" spans="1:88">
      <c r="A1577" s="10" t="str">
        <f t="shared" si="744"/>
        <v>DYN_US</v>
      </c>
      <c r="B1577" s="12">
        <f t="shared" si="745"/>
        <v>4.2599999999999999E-2</v>
      </c>
      <c r="C1577" s="12">
        <v>0</v>
      </c>
      <c r="D1577" s="12">
        <v>0</v>
      </c>
      <c r="E1577" s="12">
        <v>0</v>
      </c>
      <c r="F1577" s="12">
        <v>0</v>
      </c>
      <c r="G1577" s="12">
        <v>0</v>
      </c>
      <c r="H1577" s="12">
        <v>0</v>
      </c>
      <c r="I1577" s="12">
        <v>0</v>
      </c>
      <c r="J1577" s="13">
        <f t="shared" si="746"/>
        <v>0</v>
      </c>
      <c r="K1577" s="13">
        <f t="shared" si="747"/>
        <v>0</v>
      </c>
      <c r="L1577" s="16">
        <f t="shared" si="748"/>
        <v>0</v>
      </c>
      <c r="M1577" s="13">
        <f t="shared" si="749"/>
        <v>0</v>
      </c>
      <c r="N1577" s="16">
        <f t="shared" si="750"/>
        <v>0</v>
      </c>
      <c r="O1577" s="16">
        <f t="shared" si="751"/>
        <v>0</v>
      </c>
      <c r="P1577" s="16" t="str">
        <f t="shared" si="752"/>
        <v/>
      </c>
      <c r="Q1577" s="20" t="str">
        <f t="shared" si="753"/>
        <v/>
      </c>
      <c r="R1577" s="20" t="str">
        <f t="shared" si="754"/>
        <v/>
      </c>
      <c r="S1577" s="20" t="str">
        <f t="shared" si="755"/>
        <v/>
      </c>
      <c r="T1577" s="20" t="str">
        <f t="shared" si="756"/>
        <v/>
      </c>
      <c r="U1577" s="16">
        <f t="shared" si="757"/>
        <v>6.0000000000000001E-3</v>
      </c>
      <c r="V1577" s="20" t="str">
        <f t="shared" si="758"/>
        <v/>
      </c>
      <c r="W1577" s="20" t="str">
        <f t="shared" si="759"/>
        <v/>
      </c>
      <c r="X1577" s="20" t="str">
        <f t="shared" si="760"/>
        <v/>
      </c>
      <c r="Y1577" s="20">
        <f t="shared" si="761"/>
        <v>6.0000000000000001E-3</v>
      </c>
      <c r="Z1577" s="20" t="str">
        <f t="shared" si="762"/>
        <v/>
      </c>
      <c r="AA1577" s="20" t="str">
        <f t="shared" si="763"/>
        <v/>
      </c>
      <c r="AB1577" s="20">
        <f t="shared" si="764"/>
        <v>0</v>
      </c>
      <c r="AC1577" s="20" t="str">
        <f t="shared" si="765"/>
        <v/>
      </c>
      <c r="AD1577" s="20" t="str">
        <f t="shared" si="766"/>
        <v/>
      </c>
      <c r="AE1577" s="20" t="str">
        <f t="shared" si="767"/>
        <v/>
      </c>
      <c r="AF1577" s="20" t="str">
        <f t="shared" si="768"/>
        <v/>
      </c>
      <c r="AG1577" s="11">
        <f t="shared" si="769"/>
        <v>999</v>
      </c>
      <c r="AH1577" s="17">
        <f t="shared" si="770"/>
        <v>999</v>
      </c>
      <c r="AI1577" s="17">
        <f t="shared" si="771"/>
        <v>999</v>
      </c>
      <c r="AJ1577" s="17">
        <f t="shared" si="772"/>
        <v>999</v>
      </c>
      <c r="AK1577" s="17">
        <f t="shared" si="773"/>
        <v>999</v>
      </c>
      <c r="AL1577" s="17">
        <f t="shared" si="774"/>
        <v>999</v>
      </c>
      <c r="AM1577" s="10" t="s">
        <v>1206</v>
      </c>
      <c r="AN1577">
        <v>0</v>
      </c>
      <c r="AO1577">
        <v>0</v>
      </c>
      <c r="AP1577">
        <v>0</v>
      </c>
      <c r="AQ1577">
        <v>13.6828</v>
      </c>
      <c r="AR1577" s="8">
        <v>-0.6</v>
      </c>
      <c r="AS1577" s="8">
        <v>-53.257800000000003</v>
      </c>
      <c r="AT1577" s="8">
        <v>-145.90379999999999</v>
      </c>
      <c r="AU1577" s="8">
        <v>-13.6828</v>
      </c>
      <c r="AV1577" s="8">
        <v>-0.6</v>
      </c>
      <c r="AW1577" s="8">
        <v>0.6</v>
      </c>
      <c r="AX1577" s="8">
        <v>53.257800000000003</v>
      </c>
      <c r="AY1577" s="8">
        <v>145.90379999999999</v>
      </c>
      <c r="AZ1577" s="8">
        <v>13.6828</v>
      </c>
      <c r="BA1577" s="8">
        <v>0.6</v>
      </c>
      <c r="BB1577">
        <v>-0.6</v>
      </c>
      <c r="BC1577">
        <v>0.6</v>
      </c>
      <c r="BD1577">
        <v>-0.6</v>
      </c>
      <c r="BE1577">
        <v>0.6</v>
      </c>
      <c r="BF1577">
        <v>0.06</v>
      </c>
      <c r="BG1577">
        <v>0.3</v>
      </c>
      <c r="BH1577">
        <v>4.26</v>
      </c>
      <c r="BI1577">
        <v>3</v>
      </c>
      <c r="BJ1577">
        <v>6</v>
      </c>
      <c r="BK1577">
        <v>3</v>
      </c>
      <c r="BM1577">
        <v>3</v>
      </c>
      <c r="BN1577" t="s">
        <v>1016</v>
      </c>
      <c r="BP1577" t="s">
        <v>1016</v>
      </c>
      <c r="BQ1577">
        <v>55</v>
      </c>
      <c r="BR1577">
        <v>551050</v>
      </c>
      <c r="BS1577">
        <v>1</v>
      </c>
      <c r="BU1577">
        <v>1</v>
      </c>
      <c r="BW1577">
        <v>3</v>
      </c>
      <c r="BY1577">
        <v>6</v>
      </c>
      <c r="BZ1577" t="s">
        <v>1997</v>
      </c>
      <c r="CA1577">
        <v>0</v>
      </c>
      <c r="CB1577">
        <v>0</v>
      </c>
      <c r="CC1577">
        <v>0</v>
      </c>
      <c r="CD1577">
        <v>0</v>
      </c>
      <c r="CE1577">
        <v>0</v>
      </c>
      <c r="CF1577">
        <v>0</v>
      </c>
      <c r="CG1577">
        <v>0</v>
      </c>
      <c r="CH1577">
        <v>0</v>
      </c>
      <c r="CI1577" s="2">
        <v>48296292</v>
      </c>
    </row>
    <row r="1578" spans="1:88">
      <c r="A1578" s="10" t="str">
        <f t="shared" si="744"/>
        <v>LOCK_US</v>
      </c>
      <c r="B1578" s="12">
        <f t="shared" si="745"/>
        <v>-1.1599999999999999E-2</v>
      </c>
      <c r="C1578" s="12">
        <v>0</v>
      </c>
      <c r="D1578" s="12">
        <v>0</v>
      </c>
      <c r="E1578" s="12">
        <v>0</v>
      </c>
      <c r="F1578" s="12">
        <v>0</v>
      </c>
      <c r="G1578" s="12">
        <v>0</v>
      </c>
      <c r="H1578" s="12">
        <v>0</v>
      </c>
      <c r="I1578" s="12">
        <v>0</v>
      </c>
      <c r="J1578" s="13">
        <f t="shared" si="746"/>
        <v>0</v>
      </c>
      <c r="K1578" s="13">
        <f t="shared" si="747"/>
        <v>0</v>
      </c>
      <c r="L1578" s="16">
        <f t="shared" si="748"/>
        <v>0</v>
      </c>
      <c r="M1578" s="13">
        <f t="shared" si="749"/>
        <v>0</v>
      </c>
      <c r="N1578" s="16">
        <f t="shared" si="750"/>
        <v>0</v>
      </c>
      <c r="O1578" s="16">
        <f t="shared" si="751"/>
        <v>0</v>
      </c>
      <c r="P1578" s="16">
        <f t="shared" si="752"/>
        <v>-6.5000000000000006E-3</v>
      </c>
      <c r="Q1578" s="20" t="str">
        <f t="shared" si="753"/>
        <v/>
      </c>
      <c r="R1578" s="20" t="str">
        <f t="shared" si="754"/>
        <v/>
      </c>
      <c r="S1578" s="20" t="str">
        <f t="shared" si="755"/>
        <v/>
      </c>
      <c r="T1578" s="20">
        <f t="shared" si="756"/>
        <v>-6.5000000000000006E-3</v>
      </c>
      <c r="U1578" s="16" t="str">
        <f t="shared" si="757"/>
        <v/>
      </c>
      <c r="V1578" s="20" t="str">
        <f t="shared" si="758"/>
        <v/>
      </c>
      <c r="W1578" s="20" t="str">
        <f t="shared" si="759"/>
        <v/>
      </c>
      <c r="X1578" s="20" t="str">
        <f t="shared" si="760"/>
        <v/>
      </c>
      <c r="Y1578" s="20" t="str">
        <f t="shared" si="761"/>
        <v/>
      </c>
      <c r="Z1578" s="20" t="str">
        <f t="shared" si="762"/>
        <v/>
      </c>
      <c r="AA1578" s="20" t="str">
        <f t="shared" si="763"/>
        <v/>
      </c>
      <c r="AB1578" s="20">
        <f t="shared" si="764"/>
        <v>0</v>
      </c>
      <c r="AC1578" s="20" t="str">
        <f t="shared" si="765"/>
        <v/>
      </c>
      <c r="AD1578" s="20" t="str">
        <f t="shared" si="766"/>
        <v/>
      </c>
      <c r="AE1578" s="20" t="str">
        <f t="shared" si="767"/>
        <v/>
      </c>
      <c r="AF1578" s="20" t="str">
        <f t="shared" si="768"/>
        <v/>
      </c>
      <c r="AG1578" s="11">
        <f t="shared" si="769"/>
        <v>999</v>
      </c>
      <c r="AH1578" s="17">
        <f t="shared" si="770"/>
        <v>999</v>
      </c>
      <c r="AI1578" s="17">
        <f t="shared" si="771"/>
        <v>999</v>
      </c>
      <c r="AJ1578" s="17">
        <f t="shared" si="772"/>
        <v>999</v>
      </c>
      <c r="AK1578" s="17">
        <f t="shared" si="773"/>
        <v>999</v>
      </c>
      <c r="AL1578" s="17">
        <f t="shared" si="774"/>
        <v>999</v>
      </c>
      <c r="AM1578" s="10" t="s">
        <v>1167</v>
      </c>
      <c r="AN1578">
        <v>0</v>
      </c>
      <c r="AO1578">
        <v>0</v>
      </c>
      <c r="AP1578">
        <v>0</v>
      </c>
      <c r="AQ1578">
        <v>3.9683000000000002</v>
      </c>
      <c r="AR1578" s="8">
        <v>-0.65</v>
      </c>
      <c r="AS1578" s="8">
        <v>-25.390499999999999</v>
      </c>
      <c r="AT1578" s="8">
        <v>-53.034599999999998</v>
      </c>
      <c r="AU1578" s="8">
        <v>-3.9683000000000002</v>
      </c>
      <c r="AV1578" s="8">
        <v>-0.65</v>
      </c>
      <c r="AW1578" s="8">
        <v>0.65</v>
      </c>
      <c r="AX1578" s="8">
        <v>25.390499999999999</v>
      </c>
      <c r="AY1578" s="8">
        <v>53.034599999999998</v>
      </c>
      <c r="AZ1578" s="8">
        <v>3.9683000000000002</v>
      </c>
      <c r="BA1578" s="8">
        <v>0.65</v>
      </c>
      <c r="BB1578">
        <v>-0.65</v>
      </c>
      <c r="BC1578">
        <v>0.65</v>
      </c>
      <c r="BD1578">
        <v>-0.65</v>
      </c>
      <c r="BE1578">
        <v>0.65</v>
      </c>
      <c r="BF1578">
        <v>0.06</v>
      </c>
      <c r="BG1578">
        <v>0.3</v>
      </c>
      <c r="BH1578">
        <v>-1.1599999999999999</v>
      </c>
      <c r="BI1578">
        <v>7</v>
      </c>
      <c r="BJ1578">
        <v>13</v>
      </c>
      <c r="BK1578">
        <v>7</v>
      </c>
      <c r="BM1578">
        <v>7</v>
      </c>
      <c r="BN1578" t="s">
        <v>1016</v>
      </c>
      <c r="BP1578" t="s">
        <v>1016</v>
      </c>
      <c r="BQ1578">
        <v>25</v>
      </c>
      <c r="BR1578">
        <v>253020</v>
      </c>
      <c r="BS1578">
        <v>1</v>
      </c>
      <c r="BU1578">
        <v>1</v>
      </c>
      <c r="BW1578">
        <v>7</v>
      </c>
      <c r="BY1578">
        <v>13</v>
      </c>
      <c r="BZ1578" t="s">
        <v>1997</v>
      </c>
      <c r="CA1578">
        <v>0</v>
      </c>
      <c r="CB1578">
        <v>0</v>
      </c>
      <c r="CC1578">
        <v>0</v>
      </c>
      <c r="CD1578">
        <v>0</v>
      </c>
      <c r="CE1578">
        <v>0</v>
      </c>
      <c r="CF1578">
        <v>0</v>
      </c>
      <c r="CG1578">
        <v>0</v>
      </c>
      <c r="CH1578">
        <v>0</v>
      </c>
      <c r="CI1578" s="2">
        <v>22217244</v>
      </c>
    </row>
    <row r="1579" spans="1:88">
      <c r="A1579" s="10" t="str">
        <f t="shared" si="744"/>
        <v>BERY_US</v>
      </c>
      <c r="B1579" s="12">
        <f t="shared" si="745"/>
        <v>2.5000000000000001E-2</v>
      </c>
      <c r="C1579" s="12">
        <v>0</v>
      </c>
      <c r="D1579" s="12">
        <v>0</v>
      </c>
      <c r="E1579" s="12">
        <v>0</v>
      </c>
      <c r="F1579" s="12">
        <v>0</v>
      </c>
      <c r="G1579" s="12">
        <v>0</v>
      </c>
      <c r="H1579" s="12">
        <v>0</v>
      </c>
      <c r="I1579" s="12">
        <v>0</v>
      </c>
      <c r="J1579" s="13">
        <f t="shared" si="746"/>
        <v>0</v>
      </c>
      <c r="K1579" s="13">
        <f t="shared" si="747"/>
        <v>0</v>
      </c>
      <c r="L1579" s="16">
        <f t="shared" si="748"/>
        <v>0</v>
      </c>
      <c r="M1579" s="13">
        <f t="shared" si="749"/>
        <v>0</v>
      </c>
      <c r="N1579" s="16">
        <f t="shared" si="750"/>
        <v>0</v>
      </c>
      <c r="O1579" s="16">
        <f t="shared" si="751"/>
        <v>0</v>
      </c>
      <c r="P1579" s="16" t="str">
        <f t="shared" si="752"/>
        <v/>
      </c>
      <c r="Q1579" s="20" t="str">
        <f t="shared" si="753"/>
        <v/>
      </c>
      <c r="R1579" s="20" t="str">
        <f t="shared" si="754"/>
        <v/>
      </c>
      <c r="S1579" s="20" t="str">
        <f t="shared" si="755"/>
        <v/>
      </c>
      <c r="T1579" s="20" t="str">
        <f t="shared" si="756"/>
        <v/>
      </c>
      <c r="U1579" s="16">
        <f t="shared" si="757"/>
        <v>6.5000000000000006E-3</v>
      </c>
      <c r="V1579" s="20" t="str">
        <f t="shared" si="758"/>
        <v/>
      </c>
      <c r="W1579" s="20" t="str">
        <f t="shared" si="759"/>
        <v/>
      </c>
      <c r="X1579" s="20" t="str">
        <f t="shared" si="760"/>
        <v/>
      </c>
      <c r="Y1579" s="20">
        <f t="shared" si="761"/>
        <v>6.5000000000000006E-3</v>
      </c>
      <c r="Z1579" s="20" t="str">
        <f t="shared" si="762"/>
        <v/>
      </c>
      <c r="AA1579" s="20" t="str">
        <f t="shared" si="763"/>
        <v/>
      </c>
      <c r="AB1579" s="20">
        <f t="shared" si="764"/>
        <v>0</v>
      </c>
      <c r="AC1579" s="20" t="str">
        <f t="shared" si="765"/>
        <v/>
      </c>
      <c r="AD1579" s="20" t="str">
        <f t="shared" si="766"/>
        <v/>
      </c>
      <c r="AE1579" s="20" t="str">
        <f t="shared" si="767"/>
        <v/>
      </c>
      <c r="AF1579" s="20" t="str">
        <f t="shared" si="768"/>
        <v/>
      </c>
      <c r="AG1579" s="11">
        <f t="shared" si="769"/>
        <v>999</v>
      </c>
      <c r="AH1579" s="17">
        <f t="shared" si="770"/>
        <v>999</v>
      </c>
      <c r="AI1579" s="17">
        <f t="shared" si="771"/>
        <v>999</v>
      </c>
      <c r="AJ1579" s="17">
        <f t="shared" si="772"/>
        <v>999</v>
      </c>
      <c r="AK1579" s="17">
        <f t="shared" si="773"/>
        <v>999</v>
      </c>
      <c r="AL1579" s="17">
        <f t="shared" si="774"/>
        <v>999</v>
      </c>
      <c r="AM1579" s="10" t="s">
        <v>788</v>
      </c>
      <c r="AN1579">
        <v>0</v>
      </c>
      <c r="AO1579">
        <v>0</v>
      </c>
      <c r="AP1579">
        <v>0</v>
      </c>
      <c r="AQ1579">
        <v>8.0615000000000006</v>
      </c>
      <c r="AR1579" s="8">
        <v>-0.65</v>
      </c>
      <c r="AS1579" s="8">
        <v>-55.871600000000001</v>
      </c>
      <c r="AT1579" s="8">
        <v>-178.37260000000001</v>
      </c>
      <c r="AU1579" s="8">
        <v>-8.0615000000000006</v>
      </c>
      <c r="AV1579" s="8">
        <v>-0.65</v>
      </c>
      <c r="AW1579" s="8">
        <v>0.65</v>
      </c>
      <c r="AX1579" s="8">
        <v>55.871600000000001</v>
      </c>
      <c r="AY1579" s="8">
        <v>178.37260000000001</v>
      </c>
      <c r="AZ1579" s="8">
        <v>8.0615000000000006</v>
      </c>
      <c r="BA1579" s="8">
        <v>0.65</v>
      </c>
      <c r="BB1579">
        <v>-0.65</v>
      </c>
      <c r="BC1579">
        <v>0.65</v>
      </c>
      <c r="BD1579">
        <v>-0.65</v>
      </c>
      <c r="BE1579">
        <v>0.65</v>
      </c>
      <c r="BF1579">
        <v>0.06</v>
      </c>
      <c r="BG1579">
        <v>0.3</v>
      </c>
      <c r="BH1579">
        <v>2.5</v>
      </c>
      <c r="BI1579">
        <v>4</v>
      </c>
      <c r="BJ1579">
        <v>8</v>
      </c>
      <c r="BK1579">
        <v>4</v>
      </c>
      <c r="BM1579">
        <v>4</v>
      </c>
      <c r="BN1579" t="s">
        <v>1016</v>
      </c>
      <c r="BP1579" t="s">
        <v>1016</v>
      </c>
      <c r="BQ1579">
        <v>15</v>
      </c>
      <c r="BR1579">
        <v>151030</v>
      </c>
      <c r="BS1579">
        <v>1</v>
      </c>
      <c r="BU1579">
        <v>1</v>
      </c>
      <c r="BW1579">
        <v>4</v>
      </c>
      <c r="BY1579">
        <v>8</v>
      </c>
      <c r="BZ1579" t="s">
        <v>1997</v>
      </c>
      <c r="CA1579">
        <v>0</v>
      </c>
      <c r="CB1579">
        <v>0</v>
      </c>
      <c r="CC1579">
        <v>0</v>
      </c>
      <c r="CD1579">
        <v>0</v>
      </c>
      <c r="CE1579">
        <v>0</v>
      </c>
      <c r="CF1579">
        <v>0</v>
      </c>
      <c r="CG1579">
        <v>0</v>
      </c>
      <c r="CH1579">
        <v>0</v>
      </c>
      <c r="CI1579" s="2">
        <v>36821875</v>
      </c>
    </row>
    <row r="1580" spans="1:88">
      <c r="A1580" s="10" t="str">
        <f t="shared" si="744"/>
        <v>FLTX_US</v>
      </c>
      <c r="B1580" s="12">
        <f t="shared" si="745"/>
        <v>4.1100000000000005E-2</v>
      </c>
      <c r="C1580" s="12">
        <v>0</v>
      </c>
      <c r="D1580" s="12">
        <v>0</v>
      </c>
      <c r="E1580" s="12">
        <v>0</v>
      </c>
      <c r="F1580" s="12">
        <v>0</v>
      </c>
      <c r="G1580" s="12">
        <v>0</v>
      </c>
      <c r="H1580" s="12">
        <v>0</v>
      </c>
      <c r="I1580" s="12">
        <v>0</v>
      </c>
      <c r="J1580" s="13">
        <f t="shared" si="746"/>
        <v>0</v>
      </c>
      <c r="K1580" s="13">
        <f t="shared" si="747"/>
        <v>0</v>
      </c>
      <c r="L1580" s="16">
        <f t="shared" si="748"/>
        <v>0</v>
      </c>
      <c r="M1580" s="13">
        <f t="shared" si="749"/>
        <v>0</v>
      </c>
      <c r="N1580" s="16">
        <f t="shared" si="750"/>
        <v>0</v>
      </c>
      <c r="O1580" s="16">
        <f t="shared" si="751"/>
        <v>0</v>
      </c>
      <c r="P1580" s="16" t="str">
        <f t="shared" si="752"/>
        <v/>
      </c>
      <c r="Q1580" s="20" t="str">
        <f t="shared" si="753"/>
        <v/>
      </c>
      <c r="R1580" s="20" t="str">
        <f t="shared" si="754"/>
        <v/>
      </c>
      <c r="S1580" s="20" t="str">
        <f t="shared" si="755"/>
        <v/>
      </c>
      <c r="T1580" s="20" t="str">
        <f t="shared" si="756"/>
        <v/>
      </c>
      <c r="U1580" s="16">
        <f t="shared" si="757"/>
        <v>6.0000000000000001E-3</v>
      </c>
      <c r="V1580" s="20" t="str">
        <f t="shared" si="758"/>
        <v/>
      </c>
      <c r="W1580" s="20" t="str">
        <f t="shared" si="759"/>
        <v/>
      </c>
      <c r="X1580" s="20" t="str">
        <f t="shared" si="760"/>
        <v/>
      </c>
      <c r="Y1580" s="20">
        <f t="shared" si="761"/>
        <v>6.0000000000000001E-3</v>
      </c>
      <c r="Z1580" s="20" t="str">
        <f t="shared" si="762"/>
        <v/>
      </c>
      <c r="AA1580" s="20" t="str">
        <f t="shared" si="763"/>
        <v/>
      </c>
      <c r="AB1580" s="20">
        <f t="shared" si="764"/>
        <v>0</v>
      </c>
      <c r="AC1580" s="20" t="str">
        <f t="shared" si="765"/>
        <v/>
      </c>
      <c r="AD1580" s="20" t="str">
        <f t="shared" si="766"/>
        <v/>
      </c>
      <c r="AE1580" s="20" t="str">
        <f t="shared" si="767"/>
        <v/>
      </c>
      <c r="AF1580" s="20" t="str">
        <f t="shared" si="768"/>
        <v/>
      </c>
      <c r="AG1580" s="11">
        <f t="shared" si="769"/>
        <v>999</v>
      </c>
      <c r="AH1580" s="17">
        <f t="shared" si="770"/>
        <v>999</v>
      </c>
      <c r="AI1580" s="17">
        <f t="shared" si="771"/>
        <v>999</v>
      </c>
      <c r="AJ1580" s="17">
        <f t="shared" si="772"/>
        <v>999</v>
      </c>
      <c r="AK1580" s="17">
        <f t="shared" si="773"/>
        <v>999</v>
      </c>
      <c r="AL1580" s="17">
        <f t="shared" si="774"/>
        <v>999</v>
      </c>
      <c r="AM1580" s="10" t="s">
        <v>1069</v>
      </c>
      <c r="AN1580">
        <v>0</v>
      </c>
      <c r="AO1580">
        <v>0</v>
      </c>
      <c r="AP1580">
        <v>0</v>
      </c>
      <c r="AQ1580">
        <v>5.3095999999999997</v>
      </c>
      <c r="AR1580" s="8">
        <v>-0.6</v>
      </c>
      <c r="AS1580" s="8">
        <v>-17.0198</v>
      </c>
      <c r="AT1580" s="8">
        <v>-69.589699999999993</v>
      </c>
      <c r="AU1580" s="8">
        <v>-5.3095999999999997</v>
      </c>
      <c r="AV1580" s="8">
        <v>-0.6</v>
      </c>
      <c r="AW1580" s="8">
        <v>0.6</v>
      </c>
      <c r="AX1580" s="8">
        <v>17.0198</v>
      </c>
      <c r="AY1580" s="8">
        <v>69.589699999999993</v>
      </c>
      <c r="AZ1580" s="8">
        <v>5.3095999999999997</v>
      </c>
      <c r="BA1580" s="8">
        <v>0.6</v>
      </c>
      <c r="BB1580">
        <v>-0.6</v>
      </c>
      <c r="BC1580">
        <v>0.6</v>
      </c>
      <c r="BD1580">
        <v>-0.6</v>
      </c>
      <c r="BE1580">
        <v>0.6</v>
      </c>
      <c r="BF1580">
        <v>0.06</v>
      </c>
      <c r="BG1580">
        <v>0.3</v>
      </c>
      <c r="BH1580">
        <v>4.1100000000000003</v>
      </c>
      <c r="BI1580">
        <v>3</v>
      </c>
      <c r="BJ1580">
        <v>6</v>
      </c>
      <c r="BK1580">
        <v>3</v>
      </c>
      <c r="BM1580">
        <v>3</v>
      </c>
      <c r="BN1580" t="s">
        <v>1016</v>
      </c>
      <c r="BP1580" t="s">
        <v>1016</v>
      </c>
      <c r="BQ1580">
        <v>45</v>
      </c>
      <c r="BR1580">
        <v>451030</v>
      </c>
      <c r="BS1580">
        <v>1</v>
      </c>
      <c r="BU1580">
        <v>1</v>
      </c>
      <c r="BW1580">
        <v>3</v>
      </c>
      <c r="BY1580">
        <v>6</v>
      </c>
      <c r="BZ1580" t="s">
        <v>1997</v>
      </c>
      <c r="CA1580">
        <v>0</v>
      </c>
      <c r="CB1580">
        <v>0</v>
      </c>
      <c r="CC1580">
        <v>0</v>
      </c>
      <c r="CD1580">
        <v>0</v>
      </c>
      <c r="CE1580">
        <v>0</v>
      </c>
      <c r="CF1580">
        <v>0</v>
      </c>
      <c r="CG1580">
        <v>0</v>
      </c>
      <c r="CH1580">
        <v>0</v>
      </c>
      <c r="CI1580" s="2">
        <v>20879858</v>
      </c>
    </row>
    <row r="1581" spans="1:88">
      <c r="A1581" s="10" t="str">
        <f t="shared" si="744"/>
        <v>ACRX_US</v>
      </c>
      <c r="B1581" s="12">
        <f t="shared" si="745"/>
        <v>-0.13539999999999999</v>
      </c>
      <c r="C1581" s="12">
        <v>0</v>
      </c>
      <c r="D1581" s="12">
        <v>0</v>
      </c>
      <c r="E1581" s="12">
        <v>0</v>
      </c>
      <c r="F1581" s="12">
        <v>0</v>
      </c>
      <c r="G1581" s="12">
        <v>0</v>
      </c>
      <c r="H1581" s="12">
        <v>0</v>
      </c>
      <c r="I1581" s="12">
        <v>0</v>
      </c>
      <c r="J1581" s="13">
        <f t="shared" si="746"/>
        <v>0</v>
      </c>
      <c r="K1581" s="13">
        <f t="shared" si="747"/>
        <v>0</v>
      </c>
      <c r="L1581" s="16">
        <f t="shared" si="748"/>
        <v>0</v>
      </c>
      <c r="M1581" s="13">
        <f t="shared" si="749"/>
        <v>0</v>
      </c>
      <c r="N1581" s="16">
        <f t="shared" si="750"/>
        <v>0</v>
      </c>
      <c r="O1581" s="16">
        <f t="shared" si="751"/>
        <v>0</v>
      </c>
      <c r="P1581" s="16">
        <f t="shared" si="752"/>
        <v>-2E-3</v>
      </c>
      <c r="Q1581" s="20" t="str">
        <f t="shared" si="753"/>
        <v/>
      </c>
      <c r="R1581" s="20" t="str">
        <f t="shared" si="754"/>
        <v/>
      </c>
      <c r="S1581" s="20">
        <f t="shared" si="755"/>
        <v>-2E-3</v>
      </c>
      <c r="T1581" s="20" t="str">
        <f t="shared" si="756"/>
        <v/>
      </c>
      <c r="U1581" s="16" t="str">
        <f t="shared" si="757"/>
        <v/>
      </c>
      <c r="V1581" s="20" t="str">
        <f t="shared" si="758"/>
        <v/>
      </c>
      <c r="W1581" s="20" t="str">
        <f t="shared" si="759"/>
        <v/>
      </c>
      <c r="X1581" s="20" t="str">
        <f t="shared" si="760"/>
        <v/>
      </c>
      <c r="Y1581" s="20" t="str">
        <f t="shared" si="761"/>
        <v/>
      </c>
      <c r="Z1581" s="20" t="str">
        <f t="shared" si="762"/>
        <v/>
      </c>
      <c r="AA1581" s="20" t="str">
        <f t="shared" si="763"/>
        <v/>
      </c>
      <c r="AB1581" s="20" t="str">
        <f t="shared" si="764"/>
        <v/>
      </c>
      <c r="AC1581" s="20" t="str">
        <f t="shared" si="765"/>
        <v/>
      </c>
      <c r="AD1581" s="20" t="str">
        <f t="shared" si="766"/>
        <v/>
      </c>
      <c r="AE1581" s="20" t="str">
        <f t="shared" si="767"/>
        <v/>
      </c>
      <c r="AF1581" s="20">
        <f t="shared" si="768"/>
        <v>0</v>
      </c>
      <c r="AG1581" s="11">
        <f t="shared" si="769"/>
        <v>999</v>
      </c>
      <c r="AH1581" s="17">
        <f t="shared" si="770"/>
        <v>999</v>
      </c>
      <c r="AI1581" s="17">
        <f t="shared" si="771"/>
        <v>999</v>
      </c>
      <c r="AJ1581" s="17">
        <f t="shared" si="772"/>
        <v>999</v>
      </c>
      <c r="AK1581" s="17">
        <f t="shared" si="773"/>
        <v>999</v>
      </c>
      <c r="AL1581" s="17">
        <f t="shared" si="774"/>
        <v>0</v>
      </c>
      <c r="AM1581" s="10" t="s">
        <v>1170</v>
      </c>
      <c r="AN1581">
        <v>0</v>
      </c>
      <c r="AO1581">
        <v>0</v>
      </c>
      <c r="AP1581">
        <v>0</v>
      </c>
      <c r="AQ1581">
        <v>0.47889999999999999</v>
      </c>
      <c r="AR1581" s="8">
        <v>-0.2</v>
      </c>
      <c r="AS1581" s="8">
        <v>-1.8515999999999999</v>
      </c>
      <c r="AT1581" s="8">
        <v>-7.2541000000000002</v>
      </c>
      <c r="AU1581" s="8">
        <v>-0.47889999999999999</v>
      </c>
      <c r="AV1581" s="8">
        <v>-0.2</v>
      </c>
      <c r="AW1581" s="8">
        <v>0.6</v>
      </c>
      <c r="AX1581" s="8">
        <v>1.8515999999999999</v>
      </c>
      <c r="AY1581" s="8">
        <v>7.2541000000000002</v>
      </c>
      <c r="AZ1581" s="8">
        <v>0.47889999999999999</v>
      </c>
      <c r="BA1581" s="8">
        <v>0.6</v>
      </c>
      <c r="BB1581">
        <v>0</v>
      </c>
      <c r="BC1581">
        <v>0</v>
      </c>
      <c r="BD1581">
        <v>0</v>
      </c>
      <c r="BE1581">
        <v>0</v>
      </c>
      <c r="BF1581">
        <v>0.06</v>
      </c>
      <c r="BG1581">
        <v>0.3</v>
      </c>
      <c r="BH1581">
        <v>-13.54</v>
      </c>
      <c r="BI1581">
        <v>10</v>
      </c>
      <c r="BJ1581">
        <v>19</v>
      </c>
      <c r="BK1581">
        <v>10</v>
      </c>
      <c r="BM1581">
        <v>10</v>
      </c>
      <c r="BN1581" t="s">
        <v>1016</v>
      </c>
      <c r="BP1581" t="s">
        <v>1016</v>
      </c>
      <c r="BQ1581">
        <v>35</v>
      </c>
      <c r="BR1581">
        <v>352020</v>
      </c>
      <c r="BS1581">
        <v>0</v>
      </c>
      <c r="BU1581">
        <v>1</v>
      </c>
      <c r="BW1581">
        <v>10</v>
      </c>
      <c r="BY1581">
        <v>19</v>
      </c>
      <c r="BZ1581" t="s">
        <v>1998</v>
      </c>
      <c r="CA1581">
        <v>0</v>
      </c>
      <c r="CB1581">
        <v>0</v>
      </c>
      <c r="CC1581">
        <v>0</v>
      </c>
      <c r="CD1581">
        <v>0</v>
      </c>
      <c r="CE1581">
        <v>0</v>
      </c>
      <c r="CF1581">
        <v>1</v>
      </c>
      <c r="CG1581">
        <v>0</v>
      </c>
      <c r="CH1581">
        <v>0</v>
      </c>
      <c r="CI1581" s="2">
        <v>1752736</v>
      </c>
      <c r="CJ1581" t="s">
        <v>1019</v>
      </c>
    </row>
    <row r="1582" spans="1:88">
      <c r="A1582" s="10" t="str">
        <f t="shared" si="744"/>
        <v>SSTK_US</v>
      </c>
      <c r="B1582" s="12">
        <f t="shared" si="745"/>
        <v>-4.0899999999999999E-2</v>
      </c>
      <c r="C1582" s="12">
        <v>0</v>
      </c>
      <c r="D1582" s="12">
        <v>0</v>
      </c>
      <c r="E1582" s="12">
        <v>0</v>
      </c>
      <c r="F1582" s="12">
        <v>0</v>
      </c>
      <c r="G1582" s="12">
        <v>0</v>
      </c>
      <c r="H1582" s="12">
        <v>0</v>
      </c>
      <c r="I1582" s="12">
        <v>0</v>
      </c>
      <c r="J1582" s="13">
        <f t="shared" si="746"/>
        <v>0</v>
      </c>
      <c r="K1582" s="13">
        <f t="shared" si="747"/>
        <v>0</v>
      </c>
      <c r="L1582" s="16">
        <f t="shared" si="748"/>
        <v>0</v>
      </c>
      <c r="M1582" s="13">
        <f t="shared" si="749"/>
        <v>0</v>
      </c>
      <c r="N1582" s="16">
        <f t="shared" si="750"/>
        <v>0</v>
      </c>
      <c r="O1582" s="16">
        <f t="shared" si="751"/>
        <v>0</v>
      </c>
      <c r="P1582" s="16">
        <f t="shared" si="752"/>
        <v>-6.0000000000000001E-3</v>
      </c>
      <c r="Q1582" s="20" t="str">
        <f t="shared" si="753"/>
        <v/>
      </c>
      <c r="R1582" s="20" t="str">
        <f t="shared" si="754"/>
        <v/>
      </c>
      <c r="S1582" s="20" t="str">
        <f t="shared" si="755"/>
        <v/>
      </c>
      <c r="T1582" s="20">
        <f t="shared" si="756"/>
        <v>-6.0000000000000001E-3</v>
      </c>
      <c r="U1582" s="16" t="str">
        <f t="shared" si="757"/>
        <v/>
      </c>
      <c r="V1582" s="20" t="str">
        <f t="shared" si="758"/>
        <v/>
      </c>
      <c r="W1582" s="20" t="str">
        <f t="shared" si="759"/>
        <v/>
      </c>
      <c r="X1582" s="20" t="str">
        <f t="shared" si="760"/>
        <v/>
      </c>
      <c r="Y1582" s="20" t="str">
        <f t="shared" si="761"/>
        <v/>
      </c>
      <c r="Z1582" s="20" t="str">
        <f t="shared" si="762"/>
        <v/>
      </c>
      <c r="AA1582" s="20" t="str">
        <f t="shared" si="763"/>
        <v/>
      </c>
      <c r="AB1582" s="20">
        <f t="shared" si="764"/>
        <v>0</v>
      </c>
      <c r="AC1582" s="20" t="str">
        <f t="shared" si="765"/>
        <v/>
      </c>
      <c r="AD1582" s="20" t="str">
        <f t="shared" si="766"/>
        <v/>
      </c>
      <c r="AE1582" s="20" t="str">
        <f t="shared" si="767"/>
        <v/>
      </c>
      <c r="AF1582" s="20" t="str">
        <f t="shared" si="768"/>
        <v/>
      </c>
      <c r="AG1582" s="11">
        <f t="shared" si="769"/>
        <v>999</v>
      </c>
      <c r="AH1582" s="17">
        <f t="shared" si="770"/>
        <v>999</v>
      </c>
      <c r="AI1582" s="17">
        <f t="shared" si="771"/>
        <v>999</v>
      </c>
      <c r="AJ1582" s="17">
        <f t="shared" si="772"/>
        <v>999</v>
      </c>
      <c r="AK1582" s="17">
        <f t="shared" si="773"/>
        <v>999</v>
      </c>
      <c r="AL1582" s="17">
        <f t="shared" si="774"/>
        <v>999</v>
      </c>
      <c r="AM1582" s="10" t="s">
        <v>1050</v>
      </c>
      <c r="AN1582">
        <v>0</v>
      </c>
      <c r="AO1582">
        <v>0</v>
      </c>
      <c r="AP1582">
        <v>0</v>
      </c>
      <c r="AQ1582">
        <v>6.8314000000000004</v>
      </c>
      <c r="AR1582" s="8">
        <v>-0.6</v>
      </c>
      <c r="AS1582" s="8">
        <v>-28.4648</v>
      </c>
      <c r="AT1582" s="8">
        <v>-99.040599999999998</v>
      </c>
      <c r="AU1582" s="8">
        <v>-6.8314000000000004</v>
      </c>
      <c r="AV1582" s="8">
        <v>-0.6</v>
      </c>
      <c r="AW1582" s="8">
        <v>0.6</v>
      </c>
      <c r="AX1582" s="8">
        <v>28.4648</v>
      </c>
      <c r="AY1582" s="8">
        <v>99.040599999999998</v>
      </c>
      <c r="AZ1582" s="8">
        <v>6.8314000000000004</v>
      </c>
      <c r="BA1582" s="8">
        <v>0.6</v>
      </c>
      <c r="BB1582">
        <v>-0.6</v>
      </c>
      <c r="BC1582">
        <v>0.6</v>
      </c>
      <c r="BD1582">
        <v>-0.6</v>
      </c>
      <c r="BE1582">
        <v>0.6</v>
      </c>
      <c r="BF1582">
        <v>0.06</v>
      </c>
      <c r="BG1582">
        <v>0.3</v>
      </c>
      <c r="BH1582">
        <v>-4.09</v>
      </c>
      <c r="BI1582">
        <v>8</v>
      </c>
      <c r="BJ1582">
        <v>15</v>
      </c>
      <c r="BK1582">
        <v>8</v>
      </c>
      <c r="BM1582">
        <v>8</v>
      </c>
      <c r="BN1582" t="s">
        <v>1016</v>
      </c>
      <c r="BP1582" t="s">
        <v>1016</v>
      </c>
      <c r="BQ1582">
        <v>45</v>
      </c>
      <c r="BR1582">
        <v>451010</v>
      </c>
      <c r="BS1582">
        <v>1</v>
      </c>
      <c r="BU1582">
        <v>1</v>
      </c>
      <c r="BW1582">
        <v>8</v>
      </c>
      <c r="BY1582">
        <v>15</v>
      </c>
      <c r="BZ1582" t="s">
        <v>1997</v>
      </c>
      <c r="CA1582">
        <v>0</v>
      </c>
      <c r="CB1582">
        <v>0</v>
      </c>
      <c r="CC1582">
        <v>0</v>
      </c>
      <c r="CD1582">
        <v>0</v>
      </c>
      <c r="CE1582">
        <v>0</v>
      </c>
      <c r="CF1582">
        <v>0</v>
      </c>
      <c r="CG1582">
        <v>0</v>
      </c>
      <c r="CH1582">
        <v>0</v>
      </c>
      <c r="CI1582" s="2">
        <v>28666281</v>
      </c>
    </row>
    <row r="1583" spans="1:88">
      <c r="A1583" s="10" t="str">
        <f t="shared" si="744"/>
        <v>FANG_US</v>
      </c>
      <c r="B1583" s="12">
        <f t="shared" si="745"/>
        <v>-8.1000000000000003E-2</v>
      </c>
      <c r="C1583" s="12">
        <v>0</v>
      </c>
      <c r="D1583" s="12">
        <v>0</v>
      </c>
      <c r="E1583" s="12">
        <v>0</v>
      </c>
      <c r="F1583" s="12">
        <v>0</v>
      </c>
      <c r="G1583" s="12">
        <v>0</v>
      </c>
      <c r="H1583" s="12">
        <v>0</v>
      </c>
      <c r="I1583" s="12">
        <v>0</v>
      </c>
      <c r="J1583" s="13">
        <f t="shared" si="746"/>
        <v>0</v>
      </c>
      <c r="K1583" s="13">
        <f t="shared" si="747"/>
        <v>0</v>
      </c>
      <c r="L1583" s="16">
        <f t="shared" si="748"/>
        <v>0</v>
      </c>
      <c r="M1583" s="13">
        <f t="shared" si="749"/>
        <v>0</v>
      </c>
      <c r="N1583" s="16">
        <f t="shared" si="750"/>
        <v>0</v>
      </c>
      <c r="O1583" s="16">
        <f t="shared" si="751"/>
        <v>0</v>
      </c>
      <c r="P1583" s="16">
        <f t="shared" si="752"/>
        <v>-2E-3</v>
      </c>
      <c r="Q1583" s="20" t="str">
        <f t="shared" si="753"/>
        <v/>
      </c>
      <c r="R1583" s="20" t="str">
        <f t="shared" si="754"/>
        <v/>
      </c>
      <c r="S1583" s="20" t="str">
        <f t="shared" si="755"/>
        <v/>
      </c>
      <c r="T1583" s="20">
        <f t="shared" si="756"/>
        <v>-2E-3</v>
      </c>
      <c r="U1583" s="16" t="str">
        <f t="shared" si="757"/>
        <v/>
      </c>
      <c r="V1583" s="20" t="str">
        <f t="shared" si="758"/>
        <v/>
      </c>
      <c r="W1583" s="20" t="str">
        <f t="shared" si="759"/>
        <v/>
      </c>
      <c r="X1583" s="20" t="str">
        <f t="shared" si="760"/>
        <v/>
      </c>
      <c r="Y1583" s="20" t="str">
        <f t="shared" si="761"/>
        <v/>
      </c>
      <c r="Z1583" s="20" t="str">
        <f t="shared" si="762"/>
        <v/>
      </c>
      <c r="AA1583" s="20" t="str">
        <f t="shared" si="763"/>
        <v/>
      </c>
      <c r="AB1583" s="20">
        <f t="shared" si="764"/>
        <v>0</v>
      </c>
      <c r="AC1583" s="20" t="str">
        <f t="shared" si="765"/>
        <v/>
      </c>
      <c r="AD1583" s="20" t="str">
        <f t="shared" si="766"/>
        <v/>
      </c>
      <c r="AE1583" s="20" t="str">
        <f t="shared" si="767"/>
        <v/>
      </c>
      <c r="AF1583" s="20" t="str">
        <f t="shared" si="768"/>
        <v/>
      </c>
      <c r="AG1583" s="11">
        <f t="shared" si="769"/>
        <v>999</v>
      </c>
      <c r="AH1583" s="17">
        <f t="shared" si="770"/>
        <v>999</v>
      </c>
      <c r="AI1583" s="17">
        <f t="shared" si="771"/>
        <v>999</v>
      </c>
      <c r="AJ1583" s="17">
        <f t="shared" si="772"/>
        <v>999</v>
      </c>
      <c r="AK1583" s="17">
        <f t="shared" si="773"/>
        <v>999</v>
      </c>
      <c r="AL1583" s="17">
        <f t="shared" si="774"/>
        <v>999</v>
      </c>
      <c r="AM1583" s="10" t="s">
        <v>974</v>
      </c>
      <c r="AN1583">
        <v>0</v>
      </c>
      <c r="AO1583">
        <v>0</v>
      </c>
      <c r="AP1583">
        <v>0</v>
      </c>
      <c r="AQ1583">
        <v>18.029399999999999</v>
      </c>
      <c r="AR1583" s="8">
        <v>-0.2</v>
      </c>
      <c r="AS1583" s="8">
        <v>-99.327100000000002</v>
      </c>
      <c r="AT1583" s="8">
        <v>-173.93360000000001</v>
      </c>
      <c r="AU1583" s="8">
        <v>-18.029399999999999</v>
      </c>
      <c r="AV1583" s="8">
        <v>-0.2</v>
      </c>
      <c r="AW1583" s="8">
        <v>0.2</v>
      </c>
      <c r="AX1583" s="8">
        <v>99.327100000000002</v>
      </c>
      <c r="AY1583" s="8">
        <v>173.93360000000001</v>
      </c>
      <c r="AZ1583" s="8">
        <v>18.029399999999999</v>
      </c>
      <c r="BA1583" s="8">
        <v>0.2</v>
      </c>
      <c r="BB1583">
        <v>-0.2</v>
      </c>
      <c r="BC1583">
        <v>0.2</v>
      </c>
      <c r="BD1583">
        <v>-0.2</v>
      </c>
      <c r="BE1583">
        <v>0.2</v>
      </c>
      <c r="BF1583">
        <v>0.06</v>
      </c>
      <c r="BG1583">
        <v>0.3</v>
      </c>
      <c r="BH1583">
        <v>-8.1</v>
      </c>
      <c r="BI1583">
        <v>9</v>
      </c>
      <c r="BJ1583">
        <v>17</v>
      </c>
      <c r="BK1583">
        <v>9</v>
      </c>
      <c r="BM1583">
        <v>9</v>
      </c>
      <c r="BN1583" t="s">
        <v>1016</v>
      </c>
      <c r="BP1583" t="s">
        <v>1016</v>
      </c>
      <c r="BQ1583">
        <v>10</v>
      </c>
      <c r="BR1583">
        <v>101020</v>
      </c>
      <c r="BS1583">
        <v>1</v>
      </c>
      <c r="BU1583">
        <v>1</v>
      </c>
      <c r="BW1583">
        <v>9</v>
      </c>
      <c r="BY1583">
        <v>17</v>
      </c>
      <c r="BZ1583" t="s">
        <v>1997</v>
      </c>
      <c r="CA1583">
        <v>0</v>
      </c>
      <c r="CB1583">
        <v>0</v>
      </c>
      <c r="CC1583">
        <v>0</v>
      </c>
      <c r="CD1583">
        <v>0</v>
      </c>
      <c r="CE1583">
        <v>0</v>
      </c>
      <c r="CF1583">
        <v>0</v>
      </c>
      <c r="CG1583">
        <v>0</v>
      </c>
      <c r="CH1583">
        <v>0</v>
      </c>
      <c r="CI1583" s="2">
        <v>74562052</v>
      </c>
    </row>
    <row r="1584" spans="1:88">
      <c r="A1584" s="10" t="str">
        <f t="shared" si="744"/>
        <v>RH_US</v>
      </c>
      <c r="B1584" s="12">
        <f t="shared" si="745"/>
        <v>-7.3899999999999993E-2</v>
      </c>
      <c r="C1584" s="12">
        <v>0</v>
      </c>
      <c r="D1584" s="12">
        <v>0</v>
      </c>
      <c r="E1584" s="12">
        <v>0</v>
      </c>
      <c r="F1584" s="12">
        <v>0</v>
      </c>
      <c r="G1584" s="12">
        <v>0</v>
      </c>
      <c r="H1584" s="12">
        <v>0</v>
      </c>
      <c r="I1584" s="12">
        <v>0</v>
      </c>
      <c r="J1584" s="13">
        <f t="shared" si="746"/>
        <v>0</v>
      </c>
      <c r="K1584" s="13">
        <f t="shared" si="747"/>
        <v>0</v>
      </c>
      <c r="L1584" s="16">
        <f t="shared" si="748"/>
        <v>0</v>
      </c>
      <c r="M1584" s="13">
        <f t="shared" si="749"/>
        <v>0</v>
      </c>
      <c r="N1584" s="16">
        <f t="shared" si="750"/>
        <v>0</v>
      </c>
      <c r="O1584" s="16">
        <f t="shared" si="751"/>
        <v>0</v>
      </c>
      <c r="P1584" s="16">
        <f t="shared" si="752"/>
        <v>-6.5000000000000006E-3</v>
      </c>
      <c r="Q1584" s="20" t="str">
        <f t="shared" si="753"/>
        <v/>
      </c>
      <c r="R1584" s="20" t="str">
        <f t="shared" si="754"/>
        <v/>
      </c>
      <c r="S1584" s="20" t="str">
        <f t="shared" si="755"/>
        <v/>
      </c>
      <c r="T1584" s="20">
        <f t="shared" si="756"/>
        <v>-6.5000000000000006E-3</v>
      </c>
      <c r="U1584" s="16" t="str">
        <f t="shared" si="757"/>
        <v/>
      </c>
      <c r="V1584" s="20" t="str">
        <f t="shared" si="758"/>
        <v/>
      </c>
      <c r="W1584" s="20" t="str">
        <f t="shared" si="759"/>
        <v/>
      </c>
      <c r="X1584" s="20" t="str">
        <f t="shared" si="760"/>
        <v/>
      </c>
      <c r="Y1584" s="20" t="str">
        <f t="shared" si="761"/>
        <v/>
      </c>
      <c r="Z1584" s="20" t="str">
        <f t="shared" si="762"/>
        <v/>
      </c>
      <c r="AA1584" s="20" t="str">
        <f t="shared" si="763"/>
        <v/>
      </c>
      <c r="AB1584" s="20">
        <f t="shared" si="764"/>
        <v>0</v>
      </c>
      <c r="AC1584" s="20" t="str">
        <f t="shared" si="765"/>
        <v/>
      </c>
      <c r="AD1584" s="20" t="str">
        <f t="shared" si="766"/>
        <v/>
      </c>
      <c r="AE1584" s="20" t="str">
        <f t="shared" si="767"/>
        <v/>
      </c>
      <c r="AF1584" s="20" t="str">
        <f t="shared" si="768"/>
        <v/>
      </c>
      <c r="AG1584" s="11">
        <f t="shared" si="769"/>
        <v>999</v>
      </c>
      <c r="AH1584" s="17">
        <f t="shared" si="770"/>
        <v>999</v>
      </c>
      <c r="AI1584" s="17">
        <f t="shared" si="771"/>
        <v>999</v>
      </c>
      <c r="AJ1584" s="17">
        <f t="shared" si="772"/>
        <v>999</v>
      </c>
      <c r="AK1584" s="17">
        <f t="shared" si="773"/>
        <v>999</v>
      </c>
      <c r="AL1584" s="17">
        <f t="shared" si="774"/>
        <v>999</v>
      </c>
      <c r="AM1584" s="10" t="s">
        <v>110</v>
      </c>
      <c r="AN1584">
        <v>0</v>
      </c>
      <c r="AO1584">
        <v>0</v>
      </c>
      <c r="AP1584">
        <v>0</v>
      </c>
      <c r="AQ1584">
        <v>16.268999999999998</v>
      </c>
      <c r="AR1584" s="8">
        <v>-0.65</v>
      </c>
      <c r="AS1584" s="8">
        <v>-77.276600000000002</v>
      </c>
      <c r="AT1584" s="8">
        <v>-152.89429999999999</v>
      </c>
      <c r="AU1584" s="8">
        <v>-16.268999999999998</v>
      </c>
      <c r="AV1584" s="8">
        <v>-0.65</v>
      </c>
      <c r="AW1584" s="8">
        <v>0.65</v>
      </c>
      <c r="AX1584" s="8">
        <v>77.276600000000002</v>
      </c>
      <c r="AY1584" s="8">
        <v>152.89429999999999</v>
      </c>
      <c r="AZ1584" s="8">
        <v>16.268999999999998</v>
      </c>
      <c r="BA1584" s="8">
        <v>0.65</v>
      </c>
      <c r="BB1584">
        <v>-0.65</v>
      </c>
      <c r="BC1584">
        <v>0.65</v>
      </c>
      <c r="BD1584">
        <v>-0.65</v>
      </c>
      <c r="BE1584">
        <v>0.65</v>
      </c>
      <c r="BF1584">
        <v>0.06</v>
      </c>
      <c r="BG1584">
        <v>0.3</v>
      </c>
      <c r="BH1584">
        <v>-7.39</v>
      </c>
      <c r="BI1584">
        <v>9</v>
      </c>
      <c r="BJ1584">
        <v>17</v>
      </c>
      <c r="BK1584">
        <v>9</v>
      </c>
      <c r="BM1584">
        <v>9</v>
      </c>
      <c r="BN1584" t="s">
        <v>1016</v>
      </c>
      <c r="BP1584" t="s">
        <v>1016</v>
      </c>
      <c r="BQ1584">
        <v>25</v>
      </c>
      <c r="BR1584">
        <v>255040</v>
      </c>
      <c r="BS1584">
        <v>1</v>
      </c>
      <c r="BU1584">
        <v>1</v>
      </c>
      <c r="BW1584">
        <v>9</v>
      </c>
      <c r="BY1584">
        <v>17</v>
      </c>
      <c r="BZ1584" t="s">
        <v>1997</v>
      </c>
      <c r="CA1584">
        <v>0</v>
      </c>
      <c r="CB1584">
        <v>0</v>
      </c>
      <c r="CC1584">
        <v>0</v>
      </c>
      <c r="CD1584">
        <v>0</v>
      </c>
      <c r="CE1584">
        <v>0</v>
      </c>
      <c r="CF1584">
        <v>0</v>
      </c>
      <c r="CG1584">
        <v>0</v>
      </c>
      <c r="CH1584">
        <v>0</v>
      </c>
      <c r="CI1584" s="2">
        <v>66210305</v>
      </c>
    </row>
    <row r="1585" spans="1:88">
      <c r="A1585" s="10" t="str">
        <f t="shared" si="744"/>
        <v>RGLS_US</v>
      </c>
      <c r="B1585" s="12">
        <f t="shared" si="745"/>
        <v>3.95E-2</v>
      </c>
      <c r="C1585" s="12">
        <v>0</v>
      </c>
      <c r="D1585" s="12">
        <v>0</v>
      </c>
      <c r="E1585" s="12">
        <v>0</v>
      </c>
      <c r="F1585" s="12">
        <v>0</v>
      </c>
      <c r="G1585" s="12">
        <v>0</v>
      </c>
      <c r="H1585" s="12">
        <v>0</v>
      </c>
      <c r="I1585" s="12">
        <v>0</v>
      </c>
      <c r="J1585" s="13">
        <f t="shared" si="746"/>
        <v>0</v>
      </c>
      <c r="K1585" s="13">
        <f t="shared" si="747"/>
        <v>0</v>
      </c>
      <c r="L1585" s="16">
        <f t="shared" si="748"/>
        <v>0</v>
      </c>
      <c r="M1585" s="13">
        <f t="shared" si="749"/>
        <v>0</v>
      </c>
      <c r="N1585" s="16">
        <f t="shared" si="750"/>
        <v>0</v>
      </c>
      <c r="O1585" s="16">
        <f t="shared" si="751"/>
        <v>0</v>
      </c>
      <c r="P1585" s="16" t="str">
        <f t="shared" si="752"/>
        <v/>
      </c>
      <c r="Q1585" s="20" t="str">
        <f t="shared" si="753"/>
        <v/>
      </c>
      <c r="R1585" s="20" t="str">
        <f t="shared" si="754"/>
        <v/>
      </c>
      <c r="S1585" s="20" t="str">
        <f t="shared" si="755"/>
        <v/>
      </c>
      <c r="T1585" s="20" t="str">
        <f t="shared" si="756"/>
        <v/>
      </c>
      <c r="U1585" s="16">
        <f t="shared" si="757"/>
        <v>6.0000000000000001E-3</v>
      </c>
      <c r="V1585" s="20" t="str">
        <f t="shared" si="758"/>
        <v/>
      </c>
      <c r="W1585" s="20" t="str">
        <f t="shared" si="759"/>
        <v/>
      </c>
      <c r="X1585" s="20" t="str">
        <f t="shared" si="760"/>
        <v/>
      </c>
      <c r="Y1585" s="20">
        <f t="shared" si="761"/>
        <v>6.0000000000000001E-3</v>
      </c>
      <c r="Z1585" s="20" t="str">
        <f t="shared" si="762"/>
        <v/>
      </c>
      <c r="AA1585" s="20" t="str">
        <f t="shared" si="763"/>
        <v/>
      </c>
      <c r="AB1585" s="20">
        <f t="shared" si="764"/>
        <v>0</v>
      </c>
      <c r="AC1585" s="20" t="str">
        <f t="shared" si="765"/>
        <v/>
      </c>
      <c r="AD1585" s="20" t="str">
        <f t="shared" si="766"/>
        <v/>
      </c>
      <c r="AE1585" s="20" t="str">
        <f t="shared" si="767"/>
        <v/>
      </c>
      <c r="AF1585" s="20" t="str">
        <f t="shared" si="768"/>
        <v/>
      </c>
      <c r="AG1585" s="11">
        <f t="shared" si="769"/>
        <v>999</v>
      </c>
      <c r="AH1585" s="17">
        <f t="shared" si="770"/>
        <v>999</v>
      </c>
      <c r="AI1585" s="17">
        <f t="shared" si="771"/>
        <v>999</v>
      </c>
      <c r="AJ1585" s="17">
        <f t="shared" si="772"/>
        <v>999</v>
      </c>
      <c r="AK1585" s="17">
        <f t="shared" si="773"/>
        <v>999</v>
      </c>
      <c r="AL1585" s="17">
        <f t="shared" si="774"/>
        <v>999</v>
      </c>
      <c r="AM1585" s="10" t="s">
        <v>1772</v>
      </c>
      <c r="AN1585">
        <v>0</v>
      </c>
      <c r="AO1585">
        <v>0</v>
      </c>
      <c r="AP1585">
        <v>0</v>
      </c>
      <c r="AQ1585">
        <v>2.0203000000000002</v>
      </c>
      <c r="AR1585" s="8">
        <v>-0.2</v>
      </c>
      <c r="AS1585" s="8">
        <v>-12.161</v>
      </c>
      <c r="AT1585" s="8">
        <v>-40.496099999999998</v>
      </c>
      <c r="AU1585" s="8">
        <v>-2.0203000000000002</v>
      </c>
      <c r="AV1585" s="8">
        <v>-0.2</v>
      </c>
      <c r="AW1585" s="8">
        <v>0.6</v>
      </c>
      <c r="AX1585" s="8">
        <v>12.161</v>
      </c>
      <c r="AY1585" s="8">
        <v>40.496099999999998</v>
      </c>
      <c r="AZ1585" s="8">
        <v>2.0203000000000002</v>
      </c>
      <c r="BA1585" s="8">
        <v>0.6</v>
      </c>
      <c r="BB1585">
        <v>-0.2</v>
      </c>
      <c r="BC1585">
        <v>0.6</v>
      </c>
      <c r="BD1585">
        <v>-0.2</v>
      </c>
      <c r="BE1585">
        <v>0.6</v>
      </c>
      <c r="BF1585">
        <v>0.06</v>
      </c>
      <c r="BG1585">
        <v>0.3</v>
      </c>
      <c r="BH1585">
        <v>3.95</v>
      </c>
      <c r="BI1585">
        <v>3</v>
      </c>
      <c r="BJ1585">
        <v>6</v>
      </c>
      <c r="BK1585">
        <v>3</v>
      </c>
      <c r="BM1585">
        <v>3</v>
      </c>
      <c r="BN1585" t="s">
        <v>1016</v>
      </c>
      <c r="BP1585" t="s">
        <v>1016</v>
      </c>
      <c r="BQ1585">
        <v>35</v>
      </c>
      <c r="BR1585">
        <v>352010</v>
      </c>
      <c r="BS1585">
        <v>1</v>
      </c>
      <c r="BU1585">
        <v>1</v>
      </c>
      <c r="BW1585">
        <v>3</v>
      </c>
      <c r="BY1585">
        <v>6</v>
      </c>
      <c r="BZ1585" t="s">
        <v>1997</v>
      </c>
      <c r="CA1585">
        <v>0</v>
      </c>
      <c r="CB1585">
        <v>0</v>
      </c>
      <c r="CC1585">
        <v>0</v>
      </c>
      <c r="CD1585">
        <v>0</v>
      </c>
      <c r="CE1585">
        <v>0</v>
      </c>
      <c r="CF1585">
        <v>0</v>
      </c>
      <c r="CG1585">
        <v>0</v>
      </c>
      <c r="CH1585">
        <v>0</v>
      </c>
      <c r="CI1585" s="2">
        <v>8113377</v>
      </c>
    </row>
    <row r="1586" spans="1:88">
      <c r="A1586" s="10" t="str">
        <f t="shared" si="744"/>
        <v>NBHC_US</v>
      </c>
      <c r="B1586" s="12">
        <f t="shared" si="745"/>
        <v>-3.6499999999999998E-2</v>
      </c>
      <c r="C1586" s="12">
        <v>0</v>
      </c>
      <c r="D1586" s="12">
        <v>0</v>
      </c>
      <c r="E1586" s="12">
        <v>0</v>
      </c>
      <c r="F1586" s="12">
        <v>0</v>
      </c>
      <c r="G1586" s="12">
        <v>0</v>
      </c>
      <c r="H1586" s="12">
        <v>0</v>
      </c>
      <c r="I1586" s="12">
        <v>0</v>
      </c>
      <c r="J1586" s="13">
        <f t="shared" si="746"/>
        <v>0</v>
      </c>
      <c r="K1586" s="13">
        <f t="shared" si="747"/>
        <v>0</v>
      </c>
      <c r="L1586" s="16">
        <f t="shared" si="748"/>
        <v>0</v>
      </c>
      <c r="M1586" s="13">
        <f t="shared" si="749"/>
        <v>0</v>
      </c>
      <c r="N1586" s="16">
        <f t="shared" si="750"/>
        <v>0</v>
      </c>
      <c r="O1586" s="16">
        <f t="shared" si="751"/>
        <v>0</v>
      </c>
      <c r="P1586" s="16">
        <f t="shared" si="752"/>
        <v>-4.0000000000000001E-3</v>
      </c>
      <c r="Q1586" s="20" t="str">
        <f t="shared" si="753"/>
        <v/>
      </c>
      <c r="R1586" s="20" t="str">
        <f t="shared" si="754"/>
        <v/>
      </c>
      <c r="S1586" s="20" t="str">
        <f t="shared" si="755"/>
        <v/>
      </c>
      <c r="T1586" s="20">
        <f t="shared" si="756"/>
        <v>-4.0000000000000001E-3</v>
      </c>
      <c r="U1586" s="16" t="str">
        <f t="shared" si="757"/>
        <v/>
      </c>
      <c r="V1586" s="20" t="str">
        <f t="shared" si="758"/>
        <v/>
      </c>
      <c r="W1586" s="20" t="str">
        <f t="shared" si="759"/>
        <v/>
      </c>
      <c r="X1586" s="20" t="str">
        <f t="shared" si="760"/>
        <v/>
      </c>
      <c r="Y1586" s="20" t="str">
        <f t="shared" si="761"/>
        <v/>
      </c>
      <c r="Z1586" s="20" t="str">
        <f t="shared" si="762"/>
        <v/>
      </c>
      <c r="AA1586" s="20" t="str">
        <f t="shared" si="763"/>
        <v/>
      </c>
      <c r="AB1586" s="20">
        <f t="shared" si="764"/>
        <v>0</v>
      </c>
      <c r="AC1586" s="20" t="str">
        <f t="shared" si="765"/>
        <v/>
      </c>
      <c r="AD1586" s="20" t="str">
        <f t="shared" si="766"/>
        <v/>
      </c>
      <c r="AE1586" s="20" t="str">
        <f t="shared" si="767"/>
        <v/>
      </c>
      <c r="AF1586" s="20" t="str">
        <f t="shared" si="768"/>
        <v/>
      </c>
      <c r="AG1586" s="11">
        <f t="shared" si="769"/>
        <v>999</v>
      </c>
      <c r="AH1586" s="17">
        <f t="shared" si="770"/>
        <v>999</v>
      </c>
      <c r="AI1586" s="17">
        <f t="shared" si="771"/>
        <v>999</v>
      </c>
      <c r="AJ1586" s="17">
        <f t="shared" si="772"/>
        <v>999</v>
      </c>
      <c r="AK1586" s="17">
        <f t="shared" si="773"/>
        <v>999</v>
      </c>
      <c r="AL1586" s="17">
        <f t="shared" si="774"/>
        <v>999</v>
      </c>
      <c r="AM1586" s="10" t="s">
        <v>1340</v>
      </c>
      <c r="AN1586">
        <v>0</v>
      </c>
      <c r="AO1586">
        <v>0</v>
      </c>
      <c r="AP1586">
        <v>0</v>
      </c>
      <c r="AQ1586">
        <v>0.71089999999999998</v>
      </c>
      <c r="AR1586" s="8">
        <v>-0.4</v>
      </c>
      <c r="AS1586" s="8">
        <v>-4.2622</v>
      </c>
      <c r="AT1586" s="8">
        <v>-29.317499999999999</v>
      </c>
      <c r="AU1586" s="8">
        <v>-0.71089999999999998</v>
      </c>
      <c r="AV1586" s="8">
        <v>-0.4</v>
      </c>
      <c r="AW1586" s="8">
        <v>0.4</v>
      </c>
      <c r="AX1586" s="8">
        <v>4.2622</v>
      </c>
      <c r="AY1586" s="8">
        <v>29.317499999999999</v>
      </c>
      <c r="AZ1586" s="8">
        <v>0.71089999999999998</v>
      </c>
      <c r="BA1586" s="8">
        <v>0.4</v>
      </c>
      <c r="BB1586">
        <v>-0.4</v>
      </c>
      <c r="BC1586">
        <v>0.4</v>
      </c>
      <c r="BD1586">
        <v>-0.4</v>
      </c>
      <c r="BE1586">
        <v>0.4</v>
      </c>
      <c r="BF1586">
        <v>0.06</v>
      </c>
      <c r="BG1586">
        <v>0.3</v>
      </c>
      <c r="BH1586">
        <v>-3.65</v>
      </c>
      <c r="BI1586">
        <v>8</v>
      </c>
      <c r="BJ1586">
        <v>15</v>
      </c>
      <c r="BK1586">
        <v>8</v>
      </c>
      <c r="BM1586">
        <v>8</v>
      </c>
      <c r="BN1586" t="s">
        <v>1016</v>
      </c>
      <c r="BP1586" t="s">
        <v>1016</v>
      </c>
      <c r="BQ1586">
        <v>40</v>
      </c>
      <c r="BR1586">
        <v>401010</v>
      </c>
      <c r="BS1586">
        <v>1</v>
      </c>
      <c r="BU1586">
        <v>1</v>
      </c>
      <c r="BW1586">
        <v>8</v>
      </c>
      <c r="BY1586">
        <v>15</v>
      </c>
      <c r="BZ1586" t="s">
        <v>1997</v>
      </c>
      <c r="CA1586">
        <v>0</v>
      </c>
      <c r="CB1586">
        <v>0</v>
      </c>
      <c r="CC1586">
        <v>0</v>
      </c>
      <c r="CD1586">
        <v>0</v>
      </c>
      <c r="CE1586">
        <v>0</v>
      </c>
      <c r="CF1586">
        <v>0</v>
      </c>
      <c r="CG1586">
        <v>0</v>
      </c>
      <c r="CH1586">
        <v>0</v>
      </c>
      <c r="CI1586" s="2">
        <v>2871489</v>
      </c>
    </row>
    <row r="1587" spans="1:88">
      <c r="A1587" s="10" t="str">
        <f t="shared" si="744"/>
        <v>RKUS_US</v>
      </c>
      <c r="B1587" s="12">
        <f t="shared" si="745"/>
        <v>-7.2400000000000006E-2</v>
      </c>
      <c r="C1587" s="12">
        <v>0</v>
      </c>
      <c r="D1587" s="12">
        <v>0</v>
      </c>
      <c r="E1587" s="12">
        <v>0</v>
      </c>
      <c r="F1587" s="12">
        <v>0</v>
      </c>
      <c r="G1587" s="12">
        <v>0</v>
      </c>
      <c r="H1587" s="12">
        <v>0</v>
      </c>
      <c r="I1587" s="12">
        <v>0</v>
      </c>
      <c r="J1587" s="13">
        <f t="shared" si="746"/>
        <v>0</v>
      </c>
      <c r="K1587" s="13">
        <f t="shared" si="747"/>
        <v>0</v>
      </c>
      <c r="L1587" s="16">
        <f t="shared" si="748"/>
        <v>0</v>
      </c>
      <c r="M1587" s="13">
        <f t="shared" si="749"/>
        <v>0</v>
      </c>
      <c r="N1587" s="16">
        <f t="shared" si="750"/>
        <v>0</v>
      </c>
      <c r="O1587" s="16">
        <f t="shared" si="751"/>
        <v>0</v>
      </c>
      <c r="P1587" s="16">
        <f t="shared" si="752"/>
        <v>-6.0000000000000001E-3</v>
      </c>
      <c r="Q1587" s="20" t="str">
        <f t="shared" si="753"/>
        <v/>
      </c>
      <c r="R1587" s="20" t="str">
        <f t="shared" si="754"/>
        <v/>
      </c>
      <c r="S1587" s="20" t="str">
        <f t="shared" si="755"/>
        <v/>
      </c>
      <c r="T1587" s="20">
        <f t="shared" si="756"/>
        <v>-6.0000000000000001E-3</v>
      </c>
      <c r="U1587" s="16" t="str">
        <f t="shared" si="757"/>
        <v/>
      </c>
      <c r="V1587" s="20" t="str">
        <f t="shared" si="758"/>
        <v/>
      </c>
      <c r="W1587" s="20" t="str">
        <f t="shared" si="759"/>
        <v/>
      </c>
      <c r="X1587" s="20" t="str">
        <f t="shared" si="760"/>
        <v/>
      </c>
      <c r="Y1587" s="20" t="str">
        <f t="shared" si="761"/>
        <v/>
      </c>
      <c r="Z1587" s="20" t="str">
        <f t="shared" si="762"/>
        <v/>
      </c>
      <c r="AA1587" s="20" t="str">
        <f t="shared" si="763"/>
        <v/>
      </c>
      <c r="AB1587" s="20">
        <f t="shared" si="764"/>
        <v>0</v>
      </c>
      <c r="AC1587" s="20" t="str">
        <f t="shared" si="765"/>
        <v/>
      </c>
      <c r="AD1587" s="20" t="str">
        <f t="shared" si="766"/>
        <v/>
      </c>
      <c r="AE1587" s="20" t="str">
        <f t="shared" si="767"/>
        <v/>
      </c>
      <c r="AF1587" s="20" t="str">
        <f t="shared" si="768"/>
        <v/>
      </c>
      <c r="AG1587" s="11">
        <f t="shared" si="769"/>
        <v>999</v>
      </c>
      <c r="AH1587" s="17">
        <f t="shared" si="770"/>
        <v>999</v>
      </c>
      <c r="AI1587" s="17">
        <f t="shared" si="771"/>
        <v>999</v>
      </c>
      <c r="AJ1587" s="17">
        <f t="shared" si="772"/>
        <v>999</v>
      </c>
      <c r="AK1587" s="17">
        <f t="shared" si="773"/>
        <v>999</v>
      </c>
      <c r="AL1587" s="17">
        <f t="shared" si="774"/>
        <v>999</v>
      </c>
      <c r="AM1587" s="10" t="s">
        <v>1055</v>
      </c>
      <c r="AN1587">
        <v>0</v>
      </c>
      <c r="AO1587">
        <v>0</v>
      </c>
      <c r="AP1587">
        <v>0</v>
      </c>
      <c r="AQ1587">
        <v>4.6620999999999997</v>
      </c>
      <c r="AR1587" s="8">
        <v>-0.6</v>
      </c>
      <c r="AS1587" s="8">
        <v>-22.125800000000002</v>
      </c>
      <c r="AT1587" s="8">
        <v>-44.564399999999999</v>
      </c>
      <c r="AU1587" s="8">
        <v>-4.6620999999999997</v>
      </c>
      <c r="AV1587" s="8">
        <v>-0.6</v>
      </c>
      <c r="AW1587" s="8">
        <v>0.6</v>
      </c>
      <c r="AX1587" s="8">
        <v>22.125800000000002</v>
      </c>
      <c r="AY1587" s="8">
        <v>44.564399999999999</v>
      </c>
      <c r="AZ1587" s="8">
        <v>4.6620999999999997</v>
      </c>
      <c r="BA1587" s="8">
        <v>0.6</v>
      </c>
      <c r="BB1587">
        <v>-0.6</v>
      </c>
      <c r="BC1587">
        <v>0.6</v>
      </c>
      <c r="BD1587">
        <v>-0.6</v>
      </c>
      <c r="BE1587">
        <v>0.6</v>
      </c>
      <c r="BF1587">
        <v>0.06</v>
      </c>
      <c r="BG1587">
        <v>0.3</v>
      </c>
      <c r="BH1587">
        <v>-7.24</v>
      </c>
      <c r="BI1587">
        <v>9</v>
      </c>
      <c r="BJ1587">
        <v>17</v>
      </c>
      <c r="BK1587">
        <v>9</v>
      </c>
      <c r="BM1587">
        <v>9</v>
      </c>
      <c r="BN1587" t="s">
        <v>1016</v>
      </c>
      <c r="BP1587" t="s">
        <v>1016</v>
      </c>
      <c r="BQ1587">
        <v>45</v>
      </c>
      <c r="BR1587">
        <v>452010</v>
      </c>
      <c r="BS1587">
        <v>1</v>
      </c>
      <c r="BU1587">
        <v>1</v>
      </c>
      <c r="BW1587">
        <v>9</v>
      </c>
      <c r="BY1587">
        <v>17</v>
      </c>
      <c r="BZ1587" t="s">
        <v>1997</v>
      </c>
      <c r="CA1587">
        <v>0</v>
      </c>
      <c r="CB1587">
        <v>0</v>
      </c>
      <c r="CC1587">
        <v>0</v>
      </c>
      <c r="CD1587">
        <v>0</v>
      </c>
      <c r="CE1587">
        <v>0</v>
      </c>
      <c r="CF1587">
        <v>0</v>
      </c>
      <c r="CG1587">
        <v>0</v>
      </c>
      <c r="CH1587">
        <v>0</v>
      </c>
      <c r="CI1587" s="2">
        <v>18542260</v>
      </c>
    </row>
    <row r="1588" spans="1:88">
      <c r="A1588" s="10" t="str">
        <f t="shared" si="744"/>
        <v>PBF_US</v>
      </c>
      <c r="B1588" s="12">
        <f t="shared" si="745"/>
        <v>0.1502</v>
      </c>
      <c r="C1588" s="12">
        <v>5.1811047626942604E-4</v>
      </c>
      <c r="D1588" s="12">
        <v>0</v>
      </c>
      <c r="E1588" s="12">
        <v>0</v>
      </c>
      <c r="F1588" s="12">
        <v>5.1811047626942604E-4</v>
      </c>
      <c r="G1588" s="12">
        <v>0</v>
      </c>
      <c r="H1588" s="12">
        <v>5.1811047626942604E-4</v>
      </c>
      <c r="I1588" s="12">
        <v>5.1811047626942604E-4</v>
      </c>
      <c r="J1588" s="13">
        <f t="shared" si="746"/>
        <v>0</v>
      </c>
      <c r="K1588" s="13">
        <f t="shared" si="747"/>
        <v>1</v>
      </c>
      <c r="L1588" s="16">
        <f t="shared" si="748"/>
        <v>5.1811047626942604E-4</v>
      </c>
      <c r="M1588" s="13">
        <f t="shared" si="749"/>
        <v>0</v>
      </c>
      <c r="N1588" s="16">
        <f t="shared" si="750"/>
        <v>0</v>
      </c>
      <c r="O1588" s="16">
        <f t="shared" si="751"/>
        <v>0</v>
      </c>
      <c r="P1588" s="16" t="str">
        <f t="shared" si="752"/>
        <v/>
      </c>
      <c r="Q1588" s="20" t="str">
        <f t="shared" si="753"/>
        <v/>
      </c>
      <c r="R1588" s="20" t="str">
        <f t="shared" si="754"/>
        <v/>
      </c>
      <c r="S1588" s="20" t="str">
        <f t="shared" si="755"/>
        <v/>
      </c>
      <c r="T1588" s="20" t="str">
        <f t="shared" si="756"/>
        <v/>
      </c>
      <c r="U1588" s="16">
        <f t="shared" si="757"/>
        <v>1.481889523730574E-3</v>
      </c>
      <c r="V1588" s="20" t="str">
        <f t="shared" si="758"/>
        <v/>
      </c>
      <c r="W1588" s="20" t="str">
        <f t="shared" si="759"/>
        <v/>
      </c>
      <c r="X1588" s="20" t="str">
        <f t="shared" si="760"/>
        <v/>
      </c>
      <c r="Y1588" s="20">
        <f t="shared" si="761"/>
        <v>1.481889523730574E-3</v>
      </c>
      <c r="Z1588" s="20" t="str">
        <f t="shared" si="762"/>
        <v/>
      </c>
      <c r="AA1588" s="20" t="str">
        <f t="shared" si="763"/>
        <v/>
      </c>
      <c r="AB1588" s="20">
        <f t="shared" si="764"/>
        <v>5.1811047626942604E-4</v>
      </c>
      <c r="AC1588" s="20" t="str">
        <f t="shared" si="765"/>
        <v/>
      </c>
      <c r="AD1588" s="20" t="str">
        <f t="shared" si="766"/>
        <v/>
      </c>
      <c r="AE1588" s="20" t="str">
        <f t="shared" si="767"/>
        <v/>
      </c>
      <c r="AF1588" s="20" t="str">
        <f t="shared" si="768"/>
        <v/>
      </c>
      <c r="AG1588" s="11">
        <f t="shared" si="769"/>
        <v>0</v>
      </c>
      <c r="AH1588" s="17">
        <f t="shared" si="770"/>
        <v>5.1811047626942604E-4</v>
      </c>
      <c r="AI1588" s="17">
        <f t="shared" si="771"/>
        <v>999</v>
      </c>
      <c r="AJ1588" s="17">
        <f t="shared" si="772"/>
        <v>999</v>
      </c>
      <c r="AK1588" s="17">
        <f t="shared" si="773"/>
        <v>999</v>
      </c>
      <c r="AL1588" s="17">
        <f t="shared" si="774"/>
        <v>999</v>
      </c>
      <c r="AM1588" s="10" t="s">
        <v>1030</v>
      </c>
      <c r="AN1588">
        <v>0</v>
      </c>
      <c r="AO1588">
        <v>0</v>
      </c>
      <c r="AP1588">
        <v>0</v>
      </c>
      <c r="AQ1588">
        <v>10.7903</v>
      </c>
      <c r="AR1588" s="8">
        <v>-0.2</v>
      </c>
      <c r="AS1588" s="8">
        <v>-55.072000000000003</v>
      </c>
      <c r="AT1588" s="8">
        <v>-111.1082</v>
      </c>
      <c r="AU1588" s="8">
        <v>-10.7903</v>
      </c>
      <c r="AV1588" s="8">
        <v>-0.2</v>
      </c>
      <c r="AW1588" s="8">
        <v>0.2</v>
      </c>
      <c r="AX1588" s="8">
        <v>55.072000000000003</v>
      </c>
      <c r="AY1588" s="8">
        <v>111.1082</v>
      </c>
      <c r="AZ1588" s="8">
        <v>10.7903</v>
      </c>
      <c r="BA1588" s="8">
        <v>0.2</v>
      </c>
      <c r="BB1588">
        <v>-0.2</v>
      </c>
      <c r="BC1588">
        <v>0.2</v>
      </c>
      <c r="BD1588">
        <v>-0.2</v>
      </c>
      <c r="BE1588">
        <v>0.2</v>
      </c>
      <c r="BF1588">
        <v>0.06</v>
      </c>
      <c r="BG1588">
        <v>0.3</v>
      </c>
      <c r="BH1588">
        <v>15.02</v>
      </c>
      <c r="BI1588">
        <v>1</v>
      </c>
      <c r="BJ1588">
        <v>2</v>
      </c>
      <c r="BK1588">
        <v>1</v>
      </c>
      <c r="BM1588">
        <v>1</v>
      </c>
      <c r="BN1588" t="s">
        <v>1016</v>
      </c>
      <c r="BP1588" t="s">
        <v>1016</v>
      </c>
      <c r="BQ1588">
        <v>10</v>
      </c>
      <c r="BR1588">
        <v>101020</v>
      </c>
      <c r="BS1588">
        <v>1</v>
      </c>
      <c r="BU1588">
        <v>1</v>
      </c>
      <c r="BW1588">
        <v>1</v>
      </c>
      <c r="BY1588">
        <v>2</v>
      </c>
      <c r="BZ1588" t="s">
        <v>1997</v>
      </c>
      <c r="CA1588">
        <v>0</v>
      </c>
      <c r="CB1588">
        <v>0</v>
      </c>
      <c r="CC1588">
        <v>0</v>
      </c>
      <c r="CD1588">
        <v>0</v>
      </c>
      <c r="CE1588">
        <v>0</v>
      </c>
      <c r="CF1588">
        <v>0</v>
      </c>
      <c r="CG1588">
        <v>0</v>
      </c>
      <c r="CH1588">
        <v>0</v>
      </c>
      <c r="CI1588" s="2">
        <v>49850813</v>
      </c>
    </row>
    <row r="1589" spans="1:88">
      <c r="A1589" s="10" t="str">
        <f t="shared" si="744"/>
        <v>SCTY_US</v>
      </c>
      <c r="B1589" s="12">
        <f t="shared" si="745"/>
        <v>-0.20039999999999999</v>
      </c>
      <c r="C1589" s="12">
        <v>0</v>
      </c>
      <c r="D1589" s="12">
        <v>0</v>
      </c>
      <c r="E1589" s="12">
        <v>0</v>
      </c>
      <c r="F1589" s="12">
        <v>0</v>
      </c>
      <c r="G1589" s="12">
        <v>0</v>
      </c>
      <c r="H1589" s="12">
        <v>0</v>
      </c>
      <c r="I1589" s="12">
        <v>0</v>
      </c>
      <c r="J1589" s="13">
        <f t="shared" si="746"/>
        <v>0</v>
      </c>
      <c r="K1589" s="13">
        <f t="shared" si="747"/>
        <v>0</v>
      </c>
      <c r="L1589" s="16">
        <f t="shared" si="748"/>
        <v>0</v>
      </c>
      <c r="M1589" s="13">
        <f t="shared" si="749"/>
        <v>0</v>
      </c>
      <c r="N1589" s="16">
        <f t="shared" si="750"/>
        <v>0</v>
      </c>
      <c r="O1589" s="16">
        <f t="shared" si="751"/>
        <v>0</v>
      </c>
      <c r="P1589" s="16">
        <f t="shared" si="752"/>
        <v>-6.5000000000000006E-3</v>
      </c>
      <c r="Q1589" s="20" t="str">
        <f t="shared" si="753"/>
        <v/>
      </c>
      <c r="R1589" s="20" t="str">
        <f t="shared" si="754"/>
        <v/>
      </c>
      <c r="S1589" s="20">
        <f t="shared" si="755"/>
        <v>-6.5000000000000006E-3</v>
      </c>
      <c r="T1589" s="20" t="str">
        <f t="shared" si="756"/>
        <v/>
      </c>
      <c r="U1589" s="16" t="str">
        <f t="shared" si="757"/>
        <v/>
      </c>
      <c r="V1589" s="20" t="str">
        <f t="shared" si="758"/>
        <v/>
      </c>
      <c r="W1589" s="20" t="str">
        <f t="shared" si="759"/>
        <v/>
      </c>
      <c r="X1589" s="20" t="str">
        <f t="shared" si="760"/>
        <v/>
      </c>
      <c r="Y1589" s="20" t="str">
        <f t="shared" si="761"/>
        <v/>
      </c>
      <c r="Z1589" s="20" t="str">
        <f t="shared" si="762"/>
        <v/>
      </c>
      <c r="AA1589" s="20" t="str">
        <f t="shared" si="763"/>
        <v/>
      </c>
      <c r="AB1589" s="20" t="str">
        <f t="shared" si="764"/>
        <v/>
      </c>
      <c r="AC1589" s="20" t="str">
        <f t="shared" si="765"/>
        <v/>
      </c>
      <c r="AD1589" s="20" t="str">
        <f t="shared" si="766"/>
        <v/>
      </c>
      <c r="AE1589" s="20" t="str">
        <f t="shared" si="767"/>
        <v/>
      </c>
      <c r="AF1589" s="20">
        <f t="shared" si="768"/>
        <v>0</v>
      </c>
      <c r="AG1589" s="11">
        <f t="shared" si="769"/>
        <v>999</v>
      </c>
      <c r="AH1589" s="17">
        <f t="shared" si="770"/>
        <v>999</v>
      </c>
      <c r="AI1589" s="17">
        <f t="shared" si="771"/>
        <v>999</v>
      </c>
      <c r="AJ1589" s="17">
        <f t="shared" si="772"/>
        <v>999</v>
      </c>
      <c r="AK1589" s="17">
        <f t="shared" si="773"/>
        <v>999</v>
      </c>
      <c r="AL1589" s="17">
        <f t="shared" si="774"/>
        <v>0</v>
      </c>
      <c r="AM1589" s="10" t="s">
        <v>1029</v>
      </c>
      <c r="AN1589">
        <v>0</v>
      </c>
      <c r="AO1589">
        <v>0</v>
      </c>
      <c r="AP1589">
        <v>0</v>
      </c>
      <c r="AQ1589">
        <v>29.6355</v>
      </c>
      <c r="AR1589" s="8">
        <v>-0.65</v>
      </c>
      <c r="AS1589" s="8">
        <v>-126.40479999999999</v>
      </c>
      <c r="AT1589" s="8">
        <v>-197.6266</v>
      </c>
      <c r="AU1589" s="8">
        <v>-29.6355</v>
      </c>
      <c r="AV1589" s="8">
        <v>-0.65</v>
      </c>
      <c r="AW1589" s="8">
        <v>0.65</v>
      </c>
      <c r="AX1589" s="8">
        <v>126.40479999999999</v>
      </c>
      <c r="AY1589" s="8">
        <v>197.6266</v>
      </c>
      <c r="AZ1589" s="8">
        <v>29.6355</v>
      </c>
      <c r="BA1589" s="8">
        <v>0.65</v>
      </c>
      <c r="BB1589">
        <v>0</v>
      </c>
      <c r="BC1589">
        <v>0.65</v>
      </c>
      <c r="BD1589">
        <v>0</v>
      </c>
      <c r="BE1589">
        <v>0.65</v>
      </c>
      <c r="BF1589">
        <v>0.06</v>
      </c>
      <c r="BG1589">
        <v>0.3</v>
      </c>
      <c r="BH1589">
        <v>-20.04</v>
      </c>
      <c r="BI1589">
        <v>10</v>
      </c>
      <c r="BJ1589">
        <v>20</v>
      </c>
      <c r="BK1589">
        <v>10</v>
      </c>
      <c r="BM1589">
        <v>10</v>
      </c>
      <c r="BN1589" t="s">
        <v>1016</v>
      </c>
      <c r="BP1589" t="s">
        <v>1016</v>
      </c>
      <c r="BQ1589">
        <v>20</v>
      </c>
      <c r="BR1589">
        <v>201040</v>
      </c>
      <c r="BS1589">
        <v>0</v>
      </c>
      <c r="BU1589">
        <v>1</v>
      </c>
      <c r="BW1589">
        <v>10</v>
      </c>
      <c r="BY1589">
        <v>20</v>
      </c>
      <c r="BZ1589" t="s">
        <v>1997</v>
      </c>
      <c r="CA1589">
        <v>0</v>
      </c>
      <c r="CB1589">
        <v>0</v>
      </c>
      <c r="CC1589">
        <v>0</v>
      </c>
      <c r="CD1589">
        <v>0</v>
      </c>
      <c r="CE1589">
        <v>0</v>
      </c>
      <c r="CF1589">
        <v>0</v>
      </c>
      <c r="CG1589">
        <v>1</v>
      </c>
      <c r="CH1589">
        <v>0</v>
      </c>
      <c r="CI1589" s="2">
        <v>111415942</v>
      </c>
      <c r="CJ1589" t="s">
        <v>2002</v>
      </c>
    </row>
    <row r="1590" spans="1:88">
      <c r="A1590" s="10" t="str">
        <f t="shared" si="744"/>
        <v>UIHC_US</v>
      </c>
      <c r="B1590" s="12">
        <f t="shared" si="745"/>
        <v>-1.8200000000000001E-2</v>
      </c>
      <c r="C1590" s="12">
        <v>0</v>
      </c>
      <c r="D1590" s="12">
        <v>0</v>
      </c>
      <c r="E1590" s="12">
        <v>0</v>
      </c>
      <c r="F1590" s="12">
        <v>0</v>
      </c>
      <c r="G1590" s="12">
        <v>0</v>
      </c>
      <c r="H1590" s="12">
        <v>0</v>
      </c>
      <c r="I1590" s="12">
        <v>0</v>
      </c>
      <c r="J1590" s="13">
        <f t="shared" si="746"/>
        <v>0</v>
      </c>
      <c r="K1590" s="13">
        <f t="shared" si="747"/>
        <v>0</v>
      </c>
      <c r="L1590" s="16">
        <f t="shared" si="748"/>
        <v>0</v>
      </c>
      <c r="M1590" s="13">
        <f t="shared" si="749"/>
        <v>0</v>
      </c>
      <c r="N1590" s="16">
        <f t="shared" si="750"/>
        <v>0</v>
      </c>
      <c r="O1590" s="16">
        <f t="shared" si="751"/>
        <v>0</v>
      </c>
      <c r="P1590" s="16">
        <f t="shared" si="752"/>
        <v>-6.0000000000000001E-3</v>
      </c>
      <c r="Q1590" s="20" t="str">
        <f t="shared" si="753"/>
        <v/>
      </c>
      <c r="R1590" s="20" t="str">
        <f t="shared" si="754"/>
        <v/>
      </c>
      <c r="S1590" s="20" t="str">
        <f t="shared" si="755"/>
        <v/>
      </c>
      <c r="T1590" s="20">
        <f t="shared" si="756"/>
        <v>-6.0000000000000001E-3</v>
      </c>
      <c r="U1590" s="16" t="str">
        <f t="shared" si="757"/>
        <v/>
      </c>
      <c r="V1590" s="20" t="str">
        <f t="shared" si="758"/>
        <v/>
      </c>
      <c r="W1590" s="20" t="str">
        <f t="shared" si="759"/>
        <v/>
      </c>
      <c r="X1590" s="20" t="str">
        <f t="shared" si="760"/>
        <v/>
      </c>
      <c r="Y1590" s="20" t="str">
        <f t="shared" si="761"/>
        <v/>
      </c>
      <c r="Z1590" s="20" t="str">
        <f t="shared" si="762"/>
        <v/>
      </c>
      <c r="AA1590" s="20" t="str">
        <f t="shared" si="763"/>
        <v/>
      </c>
      <c r="AB1590" s="20">
        <f t="shared" si="764"/>
        <v>0</v>
      </c>
      <c r="AC1590" s="20" t="str">
        <f t="shared" si="765"/>
        <v/>
      </c>
      <c r="AD1590" s="20" t="str">
        <f t="shared" si="766"/>
        <v/>
      </c>
      <c r="AE1590" s="20" t="str">
        <f t="shared" si="767"/>
        <v/>
      </c>
      <c r="AF1590" s="20" t="str">
        <f t="shared" si="768"/>
        <v/>
      </c>
      <c r="AG1590" s="11">
        <f t="shared" si="769"/>
        <v>999</v>
      </c>
      <c r="AH1590" s="17">
        <f t="shared" si="770"/>
        <v>999</v>
      </c>
      <c r="AI1590" s="17">
        <f t="shared" si="771"/>
        <v>999</v>
      </c>
      <c r="AJ1590" s="17">
        <f t="shared" si="772"/>
        <v>999</v>
      </c>
      <c r="AK1590" s="17">
        <f t="shared" si="773"/>
        <v>999</v>
      </c>
      <c r="AL1590" s="17">
        <f t="shared" si="774"/>
        <v>999</v>
      </c>
      <c r="AM1590" s="10" t="s">
        <v>2019</v>
      </c>
      <c r="AN1590">
        <v>0</v>
      </c>
      <c r="AO1590">
        <v>0</v>
      </c>
      <c r="AP1590">
        <v>0</v>
      </c>
      <c r="AQ1590">
        <v>1.4643999999999999</v>
      </c>
      <c r="AR1590" s="8">
        <v>-0.6</v>
      </c>
      <c r="AS1590" s="8">
        <v>-6.2089999999999996</v>
      </c>
      <c r="AT1590" s="8">
        <v>-20.471399999999999</v>
      </c>
      <c r="AU1590" s="8">
        <v>-1.4643999999999999</v>
      </c>
      <c r="AV1590" s="8">
        <v>-0.6</v>
      </c>
      <c r="AW1590" s="8">
        <v>0.6</v>
      </c>
      <c r="AX1590" s="8">
        <v>6.2089999999999996</v>
      </c>
      <c r="AY1590" s="8">
        <v>20.471399999999999</v>
      </c>
      <c r="AZ1590" s="8">
        <v>1.4643999999999999</v>
      </c>
      <c r="BA1590" s="8">
        <v>0.6</v>
      </c>
      <c r="BB1590">
        <v>-0.6</v>
      </c>
      <c r="BC1590">
        <v>0.6</v>
      </c>
      <c r="BD1590">
        <v>-0.6</v>
      </c>
      <c r="BE1590">
        <v>0.6</v>
      </c>
      <c r="BF1590">
        <v>0.06</v>
      </c>
      <c r="BG1590">
        <v>0.3</v>
      </c>
      <c r="BH1590">
        <v>-1.82</v>
      </c>
      <c r="BI1590">
        <v>7</v>
      </c>
      <c r="BJ1590">
        <v>14</v>
      </c>
      <c r="BK1590">
        <v>7</v>
      </c>
      <c r="BM1590">
        <v>7</v>
      </c>
      <c r="BN1590" t="s">
        <v>1016</v>
      </c>
      <c r="BP1590" t="s">
        <v>1016</v>
      </c>
      <c r="BQ1590">
        <v>40</v>
      </c>
      <c r="BR1590">
        <v>403010</v>
      </c>
      <c r="BS1590">
        <v>1</v>
      </c>
      <c r="BU1590">
        <v>1</v>
      </c>
      <c r="BW1590">
        <v>7</v>
      </c>
      <c r="BY1590">
        <v>14</v>
      </c>
      <c r="BZ1590" t="s">
        <v>1997</v>
      </c>
      <c r="CA1590">
        <v>0</v>
      </c>
      <c r="CB1590">
        <v>0</v>
      </c>
      <c r="CC1590">
        <v>0</v>
      </c>
      <c r="CD1590">
        <v>0</v>
      </c>
      <c r="CE1590">
        <v>0</v>
      </c>
      <c r="CF1590">
        <v>0</v>
      </c>
      <c r="CG1590">
        <v>0</v>
      </c>
      <c r="CH1590">
        <v>0</v>
      </c>
      <c r="CI1590" s="2">
        <v>6260470</v>
      </c>
    </row>
    <row r="1591" spans="1:88">
      <c r="A1591" s="10" t="str">
        <f t="shared" si="744"/>
        <v>TAX_US</v>
      </c>
      <c r="B1591" s="12">
        <f t="shared" si="745"/>
        <v>-6.2400000000000004E-2</v>
      </c>
      <c r="C1591" s="12">
        <v>0</v>
      </c>
      <c r="D1591" s="12">
        <v>0</v>
      </c>
      <c r="E1591" s="12">
        <v>0</v>
      </c>
      <c r="F1591" s="12">
        <v>0</v>
      </c>
      <c r="G1591" s="12">
        <v>0</v>
      </c>
      <c r="H1591" s="12">
        <v>0</v>
      </c>
      <c r="I1591" s="12">
        <v>0</v>
      </c>
      <c r="J1591" s="13">
        <f t="shared" si="746"/>
        <v>0</v>
      </c>
      <c r="K1591" s="13">
        <f t="shared" si="747"/>
        <v>0</v>
      </c>
      <c r="L1591" s="16">
        <f t="shared" si="748"/>
        <v>0</v>
      </c>
      <c r="M1591" s="13">
        <f t="shared" si="749"/>
        <v>0</v>
      </c>
      <c r="N1591" s="16">
        <f t="shared" si="750"/>
        <v>0</v>
      </c>
      <c r="O1591" s="16">
        <f t="shared" si="751"/>
        <v>0</v>
      </c>
      <c r="P1591" s="16">
        <f t="shared" si="752"/>
        <v>-6.5000000000000006E-3</v>
      </c>
      <c r="Q1591" s="20" t="str">
        <f t="shared" si="753"/>
        <v/>
      </c>
      <c r="R1591" s="20" t="str">
        <f t="shared" si="754"/>
        <v/>
      </c>
      <c r="S1591" s="20" t="str">
        <f t="shared" si="755"/>
        <v/>
      </c>
      <c r="T1591" s="20">
        <f t="shared" si="756"/>
        <v>-6.5000000000000006E-3</v>
      </c>
      <c r="U1591" s="16" t="str">
        <f t="shared" si="757"/>
        <v/>
      </c>
      <c r="V1591" s="20" t="str">
        <f t="shared" si="758"/>
        <v/>
      </c>
      <c r="W1591" s="20" t="str">
        <f t="shared" si="759"/>
        <v/>
      </c>
      <c r="X1591" s="20" t="str">
        <f t="shared" si="760"/>
        <v/>
      </c>
      <c r="Y1591" s="20" t="str">
        <f t="shared" si="761"/>
        <v/>
      </c>
      <c r="Z1591" s="20" t="str">
        <f t="shared" si="762"/>
        <v/>
      </c>
      <c r="AA1591" s="20" t="str">
        <f t="shared" si="763"/>
        <v/>
      </c>
      <c r="AB1591" s="20">
        <f t="shared" si="764"/>
        <v>0</v>
      </c>
      <c r="AC1591" s="20" t="str">
        <f t="shared" si="765"/>
        <v/>
      </c>
      <c r="AD1591" s="20" t="str">
        <f t="shared" si="766"/>
        <v/>
      </c>
      <c r="AE1591" s="20" t="str">
        <f t="shared" si="767"/>
        <v/>
      </c>
      <c r="AF1591" s="20" t="str">
        <f t="shared" si="768"/>
        <v/>
      </c>
      <c r="AG1591" s="11">
        <f t="shared" si="769"/>
        <v>999</v>
      </c>
      <c r="AH1591" s="17">
        <f t="shared" si="770"/>
        <v>999</v>
      </c>
      <c r="AI1591" s="17">
        <f t="shared" si="771"/>
        <v>999</v>
      </c>
      <c r="AJ1591" s="17">
        <f t="shared" si="772"/>
        <v>999</v>
      </c>
      <c r="AK1591" s="17">
        <f t="shared" si="773"/>
        <v>999</v>
      </c>
      <c r="AL1591" s="17">
        <f t="shared" si="774"/>
        <v>999</v>
      </c>
      <c r="AM1591" s="10" t="s">
        <v>1755</v>
      </c>
      <c r="AN1591">
        <v>0</v>
      </c>
      <c r="AO1591">
        <v>0</v>
      </c>
      <c r="AP1591">
        <v>0</v>
      </c>
      <c r="AQ1591">
        <v>0.23530000000000001</v>
      </c>
      <c r="AR1591" s="8">
        <v>-0.65</v>
      </c>
      <c r="AS1591" s="8">
        <v>-1.0077</v>
      </c>
      <c r="AT1591" s="8">
        <v>-14.367800000000001</v>
      </c>
      <c r="AU1591" s="8">
        <v>-0.23530000000000001</v>
      </c>
      <c r="AV1591" s="8">
        <v>-0.65</v>
      </c>
      <c r="AW1591" s="8">
        <v>0.65</v>
      </c>
      <c r="AX1591" s="8">
        <v>1.0077</v>
      </c>
      <c r="AY1591" s="8">
        <v>14.367800000000001</v>
      </c>
      <c r="AZ1591" s="8">
        <v>0.23530000000000001</v>
      </c>
      <c r="BA1591" s="8">
        <v>0.65</v>
      </c>
      <c r="BB1591">
        <v>-0.23530000000000001</v>
      </c>
      <c r="BC1591">
        <v>0.23530000000000001</v>
      </c>
      <c r="BD1591">
        <v>-0.23530000000000001</v>
      </c>
      <c r="BE1591">
        <v>0.23530000000000001</v>
      </c>
      <c r="BF1591">
        <v>0.06</v>
      </c>
      <c r="BG1591">
        <v>0.3</v>
      </c>
      <c r="BH1591">
        <v>-6.24</v>
      </c>
      <c r="BI1591">
        <v>9</v>
      </c>
      <c r="BJ1591">
        <v>17</v>
      </c>
      <c r="BK1591">
        <v>9</v>
      </c>
      <c r="BM1591">
        <v>9</v>
      </c>
      <c r="BN1591" t="s">
        <v>1016</v>
      </c>
      <c r="BP1591" t="s">
        <v>1016</v>
      </c>
      <c r="BQ1591">
        <v>25</v>
      </c>
      <c r="BR1591">
        <v>253020</v>
      </c>
      <c r="BS1591">
        <v>1</v>
      </c>
      <c r="BU1591">
        <v>1</v>
      </c>
      <c r="BW1591">
        <v>9</v>
      </c>
      <c r="BY1591">
        <v>17</v>
      </c>
      <c r="BZ1591" t="s">
        <v>1946</v>
      </c>
      <c r="CA1591">
        <v>1</v>
      </c>
      <c r="CB1591">
        <v>0</v>
      </c>
      <c r="CC1591">
        <v>1</v>
      </c>
      <c r="CD1591">
        <v>0</v>
      </c>
      <c r="CE1591">
        <v>0</v>
      </c>
      <c r="CF1591">
        <v>0</v>
      </c>
      <c r="CG1591">
        <v>0</v>
      </c>
      <c r="CH1591">
        <v>0</v>
      </c>
      <c r="CI1591" s="2">
        <v>883943</v>
      </c>
    </row>
    <row r="1592" spans="1:88">
      <c r="A1592" s="10" t="str">
        <f t="shared" si="744"/>
        <v>TPH_US</v>
      </c>
      <c r="B1592" s="12">
        <f t="shared" si="745"/>
        <v>-2.0199999999999999E-2</v>
      </c>
      <c r="C1592" s="12">
        <v>0</v>
      </c>
      <c r="D1592" s="12">
        <v>0</v>
      </c>
      <c r="E1592" s="12">
        <v>0</v>
      </c>
      <c r="F1592" s="12">
        <v>0</v>
      </c>
      <c r="G1592" s="12">
        <v>0</v>
      </c>
      <c r="H1592" s="12">
        <v>0</v>
      </c>
      <c r="I1592" s="12">
        <v>0</v>
      </c>
      <c r="J1592" s="13">
        <f t="shared" si="746"/>
        <v>0</v>
      </c>
      <c r="K1592" s="13">
        <f t="shared" si="747"/>
        <v>0</v>
      </c>
      <c r="L1592" s="16">
        <f t="shared" si="748"/>
        <v>0</v>
      </c>
      <c r="M1592" s="13">
        <f t="shared" si="749"/>
        <v>0</v>
      </c>
      <c r="N1592" s="16">
        <f t="shared" si="750"/>
        <v>0</v>
      </c>
      <c r="O1592" s="16">
        <f t="shared" si="751"/>
        <v>0</v>
      </c>
      <c r="P1592" s="16">
        <f t="shared" si="752"/>
        <v>-6.5000000000000006E-3</v>
      </c>
      <c r="Q1592" s="20" t="str">
        <f t="shared" si="753"/>
        <v/>
      </c>
      <c r="R1592" s="20" t="str">
        <f t="shared" si="754"/>
        <v/>
      </c>
      <c r="S1592" s="20">
        <f t="shared" si="755"/>
        <v>-6.5000000000000006E-3</v>
      </c>
      <c r="T1592" s="20" t="str">
        <f t="shared" si="756"/>
        <v/>
      </c>
      <c r="U1592" s="16" t="str">
        <f t="shared" si="757"/>
        <v/>
      </c>
      <c r="V1592" s="20" t="str">
        <f t="shared" si="758"/>
        <v/>
      </c>
      <c r="W1592" s="20" t="str">
        <f t="shared" si="759"/>
        <v/>
      </c>
      <c r="X1592" s="20" t="str">
        <f t="shared" si="760"/>
        <v/>
      </c>
      <c r="Y1592" s="20" t="str">
        <f t="shared" si="761"/>
        <v/>
      </c>
      <c r="Z1592" s="20" t="str">
        <f t="shared" si="762"/>
        <v/>
      </c>
      <c r="AA1592" s="20" t="str">
        <f t="shared" si="763"/>
        <v/>
      </c>
      <c r="AB1592" s="20" t="str">
        <f t="shared" si="764"/>
        <v/>
      </c>
      <c r="AC1592" s="20" t="str">
        <f t="shared" si="765"/>
        <v/>
      </c>
      <c r="AD1592" s="20" t="str">
        <f t="shared" si="766"/>
        <v/>
      </c>
      <c r="AE1592" s="20" t="str">
        <f t="shared" si="767"/>
        <v/>
      </c>
      <c r="AF1592" s="20">
        <f t="shared" si="768"/>
        <v>0</v>
      </c>
      <c r="AG1592" s="11">
        <f t="shared" si="769"/>
        <v>999</v>
      </c>
      <c r="AH1592" s="17">
        <f t="shared" si="770"/>
        <v>999</v>
      </c>
      <c r="AI1592" s="17">
        <f t="shared" si="771"/>
        <v>999</v>
      </c>
      <c r="AJ1592" s="17">
        <f t="shared" si="772"/>
        <v>999</v>
      </c>
      <c r="AK1592" s="17">
        <f t="shared" si="773"/>
        <v>999</v>
      </c>
      <c r="AL1592" s="17">
        <f t="shared" si="774"/>
        <v>0</v>
      </c>
      <c r="AM1592" s="10" t="s">
        <v>1320</v>
      </c>
      <c r="AN1592">
        <v>0</v>
      </c>
      <c r="AO1592">
        <v>0</v>
      </c>
      <c r="AP1592">
        <v>0</v>
      </c>
      <c r="AQ1592">
        <v>4.4896000000000003</v>
      </c>
      <c r="AR1592" s="8">
        <v>-0.65</v>
      </c>
      <c r="AS1592" s="8">
        <v>-23.639500000000002</v>
      </c>
      <c r="AT1592" s="8">
        <v>-98.793099999999995</v>
      </c>
      <c r="AU1592" s="8">
        <v>-4.4896000000000003</v>
      </c>
      <c r="AV1592" s="8">
        <v>-0.65</v>
      </c>
      <c r="AW1592" s="8">
        <v>0.65</v>
      </c>
      <c r="AX1592" s="8">
        <v>23.639500000000002</v>
      </c>
      <c r="AY1592" s="8">
        <v>98.793099999999995</v>
      </c>
      <c r="AZ1592" s="8">
        <v>4.4896000000000003</v>
      </c>
      <c r="BA1592" s="8">
        <v>0.65</v>
      </c>
      <c r="BB1592">
        <v>0</v>
      </c>
      <c r="BC1592">
        <v>0</v>
      </c>
      <c r="BD1592">
        <v>0</v>
      </c>
      <c r="BE1592">
        <v>0</v>
      </c>
      <c r="BF1592">
        <v>0.06</v>
      </c>
      <c r="BG1592">
        <v>0.3</v>
      </c>
      <c r="BH1592">
        <v>-2.02</v>
      </c>
      <c r="BI1592">
        <v>7</v>
      </c>
      <c r="BJ1592">
        <v>14</v>
      </c>
      <c r="BK1592">
        <v>7</v>
      </c>
      <c r="BM1592">
        <v>7</v>
      </c>
      <c r="BN1592" t="s">
        <v>1016</v>
      </c>
      <c r="BP1592" t="s">
        <v>1016</v>
      </c>
      <c r="BQ1592">
        <v>25</v>
      </c>
      <c r="BR1592">
        <v>252010</v>
      </c>
      <c r="BS1592">
        <v>0</v>
      </c>
      <c r="BU1592">
        <v>1</v>
      </c>
      <c r="BW1592">
        <v>7</v>
      </c>
      <c r="BY1592">
        <v>14</v>
      </c>
      <c r="BZ1592" t="s">
        <v>1997</v>
      </c>
      <c r="CA1592">
        <v>0</v>
      </c>
      <c r="CB1592">
        <v>0</v>
      </c>
      <c r="CC1592">
        <v>0</v>
      </c>
      <c r="CD1592">
        <v>0</v>
      </c>
      <c r="CE1592">
        <v>0</v>
      </c>
      <c r="CF1592">
        <v>1</v>
      </c>
      <c r="CG1592">
        <v>0</v>
      </c>
      <c r="CH1592">
        <v>0</v>
      </c>
      <c r="CI1592" s="2">
        <v>18885814</v>
      </c>
      <c r="CJ1592" t="s">
        <v>2042</v>
      </c>
    </row>
    <row r="1593" spans="1:88">
      <c r="A1593" s="10" t="str">
        <f t="shared" si="744"/>
        <v>REMY_US</v>
      </c>
      <c r="B1593" s="12">
        <f t="shared" si="745"/>
        <v>-5.4000000000000006E-2</v>
      </c>
      <c r="C1593" s="12">
        <v>0</v>
      </c>
      <c r="D1593" s="12">
        <v>0</v>
      </c>
      <c r="E1593" s="12">
        <v>0</v>
      </c>
      <c r="F1593" s="12">
        <v>0</v>
      </c>
      <c r="G1593" s="12">
        <v>0</v>
      </c>
      <c r="H1593" s="12">
        <v>0</v>
      </c>
      <c r="I1593" s="12">
        <v>0</v>
      </c>
      <c r="J1593" s="13">
        <f t="shared" si="746"/>
        <v>0</v>
      </c>
      <c r="K1593" s="13">
        <f t="shared" si="747"/>
        <v>0</v>
      </c>
      <c r="L1593" s="16">
        <f t="shared" si="748"/>
        <v>0</v>
      </c>
      <c r="M1593" s="13">
        <f t="shared" si="749"/>
        <v>0</v>
      </c>
      <c r="N1593" s="16">
        <f t="shared" si="750"/>
        <v>0</v>
      </c>
      <c r="O1593" s="16">
        <f t="shared" si="751"/>
        <v>0</v>
      </c>
      <c r="P1593" s="16">
        <f t="shared" si="752"/>
        <v>-6.5000000000000006E-3</v>
      </c>
      <c r="Q1593" s="20" t="str">
        <f t="shared" si="753"/>
        <v/>
      </c>
      <c r="R1593" s="20" t="str">
        <f t="shared" si="754"/>
        <v/>
      </c>
      <c r="S1593" s="20" t="str">
        <f t="shared" si="755"/>
        <v/>
      </c>
      <c r="T1593" s="20">
        <f t="shared" si="756"/>
        <v>-6.5000000000000006E-3</v>
      </c>
      <c r="U1593" s="16" t="str">
        <f t="shared" si="757"/>
        <v/>
      </c>
      <c r="V1593" s="20" t="str">
        <f t="shared" si="758"/>
        <v/>
      </c>
      <c r="W1593" s="20" t="str">
        <f t="shared" si="759"/>
        <v/>
      </c>
      <c r="X1593" s="20" t="str">
        <f t="shared" si="760"/>
        <v/>
      </c>
      <c r="Y1593" s="20" t="str">
        <f t="shared" si="761"/>
        <v/>
      </c>
      <c r="Z1593" s="20" t="str">
        <f t="shared" si="762"/>
        <v/>
      </c>
      <c r="AA1593" s="20" t="str">
        <f t="shared" si="763"/>
        <v/>
      </c>
      <c r="AB1593" s="20">
        <f t="shared" si="764"/>
        <v>0</v>
      </c>
      <c r="AC1593" s="20" t="str">
        <f t="shared" si="765"/>
        <v/>
      </c>
      <c r="AD1593" s="20" t="str">
        <f t="shared" si="766"/>
        <v/>
      </c>
      <c r="AE1593" s="20" t="str">
        <f t="shared" si="767"/>
        <v/>
      </c>
      <c r="AF1593" s="20" t="str">
        <f t="shared" si="768"/>
        <v/>
      </c>
      <c r="AG1593" s="11">
        <f t="shared" si="769"/>
        <v>999</v>
      </c>
      <c r="AH1593" s="17">
        <f t="shared" si="770"/>
        <v>999</v>
      </c>
      <c r="AI1593" s="17">
        <f t="shared" si="771"/>
        <v>999</v>
      </c>
      <c r="AJ1593" s="17">
        <f t="shared" si="772"/>
        <v>999</v>
      </c>
      <c r="AK1593" s="17">
        <f t="shared" si="773"/>
        <v>999</v>
      </c>
      <c r="AL1593" s="17">
        <f t="shared" si="774"/>
        <v>999</v>
      </c>
      <c r="AM1593" s="10" t="s">
        <v>1524</v>
      </c>
      <c r="AN1593">
        <v>0</v>
      </c>
      <c r="AO1593">
        <v>0</v>
      </c>
      <c r="AP1593">
        <v>0</v>
      </c>
      <c r="AQ1593">
        <v>1.1963999999999999</v>
      </c>
      <c r="AR1593" s="8">
        <v>-0.65</v>
      </c>
      <c r="AS1593" s="8">
        <v>-6.2049000000000003</v>
      </c>
      <c r="AT1593" s="8">
        <v>-30.765799999999999</v>
      </c>
      <c r="AU1593" s="8">
        <v>-1.1963999999999999</v>
      </c>
      <c r="AV1593" s="8">
        <v>-0.65</v>
      </c>
      <c r="AW1593" s="8">
        <v>0.65</v>
      </c>
      <c r="AX1593" s="8">
        <v>6.2049000000000003</v>
      </c>
      <c r="AY1593" s="8">
        <v>30.765799999999999</v>
      </c>
      <c r="AZ1593" s="8">
        <v>1.1963999999999999</v>
      </c>
      <c r="BA1593" s="8">
        <v>0.65</v>
      </c>
      <c r="BB1593">
        <v>-0.65</v>
      </c>
      <c r="BC1593">
        <v>0.65</v>
      </c>
      <c r="BD1593">
        <v>-0.65</v>
      </c>
      <c r="BE1593">
        <v>0.65</v>
      </c>
      <c r="BF1593">
        <v>0.06</v>
      </c>
      <c r="BG1593">
        <v>0.3</v>
      </c>
      <c r="BH1593">
        <v>-5.4</v>
      </c>
      <c r="BI1593">
        <v>8</v>
      </c>
      <c r="BJ1593">
        <v>16</v>
      </c>
      <c r="BK1593">
        <v>8</v>
      </c>
      <c r="BM1593">
        <v>8</v>
      </c>
      <c r="BN1593" t="s">
        <v>1016</v>
      </c>
      <c r="BP1593" t="s">
        <v>1016</v>
      </c>
      <c r="BQ1593">
        <v>25</v>
      </c>
      <c r="BR1593">
        <v>251010</v>
      </c>
      <c r="BS1593">
        <v>1</v>
      </c>
      <c r="BU1593">
        <v>1</v>
      </c>
      <c r="BW1593">
        <v>8</v>
      </c>
      <c r="BY1593">
        <v>16</v>
      </c>
      <c r="BZ1593" t="s">
        <v>1997</v>
      </c>
      <c r="CA1593">
        <v>0</v>
      </c>
      <c r="CB1593">
        <v>0</v>
      </c>
      <c r="CC1593">
        <v>0</v>
      </c>
      <c r="CD1593">
        <v>0</v>
      </c>
      <c r="CE1593">
        <v>0</v>
      </c>
      <c r="CF1593">
        <v>0</v>
      </c>
      <c r="CG1593">
        <v>0</v>
      </c>
      <c r="CH1593">
        <v>0</v>
      </c>
      <c r="CI1593" s="2">
        <v>4758531</v>
      </c>
    </row>
    <row r="1594" spans="1:88">
      <c r="A1594" s="10" t="str">
        <f t="shared" si="744"/>
        <v>XONE_US</v>
      </c>
      <c r="B1594" s="12">
        <f t="shared" si="745"/>
        <v>-0.20039999999999999</v>
      </c>
      <c r="C1594" s="12">
        <v>0</v>
      </c>
      <c r="D1594" s="12">
        <v>0</v>
      </c>
      <c r="E1594" s="12">
        <v>0</v>
      </c>
      <c r="F1594" s="12">
        <v>0</v>
      </c>
      <c r="G1594" s="12">
        <v>0</v>
      </c>
      <c r="H1594" s="12">
        <v>0</v>
      </c>
      <c r="I1594" s="12">
        <v>0</v>
      </c>
      <c r="J1594" s="13">
        <f t="shared" si="746"/>
        <v>0</v>
      </c>
      <c r="K1594" s="13">
        <f t="shared" si="747"/>
        <v>0</v>
      </c>
      <c r="L1594" s="16">
        <f t="shared" si="748"/>
        <v>0</v>
      </c>
      <c r="M1594" s="13">
        <f t="shared" si="749"/>
        <v>0</v>
      </c>
      <c r="N1594" s="16">
        <f t="shared" si="750"/>
        <v>0</v>
      </c>
      <c r="O1594" s="16">
        <f t="shared" si="751"/>
        <v>0</v>
      </c>
      <c r="P1594" s="16">
        <f t="shared" si="752"/>
        <v>-6.5000000000000006E-3</v>
      </c>
      <c r="Q1594" s="20" t="str">
        <f t="shared" si="753"/>
        <v/>
      </c>
      <c r="R1594" s="20" t="str">
        <f t="shared" si="754"/>
        <v/>
      </c>
      <c r="S1594" s="20" t="str">
        <f t="shared" si="755"/>
        <v/>
      </c>
      <c r="T1594" s="20">
        <f t="shared" si="756"/>
        <v>-6.5000000000000006E-3</v>
      </c>
      <c r="U1594" s="16" t="str">
        <f t="shared" si="757"/>
        <v/>
      </c>
      <c r="V1594" s="20" t="str">
        <f t="shared" si="758"/>
        <v/>
      </c>
      <c r="W1594" s="20" t="str">
        <f t="shared" si="759"/>
        <v/>
      </c>
      <c r="X1594" s="20" t="str">
        <f t="shared" si="760"/>
        <v/>
      </c>
      <c r="Y1594" s="20" t="str">
        <f t="shared" si="761"/>
        <v/>
      </c>
      <c r="Z1594" s="20" t="str">
        <f t="shared" si="762"/>
        <v/>
      </c>
      <c r="AA1594" s="20" t="str">
        <f t="shared" si="763"/>
        <v/>
      </c>
      <c r="AB1594" s="20">
        <f t="shared" si="764"/>
        <v>0</v>
      </c>
      <c r="AC1594" s="20" t="str">
        <f t="shared" si="765"/>
        <v/>
      </c>
      <c r="AD1594" s="20" t="str">
        <f t="shared" si="766"/>
        <v/>
      </c>
      <c r="AE1594" s="20" t="str">
        <f t="shared" si="767"/>
        <v/>
      </c>
      <c r="AF1594" s="20" t="str">
        <f t="shared" si="768"/>
        <v/>
      </c>
      <c r="AG1594" s="11">
        <f t="shared" si="769"/>
        <v>999</v>
      </c>
      <c r="AH1594" s="17">
        <f t="shared" si="770"/>
        <v>999</v>
      </c>
      <c r="AI1594" s="17">
        <f t="shared" si="771"/>
        <v>999</v>
      </c>
      <c r="AJ1594" s="17">
        <f t="shared" si="772"/>
        <v>999</v>
      </c>
      <c r="AK1594" s="17">
        <f t="shared" si="773"/>
        <v>999</v>
      </c>
      <c r="AL1594" s="17">
        <f t="shared" si="774"/>
        <v>999</v>
      </c>
      <c r="AM1594" s="10" t="s">
        <v>1071</v>
      </c>
      <c r="AN1594">
        <v>0</v>
      </c>
      <c r="AO1594">
        <v>0</v>
      </c>
      <c r="AP1594">
        <v>0</v>
      </c>
      <c r="AQ1594">
        <v>0.86890000000000001</v>
      </c>
      <c r="AR1594" s="8">
        <v>-0.65</v>
      </c>
      <c r="AS1594" s="8">
        <v>-5.2784000000000004</v>
      </c>
      <c r="AT1594" s="8">
        <v>-8.5033999999999992</v>
      </c>
      <c r="AU1594" s="8">
        <v>-0.86890000000000001</v>
      </c>
      <c r="AV1594" s="8">
        <v>-0.65</v>
      </c>
      <c r="AW1594" s="8">
        <v>0.65</v>
      </c>
      <c r="AX1594" s="8">
        <v>5.2784000000000004</v>
      </c>
      <c r="AY1594" s="8">
        <v>8.5033999999999992</v>
      </c>
      <c r="AZ1594" s="8">
        <v>0.86890000000000001</v>
      </c>
      <c r="BA1594" s="8">
        <v>0.65</v>
      </c>
      <c r="BB1594">
        <v>-0.65</v>
      </c>
      <c r="BC1594">
        <v>0.65</v>
      </c>
      <c r="BD1594">
        <v>-0.65</v>
      </c>
      <c r="BE1594">
        <v>0.65</v>
      </c>
      <c r="BF1594">
        <v>0.06</v>
      </c>
      <c r="BG1594">
        <v>0.3</v>
      </c>
      <c r="BH1594">
        <v>-20.04</v>
      </c>
      <c r="BI1594">
        <v>10</v>
      </c>
      <c r="BJ1594">
        <v>20</v>
      </c>
      <c r="BK1594">
        <v>10</v>
      </c>
      <c r="BM1594">
        <v>10</v>
      </c>
      <c r="BN1594" t="s">
        <v>1016</v>
      </c>
      <c r="BP1594" t="s">
        <v>1016</v>
      </c>
      <c r="BQ1594">
        <v>20</v>
      </c>
      <c r="BR1594">
        <v>201060</v>
      </c>
      <c r="BS1594">
        <v>1</v>
      </c>
      <c r="BU1594">
        <v>1</v>
      </c>
      <c r="BW1594">
        <v>10</v>
      </c>
      <c r="BY1594">
        <v>20</v>
      </c>
      <c r="BZ1594" t="s">
        <v>1997</v>
      </c>
      <c r="CA1594">
        <v>0</v>
      </c>
      <c r="CB1594">
        <v>0</v>
      </c>
      <c r="CC1594">
        <v>0</v>
      </c>
      <c r="CD1594">
        <v>0</v>
      </c>
      <c r="CE1594">
        <v>0</v>
      </c>
      <c r="CF1594">
        <v>0</v>
      </c>
      <c r="CG1594">
        <v>0</v>
      </c>
      <c r="CH1594">
        <v>0</v>
      </c>
      <c r="CI1594" s="2">
        <v>3395787</v>
      </c>
    </row>
    <row r="1595" spans="1:88">
      <c r="A1595" s="10" t="str">
        <f t="shared" si="744"/>
        <v>STML_US</v>
      </c>
      <c r="B1595" s="12">
        <f t="shared" si="745"/>
        <v>0.1313</v>
      </c>
      <c r="C1595" s="12">
        <v>0</v>
      </c>
      <c r="D1595" s="12">
        <v>0</v>
      </c>
      <c r="E1595" s="12">
        <v>0</v>
      </c>
      <c r="F1595" s="12">
        <v>0</v>
      </c>
      <c r="G1595" s="12">
        <v>0</v>
      </c>
      <c r="H1595" s="12">
        <v>0</v>
      </c>
      <c r="I1595" s="12">
        <v>0</v>
      </c>
      <c r="J1595" s="13">
        <f t="shared" si="746"/>
        <v>0</v>
      </c>
      <c r="K1595" s="13">
        <f t="shared" si="747"/>
        <v>0</v>
      </c>
      <c r="L1595" s="16">
        <f t="shared" si="748"/>
        <v>0</v>
      </c>
      <c r="M1595" s="13">
        <f t="shared" si="749"/>
        <v>0</v>
      </c>
      <c r="N1595" s="16">
        <f t="shared" si="750"/>
        <v>0</v>
      </c>
      <c r="O1595" s="16">
        <f t="shared" si="751"/>
        <v>0</v>
      </c>
      <c r="P1595" s="16" t="str">
        <f t="shared" si="752"/>
        <v/>
      </c>
      <c r="Q1595" s="20" t="str">
        <f t="shared" si="753"/>
        <v/>
      </c>
      <c r="R1595" s="20" t="str">
        <f t="shared" si="754"/>
        <v/>
      </c>
      <c r="S1595" s="20" t="str">
        <f t="shared" si="755"/>
        <v/>
      </c>
      <c r="T1595" s="20" t="str">
        <f t="shared" si="756"/>
        <v/>
      </c>
      <c r="U1595" s="16">
        <f t="shared" si="757"/>
        <v>6.0000000000000001E-3</v>
      </c>
      <c r="V1595" s="20" t="str">
        <f t="shared" si="758"/>
        <v/>
      </c>
      <c r="W1595" s="20" t="str">
        <f t="shared" si="759"/>
        <v/>
      </c>
      <c r="X1595" s="20" t="str">
        <f t="shared" si="760"/>
        <v/>
      </c>
      <c r="Y1595" s="20">
        <f t="shared" si="761"/>
        <v>6.0000000000000001E-3</v>
      </c>
      <c r="Z1595" s="20" t="str">
        <f t="shared" si="762"/>
        <v/>
      </c>
      <c r="AA1595" s="20" t="str">
        <f t="shared" si="763"/>
        <v/>
      </c>
      <c r="AB1595" s="20">
        <f t="shared" si="764"/>
        <v>0</v>
      </c>
      <c r="AC1595" s="20" t="str">
        <f t="shared" si="765"/>
        <v/>
      </c>
      <c r="AD1595" s="20" t="str">
        <f t="shared" si="766"/>
        <v/>
      </c>
      <c r="AE1595" s="20" t="str">
        <f t="shared" si="767"/>
        <v/>
      </c>
      <c r="AF1595" s="20" t="str">
        <f t="shared" si="768"/>
        <v/>
      </c>
      <c r="AG1595" s="11">
        <f t="shared" si="769"/>
        <v>999</v>
      </c>
      <c r="AH1595" s="17">
        <f t="shared" si="770"/>
        <v>999</v>
      </c>
      <c r="AI1595" s="17">
        <f t="shared" si="771"/>
        <v>999</v>
      </c>
      <c r="AJ1595" s="17">
        <f t="shared" si="772"/>
        <v>999</v>
      </c>
      <c r="AK1595" s="17">
        <f t="shared" si="773"/>
        <v>999</v>
      </c>
      <c r="AL1595" s="17">
        <f t="shared" si="774"/>
        <v>999</v>
      </c>
      <c r="AM1595" s="10" t="s">
        <v>1207</v>
      </c>
      <c r="AN1595">
        <v>0</v>
      </c>
      <c r="AO1595">
        <v>0</v>
      </c>
      <c r="AP1595">
        <v>0</v>
      </c>
      <c r="AQ1595">
        <v>0.43540000000000001</v>
      </c>
      <c r="AR1595" s="8">
        <v>-0.2</v>
      </c>
      <c r="AS1595" s="8">
        <v>-2.9510999999999998</v>
      </c>
      <c r="AT1595" s="8">
        <v>-12.141999999999999</v>
      </c>
      <c r="AU1595" s="8">
        <v>-0.43540000000000001</v>
      </c>
      <c r="AV1595" s="8">
        <v>-0.2</v>
      </c>
      <c r="AW1595" s="8">
        <v>0.6</v>
      </c>
      <c r="AX1595" s="8">
        <v>2.9510999999999998</v>
      </c>
      <c r="AY1595" s="8">
        <v>12.141999999999999</v>
      </c>
      <c r="AZ1595" s="8">
        <v>0.43540000000000001</v>
      </c>
      <c r="BA1595" s="8">
        <v>0.6</v>
      </c>
      <c r="BB1595">
        <v>-0.2</v>
      </c>
      <c r="BC1595">
        <v>0.43540000000000001</v>
      </c>
      <c r="BD1595">
        <v>-0.2</v>
      </c>
      <c r="BE1595">
        <v>0.43540000000000001</v>
      </c>
      <c r="BF1595">
        <v>0.06</v>
      </c>
      <c r="BG1595">
        <v>0.3</v>
      </c>
      <c r="BH1595">
        <v>13.13</v>
      </c>
      <c r="BI1595">
        <v>1</v>
      </c>
      <c r="BJ1595">
        <v>2</v>
      </c>
      <c r="BK1595">
        <v>1</v>
      </c>
      <c r="BM1595">
        <v>1</v>
      </c>
      <c r="BN1595" t="s">
        <v>1016</v>
      </c>
      <c r="BP1595" t="s">
        <v>1016</v>
      </c>
      <c r="BQ1595">
        <v>35</v>
      </c>
      <c r="BR1595">
        <v>352010</v>
      </c>
      <c r="BS1595">
        <v>1</v>
      </c>
      <c r="BU1595">
        <v>1</v>
      </c>
      <c r="BW1595">
        <v>1</v>
      </c>
      <c r="BY1595">
        <v>2</v>
      </c>
      <c r="BZ1595" t="s">
        <v>1998</v>
      </c>
      <c r="CA1595">
        <v>0</v>
      </c>
      <c r="CB1595">
        <v>0</v>
      </c>
      <c r="CC1595">
        <v>1</v>
      </c>
      <c r="CD1595">
        <v>0</v>
      </c>
      <c r="CE1595">
        <v>0</v>
      </c>
      <c r="CF1595">
        <v>0</v>
      </c>
      <c r="CG1595">
        <v>0</v>
      </c>
      <c r="CH1595">
        <v>0</v>
      </c>
      <c r="CI1595" s="2">
        <v>1628561</v>
      </c>
    </row>
    <row r="1596" spans="1:88">
      <c r="A1596" s="10" t="str">
        <f t="shared" si="744"/>
        <v>PRTA_US</v>
      </c>
      <c r="B1596" s="12">
        <f t="shared" si="745"/>
        <v>0.16269999999999998</v>
      </c>
      <c r="C1596" s="12">
        <v>0</v>
      </c>
      <c r="D1596" s="12">
        <v>0</v>
      </c>
      <c r="E1596" s="12">
        <v>0</v>
      </c>
      <c r="F1596" s="12">
        <v>0</v>
      </c>
      <c r="G1596" s="12">
        <v>0</v>
      </c>
      <c r="H1596" s="12">
        <v>0</v>
      </c>
      <c r="I1596" s="12">
        <v>0</v>
      </c>
      <c r="J1596" s="13">
        <f t="shared" si="746"/>
        <v>0</v>
      </c>
      <c r="K1596" s="13">
        <f t="shared" si="747"/>
        <v>0</v>
      </c>
      <c r="L1596" s="16">
        <f t="shared" si="748"/>
        <v>0</v>
      </c>
      <c r="M1596" s="13">
        <f t="shared" si="749"/>
        <v>0</v>
      </c>
      <c r="N1596" s="16">
        <f t="shared" si="750"/>
        <v>0</v>
      </c>
      <c r="O1596" s="16">
        <f t="shared" si="751"/>
        <v>0</v>
      </c>
      <c r="P1596" s="16" t="str">
        <f t="shared" si="752"/>
        <v/>
      </c>
      <c r="Q1596" s="20" t="str">
        <f t="shared" si="753"/>
        <v/>
      </c>
      <c r="R1596" s="20" t="str">
        <f t="shared" si="754"/>
        <v/>
      </c>
      <c r="S1596" s="20" t="str">
        <f t="shared" si="755"/>
        <v/>
      </c>
      <c r="T1596" s="20" t="str">
        <f t="shared" si="756"/>
        <v/>
      </c>
      <c r="U1596" s="16">
        <f t="shared" si="757"/>
        <v>6.0000000000000001E-3</v>
      </c>
      <c r="V1596" s="20" t="str">
        <f t="shared" si="758"/>
        <v/>
      </c>
      <c r="W1596" s="20" t="str">
        <f t="shared" si="759"/>
        <v/>
      </c>
      <c r="X1596" s="20">
        <f t="shared" si="760"/>
        <v>6.0000000000000001E-3</v>
      </c>
      <c r="Y1596" s="20" t="str">
        <f t="shared" si="761"/>
        <v/>
      </c>
      <c r="Z1596" s="20" t="str">
        <f t="shared" si="762"/>
        <v/>
      </c>
      <c r="AA1596" s="20" t="str">
        <f t="shared" si="763"/>
        <v/>
      </c>
      <c r="AB1596" s="20" t="str">
        <f t="shared" si="764"/>
        <v/>
      </c>
      <c r="AC1596" s="20" t="str">
        <f t="shared" si="765"/>
        <v/>
      </c>
      <c r="AD1596" s="20" t="str">
        <f t="shared" si="766"/>
        <v/>
      </c>
      <c r="AE1596" s="20" t="str">
        <f t="shared" si="767"/>
        <v/>
      </c>
      <c r="AF1596" s="20">
        <f t="shared" si="768"/>
        <v>0</v>
      </c>
      <c r="AG1596" s="11">
        <f t="shared" si="769"/>
        <v>999</v>
      </c>
      <c r="AH1596" s="17">
        <f t="shared" si="770"/>
        <v>999</v>
      </c>
      <c r="AI1596" s="17">
        <f t="shared" si="771"/>
        <v>999</v>
      </c>
      <c r="AJ1596" s="17">
        <f t="shared" si="772"/>
        <v>999</v>
      </c>
      <c r="AK1596" s="17">
        <f t="shared" si="773"/>
        <v>999</v>
      </c>
      <c r="AL1596" s="17">
        <f t="shared" si="774"/>
        <v>0</v>
      </c>
      <c r="AM1596" s="10" t="s">
        <v>1293</v>
      </c>
      <c r="AN1596">
        <v>0</v>
      </c>
      <c r="AO1596">
        <v>0</v>
      </c>
      <c r="AP1596">
        <v>0</v>
      </c>
      <c r="AQ1596">
        <v>1.8092999999999999</v>
      </c>
      <c r="AR1596" s="8">
        <v>-0.2</v>
      </c>
      <c r="AS1596" s="8">
        <v>-8.0663</v>
      </c>
      <c r="AT1596" s="8">
        <v>-33.664400000000001</v>
      </c>
      <c r="AU1596" s="8">
        <v>-1.8092999999999999</v>
      </c>
      <c r="AV1596" s="8">
        <v>-0.2</v>
      </c>
      <c r="AW1596" s="8">
        <v>0.6</v>
      </c>
      <c r="AX1596" s="8">
        <v>8.0663</v>
      </c>
      <c r="AY1596" s="8">
        <v>33.664400000000001</v>
      </c>
      <c r="AZ1596" s="8">
        <v>1.8092999999999999</v>
      </c>
      <c r="BA1596" s="8">
        <v>0.6</v>
      </c>
      <c r="BB1596">
        <v>-0.2</v>
      </c>
      <c r="BC1596">
        <v>0</v>
      </c>
      <c r="BD1596">
        <v>-0.2</v>
      </c>
      <c r="BE1596">
        <v>0</v>
      </c>
      <c r="BF1596">
        <v>0.06</v>
      </c>
      <c r="BG1596">
        <v>0.3</v>
      </c>
      <c r="BH1596">
        <v>16.27</v>
      </c>
      <c r="BI1596">
        <v>1</v>
      </c>
      <c r="BJ1596">
        <v>1</v>
      </c>
      <c r="BK1596">
        <v>1</v>
      </c>
      <c r="BM1596">
        <v>1</v>
      </c>
      <c r="BN1596" t="s">
        <v>1016</v>
      </c>
      <c r="BP1596" t="s">
        <v>1016</v>
      </c>
      <c r="BQ1596">
        <v>35</v>
      </c>
      <c r="BR1596">
        <v>352010</v>
      </c>
      <c r="BS1596">
        <v>1</v>
      </c>
      <c r="BU1596">
        <v>1</v>
      </c>
      <c r="BW1596">
        <v>1</v>
      </c>
      <c r="BY1596">
        <v>1</v>
      </c>
      <c r="BZ1596" t="s">
        <v>1997</v>
      </c>
      <c r="CA1596">
        <v>0</v>
      </c>
      <c r="CB1596">
        <v>0</v>
      </c>
      <c r="CC1596">
        <v>0</v>
      </c>
      <c r="CD1596">
        <v>0</v>
      </c>
      <c r="CE1596">
        <v>0</v>
      </c>
      <c r="CF1596">
        <v>0</v>
      </c>
      <c r="CG1596">
        <v>0</v>
      </c>
      <c r="CH1596">
        <v>1</v>
      </c>
      <c r="CI1596" s="2">
        <v>6987953</v>
      </c>
      <c r="CJ1596" t="s">
        <v>2001</v>
      </c>
    </row>
    <row r="1597" spans="1:88">
      <c r="A1597" s="10" t="str">
        <f t="shared" si="744"/>
        <v>APAM_US</v>
      </c>
      <c r="B1597" s="12">
        <f t="shared" si="745"/>
        <v>1E-4</v>
      </c>
      <c r="C1597" s="12">
        <v>0</v>
      </c>
      <c r="D1597" s="12">
        <v>0</v>
      </c>
      <c r="E1597" s="12">
        <v>0</v>
      </c>
      <c r="F1597" s="12">
        <v>0</v>
      </c>
      <c r="G1597" s="12">
        <v>0</v>
      </c>
      <c r="H1597" s="12">
        <v>0</v>
      </c>
      <c r="I1597" s="12">
        <v>0</v>
      </c>
      <c r="J1597" s="13">
        <f t="shared" si="746"/>
        <v>0</v>
      </c>
      <c r="K1597" s="13">
        <f t="shared" si="747"/>
        <v>0</v>
      </c>
      <c r="L1597" s="16">
        <f t="shared" si="748"/>
        <v>0</v>
      </c>
      <c r="M1597" s="13">
        <f t="shared" si="749"/>
        <v>0</v>
      </c>
      <c r="N1597" s="16">
        <f t="shared" si="750"/>
        <v>0</v>
      </c>
      <c r="O1597" s="16">
        <f t="shared" si="751"/>
        <v>0</v>
      </c>
      <c r="P1597" s="16" t="str">
        <f t="shared" si="752"/>
        <v/>
      </c>
      <c r="Q1597" s="20" t="str">
        <f t="shared" si="753"/>
        <v/>
      </c>
      <c r="R1597" s="20" t="str">
        <f t="shared" si="754"/>
        <v/>
      </c>
      <c r="S1597" s="20" t="str">
        <f t="shared" si="755"/>
        <v/>
      </c>
      <c r="T1597" s="20" t="str">
        <f t="shared" si="756"/>
        <v/>
      </c>
      <c r="U1597" s="16">
        <f t="shared" si="757"/>
        <v>6.0000000000000001E-3</v>
      </c>
      <c r="V1597" s="20" t="str">
        <f t="shared" si="758"/>
        <v/>
      </c>
      <c r="W1597" s="20" t="str">
        <f t="shared" si="759"/>
        <v/>
      </c>
      <c r="X1597" s="20" t="str">
        <f t="shared" si="760"/>
        <v/>
      </c>
      <c r="Y1597" s="20">
        <f t="shared" si="761"/>
        <v>6.0000000000000001E-3</v>
      </c>
      <c r="Z1597" s="20" t="str">
        <f t="shared" si="762"/>
        <v/>
      </c>
      <c r="AA1597" s="20" t="str">
        <f t="shared" si="763"/>
        <v/>
      </c>
      <c r="AB1597" s="20">
        <f t="shared" si="764"/>
        <v>0</v>
      </c>
      <c r="AC1597" s="20" t="str">
        <f t="shared" si="765"/>
        <v/>
      </c>
      <c r="AD1597" s="20" t="str">
        <f t="shared" si="766"/>
        <v/>
      </c>
      <c r="AE1597" s="20" t="str">
        <f t="shared" si="767"/>
        <v/>
      </c>
      <c r="AF1597" s="20" t="str">
        <f t="shared" si="768"/>
        <v/>
      </c>
      <c r="AG1597" s="11">
        <f t="shared" si="769"/>
        <v>999</v>
      </c>
      <c r="AH1597" s="17">
        <f t="shared" si="770"/>
        <v>999</v>
      </c>
      <c r="AI1597" s="17">
        <f t="shared" si="771"/>
        <v>999</v>
      </c>
      <c r="AJ1597" s="17">
        <f t="shared" si="772"/>
        <v>999</v>
      </c>
      <c r="AK1597" s="17">
        <f t="shared" si="773"/>
        <v>999</v>
      </c>
      <c r="AL1597" s="17">
        <f t="shared" si="774"/>
        <v>999</v>
      </c>
      <c r="AM1597" s="10" t="s">
        <v>1964</v>
      </c>
      <c r="AN1597">
        <v>0</v>
      </c>
      <c r="AO1597">
        <v>0</v>
      </c>
      <c r="AP1597">
        <v>0</v>
      </c>
      <c r="AQ1597">
        <v>3.7433999999999998</v>
      </c>
      <c r="AR1597" s="8">
        <v>-0.6</v>
      </c>
      <c r="AS1597" s="8">
        <v>-12.858000000000001</v>
      </c>
      <c r="AT1597" s="8">
        <v>-74.001099999999994</v>
      </c>
      <c r="AU1597" s="8">
        <v>-3.7433999999999998</v>
      </c>
      <c r="AV1597" s="8">
        <v>-0.6</v>
      </c>
      <c r="AW1597" s="8">
        <v>0.6</v>
      </c>
      <c r="AX1597" s="8">
        <v>12.858000000000001</v>
      </c>
      <c r="AY1597" s="8">
        <v>74.001099999999994</v>
      </c>
      <c r="AZ1597" s="8">
        <v>3.7433999999999998</v>
      </c>
      <c r="BA1597" s="8">
        <v>0.6</v>
      </c>
      <c r="BB1597">
        <v>-0.6</v>
      </c>
      <c r="BC1597">
        <v>0.6</v>
      </c>
      <c r="BD1597">
        <v>-0.6</v>
      </c>
      <c r="BE1597">
        <v>0.6</v>
      </c>
      <c r="BF1597">
        <v>0.06</v>
      </c>
      <c r="BG1597">
        <v>0.3</v>
      </c>
      <c r="BH1597">
        <v>0.01</v>
      </c>
      <c r="BI1597">
        <v>6</v>
      </c>
      <c r="BJ1597">
        <v>12</v>
      </c>
      <c r="BK1597">
        <v>6</v>
      </c>
      <c r="BM1597">
        <v>6</v>
      </c>
      <c r="BN1597" t="s">
        <v>1016</v>
      </c>
      <c r="BP1597" t="s">
        <v>1016</v>
      </c>
      <c r="BQ1597">
        <v>40</v>
      </c>
      <c r="BR1597">
        <v>402030</v>
      </c>
      <c r="BS1597">
        <v>1</v>
      </c>
      <c r="BU1597">
        <v>1</v>
      </c>
      <c r="BW1597">
        <v>6</v>
      </c>
      <c r="BY1597">
        <v>12</v>
      </c>
      <c r="BZ1597" t="s">
        <v>1997</v>
      </c>
      <c r="CA1597">
        <v>0</v>
      </c>
      <c r="CB1597">
        <v>0</v>
      </c>
      <c r="CC1597">
        <v>0</v>
      </c>
      <c r="CD1597">
        <v>0</v>
      </c>
      <c r="CE1597">
        <v>0</v>
      </c>
      <c r="CF1597">
        <v>0</v>
      </c>
      <c r="CG1597">
        <v>0</v>
      </c>
      <c r="CH1597">
        <v>0</v>
      </c>
      <c r="CI1597" s="2">
        <v>14132814</v>
      </c>
    </row>
    <row r="1598" spans="1:88">
      <c r="A1598" s="10" t="str">
        <f t="shared" si="744"/>
        <v>CST_US</v>
      </c>
      <c r="B1598" s="12">
        <f t="shared" si="745"/>
        <v>0.08</v>
      </c>
      <c r="C1598" s="12">
        <v>0</v>
      </c>
      <c r="D1598" s="12">
        <v>0</v>
      </c>
      <c r="E1598" s="12">
        <v>0</v>
      </c>
      <c r="F1598" s="12">
        <v>0</v>
      </c>
      <c r="G1598" s="12">
        <v>0</v>
      </c>
      <c r="H1598" s="12">
        <v>0</v>
      </c>
      <c r="I1598" s="12">
        <v>0</v>
      </c>
      <c r="J1598" s="13">
        <f t="shared" si="746"/>
        <v>0</v>
      </c>
      <c r="K1598" s="13">
        <f t="shared" si="747"/>
        <v>0</v>
      </c>
      <c r="L1598" s="16">
        <f t="shared" si="748"/>
        <v>0</v>
      </c>
      <c r="M1598" s="13">
        <f t="shared" si="749"/>
        <v>0</v>
      </c>
      <c r="N1598" s="16">
        <f t="shared" si="750"/>
        <v>0</v>
      </c>
      <c r="O1598" s="16">
        <f t="shared" si="751"/>
        <v>0</v>
      </c>
      <c r="P1598" s="16" t="str">
        <f t="shared" si="752"/>
        <v/>
      </c>
      <c r="Q1598" s="20" t="str">
        <f t="shared" si="753"/>
        <v/>
      </c>
      <c r="R1598" s="20" t="str">
        <f t="shared" si="754"/>
        <v/>
      </c>
      <c r="S1598" s="20" t="str">
        <f t="shared" si="755"/>
        <v/>
      </c>
      <c r="T1598" s="20" t="str">
        <f t="shared" si="756"/>
        <v/>
      </c>
      <c r="U1598" s="16">
        <f t="shared" si="757"/>
        <v>6.5000000000000006E-3</v>
      </c>
      <c r="V1598" s="20" t="str">
        <f t="shared" si="758"/>
        <v/>
      </c>
      <c r="W1598" s="20" t="str">
        <f t="shared" si="759"/>
        <v/>
      </c>
      <c r="X1598" s="20" t="str">
        <f t="shared" si="760"/>
        <v/>
      </c>
      <c r="Y1598" s="20">
        <f t="shared" si="761"/>
        <v>6.5000000000000006E-3</v>
      </c>
      <c r="Z1598" s="20" t="str">
        <f t="shared" si="762"/>
        <v/>
      </c>
      <c r="AA1598" s="20" t="str">
        <f t="shared" si="763"/>
        <v/>
      </c>
      <c r="AB1598" s="20">
        <f t="shared" si="764"/>
        <v>0</v>
      </c>
      <c r="AC1598" s="20" t="str">
        <f t="shared" si="765"/>
        <v/>
      </c>
      <c r="AD1598" s="20" t="str">
        <f t="shared" si="766"/>
        <v/>
      </c>
      <c r="AE1598" s="20" t="str">
        <f t="shared" si="767"/>
        <v/>
      </c>
      <c r="AF1598" s="20" t="str">
        <f t="shared" si="768"/>
        <v/>
      </c>
      <c r="AG1598" s="11">
        <f t="shared" si="769"/>
        <v>999</v>
      </c>
      <c r="AH1598" s="17">
        <f t="shared" si="770"/>
        <v>999</v>
      </c>
      <c r="AI1598" s="17">
        <f t="shared" si="771"/>
        <v>999</v>
      </c>
      <c r="AJ1598" s="17">
        <f t="shared" si="772"/>
        <v>999</v>
      </c>
      <c r="AK1598" s="17">
        <f t="shared" si="773"/>
        <v>999</v>
      </c>
      <c r="AL1598" s="17">
        <f t="shared" si="774"/>
        <v>999</v>
      </c>
      <c r="AM1598" s="10" t="s">
        <v>1058</v>
      </c>
      <c r="AN1598">
        <v>0</v>
      </c>
      <c r="AO1598">
        <v>0</v>
      </c>
      <c r="AP1598">
        <v>0</v>
      </c>
      <c r="AQ1598">
        <v>6.9389000000000003</v>
      </c>
      <c r="AR1598" s="8">
        <v>-0.65</v>
      </c>
      <c r="AS1598" s="8">
        <v>-31.424299999999999</v>
      </c>
      <c r="AT1598" s="8">
        <v>-139.51249999999999</v>
      </c>
      <c r="AU1598" s="8">
        <v>-6.9389000000000003</v>
      </c>
      <c r="AV1598" s="8">
        <v>-0.65</v>
      </c>
      <c r="AW1598" s="8">
        <v>0.65</v>
      </c>
      <c r="AX1598" s="8">
        <v>31.424299999999999</v>
      </c>
      <c r="AY1598" s="8">
        <v>139.51249999999999</v>
      </c>
      <c r="AZ1598" s="8">
        <v>6.9389000000000003</v>
      </c>
      <c r="BA1598" s="8">
        <v>0.65</v>
      </c>
      <c r="BB1598">
        <v>-0.65</v>
      </c>
      <c r="BC1598">
        <v>0.65</v>
      </c>
      <c r="BD1598">
        <v>-0.65</v>
      </c>
      <c r="BE1598">
        <v>0.65</v>
      </c>
      <c r="BF1598">
        <v>0.06</v>
      </c>
      <c r="BG1598">
        <v>0.3</v>
      </c>
      <c r="BH1598">
        <v>8</v>
      </c>
      <c r="BI1598">
        <v>2</v>
      </c>
      <c r="BJ1598">
        <v>4</v>
      </c>
      <c r="BK1598">
        <v>2</v>
      </c>
      <c r="BM1598">
        <v>2</v>
      </c>
      <c r="BN1598" t="s">
        <v>1016</v>
      </c>
      <c r="BP1598" t="s">
        <v>1016</v>
      </c>
      <c r="BQ1598">
        <v>25</v>
      </c>
      <c r="BR1598">
        <v>255040</v>
      </c>
      <c r="BS1598">
        <v>1</v>
      </c>
      <c r="BU1598">
        <v>1</v>
      </c>
      <c r="BW1598">
        <v>2</v>
      </c>
      <c r="BY1598">
        <v>4</v>
      </c>
      <c r="BZ1598" t="s">
        <v>1997</v>
      </c>
      <c r="CA1598">
        <v>0</v>
      </c>
      <c r="CB1598">
        <v>0</v>
      </c>
      <c r="CC1598">
        <v>0</v>
      </c>
      <c r="CD1598">
        <v>0</v>
      </c>
      <c r="CE1598">
        <v>0</v>
      </c>
      <c r="CF1598">
        <v>0</v>
      </c>
      <c r="CG1598">
        <v>0</v>
      </c>
      <c r="CH1598">
        <v>0</v>
      </c>
      <c r="CI1598" s="2">
        <v>27383164</v>
      </c>
    </row>
    <row r="1599" spans="1:88">
      <c r="A1599" s="10" t="str">
        <f t="shared" si="744"/>
        <v>MODN_US</v>
      </c>
      <c r="B1599" s="12">
        <f t="shared" si="745"/>
        <v>1.83E-2</v>
      </c>
      <c r="C1599" s="12">
        <v>0</v>
      </c>
      <c r="D1599" s="12">
        <v>0</v>
      </c>
      <c r="E1599" s="12">
        <v>0</v>
      </c>
      <c r="F1599" s="12">
        <v>0</v>
      </c>
      <c r="G1599" s="12">
        <v>0</v>
      </c>
      <c r="H1599" s="12">
        <v>0</v>
      </c>
      <c r="I1599" s="12">
        <v>0</v>
      </c>
      <c r="J1599" s="13">
        <f t="shared" si="746"/>
        <v>0</v>
      </c>
      <c r="K1599" s="13">
        <f t="shared" si="747"/>
        <v>0</v>
      </c>
      <c r="L1599" s="16">
        <f t="shared" si="748"/>
        <v>0</v>
      </c>
      <c r="M1599" s="13">
        <f t="shared" si="749"/>
        <v>0</v>
      </c>
      <c r="N1599" s="16">
        <f t="shared" si="750"/>
        <v>0</v>
      </c>
      <c r="O1599" s="16">
        <f t="shared" si="751"/>
        <v>0</v>
      </c>
      <c r="P1599" s="16" t="str">
        <f t="shared" si="752"/>
        <v/>
      </c>
      <c r="Q1599" s="20" t="str">
        <f t="shared" si="753"/>
        <v/>
      </c>
      <c r="R1599" s="20" t="str">
        <f t="shared" si="754"/>
        <v/>
      </c>
      <c r="S1599" s="20" t="str">
        <f t="shared" si="755"/>
        <v/>
      </c>
      <c r="T1599" s="20" t="str">
        <f t="shared" si="756"/>
        <v/>
      </c>
      <c r="U1599" s="16">
        <f t="shared" si="757"/>
        <v>6.0000000000000001E-3</v>
      </c>
      <c r="V1599" s="20" t="str">
        <f t="shared" si="758"/>
        <v/>
      </c>
      <c r="W1599" s="20" t="str">
        <f t="shared" si="759"/>
        <v/>
      </c>
      <c r="X1599" s="20" t="str">
        <f t="shared" si="760"/>
        <v/>
      </c>
      <c r="Y1599" s="20">
        <f t="shared" si="761"/>
        <v>6.0000000000000001E-3</v>
      </c>
      <c r="Z1599" s="20" t="str">
        <f t="shared" si="762"/>
        <v/>
      </c>
      <c r="AA1599" s="20" t="str">
        <f t="shared" si="763"/>
        <v/>
      </c>
      <c r="AB1599" s="20">
        <f t="shared" si="764"/>
        <v>0</v>
      </c>
      <c r="AC1599" s="20" t="str">
        <f t="shared" si="765"/>
        <v/>
      </c>
      <c r="AD1599" s="20" t="str">
        <f t="shared" si="766"/>
        <v/>
      </c>
      <c r="AE1599" s="20" t="str">
        <f t="shared" si="767"/>
        <v/>
      </c>
      <c r="AF1599" s="20" t="str">
        <f t="shared" si="768"/>
        <v/>
      </c>
      <c r="AG1599" s="11">
        <f t="shared" si="769"/>
        <v>999</v>
      </c>
      <c r="AH1599" s="17">
        <f t="shared" si="770"/>
        <v>999</v>
      </c>
      <c r="AI1599" s="17">
        <f t="shared" si="771"/>
        <v>999</v>
      </c>
      <c r="AJ1599" s="17">
        <f t="shared" si="772"/>
        <v>999</v>
      </c>
      <c r="AK1599" s="17">
        <f t="shared" si="773"/>
        <v>999</v>
      </c>
      <c r="AL1599" s="17">
        <f t="shared" si="774"/>
        <v>999</v>
      </c>
      <c r="AM1599" s="10" t="s">
        <v>1792</v>
      </c>
      <c r="AN1599">
        <v>0</v>
      </c>
      <c r="AO1599">
        <v>0</v>
      </c>
      <c r="AP1599">
        <v>0</v>
      </c>
      <c r="AQ1599">
        <v>0.26740000000000003</v>
      </c>
      <c r="AR1599" s="8">
        <v>-0.6</v>
      </c>
      <c r="AS1599" s="8">
        <v>-1.3694999999999999</v>
      </c>
      <c r="AT1599" s="8">
        <v>-12.779400000000001</v>
      </c>
      <c r="AU1599" s="8">
        <v>-0.26740000000000003</v>
      </c>
      <c r="AV1599" s="8">
        <v>-0.6</v>
      </c>
      <c r="AW1599" s="8">
        <v>0.6</v>
      </c>
      <c r="AX1599" s="8">
        <v>1.3694999999999999</v>
      </c>
      <c r="AY1599" s="8">
        <v>12.779400000000001</v>
      </c>
      <c r="AZ1599" s="8">
        <v>0.26740000000000003</v>
      </c>
      <c r="BA1599" s="8">
        <v>0.6</v>
      </c>
      <c r="BB1599">
        <v>-0.26740000000000003</v>
      </c>
      <c r="BC1599">
        <v>0.26740000000000003</v>
      </c>
      <c r="BD1599">
        <v>-0.26740000000000003</v>
      </c>
      <c r="BE1599">
        <v>0.26740000000000003</v>
      </c>
      <c r="BF1599">
        <v>0.06</v>
      </c>
      <c r="BG1599">
        <v>0.3</v>
      </c>
      <c r="BH1599">
        <v>1.83</v>
      </c>
      <c r="BI1599">
        <v>5</v>
      </c>
      <c r="BJ1599">
        <v>9</v>
      </c>
      <c r="BK1599">
        <v>5</v>
      </c>
      <c r="BM1599">
        <v>5</v>
      </c>
      <c r="BN1599" t="s">
        <v>1016</v>
      </c>
      <c r="BP1599" t="s">
        <v>1016</v>
      </c>
      <c r="BQ1599">
        <v>45</v>
      </c>
      <c r="BR1599">
        <v>451030</v>
      </c>
      <c r="BS1599">
        <v>1</v>
      </c>
      <c r="BU1599">
        <v>1</v>
      </c>
      <c r="BW1599">
        <v>5</v>
      </c>
      <c r="BY1599">
        <v>9</v>
      </c>
      <c r="BZ1599" t="s">
        <v>1998</v>
      </c>
      <c r="CA1599">
        <v>1</v>
      </c>
      <c r="CB1599">
        <v>0</v>
      </c>
      <c r="CC1599">
        <v>1</v>
      </c>
      <c r="CD1599">
        <v>0</v>
      </c>
      <c r="CE1599">
        <v>0</v>
      </c>
      <c r="CF1599">
        <v>0</v>
      </c>
      <c r="CG1599">
        <v>0</v>
      </c>
      <c r="CH1599">
        <v>0</v>
      </c>
      <c r="CI1599" s="2">
        <v>1096092</v>
      </c>
    </row>
    <row r="1600" spans="1:88">
      <c r="A1600" s="10" t="str">
        <f t="shared" si="744"/>
        <v>TTPH_US</v>
      </c>
      <c r="B1600" s="12">
        <f t="shared" si="745"/>
        <v>4.7400000000000005E-2</v>
      </c>
      <c r="C1600" s="12">
        <v>0</v>
      </c>
      <c r="D1600" s="12">
        <v>0</v>
      </c>
      <c r="E1600" s="12">
        <v>0</v>
      </c>
      <c r="F1600" s="12">
        <v>0</v>
      </c>
      <c r="G1600" s="12">
        <v>0</v>
      </c>
      <c r="H1600" s="12">
        <v>0</v>
      </c>
      <c r="I1600" s="12">
        <v>0</v>
      </c>
      <c r="J1600" s="13">
        <f t="shared" si="746"/>
        <v>0</v>
      </c>
      <c r="K1600" s="13">
        <f t="shared" si="747"/>
        <v>0</v>
      </c>
      <c r="L1600" s="16">
        <f t="shared" si="748"/>
        <v>0</v>
      </c>
      <c r="M1600" s="13">
        <f t="shared" si="749"/>
        <v>0</v>
      </c>
      <c r="N1600" s="16">
        <f t="shared" si="750"/>
        <v>0</v>
      </c>
      <c r="O1600" s="16">
        <f t="shared" si="751"/>
        <v>0</v>
      </c>
      <c r="P1600" s="16" t="str">
        <f t="shared" si="752"/>
        <v/>
      </c>
      <c r="Q1600" s="20" t="str">
        <f t="shared" si="753"/>
        <v/>
      </c>
      <c r="R1600" s="20" t="str">
        <f t="shared" si="754"/>
        <v/>
      </c>
      <c r="S1600" s="20" t="str">
        <f t="shared" si="755"/>
        <v/>
      </c>
      <c r="T1600" s="20" t="str">
        <f t="shared" si="756"/>
        <v/>
      </c>
      <c r="U1600" s="16">
        <f t="shared" si="757"/>
        <v>6.0000000000000001E-3</v>
      </c>
      <c r="V1600" s="20" t="str">
        <f t="shared" si="758"/>
        <v/>
      </c>
      <c r="W1600" s="20" t="str">
        <f t="shared" si="759"/>
        <v/>
      </c>
      <c r="X1600" s="20" t="str">
        <f t="shared" si="760"/>
        <v/>
      </c>
      <c r="Y1600" s="20">
        <f t="shared" si="761"/>
        <v>6.0000000000000001E-3</v>
      </c>
      <c r="Z1600" s="20" t="str">
        <f t="shared" si="762"/>
        <v/>
      </c>
      <c r="AA1600" s="20" t="str">
        <f t="shared" si="763"/>
        <v/>
      </c>
      <c r="AB1600" s="20">
        <f t="shared" si="764"/>
        <v>0</v>
      </c>
      <c r="AC1600" s="20" t="str">
        <f t="shared" si="765"/>
        <v/>
      </c>
      <c r="AD1600" s="20" t="str">
        <f t="shared" si="766"/>
        <v/>
      </c>
      <c r="AE1600" s="20" t="str">
        <f t="shared" si="767"/>
        <v/>
      </c>
      <c r="AF1600" s="20" t="str">
        <f t="shared" si="768"/>
        <v/>
      </c>
      <c r="AG1600" s="11">
        <f t="shared" si="769"/>
        <v>999</v>
      </c>
      <c r="AH1600" s="17">
        <f t="shared" si="770"/>
        <v>999</v>
      </c>
      <c r="AI1600" s="17">
        <f t="shared" si="771"/>
        <v>999</v>
      </c>
      <c r="AJ1600" s="17">
        <f t="shared" si="772"/>
        <v>999</v>
      </c>
      <c r="AK1600" s="17">
        <f t="shared" si="773"/>
        <v>999</v>
      </c>
      <c r="AL1600" s="17">
        <f t="shared" si="774"/>
        <v>999</v>
      </c>
      <c r="AM1600" s="10" t="s">
        <v>1696</v>
      </c>
      <c r="AN1600">
        <v>0</v>
      </c>
      <c r="AO1600">
        <v>0</v>
      </c>
      <c r="AP1600">
        <v>0</v>
      </c>
      <c r="AQ1600">
        <v>6.7432999999999996</v>
      </c>
      <c r="AR1600" s="8">
        <v>-0.2</v>
      </c>
      <c r="AS1600" s="8">
        <v>-22.9617</v>
      </c>
      <c r="AT1600" s="8">
        <v>-59.470300000000002</v>
      </c>
      <c r="AU1600" s="8">
        <v>-6.7432999999999996</v>
      </c>
      <c r="AV1600" s="8">
        <v>-0.2</v>
      </c>
      <c r="AW1600" s="8">
        <v>0.6</v>
      </c>
      <c r="AX1600" s="8">
        <v>22.9617</v>
      </c>
      <c r="AY1600" s="8">
        <v>59.470300000000002</v>
      </c>
      <c r="AZ1600" s="8">
        <v>6.7432999999999996</v>
      </c>
      <c r="BA1600" s="8">
        <v>0.6</v>
      </c>
      <c r="BB1600">
        <v>-0.2</v>
      </c>
      <c r="BC1600">
        <v>0.6</v>
      </c>
      <c r="BD1600">
        <v>-0.2</v>
      </c>
      <c r="BE1600">
        <v>0.6</v>
      </c>
      <c r="BF1600">
        <v>0.06</v>
      </c>
      <c r="BG1600">
        <v>0.3</v>
      </c>
      <c r="BH1600">
        <v>4.74</v>
      </c>
      <c r="BI1600">
        <v>3</v>
      </c>
      <c r="BJ1600">
        <v>6</v>
      </c>
      <c r="BK1600">
        <v>3</v>
      </c>
      <c r="BM1600">
        <v>3</v>
      </c>
      <c r="BN1600" t="s">
        <v>1016</v>
      </c>
      <c r="BP1600" t="s">
        <v>1016</v>
      </c>
      <c r="BQ1600">
        <v>35</v>
      </c>
      <c r="BR1600">
        <v>352020</v>
      </c>
      <c r="BS1600">
        <v>1</v>
      </c>
      <c r="BU1600">
        <v>1</v>
      </c>
      <c r="BW1600">
        <v>3</v>
      </c>
      <c r="BY1600">
        <v>6</v>
      </c>
      <c r="BZ1600" t="s">
        <v>1997</v>
      </c>
      <c r="CA1600">
        <v>0</v>
      </c>
      <c r="CB1600">
        <v>0</v>
      </c>
      <c r="CC1600">
        <v>0</v>
      </c>
      <c r="CD1600">
        <v>0</v>
      </c>
      <c r="CE1600">
        <v>0</v>
      </c>
      <c r="CF1600">
        <v>0</v>
      </c>
      <c r="CG1600">
        <v>0</v>
      </c>
      <c r="CH1600">
        <v>0</v>
      </c>
      <c r="CI1600" s="2">
        <v>20899686</v>
      </c>
    </row>
    <row r="1601" spans="1:88">
      <c r="A1601" s="10" t="str">
        <f t="shared" si="744"/>
        <v>WSTC_US</v>
      </c>
      <c r="B1601" s="12">
        <f t="shared" si="745"/>
        <v>-1.29E-2</v>
      </c>
      <c r="C1601" s="12">
        <v>0</v>
      </c>
      <c r="D1601" s="12">
        <v>0</v>
      </c>
      <c r="E1601" s="12">
        <v>0</v>
      </c>
      <c r="F1601" s="12">
        <v>0</v>
      </c>
      <c r="G1601" s="12">
        <v>0</v>
      </c>
      <c r="H1601" s="12">
        <v>0</v>
      </c>
      <c r="I1601" s="12">
        <v>0</v>
      </c>
      <c r="J1601" s="13">
        <f t="shared" si="746"/>
        <v>0</v>
      </c>
      <c r="K1601" s="13">
        <f t="shared" si="747"/>
        <v>0</v>
      </c>
      <c r="L1601" s="16">
        <f t="shared" si="748"/>
        <v>0</v>
      </c>
      <c r="M1601" s="13">
        <f t="shared" si="749"/>
        <v>0</v>
      </c>
      <c r="N1601" s="16">
        <f t="shared" si="750"/>
        <v>0</v>
      </c>
      <c r="O1601" s="16">
        <f t="shared" si="751"/>
        <v>0</v>
      </c>
      <c r="P1601" s="16">
        <f t="shared" si="752"/>
        <v>-6.5000000000000006E-3</v>
      </c>
      <c r="Q1601" s="20" t="str">
        <f t="shared" si="753"/>
        <v/>
      </c>
      <c r="R1601" s="20" t="str">
        <f t="shared" si="754"/>
        <v/>
      </c>
      <c r="S1601" s="20" t="str">
        <f t="shared" si="755"/>
        <v/>
      </c>
      <c r="T1601" s="20">
        <f t="shared" si="756"/>
        <v>-6.5000000000000006E-3</v>
      </c>
      <c r="U1601" s="16" t="str">
        <f t="shared" si="757"/>
        <v/>
      </c>
      <c r="V1601" s="20" t="str">
        <f t="shared" si="758"/>
        <v/>
      </c>
      <c r="W1601" s="20" t="str">
        <f t="shared" si="759"/>
        <v/>
      </c>
      <c r="X1601" s="20" t="str">
        <f t="shared" si="760"/>
        <v/>
      </c>
      <c r="Y1601" s="20" t="str">
        <f t="shared" si="761"/>
        <v/>
      </c>
      <c r="Z1601" s="20" t="str">
        <f t="shared" si="762"/>
        <v/>
      </c>
      <c r="AA1601" s="20" t="str">
        <f t="shared" si="763"/>
        <v/>
      </c>
      <c r="AB1601" s="20">
        <f t="shared" si="764"/>
        <v>0</v>
      </c>
      <c r="AC1601" s="20" t="str">
        <f t="shared" si="765"/>
        <v/>
      </c>
      <c r="AD1601" s="20" t="str">
        <f t="shared" si="766"/>
        <v/>
      </c>
      <c r="AE1601" s="20" t="str">
        <f t="shared" si="767"/>
        <v/>
      </c>
      <c r="AF1601" s="20" t="str">
        <f t="shared" si="768"/>
        <v/>
      </c>
      <c r="AG1601" s="11">
        <f t="shared" si="769"/>
        <v>999</v>
      </c>
      <c r="AH1601" s="17">
        <f t="shared" si="770"/>
        <v>999</v>
      </c>
      <c r="AI1601" s="17">
        <f t="shared" si="771"/>
        <v>999</v>
      </c>
      <c r="AJ1601" s="17">
        <f t="shared" si="772"/>
        <v>999</v>
      </c>
      <c r="AK1601" s="17">
        <f t="shared" si="773"/>
        <v>999</v>
      </c>
      <c r="AL1601" s="17">
        <f t="shared" si="774"/>
        <v>999</v>
      </c>
      <c r="AM1601" s="10" t="s">
        <v>1412</v>
      </c>
      <c r="AN1601">
        <v>0</v>
      </c>
      <c r="AO1601">
        <v>0</v>
      </c>
      <c r="AP1601">
        <v>0</v>
      </c>
      <c r="AQ1601">
        <v>1.4892000000000001</v>
      </c>
      <c r="AR1601" s="8">
        <v>-0.65</v>
      </c>
      <c r="AS1601" s="8">
        <v>-7.5332999999999997</v>
      </c>
      <c r="AT1601" s="8">
        <v>-114.63549999999999</v>
      </c>
      <c r="AU1601" s="8">
        <v>-1.4892000000000001</v>
      </c>
      <c r="AV1601" s="8">
        <v>-0.65</v>
      </c>
      <c r="AW1601" s="8">
        <v>0.65</v>
      </c>
      <c r="AX1601" s="8">
        <v>7.5332999999999997</v>
      </c>
      <c r="AY1601" s="8">
        <v>114.63549999999999</v>
      </c>
      <c r="AZ1601" s="8">
        <v>1.4892000000000001</v>
      </c>
      <c r="BA1601" s="8">
        <v>0.65</v>
      </c>
      <c r="BB1601">
        <v>-0.65</v>
      </c>
      <c r="BC1601">
        <v>0.65</v>
      </c>
      <c r="BD1601">
        <v>-0.65</v>
      </c>
      <c r="BE1601">
        <v>0.65</v>
      </c>
      <c r="BF1601">
        <v>0.06</v>
      </c>
      <c r="BG1601">
        <v>0.3</v>
      </c>
      <c r="BH1601">
        <v>-1.29</v>
      </c>
      <c r="BI1601">
        <v>7</v>
      </c>
      <c r="BJ1601">
        <v>14</v>
      </c>
      <c r="BK1601">
        <v>7</v>
      </c>
      <c r="BM1601">
        <v>7</v>
      </c>
      <c r="BN1601" t="s">
        <v>1016</v>
      </c>
      <c r="BP1601" t="s">
        <v>1016</v>
      </c>
      <c r="BQ1601">
        <v>20</v>
      </c>
      <c r="BR1601">
        <v>202010</v>
      </c>
      <c r="BS1601">
        <v>1</v>
      </c>
      <c r="BU1601">
        <v>1</v>
      </c>
      <c r="BW1601">
        <v>7</v>
      </c>
      <c r="BY1601">
        <v>14</v>
      </c>
      <c r="BZ1601" t="s">
        <v>1997</v>
      </c>
      <c r="CA1601">
        <v>0</v>
      </c>
      <c r="CB1601">
        <v>0</v>
      </c>
      <c r="CC1601">
        <v>0</v>
      </c>
      <c r="CD1601">
        <v>0</v>
      </c>
      <c r="CE1601">
        <v>0</v>
      </c>
      <c r="CF1601">
        <v>0</v>
      </c>
      <c r="CG1601">
        <v>0</v>
      </c>
      <c r="CH1601">
        <v>0</v>
      </c>
      <c r="CI1601" s="2">
        <v>5922969</v>
      </c>
    </row>
    <row r="1602" spans="1:88">
      <c r="A1602" s="10" t="str">
        <f t="shared" si="744"/>
        <v>PF_US</v>
      </c>
      <c r="B1602" s="12">
        <f t="shared" si="745"/>
        <v>2.4300000000000002E-2</v>
      </c>
      <c r="C1602" s="12">
        <v>0</v>
      </c>
      <c r="D1602" s="12">
        <v>0</v>
      </c>
      <c r="E1602" s="12">
        <v>0</v>
      </c>
      <c r="F1602" s="12">
        <v>0</v>
      </c>
      <c r="G1602" s="12">
        <v>0</v>
      </c>
      <c r="H1602" s="12">
        <v>0</v>
      </c>
      <c r="I1602" s="12">
        <v>0</v>
      </c>
      <c r="J1602" s="13">
        <f t="shared" si="746"/>
        <v>0</v>
      </c>
      <c r="K1602" s="13">
        <f t="shared" si="747"/>
        <v>0</v>
      </c>
      <c r="L1602" s="16">
        <f t="shared" si="748"/>
        <v>0</v>
      </c>
      <c r="M1602" s="13">
        <f t="shared" si="749"/>
        <v>0</v>
      </c>
      <c r="N1602" s="16">
        <f t="shared" si="750"/>
        <v>0</v>
      </c>
      <c r="O1602" s="16">
        <f t="shared" si="751"/>
        <v>0</v>
      </c>
      <c r="P1602" s="16" t="str">
        <f t="shared" si="752"/>
        <v/>
      </c>
      <c r="Q1602" s="20" t="str">
        <f t="shared" si="753"/>
        <v/>
      </c>
      <c r="R1602" s="20" t="str">
        <f t="shared" si="754"/>
        <v/>
      </c>
      <c r="S1602" s="20" t="str">
        <f t="shared" si="755"/>
        <v/>
      </c>
      <c r="T1602" s="20" t="str">
        <f t="shared" si="756"/>
        <v/>
      </c>
      <c r="U1602" s="16">
        <f t="shared" si="757"/>
        <v>6.5000000000000006E-3</v>
      </c>
      <c r="V1602" s="20" t="str">
        <f t="shared" si="758"/>
        <v/>
      </c>
      <c r="W1602" s="20" t="str">
        <f t="shared" si="759"/>
        <v/>
      </c>
      <c r="X1602" s="20" t="str">
        <f t="shared" si="760"/>
        <v/>
      </c>
      <c r="Y1602" s="20">
        <f t="shared" si="761"/>
        <v>6.5000000000000006E-3</v>
      </c>
      <c r="Z1602" s="20" t="str">
        <f t="shared" si="762"/>
        <v/>
      </c>
      <c r="AA1602" s="20" t="str">
        <f t="shared" si="763"/>
        <v/>
      </c>
      <c r="AB1602" s="20">
        <f t="shared" si="764"/>
        <v>0</v>
      </c>
      <c r="AC1602" s="20" t="str">
        <f t="shared" si="765"/>
        <v/>
      </c>
      <c r="AD1602" s="20" t="str">
        <f t="shared" si="766"/>
        <v/>
      </c>
      <c r="AE1602" s="20" t="str">
        <f t="shared" si="767"/>
        <v/>
      </c>
      <c r="AF1602" s="20" t="str">
        <f t="shared" si="768"/>
        <v/>
      </c>
      <c r="AG1602" s="11">
        <f t="shared" si="769"/>
        <v>999</v>
      </c>
      <c r="AH1602" s="17">
        <f t="shared" si="770"/>
        <v>999</v>
      </c>
      <c r="AI1602" s="17">
        <f t="shared" si="771"/>
        <v>999</v>
      </c>
      <c r="AJ1602" s="17">
        <f t="shared" si="772"/>
        <v>999</v>
      </c>
      <c r="AK1602" s="17">
        <f t="shared" si="773"/>
        <v>999</v>
      </c>
      <c r="AL1602" s="17">
        <f t="shared" si="774"/>
        <v>999</v>
      </c>
      <c r="AM1602" s="10" t="s">
        <v>1954</v>
      </c>
      <c r="AN1602">
        <v>0</v>
      </c>
      <c r="AO1602">
        <v>0</v>
      </c>
      <c r="AP1602">
        <v>0</v>
      </c>
      <c r="AQ1602">
        <v>9.3135999999999992</v>
      </c>
      <c r="AR1602" s="8">
        <v>-0.65</v>
      </c>
      <c r="AS1602" s="8">
        <v>-35.711399999999998</v>
      </c>
      <c r="AT1602" s="8">
        <v>-191.5872</v>
      </c>
      <c r="AU1602" s="8">
        <v>-9.3135999999999992</v>
      </c>
      <c r="AV1602" s="8">
        <v>-0.65</v>
      </c>
      <c r="AW1602" s="8">
        <v>0.65</v>
      </c>
      <c r="AX1602" s="8">
        <v>35.711399999999998</v>
      </c>
      <c r="AY1602" s="8">
        <v>191.5872</v>
      </c>
      <c r="AZ1602" s="8">
        <v>9.3135999999999992</v>
      </c>
      <c r="BA1602" s="8">
        <v>0.65</v>
      </c>
      <c r="BB1602">
        <v>-0.65</v>
      </c>
      <c r="BC1602">
        <v>0.65</v>
      </c>
      <c r="BD1602">
        <v>-0.65</v>
      </c>
      <c r="BE1602">
        <v>0.65</v>
      </c>
      <c r="BF1602">
        <v>0.06</v>
      </c>
      <c r="BG1602">
        <v>0.3</v>
      </c>
      <c r="BH1602">
        <v>2.4300000000000002</v>
      </c>
      <c r="BI1602">
        <v>4</v>
      </c>
      <c r="BJ1602">
        <v>8</v>
      </c>
      <c r="BK1602">
        <v>4</v>
      </c>
      <c r="BM1602">
        <v>4</v>
      </c>
      <c r="BN1602" t="s">
        <v>1016</v>
      </c>
      <c r="BP1602" t="s">
        <v>1016</v>
      </c>
      <c r="BQ1602">
        <v>30</v>
      </c>
      <c r="BR1602">
        <v>302020</v>
      </c>
      <c r="BS1602">
        <v>1</v>
      </c>
      <c r="BU1602">
        <v>1</v>
      </c>
      <c r="BW1602">
        <v>4</v>
      </c>
      <c r="BY1602">
        <v>8</v>
      </c>
      <c r="BZ1602" t="s">
        <v>1997</v>
      </c>
      <c r="CA1602">
        <v>0</v>
      </c>
      <c r="CB1602">
        <v>0</v>
      </c>
      <c r="CC1602">
        <v>0</v>
      </c>
      <c r="CD1602">
        <v>0</v>
      </c>
      <c r="CE1602">
        <v>0</v>
      </c>
      <c r="CF1602">
        <v>0</v>
      </c>
      <c r="CG1602">
        <v>0</v>
      </c>
      <c r="CH1602">
        <v>0</v>
      </c>
      <c r="CI1602" s="2">
        <v>30134533</v>
      </c>
    </row>
    <row r="1603" spans="1:88">
      <c r="A1603" s="10" t="str">
        <f t="shared" si="744"/>
        <v>IBTX_US</v>
      </c>
      <c r="B1603" s="12">
        <f t="shared" si="745"/>
        <v>-3.5200000000000002E-2</v>
      </c>
      <c r="C1603" s="12">
        <v>0</v>
      </c>
      <c r="D1603" s="12">
        <v>0</v>
      </c>
      <c r="E1603" s="12">
        <v>0</v>
      </c>
      <c r="F1603" s="12">
        <v>0</v>
      </c>
      <c r="G1603" s="12">
        <v>0</v>
      </c>
      <c r="H1603" s="12">
        <v>0</v>
      </c>
      <c r="I1603" s="12">
        <v>0</v>
      </c>
      <c r="J1603" s="13">
        <f t="shared" si="746"/>
        <v>0</v>
      </c>
      <c r="K1603" s="13">
        <f t="shared" si="747"/>
        <v>0</v>
      </c>
      <c r="L1603" s="16">
        <f t="shared" si="748"/>
        <v>0</v>
      </c>
      <c r="M1603" s="13">
        <f t="shared" si="749"/>
        <v>0</v>
      </c>
      <c r="N1603" s="16">
        <f t="shared" si="750"/>
        <v>0</v>
      </c>
      <c r="O1603" s="16">
        <f t="shared" si="751"/>
        <v>0</v>
      </c>
      <c r="P1603" s="16">
        <f t="shared" si="752"/>
        <v>-4.0000000000000001E-3</v>
      </c>
      <c r="Q1603" s="20" t="str">
        <f t="shared" si="753"/>
        <v/>
      </c>
      <c r="R1603" s="20" t="str">
        <f t="shared" si="754"/>
        <v/>
      </c>
      <c r="S1603" s="20" t="str">
        <f t="shared" si="755"/>
        <v/>
      </c>
      <c r="T1603" s="20">
        <f t="shared" si="756"/>
        <v>-4.0000000000000001E-3</v>
      </c>
      <c r="U1603" s="16" t="str">
        <f t="shared" si="757"/>
        <v/>
      </c>
      <c r="V1603" s="20" t="str">
        <f t="shared" si="758"/>
        <v/>
      </c>
      <c r="W1603" s="20" t="str">
        <f t="shared" si="759"/>
        <v/>
      </c>
      <c r="X1603" s="20" t="str">
        <f t="shared" si="760"/>
        <v/>
      </c>
      <c r="Y1603" s="20" t="str">
        <f t="shared" si="761"/>
        <v/>
      </c>
      <c r="Z1603" s="20" t="str">
        <f t="shared" si="762"/>
        <v/>
      </c>
      <c r="AA1603" s="20" t="str">
        <f t="shared" si="763"/>
        <v/>
      </c>
      <c r="AB1603" s="20">
        <f t="shared" si="764"/>
        <v>0</v>
      </c>
      <c r="AC1603" s="20" t="str">
        <f t="shared" si="765"/>
        <v/>
      </c>
      <c r="AD1603" s="20" t="str">
        <f t="shared" si="766"/>
        <v/>
      </c>
      <c r="AE1603" s="20" t="str">
        <f t="shared" si="767"/>
        <v/>
      </c>
      <c r="AF1603" s="20" t="str">
        <f t="shared" si="768"/>
        <v/>
      </c>
      <c r="AG1603" s="11">
        <f t="shared" si="769"/>
        <v>999</v>
      </c>
      <c r="AH1603" s="17">
        <f t="shared" si="770"/>
        <v>999</v>
      </c>
      <c r="AI1603" s="17">
        <f t="shared" si="771"/>
        <v>999</v>
      </c>
      <c r="AJ1603" s="17">
        <f t="shared" si="772"/>
        <v>999</v>
      </c>
      <c r="AK1603" s="17">
        <f t="shared" si="773"/>
        <v>999</v>
      </c>
      <c r="AL1603" s="17">
        <f t="shared" si="774"/>
        <v>999</v>
      </c>
      <c r="AM1603" s="10" t="s">
        <v>1638</v>
      </c>
      <c r="AN1603">
        <v>0</v>
      </c>
      <c r="AO1603">
        <v>0</v>
      </c>
      <c r="AP1603">
        <v>0</v>
      </c>
      <c r="AQ1603">
        <v>0.38669999999999999</v>
      </c>
      <c r="AR1603" s="8">
        <v>-0.4</v>
      </c>
      <c r="AS1603" s="8">
        <v>-2.2726000000000002</v>
      </c>
      <c r="AT1603" s="8">
        <v>-26.6371</v>
      </c>
      <c r="AU1603" s="8">
        <v>-0.38669999999999999</v>
      </c>
      <c r="AV1603" s="8">
        <v>-0.4</v>
      </c>
      <c r="AW1603" s="8">
        <v>0.4</v>
      </c>
      <c r="AX1603" s="8">
        <v>2.2726000000000002</v>
      </c>
      <c r="AY1603" s="8">
        <v>26.6371</v>
      </c>
      <c r="AZ1603" s="8">
        <v>0.38669999999999999</v>
      </c>
      <c r="BA1603" s="8">
        <v>0.4</v>
      </c>
      <c r="BB1603">
        <v>-0.38669999999999999</v>
      </c>
      <c r="BC1603">
        <v>0.38669999999999999</v>
      </c>
      <c r="BD1603">
        <v>-0.38669999999999999</v>
      </c>
      <c r="BE1603">
        <v>0.38669999999999999</v>
      </c>
      <c r="BF1603">
        <v>0.06</v>
      </c>
      <c r="BG1603">
        <v>0.3</v>
      </c>
      <c r="BH1603">
        <v>-3.52</v>
      </c>
      <c r="BI1603">
        <v>8</v>
      </c>
      <c r="BJ1603">
        <v>15</v>
      </c>
      <c r="BK1603">
        <v>8</v>
      </c>
      <c r="BM1603">
        <v>8</v>
      </c>
      <c r="BN1603" t="s">
        <v>1016</v>
      </c>
      <c r="BP1603" t="s">
        <v>1016</v>
      </c>
      <c r="BQ1603">
        <v>40</v>
      </c>
      <c r="BR1603">
        <v>401010</v>
      </c>
      <c r="BS1603">
        <v>1</v>
      </c>
      <c r="BU1603">
        <v>1</v>
      </c>
      <c r="BW1603">
        <v>8</v>
      </c>
      <c r="BY1603">
        <v>15</v>
      </c>
      <c r="BZ1603" t="s">
        <v>1998</v>
      </c>
      <c r="CA1603">
        <v>1</v>
      </c>
      <c r="CB1603">
        <v>0</v>
      </c>
      <c r="CC1603">
        <v>1</v>
      </c>
      <c r="CD1603">
        <v>0</v>
      </c>
      <c r="CE1603">
        <v>0</v>
      </c>
      <c r="CF1603">
        <v>0</v>
      </c>
      <c r="CG1603">
        <v>0</v>
      </c>
      <c r="CH1603">
        <v>0</v>
      </c>
      <c r="CI1603" s="2">
        <v>1621411</v>
      </c>
    </row>
    <row r="1604" spans="1:88">
      <c r="A1604" s="10" t="str">
        <f t="shared" ref="A1604:A1667" si="775">AM1604</f>
        <v>TMHC_US</v>
      </c>
      <c r="B1604" s="12">
        <f t="shared" ref="B1604:B1667" si="776">BH1604/100</f>
        <v>-6.54E-2</v>
      </c>
      <c r="C1604" s="12">
        <v>0</v>
      </c>
      <c r="D1604" s="12">
        <v>0</v>
      </c>
      <c r="E1604" s="12">
        <v>0</v>
      </c>
      <c r="F1604" s="12">
        <v>0</v>
      </c>
      <c r="G1604" s="12">
        <v>0</v>
      </c>
      <c r="H1604" s="12">
        <v>0</v>
      </c>
      <c r="I1604" s="12">
        <v>0</v>
      </c>
      <c r="J1604" s="13">
        <f t="shared" ref="J1604:J1667" si="777">IF(AND(H1604&lt;0,F1604&gt;0),1,0)</f>
        <v>0</v>
      </c>
      <c r="K1604" s="13">
        <f t="shared" ref="K1604:K1667" si="778">IF(H1604&gt;0,1,0)</f>
        <v>0</v>
      </c>
      <c r="L1604" s="16">
        <f t="shared" ref="L1604:L1667" si="779">IF(H1604&gt;0,H1604,0)</f>
        <v>0</v>
      </c>
      <c r="M1604" s="13">
        <f t="shared" ref="M1604:M1667" si="780">IF(F1604&lt;0,1,0)</f>
        <v>0</v>
      </c>
      <c r="N1604" s="16">
        <f t="shared" ref="N1604:N1667" si="781">IF(H1604&lt;0,-MIN(-H1604,D1604),0)</f>
        <v>0</v>
      </c>
      <c r="O1604" s="16">
        <f t="shared" ref="O1604:O1667" si="782">IF(F1604&lt;0,(H1604+D1604),0)</f>
        <v>0</v>
      </c>
      <c r="P1604" s="16">
        <f t="shared" ref="P1604:P1667" si="783">IF($B1604&lt;0,AV1604/100-$H1604,"")</f>
        <v>-6.5000000000000006E-3</v>
      </c>
      <c r="Q1604" s="20" t="str">
        <f t="shared" ref="Q1604:Q1667" si="784">IF(AC1604&lt;&gt;"",$P1604,"")</f>
        <v/>
      </c>
      <c r="R1604" s="20" t="str">
        <f t="shared" ref="R1604:R1667" si="785">IF(AD1604&lt;&gt;"",$P1604,"")</f>
        <v/>
      </c>
      <c r="S1604" s="20" t="str">
        <f t="shared" ref="S1604:S1667" si="786">IF(AF1604&lt;&gt;"",$P1604,"")</f>
        <v/>
      </c>
      <c r="T1604" s="20">
        <f t="shared" ref="T1604:T1667" si="787">IF(AND(CE1604=0,Q1604="",R1604="",S1604=""),P1604,"")</f>
        <v>-6.5000000000000006E-3</v>
      </c>
      <c r="U1604" s="16" t="str">
        <f t="shared" ref="U1604:U1667" si="788">IF($B1604&gt;0,IF(BA1604/100-$H1604&gt;0.00005,MIN(BA1604/100,BA1604/100-$H1604),""),"")</f>
        <v/>
      </c>
      <c r="V1604" s="20" t="str">
        <f t="shared" ref="V1604:V1667" si="789">IF(AC1604&lt;&gt;"",$U1604,"")</f>
        <v/>
      </c>
      <c r="W1604" s="20" t="str">
        <f t="shared" ref="W1604:W1667" si="790">IF(AD1604&lt;&gt;"",$U1604,"")</f>
        <v/>
      </c>
      <c r="X1604" s="20" t="str">
        <f t="shared" ref="X1604:X1667" si="791">IF(AF1604&lt;&gt;"",$U1604,"")</f>
        <v/>
      </c>
      <c r="Y1604" s="20" t="str">
        <f t="shared" ref="Y1604:Y1667" si="792">IF(AND(CE1604=0,V1604="",W1604="",X1604=""),U1604,"")</f>
        <v/>
      </c>
      <c r="Z1604" s="20" t="str">
        <f t="shared" ref="Z1604:Z1667" si="793">IF(CE1604=1,P1604,"")</f>
        <v/>
      </c>
      <c r="AA1604" s="20" t="str">
        <f t="shared" ref="AA1604:AA1667" si="794">IF(CE1604=1,U1604,"")</f>
        <v/>
      </c>
      <c r="AB1604" s="20">
        <f t="shared" ref="AB1604:AB1667" si="795">IF(AND(AC1604="",AD1604="",AE1604="",AF1604=""),$H1604,"")</f>
        <v>0</v>
      </c>
      <c r="AC1604" s="20" t="str">
        <f t="shared" ref="AC1604:AC1667" si="796">IF(AND(AF1604="",$F1604&lt;&gt;0),IF(OR(ROUND(AU1604/($F1604*100),2)=1,ROUND(AZ1604/($F1604*100),2)=1),$H1604,""),"")</f>
        <v/>
      </c>
      <c r="AD1604" s="20" t="str">
        <f t="shared" ref="AD1604:AD1667" si="797">IF(AND(AF1604="",F1604&lt;&gt;0),IF(OR(ROUND(AS1604/(F1604*100),2)=1,ROUND(AX1604/(F1604*100),2)=1),H1604,""),"")</f>
        <v/>
      </c>
      <c r="AE1604" s="20" t="str">
        <f t="shared" ref="AE1604:AE1667" si="798">IF(CE1604=1,H1604,"")</f>
        <v/>
      </c>
      <c r="AF1604" s="20" t="str">
        <f t="shared" ref="AF1604:AF1667" si="799">IF(SUM(CF1604:CH1604)&gt;0,$H1604,"")</f>
        <v/>
      </c>
      <c r="AG1604" s="11">
        <f t="shared" ref="AG1604:AG1667" si="800">IF(AND(G1604=0,H1604=0),999,G1604)</f>
        <v>999</v>
      </c>
      <c r="AH1604" s="17">
        <f t="shared" ref="AH1604:AH1667" si="801">IF(OR(AND(G1604=0,H1604=0),AB1604=""),999,AB1604)</f>
        <v>999</v>
      </c>
      <c r="AI1604" s="17">
        <f t="shared" ref="AI1604:AI1667" si="802">IF(AC1604="",999,AC1604)</f>
        <v>999</v>
      </c>
      <c r="AJ1604" s="17">
        <f t="shared" ref="AJ1604:AJ1667" si="803">IF(AD1604="",999,AD1604)</f>
        <v>999</v>
      </c>
      <c r="AK1604" s="17">
        <f t="shared" ref="AK1604:AK1667" si="804">IF(AE1604&lt;&gt;"",AE1604,999)</f>
        <v>999</v>
      </c>
      <c r="AL1604" s="17">
        <f t="shared" ref="AL1604:AL1667" si="805">IF(AF1604="",999,AF1604)</f>
        <v>999</v>
      </c>
      <c r="AM1604" s="10" t="s">
        <v>1965</v>
      </c>
      <c r="AN1604">
        <v>0</v>
      </c>
      <c r="AO1604">
        <v>0</v>
      </c>
      <c r="AP1604">
        <v>0</v>
      </c>
      <c r="AQ1604">
        <v>1.2437</v>
      </c>
      <c r="AR1604" s="8">
        <v>-0.65</v>
      </c>
      <c r="AS1604" s="8">
        <v>-8.5954999999999995</v>
      </c>
      <c r="AT1604" s="8">
        <v>-26.040400000000002</v>
      </c>
      <c r="AU1604" s="8">
        <v>-1.2437</v>
      </c>
      <c r="AV1604" s="8">
        <v>-0.65</v>
      </c>
      <c r="AW1604" s="8">
        <v>0.65</v>
      </c>
      <c r="AX1604" s="8">
        <v>8.5954999999999995</v>
      </c>
      <c r="AY1604" s="8">
        <v>26.040400000000002</v>
      </c>
      <c r="AZ1604" s="8">
        <v>1.2437</v>
      </c>
      <c r="BA1604" s="8">
        <v>0.65</v>
      </c>
      <c r="BB1604">
        <v>-0.65</v>
      </c>
      <c r="BC1604">
        <v>0.65</v>
      </c>
      <c r="BD1604">
        <v>-0.65</v>
      </c>
      <c r="BE1604">
        <v>0.65</v>
      </c>
      <c r="BF1604">
        <v>0.06</v>
      </c>
      <c r="BG1604">
        <v>0.3</v>
      </c>
      <c r="BH1604">
        <v>-6.54</v>
      </c>
      <c r="BI1604">
        <v>9</v>
      </c>
      <c r="BJ1604">
        <v>17</v>
      </c>
      <c r="BK1604">
        <v>9</v>
      </c>
      <c r="BM1604">
        <v>9</v>
      </c>
      <c r="BN1604" t="s">
        <v>1016</v>
      </c>
      <c r="BP1604" t="s">
        <v>1016</v>
      </c>
      <c r="BQ1604">
        <v>25</v>
      </c>
      <c r="BR1604">
        <v>252010</v>
      </c>
      <c r="BS1604">
        <v>1</v>
      </c>
      <c r="BU1604">
        <v>1</v>
      </c>
      <c r="BW1604">
        <v>9</v>
      </c>
      <c r="BY1604">
        <v>17</v>
      </c>
      <c r="BZ1604" t="s">
        <v>1997</v>
      </c>
      <c r="CA1604">
        <v>0</v>
      </c>
      <c r="CB1604">
        <v>0</v>
      </c>
      <c r="CC1604">
        <v>0</v>
      </c>
      <c r="CD1604">
        <v>0</v>
      </c>
      <c r="CE1604">
        <v>0</v>
      </c>
      <c r="CF1604">
        <v>0</v>
      </c>
      <c r="CG1604">
        <v>0</v>
      </c>
      <c r="CH1604">
        <v>0</v>
      </c>
      <c r="CI1604" s="2">
        <v>5227359</v>
      </c>
    </row>
    <row r="1605" spans="1:88">
      <c r="A1605" s="10" t="str">
        <f t="shared" si="775"/>
        <v>EVTC_US</v>
      </c>
      <c r="B1605" s="12">
        <f t="shared" si="776"/>
        <v>-4.1900000000000007E-2</v>
      </c>
      <c r="C1605" s="12">
        <v>0</v>
      </c>
      <c r="D1605" s="12">
        <v>0</v>
      </c>
      <c r="E1605" s="12">
        <v>0</v>
      </c>
      <c r="F1605" s="12">
        <v>0</v>
      </c>
      <c r="G1605" s="12">
        <v>0</v>
      </c>
      <c r="H1605" s="12">
        <v>0</v>
      </c>
      <c r="I1605" s="12">
        <v>0</v>
      </c>
      <c r="J1605" s="13">
        <f t="shared" si="777"/>
        <v>0</v>
      </c>
      <c r="K1605" s="13">
        <f t="shared" si="778"/>
        <v>0</v>
      </c>
      <c r="L1605" s="16">
        <f t="shared" si="779"/>
        <v>0</v>
      </c>
      <c r="M1605" s="13">
        <f t="shared" si="780"/>
        <v>0</v>
      </c>
      <c r="N1605" s="16">
        <f t="shared" si="781"/>
        <v>0</v>
      </c>
      <c r="O1605" s="16">
        <f t="shared" si="782"/>
        <v>0</v>
      </c>
      <c r="P1605" s="16">
        <f t="shared" si="783"/>
        <v>-6.0000000000000001E-3</v>
      </c>
      <c r="Q1605" s="20" t="str">
        <f t="shared" si="784"/>
        <v/>
      </c>
      <c r="R1605" s="20" t="str">
        <f t="shared" si="785"/>
        <v/>
      </c>
      <c r="S1605" s="20">
        <f t="shared" si="786"/>
        <v>-6.0000000000000001E-3</v>
      </c>
      <c r="T1605" s="20" t="str">
        <f t="shared" si="787"/>
        <v/>
      </c>
      <c r="U1605" s="16" t="str">
        <f t="shared" si="788"/>
        <v/>
      </c>
      <c r="V1605" s="20" t="str">
        <f t="shared" si="789"/>
        <v/>
      </c>
      <c r="W1605" s="20" t="str">
        <f t="shared" si="790"/>
        <v/>
      </c>
      <c r="X1605" s="20" t="str">
        <f t="shared" si="791"/>
        <v/>
      </c>
      <c r="Y1605" s="20" t="str">
        <f t="shared" si="792"/>
        <v/>
      </c>
      <c r="Z1605" s="20" t="str">
        <f t="shared" si="793"/>
        <v/>
      </c>
      <c r="AA1605" s="20" t="str">
        <f t="shared" si="794"/>
        <v/>
      </c>
      <c r="AB1605" s="20" t="str">
        <f t="shared" si="795"/>
        <v/>
      </c>
      <c r="AC1605" s="20" t="str">
        <f t="shared" si="796"/>
        <v/>
      </c>
      <c r="AD1605" s="20" t="str">
        <f t="shared" si="797"/>
        <v/>
      </c>
      <c r="AE1605" s="20" t="str">
        <f t="shared" si="798"/>
        <v/>
      </c>
      <c r="AF1605" s="20">
        <f t="shared" si="799"/>
        <v>0</v>
      </c>
      <c r="AG1605" s="11">
        <f t="shared" si="800"/>
        <v>999</v>
      </c>
      <c r="AH1605" s="17">
        <f t="shared" si="801"/>
        <v>999</v>
      </c>
      <c r="AI1605" s="17">
        <f t="shared" si="802"/>
        <v>999</v>
      </c>
      <c r="AJ1605" s="17">
        <f t="shared" si="803"/>
        <v>999</v>
      </c>
      <c r="AK1605" s="17">
        <f t="shared" si="804"/>
        <v>999</v>
      </c>
      <c r="AL1605" s="17">
        <f t="shared" si="805"/>
        <v>0</v>
      </c>
      <c r="AM1605" s="10" t="s">
        <v>1209</v>
      </c>
      <c r="AN1605">
        <v>0</v>
      </c>
      <c r="AO1605">
        <v>0</v>
      </c>
      <c r="AP1605">
        <v>0</v>
      </c>
      <c r="AQ1605">
        <v>1.7341</v>
      </c>
      <c r="AR1605" s="8">
        <v>-0.6</v>
      </c>
      <c r="AS1605" s="8">
        <v>-7.8776999999999999</v>
      </c>
      <c r="AT1605" s="8">
        <v>-72.136499999999998</v>
      </c>
      <c r="AU1605" s="8">
        <v>-1.7341</v>
      </c>
      <c r="AV1605" s="8">
        <v>-0.6</v>
      </c>
      <c r="AW1605" s="8">
        <v>0.6</v>
      </c>
      <c r="AX1605" s="8">
        <v>7.8776999999999999</v>
      </c>
      <c r="AY1605" s="8">
        <v>72.136499999999998</v>
      </c>
      <c r="AZ1605" s="8">
        <v>1.7341</v>
      </c>
      <c r="BA1605" s="8">
        <v>0.6</v>
      </c>
      <c r="BB1605">
        <v>0</v>
      </c>
      <c r="BC1605">
        <v>0</v>
      </c>
      <c r="BD1605">
        <v>0</v>
      </c>
      <c r="BE1605">
        <v>0</v>
      </c>
      <c r="BF1605">
        <v>0.06</v>
      </c>
      <c r="BG1605">
        <v>0.3</v>
      </c>
      <c r="BH1605">
        <v>-4.1900000000000004</v>
      </c>
      <c r="BI1605">
        <v>8</v>
      </c>
      <c r="BJ1605">
        <v>16</v>
      </c>
      <c r="BK1605">
        <v>8</v>
      </c>
      <c r="BM1605">
        <v>8</v>
      </c>
      <c r="BN1605" t="s">
        <v>1016</v>
      </c>
      <c r="BP1605" t="s">
        <v>1016</v>
      </c>
      <c r="BQ1605">
        <v>45</v>
      </c>
      <c r="BR1605">
        <v>451020</v>
      </c>
      <c r="BS1605">
        <v>0</v>
      </c>
      <c r="BU1605">
        <v>1</v>
      </c>
      <c r="BW1605">
        <v>8</v>
      </c>
      <c r="BY1605">
        <v>16</v>
      </c>
      <c r="BZ1605" t="s">
        <v>1997</v>
      </c>
      <c r="CA1605">
        <v>0</v>
      </c>
      <c r="CB1605">
        <v>0</v>
      </c>
      <c r="CC1605">
        <v>0</v>
      </c>
      <c r="CD1605">
        <v>0</v>
      </c>
      <c r="CE1605">
        <v>0</v>
      </c>
      <c r="CF1605">
        <v>1</v>
      </c>
      <c r="CG1605">
        <v>0</v>
      </c>
      <c r="CH1605">
        <v>0</v>
      </c>
      <c r="CI1605" s="2">
        <v>6896824</v>
      </c>
      <c r="CJ1605" t="s">
        <v>1309</v>
      </c>
    </row>
    <row r="1606" spans="1:88">
      <c r="A1606" s="10" t="str">
        <f t="shared" si="775"/>
        <v>FWM_US</v>
      </c>
      <c r="B1606" s="12">
        <f t="shared" si="776"/>
        <v>1.47E-2</v>
      </c>
      <c r="C1606" s="12">
        <v>0</v>
      </c>
      <c r="D1606" s="12">
        <v>0</v>
      </c>
      <c r="E1606" s="12">
        <v>0</v>
      </c>
      <c r="F1606" s="12">
        <v>0</v>
      </c>
      <c r="G1606" s="12">
        <v>0</v>
      </c>
      <c r="H1606" s="12">
        <v>0</v>
      </c>
      <c r="I1606" s="12">
        <v>0</v>
      </c>
      <c r="J1606" s="13">
        <f t="shared" si="777"/>
        <v>0</v>
      </c>
      <c r="K1606" s="13">
        <f t="shared" si="778"/>
        <v>0</v>
      </c>
      <c r="L1606" s="16">
        <f t="shared" si="779"/>
        <v>0</v>
      </c>
      <c r="M1606" s="13">
        <f t="shared" si="780"/>
        <v>0</v>
      </c>
      <c r="N1606" s="16">
        <f t="shared" si="781"/>
        <v>0</v>
      </c>
      <c r="O1606" s="16">
        <f t="shared" si="782"/>
        <v>0</v>
      </c>
      <c r="P1606" s="16" t="str">
        <f t="shared" si="783"/>
        <v/>
      </c>
      <c r="Q1606" s="20" t="str">
        <f t="shared" si="784"/>
        <v/>
      </c>
      <c r="R1606" s="20" t="str">
        <f t="shared" si="785"/>
        <v/>
      </c>
      <c r="S1606" s="20" t="str">
        <f t="shared" si="786"/>
        <v/>
      </c>
      <c r="T1606" s="20" t="str">
        <f t="shared" si="787"/>
        <v/>
      </c>
      <c r="U1606" s="16">
        <f t="shared" si="788"/>
        <v>6.5000000000000006E-3</v>
      </c>
      <c r="V1606" s="20" t="str">
        <f t="shared" si="789"/>
        <v/>
      </c>
      <c r="W1606" s="20" t="str">
        <f t="shared" si="790"/>
        <v/>
      </c>
      <c r="X1606" s="20" t="str">
        <f t="shared" si="791"/>
        <v/>
      </c>
      <c r="Y1606" s="20">
        <f t="shared" si="792"/>
        <v>6.5000000000000006E-3</v>
      </c>
      <c r="Z1606" s="20" t="str">
        <f t="shared" si="793"/>
        <v/>
      </c>
      <c r="AA1606" s="20" t="str">
        <f t="shared" si="794"/>
        <v/>
      </c>
      <c r="AB1606" s="20">
        <f t="shared" si="795"/>
        <v>0</v>
      </c>
      <c r="AC1606" s="20" t="str">
        <f t="shared" si="796"/>
        <v/>
      </c>
      <c r="AD1606" s="20" t="str">
        <f t="shared" si="797"/>
        <v/>
      </c>
      <c r="AE1606" s="20" t="str">
        <f t="shared" si="798"/>
        <v/>
      </c>
      <c r="AF1606" s="20" t="str">
        <f t="shared" si="799"/>
        <v/>
      </c>
      <c r="AG1606" s="11">
        <f t="shared" si="800"/>
        <v>999</v>
      </c>
      <c r="AH1606" s="17">
        <f t="shared" si="801"/>
        <v>999</v>
      </c>
      <c r="AI1606" s="17">
        <f t="shared" si="802"/>
        <v>999</v>
      </c>
      <c r="AJ1606" s="17">
        <f t="shared" si="803"/>
        <v>999</v>
      </c>
      <c r="AK1606" s="17">
        <f t="shared" si="804"/>
        <v>999</v>
      </c>
      <c r="AL1606" s="17">
        <f t="shared" si="805"/>
        <v>999</v>
      </c>
      <c r="AM1606" s="10" t="s">
        <v>1323</v>
      </c>
      <c r="AN1606">
        <v>0</v>
      </c>
      <c r="AO1606">
        <v>0</v>
      </c>
      <c r="AP1606">
        <v>0</v>
      </c>
      <c r="AQ1606">
        <v>0.3236</v>
      </c>
      <c r="AR1606" s="8">
        <v>-0.65</v>
      </c>
      <c r="AS1606" s="8">
        <v>-2.7827000000000002</v>
      </c>
      <c r="AT1606" s="8">
        <v>-6.9764999999999997</v>
      </c>
      <c r="AU1606" s="8">
        <v>-0.3236</v>
      </c>
      <c r="AV1606" s="8">
        <v>-0.65</v>
      </c>
      <c r="AW1606" s="8">
        <v>0.65</v>
      </c>
      <c r="AX1606" s="8">
        <v>2.7827000000000002</v>
      </c>
      <c r="AY1606" s="8">
        <v>6.9764999999999997</v>
      </c>
      <c r="AZ1606" s="8">
        <v>0.3236</v>
      </c>
      <c r="BA1606" s="8">
        <v>0.65</v>
      </c>
      <c r="BB1606">
        <v>-0.3236</v>
      </c>
      <c r="BC1606">
        <v>0.3236</v>
      </c>
      <c r="BD1606">
        <v>-0.3236</v>
      </c>
      <c r="BE1606">
        <v>0.3236</v>
      </c>
      <c r="BF1606">
        <v>0.06</v>
      </c>
      <c r="BG1606">
        <v>0.3</v>
      </c>
      <c r="BH1606">
        <v>1.47</v>
      </c>
      <c r="BI1606">
        <v>5</v>
      </c>
      <c r="BJ1606">
        <v>9</v>
      </c>
      <c r="BK1606">
        <v>5</v>
      </c>
      <c r="BM1606">
        <v>5</v>
      </c>
      <c r="BN1606" t="s">
        <v>1016</v>
      </c>
      <c r="BP1606" t="s">
        <v>1016</v>
      </c>
      <c r="BQ1606">
        <v>30</v>
      </c>
      <c r="BR1606">
        <v>301010</v>
      </c>
      <c r="BS1606">
        <v>1</v>
      </c>
      <c r="BU1606">
        <v>1</v>
      </c>
      <c r="BW1606">
        <v>5</v>
      </c>
      <c r="BY1606">
        <v>9</v>
      </c>
      <c r="BZ1606" t="s">
        <v>1998</v>
      </c>
      <c r="CA1606">
        <v>1</v>
      </c>
      <c r="CB1606">
        <v>0</v>
      </c>
      <c r="CC1606">
        <v>1</v>
      </c>
      <c r="CD1606">
        <v>0</v>
      </c>
      <c r="CE1606">
        <v>0</v>
      </c>
      <c r="CF1606">
        <v>0</v>
      </c>
      <c r="CG1606">
        <v>0</v>
      </c>
      <c r="CH1606">
        <v>0</v>
      </c>
      <c r="CI1606" s="2">
        <v>1660797</v>
      </c>
    </row>
    <row r="1607" spans="1:88">
      <c r="A1607" s="10" t="str">
        <f t="shared" si="775"/>
        <v>I_US</v>
      </c>
      <c r="B1607" s="12">
        <f t="shared" si="776"/>
        <v>-0.1255</v>
      </c>
      <c r="C1607" s="12">
        <v>5.9913752390082101E-3</v>
      </c>
      <c r="D1607" s="12">
        <v>0</v>
      </c>
      <c r="E1607" s="12">
        <v>0</v>
      </c>
      <c r="F1607" s="12">
        <v>-5.9913752390082101E-3</v>
      </c>
      <c r="G1607" s="12">
        <v>0</v>
      </c>
      <c r="H1607" s="12">
        <v>-5.9913752390082101E-3</v>
      </c>
      <c r="I1607" s="12">
        <v>-5.9913752390082101E-3</v>
      </c>
      <c r="J1607" s="13">
        <f t="shared" si="777"/>
        <v>0</v>
      </c>
      <c r="K1607" s="13">
        <f t="shared" si="778"/>
        <v>0</v>
      </c>
      <c r="L1607" s="16">
        <f t="shared" si="779"/>
        <v>0</v>
      </c>
      <c r="M1607" s="13">
        <f t="shared" si="780"/>
        <v>1</v>
      </c>
      <c r="N1607" s="16">
        <f t="shared" si="781"/>
        <v>0</v>
      </c>
      <c r="O1607" s="16">
        <f t="shared" si="782"/>
        <v>-5.9913752390082101E-3</v>
      </c>
      <c r="P1607" s="16">
        <f t="shared" si="783"/>
        <v>-8.6247609917900273E-6</v>
      </c>
      <c r="Q1607" s="20" t="str">
        <f t="shared" si="784"/>
        <v/>
      </c>
      <c r="R1607" s="20" t="str">
        <f t="shared" si="785"/>
        <v/>
      </c>
      <c r="S1607" s="20" t="str">
        <f t="shared" si="786"/>
        <v/>
      </c>
      <c r="T1607" s="20">
        <f t="shared" si="787"/>
        <v>-8.6247609917900273E-6</v>
      </c>
      <c r="U1607" s="16" t="str">
        <f t="shared" si="788"/>
        <v/>
      </c>
      <c r="V1607" s="20" t="str">
        <f t="shared" si="789"/>
        <v/>
      </c>
      <c r="W1607" s="20" t="str">
        <f t="shared" si="790"/>
        <v/>
      </c>
      <c r="X1607" s="20" t="str">
        <f t="shared" si="791"/>
        <v/>
      </c>
      <c r="Y1607" s="20" t="str">
        <f t="shared" si="792"/>
        <v/>
      </c>
      <c r="Z1607" s="20" t="str">
        <f t="shared" si="793"/>
        <v/>
      </c>
      <c r="AA1607" s="20" t="str">
        <f t="shared" si="794"/>
        <v/>
      </c>
      <c r="AB1607" s="20">
        <f t="shared" si="795"/>
        <v>-5.9913752390082101E-3</v>
      </c>
      <c r="AC1607" s="20" t="str">
        <f t="shared" si="796"/>
        <v/>
      </c>
      <c r="AD1607" s="20" t="str">
        <f t="shared" si="797"/>
        <v/>
      </c>
      <c r="AE1607" s="20" t="str">
        <f t="shared" si="798"/>
        <v/>
      </c>
      <c r="AF1607" s="20" t="str">
        <f t="shared" si="799"/>
        <v/>
      </c>
      <c r="AG1607" s="11">
        <f t="shared" si="800"/>
        <v>0</v>
      </c>
      <c r="AH1607" s="17">
        <f t="shared" si="801"/>
        <v>-5.9913752390082101E-3</v>
      </c>
      <c r="AI1607" s="17">
        <f t="shared" si="802"/>
        <v>999</v>
      </c>
      <c r="AJ1607" s="17">
        <f t="shared" si="803"/>
        <v>999</v>
      </c>
      <c r="AK1607" s="17">
        <f t="shared" si="804"/>
        <v>999</v>
      </c>
      <c r="AL1607" s="17">
        <f t="shared" si="805"/>
        <v>999</v>
      </c>
      <c r="AM1607" s="10" t="s">
        <v>1994</v>
      </c>
      <c r="AN1607">
        <v>0</v>
      </c>
      <c r="AO1607">
        <v>0</v>
      </c>
      <c r="AP1607">
        <v>0</v>
      </c>
      <c r="AQ1607">
        <v>1.0456000000000001</v>
      </c>
      <c r="AR1607" s="8">
        <v>-0.6</v>
      </c>
      <c r="AS1607" s="8">
        <v>-2.6442000000000001</v>
      </c>
      <c r="AT1607" s="8">
        <v>-49.340600000000002</v>
      </c>
      <c r="AU1607" s="8">
        <v>-1.0456000000000001</v>
      </c>
      <c r="AV1607" s="8">
        <v>-0.6</v>
      </c>
      <c r="AW1607" s="8">
        <v>0.6</v>
      </c>
      <c r="AX1607" s="8">
        <v>2.6442000000000001</v>
      </c>
      <c r="AY1607" s="8">
        <v>49.340600000000002</v>
      </c>
      <c r="AZ1607" s="8">
        <v>1.0456000000000001</v>
      </c>
      <c r="BA1607" s="8">
        <v>0.6</v>
      </c>
      <c r="BB1607">
        <v>-0.6</v>
      </c>
      <c r="BC1607">
        <v>0.6</v>
      </c>
      <c r="BD1607">
        <v>-0.6</v>
      </c>
      <c r="BE1607">
        <v>0.6</v>
      </c>
      <c r="BF1607">
        <v>0.06</v>
      </c>
      <c r="BG1607">
        <v>0.3</v>
      </c>
      <c r="BH1607">
        <v>-12.55</v>
      </c>
      <c r="BI1607">
        <v>9</v>
      </c>
      <c r="BJ1607">
        <v>18</v>
      </c>
      <c r="BK1607">
        <v>7</v>
      </c>
      <c r="BM1607">
        <v>7</v>
      </c>
      <c r="BN1607" t="s">
        <v>1018</v>
      </c>
      <c r="BP1607" t="s">
        <v>1018</v>
      </c>
      <c r="BQ1607">
        <v>50</v>
      </c>
      <c r="BR1607">
        <v>501010</v>
      </c>
      <c r="BS1607">
        <v>1</v>
      </c>
      <c r="BU1607">
        <v>1</v>
      </c>
      <c r="BW1607">
        <v>9</v>
      </c>
      <c r="BY1607">
        <v>18</v>
      </c>
      <c r="BZ1607" t="s">
        <v>1997</v>
      </c>
      <c r="CA1607">
        <v>0</v>
      </c>
      <c r="CB1607">
        <v>0</v>
      </c>
      <c r="CC1607">
        <v>0</v>
      </c>
      <c r="CD1607">
        <v>0</v>
      </c>
      <c r="CE1607">
        <v>0</v>
      </c>
      <c r="CF1607">
        <v>0</v>
      </c>
      <c r="CG1607">
        <v>0</v>
      </c>
      <c r="CH1607">
        <v>0</v>
      </c>
      <c r="CI1607" s="2">
        <v>4158764</v>
      </c>
    </row>
    <row r="1608" spans="1:88">
      <c r="A1608" s="10" t="str">
        <f t="shared" si="775"/>
        <v>HAWK_US</v>
      </c>
      <c r="B1608" s="12">
        <f t="shared" si="776"/>
        <v>1.7399999999999999E-2</v>
      </c>
      <c r="C1608" s="12">
        <v>0</v>
      </c>
      <c r="D1608" s="12">
        <v>0</v>
      </c>
      <c r="E1608" s="12">
        <v>0</v>
      </c>
      <c r="F1608" s="12">
        <v>0</v>
      </c>
      <c r="G1608" s="12">
        <v>0</v>
      </c>
      <c r="H1608" s="12">
        <v>0</v>
      </c>
      <c r="I1608" s="12">
        <v>0</v>
      </c>
      <c r="J1608" s="13">
        <f t="shared" si="777"/>
        <v>0</v>
      </c>
      <c r="K1608" s="13">
        <f t="shared" si="778"/>
        <v>0</v>
      </c>
      <c r="L1608" s="16">
        <f t="shared" si="779"/>
        <v>0</v>
      </c>
      <c r="M1608" s="13">
        <f t="shared" si="780"/>
        <v>0</v>
      </c>
      <c r="N1608" s="16">
        <f t="shared" si="781"/>
        <v>0</v>
      </c>
      <c r="O1608" s="16">
        <f t="shared" si="782"/>
        <v>0</v>
      </c>
      <c r="P1608" s="16" t="str">
        <f t="shared" si="783"/>
        <v/>
      </c>
      <c r="Q1608" s="20" t="str">
        <f t="shared" si="784"/>
        <v/>
      </c>
      <c r="R1608" s="20" t="str">
        <f t="shared" si="785"/>
        <v/>
      </c>
      <c r="S1608" s="20" t="str">
        <f t="shared" si="786"/>
        <v/>
      </c>
      <c r="T1608" s="20" t="str">
        <f t="shared" si="787"/>
        <v/>
      </c>
      <c r="U1608" s="16">
        <f t="shared" si="788"/>
        <v>6.0000000000000001E-3</v>
      </c>
      <c r="V1608" s="20" t="str">
        <f t="shared" si="789"/>
        <v/>
      </c>
      <c r="W1608" s="20" t="str">
        <f t="shared" si="790"/>
        <v/>
      </c>
      <c r="X1608" s="20">
        <f t="shared" si="791"/>
        <v>6.0000000000000001E-3</v>
      </c>
      <c r="Y1608" s="20" t="str">
        <f t="shared" si="792"/>
        <v/>
      </c>
      <c r="Z1608" s="20" t="str">
        <f t="shared" si="793"/>
        <v/>
      </c>
      <c r="AA1608" s="20" t="str">
        <f t="shared" si="794"/>
        <v/>
      </c>
      <c r="AB1608" s="20" t="str">
        <f t="shared" si="795"/>
        <v/>
      </c>
      <c r="AC1608" s="20" t="str">
        <f t="shared" si="796"/>
        <v/>
      </c>
      <c r="AD1608" s="20" t="str">
        <f t="shared" si="797"/>
        <v/>
      </c>
      <c r="AE1608" s="20" t="str">
        <f t="shared" si="798"/>
        <v/>
      </c>
      <c r="AF1608" s="20">
        <f t="shared" si="799"/>
        <v>0</v>
      </c>
      <c r="AG1608" s="11">
        <f t="shared" si="800"/>
        <v>999</v>
      </c>
      <c r="AH1608" s="17">
        <f t="shared" si="801"/>
        <v>999</v>
      </c>
      <c r="AI1608" s="17">
        <f t="shared" si="802"/>
        <v>999</v>
      </c>
      <c r="AJ1608" s="17">
        <f t="shared" si="803"/>
        <v>999</v>
      </c>
      <c r="AK1608" s="17">
        <f t="shared" si="804"/>
        <v>999</v>
      </c>
      <c r="AL1608" s="17">
        <f t="shared" si="805"/>
        <v>0</v>
      </c>
      <c r="AM1608" s="10" t="s">
        <v>1318</v>
      </c>
      <c r="AN1608">
        <v>0</v>
      </c>
      <c r="AO1608">
        <v>0</v>
      </c>
      <c r="AP1608">
        <v>0</v>
      </c>
      <c r="AQ1608">
        <v>4.1756000000000002</v>
      </c>
      <c r="AR1608" s="8">
        <v>-0.6</v>
      </c>
      <c r="AS1608" s="8">
        <v>-13.644500000000001</v>
      </c>
      <c r="AT1608" s="8">
        <v>-18.375</v>
      </c>
      <c r="AU1608" s="8">
        <v>-4.1756000000000002</v>
      </c>
      <c r="AV1608" s="8">
        <v>-0.6</v>
      </c>
      <c r="AW1608" s="8">
        <v>0.6</v>
      </c>
      <c r="AX1608" s="8">
        <v>13.644500000000001</v>
      </c>
      <c r="AY1608" s="8">
        <v>18.375</v>
      </c>
      <c r="AZ1608" s="8">
        <v>4.1756000000000002</v>
      </c>
      <c r="BA1608" s="8">
        <v>0.6</v>
      </c>
      <c r="BB1608">
        <v>0</v>
      </c>
      <c r="BC1608">
        <v>0</v>
      </c>
      <c r="BD1608">
        <v>0</v>
      </c>
      <c r="BE1608">
        <v>0</v>
      </c>
      <c r="BF1608">
        <v>0.06</v>
      </c>
      <c r="BG1608">
        <v>0.3</v>
      </c>
      <c r="BH1608">
        <v>1.74</v>
      </c>
      <c r="BI1608">
        <v>5</v>
      </c>
      <c r="BJ1608">
        <v>9</v>
      </c>
      <c r="BK1608">
        <v>5</v>
      </c>
      <c r="BM1608">
        <v>5</v>
      </c>
      <c r="BN1608" t="s">
        <v>1016</v>
      </c>
      <c r="BP1608" t="s">
        <v>1016</v>
      </c>
      <c r="BQ1608">
        <v>45</v>
      </c>
      <c r="BR1608">
        <v>451020</v>
      </c>
      <c r="BS1608">
        <v>0</v>
      </c>
      <c r="BU1608">
        <v>1</v>
      </c>
      <c r="BW1608">
        <v>5</v>
      </c>
      <c r="BY1608">
        <v>9</v>
      </c>
      <c r="BZ1608" t="s">
        <v>1997</v>
      </c>
      <c r="CA1608">
        <v>0</v>
      </c>
      <c r="CB1608">
        <v>0</v>
      </c>
      <c r="CC1608">
        <v>0</v>
      </c>
      <c r="CD1608">
        <v>0</v>
      </c>
      <c r="CE1608">
        <v>0</v>
      </c>
      <c r="CF1608">
        <v>1</v>
      </c>
      <c r="CG1608">
        <v>0</v>
      </c>
      <c r="CH1608">
        <v>0</v>
      </c>
      <c r="CI1608" s="2">
        <v>15732995</v>
      </c>
      <c r="CJ1608" t="s">
        <v>2042</v>
      </c>
    </row>
    <row r="1609" spans="1:88">
      <c r="A1609" s="10" t="str">
        <f t="shared" si="775"/>
        <v>SEAS_US</v>
      </c>
      <c r="B1609" s="12">
        <f t="shared" si="776"/>
        <v>1.5700000000000002E-2</v>
      </c>
      <c r="C1609" s="12">
        <v>0</v>
      </c>
      <c r="D1609" s="12">
        <v>0</v>
      </c>
      <c r="E1609" s="12">
        <v>0</v>
      </c>
      <c r="F1609" s="12">
        <v>0</v>
      </c>
      <c r="G1609" s="12">
        <v>0</v>
      </c>
      <c r="H1609" s="12">
        <v>0</v>
      </c>
      <c r="I1609" s="12">
        <v>0</v>
      </c>
      <c r="J1609" s="13">
        <f t="shared" si="777"/>
        <v>0</v>
      </c>
      <c r="K1609" s="13">
        <f t="shared" si="778"/>
        <v>0</v>
      </c>
      <c r="L1609" s="16">
        <f t="shared" si="779"/>
        <v>0</v>
      </c>
      <c r="M1609" s="13">
        <f t="shared" si="780"/>
        <v>0</v>
      </c>
      <c r="N1609" s="16">
        <f t="shared" si="781"/>
        <v>0</v>
      </c>
      <c r="O1609" s="16">
        <f t="shared" si="782"/>
        <v>0</v>
      </c>
      <c r="P1609" s="16" t="str">
        <f t="shared" si="783"/>
        <v/>
      </c>
      <c r="Q1609" s="20" t="str">
        <f t="shared" si="784"/>
        <v/>
      </c>
      <c r="R1609" s="20" t="str">
        <f t="shared" si="785"/>
        <v/>
      </c>
      <c r="S1609" s="20" t="str">
        <f t="shared" si="786"/>
        <v/>
      </c>
      <c r="T1609" s="20" t="str">
        <f t="shared" si="787"/>
        <v/>
      </c>
      <c r="U1609" s="16">
        <f t="shared" si="788"/>
        <v>6.5000000000000006E-3</v>
      </c>
      <c r="V1609" s="20" t="str">
        <f t="shared" si="789"/>
        <v/>
      </c>
      <c r="W1609" s="20" t="str">
        <f t="shared" si="790"/>
        <v/>
      </c>
      <c r="X1609" s="20" t="str">
        <f t="shared" si="791"/>
        <v/>
      </c>
      <c r="Y1609" s="20">
        <f t="shared" si="792"/>
        <v>6.5000000000000006E-3</v>
      </c>
      <c r="Z1609" s="20" t="str">
        <f t="shared" si="793"/>
        <v/>
      </c>
      <c r="AA1609" s="20" t="str">
        <f t="shared" si="794"/>
        <v/>
      </c>
      <c r="AB1609" s="20">
        <f t="shared" si="795"/>
        <v>0</v>
      </c>
      <c r="AC1609" s="20" t="str">
        <f t="shared" si="796"/>
        <v/>
      </c>
      <c r="AD1609" s="20" t="str">
        <f t="shared" si="797"/>
        <v/>
      </c>
      <c r="AE1609" s="20" t="str">
        <f t="shared" si="798"/>
        <v/>
      </c>
      <c r="AF1609" s="20" t="str">
        <f t="shared" si="799"/>
        <v/>
      </c>
      <c r="AG1609" s="11">
        <f t="shared" si="800"/>
        <v>999</v>
      </c>
      <c r="AH1609" s="17">
        <f t="shared" si="801"/>
        <v>999</v>
      </c>
      <c r="AI1609" s="17">
        <f t="shared" si="802"/>
        <v>999</v>
      </c>
      <c r="AJ1609" s="17">
        <f t="shared" si="803"/>
        <v>999</v>
      </c>
      <c r="AK1609" s="17">
        <f t="shared" si="804"/>
        <v>999</v>
      </c>
      <c r="AL1609" s="17">
        <f t="shared" si="805"/>
        <v>999</v>
      </c>
      <c r="AM1609" s="10" t="s">
        <v>1949</v>
      </c>
      <c r="AN1609">
        <v>0</v>
      </c>
      <c r="AO1609">
        <v>0</v>
      </c>
      <c r="AP1609">
        <v>0</v>
      </c>
      <c r="AQ1609">
        <v>7.7382</v>
      </c>
      <c r="AR1609" s="8">
        <v>-0.65</v>
      </c>
      <c r="AS1609" s="8">
        <v>-23.121600000000001</v>
      </c>
      <c r="AT1609" s="8">
        <v>-71.642899999999997</v>
      </c>
      <c r="AU1609" s="8">
        <v>-7.7382</v>
      </c>
      <c r="AV1609" s="8">
        <v>-0.65</v>
      </c>
      <c r="AW1609" s="8">
        <v>0.65</v>
      </c>
      <c r="AX1609" s="8">
        <v>23.121600000000001</v>
      </c>
      <c r="AY1609" s="8">
        <v>71.642899999999997</v>
      </c>
      <c r="AZ1609" s="8">
        <v>7.7382</v>
      </c>
      <c r="BA1609" s="8">
        <v>0.65</v>
      </c>
      <c r="BB1609">
        <v>-0.65</v>
      </c>
      <c r="BC1609">
        <v>0.65</v>
      </c>
      <c r="BD1609">
        <v>-0.65</v>
      </c>
      <c r="BE1609">
        <v>0.65</v>
      </c>
      <c r="BF1609">
        <v>0.06</v>
      </c>
      <c r="BG1609">
        <v>0.3</v>
      </c>
      <c r="BH1609">
        <v>1.57</v>
      </c>
      <c r="BI1609">
        <v>5</v>
      </c>
      <c r="BJ1609">
        <v>9</v>
      </c>
      <c r="BK1609">
        <v>5</v>
      </c>
      <c r="BM1609">
        <v>5</v>
      </c>
      <c r="BN1609" t="s">
        <v>1016</v>
      </c>
      <c r="BP1609" t="s">
        <v>1016</v>
      </c>
      <c r="BQ1609">
        <v>25</v>
      </c>
      <c r="BR1609">
        <v>253010</v>
      </c>
      <c r="BS1609">
        <v>1</v>
      </c>
      <c r="BU1609">
        <v>1</v>
      </c>
      <c r="BW1609">
        <v>5</v>
      </c>
      <c r="BY1609">
        <v>9</v>
      </c>
      <c r="BZ1609" t="s">
        <v>1997</v>
      </c>
      <c r="CA1609">
        <v>0</v>
      </c>
      <c r="CB1609">
        <v>0</v>
      </c>
      <c r="CC1609">
        <v>0</v>
      </c>
      <c r="CD1609">
        <v>0</v>
      </c>
      <c r="CE1609">
        <v>0</v>
      </c>
      <c r="CF1609">
        <v>0</v>
      </c>
      <c r="CG1609">
        <v>0</v>
      </c>
      <c r="CH1609">
        <v>0</v>
      </c>
      <c r="CI1609" s="2">
        <v>30776804</v>
      </c>
    </row>
    <row r="1610" spans="1:88">
      <c r="A1610" s="10" t="str">
        <f t="shared" si="775"/>
        <v>CYNI_US</v>
      </c>
      <c r="B1610" s="12">
        <f t="shared" si="776"/>
        <v>-9.9900000000000003E-2</v>
      </c>
      <c r="C1610" s="12">
        <v>0</v>
      </c>
      <c r="D1610" s="12">
        <v>0</v>
      </c>
      <c r="E1610" s="12">
        <v>0</v>
      </c>
      <c r="F1610" s="12">
        <v>0</v>
      </c>
      <c r="G1610" s="12">
        <v>0</v>
      </c>
      <c r="H1610" s="12">
        <v>0</v>
      </c>
      <c r="I1610" s="12">
        <v>0</v>
      </c>
      <c r="J1610" s="13">
        <f t="shared" si="777"/>
        <v>0</v>
      </c>
      <c r="K1610" s="13">
        <f t="shared" si="778"/>
        <v>0</v>
      </c>
      <c r="L1610" s="16">
        <f t="shared" si="779"/>
        <v>0</v>
      </c>
      <c r="M1610" s="13">
        <f t="shared" si="780"/>
        <v>0</v>
      </c>
      <c r="N1610" s="16">
        <f t="shared" si="781"/>
        <v>0</v>
      </c>
      <c r="O1610" s="16">
        <f t="shared" si="782"/>
        <v>0</v>
      </c>
      <c r="P1610" s="16">
        <f t="shared" si="783"/>
        <v>-6.0000000000000001E-3</v>
      </c>
      <c r="Q1610" s="20" t="str">
        <f t="shared" si="784"/>
        <v/>
      </c>
      <c r="R1610" s="20" t="str">
        <f t="shared" si="785"/>
        <v/>
      </c>
      <c r="S1610" s="20" t="str">
        <f t="shared" si="786"/>
        <v/>
      </c>
      <c r="T1610" s="20">
        <f t="shared" si="787"/>
        <v>-6.0000000000000001E-3</v>
      </c>
      <c r="U1610" s="16" t="str">
        <f t="shared" si="788"/>
        <v/>
      </c>
      <c r="V1610" s="20" t="str">
        <f t="shared" si="789"/>
        <v/>
      </c>
      <c r="W1610" s="20" t="str">
        <f t="shared" si="790"/>
        <v/>
      </c>
      <c r="X1610" s="20" t="str">
        <f t="shared" si="791"/>
        <v/>
      </c>
      <c r="Y1610" s="20" t="str">
        <f t="shared" si="792"/>
        <v/>
      </c>
      <c r="Z1610" s="20" t="str">
        <f t="shared" si="793"/>
        <v/>
      </c>
      <c r="AA1610" s="20" t="str">
        <f t="shared" si="794"/>
        <v/>
      </c>
      <c r="AB1610" s="20">
        <f t="shared" si="795"/>
        <v>0</v>
      </c>
      <c r="AC1610" s="20" t="str">
        <f t="shared" si="796"/>
        <v/>
      </c>
      <c r="AD1610" s="20" t="str">
        <f t="shared" si="797"/>
        <v/>
      </c>
      <c r="AE1610" s="20" t="str">
        <f t="shared" si="798"/>
        <v/>
      </c>
      <c r="AF1610" s="20" t="str">
        <f t="shared" si="799"/>
        <v/>
      </c>
      <c r="AG1610" s="11">
        <f t="shared" si="800"/>
        <v>999</v>
      </c>
      <c r="AH1610" s="17">
        <f t="shared" si="801"/>
        <v>999</v>
      </c>
      <c r="AI1610" s="17">
        <f t="shared" si="802"/>
        <v>999</v>
      </c>
      <c r="AJ1610" s="17">
        <f t="shared" si="803"/>
        <v>999</v>
      </c>
      <c r="AK1610" s="17">
        <f t="shared" si="804"/>
        <v>999</v>
      </c>
      <c r="AL1610" s="17">
        <f t="shared" si="805"/>
        <v>999</v>
      </c>
      <c r="AM1610" s="10" t="s">
        <v>1813</v>
      </c>
      <c r="AN1610">
        <v>0</v>
      </c>
      <c r="AO1610">
        <v>0</v>
      </c>
      <c r="AP1610">
        <v>0</v>
      </c>
      <c r="AQ1610">
        <v>8.5900000000000004E-2</v>
      </c>
      <c r="AR1610" s="8">
        <v>-0.6</v>
      </c>
      <c r="AS1610" s="8">
        <v>-0.45689999999999997</v>
      </c>
      <c r="AT1610" s="8">
        <v>-7.6468999999999996</v>
      </c>
      <c r="AU1610" s="8">
        <v>-8.5900000000000004E-2</v>
      </c>
      <c r="AV1610" s="8">
        <v>-0.6</v>
      </c>
      <c r="AW1610" s="8">
        <v>0.6</v>
      </c>
      <c r="AX1610" s="8">
        <v>0.45689999999999997</v>
      </c>
      <c r="AY1610" s="8">
        <v>7.6468999999999996</v>
      </c>
      <c r="AZ1610" s="8">
        <v>8.5900000000000004E-2</v>
      </c>
      <c r="BA1610" s="8">
        <v>0.6</v>
      </c>
      <c r="BB1610">
        <v>-8.5900000000000004E-2</v>
      </c>
      <c r="BC1610">
        <v>8.5900000000000004E-2</v>
      </c>
      <c r="BD1610">
        <v>-8.5900000000000004E-2</v>
      </c>
      <c r="BE1610">
        <v>8.5900000000000004E-2</v>
      </c>
      <c r="BF1610">
        <v>0.06</v>
      </c>
      <c r="BG1610">
        <v>0.3</v>
      </c>
      <c r="BH1610">
        <v>-9.99</v>
      </c>
      <c r="BI1610">
        <v>9</v>
      </c>
      <c r="BJ1610">
        <v>18</v>
      </c>
      <c r="BK1610">
        <v>9</v>
      </c>
      <c r="BM1610">
        <v>9</v>
      </c>
      <c r="BN1610" t="s">
        <v>1016</v>
      </c>
      <c r="BP1610" t="s">
        <v>1016</v>
      </c>
      <c r="BQ1610">
        <v>45</v>
      </c>
      <c r="BR1610">
        <v>451030</v>
      </c>
      <c r="BS1610">
        <v>1</v>
      </c>
      <c r="BU1610">
        <v>1</v>
      </c>
      <c r="BW1610">
        <v>9</v>
      </c>
      <c r="BY1610">
        <v>18</v>
      </c>
      <c r="BZ1610" t="s">
        <v>1947</v>
      </c>
      <c r="CA1610">
        <v>1</v>
      </c>
      <c r="CB1610">
        <v>0</v>
      </c>
      <c r="CC1610">
        <v>1</v>
      </c>
      <c r="CD1610">
        <v>0</v>
      </c>
      <c r="CE1610">
        <v>0</v>
      </c>
      <c r="CF1610">
        <v>0</v>
      </c>
      <c r="CG1610">
        <v>0</v>
      </c>
      <c r="CH1610">
        <v>0</v>
      </c>
      <c r="CI1610" s="2">
        <v>341589</v>
      </c>
    </row>
    <row r="1611" spans="1:88">
      <c r="A1611" s="10" t="str">
        <f t="shared" si="775"/>
        <v>PFSI_US</v>
      </c>
      <c r="B1611" s="12">
        <f t="shared" si="776"/>
        <v>8.6E-3</v>
      </c>
      <c r="C1611" s="12">
        <v>0</v>
      </c>
      <c r="D1611" s="12">
        <v>0</v>
      </c>
      <c r="E1611" s="12">
        <v>0</v>
      </c>
      <c r="F1611" s="12">
        <v>0</v>
      </c>
      <c r="G1611" s="12">
        <v>0</v>
      </c>
      <c r="H1611" s="12">
        <v>0</v>
      </c>
      <c r="I1611" s="12">
        <v>0</v>
      </c>
      <c r="J1611" s="13">
        <f t="shared" si="777"/>
        <v>0</v>
      </c>
      <c r="K1611" s="13">
        <f t="shared" si="778"/>
        <v>0</v>
      </c>
      <c r="L1611" s="16">
        <f t="shared" si="779"/>
        <v>0</v>
      </c>
      <c r="M1611" s="13">
        <f t="shared" si="780"/>
        <v>0</v>
      </c>
      <c r="N1611" s="16">
        <f t="shared" si="781"/>
        <v>0</v>
      </c>
      <c r="O1611" s="16">
        <f t="shared" si="782"/>
        <v>0</v>
      </c>
      <c r="P1611" s="16" t="str">
        <f t="shared" si="783"/>
        <v/>
      </c>
      <c r="Q1611" s="20" t="str">
        <f t="shared" si="784"/>
        <v/>
      </c>
      <c r="R1611" s="20" t="str">
        <f t="shared" si="785"/>
        <v/>
      </c>
      <c r="S1611" s="20" t="str">
        <f t="shared" si="786"/>
        <v/>
      </c>
      <c r="T1611" s="20" t="str">
        <f t="shared" si="787"/>
        <v/>
      </c>
      <c r="U1611" s="16">
        <f t="shared" si="788"/>
        <v>4.0000000000000001E-3</v>
      </c>
      <c r="V1611" s="20" t="str">
        <f t="shared" si="789"/>
        <v/>
      </c>
      <c r="W1611" s="20" t="str">
        <f t="shared" si="790"/>
        <v/>
      </c>
      <c r="X1611" s="20" t="str">
        <f t="shared" si="791"/>
        <v/>
      </c>
      <c r="Y1611" s="20">
        <f t="shared" si="792"/>
        <v>4.0000000000000001E-3</v>
      </c>
      <c r="Z1611" s="20" t="str">
        <f t="shared" si="793"/>
        <v/>
      </c>
      <c r="AA1611" s="20" t="str">
        <f t="shared" si="794"/>
        <v/>
      </c>
      <c r="AB1611" s="20">
        <f t="shared" si="795"/>
        <v>0</v>
      </c>
      <c r="AC1611" s="20" t="str">
        <f t="shared" si="796"/>
        <v/>
      </c>
      <c r="AD1611" s="20" t="str">
        <f t="shared" si="797"/>
        <v/>
      </c>
      <c r="AE1611" s="20" t="str">
        <f t="shared" si="798"/>
        <v/>
      </c>
      <c r="AF1611" s="20" t="str">
        <f t="shared" si="799"/>
        <v/>
      </c>
      <c r="AG1611" s="11">
        <f t="shared" si="800"/>
        <v>999</v>
      </c>
      <c r="AH1611" s="17">
        <f t="shared" si="801"/>
        <v>999</v>
      </c>
      <c r="AI1611" s="17">
        <f t="shared" si="802"/>
        <v>999</v>
      </c>
      <c r="AJ1611" s="17">
        <f t="shared" si="803"/>
        <v>999</v>
      </c>
      <c r="AK1611" s="17">
        <f t="shared" si="804"/>
        <v>999</v>
      </c>
      <c r="AL1611" s="17">
        <f t="shared" si="805"/>
        <v>999</v>
      </c>
      <c r="AM1611" s="10" t="s">
        <v>1614</v>
      </c>
      <c r="AN1611">
        <v>0</v>
      </c>
      <c r="AO1611">
        <v>0</v>
      </c>
      <c r="AP1611">
        <v>0</v>
      </c>
      <c r="AQ1611">
        <v>0.17330000000000001</v>
      </c>
      <c r="AR1611" s="8">
        <v>-0.4</v>
      </c>
      <c r="AS1611" s="8">
        <v>-0.89500000000000002</v>
      </c>
      <c r="AT1611" s="8">
        <v>-16.791499999999999</v>
      </c>
      <c r="AU1611" s="8">
        <v>-0.17330000000000001</v>
      </c>
      <c r="AV1611" s="8">
        <v>-0.4</v>
      </c>
      <c r="AW1611" s="8">
        <v>0.4</v>
      </c>
      <c r="AX1611" s="8">
        <v>0.89500000000000002</v>
      </c>
      <c r="AY1611" s="8">
        <v>16.791499999999999</v>
      </c>
      <c r="AZ1611" s="8">
        <v>0.17330000000000001</v>
      </c>
      <c r="BA1611" s="8">
        <v>0.4</v>
      </c>
      <c r="BB1611">
        <v>-0.17330000000000001</v>
      </c>
      <c r="BC1611">
        <v>0.17330000000000001</v>
      </c>
      <c r="BD1611">
        <v>-0.17330000000000001</v>
      </c>
      <c r="BE1611">
        <v>0.17330000000000001</v>
      </c>
      <c r="BF1611">
        <v>0.06</v>
      </c>
      <c r="BG1611">
        <v>0.3</v>
      </c>
      <c r="BH1611">
        <v>0.86</v>
      </c>
      <c r="BI1611">
        <v>5</v>
      </c>
      <c r="BJ1611">
        <v>10</v>
      </c>
      <c r="BK1611">
        <v>5</v>
      </c>
      <c r="BM1611">
        <v>5</v>
      </c>
      <c r="BN1611" t="s">
        <v>1016</v>
      </c>
      <c r="BP1611" t="s">
        <v>1016</v>
      </c>
      <c r="BQ1611">
        <v>40</v>
      </c>
      <c r="BR1611">
        <v>401020</v>
      </c>
      <c r="BS1611">
        <v>1</v>
      </c>
      <c r="BU1611">
        <v>1</v>
      </c>
      <c r="BW1611">
        <v>5</v>
      </c>
      <c r="BY1611">
        <v>10</v>
      </c>
      <c r="BZ1611" t="s">
        <v>1946</v>
      </c>
      <c r="CA1611">
        <v>1</v>
      </c>
      <c r="CB1611">
        <v>0</v>
      </c>
      <c r="CC1611">
        <v>1</v>
      </c>
      <c r="CD1611">
        <v>0</v>
      </c>
      <c r="CE1611">
        <v>0</v>
      </c>
      <c r="CF1611">
        <v>0</v>
      </c>
      <c r="CG1611">
        <v>0</v>
      </c>
      <c r="CH1611">
        <v>0</v>
      </c>
      <c r="CI1611" s="2">
        <v>711927</v>
      </c>
    </row>
    <row r="1612" spans="1:88">
      <c r="A1612" s="10" t="str">
        <f t="shared" si="775"/>
        <v>TSC_US</v>
      </c>
      <c r="B1612" s="12">
        <f t="shared" si="776"/>
        <v>6.8600000000000008E-2</v>
      </c>
      <c r="C1612" s="12">
        <v>0</v>
      </c>
      <c r="D1612" s="12">
        <v>0</v>
      </c>
      <c r="E1612" s="12">
        <v>0</v>
      </c>
      <c r="F1612" s="12">
        <v>0</v>
      </c>
      <c r="G1612" s="12">
        <v>0</v>
      </c>
      <c r="H1612" s="12">
        <v>0</v>
      </c>
      <c r="I1612" s="12">
        <v>0</v>
      </c>
      <c r="J1612" s="13">
        <f t="shared" si="777"/>
        <v>0</v>
      </c>
      <c r="K1612" s="13">
        <f t="shared" si="778"/>
        <v>0</v>
      </c>
      <c r="L1612" s="16">
        <f t="shared" si="779"/>
        <v>0</v>
      </c>
      <c r="M1612" s="13">
        <f t="shared" si="780"/>
        <v>0</v>
      </c>
      <c r="N1612" s="16">
        <f t="shared" si="781"/>
        <v>0</v>
      </c>
      <c r="O1612" s="16">
        <f t="shared" si="782"/>
        <v>0</v>
      </c>
      <c r="P1612" s="16" t="str">
        <f t="shared" si="783"/>
        <v/>
      </c>
      <c r="Q1612" s="20" t="str">
        <f t="shared" si="784"/>
        <v/>
      </c>
      <c r="R1612" s="20" t="str">
        <f t="shared" si="785"/>
        <v/>
      </c>
      <c r="S1612" s="20" t="str">
        <f t="shared" si="786"/>
        <v/>
      </c>
      <c r="T1612" s="20" t="str">
        <f t="shared" si="787"/>
        <v/>
      </c>
      <c r="U1612" s="16">
        <f t="shared" si="788"/>
        <v>4.0000000000000001E-3</v>
      </c>
      <c r="V1612" s="20" t="str">
        <f t="shared" si="789"/>
        <v/>
      </c>
      <c r="W1612" s="20" t="str">
        <f t="shared" si="790"/>
        <v/>
      </c>
      <c r="X1612" s="20" t="str">
        <f t="shared" si="791"/>
        <v/>
      </c>
      <c r="Y1612" s="20">
        <f t="shared" si="792"/>
        <v>4.0000000000000001E-3</v>
      </c>
      <c r="Z1612" s="20" t="str">
        <f t="shared" si="793"/>
        <v/>
      </c>
      <c r="AA1612" s="20" t="str">
        <f t="shared" si="794"/>
        <v/>
      </c>
      <c r="AB1612" s="20">
        <f t="shared" si="795"/>
        <v>0</v>
      </c>
      <c r="AC1612" s="20" t="str">
        <f t="shared" si="796"/>
        <v/>
      </c>
      <c r="AD1612" s="20" t="str">
        <f t="shared" si="797"/>
        <v/>
      </c>
      <c r="AE1612" s="20" t="str">
        <f t="shared" si="798"/>
        <v/>
      </c>
      <c r="AF1612" s="20" t="str">
        <f t="shared" si="799"/>
        <v/>
      </c>
      <c r="AG1612" s="11">
        <f t="shared" si="800"/>
        <v>999</v>
      </c>
      <c r="AH1612" s="17">
        <f t="shared" si="801"/>
        <v>999</v>
      </c>
      <c r="AI1612" s="17">
        <f t="shared" si="802"/>
        <v>999</v>
      </c>
      <c r="AJ1612" s="17">
        <f t="shared" si="803"/>
        <v>999</v>
      </c>
      <c r="AK1612" s="17">
        <f t="shared" si="804"/>
        <v>999</v>
      </c>
      <c r="AL1612" s="17">
        <f t="shared" si="805"/>
        <v>999</v>
      </c>
      <c r="AM1612" s="10" t="s">
        <v>1787</v>
      </c>
      <c r="AN1612">
        <v>0</v>
      </c>
      <c r="AO1612">
        <v>0</v>
      </c>
      <c r="AP1612">
        <v>0</v>
      </c>
      <c r="AQ1612">
        <v>0.12540000000000001</v>
      </c>
      <c r="AR1612" s="8">
        <v>-0.4</v>
      </c>
      <c r="AS1612" s="8">
        <v>-0.66639999999999999</v>
      </c>
      <c r="AT1612" s="8">
        <v>-11.6439</v>
      </c>
      <c r="AU1612" s="8">
        <v>-0.12540000000000001</v>
      </c>
      <c r="AV1612" s="8">
        <v>-0.4</v>
      </c>
      <c r="AW1612" s="8">
        <v>0.4</v>
      </c>
      <c r="AX1612" s="8">
        <v>0.66639999999999999</v>
      </c>
      <c r="AY1612" s="8">
        <v>11.6439</v>
      </c>
      <c r="AZ1612" s="8">
        <v>0.12540000000000001</v>
      </c>
      <c r="BA1612" s="8">
        <v>0.4</v>
      </c>
      <c r="BB1612">
        <v>-0.12540000000000001</v>
      </c>
      <c r="BC1612">
        <v>0.12540000000000001</v>
      </c>
      <c r="BD1612">
        <v>-0.12540000000000001</v>
      </c>
      <c r="BE1612">
        <v>0.12540000000000001</v>
      </c>
      <c r="BF1612">
        <v>0.06</v>
      </c>
      <c r="BG1612">
        <v>0.3</v>
      </c>
      <c r="BH1612">
        <v>6.86</v>
      </c>
      <c r="BI1612">
        <v>2</v>
      </c>
      <c r="BJ1612">
        <v>4</v>
      </c>
      <c r="BK1612">
        <v>2</v>
      </c>
      <c r="BM1612">
        <v>2</v>
      </c>
      <c r="BN1612" t="s">
        <v>1016</v>
      </c>
      <c r="BP1612" t="s">
        <v>1016</v>
      </c>
      <c r="BQ1612">
        <v>40</v>
      </c>
      <c r="BR1612">
        <v>401010</v>
      </c>
      <c r="BS1612">
        <v>1</v>
      </c>
      <c r="BU1612">
        <v>1</v>
      </c>
      <c r="BW1612">
        <v>2</v>
      </c>
      <c r="BY1612">
        <v>4</v>
      </c>
      <c r="BZ1612" t="s">
        <v>1947</v>
      </c>
      <c r="CA1612">
        <v>1</v>
      </c>
      <c r="CB1612">
        <v>0</v>
      </c>
      <c r="CC1612">
        <v>1</v>
      </c>
      <c r="CD1612">
        <v>0</v>
      </c>
      <c r="CE1612">
        <v>0</v>
      </c>
      <c r="CF1612">
        <v>0</v>
      </c>
      <c r="CG1612">
        <v>0</v>
      </c>
      <c r="CH1612">
        <v>0</v>
      </c>
      <c r="CI1612" s="2">
        <v>441033</v>
      </c>
    </row>
    <row r="1613" spans="1:88">
      <c r="A1613" s="10" t="str">
        <f t="shared" si="775"/>
        <v>FNBC_US</v>
      </c>
      <c r="B1613" s="12">
        <f t="shared" si="776"/>
        <v>6.2E-2</v>
      </c>
      <c r="C1613" s="12">
        <v>0</v>
      </c>
      <c r="D1613" s="12">
        <v>0</v>
      </c>
      <c r="E1613" s="12">
        <v>0</v>
      </c>
      <c r="F1613" s="12">
        <v>0</v>
      </c>
      <c r="G1613" s="12">
        <v>0</v>
      </c>
      <c r="H1613" s="12">
        <v>0</v>
      </c>
      <c r="I1613" s="12">
        <v>0</v>
      </c>
      <c r="J1613" s="13">
        <f t="shared" si="777"/>
        <v>0</v>
      </c>
      <c r="K1613" s="13">
        <f t="shared" si="778"/>
        <v>0</v>
      </c>
      <c r="L1613" s="16">
        <f t="shared" si="779"/>
        <v>0</v>
      </c>
      <c r="M1613" s="13">
        <f t="shared" si="780"/>
        <v>0</v>
      </c>
      <c r="N1613" s="16">
        <f t="shared" si="781"/>
        <v>0</v>
      </c>
      <c r="O1613" s="16">
        <f t="shared" si="782"/>
        <v>0</v>
      </c>
      <c r="P1613" s="16" t="str">
        <f t="shared" si="783"/>
        <v/>
      </c>
      <c r="Q1613" s="20" t="str">
        <f t="shared" si="784"/>
        <v/>
      </c>
      <c r="R1613" s="20" t="str">
        <f t="shared" si="785"/>
        <v/>
      </c>
      <c r="S1613" s="20" t="str">
        <f t="shared" si="786"/>
        <v/>
      </c>
      <c r="T1613" s="20" t="str">
        <f t="shared" si="787"/>
        <v/>
      </c>
      <c r="U1613" s="16">
        <f t="shared" si="788"/>
        <v>4.0000000000000001E-3</v>
      </c>
      <c r="V1613" s="20" t="str">
        <f t="shared" si="789"/>
        <v/>
      </c>
      <c r="W1613" s="20" t="str">
        <f t="shared" si="790"/>
        <v/>
      </c>
      <c r="X1613" s="20" t="str">
        <f t="shared" si="791"/>
        <v/>
      </c>
      <c r="Y1613" s="20">
        <f t="shared" si="792"/>
        <v>4.0000000000000001E-3</v>
      </c>
      <c r="Z1613" s="20" t="str">
        <f t="shared" si="793"/>
        <v/>
      </c>
      <c r="AA1613" s="20" t="str">
        <f t="shared" si="794"/>
        <v/>
      </c>
      <c r="AB1613" s="20">
        <f t="shared" si="795"/>
        <v>0</v>
      </c>
      <c r="AC1613" s="20" t="str">
        <f t="shared" si="796"/>
        <v/>
      </c>
      <c r="AD1613" s="20" t="str">
        <f t="shared" si="797"/>
        <v/>
      </c>
      <c r="AE1613" s="20" t="str">
        <f t="shared" si="798"/>
        <v/>
      </c>
      <c r="AF1613" s="20" t="str">
        <f t="shared" si="799"/>
        <v/>
      </c>
      <c r="AG1613" s="11">
        <f t="shared" si="800"/>
        <v>999</v>
      </c>
      <c r="AH1613" s="17">
        <f t="shared" si="801"/>
        <v>999</v>
      </c>
      <c r="AI1613" s="17">
        <f t="shared" si="802"/>
        <v>999</v>
      </c>
      <c r="AJ1613" s="17">
        <f t="shared" si="803"/>
        <v>999</v>
      </c>
      <c r="AK1613" s="17">
        <f t="shared" si="804"/>
        <v>999</v>
      </c>
      <c r="AL1613" s="17">
        <f t="shared" si="805"/>
        <v>999</v>
      </c>
      <c r="AM1613" s="10" t="s">
        <v>2241</v>
      </c>
      <c r="AN1613">
        <v>0</v>
      </c>
      <c r="AO1613">
        <v>0</v>
      </c>
      <c r="AP1613">
        <v>0</v>
      </c>
      <c r="AQ1613">
        <v>0.46910000000000002</v>
      </c>
      <c r="AR1613" s="8">
        <v>-0.4</v>
      </c>
      <c r="AS1613" s="8">
        <v>-2.2195</v>
      </c>
      <c r="AT1613" s="8">
        <v>-25.6478</v>
      </c>
      <c r="AU1613" s="8">
        <v>-0.46910000000000002</v>
      </c>
      <c r="AV1613" s="8">
        <v>-0.4</v>
      </c>
      <c r="AW1613" s="8">
        <v>0.4</v>
      </c>
      <c r="AX1613" s="8">
        <v>2.2195</v>
      </c>
      <c r="AY1613" s="8">
        <v>25.6478</v>
      </c>
      <c r="AZ1613" s="8">
        <v>0.46910000000000002</v>
      </c>
      <c r="BA1613" s="8">
        <v>0.4</v>
      </c>
      <c r="BB1613">
        <v>-0.4</v>
      </c>
      <c r="BC1613">
        <v>0.4</v>
      </c>
      <c r="BD1613">
        <v>-0.4</v>
      </c>
      <c r="BE1613">
        <v>0.4</v>
      </c>
      <c r="BF1613">
        <v>0.06</v>
      </c>
      <c r="BG1613">
        <v>0.3</v>
      </c>
      <c r="BH1613">
        <v>6.2</v>
      </c>
      <c r="BI1613">
        <v>3</v>
      </c>
      <c r="BJ1613">
        <v>5</v>
      </c>
      <c r="BK1613">
        <v>3</v>
      </c>
      <c r="BM1613">
        <v>3</v>
      </c>
      <c r="BN1613" t="s">
        <v>1016</v>
      </c>
      <c r="BP1613" t="s">
        <v>1016</v>
      </c>
      <c r="BQ1613">
        <v>40</v>
      </c>
      <c r="BR1613">
        <v>401010</v>
      </c>
      <c r="BS1613">
        <v>1</v>
      </c>
      <c r="BU1613">
        <v>1</v>
      </c>
      <c r="BW1613">
        <v>3</v>
      </c>
      <c r="BY1613">
        <v>5</v>
      </c>
      <c r="BZ1613" t="s">
        <v>1998</v>
      </c>
      <c r="CA1613">
        <v>0</v>
      </c>
      <c r="CB1613">
        <v>0</v>
      </c>
      <c r="CC1613">
        <v>0</v>
      </c>
      <c r="CD1613">
        <v>0</v>
      </c>
      <c r="CE1613">
        <v>0</v>
      </c>
      <c r="CF1613">
        <v>0</v>
      </c>
      <c r="CG1613">
        <v>0</v>
      </c>
      <c r="CH1613">
        <v>0</v>
      </c>
      <c r="CI1613" s="2">
        <v>1667286</v>
      </c>
    </row>
    <row r="1614" spans="1:88">
      <c r="A1614" s="10" t="str">
        <f t="shared" si="775"/>
        <v>MKTO_US</v>
      </c>
      <c r="B1614" s="12">
        <f t="shared" si="776"/>
        <v>-0.1032</v>
      </c>
      <c r="C1614" s="12">
        <v>0</v>
      </c>
      <c r="D1614" s="12">
        <v>0</v>
      </c>
      <c r="E1614" s="12">
        <v>0</v>
      </c>
      <c r="F1614" s="12">
        <v>0</v>
      </c>
      <c r="G1614" s="12">
        <v>0</v>
      </c>
      <c r="H1614" s="12">
        <v>0</v>
      </c>
      <c r="I1614" s="12">
        <v>0</v>
      </c>
      <c r="J1614" s="13">
        <f t="shared" si="777"/>
        <v>0</v>
      </c>
      <c r="K1614" s="13">
        <f t="shared" si="778"/>
        <v>0</v>
      </c>
      <c r="L1614" s="16">
        <f t="shared" si="779"/>
        <v>0</v>
      </c>
      <c r="M1614" s="13">
        <f t="shared" si="780"/>
        <v>0</v>
      </c>
      <c r="N1614" s="16">
        <f t="shared" si="781"/>
        <v>0</v>
      </c>
      <c r="O1614" s="16">
        <f t="shared" si="782"/>
        <v>0</v>
      </c>
      <c r="P1614" s="16">
        <f t="shared" si="783"/>
        <v>-6.0000000000000001E-3</v>
      </c>
      <c r="Q1614" s="20" t="str">
        <f t="shared" si="784"/>
        <v/>
      </c>
      <c r="R1614" s="20" t="str">
        <f t="shared" si="785"/>
        <v/>
      </c>
      <c r="S1614" s="20" t="str">
        <f t="shared" si="786"/>
        <v/>
      </c>
      <c r="T1614" s="20">
        <f t="shared" si="787"/>
        <v>-6.0000000000000001E-3</v>
      </c>
      <c r="U1614" s="16" t="str">
        <f t="shared" si="788"/>
        <v/>
      </c>
      <c r="V1614" s="20" t="str">
        <f t="shared" si="789"/>
        <v/>
      </c>
      <c r="W1614" s="20" t="str">
        <f t="shared" si="790"/>
        <v/>
      </c>
      <c r="X1614" s="20" t="str">
        <f t="shared" si="791"/>
        <v/>
      </c>
      <c r="Y1614" s="20" t="str">
        <f t="shared" si="792"/>
        <v/>
      </c>
      <c r="Z1614" s="20" t="str">
        <f t="shared" si="793"/>
        <v/>
      </c>
      <c r="AA1614" s="20" t="str">
        <f t="shared" si="794"/>
        <v/>
      </c>
      <c r="AB1614" s="20">
        <f t="shared" si="795"/>
        <v>0</v>
      </c>
      <c r="AC1614" s="20" t="str">
        <f t="shared" si="796"/>
        <v/>
      </c>
      <c r="AD1614" s="20" t="str">
        <f t="shared" si="797"/>
        <v/>
      </c>
      <c r="AE1614" s="20" t="str">
        <f t="shared" si="798"/>
        <v/>
      </c>
      <c r="AF1614" s="20" t="str">
        <f t="shared" si="799"/>
        <v/>
      </c>
      <c r="AG1614" s="11">
        <f t="shared" si="800"/>
        <v>999</v>
      </c>
      <c r="AH1614" s="17">
        <f t="shared" si="801"/>
        <v>999</v>
      </c>
      <c r="AI1614" s="17">
        <f t="shared" si="802"/>
        <v>999</v>
      </c>
      <c r="AJ1614" s="17">
        <f t="shared" si="803"/>
        <v>999</v>
      </c>
      <c r="AK1614" s="17">
        <f t="shared" si="804"/>
        <v>999</v>
      </c>
      <c r="AL1614" s="17">
        <f t="shared" si="805"/>
        <v>999</v>
      </c>
      <c r="AM1614" s="10" t="s">
        <v>1211</v>
      </c>
      <c r="AN1614">
        <v>0</v>
      </c>
      <c r="AO1614">
        <v>0</v>
      </c>
      <c r="AP1614">
        <v>0</v>
      </c>
      <c r="AQ1614">
        <v>2.6753</v>
      </c>
      <c r="AR1614" s="8">
        <v>-0.6</v>
      </c>
      <c r="AS1614" s="8">
        <v>-9.2216000000000005</v>
      </c>
      <c r="AT1614" s="8">
        <v>-45.774500000000003</v>
      </c>
      <c r="AU1614" s="8">
        <v>-2.6753</v>
      </c>
      <c r="AV1614" s="8">
        <v>-0.6</v>
      </c>
      <c r="AW1614" s="8">
        <v>0.6</v>
      </c>
      <c r="AX1614" s="8">
        <v>9.2216000000000005</v>
      </c>
      <c r="AY1614" s="8">
        <v>45.774500000000003</v>
      </c>
      <c r="AZ1614" s="8">
        <v>2.6753</v>
      </c>
      <c r="BA1614" s="8">
        <v>0.6</v>
      </c>
      <c r="BB1614">
        <v>-0.6</v>
      </c>
      <c r="BC1614">
        <v>0.6</v>
      </c>
      <c r="BD1614">
        <v>-0.6</v>
      </c>
      <c r="BE1614">
        <v>0.6</v>
      </c>
      <c r="BF1614">
        <v>0.06</v>
      </c>
      <c r="BG1614">
        <v>0.3</v>
      </c>
      <c r="BH1614">
        <v>-10.32</v>
      </c>
      <c r="BI1614">
        <v>9</v>
      </c>
      <c r="BJ1614">
        <v>18</v>
      </c>
      <c r="BK1614">
        <v>9</v>
      </c>
      <c r="BM1614">
        <v>9</v>
      </c>
      <c r="BN1614" t="s">
        <v>1016</v>
      </c>
      <c r="BP1614" t="s">
        <v>1016</v>
      </c>
      <c r="BQ1614">
        <v>45</v>
      </c>
      <c r="BR1614">
        <v>451010</v>
      </c>
      <c r="BS1614">
        <v>1</v>
      </c>
      <c r="BU1614">
        <v>1</v>
      </c>
      <c r="BW1614">
        <v>9</v>
      </c>
      <c r="BY1614">
        <v>18</v>
      </c>
      <c r="BZ1614" t="s">
        <v>1997</v>
      </c>
      <c r="CA1614">
        <v>0</v>
      </c>
      <c r="CB1614">
        <v>0</v>
      </c>
      <c r="CC1614">
        <v>0</v>
      </c>
      <c r="CD1614">
        <v>0</v>
      </c>
      <c r="CE1614">
        <v>0</v>
      </c>
      <c r="CF1614">
        <v>0</v>
      </c>
      <c r="CG1614">
        <v>0</v>
      </c>
      <c r="CH1614">
        <v>0</v>
      </c>
      <c r="CI1614" s="2">
        <v>11360430</v>
      </c>
    </row>
    <row r="1615" spans="1:88">
      <c r="A1615" s="10" t="str">
        <f t="shared" si="775"/>
        <v>PTLA_US</v>
      </c>
      <c r="B1615" s="12">
        <f t="shared" si="776"/>
        <v>8.0799999999999997E-2</v>
      </c>
      <c r="C1615" s="12">
        <v>0</v>
      </c>
      <c r="D1615" s="12">
        <v>0</v>
      </c>
      <c r="E1615" s="12">
        <v>0</v>
      </c>
      <c r="F1615" s="12">
        <v>0</v>
      </c>
      <c r="G1615" s="12">
        <v>0</v>
      </c>
      <c r="H1615" s="12">
        <v>0</v>
      </c>
      <c r="I1615" s="12">
        <v>0</v>
      </c>
      <c r="J1615" s="13">
        <f t="shared" si="777"/>
        <v>0</v>
      </c>
      <c r="K1615" s="13">
        <f t="shared" si="778"/>
        <v>0</v>
      </c>
      <c r="L1615" s="16">
        <f t="shared" si="779"/>
        <v>0</v>
      </c>
      <c r="M1615" s="13">
        <f t="shared" si="780"/>
        <v>0</v>
      </c>
      <c r="N1615" s="16">
        <f t="shared" si="781"/>
        <v>0</v>
      </c>
      <c r="O1615" s="16">
        <f t="shared" si="782"/>
        <v>0</v>
      </c>
      <c r="P1615" s="16" t="str">
        <f t="shared" si="783"/>
        <v/>
      </c>
      <c r="Q1615" s="20" t="str">
        <f t="shared" si="784"/>
        <v/>
      </c>
      <c r="R1615" s="20" t="str">
        <f t="shared" si="785"/>
        <v/>
      </c>
      <c r="S1615" s="20" t="str">
        <f t="shared" si="786"/>
        <v/>
      </c>
      <c r="T1615" s="20" t="str">
        <f t="shared" si="787"/>
        <v/>
      </c>
      <c r="U1615" s="16">
        <f t="shared" si="788"/>
        <v>6.0000000000000001E-3</v>
      </c>
      <c r="V1615" s="20" t="str">
        <f t="shared" si="789"/>
        <v/>
      </c>
      <c r="W1615" s="20" t="str">
        <f t="shared" si="790"/>
        <v/>
      </c>
      <c r="X1615" s="20" t="str">
        <f t="shared" si="791"/>
        <v/>
      </c>
      <c r="Y1615" s="20">
        <f t="shared" si="792"/>
        <v>6.0000000000000001E-3</v>
      </c>
      <c r="Z1615" s="20" t="str">
        <f t="shared" si="793"/>
        <v/>
      </c>
      <c r="AA1615" s="20" t="str">
        <f t="shared" si="794"/>
        <v/>
      </c>
      <c r="AB1615" s="20">
        <f t="shared" si="795"/>
        <v>0</v>
      </c>
      <c r="AC1615" s="20" t="str">
        <f t="shared" si="796"/>
        <v/>
      </c>
      <c r="AD1615" s="20" t="str">
        <f t="shared" si="797"/>
        <v/>
      </c>
      <c r="AE1615" s="20" t="str">
        <f t="shared" si="798"/>
        <v/>
      </c>
      <c r="AF1615" s="20" t="str">
        <f t="shared" si="799"/>
        <v/>
      </c>
      <c r="AG1615" s="11">
        <f t="shared" si="800"/>
        <v>999</v>
      </c>
      <c r="AH1615" s="17">
        <f t="shared" si="801"/>
        <v>999</v>
      </c>
      <c r="AI1615" s="17">
        <f t="shared" si="802"/>
        <v>999</v>
      </c>
      <c r="AJ1615" s="17">
        <f t="shared" si="803"/>
        <v>999</v>
      </c>
      <c r="AK1615" s="17">
        <f t="shared" si="804"/>
        <v>999</v>
      </c>
      <c r="AL1615" s="17">
        <f t="shared" si="805"/>
        <v>999</v>
      </c>
      <c r="AM1615" s="10" t="s">
        <v>1281</v>
      </c>
      <c r="AN1615">
        <v>0</v>
      </c>
      <c r="AO1615">
        <v>0</v>
      </c>
      <c r="AP1615">
        <v>0</v>
      </c>
      <c r="AQ1615">
        <v>4.6825000000000001</v>
      </c>
      <c r="AR1615" s="8">
        <v>-0.2</v>
      </c>
      <c r="AS1615" s="8">
        <v>-19.415800000000001</v>
      </c>
      <c r="AT1615" s="8">
        <v>-89.556200000000004</v>
      </c>
      <c r="AU1615" s="8">
        <v>-4.6825000000000001</v>
      </c>
      <c r="AV1615" s="8">
        <v>-0.2</v>
      </c>
      <c r="AW1615" s="8">
        <v>0.6</v>
      </c>
      <c r="AX1615" s="8">
        <v>19.415800000000001</v>
      </c>
      <c r="AY1615" s="8">
        <v>89.556200000000004</v>
      </c>
      <c r="AZ1615" s="8">
        <v>4.6825000000000001</v>
      </c>
      <c r="BA1615" s="8">
        <v>0.6</v>
      </c>
      <c r="BB1615">
        <v>-0.2</v>
      </c>
      <c r="BC1615">
        <v>0.6</v>
      </c>
      <c r="BD1615">
        <v>-0.2</v>
      </c>
      <c r="BE1615">
        <v>0.6</v>
      </c>
      <c r="BF1615">
        <v>0.06</v>
      </c>
      <c r="BG1615">
        <v>0.3</v>
      </c>
      <c r="BH1615">
        <v>8.08</v>
      </c>
      <c r="BI1615">
        <v>2</v>
      </c>
      <c r="BJ1615">
        <v>4</v>
      </c>
      <c r="BK1615">
        <v>2</v>
      </c>
      <c r="BM1615">
        <v>2</v>
      </c>
      <c r="BN1615" t="s">
        <v>1016</v>
      </c>
      <c r="BP1615" t="s">
        <v>1016</v>
      </c>
      <c r="BQ1615">
        <v>35</v>
      </c>
      <c r="BR1615">
        <v>352010</v>
      </c>
      <c r="BS1615">
        <v>1</v>
      </c>
      <c r="BU1615">
        <v>1</v>
      </c>
      <c r="BW1615">
        <v>2</v>
      </c>
      <c r="BY1615">
        <v>4</v>
      </c>
      <c r="BZ1615" t="s">
        <v>1997</v>
      </c>
      <c r="CA1615">
        <v>0</v>
      </c>
      <c r="CB1615">
        <v>0</v>
      </c>
      <c r="CC1615">
        <v>0</v>
      </c>
      <c r="CD1615">
        <v>0</v>
      </c>
      <c r="CE1615">
        <v>0</v>
      </c>
      <c r="CF1615">
        <v>0</v>
      </c>
      <c r="CG1615">
        <v>0</v>
      </c>
      <c r="CH1615">
        <v>0</v>
      </c>
      <c r="CI1615" s="2">
        <v>20920605</v>
      </c>
    </row>
    <row r="1616" spans="1:88">
      <c r="A1616" s="10" t="str">
        <f t="shared" si="775"/>
        <v>PGEM_US</v>
      </c>
      <c r="B1616" s="12">
        <f t="shared" si="776"/>
        <v>-7.0999999999999995E-3</v>
      </c>
      <c r="C1616" s="12">
        <v>0</v>
      </c>
      <c r="D1616" s="12">
        <v>0</v>
      </c>
      <c r="E1616" s="12">
        <v>0</v>
      </c>
      <c r="F1616" s="12">
        <v>0</v>
      </c>
      <c r="G1616" s="12">
        <v>0</v>
      </c>
      <c r="H1616" s="12">
        <v>0</v>
      </c>
      <c r="I1616" s="12">
        <v>0</v>
      </c>
      <c r="J1616" s="13">
        <f t="shared" si="777"/>
        <v>0</v>
      </c>
      <c r="K1616" s="13">
        <f t="shared" si="778"/>
        <v>0</v>
      </c>
      <c r="L1616" s="16">
        <f t="shared" si="779"/>
        <v>0</v>
      </c>
      <c r="M1616" s="13">
        <f t="shared" si="780"/>
        <v>0</v>
      </c>
      <c r="N1616" s="16">
        <f t="shared" si="781"/>
        <v>0</v>
      </c>
      <c r="O1616" s="16">
        <f t="shared" si="782"/>
        <v>0</v>
      </c>
      <c r="P1616" s="16">
        <f t="shared" si="783"/>
        <v>-6.5000000000000006E-3</v>
      </c>
      <c r="Q1616" s="20" t="str">
        <f t="shared" si="784"/>
        <v/>
      </c>
      <c r="R1616" s="20" t="str">
        <f t="shared" si="785"/>
        <v/>
      </c>
      <c r="S1616" s="20" t="str">
        <f t="shared" si="786"/>
        <v/>
      </c>
      <c r="T1616" s="20">
        <f t="shared" si="787"/>
        <v>-6.5000000000000006E-3</v>
      </c>
      <c r="U1616" s="16" t="str">
        <f t="shared" si="788"/>
        <v/>
      </c>
      <c r="V1616" s="20" t="str">
        <f t="shared" si="789"/>
        <v/>
      </c>
      <c r="W1616" s="20" t="str">
        <f t="shared" si="790"/>
        <v/>
      </c>
      <c r="X1616" s="20" t="str">
        <f t="shared" si="791"/>
        <v/>
      </c>
      <c r="Y1616" s="20" t="str">
        <f t="shared" si="792"/>
        <v/>
      </c>
      <c r="Z1616" s="20" t="str">
        <f t="shared" si="793"/>
        <v/>
      </c>
      <c r="AA1616" s="20" t="str">
        <f t="shared" si="794"/>
        <v/>
      </c>
      <c r="AB1616" s="20">
        <f t="shared" si="795"/>
        <v>0</v>
      </c>
      <c r="AC1616" s="20" t="str">
        <f t="shared" si="796"/>
        <v/>
      </c>
      <c r="AD1616" s="20" t="str">
        <f t="shared" si="797"/>
        <v/>
      </c>
      <c r="AE1616" s="20" t="str">
        <f t="shared" si="798"/>
        <v/>
      </c>
      <c r="AF1616" s="20" t="str">
        <f t="shared" si="799"/>
        <v/>
      </c>
      <c r="AG1616" s="11">
        <f t="shared" si="800"/>
        <v>999</v>
      </c>
      <c r="AH1616" s="17">
        <f t="shared" si="801"/>
        <v>999</v>
      </c>
      <c r="AI1616" s="17">
        <f t="shared" si="802"/>
        <v>999</v>
      </c>
      <c r="AJ1616" s="17">
        <f t="shared" si="803"/>
        <v>999</v>
      </c>
      <c r="AK1616" s="17">
        <f t="shared" si="804"/>
        <v>999</v>
      </c>
      <c r="AL1616" s="17">
        <f t="shared" si="805"/>
        <v>999</v>
      </c>
      <c r="AM1616" s="10" t="s">
        <v>1662</v>
      </c>
      <c r="AN1616">
        <v>0</v>
      </c>
      <c r="AO1616">
        <v>0</v>
      </c>
      <c r="AP1616">
        <v>0</v>
      </c>
      <c r="AQ1616">
        <v>0.2596</v>
      </c>
      <c r="AR1616" s="8">
        <v>-0.65</v>
      </c>
      <c r="AS1616" s="8">
        <v>-1.7264999999999999</v>
      </c>
      <c r="AT1616" s="8">
        <v>-31.822900000000001</v>
      </c>
      <c r="AU1616" s="8">
        <v>-0.2596</v>
      </c>
      <c r="AV1616" s="8">
        <v>-0.65</v>
      </c>
      <c r="AW1616" s="8">
        <v>0.65</v>
      </c>
      <c r="AX1616" s="8">
        <v>1.7264999999999999</v>
      </c>
      <c r="AY1616" s="8">
        <v>31.822900000000001</v>
      </c>
      <c r="AZ1616" s="8">
        <v>0.2596</v>
      </c>
      <c r="BA1616" s="8">
        <v>0.65</v>
      </c>
      <c r="BB1616">
        <v>-0.2596</v>
      </c>
      <c r="BC1616">
        <v>0.2596</v>
      </c>
      <c r="BD1616">
        <v>-0.2596</v>
      </c>
      <c r="BE1616">
        <v>0.2596</v>
      </c>
      <c r="BF1616">
        <v>0.06</v>
      </c>
      <c r="BG1616">
        <v>0.3</v>
      </c>
      <c r="BH1616">
        <v>-0.71</v>
      </c>
      <c r="BI1616">
        <v>7</v>
      </c>
      <c r="BJ1616">
        <v>13</v>
      </c>
      <c r="BK1616">
        <v>7</v>
      </c>
      <c r="BM1616">
        <v>7</v>
      </c>
      <c r="BN1616" t="s">
        <v>1016</v>
      </c>
      <c r="BP1616" t="s">
        <v>1016</v>
      </c>
      <c r="BQ1616">
        <v>20</v>
      </c>
      <c r="BR1616">
        <v>201020</v>
      </c>
      <c r="BS1616">
        <v>1</v>
      </c>
      <c r="BU1616">
        <v>1</v>
      </c>
      <c r="BW1616">
        <v>7</v>
      </c>
      <c r="BY1616">
        <v>13</v>
      </c>
      <c r="BZ1616" t="s">
        <v>1998</v>
      </c>
      <c r="CA1616">
        <v>1</v>
      </c>
      <c r="CB1616">
        <v>0</v>
      </c>
      <c r="CC1616">
        <v>1</v>
      </c>
      <c r="CD1616">
        <v>0</v>
      </c>
      <c r="CE1616">
        <v>0</v>
      </c>
      <c r="CF1616">
        <v>0</v>
      </c>
      <c r="CG1616">
        <v>0</v>
      </c>
      <c r="CH1616">
        <v>0</v>
      </c>
      <c r="CI1616" s="2">
        <v>920662</v>
      </c>
    </row>
    <row r="1617" spans="1:88">
      <c r="A1617" s="10" t="str">
        <f t="shared" si="775"/>
        <v>KCG_US</v>
      </c>
      <c r="B1617" s="12">
        <f t="shared" si="776"/>
        <v>1E-4</v>
      </c>
      <c r="C1617" s="12">
        <v>0</v>
      </c>
      <c r="D1617" s="12">
        <v>0</v>
      </c>
      <c r="E1617" s="12">
        <v>0</v>
      </c>
      <c r="F1617" s="12">
        <v>0</v>
      </c>
      <c r="G1617" s="12">
        <v>0</v>
      </c>
      <c r="H1617" s="12">
        <v>0</v>
      </c>
      <c r="I1617" s="12">
        <v>0</v>
      </c>
      <c r="J1617" s="13">
        <f t="shared" si="777"/>
        <v>0</v>
      </c>
      <c r="K1617" s="13">
        <f t="shared" si="778"/>
        <v>0</v>
      </c>
      <c r="L1617" s="16">
        <f t="shared" si="779"/>
        <v>0</v>
      </c>
      <c r="M1617" s="13">
        <f t="shared" si="780"/>
        <v>0</v>
      </c>
      <c r="N1617" s="16">
        <f t="shared" si="781"/>
        <v>0</v>
      </c>
      <c r="O1617" s="16">
        <f t="shared" si="782"/>
        <v>0</v>
      </c>
      <c r="P1617" s="16" t="str">
        <f t="shared" si="783"/>
        <v/>
      </c>
      <c r="Q1617" s="20" t="str">
        <f t="shared" si="784"/>
        <v/>
      </c>
      <c r="R1617" s="20" t="str">
        <f t="shared" si="785"/>
        <v/>
      </c>
      <c r="S1617" s="20" t="str">
        <f t="shared" si="786"/>
        <v/>
      </c>
      <c r="T1617" s="20" t="str">
        <f t="shared" si="787"/>
        <v/>
      </c>
      <c r="U1617" s="16">
        <f t="shared" si="788"/>
        <v>6.0000000000000001E-3</v>
      </c>
      <c r="V1617" s="20" t="str">
        <f t="shared" si="789"/>
        <v/>
      </c>
      <c r="W1617" s="20" t="str">
        <f t="shared" si="790"/>
        <v/>
      </c>
      <c r="X1617" s="20" t="str">
        <f t="shared" si="791"/>
        <v/>
      </c>
      <c r="Y1617" s="20">
        <f t="shared" si="792"/>
        <v>6.0000000000000001E-3</v>
      </c>
      <c r="Z1617" s="20" t="str">
        <f t="shared" si="793"/>
        <v/>
      </c>
      <c r="AA1617" s="20" t="str">
        <f t="shared" si="794"/>
        <v/>
      </c>
      <c r="AB1617" s="20">
        <f t="shared" si="795"/>
        <v>0</v>
      </c>
      <c r="AC1617" s="20" t="str">
        <f t="shared" si="796"/>
        <v/>
      </c>
      <c r="AD1617" s="20" t="str">
        <f t="shared" si="797"/>
        <v/>
      </c>
      <c r="AE1617" s="20" t="str">
        <f t="shared" si="798"/>
        <v/>
      </c>
      <c r="AF1617" s="20" t="str">
        <f t="shared" si="799"/>
        <v/>
      </c>
      <c r="AG1617" s="11">
        <f t="shared" si="800"/>
        <v>999</v>
      </c>
      <c r="AH1617" s="17">
        <f t="shared" si="801"/>
        <v>999</v>
      </c>
      <c r="AI1617" s="17">
        <f t="shared" si="802"/>
        <v>999</v>
      </c>
      <c r="AJ1617" s="17">
        <f t="shared" si="803"/>
        <v>999</v>
      </c>
      <c r="AK1617" s="17">
        <f t="shared" si="804"/>
        <v>999</v>
      </c>
      <c r="AL1617" s="17">
        <f t="shared" si="805"/>
        <v>999</v>
      </c>
      <c r="AM1617" s="10" t="s">
        <v>723</v>
      </c>
      <c r="AN1617">
        <v>0</v>
      </c>
      <c r="AO1617">
        <v>0</v>
      </c>
      <c r="AP1617">
        <v>0</v>
      </c>
      <c r="AQ1617">
        <v>0.7903</v>
      </c>
      <c r="AR1617" s="8">
        <v>-0.6</v>
      </c>
      <c r="AS1617" s="8">
        <v>-4.1959</v>
      </c>
      <c r="AT1617" s="8">
        <v>-64.124200000000002</v>
      </c>
      <c r="AU1617" s="8">
        <v>-0.7903</v>
      </c>
      <c r="AV1617" s="8">
        <v>-0.6</v>
      </c>
      <c r="AW1617" s="8">
        <v>0.6</v>
      </c>
      <c r="AX1617" s="8">
        <v>4.1959</v>
      </c>
      <c r="AY1617" s="8">
        <v>64.124200000000002</v>
      </c>
      <c r="AZ1617" s="8">
        <v>0.7903</v>
      </c>
      <c r="BA1617" s="8">
        <v>0.6</v>
      </c>
      <c r="BB1617">
        <v>-0.6</v>
      </c>
      <c r="BC1617">
        <v>0.6</v>
      </c>
      <c r="BD1617">
        <v>-0.6</v>
      </c>
      <c r="BE1617">
        <v>0.6</v>
      </c>
      <c r="BF1617">
        <v>0.06</v>
      </c>
      <c r="BG1617">
        <v>0.3</v>
      </c>
      <c r="BH1617">
        <v>0.01</v>
      </c>
      <c r="BI1617">
        <v>6</v>
      </c>
      <c r="BJ1617">
        <v>12</v>
      </c>
      <c r="BK1617">
        <v>6</v>
      </c>
      <c r="BM1617">
        <v>6</v>
      </c>
      <c r="BN1617" t="s">
        <v>1016</v>
      </c>
      <c r="BP1617" t="s">
        <v>1016</v>
      </c>
      <c r="BQ1617">
        <v>40</v>
      </c>
      <c r="BR1617">
        <v>402030</v>
      </c>
      <c r="BS1617">
        <v>1</v>
      </c>
      <c r="BU1617">
        <v>1</v>
      </c>
      <c r="BW1617">
        <v>6</v>
      </c>
      <c r="BY1617">
        <v>12</v>
      </c>
      <c r="BZ1617" t="s">
        <v>1997</v>
      </c>
      <c r="CA1617">
        <v>0</v>
      </c>
      <c r="CB1617">
        <v>0</v>
      </c>
      <c r="CC1617">
        <v>0</v>
      </c>
      <c r="CD1617">
        <v>0</v>
      </c>
      <c r="CE1617">
        <v>0</v>
      </c>
      <c r="CF1617">
        <v>0</v>
      </c>
      <c r="CG1617">
        <v>0</v>
      </c>
      <c r="CH1617">
        <v>0</v>
      </c>
      <c r="CI1617" s="2">
        <v>2787949</v>
      </c>
    </row>
    <row r="1618" spans="1:88">
      <c r="A1618" s="10" t="str">
        <f t="shared" si="775"/>
        <v>TXTR_US</v>
      </c>
      <c r="B1618" s="12">
        <f t="shared" si="776"/>
        <v>-0.19140000000000001</v>
      </c>
      <c r="C1618" s="12">
        <v>5.9628800009086198E-3</v>
      </c>
      <c r="D1618" s="12">
        <v>0</v>
      </c>
      <c r="E1618" s="12">
        <v>0</v>
      </c>
      <c r="F1618" s="12">
        <v>-5.9628800009086198E-3</v>
      </c>
      <c r="G1618" s="12">
        <v>0</v>
      </c>
      <c r="H1618" s="12">
        <v>-5.9628800009086198E-3</v>
      </c>
      <c r="I1618" s="12">
        <v>-5.9628800009086198E-3</v>
      </c>
      <c r="J1618" s="13">
        <f t="shared" si="777"/>
        <v>0</v>
      </c>
      <c r="K1618" s="13">
        <f t="shared" si="778"/>
        <v>0</v>
      </c>
      <c r="L1618" s="16">
        <f t="shared" si="779"/>
        <v>0</v>
      </c>
      <c r="M1618" s="13">
        <f t="shared" si="780"/>
        <v>1</v>
      </c>
      <c r="N1618" s="16">
        <f t="shared" si="781"/>
        <v>0</v>
      </c>
      <c r="O1618" s="16">
        <f t="shared" si="782"/>
        <v>-5.9628800009086198E-3</v>
      </c>
      <c r="P1618" s="16">
        <f t="shared" si="783"/>
        <v>-3.7119999091380328E-5</v>
      </c>
      <c r="Q1618" s="20" t="str">
        <f t="shared" si="784"/>
        <v/>
      </c>
      <c r="R1618" s="20" t="str">
        <f t="shared" si="785"/>
        <v/>
      </c>
      <c r="S1618" s="20" t="str">
        <f t="shared" si="786"/>
        <v/>
      </c>
      <c r="T1618" s="20">
        <f t="shared" si="787"/>
        <v>-3.7119999091380328E-5</v>
      </c>
      <c r="U1618" s="16" t="str">
        <f t="shared" si="788"/>
        <v/>
      </c>
      <c r="V1618" s="20" t="str">
        <f t="shared" si="789"/>
        <v/>
      </c>
      <c r="W1618" s="20" t="str">
        <f t="shared" si="790"/>
        <v/>
      </c>
      <c r="X1618" s="20" t="str">
        <f t="shared" si="791"/>
        <v/>
      </c>
      <c r="Y1618" s="20" t="str">
        <f t="shared" si="792"/>
        <v/>
      </c>
      <c r="Z1618" s="20" t="str">
        <f t="shared" si="793"/>
        <v/>
      </c>
      <c r="AA1618" s="20" t="str">
        <f t="shared" si="794"/>
        <v/>
      </c>
      <c r="AB1618" s="20">
        <f t="shared" si="795"/>
        <v>-5.9628800009086198E-3</v>
      </c>
      <c r="AC1618" s="20" t="str">
        <f t="shared" si="796"/>
        <v/>
      </c>
      <c r="AD1618" s="20" t="str">
        <f t="shared" si="797"/>
        <v/>
      </c>
      <c r="AE1618" s="20" t="str">
        <f t="shared" si="798"/>
        <v/>
      </c>
      <c r="AF1618" s="20" t="str">
        <f t="shared" si="799"/>
        <v/>
      </c>
      <c r="AG1618" s="11">
        <f t="shared" si="800"/>
        <v>0</v>
      </c>
      <c r="AH1618" s="17">
        <f t="shared" si="801"/>
        <v>-5.9628800009086198E-3</v>
      </c>
      <c r="AI1618" s="17">
        <f t="shared" si="802"/>
        <v>999</v>
      </c>
      <c r="AJ1618" s="17">
        <f t="shared" si="803"/>
        <v>999</v>
      </c>
      <c r="AK1618" s="17">
        <f t="shared" si="804"/>
        <v>999</v>
      </c>
      <c r="AL1618" s="17">
        <f t="shared" si="805"/>
        <v>999</v>
      </c>
      <c r="AM1618" s="10" t="s">
        <v>1226</v>
      </c>
      <c r="AN1618">
        <v>0</v>
      </c>
      <c r="AO1618">
        <v>0</v>
      </c>
      <c r="AP1618">
        <v>0</v>
      </c>
      <c r="AQ1618">
        <v>1.1911</v>
      </c>
      <c r="AR1618" s="8">
        <v>-0.6</v>
      </c>
      <c r="AS1618" s="8">
        <v>-5.5077999999999996</v>
      </c>
      <c r="AT1618" s="8">
        <v>-27.304600000000001</v>
      </c>
      <c r="AU1618" s="8">
        <v>-1.1911</v>
      </c>
      <c r="AV1618" s="8">
        <v>-0.6</v>
      </c>
      <c r="AW1618" s="8">
        <v>0.6</v>
      </c>
      <c r="AX1618" s="8">
        <v>5.5077999999999996</v>
      </c>
      <c r="AY1618" s="8">
        <v>27.304600000000001</v>
      </c>
      <c r="AZ1618" s="8">
        <v>1.1911</v>
      </c>
      <c r="BA1618" s="8">
        <v>0.6</v>
      </c>
      <c r="BB1618">
        <v>-0.6</v>
      </c>
      <c r="BC1618">
        <v>0.6</v>
      </c>
      <c r="BD1618">
        <v>-0.6</v>
      </c>
      <c r="BE1618">
        <v>0.6</v>
      </c>
      <c r="BF1618">
        <v>0.06</v>
      </c>
      <c r="BG1618">
        <v>0.3</v>
      </c>
      <c r="BH1618">
        <v>-19.14</v>
      </c>
      <c r="BI1618">
        <v>10</v>
      </c>
      <c r="BJ1618">
        <v>19</v>
      </c>
      <c r="BK1618">
        <v>10</v>
      </c>
      <c r="BM1618">
        <v>10</v>
      </c>
      <c r="BN1618" t="s">
        <v>1016</v>
      </c>
      <c r="BP1618" t="s">
        <v>1016</v>
      </c>
      <c r="BQ1618">
        <v>45</v>
      </c>
      <c r="BR1618">
        <v>451010</v>
      </c>
      <c r="BS1618">
        <v>1</v>
      </c>
      <c r="BU1618">
        <v>1</v>
      </c>
      <c r="BW1618">
        <v>10</v>
      </c>
      <c r="BY1618">
        <v>19</v>
      </c>
      <c r="BZ1618" t="s">
        <v>1997</v>
      </c>
      <c r="CA1618">
        <v>0</v>
      </c>
      <c r="CB1618">
        <v>0</v>
      </c>
      <c r="CC1618">
        <v>0</v>
      </c>
      <c r="CD1618">
        <v>0</v>
      </c>
      <c r="CE1618">
        <v>0</v>
      </c>
      <c r="CF1618">
        <v>0</v>
      </c>
      <c r="CG1618">
        <v>0</v>
      </c>
      <c r="CH1618">
        <v>0</v>
      </c>
      <c r="CI1618" s="2">
        <v>4512155</v>
      </c>
    </row>
    <row r="1619" spans="1:88">
      <c r="A1619" s="10" t="str">
        <f t="shared" si="775"/>
        <v>GIMO_US</v>
      </c>
      <c r="B1619" s="12">
        <f t="shared" si="776"/>
        <v>7.4200000000000002E-2</v>
      </c>
      <c r="C1619" s="12">
        <v>3.4236190481407398E-3</v>
      </c>
      <c r="D1619" s="12">
        <v>0</v>
      </c>
      <c r="E1619" s="12">
        <v>0</v>
      </c>
      <c r="F1619" s="12">
        <v>3.4236190481407398E-3</v>
      </c>
      <c r="G1619" s="12">
        <v>0</v>
      </c>
      <c r="H1619" s="12">
        <v>3.4236190481407398E-3</v>
      </c>
      <c r="I1619" s="12">
        <v>3.4236190481407398E-3</v>
      </c>
      <c r="J1619" s="13">
        <f t="shared" si="777"/>
        <v>0</v>
      </c>
      <c r="K1619" s="13">
        <f t="shared" si="778"/>
        <v>1</v>
      </c>
      <c r="L1619" s="16">
        <f t="shared" si="779"/>
        <v>3.4236190481407398E-3</v>
      </c>
      <c r="M1619" s="13">
        <f t="shared" si="780"/>
        <v>0</v>
      </c>
      <c r="N1619" s="16">
        <f t="shared" si="781"/>
        <v>0</v>
      </c>
      <c r="O1619" s="16">
        <f t="shared" si="782"/>
        <v>0</v>
      </c>
      <c r="P1619" s="16" t="str">
        <f t="shared" si="783"/>
        <v/>
      </c>
      <c r="Q1619" s="20" t="str">
        <f t="shared" si="784"/>
        <v/>
      </c>
      <c r="R1619" s="20" t="str">
        <f t="shared" si="785"/>
        <v/>
      </c>
      <c r="S1619" s="20" t="str">
        <f t="shared" si="786"/>
        <v/>
      </c>
      <c r="T1619" s="20" t="str">
        <f t="shared" si="787"/>
        <v/>
      </c>
      <c r="U1619" s="16">
        <f t="shared" si="788"/>
        <v>2.5763809518592603E-3</v>
      </c>
      <c r="V1619" s="20" t="str">
        <f t="shared" si="789"/>
        <v/>
      </c>
      <c r="W1619" s="20" t="str">
        <f t="shared" si="790"/>
        <v/>
      </c>
      <c r="X1619" s="20" t="str">
        <f t="shared" si="791"/>
        <v/>
      </c>
      <c r="Y1619" s="20">
        <f t="shared" si="792"/>
        <v>2.5763809518592603E-3</v>
      </c>
      <c r="Z1619" s="20" t="str">
        <f t="shared" si="793"/>
        <v/>
      </c>
      <c r="AA1619" s="20" t="str">
        <f t="shared" si="794"/>
        <v/>
      </c>
      <c r="AB1619" s="20">
        <f t="shared" si="795"/>
        <v>3.4236190481407398E-3</v>
      </c>
      <c r="AC1619" s="20" t="str">
        <f t="shared" si="796"/>
        <v/>
      </c>
      <c r="AD1619" s="20" t="str">
        <f t="shared" si="797"/>
        <v/>
      </c>
      <c r="AE1619" s="20" t="str">
        <f t="shared" si="798"/>
        <v/>
      </c>
      <c r="AF1619" s="20" t="str">
        <f t="shared" si="799"/>
        <v/>
      </c>
      <c r="AG1619" s="11">
        <f t="shared" si="800"/>
        <v>0</v>
      </c>
      <c r="AH1619" s="17">
        <f t="shared" si="801"/>
        <v>3.4236190481407398E-3</v>
      </c>
      <c r="AI1619" s="17">
        <f t="shared" si="802"/>
        <v>999</v>
      </c>
      <c r="AJ1619" s="17">
        <f t="shared" si="803"/>
        <v>999</v>
      </c>
      <c r="AK1619" s="17">
        <f t="shared" si="804"/>
        <v>999</v>
      </c>
      <c r="AL1619" s="17">
        <f t="shared" si="805"/>
        <v>999</v>
      </c>
      <c r="AM1619" s="10" t="s">
        <v>1247</v>
      </c>
      <c r="AN1619">
        <v>0</v>
      </c>
      <c r="AO1619">
        <v>0</v>
      </c>
      <c r="AP1619">
        <v>0</v>
      </c>
      <c r="AQ1619">
        <v>1.7102999999999999</v>
      </c>
      <c r="AR1619" s="8">
        <v>-0.6</v>
      </c>
      <c r="AS1619" s="8">
        <v>-6.4584999999999999</v>
      </c>
      <c r="AT1619" s="8">
        <v>-29.869900000000001</v>
      </c>
      <c r="AU1619" s="8">
        <v>-1.7102999999999999</v>
      </c>
      <c r="AV1619" s="8">
        <v>-0.6</v>
      </c>
      <c r="AW1619" s="8">
        <v>0.6</v>
      </c>
      <c r="AX1619" s="8">
        <v>6.4584999999999999</v>
      </c>
      <c r="AY1619" s="8">
        <v>29.869900000000001</v>
      </c>
      <c r="AZ1619" s="8">
        <v>1.7102999999999999</v>
      </c>
      <c r="BA1619" s="8">
        <v>0.6</v>
      </c>
      <c r="BB1619">
        <v>-0.6</v>
      </c>
      <c r="BC1619">
        <v>0.6</v>
      </c>
      <c r="BD1619">
        <v>-0.6</v>
      </c>
      <c r="BE1619">
        <v>0.6</v>
      </c>
      <c r="BF1619">
        <v>0.06</v>
      </c>
      <c r="BG1619">
        <v>0.3</v>
      </c>
      <c r="BH1619">
        <v>7.42</v>
      </c>
      <c r="BI1619">
        <v>2</v>
      </c>
      <c r="BJ1619">
        <v>4</v>
      </c>
      <c r="BK1619">
        <v>2</v>
      </c>
      <c r="BM1619">
        <v>2</v>
      </c>
      <c r="BN1619" t="s">
        <v>1016</v>
      </c>
      <c r="BP1619" t="s">
        <v>1016</v>
      </c>
      <c r="BQ1619">
        <v>45</v>
      </c>
      <c r="BR1619">
        <v>451030</v>
      </c>
      <c r="BS1619">
        <v>1</v>
      </c>
      <c r="BU1619">
        <v>1</v>
      </c>
      <c r="BW1619">
        <v>2</v>
      </c>
      <c r="BY1619">
        <v>4</v>
      </c>
      <c r="BZ1619" t="s">
        <v>1997</v>
      </c>
      <c r="CA1619">
        <v>0</v>
      </c>
      <c r="CB1619">
        <v>0</v>
      </c>
      <c r="CC1619">
        <v>0</v>
      </c>
      <c r="CD1619">
        <v>0</v>
      </c>
      <c r="CE1619">
        <v>0</v>
      </c>
      <c r="CF1619">
        <v>0</v>
      </c>
      <c r="CG1619">
        <v>0</v>
      </c>
      <c r="CH1619">
        <v>0</v>
      </c>
      <c r="CI1619" s="2">
        <v>7178216</v>
      </c>
    </row>
    <row r="1620" spans="1:88">
      <c r="A1620" s="10" t="str">
        <f t="shared" si="775"/>
        <v>PTCT_US</v>
      </c>
      <c r="B1620" s="12">
        <f t="shared" si="776"/>
        <v>0.16269999999999998</v>
      </c>
      <c r="C1620" s="12">
        <v>0</v>
      </c>
      <c r="D1620" s="12">
        <v>0</v>
      </c>
      <c r="E1620" s="12">
        <v>0</v>
      </c>
      <c r="F1620" s="12">
        <v>0</v>
      </c>
      <c r="G1620" s="12">
        <v>0</v>
      </c>
      <c r="H1620" s="12">
        <v>0</v>
      </c>
      <c r="I1620" s="12">
        <v>0</v>
      </c>
      <c r="J1620" s="13">
        <f t="shared" si="777"/>
        <v>0</v>
      </c>
      <c r="K1620" s="13">
        <f t="shared" si="778"/>
        <v>0</v>
      </c>
      <c r="L1620" s="16">
        <f t="shared" si="779"/>
        <v>0</v>
      </c>
      <c r="M1620" s="13">
        <f t="shared" si="780"/>
        <v>0</v>
      </c>
      <c r="N1620" s="16">
        <f t="shared" si="781"/>
        <v>0</v>
      </c>
      <c r="O1620" s="16">
        <f t="shared" si="782"/>
        <v>0</v>
      </c>
      <c r="P1620" s="16" t="str">
        <f t="shared" si="783"/>
        <v/>
      </c>
      <c r="Q1620" s="20" t="str">
        <f t="shared" si="784"/>
        <v/>
      </c>
      <c r="R1620" s="20" t="str">
        <f t="shared" si="785"/>
        <v/>
      </c>
      <c r="S1620" s="20" t="str">
        <f t="shared" si="786"/>
        <v/>
      </c>
      <c r="T1620" s="20" t="str">
        <f t="shared" si="787"/>
        <v/>
      </c>
      <c r="U1620" s="16">
        <f t="shared" si="788"/>
        <v>6.0000000000000001E-3</v>
      </c>
      <c r="V1620" s="20" t="str">
        <f t="shared" si="789"/>
        <v/>
      </c>
      <c r="W1620" s="20" t="str">
        <f t="shared" si="790"/>
        <v/>
      </c>
      <c r="X1620" s="20" t="str">
        <f t="shared" si="791"/>
        <v/>
      </c>
      <c r="Y1620" s="20">
        <f t="shared" si="792"/>
        <v>6.0000000000000001E-3</v>
      </c>
      <c r="Z1620" s="20" t="str">
        <f t="shared" si="793"/>
        <v/>
      </c>
      <c r="AA1620" s="20" t="str">
        <f t="shared" si="794"/>
        <v/>
      </c>
      <c r="AB1620" s="20">
        <f t="shared" si="795"/>
        <v>0</v>
      </c>
      <c r="AC1620" s="20" t="str">
        <f t="shared" si="796"/>
        <v/>
      </c>
      <c r="AD1620" s="20" t="str">
        <f t="shared" si="797"/>
        <v/>
      </c>
      <c r="AE1620" s="20" t="str">
        <f t="shared" si="798"/>
        <v/>
      </c>
      <c r="AF1620" s="20" t="str">
        <f t="shared" si="799"/>
        <v/>
      </c>
      <c r="AG1620" s="11">
        <f t="shared" si="800"/>
        <v>999</v>
      </c>
      <c r="AH1620" s="17">
        <f t="shared" si="801"/>
        <v>999</v>
      </c>
      <c r="AI1620" s="17">
        <f t="shared" si="802"/>
        <v>999</v>
      </c>
      <c r="AJ1620" s="17">
        <f t="shared" si="803"/>
        <v>999</v>
      </c>
      <c r="AK1620" s="17">
        <f t="shared" si="804"/>
        <v>999</v>
      </c>
      <c r="AL1620" s="17">
        <f t="shared" si="805"/>
        <v>999</v>
      </c>
      <c r="AM1620" s="10" t="s">
        <v>1490</v>
      </c>
      <c r="AN1620">
        <v>0</v>
      </c>
      <c r="AO1620">
        <v>0</v>
      </c>
      <c r="AP1620">
        <v>0</v>
      </c>
      <c r="AQ1620">
        <v>12.1137</v>
      </c>
      <c r="AR1620" s="8">
        <v>-0.2</v>
      </c>
      <c r="AS1620" s="8">
        <v>-32.755499999999998</v>
      </c>
      <c r="AT1620" s="8">
        <v>-109.4511</v>
      </c>
      <c r="AU1620" s="8">
        <v>-12.1137</v>
      </c>
      <c r="AV1620" s="8">
        <v>-0.2</v>
      </c>
      <c r="AW1620" s="8">
        <v>0.6</v>
      </c>
      <c r="AX1620" s="8">
        <v>32.755499999999998</v>
      </c>
      <c r="AY1620" s="8">
        <v>109.4511</v>
      </c>
      <c r="AZ1620" s="8">
        <v>12.1137</v>
      </c>
      <c r="BA1620" s="8">
        <v>0.6</v>
      </c>
      <c r="BB1620">
        <v>-0.2</v>
      </c>
      <c r="BC1620">
        <v>0.6</v>
      </c>
      <c r="BD1620">
        <v>-0.2</v>
      </c>
      <c r="BE1620">
        <v>0.6</v>
      </c>
      <c r="BF1620">
        <v>0.06</v>
      </c>
      <c r="BG1620">
        <v>0.3</v>
      </c>
      <c r="BH1620">
        <v>16.27</v>
      </c>
      <c r="BI1620">
        <v>1</v>
      </c>
      <c r="BJ1620">
        <v>1</v>
      </c>
      <c r="BK1620">
        <v>1</v>
      </c>
      <c r="BM1620">
        <v>1</v>
      </c>
      <c r="BN1620" t="s">
        <v>1016</v>
      </c>
      <c r="BP1620" t="s">
        <v>1016</v>
      </c>
      <c r="BQ1620">
        <v>35</v>
      </c>
      <c r="BR1620">
        <v>352010</v>
      </c>
      <c r="BS1620">
        <v>1</v>
      </c>
      <c r="BU1620">
        <v>1</v>
      </c>
      <c r="BW1620">
        <v>1</v>
      </c>
      <c r="BY1620">
        <v>1</v>
      </c>
      <c r="BZ1620" t="s">
        <v>1997</v>
      </c>
      <c r="CA1620">
        <v>0</v>
      </c>
      <c r="CB1620">
        <v>0</v>
      </c>
      <c r="CC1620">
        <v>0</v>
      </c>
      <c r="CD1620">
        <v>0</v>
      </c>
      <c r="CE1620">
        <v>0</v>
      </c>
      <c r="CF1620">
        <v>0</v>
      </c>
      <c r="CG1620">
        <v>0</v>
      </c>
      <c r="CH1620">
        <v>0</v>
      </c>
      <c r="CI1620" s="2">
        <v>47071836</v>
      </c>
    </row>
    <row r="1621" spans="1:88">
      <c r="A1621" s="10" t="str">
        <f t="shared" si="775"/>
        <v>GOGO_US</v>
      </c>
      <c r="B1621" s="12">
        <f t="shared" si="776"/>
        <v>-0.1052</v>
      </c>
      <c r="C1621" s="12">
        <v>0</v>
      </c>
      <c r="D1621" s="12">
        <v>0</v>
      </c>
      <c r="E1621" s="12">
        <v>0</v>
      </c>
      <c r="F1621" s="12">
        <v>0</v>
      </c>
      <c r="G1621" s="12">
        <v>0</v>
      </c>
      <c r="H1621" s="12">
        <v>0</v>
      </c>
      <c r="I1621" s="12">
        <v>0</v>
      </c>
      <c r="J1621" s="13">
        <f t="shared" si="777"/>
        <v>0</v>
      </c>
      <c r="K1621" s="13">
        <f t="shared" si="778"/>
        <v>0</v>
      </c>
      <c r="L1621" s="16">
        <f t="shared" si="779"/>
        <v>0</v>
      </c>
      <c r="M1621" s="13">
        <f t="shared" si="780"/>
        <v>0</v>
      </c>
      <c r="N1621" s="16">
        <f t="shared" si="781"/>
        <v>0</v>
      </c>
      <c r="O1621" s="16">
        <f t="shared" si="782"/>
        <v>0</v>
      </c>
      <c r="P1621" s="16">
        <f t="shared" si="783"/>
        <v>-6.0000000000000001E-3</v>
      </c>
      <c r="Q1621" s="20" t="str">
        <f t="shared" si="784"/>
        <v/>
      </c>
      <c r="R1621" s="20" t="str">
        <f t="shared" si="785"/>
        <v/>
      </c>
      <c r="S1621" s="20" t="str">
        <f t="shared" si="786"/>
        <v/>
      </c>
      <c r="T1621" s="20">
        <f t="shared" si="787"/>
        <v>-6.0000000000000001E-3</v>
      </c>
      <c r="U1621" s="16" t="str">
        <f t="shared" si="788"/>
        <v/>
      </c>
      <c r="V1621" s="20" t="str">
        <f t="shared" si="789"/>
        <v/>
      </c>
      <c r="W1621" s="20" t="str">
        <f t="shared" si="790"/>
        <v/>
      </c>
      <c r="X1621" s="20" t="str">
        <f t="shared" si="791"/>
        <v/>
      </c>
      <c r="Y1621" s="20" t="str">
        <f t="shared" si="792"/>
        <v/>
      </c>
      <c r="Z1621" s="20" t="str">
        <f t="shared" si="793"/>
        <v/>
      </c>
      <c r="AA1621" s="20" t="str">
        <f t="shared" si="794"/>
        <v/>
      </c>
      <c r="AB1621" s="20">
        <f t="shared" si="795"/>
        <v>0</v>
      </c>
      <c r="AC1621" s="20" t="str">
        <f t="shared" si="796"/>
        <v/>
      </c>
      <c r="AD1621" s="20" t="str">
        <f t="shared" si="797"/>
        <v/>
      </c>
      <c r="AE1621" s="20" t="str">
        <f t="shared" si="798"/>
        <v/>
      </c>
      <c r="AF1621" s="20" t="str">
        <f t="shared" si="799"/>
        <v/>
      </c>
      <c r="AG1621" s="11">
        <f t="shared" si="800"/>
        <v>999</v>
      </c>
      <c r="AH1621" s="17">
        <f t="shared" si="801"/>
        <v>999</v>
      </c>
      <c r="AI1621" s="17">
        <f t="shared" si="802"/>
        <v>999</v>
      </c>
      <c r="AJ1621" s="17">
        <f t="shared" si="803"/>
        <v>999</v>
      </c>
      <c r="AK1621" s="17">
        <f t="shared" si="804"/>
        <v>999</v>
      </c>
      <c r="AL1621" s="17">
        <f t="shared" si="805"/>
        <v>999</v>
      </c>
      <c r="AM1621" s="10" t="s">
        <v>1237</v>
      </c>
      <c r="AN1621">
        <v>0</v>
      </c>
      <c r="AO1621">
        <v>0</v>
      </c>
      <c r="AP1621">
        <v>0</v>
      </c>
      <c r="AQ1621">
        <v>7.7058999999999997</v>
      </c>
      <c r="AR1621" s="8">
        <v>-0.6</v>
      </c>
      <c r="AS1621" s="8">
        <v>-31.534500000000001</v>
      </c>
      <c r="AT1621" s="8">
        <v>-76.397900000000007</v>
      </c>
      <c r="AU1621" s="8">
        <v>-7.7058999999999997</v>
      </c>
      <c r="AV1621" s="8">
        <v>-0.6</v>
      </c>
      <c r="AW1621" s="8">
        <v>0.6</v>
      </c>
      <c r="AX1621" s="8">
        <v>31.534500000000001</v>
      </c>
      <c r="AY1621" s="8">
        <v>76.397900000000007</v>
      </c>
      <c r="AZ1621" s="8">
        <v>7.7058999999999997</v>
      </c>
      <c r="BA1621" s="8">
        <v>0.6</v>
      </c>
      <c r="BB1621">
        <v>-0.6</v>
      </c>
      <c r="BC1621">
        <v>0.6</v>
      </c>
      <c r="BD1621">
        <v>-0.6</v>
      </c>
      <c r="BE1621">
        <v>0.6</v>
      </c>
      <c r="BF1621">
        <v>0.06</v>
      </c>
      <c r="BG1621">
        <v>0.3</v>
      </c>
      <c r="BH1621">
        <v>-10.52</v>
      </c>
      <c r="BI1621">
        <v>9</v>
      </c>
      <c r="BJ1621">
        <v>18</v>
      </c>
      <c r="BK1621">
        <v>9</v>
      </c>
      <c r="BM1621">
        <v>9</v>
      </c>
      <c r="BN1621" t="s">
        <v>1016</v>
      </c>
      <c r="BP1621" t="s">
        <v>1016</v>
      </c>
      <c r="BQ1621">
        <v>45</v>
      </c>
      <c r="BR1621">
        <v>451010</v>
      </c>
      <c r="BS1621">
        <v>1</v>
      </c>
      <c r="BU1621">
        <v>1</v>
      </c>
      <c r="BW1621">
        <v>9</v>
      </c>
      <c r="BY1621">
        <v>18</v>
      </c>
      <c r="BZ1621" t="s">
        <v>1997</v>
      </c>
      <c r="CA1621">
        <v>0</v>
      </c>
      <c r="CB1621">
        <v>0</v>
      </c>
      <c r="CC1621">
        <v>0</v>
      </c>
      <c r="CD1621">
        <v>0</v>
      </c>
      <c r="CE1621">
        <v>0</v>
      </c>
      <c r="CF1621">
        <v>0</v>
      </c>
      <c r="CG1621">
        <v>0</v>
      </c>
      <c r="CH1621">
        <v>0</v>
      </c>
      <c r="CI1621" s="2">
        <v>27957067</v>
      </c>
    </row>
    <row r="1622" spans="1:88">
      <c r="A1622" s="10" t="str">
        <f t="shared" si="775"/>
        <v>LXFT_US</v>
      </c>
      <c r="B1622" s="12">
        <f t="shared" si="776"/>
        <v>9.7999999999999997E-3</v>
      </c>
      <c r="C1622" s="12">
        <v>0</v>
      </c>
      <c r="D1622" s="12">
        <v>0</v>
      </c>
      <c r="E1622" s="12">
        <v>0</v>
      </c>
      <c r="F1622" s="12">
        <v>0</v>
      </c>
      <c r="G1622" s="12">
        <v>0</v>
      </c>
      <c r="H1622" s="12">
        <v>0</v>
      </c>
      <c r="I1622" s="12">
        <v>0</v>
      </c>
      <c r="J1622" s="13">
        <f t="shared" si="777"/>
        <v>0</v>
      </c>
      <c r="K1622" s="13">
        <f t="shared" si="778"/>
        <v>0</v>
      </c>
      <c r="L1622" s="16">
        <f t="shared" si="779"/>
        <v>0</v>
      </c>
      <c r="M1622" s="13">
        <f t="shared" si="780"/>
        <v>0</v>
      </c>
      <c r="N1622" s="16">
        <f t="shared" si="781"/>
        <v>0</v>
      </c>
      <c r="O1622" s="16">
        <f t="shared" si="782"/>
        <v>0</v>
      </c>
      <c r="P1622" s="16" t="str">
        <f t="shared" si="783"/>
        <v/>
      </c>
      <c r="Q1622" s="20" t="str">
        <f t="shared" si="784"/>
        <v/>
      </c>
      <c r="R1622" s="20" t="str">
        <f t="shared" si="785"/>
        <v/>
      </c>
      <c r="S1622" s="20" t="str">
        <f t="shared" si="786"/>
        <v/>
      </c>
      <c r="T1622" s="20" t="str">
        <f t="shared" si="787"/>
        <v/>
      </c>
      <c r="U1622" s="16">
        <f t="shared" si="788"/>
        <v>6.0000000000000001E-3</v>
      </c>
      <c r="V1622" s="20" t="str">
        <f t="shared" si="789"/>
        <v/>
      </c>
      <c r="W1622" s="20" t="str">
        <f t="shared" si="790"/>
        <v/>
      </c>
      <c r="X1622" s="20">
        <f t="shared" si="791"/>
        <v>6.0000000000000001E-3</v>
      </c>
      <c r="Y1622" s="20" t="str">
        <f t="shared" si="792"/>
        <v/>
      </c>
      <c r="Z1622" s="20" t="str">
        <f t="shared" si="793"/>
        <v/>
      </c>
      <c r="AA1622" s="20" t="str">
        <f t="shared" si="794"/>
        <v/>
      </c>
      <c r="AB1622" s="20" t="str">
        <f t="shared" si="795"/>
        <v/>
      </c>
      <c r="AC1622" s="20" t="str">
        <f t="shared" si="796"/>
        <v/>
      </c>
      <c r="AD1622" s="20" t="str">
        <f t="shared" si="797"/>
        <v/>
      </c>
      <c r="AE1622" s="20" t="str">
        <f t="shared" si="798"/>
        <v/>
      </c>
      <c r="AF1622" s="20">
        <f t="shared" si="799"/>
        <v>0</v>
      </c>
      <c r="AG1622" s="11">
        <f t="shared" si="800"/>
        <v>999</v>
      </c>
      <c r="AH1622" s="17">
        <f t="shared" si="801"/>
        <v>999</v>
      </c>
      <c r="AI1622" s="17">
        <f t="shared" si="802"/>
        <v>999</v>
      </c>
      <c r="AJ1622" s="17">
        <f t="shared" si="803"/>
        <v>999</v>
      </c>
      <c r="AK1622" s="17">
        <f t="shared" si="804"/>
        <v>999</v>
      </c>
      <c r="AL1622" s="17">
        <f t="shared" si="805"/>
        <v>0</v>
      </c>
      <c r="AM1622" s="10" t="s">
        <v>1718</v>
      </c>
      <c r="AN1622">
        <v>0</v>
      </c>
      <c r="AO1622">
        <v>0</v>
      </c>
      <c r="AP1622">
        <v>0</v>
      </c>
      <c r="AQ1622">
        <v>2.7829999999999999</v>
      </c>
      <c r="AR1622" s="8">
        <v>-0.6</v>
      </c>
      <c r="AS1622" s="8">
        <v>-11.6716</v>
      </c>
      <c r="AT1622" s="8">
        <v>-40.718200000000003</v>
      </c>
      <c r="AU1622" s="8">
        <v>-2.7829999999999999</v>
      </c>
      <c r="AV1622" s="8">
        <v>-0.6</v>
      </c>
      <c r="AW1622" s="8">
        <v>0.6</v>
      </c>
      <c r="AX1622" s="8">
        <v>11.6716</v>
      </c>
      <c r="AY1622" s="8">
        <v>40.718200000000003</v>
      </c>
      <c r="AZ1622" s="8">
        <v>2.7829999999999999</v>
      </c>
      <c r="BA1622" s="8">
        <v>0.6</v>
      </c>
      <c r="BB1622">
        <v>0</v>
      </c>
      <c r="BC1622">
        <v>0</v>
      </c>
      <c r="BD1622">
        <v>0</v>
      </c>
      <c r="BE1622">
        <v>0</v>
      </c>
      <c r="BF1622">
        <v>0.06</v>
      </c>
      <c r="BG1622">
        <v>0.3</v>
      </c>
      <c r="BH1622">
        <v>0.98</v>
      </c>
      <c r="BI1622">
        <v>5</v>
      </c>
      <c r="BJ1622">
        <v>10</v>
      </c>
      <c r="BK1622">
        <v>3</v>
      </c>
      <c r="BM1622">
        <v>3</v>
      </c>
      <c r="BN1622" t="s">
        <v>1018</v>
      </c>
      <c r="BP1622" t="s">
        <v>1018</v>
      </c>
      <c r="BQ1622">
        <v>45</v>
      </c>
      <c r="BR1622">
        <v>451020</v>
      </c>
      <c r="BS1622">
        <v>0</v>
      </c>
      <c r="BU1622">
        <v>1</v>
      </c>
      <c r="BW1622">
        <v>5</v>
      </c>
      <c r="BY1622">
        <v>10</v>
      </c>
      <c r="BZ1622" t="s">
        <v>1997</v>
      </c>
      <c r="CA1622">
        <v>0</v>
      </c>
      <c r="CB1622">
        <v>0</v>
      </c>
      <c r="CC1622">
        <v>0</v>
      </c>
      <c r="CD1622">
        <v>0</v>
      </c>
      <c r="CE1622">
        <v>0</v>
      </c>
      <c r="CF1622">
        <v>1</v>
      </c>
      <c r="CG1622">
        <v>0</v>
      </c>
      <c r="CH1622">
        <v>0</v>
      </c>
      <c r="CI1622" s="2">
        <v>11068714</v>
      </c>
      <c r="CJ1622" t="s">
        <v>2042</v>
      </c>
    </row>
    <row r="1623" spans="1:88">
      <c r="A1623" s="10" t="str">
        <f t="shared" si="775"/>
        <v>SAMG_US</v>
      </c>
      <c r="B1623" s="12">
        <f t="shared" si="776"/>
        <v>1E-4</v>
      </c>
      <c r="C1623" s="12">
        <v>0</v>
      </c>
      <c r="D1623" s="12">
        <v>0</v>
      </c>
      <c r="E1623" s="12">
        <v>0</v>
      </c>
      <c r="F1623" s="12">
        <v>0</v>
      </c>
      <c r="G1623" s="12">
        <v>0</v>
      </c>
      <c r="H1623" s="12">
        <v>0</v>
      </c>
      <c r="I1623" s="12">
        <v>0</v>
      </c>
      <c r="J1623" s="13">
        <f t="shared" si="777"/>
        <v>0</v>
      </c>
      <c r="K1623" s="13">
        <f t="shared" si="778"/>
        <v>0</v>
      </c>
      <c r="L1623" s="16">
        <f t="shared" si="779"/>
        <v>0</v>
      </c>
      <c r="M1623" s="13">
        <f t="shared" si="780"/>
        <v>0</v>
      </c>
      <c r="N1623" s="16">
        <f t="shared" si="781"/>
        <v>0</v>
      </c>
      <c r="O1623" s="16">
        <f t="shared" si="782"/>
        <v>0</v>
      </c>
      <c r="P1623" s="16" t="str">
        <f t="shared" si="783"/>
        <v/>
      </c>
      <c r="Q1623" s="20" t="str">
        <f t="shared" si="784"/>
        <v/>
      </c>
      <c r="R1623" s="20" t="str">
        <f t="shared" si="785"/>
        <v/>
      </c>
      <c r="S1623" s="20" t="str">
        <f t="shared" si="786"/>
        <v/>
      </c>
      <c r="T1623" s="20" t="str">
        <f t="shared" si="787"/>
        <v/>
      </c>
      <c r="U1623" s="16">
        <f t="shared" si="788"/>
        <v>6.0000000000000001E-3</v>
      </c>
      <c r="V1623" s="20" t="str">
        <f t="shared" si="789"/>
        <v/>
      </c>
      <c r="W1623" s="20" t="str">
        <f t="shared" si="790"/>
        <v/>
      </c>
      <c r="X1623" s="20" t="str">
        <f t="shared" si="791"/>
        <v/>
      </c>
      <c r="Y1623" s="20">
        <f t="shared" si="792"/>
        <v>6.0000000000000001E-3</v>
      </c>
      <c r="Z1623" s="20" t="str">
        <f t="shared" si="793"/>
        <v/>
      </c>
      <c r="AA1623" s="20" t="str">
        <f t="shared" si="794"/>
        <v/>
      </c>
      <c r="AB1623" s="20">
        <f t="shared" si="795"/>
        <v>0</v>
      </c>
      <c r="AC1623" s="20" t="str">
        <f t="shared" si="796"/>
        <v/>
      </c>
      <c r="AD1623" s="20" t="str">
        <f t="shared" si="797"/>
        <v/>
      </c>
      <c r="AE1623" s="20" t="str">
        <f t="shared" si="798"/>
        <v/>
      </c>
      <c r="AF1623" s="20" t="str">
        <f t="shared" si="799"/>
        <v/>
      </c>
      <c r="AG1623" s="11">
        <f t="shared" si="800"/>
        <v>999</v>
      </c>
      <c r="AH1623" s="17">
        <f t="shared" si="801"/>
        <v>999</v>
      </c>
      <c r="AI1623" s="17">
        <f t="shared" si="802"/>
        <v>999</v>
      </c>
      <c r="AJ1623" s="17">
        <f t="shared" si="803"/>
        <v>999</v>
      </c>
      <c r="AK1623" s="17">
        <f t="shared" si="804"/>
        <v>999</v>
      </c>
      <c r="AL1623" s="17">
        <f t="shared" si="805"/>
        <v>999</v>
      </c>
      <c r="AM1623" s="10" t="s">
        <v>1783</v>
      </c>
      <c r="AN1623">
        <v>0</v>
      </c>
      <c r="AO1623">
        <v>0</v>
      </c>
      <c r="AP1623">
        <v>0</v>
      </c>
      <c r="AQ1623">
        <v>4.1300000000000003E-2</v>
      </c>
      <c r="AR1623" s="8">
        <v>-0.6</v>
      </c>
      <c r="AS1623" s="8">
        <v>-0.27660000000000001</v>
      </c>
      <c r="AT1623" s="8">
        <v>-4.593</v>
      </c>
      <c r="AU1623" s="8">
        <v>-4.1300000000000003E-2</v>
      </c>
      <c r="AV1623" s="8">
        <v>-0.6</v>
      </c>
      <c r="AW1623" s="8">
        <v>0.6</v>
      </c>
      <c r="AX1623" s="8">
        <v>0.27660000000000001</v>
      </c>
      <c r="AY1623" s="8">
        <v>4.593</v>
      </c>
      <c r="AZ1623" s="8">
        <v>4.1300000000000003E-2</v>
      </c>
      <c r="BA1623" s="8">
        <v>0.6</v>
      </c>
      <c r="BB1623">
        <v>-4.1300000000000003E-2</v>
      </c>
      <c r="BC1623">
        <v>4.1300000000000003E-2</v>
      </c>
      <c r="BD1623">
        <v>-4.1300000000000003E-2</v>
      </c>
      <c r="BE1623">
        <v>4.1300000000000003E-2</v>
      </c>
      <c r="BF1623">
        <v>0.06</v>
      </c>
      <c r="BG1623">
        <v>0.3</v>
      </c>
      <c r="BH1623">
        <v>0.01</v>
      </c>
      <c r="BI1623">
        <v>6</v>
      </c>
      <c r="BJ1623">
        <v>12</v>
      </c>
      <c r="BK1623">
        <v>6</v>
      </c>
      <c r="BM1623">
        <v>6</v>
      </c>
      <c r="BN1623" t="s">
        <v>1016</v>
      </c>
      <c r="BP1623" t="s">
        <v>1016</v>
      </c>
      <c r="BQ1623">
        <v>40</v>
      </c>
      <c r="BR1623">
        <v>402030</v>
      </c>
      <c r="BS1623">
        <v>1</v>
      </c>
      <c r="BU1623">
        <v>1</v>
      </c>
      <c r="BW1623">
        <v>6</v>
      </c>
      <c r="BY1623">
        <v>12</v>
      </c>
      <c r="BZ1623" t="s">
        <v>2000</v>
      </c>
      <c r="CA1623">
        <v>1</v>
      </c>
      <c r="CB1623">
        <v>0</v>
      </c>
      <c r="CC1623">
        <v>1</v>
      </c>
      <c r="CD1623">
        <v>0</v>
      </c>
      <c r="CE1623">
        <v>0</v>
      </c>
      <c r="CF1623">
        <v>0</v>
      </c>
      <c r="CG1623">
        <v>0</v>
      </c>
      <c r="CH1623">
        <v>0</v>
      </c>
      <c r="CI1623" s="2">
        <v>155873</v>
      </c>
    </row>
    <row r="1624" spans="1:88">
      <c r="A1624" s="10" t="str">
        <f t="shared" si="775"/>
        <v>AFH_US</v>
      </c>
      <c r="B1624" s="12">
        <f t="shared" si="776"/>
        <v>-6.7000000000000002E-3</v>
      </c>
      <c r="C1624" s="12">
        <v>0</v>
      </c>
      <c r="D1624" s="12">
        <v>0</v>
      </c>
      <c r="E1624" s="12">
        <v>0</v>
      </c>
      <c r="F1624" s="12">
        <v>0</v>
      </c>
      <c r="G1624" s="12">
        <v>0</v>
      </c>
      <c r="H1624" s="12">
        <v>0</v>
      </c>
      <c r="I1624" s="12">
        <v>0</v>
      </c>
      <c r="J1624" s="13">
        <f t="shared" si="777"/>
        <v>0</v>
      </c>
      <c r="K1624" s="13">
        <f t="shared" si="778"/>
        <v>0</v>
      </c>
      <c r="L1624" s="16">
        <f t="shared" si="779"/>
        <v>0</v>
      </c>
      <c r="M1624" s="13">
        <f t="shared" si="780"/>
        <v>0</v>
      </c>
      <c r="N1624" s="16">
        <f t="shared" si="781"/>
        <v>0</v>
      </c>
      <c r="O1624" s="16">
        <f t="shared" si="782"/>
        <v>0</v>
      </c>
      <c r="P1624" s="16">
        <f t="shared" si="783"/>
        <v>-6.0000000000000001E-3</v>
      </c>
      <c r="Q1624" s="20" t="str">
        <f t="shared" si="784"/>
        <v/>
      </c>
      <c r="R1624" s="20" t="str">
        <f t="shared" si="785"/>
        <v/>
      </c>
      <c r="S1624" s="20" t="str">
        <f t="shared" si="786"/>
        <v/>
      </c>
      <c r="T1624" s="20">
        <f t="shared" si="787"/>
        <v>-6.0000000000000001E-3</v>
      </c>
      <c r="U1624" s="16" t="str">
        <f t="shared" si="788"/>
        <v/>
      </c>
      <c r="V1624" s="20" t="str">
        <f t="shared" si="789"/>
        <v/>
      </c>
      <c r="W1624" s="20" t="str">
        <f t="shared" si="790"/>
        <v/>
      </c>
      <c r="X1624" s="20" t="str">
        <f t="shared" si="791"/>
        <v/>
      </c>
      <c r="Y1624" s="20" t="str">
        <f t="shared" si="792"/>
        <v/>
      </c>
      <c r="Z1624" s="20" t="str">
        <f t="shared" si="793"/>
        <v/>
      </c>
      <c r="AA1624" s="20" t="str">
        <f t="shared" si="794"/>
        <v/>
      </c>
      <c r="AB1624" s="20">
        <f t="shared" si="795"/>
        <v>0</v>
      </c>
      <c r="AC1624" s="20" t="str">
        <f t="shared" si="796"/>
        <v/>
      </c>
      <c r="AD1624" s="20" t="str">
        <f t="shared" si="797"/>
        <v/>
      </c>
      <c r="AE1624" s="20" t="str">
        <f t="shared" si="798"/>
        <v/>
      </c>
      <c r="AF1624" s="20" t="str">
        <f t="shared" si="799"/>
        <v/>
      </c>
      <c r="AG1624" s="11">
        <f t="shared" si="800"/>
        <v>999</v>
      </c>
      <c r="AH1624" s="17">
        <f t="shared" si="801"/>
        <v>999</v>
      </c>
      <c r="AI1624" s="17">
        <f t="shared" si="802"/>
        <v>999</v>
      </c>
      <c r="AJ1624" s="17">
        <f t="shared" si="803"/>
        <v>999</v>
      </c>
      <c r="AK1624" s="17">
        <f t="shared" si="804"/>
        <v>999</v>
      </c>
      <c r="AL1624" s="17">
        <f t="shared" si="805"/>
        <v>999</v>
      </c>
      <c r="AM1624" s="10" t="s">
        <v>2011</v>
      </c>
      <c r="AN1624">
        <v>0</v>
      </c>
      <c r="AO1624">
        <v>0</v>
      </c>
      <c r="AP1624">
        <v>0</v>
      </c>
      <c r="AQ1624">
        <v>0.16400000000000001</v>
      </c>
      <c r="AR1624" s="8">
        <v>-0.6</v>
      </c>
      <c r="AS1624" s="8">
        <v>-1.2269000000000001</v>
      </c>
      <c r="AT1624" s="8">
        <v>-8.8107000000000006</v>
      </c>
      <c r="AU1624" s="8">
        <v>-0.16400000000000001</v>
      </c>
      <c r="AV1624" s="8">
        <v>-0.6</v>
      </c>
      <c r="AW1624" s="8">
        <v>0.6</v>
      </c>
      <c r="AX1624" s="8">
        <v>1.2269000000000001</v>
      </c>
      <c r="AY1624" s="8">
        <v>8.8107000000000006</v>
      </c>
      <c r="AZ1624" s="8">
        <v>0.16400000000000001</v>
      </c>
      <c r="BA1624" s="8">
        <v>0.6</v>
      </c>
      <c r="BB1624">
        <v>-0.16400000000000001</v>
      </c>
      <c r="BC1624">
        <v>0.16400000000000001</v>
      </c>
      <c r="BD1624">
        <v>-0.16400000000000001</v>
      </c>
      <c r="BE1624">
        <v>0.16400000000000001</v>
      </c>
      <c r="BF1624">
        <v>0.06</v>
      </c>
      <c r="BG1624">
        <v>0.3</v>
      </c>
      <c r="BH1624">
        <v>-0.67</v>
      </c>
      <c r="BI1624">
        <v>7</v>
      </c>
      <c r="BJ1624">
        <v>13</v>
      </c>
      <c r="BK1624">
        <v>7</v>
      </c>
      <c r="BM1624">
        <v>7</v>
      </c>
      <c r="BN1624" t="s">
        <v>1016</v>
      </c>
      <c r="BP1624" t="s">
        <v>1016</v>
      </c>
      <c r="BQ1624">
        <v>40</v>
      </c>
      <c r="BR1624">
        <v>403010</v>
      </c>
      <c r="BS1624">
        <v>1</v>
      </c>
      <c r="BU1624">
        <v>1</v>
      </c>
      <c r="BW1624">
        <v>7</v>
      </c>
      <c r="BY1624">
        <v>13</v>
      </c>
      <c r="BZ1624" t="s">
        <v>1946</v>
      </c>
      <c r="CA1624">
        <v>1</v>
      </c>
      <c r="CB1624">
        <v>0</v>
      </c>
      <c r="CC1624">
        <v>1</v>
      </c>
      <c r="CD1624">
        <v>0</v>
      </c>
      <c r="CE1624">
        <v>0</v>
      </c>
      <c r="CF1624">
        <v>0</v>
      </c>
      <c r="CG1624">
        <v>0</v>
      </c>
      <c r="CH1624">
        <v>0</v>
      </c>
      <c r="CI1624" s="2">
        <v>746246</v>
      </c>
    </row>
    <row r="1625" spans="1:88">
      <c r="A1625" s="10" t="str">
        <f t="shared" si="775"/>
        <v>NYLD_US</v>
      </c>
      <c r="B1625" s="12">
        <f t="shared" si="776"/>
        <v>-3.7499999999999999E-2</v>
      </c>
      <c r="C1625" s="12">
        <v>0</v>
      </c>
      <c r="D1625" s="12">
        <v>0</v>
      </c>
      <c r="E1625" s="12">
        <v>0</v>
      </c>
      <c r="F1625" s="12">
        <v>0</v>
      </c>
      <c r="G1625" s="12">
        <v>0</v>
      </c>
      <c r="H1625" s="12">
        <v>0</v>
      </c>
      <c r="I1625" s="12">
        <v>0</v>
      </c>
      <c r="J1625" s="13">
        <f t="shared" si="777"/>
        <v>0</v>
      </c>
      <c r="K1625" s="13">
        <f t="shared" si="778"/>
        <v>0</v>
      </c>
      <c r="L1625" s="16">
        <f t="shared" si="779"/>
        <v>0</v>
      </c>
      <c r="M1625" s="13">
        <f t="shared" si="780"/>
        <v>0</v>
      </c>
      <c r="N1625" s="16">
        <f t="shared" si="781"/>
        <v>0</v>
      </c>
      <c r="O1625" s="16">
        <f t="shared" si="782"/>
        <v>0</v>
      </c>
      <c r="P1625" s="16">
        <f t="shared" si="783"/>
        <v>-6.0000000000000001E-3</v>
      </c>
      <c r="Q1625" s="20" t="str">
        <f t="shared" si="784"/>
        <v/>
      </c>
      <c r="R1625" s="20" t="str">
        <f t="shared" si="785"/>
        <v/>
      </c>
      <c r="S1625" s="20" t="str">
        <f t="shared" si="786"/>
        <v/>
      </c>
      <c r="T1625" s="20">
        <f t="shared" si="787"/>
        <v>-6.0000000000000001E-3</v>
      </c>
      <c r="U1625" s="16" t="str">
        <f t="shared" si="788"/>
        <v/>
      </c>
      <c r="V1625" s="20" t="str">
        <f t="shared" si="789"/>
        <v/>
      </c>
      <c r="W1625" s="20" t="str">
        <f t="shared" si="790"/>
        <v/>
      </c>
      <c r="X1625" s="20" t="str">
        <f t="shared" si="791"/>
        <v/>
      </c>
      <c r="Y1625" s="20" t="str">
        <f t="shared" si="792"/>
        <v/>
      </c>
      <c r="Z1625" s="20" t="str">
        <f t="shared" si="793"/>
        <v/>
      </c>
      <c r="AA1625" s="20" t="str">
        <f t="shared" si="794"/>
        <v/>
      </c>
      <c r="AB1625" s="20">
        <f t="shared" si="795"/>
        <v>0</v>
      </c>
      <c r="AC1625" s="20" t="str">
        <f t="shared" si="796"/>
        <v/>
      </c>
      <c r="AD1625" s="20" t="str">
        <f t="shared" si="797"/>
        <v/>
      </c>
      <c r="AE1625" s="20" t="str">
        <f t="shared" si="798"/>
        <v/>
      </c>
      <c r="AF1625" s="20" t="str">
        <f t="shared" si="799"/>
        <v/>
      </c>
      <c r="AG1625" s="11">
        <f t="shared" si="800"/>
        <v>999</v>
      </c>
      <c r="AH1625" s="17">
        <f t="shared" si="801"/>
        <v>999</v>
      </c>
      <c r="AI1625" s="17">
        <f t="shared" si="802"/>
        <v>999</v>
      </c>
      <c r="AJ1625" s="17">
        <f t="shared" si="803"/>
        <v>999</v>
      </c>
      <c r="AK1625" s="17">
        <f t="shared" si="804"/>
        <v>999</v>
      </c>
      <c r="AL1625" s="17">
        <f t="shared" si="805"/>
        <v>999</v>
      </c>
      <c r="AM1625" s="10" t="s">
        <v>1244</v>
      </c>
      <c r="AN1625">
        <v>0</v>
      </c>
      <c r="AO1625">
        <v>0</v>
      </c>
      <c r="AP1625">
        <v>0</v>
      </c>
      <c r="AQ1625">
        <v>4.2637999999999998</v>
      </c>
      <c r="AR1625" s="8">
        <v>-0.6</v>
      </c>
      <c r="AS1625" s="8">
        <v>-23.198399999999999</v>
      </c>
      <c r="AT1625" s="8">
        <v>-72.5244</v>
      </c>
      <c r="AU1625" s="8">
        <v>-4.2637999999999998</v>
      </c>
      <c r="AV1625" s="8">
        <v>-0.6</v>
      </c>
      <c r="AW1625" s="8">
        <v>0.6</v>
      </c>
      <c r="AX1625" s="8">
        <v>23.198399999999999</v>
      </c>
      <c r="AY1625" s="8">
        <v>72.5244</v>
      </c>
      <c r="AZ1625" s="8">
        <v>4.2637999999999998</v>
      </c>
      <c r="BA1625" s="8">
        <v>0.6</v>
      </c>
      <c r="BB1625">
        <v>-0.6</v>
      </c>
      <c r="BC1625">
        <v>0.6</v>
      </c>
      <c r="BD1625">
        <v>-0.6</v>
      </c>
      <c r="BE1625">
        <v>0.6</v>
      </c>
      <c r="BF1625">
        <v>0.06</v>
      </c>
      <c r="BG1625">
        <v>0.3</v>
      </c>
      <c r="BH1625">
        <v>-3.75</v>
      </c>
      <c r="BI1625">
        <v>8</v>
      </c>
      <c r="BJ1625">
        <v>15</v>
      </c>
      <c r="BK1625">
        <v>8</v>
      </c>
      <c r="BM1625">
        <v>8</v>
      </c>
      <c r="BN1625" t="s">
        <v>1016</v>
      </c>
      <c r="BP1625" t="s">
        <v>1016</v>
      </c>
      <c r="BQ1625">
        <v>55</v>
      </c>
      <c r="BR1625">
        <v>551010</v>
      </c>
      <c r="BS1625">
        <v>1</v>
      </c>
      <c r="BU1625">
        <v>1</v>
      </c>
      <c r="BW1625">
        <v>8</v>
      </c>
      <c r="BY1625">
        <v>15</v>
      </c>
      <c r="BZ1625" t="s">
        <v>1997</v>
      </c>
      <c r="CA1625">
        <v>0</v>
      </c>
      <c r="CB1625">
        <v>0</v>
      </c>
      <c r="CC1625">
        <v>0</v>
      </c>
      <c r="CD1625">
        <v>0</v>
      </c>
      <c r="CE1625">
        <v>0</v>
      </c>
      <c r="CF1625">
        <v>0</v>
      </c>
      <c r="CG1625">
        <v>0</v>
      </c>
      <c r="CH1625">
        <v>0</v>
      </c>
      <c r="CI1625" s="2">
        <v>16703052</v>
      </c>
    </row>
    <row r="1626" spans="1:88">
      <c r="A1626" s="10" t="str">
        <f t="shared" si="775"/>
        <v>OMED_US</v>
      </c>
      <c r="B1626" s="12">
        <f t="shared" si="776"/>
        <v>5.7599999999999998E-2</v>
      </c>
      <c r="C1626" s="12">
        <v>0</v>
      </c>
      <c r="D1626" s="12">
        <v>0</v>
      </c>
      <c r="E1626" s="12">
        <v>0</v>
      </c>
      <c r="F1626" s="12">
        <v>0</v>
      </c>
      <c r="G1626" s="12">
        <v>0</v>
      </c>
      <c r="H1626" s="12">
        <v>0</v>
      </c>
      <c r="I1626" s="12">
        <v>0</v>
      </c>
      <c r="J1626" s="13">
        <f t="shared" si="777"/>
        <v>0</v>
      </c>
      <c r="K1626" s="13">
        <f t="shared" si="778"/>
        <v>0</v>
      </c>
      <c r="L1626" s="16">
        <f t="shared" si="779"/>
        <v>0</v>
      </c>
      <c r="M1626" s="13">
        <f t="shared" si="780"/>
        <v>0</v>
      </c>
      <c r="N1626" s="16">
        <f t="shared" si="781"/>
        <v>0</v>
      </c>
      <c r="O1626" s="16">
        <f t="shared" si="782"/>
        <v>0</v>
      </c>
      <c r="P1626" s="16" t="str">
        <f t="shared" si="783"/>
        <v/>
      </c>
      <c r="Q1626" s="20" t="str">
        <f t="shared" si="784"/>
        <v/>
      </c>
      <c r="R1626" s="20" t="str">
        <f t="shared" si="785"/>
        <v/>
      </c>
      <c r="S1626" s="20" t="str">
        <f t="shared" si="786"/>
        <v/>
      </c>
      <c r="T1626" s="20" t="str">
        <f t="shared" si="787"/>
        <v/>
      </c>
      <c r="U1626" s="16">
        <f t="shared" si="788"/>
        <v>6.0000000000000001E-3</v>
      </c>
      <c r="V1626" s="20" t="str">
        <f t="shared" si="789"/>
        <v/>
      </c>
      <c r="W1626" s="20" t="str">
        <f t="shared" si="790"/>
        <v/>
      </c>
      <c r="X1626" s="20" t="str">
        <f t="shared" si="791"/>
        <v/>
      </c>
      <c r="Y1626" s="20">
        <f t="shared" si="792"/>
        <v>6.0000000000000001E-3</v>
      </c>
      <c r="Z1626" s="20" t="str">
        <f t="shared" si="793"/>
        <v/>
      </c>
      <c r="AA1626" s="20" t="str">
        <f t="shared" si="794"/>
        <v/>
      </c>
      <c r="AB1626" s="20">
        <f t="shared" si="795"/>
        <v>0</v>
      </c>
      <c r="AC1626" s="20" t="str">
        <f t="shared" si="796"/>
        <v/>
      </c>
      <c r="AD1626" s="20" t="str">
        <f t="shared" si="797"/>
        <v/>
      </c>
      <c r="AE1626" s="20" t="str">
        <f t="shared" si="798"/>
        <v/>
      </c>
      <c r="AF1626" s="20" t="str">
        <f t="shared" si="799"/>
        <v/>
      </c>
      <c r="AG1626" s="11">
        <f t="shared" si="800"/>
        <v>999</v>
      </c>
      <c r="AH1626" s="17">
        <f t="shared" si="801"/>
        <v>999</v>
      </c>
      <c r="AI1626" s="17">
        <f t="shared" si="802"/>
        <v>999</v>
      </c>
      <c r="AJ1626" s="17">
        <f t="shared" si="803"/>
        <v>999</v>
      </c>
      <c r="AK1626" s="17">
        <f t="shared" si="804"/>
        <v>999</v>
      </c>
      <c r="AL1626" s="17">
        <f t="shared" si="805"/>
        <v>999</v>
      </c>
      <c r="AM1626" s="10" t="s">
        <v>1271</v>
      </c>
      <c r="AN1626">
        <v>0</v>
      </c>
      <c r="AO1626">
        <v>0</v>
      </c>
      <c r="AP1626">
        <v>0</v>
      </c>
      <c r="AQ1626">
        <v>0.9869</v>
      </c>
      <c r="AR1626" s="8">
        <v>-0.2</v>
      </c>
      <c r="AS1626" s="8">
        <v>-5.0941000000000001</v>
      </c>
      <c r="AT1626" s="8">
        <v>-34.604799999999997</v>
      </c>
      <c r="AU1626" s="8">
        <v>-0.9869</v>
      </c>
      <c r="AV1626" s="8">
        <v>-0.2</v>
      </c>
      <c r="AW1626" s="8">
        <v>0.6</v>
      </c>
      <c r="AX1626" s="8">
        <v>5.0941000000000001</v>
      </c>
      <c r="AY1626" s="8">
        <v>34.604799999999997</v>
      </c>
      <c r="AZ1626" s="8">
        <v>0.9869</v>
      </c>
      <c r="BA1626" s="8">
        <v>0.6</v>
      </c>
      <c r="BB1626">
        <v>-0.2</v>
      </c>
      <c r="BC1626">
        <v>0.6</v>
      </c>
      <c r="BD1626">
        <v>-0.2</v>
      </c>
      <c r="BE1626">
        <v>0.6</v>
      </c>
      <c r="BF1626">
        <v>0.06</v>
      </c>
      <c r="BG1626">
        <v>0.3</v>
      </c>
      <c r="BH1626">
        <v>5.76</v>
      </c>
      <c r="BI1626">
        <v>3</v>
      </c>
      <c r="BJ1626">
        <v>5</v>
      </c>
      <c r="BK1626">
        <v>3</v>
      </c>
      <c r="BM1626">
        <v>3</v>
      </c>
      <c r="BN1626" t="s">
        <v>1016</v>
      </c>
      <c r="BP1626" t="s">
        <v>1016</v>
      </c>
      <c r="BQ1626">
        <v>35</v>
      </c>
      <c r="BR1626">
        <v>352010</v>
      </c>
      <c r="BS1626">
        <v>1</v>
      </c>
      <c r="BU1626">
        <v>1</v>
      </c>
      <c r="BW1626">
        <v>3</v>
      </c>
      <c r="BY1626">
        <v>5</v>
      </c>
      <c r="BZ1626" t="s">
        <v>1997</v>
      </c>
      <c r="CA1626">
        <v>0</v>
      </c>
      <c r="CB1626">
        <v>0</v>
      </c>
      <c r="CC1626">
        <v>0</v>
      </c>
      <c r="CD1626">
        <v>0</v>
      </c>
      <c r="CE1626">
        <v>0</v>
      </c>
      <c r="CF1626">
        <v>0</v>
      </c>
      <c r="CG1626">
        <v>0</v>
      </c>
      <c r="CH1626">
        <v>0</v>
      </c>
      <c r="CI1626" s="2">
        <v>3760312</v>
      </c>
    </row>
    <row r="1627" spans="1:88">
      <c r="A1627" s="10" t="str">
        <f t="shared" si="775"/>
        <v>DRII_US</v>
      </c>
      <c r="B1627" s="12">
        <f t="shared" si="776"/>
        <v>1.46E-2</v>
      </c>
      <c r="C1627" s="12">
        <v>0</v>
      </c>
      <c r="D1627" s="12">
        <v>0</v>
      </c>
      <c r="E1627" s="12">
        <v>0</v>
      </c>
      <c r="F1627" s="12">
        <v>0</v>
      </c>
      <c r="G1627" s="12">
        <v>0</v>
      </c>
      <c r="H1627" s="12">
        <v>0</v>
      </c>
      <c r="I1627" s="12">
        <v>0</v>
      </c>
      <c r="J1627" s="13">
        <f t="shared" si="777"/>
        <v>0</v>
      </c>
      <c r="K1627" s="13">
        <f t="shared" si="778"/>
        <v>0</v>
      </c>
      <c r="L1627" s="16">
        <f t="shared" si="779"/>
        <v>0</v>
      </c>
      <c r="M1627" s="13">
        <f t="shared" si="780"/>
        <v>0</v>
      </c>
      <c r="N1627" s="16">
        <f t="shared" si="781"/>
        <v>0</v>
      </c>
      <c r="O1627" s="16">
        <f t="shared" si="782"/>
        <v>0</v>
      </c>
      <c r="P1627" s="16" t="str">
        <f t="shared" si="783"/>
        <v/>
      </c>
      <c r="Q1627" s="20" t="str">
        <f t="shared" si="784"/>
        <v/>
      </c>
      <c r="R1627" s="20" t="str">
        <f t="shared" si="785"/>
        <v/>
      </c>
      <c r="S1627" s="20" t="str">
        <f t="shared" si="786"/>
        <v/>
      </c>
      <c r="T1627" s="20" t="str">
        <f t="shared" si="787"/>
        <v/>
      </c>
      <c r="U1627" s="16">
        <f t="shared" si="788"/>
        <v>6.5000000000000006E-3</v>
      </c>
      <c r="V1627" s="20" t="str">
        <f t="shared" si="789"/>
        <v/>
      </c>
      <c r="W1627" s="20" t="str">
        <f t="shared" si="790"/>
        <v/>
      </c>
      <c r="X1627" s="20" t="str">
        <f t="shared" si="791"/>
        <v/>
      </c>
      <c r="Y1627" s="20">
        <f t="shared" si="792"/>
        <v>6.5000000000000006E-3</v>
      </c>
      <c r="Z1627" s="20" t="str">
        <f t="shared" si="793"/>
        <v/>
      </c>
      <c r="AA1627" s="20" t="str">
        <f t="shared" si="794"/>
        <v/>
      </c>
      <c r="AB1627" s="20">
        <f t="shared" si="795"/>
        <v>0</v>
      </c>
      <c r="AC1627" s="20" t="str">
        <f t="shared" si="796"/>
        <v/>
      </c>
      <c r="AD1627" s="20" t="str">
        <f t="shared" si="797"/>
        <v/>
      </c>
      <c r="AE1627" s="20" t="str">
        <f t="shared" si="798"/>
        <v/>
      </c>
      <c r="AF1627" s="20" t="str">
        <f t="shared" si="799"/>
        <v/>
      </c>
      <c r="AG1627" s="11">
        <f t="shared" si="800"/>
        <v>999</v>
      </c>
      <c r="AH1627" s="17">
        <f t="shared" si="801"/>
        <v>999</v>
      </c>
      <c r="AI1627" s="17">
        <f t="shared" si="802"/>
        <v>999</v>
      </c>
      <c r="AJ1627" s="17">
        <f t="shared" si="803"/>
        <v>999</v>
      </c>
      <c r="AK1627" s="17">
        <f t="shared" si="804"/>
        <v>999</v>
      </c>
      <c r="AL1627" s="17">
        <f t="shared" si="805"/>
        <v>999</v>
      </c>
      <c r="AM1627" s="10" t="s">
        <v>1503</v>
      </c>
      <c r="AN1627">
        <v>0</v>
      </c>
      <c r="AO1627">
        <v>0</v>
      </c>
      <c r="AP1627">
        <v>0</v>
      </c>
      <c r="AQ1627">
        <v>3.9777999999999998</v>
      </c>
      <c r="AR1627" s="8">
        <v>-0.65</v>
      </c>
      <c r="AS1627" s="8">
        <v>-14.715299999999999</v>
      </c>
      <c r="AT1627" s="8">
        <v>-101.8004</v>
      </c>
      <c r="AU1627" s="8">
        <v>-3.9777999999999998</v>
      </c>
      <c r="AV1627" s="8">
        <v>-0.65</v>
      </c>
      <c r="AW1627" s="8">
        <v>0.65</v>
      </c>
      <c r="AX1627" s="8">
        <v>14.715299999999999</v>
      </c>
      <c r="AY1627" s="8">
        <v>101.8004</v>
      </c>
      <c r="AZ1627" s="8">
        <v>3.9777999999999998</v>
      </c>
      <c r="BA1627" s="8">
        <v>0.65</v>
      </c>
      <c r="BB1627">
        <v>-0.65</v>
      </c>
      <c r="BC1627">
        <v>0.65</v>
      </c>
      <c r="BD1627">
        <v>-0.65</v>
      </c>
      <c r="BE1627">
        <v>0.65</v>
      </c>
      <c r="BF1627">
        <v>0.06</v>
      </c>
      <c r="BG1627">
        <v>0.3</v>
      </c>
      <c r="BH1627">
        <v>1.46</v>
      </c>
      <c r="BI1627">
        <v>5</v>
      </c>
      <c r="BJ1627">
        <v>9</v>
      </c>
      <c r="BK1627">
        <v>5</v>
      </c>
      <c r="BM1627">
        <v>5</v>
      </c>
      <c r="BN1627" t="s">
        <v>1016</v>
      </c>
      <c r="BP1627" t="s">
        <v>1016</v>
      </c>
      <c r="BQ1627">
        <v>25</v>
      </c>
      <c r="BR1627">
        <v>253010</v>
      </c>
      <c r="BS1627">
        <v>1</v>
      </c>
      <c r="BU1627">
        <v>1</v>
      </c>
      <c r="BW1627">
        <v>5</v>
      </c>
      <c r="BY1627">
        <v>9</v>
      </c>
      <c r="BZ1627" t="s">
        <v>1997</v>
      </c>
      <c r="CA1627">
        <v>0</v>
      </c>
      <c r="CB1627">
        <v>0</v>
      </c>
      <c r="CC1627">
        <v>0</v>
      </c>
      <c r="CD1627">
        <v>0</v>
      </c>
      <c r="CE1627">
        <v>0</v>
      </c>
      <c r="CF1627">
        <v>0</v>
      </c>
      <c r="CG1627">
        <v>0</v>
      </c>
      <c r="CH1627">
        <v>0</v>
      </c>
      <c r="CI1627" s="2">
        <v>13548757</v>
      </c>
    </row>
    <row r="1628" spans="1:88">
      <c r="A1628" s="10" t="str">
        <f t="shared" si="775"/>
        <v>MUSA_US</v>
      </c>
      <c r="B1628" s="12">
        <f t="shared" si="776"/>
        <v>9.5899999999999999E-2</v>
      </c>
      <c r="C1628" s="12">
        <v>0</v>
      </c>
      <c r="D1628" s="12">
        <v>0</v>
      </c>
      <c r="E1628" s="12">
        <v>0</v>
      </c>
      <c r="F1628" s="12">
        <v>0</v>
      </c>
      <c r="G1628" s="12">
        <v>0</v>
      </c>
      <c r="H1628" s="12">
        <v>0</v>
      </c>
      <c r="I1628" s="12">
        <v>0</v>
      </c>
      <c r="J1628" s="13">
        <f t="shared" si="777"/>
        <v>0</v>
      </c>
      <c r="K1628" s="13">
        <f t="shared" si="778"/>
        <v>0</v>
      </c>
      <c r="L1628" s="16">
        <f t="shared" si="779"/>
        <v>0</v>
      </c>
      <c r="M1628" s="13">
        <f t="shared" si="780"/>
        <v>0</v>
      </c>
      <c r="N1628" s="16">
        <f t="shared" si="781"/>
        <v>0</v>
      </c>
      <c r="O1628" s="16">
        <f t="shared" si="782"/>
        <v>0</v>
      </c>
      <c r="P1628" s="16" t="str">
        <f t="shared" si="783"/>
        <v/>
      </c>
      <c r="Q1628" s="20" t="str">
        <f t="shared" si="784"/>
        <v/>
      </c>
      <c r="R1628" s="20" t="str">
        <f t="shared" si="785"/>
        <v/>
      </c>
      <c r="S1628" s="20" t="str">
        <f t="shared" si="786"/>
        <v/>
      </c>
      <c r="T1628" s="20" t="str">
        <f t="shared" si="787"/>
        <v/>
      </c>
      <c r="U1628" s="16">
        <f t="shared" si="788"/>
        <v>6.5000000000000006E-3</v>
      </c>
      <c r="V1628" s="20" t="str">
        <f t="shared" si="789"/>
        <v/>
      </c>
      <c r="W1628" s="20" t="str">
        <f t="shared" si="790"/>
        <v/>
      </c>
      <c r="X1628" s="20" t="str">
        <f t="shared" si="791"/>
        <v/>
      </c>
      <c r="Y1628" s="20">
        <f t="shared" si="792"/>
        <v>6.5000000000000006E-3</v>
      </c>
      <c r="Z1628" s="20" t="str">
        <f t="shared" si="793"/>
        <v/>
      </c>
      <c r="AA1628" s="20" t="str">
        <f t="shared" si="794"/>
        <v/>
      </c>
      <c r="AB1628" s="20">
        <f t="shared" si="795"/>
        <v>0</v>
      </c>
      <c r="AC1628" s="20" t="str">
        <f t="shared" si="796"/>
        <v/>
      </c>
      <c r="AD1628" s="20" t="str">
        <f t="shared" si="797"/>
        <v/>
      </c>
      <c r="AE1628" s="20" t="str">
        <f t="shared" si="798"/>
        <v/>
      </c>
      <c r="AF1628" s="20" t="str">
        <f t="shared" si="799"/>
        <v/>
      </c>
      <c r="AG1628" s="11">
        <f t="shared" si="800"/>
        <v>999</v>
      </c>
      <c r="AH1628" s="17">
        <f t="shared" si="801"/>
        <v>999</v>
      </c>
      <c r="AI1628" s="17">
        <f t="shared" si="802"/>
        <v>999</v>
      </c>
      <c r="AJ1628" s="17">
        <f t="shared" si="803"/>
        <v>999</v>
      </c>
      <c r="AK1628" s="17">
        <f t="shared" si="804"/>
        <v>999</v>
      </c>
      <c r="AL1628" s="17">
        <f t="shared" si="805"/>
        <v>999</v>
      </c>
      <c r="AM1628" s="10" t="s">
        <v>2089</v>
      </c>
      <c r="AN1628">
        <v>0</v>
      </c>
      <c r="AO1628">
        <v>0</v>
      </c>
      <c r="AP1628">
        <v>0</v>
      </c>
      <c r="AQ1628">
        <v>5.8666999999999998</v>
      </c>
      <c r="AR1628" s="8">
        <v>-0.65</v>
      </c>
      <c r="AS1628" s="8">
        <v>-29.654</v>
      </c>
      <c r="AT1628" s="8">
        <v>-136.01660000000001</v>
      </c>
      <c r="AU1628" s="8">
        <v>-5.8666999999999998</v>
      </c>
      <c r="AV1628" s="8">
        <v>-0.65</v>
      </c>
      <c r="AW1628" s="8">
        <v>0.65</v>
      </c>
      <c r="AX1628" s="8">
        <v>29.654</v>
      </c>
      <c r="AY1628" s="8">
        <v>136.01660000000001</v>
      </c>
      <c r="AZ1628" s="8">
        <v>5.8666999999999998</v>
      </c>
      <c r="BA1628" s="8">
        <v>0.65</v>
      </c>
      <c r="BB1628">
        <v>-0.65</v>
      </c>
      <c r="BC1628">
        <v>0.65</v>
      </c>
      <c r="BD1628">
        <v>-0.65</v>
      </c>
      <c r="BE1628">
        <v>0.65</v>
      </c>
      <c r="BF1628">
        <v>0.06</v>
      </c>
      <c r="BG1628">
        <v>0.3</v>
      </c>
      <c r="BH1628">
        <v>9.59</v>
      </c>
      <c r="BI1628">
        <v>2</v>
      </c>
      <c r="BJ1628">
        <v>3</v>
      </c>
      <c r="BK1628">
        <v>2</v>
      </c>
      <c r="BM1628">
        <v>2</v>
      </c>
      <c r="BN1628" t="s">
        <v>1016</v>
      </c>
      <c r="BP1628" t="s">
        <v>1016</v>
      </c>
      <c r="BQ1628">
        <v>25</v>
      </c>
      <c r="BR1628">
        <v>255040</v>
      </c>
      <c r="BS1628">
        <v>1</v>
      </c>
      <c r="BU1628">
        <v>1</v>
      </c>
      <c r="BW1628">
        <v>2</v>
      </c>
      <c r="BY1628">
        <v>3</v>
      </c>
      <c r="BZ1628" t="s">
        <v>1997</v>
      </c>
      <c r="CA1628">
        <v>0</v>
      </c>
      <c r="CB1628">
        <v>0</v>
      </c>
      <c r="CC1628">
        <v>0</v>
      </c>
      <c r="CD1628">
        <v>0</v>
      </c>
      <c r="CE1628">
        <v>0</v>
      </c>
      <c r="CF1628">
        <v>0</v>
      </c>
      <c r="CG1628">
        <v>0</v>
      </c>
      <c r="CH1628">
        <v>0</v>
      </c>
      <c r="CI1628" s="2">
        <v>23588392</v>
      </c>
    </row>
    <row r="1629" spans="1:88">
      <c r="A1629" s="10" t="str">
        <f t="shared" si="775"/>
        <v>AGIO_US</v>
      </c>
      <c r="B1629" s="12">
        <f t="shared" si="776"/>
        <v>8.5699999999999998E-2</v>
      </c>
      <c r="C1629" s="12">
        <v>0</v>
      </c>
      <c r="D1629" s="12">
        <v>0</v>
      </c>
      <c r="E1629" s="12">
        <v>0</v>
      </c>
      <c r="F1629" s="12">
        <v>0</v>
      </c>
      <c r="G1629" s="12">
        <v>0</v>
      </c>
      <c r="H1629" s="12">
        <v>0</v>
      </c>
      <c r="I1629" s="12">
        <v>0</v>
      </c>
      <c r="J1629" s="13">
        <f t="shared" si="777"/>
        <v>0</v>
      </c>
      <c r="K1629" s="13">
        <f t="shared" si="778"/>
        <v>0</v>
      </c>
      <c r="L1629" s="16">
        <f t="shared" si="779"/>
        <v>0</v>
      </c>
      <c r="M1629" s="13">
        <f t="shared" si="780"/>
        <v>0</v>
      </c>
      <c r="N1629" s="16">
        <f t="shared" si="781"/>
        <v>0</v>
      </c>
      <c r="O1629" s="16">
        <f t="shared" si="782"/>
        <v>0</v>
      </c>
      <c r="P1629" s="16" t="str">
        <f t="shared" si="783"/>
        <v/>
      </c>
      <c r="Q1629" s="20" t="str">
        <f t="shared" si="784"/>
        <v/>
      </c>
      <c r="R1629" s="20" t="str">
        <f t="shared" si="785"/>
        <v/>
      </c>
      <c r="S1629" s="20" t="str">
        <f t="shared" si="786"/>
        <v/>
      </c>
      <c r="T1629" s="20" t="str">
        <f t="shared" si="787"/>
        <v/>
      </c>
      <c r="U1629" s="16">
        <f t="shared" si="788"/>
        <v>6.0000000000000001E-3</v>
      </c>
      <c r="V1629" s="20" t="str">
        <f t="shared" si="789"/>
        <v/>
      </c>
      <c r="W1629" s="20" t="str">
        <f t="shared" si="790"/>
        <v/>
      </c>
      <c r="X1629" s="20" t="str">
        <f t="shared" si="791"/>
        <v/>
      </c>
      <c r="Y1629" s="20">
        <f t="shared" si="792"/>
        <v>6.0000000000000001E-3</v>
      </c>
      <c r="Z1629" s="20" t="str">
        <f t="shared" si="793"/>
        <v/>
      </c>
      <c r="AA1629" s="20" t="str">
        <f t="shared" si="794"/>
        <v/>
      </c>
      <c r="AB1629" s="20">
        <f t="shared" si="795"/>
        <v>0</v>
      </c>
      <c r="AC1629" s="20" t="str">
        <f t="shared" si="796"/>
        <v/>
      </c>
      <c r="AD1629" s="20" t="str">
        <f t="shared" si="797"/>
        <v/>
      </c>
      <c r="AE1629" s="20" t="str">
        <f t="shared" si="798"/>
        <v/>
      </c>
      <c r="AF1629" s="20" t="str">
        <f t="shared" si="799"/>
        <v/>
      </c>
      <c r="AG1629" s="11">
        <f t="shared" si="800"/>
        <v>999</v>
      </c>
      <c r="AH1629" s="17">
        <f t="shared" si="801"/>
        <v>999</v>
      </c>
      <c r="AI1629" s="17">
        <f t="shared" si="802"/>
        <v>999</v>
      </c>
      <c r="AJ1629" s="17">
        <f t="shared" si="803"/>
        <v>999</v>
      </c>
      <c r="AK1629" s="17">
        <f t="shared" si="804"/>
        <v>999</v>
      </c>
      <c r="AL1629" s="17">
        <f t="shared" si="805"/>
        <v>999</v>
      </c>
      <c r="AM1629" s="10" t="s">
        <v>1282</v>
      </c>
      <c r="AN1629">
        <v>0</v>
      </c>
      <c r="AO1629">
        <v>0</v>
      </c>
      <c r="AP1629">
        <v>0</v>
      </c>
      <c r="AQ1629">
        <v>14.617699999999999</v>
      </c>
      <c r="AR1629" s="8">
        <v>-0.2</v>
      </c>
      <c r="AS1629" s="8">
        <v>-84.653999999999996</v>
      </c>
      <c r="AT1629" s="8">
        <v>-167.76949999999999</v>
      </c>
      <c r="AU1629" s="8">
        <v>-14.617699999999999</v>
      </c>
      <c r="AV1629" s="8">
        <v>-0.2</v>
      </c>
      <c r="AW1629" s="8">
        <v>0.6</v>
      </c>
      <c r="AX1629" s="8">
        <v>84.653999999999996</v>
      </c>
      <c r="AY1629" s="8">
        <v>167.76949999999999</v>
      </c>
      <c r="AZ1629" s="8">
        <v>14.617699999999999</v>
      </c>
      <c r="BA1629" s="8">
        <v>0.6</v>
      </c>
      <c r="BB1629">
        <v>-0.2</v>
      </c>
      <c r="BC1629">
        <v>0.6</v>
      </c>
      <c r="BD1629">
        <v>-0.2</v>
      </c>
      <c r="BE1629">
        <v>0.6</v>
      </c>
      <c r="BF1629">
        <v>0.06</v>
      </c>
      <c r="BG1629">
        <v>0.3</v>
      </c>
      <c r="BH1629">
        <v>8.57</v>
      </c>
      <c r="BI1629">
        <v>2</v>
      </c>
      <c r="BJ1629">
        <v>3</v>
      </c>
      <c r="BK1629">
        <v>2</v>
      </c>
      <c r="BM1629">
        <v>2</v>
      </c>
      <c r="BN1629" t="s">
        <v>1016</v>
      </c>
      <c r="BP1629" t="s">
        <v>1016</v>
      </c>
      <c r="BQ1629">
        <v>35</v>
      </c>
      <c r="BR1629">
        <v>352010</v>
      </c>
      <c r="BS1629">
        <v>1</v>
      </c>
      <c r="BU1629">
        <v>1</v>
      </c>
      <c r="BW1629">
        <v>2</v>
      </c>
      <c r="BY1629">
        <v>3</v>
      </c>
      <c r="BZ1629" t="s">
        <v>1997</v>
      </c>
      <c r="CA1629">
        <v>0</v>
      </c>
      <c r="CB1629">
        <v>0</v>
      </c>
      <c r="CC1629">
        <v>0</v>
      </c>
      <c r="CD1629">
        <v>0</v>
      </c>
      <c r="CE1629">
        <v>0</v>
      </c>
      <c r="CF1629">
        <v>0</v>
      </c>
      <c r="CG1629">
        <v>0</v>
      </c>
      <c r="CH1629">
        <v>0</v>
      </c>
      <c r="CI1629" s="2">
        <v>59474969</v>
      </c>
    </row>
    <row r="1630" spans="1:88">
      <c r="A1630" s="10" t="str">
        <f t="shared" si="775"/>
        <v>JONE_US</v>
      </c>
      <c r="B1630" s="12">
        <f t="shared" si="776"/>
        <v>-0.17730000000000001</v>
      </c>
      <c r="C1630" s="12">
        <v>1.57080000023936E-3</v>
      </c>
      <c r="D1630" s="12">
        <v>0</v>
      </c>
      <c r="E1630" s="12">
        <v>0</v>
      </c>
      <c r="F1630" s="12">
        <v>-1.57080000023936E-3</v>
      </c>
      <c r="G1630" s="12">
        <v>0</v>
      </c>
      <c r="H1630" s="12">
        <v>-1.57080000023936E-3</v>
      </c>
      <c r="I1630" s="12">
        <v>-1.57080000023936E-3</v>
      </c>
      <c r="J1630" s="13">
        <f t="shared" si="777"/>
        <v>0</v>
      </c>
      <c r="K1630" s="13">
        <f t="shared" si="778"/>
        <v>0</v>
      </c>
      <c r="L1630" s="16">
        <f t="shared" si="779"/>
        <v>0</v>
      </c>
      <c r="M1630" s="13">
        <f t="shared" si="780"/>
        <v>1</v>
      </c>
      <c r="N1630" s="16">
        <f t="shared" si="781"/>
        <v>0</v>
      </c>
      <c r="O1630" s="16">
        <f t="shared" si="782"/>
        <v>-1.57080000023936E-3</v>
      </c>
      <c r="P1630" s="16">
        <f t="shared" si="783"/>
        <v>-4.2919999976064006E-4</v>
      </c>
      <c r="Q1630" s="20" t="str">
        <f t="shared" si="784"/>
        <v/>
      </c>
      <c r="R1630" s="20" t="str">
        <f t="shared" si="785"/>
        <v/>
      </c>
      <c r="S1630" s="20" t="str">
        <f t="shared" si="786"/>
        <v/>
      </c>
      <c r="T1630" s="20">
        <f t="shared" si="787"/>
        <v>-4.2919999976064006E-4</v>
      </c>
      <c r="U1630" s="16" t="str">
        <f t="shared" si="788"/>
        <v/>
      </c>
      <c r="V1630" s="20" t="str">
        <f t="shared" si="789"/>
        <v/>
      </c>
      <c r="W1630" s="20" t="str">
        <f t="shared" si="790"/>
        <v/>
      </c>
      <c r="X1630" s="20" t="str">
        <f t="shared" si="791"/>
        <v/>
      </c>
      <c r="Y1630" s="20" t="str">
        <f t="shared" si="792"/>
        <v/>
      </c>
      <c r="Z1630" s="20" t="str">
        <f t="shared" si="793"/>
        <v/>
      </c>
      <c r="AA1630" s="20" t="str">
        <f t="shared" si="794"/>
        <v/>
      </c>
      <c r="AB1630" s="20">
        <f t="shared" si="795"/>
        <v>-1.57080000023936E-3</v>
      </c>
      <c r="AC1630" s="20" t="str">
        <f t="shared" si="796"/>
        <v/>
      </c>
      <c r="AD1630" s="20" t="str">
        <f t="shared" si="797"/>
        <v/>
      </c>
      <c r="AE1630" s="20" t="str">
        <f t="shared" si="798"/>
        <v/>
      </c>
      <c r="AF1630" s="20" t="str">
        <f t="shared" si="799"/>
        <v/>
      </c>
      <c r="AG1630" s="11">
        <f t="shared" si="800"/>
        <v>0</v>
      </c>
      <c r="AH1630" s="17">
        <f t="shared" si="801"/>
        <v>-1.57080000023936E-3</v>
      </c>
      <c r="AI1630" s="17">
        <f t="shared" si="802"/>
        <v>999</v>
      </c>
      <c r="AJ1630" s="17">
        <f t="shared" si="803"/>
        <v>999</v>
      </c>
      <c r="AK1630" s="17">
        <f t="shared" si="804"/>
        <v>999</v>
      </c>
      <c r="AL1630" s="17">
        <f t="shared" si="805"/>
        <v>999</v>
      </c>
      <c r="AM1630" s="10" t="s">
        <v>1700</v>
      </c>
      <c r="AN1630">
        <v>0</v>
      </c>
      <c r="AO1630">
        <v>0</v>
      </c>
      <c r="AP1630">
        <v>0</v>
      </c>
      <c r="AQ1630">
        <v>1.0569999999999999</v>
      </c>
      <c r="AR1630" s="8">
        <v>-0.2</v>
      </c>
      <c r="AS1630" s="8">
        <v>-2.5800999999999998</v>
      </c>
      <c r="AT1630" s="8">
        <v>-8.7994000000000003</v>
      </c>
      <c r="AU1630" s="8">
        <v>-1.0569999999999999</v>
      </c>
      <c r="AV1630" s="8">
        <v>-0.2</v>
      </c>
      <c r="AW1630" s="8">
        <v>0.2</v>
      </c>
      <c r="AX1630" s="8">
        <v>2.5800999999999998</v>
      </c>
      <c r="AY1630" s="8">
        <v>8.7994000000000003</v>
      </c>
      <c r="AZ1630" s="8">
        <v>1.0569999999999999</v>
      </c>
      <c r="BA1630" s="8">
        <v>0.2</v>
      </c>
      <c r="BB1630">
        <v>-0.2</v>
      </c>
      <c r="BC1630">
        <v>0.2</v>
      </c>
      <c r="BD1630">
        <v>-0.2</v>
      </c>
      <c r="BE1630">
        <v>0.2</v>
      </c>
      <c r="BF1630">
        <v>0.06</v>
      </c>
      <c r="BG1630">
        <v>0.3</v>
      </c>
      <c r="BH1630">
        <v>-17.73</v>
      </c>
      <c r="BI1630">
        <v>10</v>
      </c>
      <c r="BJ1630">
        <v>19</v>
      </c>
      <c r="BK1630">
        <v>10</v>
      </c>
      <c r="BM1630">
        <v>10</v>
      </c>
      <c r="BN1630" t="s">
        <v>1016</v>
      </c>
      <c r="BP1630" t="s">
        <v>1016</v>
      </c>
      <c r="BQ1630">
        <v>10</v>
      </c>
      <c r="BR1630">
        <v>101020</v>
      </c>
      <c r="BS1630">
        <v>1</v>
      </c>
      <c r="BU1630">
        <v>1</v>
      </c>
      <c r="BW1630">
        <v>10</v>
      </c>
      <c r="BY1630">
        <v>19</v>
      </c>
      <c r="BZ1630" t="s">
        <v>1997</v>
      </c>
      <c r="CA1630">
        <v>0</v>
      </c>
      <c r="CB1630">
        <v>0</v>
      </c>
      <c r="CC1630">
        <v>0</v>
      </c>
      <c r="CD1630">
        <v>0</v>
      </c>
      <c r="CE1630">
        <v>0</v>
      </c>
      <c r="CF1630">
        <v>0</v>
      </c>
      <c r="CG1630">
        <v>0</v>
      </c>
      <c r="CH1630">
        <v>0</v>
      </c>
      <c r="CI1630" s="2">
        <v>4426704</v>
      </c>
    </row>
    <row r="1631" spans="1:88">
      <c r="A1631" s="10" t="str">
        <f t="shared" si="775"/>
        <v>ICEL_US</v>
      </c>
      <c r="B1631" s="12">
        <f t="shared" si="776"/>
        <v>0.16269999999999998</v>
      </c>
      <c r="C1631" s="12">
        <v>0</v>
      </c>
      <c r="D1631" s="12">
        <v>0</v>
      </c>
      <c r="E1631" s="12">
        <v>0</v>
      </c>
      <c r="F1631" s="12">
        <v>0</v>
      </c>
      <c r="G1631" s="12">
        <v>0</v>
      </c>
      <c r="H1631" s="12">
        <v>0</v>
      </c>
      <c r="I1631" s="12">
        <v>0</v>
      </c>
      <c r="J1631" s="13">
        <f t="shared" si="777"/>
        <v>0</v>
      </c>
      <c r="K1631" s="13">
        <f t="shared" si="778"/>
        <v>0</v>
      </c>
      <c r="L1631" s="16">
        <f t="shared" si="779"/>
        <v>0</v>
      </c>
      <c r="M1631" s="13">
        <f t="shared" si="780"/>
        <v>0</v>
      </c>
      <c r="N1631" s="16">
        <f t="shared" si="781"/>
        <v>0</v>
      </c>
      <c r="O1631" s="16">
        <f t="shared" si="782"/>
        <v>0</v>
      </c>
      <c r="P1631" s="16" t="str">
        <f t="shared" si="783"/>
        <v/>
      </c>
      <c r="Q1631" s="20" t="str">
        <f t="shared" si="784"/>
        <v/>
      </c>
      <c r="R1631" s="20" t="str">
        <f t="shared" si="785"/>
        <v/>
      </c>
      <c r="S1631" s="20" t="str">
        <f t="shared" si="786"/>
        <v/>
      </c>
      <c r="T1631" s="20" t="str">
        <f t="shared" si="787"/>
        <v/>
      </c>
      <c r="U1631" s="16">
        <f t="shared" si="788"/>
        <v>6.0000000000000001E-3</v>
      </c>
      <c r="V1631" s="20" t="str">
        <f t="shared" si="789"/>
        <v/>
      </c>
      <c r="W1631" s="20" t="str">
        <f t="shared" si="790"/>
        <v/>
      </c>
      <c r="X1631" s="20">
        <f t="shared" si="791"/>
        <v>6.0000000000000001E-3</v>
      </c>
      <c r="Y1631" s="20" t="str">
        <f t="shared" si="792"/>
        <v/>
      </c>
      <c r="Z1631" s="20" t="str">
        <f t="shared" si="793"/>
        <v/>
      </c>
      <c r="AA1631" s="20" t="str">
        <f t="shared" si="794"/>
        <v/>
      </c>
      <c r="AB1631" s="20" t="str">
        <f t="shared" si="795"/>
        <v/>
      </c>
      <c r="AC1631" s="20" t="str">
        <f t="shared" si="796"/>
        <v/>
      </c>
      <c r="AD1631" s="20" t="str">
        <f t="shared" si="797"/>
        <v/>
      </c>
      <c r="AE1631" s="20" t="str">
        <f t="shared" si="798"/>
        <v/>
      </c>
      <c r="AF1631" s="20">
        <f t="shared" si="799"/>
        <v>0</v>
      </c>
      <c r="AG1631" s="11">
        <f t="shared" si="800"/>
        <v>999</v>
      </c>
      <c r="AH1631" s="17">
        <f t="shared" si="801"/>
        <v>999</v>
      </c>
      <c r="AI1631" s="17">
        <f t="shared" si="802"/>
        <v>999</v>
      </c>
      <c r="AJ1631" s="17">
        <f t="shared" si="803"/>
        <v>999</v>
      </c>
      <c r="AK1631" s="17">
        <f t="shared" si="804"/>
        <v>999</v>
      </c>
      <c r="AL1631" s="17">
        <f t="shared" si="805"/>
        <v>0</v>
      </c>
      <c r="AM1631" s="10" t="s">
        <v>2263</v>
      </c>
      <c r="AN1631">
        <v>0</v>
      </c>
      <c r="AO1631">
        <v>0</v>
      </c>
      <c r="AP1631">
        <v>0</v>
      </c>
      <c r="AQ1631">
        <v>0.15179999999999999</v>
      </c>
      <c r="AR1631" s="8">
        <v>-0.2</v>
      </c>
      <c r="AS1631" s="8">
        <v>-0.50160000000000005</v>
      </c>
      <c r="AT1631" s="8">
        <v>-5.6063000000000001</v>
      </c>
      <c r="AU1631" s="8">
        <v>-0.15179999999999999</v>
      </c>
      <c r="AV1631" s="8">
        <v>-0.2</v>
      </c>
      <c r="AW1631" s="8">
        <v>0.6</v>
      </c>
      <c r="AX1631" s="8">
        <v>0.50160000000000005</v>
      </c>
      <c r="AY1631" s="8">
        <v>5.6063000000000001</v>
      </c>
      <c r="AZ1631" s="8">
        <v>0.15179999999999999</v>
      </c>
      <c r="BA1631" s="8">
        <v>0.6</v>
      </c>
      <c r="BB1631">
        <v>0</v>
      </c>
      <c r="BC1631">
        <v>0</v>
      </c>
      <c r="BD1631">
        <v>0</v>
      </c>
      <c r="BE1631">
        <v>0</v>
      </c>
      <c r="BF1631">
        <v>0.06</v>
      </c>
      <c r="BG1631">
        <v>0.3</v>
      </c>
      <c r="BH1631">
        <v>16.27</v>
      </c>
      <c r="BI1631">
        <v>1</v>
      </c>
      <c r="BJ1631">
        <v>1</v>
      </c>
      <c r="BK1631">
        <v>1</v>
      </c>
      <c r="BM1631">
        <v>1</v>
      </c>
      <c r="BN1631" t="s">
        <v>1016</v>
      </c>
      <c r="BP1631" t="s">
        <v>1016</v>
      </c>
      <c r="BQ1631">
        <v>35</v>
      </c>
      <c r="BR1631">
        <v>352010</v>
      </c>
      <c r="BS1631">
        <v>0</v>
      </c>
      <c r="BU1631">
        <v>1</v>
      </c>
      <c r="BW1631">
        <v>1</v>
      </c>
      <c r="BY1631">
        <v>1</v>
      </c>
      <c r="BZ1631" t="s">
        <v>1946</v>
      </c>
      <c r="CA1631">
        <v>0</v>
      </c>
      <c r="CB1631">
        <v>0</v>
      </c>
      <c r="CC1631">
        <v>0</v>
      </c>
      <c r="CD1631">
        <v>0</v>
      </c>
      <c r="CE1631">
        <v>0</v>
      </c>
      <c r="CF1631">
        <v>1</v>
      </c>
      <c r="CG1631">
        <v>0</v>
      </c>
      <c r="CH1631">
        <v>0</v>
      </c>
      <c r="CI1631" s="2">
        <v>419062</v>
      </c>
      <c r="CJ1631" t="s">
        <v>1019</v>
      </c>
    </row>
    <row r="1632" spans="1:88">
      <c r="A1632" s="10" t="str">
        <f t="shared" si="775"/>
        <v>DOOR_US</v>
      </c>
      <c r="B1632" s="12">
        <f t="shared" si="776"/>
        <v>-2.3999999999999998E-3</v>
      </c>
      <c r="C1632" s="12">
        <v>0</v>
      </c>
      <c r="D1632" s="12">
        <v>0</v>
      </c>
      <c r="E1632" s="12">
        <v>0</v>
      </c>
      <c r="F1632" s="12">
        <v>0</v>
      </c>
      <c r="G1632" s="12">
        <v>0</v>
      </c>
      <c r="H1632" s="12">
        <v>0</v>
      </c>
      <c r="I1632" s="12">
        <v>0</v>
      </c>
      <c r="J1632" s="13">
        <f t="shared" si="777"/>
        <v>0</v>
      </c>
      <c r="K1632" s="13">
        <f t="shared" si="778"/>
        <v>0</v>
      </c>
      <c r="L1632" s="16">
        <f t="shared" si="779"/>
        <v>0</v>
      </c>
      <c r="M1632" s="13">
        <f t="shared" si="780"/>
        <v>0</v>
      </c>
      <c r="N1632" s="16">
        <f t="shared" si="781"/>
        <v>0</v>
      </c>
      <c r="O1632" s="16">
        <f t="shared" si="782"/>
        <v>0</v>
      </c>
      <c r="P1632" s="16">
        <f t="shared" si="783"/>
        <v>-6.5000000000000006E-3</v>
      </c>
      <c r="Q1632" s="20" t="str">
        <f t="shared" si="784"/>
        <v/>
      </c>
      <c r="R1632" s="20" t="str">
        <f t="shared" si="785"/>
        <v/>
      </c>
      <c r="S1632" s="20" t="str">
        <f t="shared" si="786"/>
        <v/>
      </c>
      <c r="T1632" s="20">
        <f t="shared" si="787"/>
        <v>-6.5000000000000006E-3</v>
      </c>
      <c r="U1632" s="16" t="str">
        <f t="shared" si="788"/>
        <v/>
      </c>
      <c r="V1632" s="20" t="str">
        <f t="shared" si="789"/>
        <v/>
      </c>
      <c r="W1632" s="20" t="str">
        <f t="shared" si="790"/>
        <v/>
      </c>
      <c r="X1632" s="20" t="str">
        <f t="shared" si="791"/>
        <v/>
      </c>
      <c r="Y1632" s="20" t="str">
        <f t="shared" si="792"/>
        <v/>
      </c>
      <c r="Z1632" s="20" t="str">
        <f t="shared" si="793"/>
        <v/>
      </c>
      <c r="AA1632" s="20" t="str">
        <f t="shared" si="794"/>
        <v/>
      </c>
      <c r="AB1632" s="20">
        <f t="shared" si="795"/>
        <v>0</v>
      </c>
      <c r="AC1632" s="20" t="str">
        <f t="shared" si="796"/>
        <v/>
      </c>
      <c r="AD1632" s="20" t="str">
        <f t="shared" si="797"/>
        <v/>
      </c>
      <c r="AE1632" s="20" t="str">
        <f t="shared" si="798"/>
        <v/>
      </c>
      <c r="AF1632" s="20" t="str">
        <f t="shared" si="799"/>
        <v/>
      </c>
      <c r="AG1632" s="11">
        <f t="shared" si="800"/>
        <v>999</v>
      </c>
      <c r="AH1632" s="17">
        <f t="shared" si="801"/>
        <v>999</v>
      </c>
      <c r="AI1632" s="17">
        <f t="shared" si="802"/>
        <v>999</v>
      </c>
      <c r="AJ1632" s="17">
        <f t="shared" si="803"/>
        <v>999</v>
      </c>
      <c r="AK1632" s="17">
        <f t="shared" si="804"/>
        <v>999</v>
      </c>
      <c r="AL1632" s="17">
        <f t="shared" si="805"/>
        <v>999</v>
      </c>
      <c r="AM1632" s="10" t="s">
        <v>2091</v>
      </c>
      <c r="AN1632">
        <v>0</v>
      </c>
      <c r="AO1632">
        <v>0</v>
      </c>
      <c r="AP1632">
        <v>0</v>
      </c>
      <c r="AQ1632">
        <v>3.6669</v>
      </c>
      <c r="AR1632" s="8">
        <v>-0.65</v>
      </c>
      <c r="AS1632" s="8">
        <v>-12.653700000000001</v>
      </c>
      <c r="AT1632" s="8">
        <v>-81.884500000000003</v>
      </c>
      <c r="AU1632" s="8">
        <v>-3.6669</v>
      </c>
      <c r="AV1632" s="8">
        <v>-0.65</v>
      </c>
      <c r="AW1632" s="8">
        <v>0.65</v>
      </c>
      <c r="AX1632" s="8">
        <v>12.653700000000001</v>
      </c>
      <c r="AY1632" s="8">
        <v>81.884500000000003</v>
      </c>
      <c r="AZ1632" s="8">
        <v>3.6669</v>
      </c>
      <c r="BA1632" s="8">
        <v>0.65</v>
      </c>
      <c r="BB1632">
        <v>-0.65</v>
      </c>
      <c r="BC1632">
        <v>0.65</v>
      </c>
      <c r="BD1632">
        <v>-0.65</v>
      </c>
      <c r="BE1632">
        <v>0.65</v>
      </c>
      <c r="BF1632">
        <v>0.06</v>
      </c>
      <c r="BG1632">
        <v>0.3</v>
      </c>
      <c r="BH1632">
        <v>-0.24</v>
      </c>
      <c r="BI1632">
        <v>6</v>
      </c>
      <c r="BJ1632">
        <v>12</v>
      </c>
      <c r="BK1632">
        <v>6</v>
      </c>
      <c r="BM1632">
        <v>6</v>
      </c>
      <c r="BN1632" t="s">
        <v>1016</v>
      </c>
      <c r="BP1632" t="s">
        <v>1016</v>
      </c>
      <c r="BQ1632">
        <v>20</v>
      </c>
      <c r="BR1632">
        <v>201020</v>
      </c>
      <c r="BS1632">
        <v>1</v>
      </c>
      <c r="BU1632">
        <v>1</v>
      </c>
      <c r="BW1632">
        <v>6</v>
      </c>
      <c r="BY1632">
        <v>12</v>
      </c>
      <c r="BZ1632" t="s">
        <v>1997</v>
      </c>
      <c r="CA1632">
        <v>0</v>
      </c>
      <c r="CB1632">
        <v>0</v>
      </c>
      <c r="CC1632">
        <v>0</v>
      </c>
      <c r="CD1632">
        <v>0</v>
      </c>
      <c r="CE1632">
        <v>0</v>
      </c>
      <c r="CF1632">
        <v>0</v>
      </c>
      <c r="CG1632">
        <v>0</v>
      </c>
      <c r="CH1632">
        <v>0</v>
      </c>
      <c r="CI1632" s="2">
        <v>14584179</v>
      </c>
    </row>
    <row r="1633" spans="1:87">
      <c r="A1633" s="10" t="str">
        <f t="shared" si="775"/>
        <v>MBII_US</v>
      </c>
      <c r="B1633" s="12">
        <f t="shared" si="776"/>
        <v>-0.20039999999999999</v>
      </c>
      <c r="C1633" s="12">
        <v>4.1401904768213603E-4</v>
      </c>
      <c r="D1633" s="12">
        <v>0</v>
      </c>
      <c r="E1633" s="12">
        <v>0</v>
      </c>
      <c r="F1633" s="12">
        <v>-4.1401904768213603E-4</v>
      </c>
      <c r="G1633" s="12">
        <v>0</v>
      </c>
      <c r="H1633" s="12">
        <v>-4.1401904768213603E-4</v>
      </c>
      <c r="I1633" s="12">
        <v>-4.1401904768213603E-4</v>
      </c>
      <c r="J1633" s="13">
        <f t="shared" si="777"/>
        <v>0</v>
      </c>
      <c r="K1633" s="13">
        <f t="shared" si="778"/>
        <v>0</v>
      </c>
      <c r="L1633" s="16">
        <f t="shared" si="779"/>
        <v>0</v>
      </c>
      <c r="M1633" s="13">
        <f t="shared" si="780"/>
        <v>1</v>
      </c>
      <c r="N1633" s="16">
        <f t="shared" si="781"/>
        <v>0</v>
      </c>
      <c r="O1633" s="16">
        <f t="shared" si="782"/>
        <v>-4.1401904768213603E-4</v>
      </c>
      <c r="P1633" s="16">
        <f t="shared" si="783"/>
        <v>-6.0859809523178647E-3</v>
      </c>
      <c r="Q1633" s="20">
        <f t="shared" si="784"/>
        <v>-6.0859809523178647E-3</v>
      </c>
      <c r="R1633" s="20" t="str">
        <f t="shared" si="785"/>
        <v/>
      </c>
      <c r="S1633" s="20" t="str">
        <f t="shared" si="786"/>
        <v/>
      </c>
      <c r="T1633" s="20" t="str">
        <f t="shared" si="787"/>
        <v/>
      </c>
      <c r="U1633" s="16" t="str">
        <f t="shared" si="788"/>
        <v/>
      </c>
      <c r="V1633" s="20" t="str">
        <f t="shared" si="789"/>
        <v/>
      </c>
      <c r="W1633" s="20" t="str">
        <f t="shared" si="790"/>
        <v/>
      </c>
      <c r="X1633" s="20" t="str">
        <f t="shared" si="791"/>
        <v/>
      </c>
      <c r="Y1633" s="20" t="str">
        <f t="shared" si="792"/>
        <v/>
      </c>
      <c r="Z1633" s="20" t="str">
        <f t="shared" si="793"/>
        <v/>
      </c>
      <c r="AA1633" s="20" t="str">
        <f t="shared" si="794"/>
        <v/>
      </c>
      <c r="AB1633" s="20" t="str">
        <f t="shared" si="795"/>
        <v/>
      </c>
      <c r="AC1633" s="20">
        <f t="shared" si="796"/>
        <v>-4.1401904768213603E-4</v>
      </c>
      <c r="AD1633" s="20" t="str">
        <f t="shared" si="797"/>
        <v/>
      </c>
      <c r="AE1633" s="20" t="str">
        <f t="shared" si="798"/>
        <v/>
      </c>
      <c r="AF1633" s="20" t="str">
        <f t="shared" si="799"/>
        <v/>
      </c>
      <c r="AG1633" s="11">
        <f t="shared" si="800"/>
        <v>0</v>
      </c>
      <c r="AH1633" s="17">
        <f t="shared" si="801"/>
        <v>999</v>
      </c>
      <c r="AI1633" s="17">
        <f t="shared" si="802"/>
        <v>-4.1401904768213603E-4</v>
      </c>
      <c r="AJ1633" s="17">
        <f t="shared" si="803"/>
        <v>999</v>
      </c>
      <c r="AK1633" s="17">
        <f t="shared" si="804"/>
        <v>999</v>
      </c>
      <c r="AL1633" s="17">
        <f t="shared" si="805"/>
        <v>999</v>
      </c>
      <c r="AM1633" s="10" t="s">
        <v>2248</v>
      </c>
      <c r="AN1633">
        <v>0</v>
      </c>
      <c r="AO1633">
        <v>0</v>
      </c>
      <c r="AP1633">
        <v>0</v>
      </c>
      <c r="AQ1633">
        <v>4.1599999999999998E-2</v>
      </c>
      <c r="AR1633" s="8">
        <v>-0.65</v>
      </c>
      <c r="AS1633" s="8">
        <v>-0.248</v>
      </c>
      <c r="AT1633" s="8">
        <v>-3.8853</v>
      </c>
      <c r="AU1633" s="8">
        <v>-4.1599999999999998E-2</v>
      </c>
      <c r="AV1633" s="8">
        <v>-0.65</v>
      </c>
      <c r="AW1633" s="8">
        <v>0.65</v>
      </c>
      <c r="AX1633" s="8">
        <v>0.248</v>
      </c>
      <c r="AY1633" s="8">
        <v>3.8853</v>
      </c>
      <c r="AZ1633" s="8">
        <v>4.1599999999999998E-2</v>
      </c>
      <c r="BA1633" s="8">
        <v>0.65</v>
      </c>
      <c r="BB1633">
        <v>-4.1599999999999998E-2</v>
      </c>
      <c r="BC1633">
        <v>4.1599999999999998E-2</v>
      </c>
      <c r="BD1633">
        <v>-4.1599999999999998E-2</v>
      </c>
      <c r="BE1633">
        <v>4.1599999999999998E-2</v>
      </c>
      <c r="BF1633">
        <v>0.06</v>
      </c>
      <c r="BG1633">
        <v>0.3</v>
      </c>
      <c r="BH1633">
        <v>-20.04</v>
      </c>
      <c r="BI1633">
        <v>10</v>
      </c>
      <c r="BJ1633">
        <v>20</v>
      </c>
      <c r="BK1633">
        <v>10</v>
      </c>
      <c r="BM1633">
        <v>10</v>
      </c>
      <c r="BN1633" t="s">
        <v>1016</v>
      </c>
      <c r="BP1633" t="s">
        <v>1016</v>
      </c>
      <c r="BQ1633">
        <v>15</v>
      </c>
      <c r="BR1633">
        <v>151010</v>
      </c>
      <c r="BS1633">
        <v>1</v>
      </c>
      <c r="BU1633">
        <v>1</v>
      </c>
      <c r="BW1633">
        <v>10</v>
      </c>
      <c r="BY1633">
        <v>20</v>
      </c>
      <c r="BZ1633" t="s">
        <v>2000</v>
      </c>
      <c r="CA1633">
        <v>1</v>
      </c>
      <c r="CB1633">
        <v>0</v>
      </c>
      <c r="CC1633">
        <v>1</v>
      </c>
      <c r="CD1633">
        <v>0</v>
      </c>
      <c r="CE1633">
        <v>0</v>
      </c>
      <c r="CF1633">
        <v>0</v>
      </c>
      <c r="CG1633">
        <v>0</v>
      </c>
      <c r="CH1633">
        <v>0</v>
      </c>
      <c r="CI1633" s="2">
        <v>176043</v>
      </c>
    </row>
    <row r="1634" spans="1:87">
      <c r="A1634" s="10" t="str">
        <f t="shared" si="775"/>
        <v>XON_US</v>
      </c>
      <c r="B1634" s="12">
        <f t="shared" si="776"/>
        <v>2.76E-2</v>
      </c>
      <c r="C1634" s="12">
        <v>0</v>
      </c>
      <c r="D1634" s="12">
        <v>0</v>
      </c>
      <c r="E1634" s="12">
        <v>0</v>
      </c>
      <c r="F1634" s="12">
        <v>0</v>
      </c>
      <c r="G1634" s="12">
        <v>0</v>
      </c>
      <c r="H1634" s="12">
        <v>0</v>
      </c>
      <c r="I1634" s="12">
        <v>0</v>
      </c>
      <c r="J1634" s="13">
        <f t="shared" si="777"/>
        <v>0</v>
      </c>
      <c r="K1634" s="13">
        <f t="shared" si="778"/>
        <v>0</v>
      </c>
      <c r="L1634" s="16">
        <f t="shared" si="779"/>
        <v>0</v>
      </c>
      <c r="M1634" s="13">
        <f t="shared" si="780"/>
        <v>0</v>
      </c>
      <c r="N1634" s="16">
        <f t="shared" si="781"/>
        <v>0</v>
      </c>
      <c r="O1634" s="16">
        <f t="shared" si="782"/>
        <v>0</v>
      </c>
      <c r="P1634" s="16" t="str">
        <f t="shared" si="783"/>
        <v/>
      </c>
      <c r="Q1634" s="20" t="str">
        <f t="shared" si="784"/>
        <v/>
      </c>
      <c r="R1634" s="20" t="str">
        <f t="shared" si="785"/>
        <v/>
      </c>
      <c r="S1634" s="20" t="str">
        <f t="shared" si="786"/>
        <v/>
      </c>
      <c r="T1634" s="20" t="str">
        <f t="shared" si="787"/>
        <v/>
      </c>
      <c r="U1634" s="16">
        <f t="shared" si="788"/>
        <v>6.0000000000000001E-3</v>
      </c>
      <c r="V1634" s="20" t="str">
        <f t="shared" si="789"/>
        <v/>
      </c>
      <c r="W1634" s="20" t="str">
        <f t="shared" si="790"/>
        <v/>
      </c>
      <c r="X1634" s="20" t="str">
        <f t="shared" si="791"/>
        <v/>
      </c>
      <c r="Y1634" s="20">
        <f t="shared" si="792"/>
        <v>6.0000000000000001E-3</v>
      </c>
      <c r="Z1634" s="20" t="str">
        <f t="shared" si="793"/>
        <v/>
      </c>
      <c r="AA1634" s="20" t="str">
        <f t="shared" si="794"/>
        <v/>
      </c>
      <c r="AB1634" s="20">
        <f t="shared" si="795"/>
        <v>0</v>
      </c>
      <c r="AC1634" s="20" t="str">
        <f t="shared" si="796"/>
        <v/>
      </c>
      <c r="AD1634" s="20" t="str">
        <f t="shared" si="797"/>
        <v/>
      </c>
      <c r="AE1634" s="20" t="str">
        <f t="shared" si="798"/>
        <v/>
      </c>
      <c r="AF1634" s="20" t="str">
        <f t="shared" si="799"/>
        <v/>
      </c>
      <c r="AG1634" s="11">
        <f t="shared" si="800"/>
        <v>999</v>
      </c>
      <c r="AH1634" s="17">
        <f t="shared" si="801"/>
        <v>999</v>
      </c>
      <c r="AI1634" s="17">
        <f t="shared" si="802"/>
        <v>999</v>
      </c>
      <c r="AJ1634" s="17">
        <f t="shared" si="803"/>
        <v>999</v>
      </c>
      <c r="AK1634" s="17">
        <f t="shared" si="804"/>
        <v>999</v>
      </c>
      <c r="AL1634" s="17">
        <f t="shared" si="805"/>
        <v>999</v>
      </c>
      <c r="AM1634" s="10" t="s">
        <v>1224</v>
      </c>
      <c r="AN1634">
        <v>0</v>
      </c>
      <c r="AO1634">
        <v>0</v>
      </c>
      <c r="AP1634">
        <v>0</v>
      </c>
      <c r="AQ1634">
        <v>16.042300000000001</v>
      </c>
      <c r="AR1634" s="8">
        <v>-0.2</v>
      </c>
      <c r="AS1634" s="8">
        <v>-61.702800000000003</v>
      </c>
      <c r="AT1634" s="8">
        <v>-203.11179999999999</v>
      </c>
      <c r="AU1634" s="8">
        <v>-16.042300000000001</v>
      </c>
      <c r="AV1634" s="8">
        <v>-0.2</v>
      </c>
      <c r="AW1634" s="8">
        <v>0.6</v>
      </c>
      <c r="AX1634" s="8">
        <v>61.702800000000003</v>
      </c>
      <c r="AY1634" s="8">
        <v>203.11179999999999</v>
      </c>
      <c r="AZ1634" s="8">
        <v>16.042300000000001</v>
      </c>
      <c r="BA1634" s="8">
        <v>0.6</v>
      </c>
      <c r="BB1634">
        <v>-0.2</v>
      </c>
      <c r="BC1634">
        <v>0.6</v>
      </c>
      <c r="BD1634">
        <v>-0.2</v>
      </c>
      <c r="BE1634">
        <v>0.6</v>
      </c>
      <c r="BF1634">
        <v>0.06</v>
      </c>
      <c r="BG1634">
        <v>0.3</v>
      </c>
      <c r="BH1634">
        <v>2.76</v>
      </c>
      <c r="BI1634">
        <v>4</v>
      </c>
      <c r="BJ1634">
        <v>8</v>
      </c>
      <c r="BK1634">
        <v>4</v>
      </c>
      <c r="BM1634">
        <v>4</v>
      </c>
      <c r="BN1634" t="s">
        <v>1016</v>
      </c>
      <c r="BP1634" t="s">
        <v>1016</v>
      </c>
      <c r="BQ1634">
        <v>35</v>
      </c>
      <c r="BR1634">
        <v>352010</v>
      </c>
      <c r="BS1634">
        <v>1</v>
      </c>
      <c r="BU1634">
        <v>1</v>
      </c>
      <c r="BW1634">
        <v>4</v>
      </c>
      <c r="BY1634">
        <v>8</v>
      </c>
      <c r="BZ1634" t="s">
        <v>1997</v>
      </c>
      <c r="CA1634">
        <v>0</v>
      </c>
      <c r="CB1634">
        <v>0</v>
      </c>
      <c r="CC1634">
        <v>0</v>
      </c>
      <c r="CD1634">
        <v>0</v>
      </c>
      <c r="CE1634">
        <v>0</v>
      </c>
      <c r="CF1634">
        <v>0</v>
      </c>
      <c r="CG1634">
        <v>0</v>
      </c>
      <c r="CH1634">
        <v>0</v>
      </c>
      <c r="CI1634" s="2">
        <v>71641712</v>
      </c>
    </row>
    <row r="1635" spans="1:87">
      <c r="A1635" s="10" t="str">
        <f t="shared" si="775"/>
        <v>CVT_US</v>
      </c>
      <c r="B1635" s="12">
        <f t="shared" si="776"/>
        <v>-6.3899999999999998E-2</v>
      </c>
      <c r="C1635" s="12">
        <v>0</v>
      </c>
      <c r="D1635" s="12">
        <v>0</v>
      </c>
      <c r="E1635" s="12">
        <v>0</v>
      </c>
      <c r="F1635" s="12">
        <v>0</v>
      </c>
      <c r="G1635" s="12">
        <v>0</v>
      </c>
      <c r="H1635" s="12">
        <v>0</v>
      </c>
      <c r="I1635" s="12">
        <v>0</v>
      </c>
      <c r="J1635" s="13">
        <f t="shared" si="777"/>
        <v>0</v>
      </c>
      <c r="K1635" s="13">
        <f t="shared" si="778"/>
        <v>0</v>
      </c>
      <c r="L1635" s="16">
        <f t="shared" si="779"/>
        <v>0</v>
      </c>
      <c r="M1635" s="13">
        <f t="shared" si="780"/>
        <v>0</v>
      </c>
      <c r="N1635" s="16">
        <f t="shared" si="781"/>
        <v>0</v>
      </c>
      <c r="O1635" s="16">
        <f t="shared" si="782"/>
        <v>0</v>
      </c>
      <c r="P1635" s="16">
        <f t="shared" si="783"/>
        <v>-6.0000000000000001E-3</v>
      </c>
      <c r="Q1635" s="20" t="str">
        <f t="shared" si="784"/>
        <v/>
      </c>
      <c r="R1635" s="20" t="str">
        <f t="shared" si="785"/>
        <v/>
      </c>
      <c r="S1635" s="20" t="str">
        <f t="shared" si="786"/>
        <v/>
      </c>
      <c r="T1635" s="20">
        <f t="shared" si="787"/>
        <v>-6.0000000000000001E-3</v>
      </c>
      <c r="U1635" s="16" t="str">
        <f t="shared" si="788"/>
        <v/>
      </c>
      <c r="V1635" s="20" t="str">
        <f t="shared" si="789"/>
        <v/>
      </c>
      <c r="W1635" s="20" t="str">
        <f t="shared" si="790"/>
        <v/>
      </c>
      <c r="X1635" s="20" t="str">
        <f t="shared" si="791"/>
        <v/>
      </c>
      <c r="Y1635" s="20" t="str">
        <f t="shared" si="792"/>
        <v/>
      </c>
      <c r="Z1635" s="20" t="str">
        <f t="shared" si="793"/>
        <v/>
      </c>
      <c r="AA1635" s="20" t="str">
        <f t="shared" si="794"/>
        <v/>
      </c>
      <c r="AB1635" s="20">
        <f t="shared" si="795"/>
        <v>0</v>
      </c>
      <c r="AC1635" s="20" t="str">
        <f t="shared" si="796"/>
        <v/>
      </c>
      <c r="AD1635" s="20" t="str">
        <f t="shared" si="797"/>
        <v/>
      </c>
      <c r="AE1635" s="20" t="str">
        <f t="shared" si="798"/>
        <v/>
      </c>
      <c r="AF1635" s="20" t="str">
        <f t="shared" si="799"/>
        <v/>
      </c>
      <c r="AG1635" s="11">
        <f t="shared" si="800"/>
        <v>999</v>
      </c>
      <c r="AH1635" s="17">
        <f t="shared" si="801"/>
        <v>999</v>
      </c>
      <c r="AI1635" s="17">
        <f t="shared" si="802"/>
        <v>999</v>
      </c>
      <c r="AJ1635" s="17">
        <f t="shared" si="803"/>
        <v>999</v>
      </c>
      <c r="AK1635" s="17">
        <f t="shared" si="804"/>
        <v>999</v>
      </c>
      <c r="AL1635" s="17">
        <f t="shared" si="805"/>
        <v>999</v>
      </c>
      <c r="AM1635" s="10" t="s">
        <v>1272</v>
      </c>
      <c r="AN1635">
        <v>0</v>
      </c>
      <c r="AO1635">
        <v>0</v>
      </c>
      <c r="AP1635">
        <v>0</v>
      </c>
      <c r="AQ1635">
        <v>1.4257</v>
      </c>
      <c r="AR1635" s="8">
        <v>-0.6</v>
      </c>
      <c r="AS1635" s="8">
        <v>-5.0900999999999996</v>
      </c>
      <c r="AT1635" s="8">
        <v>-48.020400000000002</v>
      </c>
      <c r="AU1635" s="8">
        <v>-1.4257</v>
      </c>
      <c r="AV1635" s="8">
        <v>-0.6</v>
      </c>
      <c r="AW1635" s="8">
        <v>0.6</v>
      </c>
      <c r="AX1635" s="8">
        <v>5.0900999999999996</v>
      </c>
      <c r="AY1635" s="8">
        <v>48.020400000000002</v>
      </c>
      <c r="AZ1635" s="8">
        <v>1.4257</v>
      </c>
      <c r="BA1635" s="8">
        <v>0.6</v>
      </c>
      <c r="BB1635">
        <v>-0.6</v>
      </c>
      <c r="BC1635">
        <v>0.6</v>
      </c>
      <c r="BD1635">
        <v>-0.6</v>
      </c>
      <c r="BE1635">
        <v>0.6</v>
      </c>
      <c r="BF1635">
        <v>0.06</v>
      </c>
      <c r="BG1635">
        <v>0.3</v>
      </c>
      <c r="BH1635">
        <v>-6.39</v>
      </c>
      <c r="BI1635">
        <v>9</v>
      </c>
      <c r="BJ1635">
        <v>17</v>
      </c>
      <c r="BK1635">
        <v>9</v>
      </c>
      <c r="BM1635">
        <v>9</v>
      </c>
      <c r="BN1635" t="s">
        <v>1016</v>
      </c>
      <c r="BP1635" t="s">
        <v>1016</v>
      </c>
      <c r="BQ1635">
        <v>45</v>
      </c>
      <c r="BR1635">
        <v>451010</v>
      </c>
      <c r="BS1635">
        <v>1</v>
      </c>
      <c r="BU1635">
        <v>1</v>
      </c>
      <c r="BW1635">
        <v>9</v>
      </c>
      <c r="BY1635">
        <v>17</v>
      </c>
      <c r="BZ1635" t="s">
        <v>1997</v>
      </c>
      <c r="CA1635">
        <v>0</v>
      </c>
      <c r="CB1635">
        <v>0</v>
      </c>
      <c r="CC1635">
        <v>0</v>
      </c>
      <c r="CD1635">
        <v>0</v>
      </c>
      <c r="CE1635">
        <v>0</v>
      </c>
      <c r="CF1635">
        <v>0</v>
      </c>
      <c r="CG1635">
        <v>0</v>
      </c>
      <c r="CH1635">
        <v>0</v>
      </c>
      <c r="CI1635" s="2">
        <v>6556438</v>
      </c>
    </row>
    <row r="1636" spans="1:87">
      <c r="A1636" s="10" t="str">
        <f t="shared" si="775"/>
        <v>STCK_US</v>
      </c>
      <c r="B1636" s="12">
        <f t="shared" si="776"/>
        <v>1.66E-2</v>
      </c>
      <c r="C1636" s="12">
        <v>0</v>
      </c>
      <c r="D1636" s="12">
        <v>0</v>
      </c>
      <c r="E1636" s="12">
        <v>0</v>
      </c>
      <c r="F1636" s="12">
        <v>0</v>
      </c>
      <c r="G1636" s="12">
        <v>0</v>
      </c>
      <c r="H1636" s="12">
        <v>0</v>
      </c>
      <c r="I1636" s="12">
        <v>0</v>
      </c>
      <c r="J1636" s="13">
        <f t="shared" si="777"/>
        <v>0</v>
      </c>
      <c r="K1636" s="13">
        <f t="shared" si="778"/>
        <v>0</v>
      </c>
      <c r="L1636" s="16">
        <f t="shared" si="779"/>
        <v>0</v>
      </c>
      <c r="M1636" s="13">
        <f t="shared" si="780"/>
        <v>0</v>
      </c>
      <c r="N1636" s="16">
        <f t="shared" si="781"/>
        <v>0</v>
      </c>
      <c r="O1636" s="16">
        <f t="shared" si="782"/>
        <v>0</v>
      </c>
      <c r="P1636" s="16" t="str">
        <f t="shared" si="783"/>
        <v/>
      </c>
      <c r="Q1636" s="20" t="str">
        <f t="shared" si="784"/>
        <v/>
      </c>
      <c r="R1636" s="20" t="str">
        <f t="shared" si="785"/>
        <v/>
      </c>
      <c r="S1636" s="20" t="str">
        <f t="shared" si="786"/>
        <v/>
      </c>
      <c r="T1636" s="20" t="str">
        <f t="shared" si="787"/>
        <v/>
      </c>
      <c r="U1636" s="16">
        <f t="shared" si="788"/>
        <v>6.5000000000000006E-3</v>
      </c>
      <c r="V1636" s="20" t="str">
        <f t="shared" si="789"/>
        <v/>
      </c>
      <c r="W1636" s="20" t="str">
        <f t="shared" si="790"/>
        <v/>
      </c>
      <c r="X1636" s="20" t="str">
        <f t="shared" si="791"/>
        <v/>
      </c>
      <c r="Y1636" s="20">
        <f t="shared" si="792"/>
        <v>6.5000000000000006E-3</v>
      </c>
      <c r="Z1636" s="20" t="str">
        <f t="shared" si="793"/>
        <v/>
      </c>
      <c r="AA1636" s="20" t="str">
        <f t="shared" si="794"/>
        <v/>
      </c>
      <c r="AB1636" s="20">
        <f t="shared" si="795"/>
        <v>0</v>
      </c>
      <c r="AC1636" s="20" t="str">
        <f t="shared" si="796"/>
        <v/>
      </c>
      <c r="AD1636" s="20" t="str">
        <f t="shared" si="797"/>
        <v/>
      </c>
      <c r="AE1636" s="20" t="str">
        <f t="shared" si="798"/>
        <v/>
      </c>
      <c r="AF1636" s="20" t="str">
        <f t="shared" si="799"/>
        <v/>
      </c>
      <c r="AG1636" s="11">
        <f t="shared" si="800"/>
        <v>999</v>
      </c>
      <c r="AH1636" s="17">
        <f t="shared" si="801"/>
        <v>999</v>
      </c>
      <c r="AI1636" s="17">
        <f t="shared" si="802"/>
        <v>999</v>
      </c>
      <c r="AJ1636" s="17">
        <f t="shared" si="803"/>
        <v>999</v>
      </c>
      <c r="AK1636" s="17">
        <f t="shared" si="804"/>
        <v>999</v>
      </c>
      <c r="AL1636" s="17">
        <f t="shared" si="805"/>
        <v>999</v>
      </c>
      <c r="AM1636" s="10" t="s">
        <v>1758</v>
      </c>
      <c r="AN1636">
        <v>0</v>
      </c>
      <c r="AO1636">
        <v>0</v>
      </c>
      <c r="AP1636">
        <v>0</v>
      </c>
      <c r="AQ1636">
        <v>0.28570000000000001</v>
      </c>
      <c r="AR1636" s="8">
        <v>-0.65</v>
      </c>
      <c r="AS1636" s="8">
        <v>-0.75360000000000005</v>
      </c>
      <c r="AT1636" s="8">
        <v>-17.671099999999999</v>
      </c>
      <c r="AU1636" s="8">
        <v>-0.28570000000000001</v>
      </c>
      <c r="AV1636" s="8">
        <v>-0.65</v>
      </c>
      <c r="AW1636" s="8">
        <v>0.65</v>
      </c>
      <c r="AX1636" s="8">
        <v>0.75360000000000005</v>
      </c>
      <c r="AY1636" s="8">
        <v>17.671099999999999</v>
      </c>
      <c r="AZ1636" s="8">
        <v>0.28570000000000001</v>
      </c>
      <c r="BA1636" s="8">
        <v>0.65</v>
      </c>
      <c r="BB1636">
        <v>-0.28570000000000001</v>
      </c>
      <c r="BC1636">
        <v>0.28570000000000001</v>
      </c>
      <c r="BD1636">
        <v>-0.28570000000000001</v>
      </c>
      <c r="BE1636">
        <v>0.28570000000000001</v>
      </c>
      <c r="BF1636">
        <v>0.06</v>
      </c>
      <c r="BG1636">
        <v>0.3</v>
      </c>
      <c r="BH1636">
        <v>1.66</v>
      </c>
      <c r="BI1636">
        <v>5</v>
      </c>
      <c r="BJ1636">
        <v>9</v>
      </c>
      <c r="BK1636">
        <v>5</v>
      </c>
      <c r="BM1636">
        <v>5</v>
      </c>
      <c r="BN1636" t="s">
        <v>1016</v>
      </c>
      <c r="BP1636" t="s">
        <v>1016</v>
      </c>
      <c r="BQ1636">
        <v>20</v>
      </c>
      <c r="BR1636">
        <v>201070</v>
      </c>
      <c r="BS1636">
        <v>1</v>
      </c>
      <c r="BU1636">
        <v>1</v>
      </c>
      <c r="BW1636">
        <v>5</v>
      </c>
      <c r="BY1636">
        <v>9</v>
      </c>
      <c r="BZ1636" t="s">
        <v>1998</v>
      </c>
      <c r="CA1636">
        <v>1</v>
      </c>
      <c r="CB1636">
        <v>0</v>
      </c>
      <c r="CC1636">
        <v>1</v>
      </c>
      <c r="CD1636">
        <v>0</v>
      </c>
      <c r="CE1636">
        <v>0</v>
      </c>
      <c r="CF1636">
        <v>0</v>
      </c>
      <c r="CG1636">
        <v>0</v>
      </c>
      <c r="CH1636">
        <v>0</v>
      </c>
      <c r="CI1636" s="2">
        <v>1132227</v>
      </c>
    </row>
    <row r="1637" spans="1:87">
      <c r="A1637" s="10" t="str">
        <f t="shared" si="775"/>
        <v>FI_US</v>
      </c>
      <c r="B1637" s="12">
        <f t="shared" si="776"/>
        <v>-0.1193</v>
      </c>
      <c r="C1637" s="12">
        <v>1.47224000022434E-3</v>
      </c>
      <c r="D1637" s="12">
        <v>0</v>
      </c>
      <c r="E1637" s="12">
        <v>0</v>
      </c>
      <c r="F1637" s="12">
        <v>-1.47224000022434E-3</v>
      </c>
      <c r="G1637" s="12">
        <v>0</v>
      </c>
      <c r="H1637" s="12">
        <v>-1.47224000022434E-3</v>
      </c>
      <c r="I1637" s="12">
        <v>-1.47224000022434E-3</v>
      </c>
      <c r="J1637" s="13">
        <f t="shared" si="777"/>
        <v>0</v>
      </c>
      <c r="K1637" s="13">
        <f t="shared" si="778"/>
        <v>0</v>
      </c>
      <c r="L1637" s="16">
        <f t="shared" si="779"/>
        <v>0</v>
      </c>
      <c r="M1637" s="13">
        <f t="shared" si="780"/>
        <v>1</v>
      </c>
      <c r="N1637" s="16">
        <f t="shared" si="781"/>
        <v>0</v>
      </c>
      <c r="O1637" s="16">
        <f t="shared" si="782"/>
        <v>-1.47224000022434E-3</v>
      </c>
      <c r="P1637" s="16">
        <f t="shared" si="783"/>
        <v>-5.2775999977566009E-4</v>
      </c>
      <c r="Q1637" s="20" t="str">
        <f t="shared" si="784"/>
        <v/>
      </c>
      <c r="R1637" s="20" t="str">
        <f t="shared" si="785"/>
        <v/>
      </c>
      <c r="S1637" s="20" t="str">
        <f t="shared" si="786"/>
        <v/>
      </c>
      <c r="T1637" s="20">
        <f t="shared" si="787"/>
        <v>-5.2775999977566009E-4</v>
      </c>
      <c r="U1637" s="16" t="str">
        <f t="shared" si="788"/>
        <v/>
      </c>
      <c r="V1637" s="20" t="str">
        <f t="shared" si="789"/>
        <v/>
      </c>
      <c r="W1637" s="20" t="str">
        <f t="shared" si="790"/>
        <v/>
      </c>
      <c r="X1637" s="20" t="str">
        <f t="shared" si="791"/>
        <v/>
      </c>
      <c r="Y1637" s="20" t="str">
        <f t="shared" si="792"/>
        <v/>
      </c>
      <c r="Z1637" s="20" t="str">
        <f t="shared" si="793"/>
        <v/>
      </c>
      <c r="AA1637" s="20" t="str">
        <f t="shared" si="794"/>
        <v/>
      </c>
      <c r="AB1637" s="20">
        <f t="shared" si="795"/>
        <v>-1.47224000022434E-3</v>
      </c>
      <c r="AC1637" s="20" t="str">
        <f t="shared" si="796"/>
        <v/>
      </c>
      <c r="AD1637" s="20" t="str">
        <f t="shared" si="797"/>
        <v/>
      </c>
      <c r="AE1637" s="20" t="str">
        <f t="shared" si="798"/>
        <v/>
      </c>
      <c r="AF1637" s="20" t="str">
        <f t="shared" si="799"/>
        <v/>
      </c>
      <c r="AG1637" s="11">
        <f t="shared" si="800"/>
        <v>0</v>
      </c>
      <c r="AH1637" s="17">
        <f t="shared" si="801"/>
        <v>-1.47224000022434E-3</v>
      </c>
      <c r="AI1637" s="17">
        <f t="shared" si="802"/>
        <v>999</v>
      </c>
      <c r="AJ1637" s="17">
        <f t="shared" si="803"/>
        <v>999</v>
      </c>
      <c r="AK1637" s="17">
        <f t="shared" si="804"/>
        <v>999</v>
      </c>
      <c r="AL1637" s="17">
        <f t="shared" si="805"/>
        <v>999</v>
      </c>
      <c r="AM1637" s="10" t="s">
        <v>1995</v>
      </c>
      <c r="AN1637">
        <v>0</v>
      </c>
      <c r="AO1637">
        <v>0</v>
      </c>
      <c r="AP1637">
        <v>0</v>
      </c>
      <c r="AQ1637">
        <v>2.6625000000000001</v>
      </c>
      <c r="AR1637" s="8">
        <v>-0.2</v>
      </c>
      <c r="AS1637" s="8">
        <v>-11.601000000000001</v>
      </c>
      <c r="AT1637" s="8">
        <v>-108.19629999999999</v>
      </c>
      <c r="AU1637" s="8">
        <v>-2.6625000000000001</v>
      </c>
      <c r="AV1637" s="8">
        <v>-0.2</v>
      </c>
      <c r="AW1637" s="8">
        <v>0.2</v>
      </c>
      <c r="AX1637" s="8">
        <v>11.601000000000001</v>
      </c>
      <c r="AY1637" s="8">
        <v>108.19629999999999</v>
      </c>
      <c r="AZ1637" s="8">
        <v>2.6625000000000001</v>
      </c>
      <c r="BA1637" s="8">
        <v>0.2</v>
      </c>
      <c r="BB1637">
        <v>-0.2</v>
      </c>
      <c r="BC1637">
        <v>0.2</v>
      </c>
      <c r="BD1637">
        <v>-0.2</v>
      </c>
      <c r="BE1637">
        <v>0.2</v>
      </c>
      <c r="BF1637">
        <v>0.06</v>
      </c>
      <c r="BG1637">
        <v>0.3</v>
      </c>
      <c r="BH1637">
        <v>-11.93</v>
      </c>
      <c r="BI1637">
        <v>9</v>
      </c>
      <c r="BJ1637">
        <v>18</v>
      </c>
      <c r="BK1637">
        <v>9</v>
      </c>
      <c r="BM1637">
        <v>9</v>
      </c>
      <c r="BN1637" t="s">
        <v>1016</v>
      </c>
      <c r="BP1637" t="s">
        <v>1016</v>
      </c>
      <c r="BQ1637">
        <v>10</v>
      </c>
      <c r="BR1637">
        <v>101010</v>
      </c>
      <c r="BS1637">
        <v>1</v>
      </c>
      <c r="BU1637">
        <v>1</v>
      </c>
      <c r="BW1637">
        <v>9</v>
      </c>
      <c r="BY1637">
        <v>18</v>
      </c>
      <c r="BZ1637" t="s">
        <v>1997</v>
      </c>
      <c r="CA1637">
        <v>0</v>
      </c>
      <c r="CB1637">
        <v>0</v>
      </c>
      <c r="CC1637">
        <v>0</v>
      </c>
      <c r="CD1637">
        <v>0</v>
      </c>
      <c r="CE1637">
        <v>0</v>
      </c>
      <c r="CF1637">
        <v>0</v>
      </c>
      <c r="CG1637">
        <v>0</v>
      </c>
      <c r="CH1637">
        <v>0</v>
      </c>
      <c r="CI1637" s="2">
        <v>10589555</v>
      </c>
    </row>
    <row r="1638" spans="1:87">
      <c r="A1638" s="10" t="str">
        <f t="shared" si="775"/>
        <v>SAIC_US</v>
      </c>
      <c r="B1638" s="12">
        <f t="shared" si="776"/>
        <v>7.6499999999999999E-2</v>
      </c>
      <c r="C1638" s="12">
        <v>6.0588000009232403E-3</v>
      </c>
      <c r="D1638" s="12">
        <v>0</v>
      </c>
      <c r="E1638" s="12">
        <v>0</v>
      </c>
      <c r="F1638" s="12">
        <v>6.0588000009232403E-3</v>
      </c>
      <c r="G1638" s="12">
        <v>0</v>
      </c>
      <c r="H1638" s="12">
        <v>6.0588000009232403E-3</v>
      </c>
      <c r="I1638" s="12">
        <v>6.0588000009232403E-3</v>
      </c>
      <c r="J1638" s="13">
        <f t="shared" si="777"/>
        <v>0</v>
      </c>
      <c r="K1638" s="13">
        <f t="shared" si="778"/>
        <v>1</v>
      </c>
      <c r="L1638" s="16">
        <f t="shared" si="779"/>
        <v>6.0588000009232403E-3</v>
      </c>
      <c r="M1638" s="13">
        <f t="shared" si="780"/>
        <v>0</v>
      </c>
      <c r="N1638" s="16">
        <f t="shared" si="781"/>
        <v>0</v>
      </c>
      <c r="O1638" s="16">
        <f t="shared" si="782"/>
        <v>0</v>
      </c>
      <c r="P1638" s="16" t="str">
        <f t="shared" si="783"/>
        <v/>
      </c>
      <c r="Q1638" s="20" t="str">
        <f t="shared" si="784"/>
        <v/>
      </c>
      <c r="R1638" s="20" t="str">
        <f t="shared" si="785"/>
        <v/>
      </c>
      <c r="S1638" s="20" t="str">
        <f t="shared" si="786"/>
        <v/>
      </c>
      <c r="T1638" s="20" t="str">
        <f t="shared" si="787"/>
        <v/>
      </c>
      <c r="U1638" s="16" t="str">
        <f t="shared" si="788"/>
        <v/>
      </c>
      <c r="V1638" s="20" t="str">
        <f t="shared" si="789"/>
        <v/>
      </c>
      <c r="W1638" s="20" t="str">
        <f t="shared" si="790"/>
        <v/>
      </c>
      <c r="X1638" s="20" t="str">
        <f t="shared" si="791"/>
        <v/>
      </c>
      <c r="Y1638" s="20" t="str">
        <f t="shared" si="792"/>
        <v/>
      </c>
      <c r="Z1638" s="20" t="str">
        <f t="shared" si="793"/>
        <v/>
      </c>
      <c r="AA1638" s="20" t="str">
        <f t="shared" si="794"/>
        <v/>
      </c>
      <c r="AB1638" s="20">
        <f t="shared" si="795"/>
        <v>6.0588000009232403E-3</v>
      </c>
      <c r="AC1638" s="20" t="str">
        <f t="shared" si="796"/>
        <v/>
      </c>
      <c r="AD1638" s="20" t="str">
        <f t="shared" si="797"/>
        <v/>
      </c>
      <c r="AE1638" s="20" t="str">
        <f t="shared" si="798"/>
        <v/>
      </c>
      <c r="AF1638" s="20" t="str">
        <f t="shared" si="799"/>
        <v/>
      </c>
      <c r="AG1638" s="11">
        <f t="shared" si="800"/>
        <v>0</v>
      </c>
      <c r="AH1638" s="17">
        <f t="shared" si="801"/>
        <v>6.0588000009232403E-3</v>
      </c>
      <c r="AI1638" s="17">
        <f t="shared" si="802"/>
        <v>999</v>
      </c>
      <c r="AJ1638" s="17">
        <f t="shared" si="803"/>
        <v>999</v>
      </c>
      <c r="AK1638" s="17">
        <f t="shared" si="804"/>
        <v>999</v>
      </c>
      <c r="AL1638" s="17">
        <f t="shared" si="805"/>
        <v>999</v>
      </c>
      <c r="AM1638" s="10" t="s">
        <v>1958</v>
      </c>
      <c r="AN1638">
        <v>0</v>
      </c>
      <c r="AO1638">
        <v>0</v>
      </c>
      <c r="AP1638">
        <v>0</v>
      </c>
      <c r="AQ1638">
        <v>2.8397000000000001</v>
      </c>
      <c r="AR1638" s="8">
        <v>-0.6</v>
      </c>
      <c r="AS1638" s="8">
        <v>-17.729500000000002</v>
      </c>
      <c r="AT1638" s="8">
        <v>-102.5236</v>
      </c>
      <c r="AU1638" s="8">
        <v>-2.8397000000000001</v>
      </c>
      <c r="AV1638" s="8">
        <v>-0.6</v>
      </c>
      <c r="AW1638" s="8">
        <v>0.6</v>
      </c>
      <c r="AX1638" s="8">
        <v>17.729500000000002</v>
      </c>
      <c r="AY1638" s="8">
        <v>102.5236</v>
      </c>
      <c r="AZ1638" s="8">
        <v>2.8397000000000001</v>
      </c>
      <c r="BA1638" s="8">
        <v>0.6</v>
      </c>
      <c r="BB1638">
        <v>-0.6</v>
      </c>
      <c r="BC1638">
        <v>0.6</v>
      </c>
      <c r="BD1638">
        <v>-0.6</v>
      </c>
      <c r="BE1638">
        <v>0.6</v>
      </c>
      <c r="BF1638">
        <v>0.06</v>
      </c>
      <c r="BG1638">
        <v>0.3</v>
      </c>
      <c r="BH1638">
        <v>7.65</v>
      </c>
      <c r="BI1638">
        <v>2</v>
      </c>
      <c r="BJ1638">
        <v>4</v>
      </c>
      <c r="BK1638">
        <v>2</v>
      </c>
      <c r="BM1638">
        <v>2</v>
      </c>
      <c r="BN1638" t="s">
        <v>1016</v>
      </c>
      <c r="BP1638" t="s">
        <v>1016</v>
      </c>
      <c r="BQ1638">
        <v>45</v>
      </c>
      <c r="BR1638">
        <v>451020</v>
      </c>
      <c r="BS1638">
        <v>1</v>
      </c>
      <c r="BU1638">
        <v>1</v>
      </c>
      <c r="BW1638">
        <v>2</v>
      </c>
      <c r="BY1638">
        <v>4</v>
      </c>
      <c r="BZ1638" t="s">
        <v>1997</v>
      </c>
      <c r="CA1638">
        <v>0</v>
      </c>
      <c r="CB1638">
        <v>0</v>
      </c>
      <c r="CC1638">
        <v>0</v>
      </c>
      <c r="CD1638">
        <v>0</v>
      </c>
      <c r="CE1638">
        <v>0</v>
      </c>
      <c r="CF1638">
        <v>0</v>
      </c>
      <c r="CG1638">
        <v>0</v>
      </c>
      <c r="CH1638">
        <v>0</v>
      </c>
      <c r="CI1638" s="2">
        <v>11294338</v>
      </c>
    </row>
    <row r="1639" spans="1:87">
      <c r="A1639" s="10" t="str">
        <f t="shared" si="775"/>
        <v>REI_US</v>
      </c>
      <c r="B1639" s="12">
        <f t="shared" si="776"/>
        <v>-0.20039999999999999</v>
      </c>
      <c r="C1639" s="12">
        <v>1.9862857145883802E-3</v>
      </c>
      <c r="D1639" s="12">
        <v>0</v>
      </c>
      <c r="E1639" s="12">
        <v>0</v>
      </c>
      <c r="F1639" s="12">
        <v>-1.9862857145883802E-3</v>
      </c>
      <c r="G1639" s="12">
        <v>0</v>
      </c>
      <c r="H1639" s="12">
        <v>-1.9862857145883802E-3</v>
      </c>
      <c r="I1639" s="12">
        <v>-1.9862857145883802E-3</v>
      </c>
      <c r="J1639" s="13">
        <f t="shared" si="777"/>
        <v>0</v>
      </c>
      <c r="K1639" s="13">
        <f t="shared" si="778"/>
        <v>0</v>
      </c>
      <c r="L1639" s="16">
        <f t="shared" si="779"/>
        <v>0</v>
      </c>
      <c r="M1639" s="13">
        <f t="shared" si="780"/>
        <v>1</v>
      </c>
      <c r="N1639" s="16">
        <f t="shared" si="781"/>
        <v>0</v>
      </c>
      <c r="O1639" s="16">
        <f t="shared" si="782"/>
        <v>-1.9862857145883802E-3</v>
      </c>
      <c r="P1639" s="16">
        <f t="shared" si="783"/>
        <v>-1.3714285411619859E-5</v>
      </c>
      <c r="Q1639" s="20" t="str">
        <f t="shared" si="784"/>
        <v/>
      </c>
      <c r="R1639" s="20" t="str">
        <f t="shared" si="785"/>
        <v/>
      </c>
      <c r="S1639" s="20" t="str">
        <f t="shared" si="786"/>
        <v/>
      </c>
      <c r="T1639" s="20">
        <f t="shared" si="787"/>
        <v>-1.3714285411619859E-5</v>
      </c>
      <c r="U1639" s="16" t="str">
        <f t="shared" si="788"/>
        <v/>
      </c>
      <c r="V1639" s="20" t="str">
        <f t="shared" si="789"/>
        <v/>
      </c>
      <c r="W1639" s="20" t="str">
        <f t="shared" si="790"/>
        <v/>
      </c>
      <c r="X1639" s="20" t="str">
        <f t="shared" si="791"/>
        <v/>
      </c>
      <c r="Y1639" s="20" t="str">
        <f t="shared" si="792"/>
        <v/>
      </c>
      <c r="Z1639" s="20" t="str">
        <f t="shared" si="793"/>
        <v/>
      </c>
      <c r="AA1639" s="20" t="str">
        <f t="shared" si="794"/>
        <v/>
      </c>
      <c r="AB1639" s="20">
        <f t="shared" si="795"/>
        <v>-1.9862857145883802E-3</v>
      </c>
      <c r="AC1639" s="20" t="str">
        <f t="shared" si="796"/>
        <v/>
      </c>
      <c r="AD1639" s="20" t="str">
        <f t="shared" si="797"/>
        <v/>
      </c>
      <c r="AE1639" s="20" t="str">
        <f t="shared" si="798"/>
        <v/>
      </c>
      <c r="AF1639" s="20" t="str">
        <f t="shared" si="799"/>
        <v/>
      </c>
      <c r="AG1639" s="11">
        <f t="shared" si="800"/>
        <v>0</v>
      </c>
      <c r="AH1639" s="17">
        <f t="shared" si="801"/>
        <v>-1.9862857145883802E-3</v>
      </c>
      <c r="AI1639" s="17">
        <f t="shared" si="802"/>
        <v>999</v>
      </c>
      <c r="AJ1639" s="17">
        <f t="shared" si="803"/>
        <v>999</v>
      </c>
      <c r="AK1639" s="17">
        <f t="shared" si="804"/>
        <v>999</v>
      </c>
      <c r="AL1639" s="17">
        <f t="shared" si="805"/>
        <v>999</v>
      </c>
      <c r="AM1639" s="10" t="s">
        <v>2036</v>
      </c>
      <c r="AN1639">
        <v>0</v>
      </c>
      <c r="AO1639">
        <v>0</v>
      </c>
      <c r="AP1639">
        <v>0</v>
      </c>
      <c r="AQ1639">
        <v>0.21829999999999999</v>
      </c>
      <c r="AR1639" s="8">
        <v>-0.2</v>
      </c>
      <c r="AS1639" s="8">
        <v>-1.3511</v>
      </c>
      <c r="AT1639" s="8">
        <v>-10.228400000000001</v>
      </c>
      <c r="AU1639" s="8">
        <v>-0.21829999999999999</v>
      </c>
      <c r="AV1639" s="8">
        <v>-0.2</v>
      </c>
      <c r="AW1639" s="8">
        <v>0.2</v>
      </c>
      <c r="AX1639" s="8">
        <v>1.3511</v>
      </c>
      <c r="AY1639" s="8">
        <v>10.228400000000001</v>
      </c>
      <c r="AZ1639" s="8">
        <v>0.21829999999999999</v>
      </c>
      <c r="BA1639" s="8">
        <v>0.2</v>
      </c>
      <c r="BB1639">
        <v>-0.2</v>
      </c>
      <c r="BC1639">
        <v>0.2</v>
      </c>
      <c r="BD1639">
        <v>-0.2</v>
      </c>
      <c r="BE1639">
        <v>0.2</v>
      </c>
      <c r="BF1639">
        <v>0.06</v>
      </c>
      <c r="BG1639">
        <v>0.3</v>
      </c>
      <c r="BH1639">
        <v>-20.04</v>
      </c>
      <c r="BI1639">
        <v>10</v>
      </c>
      <c r="BJ1639">
        <v>20</v>
      </c>
      <c r="BK1639">
        <v>10</v>
      </c>
      <c r="BM1639">
        <v>10</v>
      </c>
      <c r="BN1639" t="s">
        <v>1016</v>
      </c>
      <c r="BP1639" t="s">
        <v>1016</v>
      </c>
      <c r="BQ1639">
        <v>10</v>
      </c>
      <c r="BR1639">
        <v>101020</v>
      </c>
      <c r="BS1639">
        <v>1</v>
      </c>
      <c r="BU1639">
        <v>1</v>
      </c>
      <c r="BW1639">
        <v>10</v>
      </c>
      <c r="BY1639">
        <v>20</v>
      </c>
      <c r="BZ1639" t="s">
        <v>1946</v>
      </c>
      <c r="CA1639">
        <v>0</v>
      </c>
      <c r="CB1639">
        <v>0</v>
      </c>
      <c r="CC1639">
        <v>0</v>
      </c>
      <c r="CD1639">
        <v>0</v>
      </c>
      <c r="CE1639">
        <v>0</v>
      </c>
      <c r="CF1639">
        <v>0</v>
      </c>
      <c r="CG1639">
        <v>0</v>
      </c>
      <c r="CH1639">
        <v>0</v>
      </c>
      <c r="CI1639" s="2">
        <v>736620</v>
      </c>
    </row>
    <row r="1640" spans="1:87">
      <c r="A1640" s="10" t="str">
        <f t="shared" si="775"/>
        <v>XLRN_US</v>
      </c>
      <c r="B1640" s="12">
        <f t="shared" si="776"/>
        <v>0.14199999999999999</v>
      </c>
      <c r="C1640" s="12">
        <v>0</v>
      </c>
      <c r="D1640" s="12">
        <v>0</v>
      </c>
      <c r="E1640" s="12">
        <v>0</v>
      </c>
      <c r="F1640" s="12">
        <v>0</v>
      </c>
      <c r="G1640" s="12">
        <v>0</v>
      </c>
      <c r="H1640" s="12">
        <v>0</v>
      </c>
      <c r="I1640" s="12">
        <v>0</v>
      </c>
      <c r="J1640" s="13">
        <f t="shared" si="777"/>
        <v>0</v>
      </c>
      <c r="K1640" s="13">
        <f t="shared" si="778"/>
        <v>0</v>
      </c>
      <c r="L1640" s="16">
        <f t="shared" si="779"/>
        <v>0</v>
      </c>
      <c r="M1640" s="13">
        <f t="shared" si="780"/>
        <v>0</v>
      </c>
      <c r="N1640" s="16">
        <f t="shared" si="781"/>
        <v>0</v>
      </c>
      <c r="O1640" s="16">
        <f t="shared" si="782"/>
        <v>0</v>
      </c>
      <c r="P1640" s="16" t="str">
        <f t="shared" si="783"/>
        <v/>
      </c>
      <c r="Q1640" s="20" t="str">
        <f t="shared" si="784"/>
        <v/>
      </c>
      <c r="R1640" s="20" t="str">
        <f t="shared" si="785"/>
        <v/>
      </c>
      <c r="S1640" s="20" t="str">
        <f t="shared" si="786"/>
        <v/>
      </c>
      <c r="T1640" s="20" t="str">
        <f t="shared" si="787"/>
        <v/>
      </c>
      <c r="U1640" s="16">
        <f t="shared" si="788"/>
        <v>6.0000000000000001E-3</v>
      </c>
      <c r="V1640" s="20" t="str">
        <f t="shared" si="789"/>
        <v/>
      </c>
      <c r="W1640" s="20" t="str">
        <f t="shared" si="790"/>
        <v/>
      </c>
      <c r="X1640" s="20" t="str">
        <f t="shared" si="791"/>
        <v/>
      </c>
      <c r="Y1640" s="20">
        <f t="shared" si="792"/>
        <v>6.0000000000000001E-3</v>
      </c>
      <c r="Z1640" s="20" t="str">
        <f t="shared" si="793"/>
        <v/>
      </c>
      <c r="AA1640" s="20" t="str">
        <f t="shared" si="794"/>
        <v/>
      </c>
      <c r="AB1640" s="20">
        <f t="shared" si="795"/>
        <v>0</v>
      </c>
      <c r="AC1640" s="20" t="str">
        <f t="shared" si="796"/>
        <v/>
      </c>
      <c r="AD1640" s="20" t="str">
        <f t="shared" si="797"/>
        <v/>
      </c>
      <c r="AE1640" s="20" t="str">
        <f t="shared" si="798"/>
        <v/>
      </c>
      <c r="AF1640" s="20" t="str">
        <f t="shared" si="799"/>
        <v/>
      </c>
      <c r="AG1640" s="11">
        <f t="shared" si="800"/>
        <v>999</v>
      </c>
      <c r="AH1640" s="17">
        <f t="shared" si="801"/>
        <v>999</v>
      </c>
      <c r="AI1640" s="17">
        <f t="shared" si="802"/>
        <v>999</v>
      </c>
      <c r="AJ1640" s="17">
        <f t="shared" si="803"/>
        <v>999</v>
      </c>
      <c r="AK1640" s="17">
        <f t="shared" si="804"/>
        <v>999</v>
      </c>
      <c r="AL1640" s="17">
        <f t="shared" si="805"/>
        <v>999</v>
      </c>
      <c r="AM1640" s="10" t="s">
        <v>1296</v>
      </c>
      <c r="AN1640">
        <v>0</v>
      </c>
      <c r="AO1640">
        <v>0</v>
      </c>
      <c r="AP1640">
        <v>0</v>
      </c>
      <c r="AQ1640">
        <v>2.1554000000000002</v>
      </c>
      <c r="AR1640" s="8">
        <v>-0.2</v>
      </c>
      <c r="AS1640" s="8">
        <v>-11.7163</v>
      </c>
      <c r="AT1640" s="8">
        <v>-56.797400000000003</v>
      </c>
      <c r="AU1640" s="8">
        <v>-2.1554000000000002</v>
      </c>
      <c r="AV1640" s="8">
        <v>-0.2</v>
      </c>
      <c r="AW1640" s="8">
        <v>0.6</v>
      </c>
      <c r="AX1640" s="8">
        <v>11.7163</v>
      </c>
      <c r="AY1640" s="8">
        <v>56.797400000000003</v>
      </c>
      <c r="AZ1640" s="8">
        <v>2.1554000000000002</v>
      </c>
      <c r="BA1640" s="8">
        <v>0.6</v>
      </c>
      <c r="BB1640">
        <v>-0.2</v>
      </c>
      <c r="BC1640">
        <v>0.6</v>
      </c>
      <c r="BD1640">
        <v>-0.2</v>
      </c>
      <c r="BE1640">
        <v>0.6</v>
      </c>
      <c r="BF1640">
        <v>0.06</v>
      </c>
      <c r="BG1640">
        <v>0.3</v>
      </c>
      <c r="BH1640">
        <v>14.2</v>
      </c>
      <c r="BI1640">
        <v>1</v>
      </c>
      <c r="BJ1640">
        <v>2</v>
      </c>
      <c r="BK1640">
        <v>1</v>
      </c>
      <c r="BM1640">
        <v>1</v>
      </c>
      <c r="BN1640" t="s">
        <v>1016</v>
      </c>
      <c r="BP1640" t="s">
        <v>1016</v>
      </c>
      <c r="BQ1640">
        <v>35</v>
      </c>
      <c r="BR1640">
        <v>352010</v>
      </c>
      <c r="BS1640">
        <v>1</v>
      </c>
      <c r="BU1640">
        <v>1</v>
      </c>
      <c r="BW1640">
        <v>1</v>
      </c>
      <c r="BY1640">
        <v>2</v>
      </c>
      <c r="BZ1640" t="s">
        <v>1997</v>
      </c>
      <c r="CA1640">
        <v>0</v>
      </c>
      <c r="CB1640">
        <v>0</v>
      </c>
      <c r="CC1640">
        <v>0</v>
      </c>
      <c r="CD1640">
        <v>0</v>
      </c>
      <c r="CE1640">
        <v>0</v>
      </c>
      <c r="CF1640">
        <v>0</v>
      </c>
      <c r="CG1640">
        <v>0</v>
      </c>
      <c r="CH1640">
        <v>0</v>
      </c>
      <c r="CI1640" s="2">
        <v>8084650</v>
      </c>
    </row>
    <row r="1641" spans="1:87">
      <c r="A1641" s="10" t="str">
        <f t="shared" si="775"/>
        <v>FTD_US</v>
      </c>
      <c r="B1641" s="12">
        <f t="shared" si="776"/>
        <v>-4.3E-3</v>
      </c>
      <c r="C1641" s="12">
        <v>0</v>
      </c>
      <c r="D1641" s="12">
        <v>0</v>
      </c>
      <c r="E1641" s="12">
        <v>0</v>
      </c>
      <c r="F1641" s="12">
        <v>0</v>
      </c>
      <c r="G1641" s="12">
        <v>0</v>
      </c>
      <c r="H1641" s="12">
        <v>0</v>
      </c>
      <c r="I1641" s="12">
        <v>0</v>
      </c>
      <c r="J1641" s="13">
        <f t="shared" si="777"/>
        <v>0</v>
      </c>
      <c r="K1641" s="13">
        <f t="shared" si="778"/>
        <v>0</v>
      </c>
      <c r="L1641" s="16">
        <f t="shared" si="779"/>
        <v>0</v>
      </c>
      <c r="M1641" s="13">
        <f t="shared" si="780"/>
        <v>0</v>
      </c>
      <c r="N1641" s="16">
        <f t="shared" si="781"/>
        <v>0</v>
      </c>
      <c r="O1641" s="16">
        <f t="shared" si="782"/>
        <v>0</v>
      </c>
      <c r="P1641" s="16">
        <f t="shared" si="783"/>
        <v>-6.5000000000000006E-3</v>
      </c>
      <c r="Q1641" s="20" t="str">
        <f t="shared" si="784"/>
        <v/>
      </c>
      <c r="R1641" s="20" t="str">
        <f t="shared" si="785"/>
        <v/>
      </c>
      <c r="S1641" s="20" t="str">
        <f t="shared" si="786"/>
        <v/>
      </c>
      <c r="T1641" s="20">
        <f t="shared" si="787"/>
        <v>-6.5000000000000006E-3</v>
      </c>
      <c r="U1641" s="16" t="str">
        <f t="shared" si="788"/>
        <v/>
      </c>
      <c r="V1641" s="20" t="str">
        <f t="shared" si="789"/>
        <v/>
      </c>
      <c r="W1641" s="20" t="str">
        <f t="shared" si="790"/>
        <v/>
      </c>
      <c r="X1641" s="20" t="str">
        <f t="shared" si="791"/>
        <v/>
      </c>
      <c r="Y1641" s="20" t="str">
        <f t="shared" si="792"/>
        <v/>
      </c>
      <c r="Z1641" s="20" t="str">
        <f t="shared" si="793"/>
        <v/>
      </c>
      <c r="AA1641" s="20" t="str">
        <f t="shared" si="794"/>
        <v/>
      </c>
      <c r="AB1641" s="20">
        <f t="shared" si="795"/>
        <v>0</v>
      </c>
      <c r="AC1641" s="20" t="str">
        <f t="shared" si="796"/>
        <v/>
      </c>
      <c r="AD1641" s="20" t="str">
        <f t="shared" si="797"/>
        <v/>
      </c>
      <c r="AE1641" s="20" t="str">
        <f t="shared" si="798"/>
        <v/>
      </c>
      <c r="AF1641" s="20" t="str">
        <f t="shared" si="799"/>
        <v/>
      </c>
      <c r="AG1641" s="11">
        <f t="shared" si="800"/>
        <v>999</v>
      </c>
      <c r="AH1641" s="17">
        <f t="shared" si="801"/>
        <v>999</v>
      </c>
      <c r="AI1641" s="17">
        <f t="shared" si="802"/>
        <v>999</v>
      </c>
      <c r="AJ1641" s="17">
        <f t="shared" si="803"/>
        <v>999</v>
      </c>
      <c r="AK1641" s="17">
        <f t="shared" si="804"/>
        <v>999</v>
      </c>
      <c r="AL1641" s="17">
        <f t="shared" si="805"/>
        <v>999</v>
      </c>
      <c r="AM1641" s="10" t="s">
        <v>1251</v>
      </c>
      <c r="AN1641">
        <v>0</v>
      </c>
      <c r="AO1641">
        <v>0</v>
      </c>
      <c r="AP1641">
        <v>0</v>
      </c>
      <c r="AQ1641">
        <v>0.65620000000000001</v>
      </c>
      <c r="AR1641" s="8">
        <v>-0.65</v>
      </c>
      <c r="AS1641" s="8">
        <v>-3.8576999999999999</v>
      </c>
      <c r="AT1641" s="8">
        <v>-37.843000000000004</v>
      </c>
      <c r="AU1641" s="8">
        <v>-0.65620000000000001</v>
      </c>
      <c r="AV1641" s="8">
        <v>-0.65</v>
      </c>
      <c r="AW1641" s="8">
        <v>0.65</v>
      </c>
      <c r="AX1641" s="8">
        <v>3.8576999999999999</v>
      </c>
      <c r="AY1641" s="8">
        <v>37.843000000000004</v>
      </c>
      <c r="AZ1641" s="8">
        <v>0.65620000000000001</v>
      </c>
      <c r="BA1641" s="8">
        <v>0.65</v>
      </c>
      <c r="BB1641">
        <v>-0.65</v>
      </c>
      <c r="BC1641">
        <v>0.65</v>
      </c>
      <c r="BD1641">
        <v>-0.65</v>
      </c>
      <c r="BE1641">
        <v>0.65</v>
      </c>
      <c r="BF1641">
        <v>0.06</v>
      </c>
      <c r="BG1641">
        <v>0.3</v>
      </c>
      <c r="BH1641">
        <v>-0.43</v>
      </c>
      <c r="BI1641">
        <v>7</v>
      </c>
      <c r="BJ1641">
        <v>13</v>
      </c>
      <c r="BK1641">
        <v>7</v>
      </c>
      <c r="BM1641">
        <v>7</v>
      </c>
      <c r="BN1641" t="s">
        <v>1016</v>
      </c>
      <c r="BP1641" t="s">
        <v>1016</v>
      </c>
      <c r="BQ1641">
        <v>25</v>
      </c>
      <c r="BR1641">
        <v>255020</v>
      </c>
      <c r="BS1641">
        <v>1</v>
      </c>
      <c r="BU1641">
        <v>1</v>
      </c>
      <c r="BW1641">
        <v>7</v>
      </c>
      <c r="BY1641">
        <v>13</v>
      </c>
      <c r="BZ1641" t="s">
        <v>1997</v>
      </c>
      <c r="CA1641">
        <v>0</v>
      </c>
      <c r="CB1641">
        <v>0</v>
      </c>
      <c r="CC1641">
        <v>0</v>
      </c>
      <c r="CD1641">
        <v>0</v>
      </c>
      <c r="CE1641">
        <v>0</v>
      </c>
      <c r="CF1641">
        <v>0</v>
      </c>
      <c r="CG1641">
        <v>0</v>
      </c>
      <c r="CH1641">
        <v>0</v>
      </c>
      <c r="CI1641" s="2">
        <v>2349755</v>
      </c>
    </row>
    <row r="1642" spans="1:87">
      <c r="A1642" s="10" t="str">
        <f t="shared" si="775"/>
        <v>MYCC_US</v>
      </c>
      <c r="B1642" s="12">
        <f t="shared" si="776"/>
        <v>4.1100000000000005E-2</v>
      </c>
      <c r="C1642" s="12">
        <v>0</v>
      </c>
      <c r="D1642" s="12">
        <v>0</v>
      </c>
      <c r="E1642" s="12">
        <v>0</v>
      </c>
      <c r="F1642" s="12">
        <v>0</v>
      </c>
      <c r="G1642" s="12">
        <v>0</v>
      </c>
      <c r="H1642" s="12">
        <v>0</v>
      </c>
      <c r="I1642" s="12">
        <v>0</v>
      </c>
      <c r="J1642" s="13">
        <f t="shared" si="777"/>
        <v>0</v>
      </c>
      <c r="K1642" s="13">
        <f t="shared" si="778"/>
        <v>0</v>
      </c>
      <c r="L1642" s="16">
        <f t="shared" si="779"/>
        <v>0</v>
      </c>
      <c r="M1642" s="13">
        <f t="shared" si="780"/>
        <v>0</v>
      </c>
      <c r="N1642" s="16">
        <f t="shared" si="781"/>
        <v>0</v>
      </c>
      <c r="O1642" s="16">
        <f t="shared" si="782"/>
        <v>0</v>
      </c>
      <c r="P1642" s="16" t="str">
        <f t="shared" si="783"/>
        <v/>
      </c>
      <c r="Q1642" s="20" t="str">
        <f t="shared" si="784"/>
        <v/>
      </c>
      <c r="R1642" s="20" t="str">
        <f t="shared" si="785"/>
        <v/>
      </c>
      <c r="S1642" s="20" t="str">
        <f t="shared" si="786"/>
        <v/>
      </c>
      <c r="T1642" s="20" t="str">
        <f t="shared" si="787"/>
        <v/>
      </c>
      <c r="U1642" s="16">
        <f t="shared" si="788"/>
        <v>6.5000000000000006E-3</v>
      </c>
      <c r="V1642" s="20" t="str">
        <f t="shared" si="789"/>
        <v/>
      </c>
      <c r="W1642" s="20" t="str">
        <f t="shared" si="790"/>
        <v/>
      </c>
      <c r="X1642" s="20" t="str">
        <f t="shared" si="791"/>
        <v/>
      </c>
      <c r="Y1642" s="20">
        <f t="shared" si="792"/>
        <v>6.5000000000000006E-3</v>
      </c>
      <c r="Z1642" s="20" t="str">
        <f t="shared" si="793"/>
        <v/>
      </c>
      <c r="AA1642" s="20" t="str">
        <f t="shared" si="794"/>
        <v/>
      </c>
      <c r="AB1642" s="20">
        <f t="shared" si="795"/>
        <v>0</v>
      </c>
      <c r="AC1642" s="20" t="str">
        <f t="shared" si="796"/>
        <v/>
      </c>
      <c r="AD1642" s="20" t="str">
        <f t="shared" si="797"/>
        <v/>
      </c>
      <c r="AE1642" s="20" t="str">
        <f t="shared" si="798"/>
        <v/>
      </c>
      <c r="AF1642" s="20" t="str">
        <f t="shared" si="799"/>
        <v/>
      </c>
      <c r="AG1642" s="11">
        <f t="shared" si="800"/>
        <v>999</v>
      </c>
      <c r="AH1642" s="17">
        <f t="shared" si="801"/>
        <v>999</v>
      </c>
      <c r="AI1642" s="17">
        <f t="shared" si="802"/>
        <v>999</v>
      </c>
      <c r="AJ1642" s="17">
        <f t="shared" si="803"/>
        <v>999</v>
      </c>
      <c r="AK1642" s="17">
        <f t="shared" si="804"/>
        <v>999</v>
      </c>
      <c r="AL1642" s="17">
        <f t="shared" si="805"/>
        <v>999</v>
      </c>
      <c r="AM1642" s="10" t="s">
        <v>1495</v>
      </c>
      <c r="AN1642">
        <v>0</v>
      </c>
      <c r="AO1642">
        <v>0</v>
      </c>
      <c r="AP1642">
        <v>0</v>
      </c>
      <c r="AQ1642">
        <v>0.7228</v>
      </c>
      <c r="AR1642" s="8">
        <v>-0.65</v>
      </c>
      <c r="AS1642" s="8">
        <v>-4.0877999999999997</v>
      </c>
      <c r="AT1642" s="8">
        <v>-51.788499999999999</v>
      </c>
      <c r="AU1642" s="8">
        <v>-0.7228</v>
      </c>
      <c r="AV1642" s="8">
        <v>-0.65</v>
      </c>
      <c r="AW1642" s="8">
        <v>0.65</v>
      </c>
      <c r="AX1642" s="8">
        <v>4.0877999999999997</v>
      </c>
      <c r="AY1642" s="8">
        <v>51.788499999999999</v>
      </c>
      <c r="AZ1642" s="8">
        <v>0.7228</v>
      </c>
      <c r="BA1642" s="8">
        <v>0.65</v>
      </c>
      <c r="BB1642">
        <v>-0.65</v>
      </c>
      <c r="BC1642">
        <v>0.65</v>
      </c>
      <c r="BD1642">
        <v>-0.65</v>
      </c>
      <c r="BE1642">
        <v>0.65</v>
      </c>
      <c r="BF1642">
        <v>0.06</v>
      </c>
      <c r="BG1642">
        <v>0.3</v>
      </c>
      <c r="BH1642">
        <v>4.1100000000000003</v>
      </c>
      <c r="BI1642">
        <v>3</v>
      </c>
      <c r="BJ1642">
        <v>6</v>
      </c>
      <c r="BK1642">
        <v>3</v>
      </c>
      <c r="BM1642">
        <v>3</v>
      </c>
      <c r="BN1642" t="s">
        <v>1016</v>
      </c>
      <c r="BP1642" t="s">
        <v>1016</v>
      </c>
      <c r="BQ1642">
        <v>25</v>
      </c>
      <c r="BR1642">
        <v>253010</v>
      </c>
      <c r="BS1642">
        <v>1</v>
      </c>
      <c r="BU1642">
        <v>1</v>
      </c>
      <c r="BW1642">
        <v>3</v>
      </c>
      <c r="BY1642">
        <v>6</v>
      </c>
      <c r="BZ1642" t="s">
        <v>1997</v>
      </c>
      <c r="CA1642">
        <v>0</v>
      </c>
      <c r="CB1642">
        <v>0</v>
      </c>
      <c r="CC1642">
        <v>0</v>
      </c>
      <c r="CD1642">
        <v>0</v>
      </c>
      <c r="CE1642">
        <v>0</v>
      </c>
      <c r="CF1642">
        <v>0</v>
      </c>
      <c r="CG1642">
        <v>0</v>
      </c>
      <c r="CH1642">
        <v>0</v>
      </c>
      <c r="CI1642" s="2">
        <v>2336120</v>
      </c>
    </row>
    <row r="1643" spans="1:87">
      <c r="A1643" s="10" t="str">
        <f t="shared" si="775"/>
        <v>FUEL_US</v>
      </c>
      <c r="B1643" s="12">
        <f t="shared" si="776"/>
        <v>-0.13570000000000002</v>
      </c>
      <c r="C1643" s="12">
        <v>0</v>
      </c>
      <c r="D1643" s="12">
        <v>0</v>
      </c>
      <c r="E1643" s="12">
        <v>0</v>
      </c>
      <c r="F1643" s="12">
        <v>0</v>
      </c>
      <c r="G1643" s="12">
        <v>0</v>
      </c>
      <c r="H1643" s="12">
        <v>0</v>
      </c>
      <c r="I1643" s="12">
        <v>0</v>
      </c>
      <c r="J1643" s="13">
        <f t="shared" si="777"/>
        <v>0</v>
      </c>
      <c r="K1643" s="13">
        <f t="shared" si="778"/>
        <v>0</v>
      </c>
      <c r="L1643" s="16">
        <f t="shared" si="779"/>
        <v>0</v>
      </c>
      <c r="M1643" s="13">
        <f t="shared" si="780"/>
        <v>0</v>
      </c>
      <c r="N1643" s="16">
        <f t="shared" si="781"/>
        <v>0</v>
      </c>
      <c r="O1643" s="16">
        <f t="shared" si="782"/>
        <v>0</v>
      </c>
      <c r="P1643" s="16">
        <f t="shared" si="783"/>
        <v>-6.0000000000000001E-3</v>
      </c>
      <c r="Q1643" s="20" t="str">
        <f t="shared" si="784"/>
        <v/>
      </c>
      <c r="R1643" s="20" t="str">
        <f t="shared" si="785"/>
        <v/>
      </c>
      <c r="S1643" s="20" t="str">
        <f t="shared" si="786"/>
        <v/>
      </c>
      <c r="T1643" s="20">
        <f t="shared" si="787"/>
        <v>-6.0000000000000001E-3</v>
      </c>
      <c r="U1643" s="16" t="str">
        <f t="shared" si="788"/>
        <v/>
      </c>
      <c r="V1643" s="20" t="str">
        <f t="shared" si="789"/>
        <v/>
      </c>
      <c r="W1643" s="20" t="str">
        <f t="shared" si="790"/>
        <v/>
      </c>
      <c r="X1643" s="20" t="str">
        <f t="shared" si="791"/>
        <v/>
      </c>
      <c r="Y1643" s="20" t="str">
        <f t="shared" si="792"/>
        <v/>
      </c>
      <c r="Z1643" s="20" t="str">
        <f t="shared" si="793"/>
        <v/>
      </c>
      <c r="AA1643" s="20" t="str">
        <f t="shared" si="794"/>
        <v/>
      </c>
      <c r="AB1643" s="20">
        <f t="shared" si="795"/>
        <v>0</v>
      </c>
      <c r="AC1643" s="20" t="str">
        <f t="shared" si="796"/>
        <v/>
      </c>
      <c r="AD1643" s="20" t="str">
        <f t="shared" si="797"/>
        <v/>
      </c>
      <c r="AE1643" s="20" t="str">
        <f t="shared" si="798"/>
        <v/>
      </c>
      <c r="AF1643" s="20" t="str">
        <f t="shared" si="799"/>
        <v/>
      </c>
      <c r="AG1643" s="11">
        <f t="shared" si="800"/>
        <v>999</v>
      </c>
      <c r="AH1643" s="17">
        <f t="shared" si="801"/>
        <v>999</v>
      </c>
      <c r="AI1643" s="17">
        <f t="shared" si="802"/>
        <v>999</v>
      </c>
      <c r="AJ1643" s="17">
        <f t="shared" si="803"/>
        <v>999</v>
      </c>
      <c r="AK1643" s="17">
        <f t="shared" si="804"/>
        <v>999</v>
      </c>
      <c r="AL1643" s="17">
        <f t="shared" si="805"/>
        <v>999</v>
      </c>
      <c r="AM1643" s="10" t="s">
        <v>1276</v>
      </c>
      <c r="AN1643">
        <v>0</v>
      </c>
      <c r="AO1643">
        <v>0</v>
      </c>
      <c r="AP1643">
        <v>0</v>
      </c>
      <c r="AQ1643">
        <v>1.7010000000000001</v>
      </c>
      <c r="AR1643" s="8">
        <v>-0.6</v>
      </c>
      <c r="AS1643" s="8">
        <v>-6.8948999999999998</v>
      </c>
      <c r="AT1643" s="8">
        <v>-17.3062</v>
      </c>
      <c r="AU1643" s="8">
        <v>-1.7010000000000001</v>
      </c>
      <c r="AV1643" s="8">
        <v>-0.6</v>
      </c>
      <c r="AW1643" s="8">
        <v>0.6</v>
      </c>
      <c r="AX1643" s="8">
        <v>6.8948999999999998</v>
      </c>
      <c r="AY1643" s="8">
        <v>17.3062</v>
      </c>
      <c r="AZ1643" s="8">
        <v>1.7010000000000001</v>
      </c>
      <c r="BA1643" s="8">
        <v>0.6</v>
      </c>
      <c r="BB1643">
        <v>-0.6</v>
      </c>
      <c r="BC1643">
        <v>0.6</v>
      </c>
      <c r="BD1643">
        <v>-0.6</v>
      </c>
      <c r="BE1643">
        <v>0.6</v>
      </c>
      <c r="BF1643">
        <v>0.06</v>
      </c>
      <c r="BG1643">
        <v>0.3</v>
      </c>
      <c r="BH1643">
        <v>-13.57</v>
      </c>
      <c r="BI1643">
        <v>10</v>
      </c>
      <c r="BJ1643">
        <v>19</v>
      </c>
      <c r="BK1643">
        <v>10</v>
      </c>
      <c r="BM1643">
        <v>10</v>
      </c>
      <c r="BN1643" t="s">
        <v>1016</v>
      </c>
      <c r="BP1643" t="s">
        <v>1016</v>
      </c>
      <c r="BQ1643">
        <v>45</v>
      </c>
      <c r="BR1643">
        <v>451010</v>
      </c>
      <c r="BS1643">
        <v>1</v>
      </c>
      <c r="BU1643">
        <v>1</v>
      </c>
      <c r="BW1643">
        <v>10</v>
      </c>
      <c r="BY1643">
        <v>19</v>
      </c>
      <c r="BZ1643" t="s">
        <v>1997</v>
      </c>
      <c r="CA1643">
        <v>0</v>
      </c>
      <c r="CB1643">
        <v>0</v>
      </c>
      <c r="CC1643">
        <v>0</v>
      </c>
      <c r="CD1643">
        <v>0</v>
      </c>
      <c r="CE1643">
        <v>0</v>
      </c>
      <c r="CF1643">
        <v>0</v>
      </c>
      <c r="CG1643">
        <v>0</v>
      </c>
      <c r="CH1643">
        <v>0</v>
      </c>
      <c r="CI1643" s="2">
        <v>6765413</v>
      </c>
    </row>
    <row r="1644" spans="1:87">
      <c r="A1644" s="10" t="str">
        <f t="shared" si="775"/>
        <v>KODK_US</v>
      </c>
      <c r="B1644" s="12">
        <f t="shared" si="776"/>
        <v>-7.5700000000000003E-2</v>
      </c>
      <c r="C1644" s="12">
        <v>0</v>
      </c>
      <c r="D1644" s="12">
        <v>0</v>
      </c>
      <c r="E1644" s="12">
        <v>0</v>
      </c>
      <c r="F1644" s="12">
        <v>0</v>
      </c>
      <c r="G1644" s="12">
        <v>0</v>
      </c>
      <c r="H1644" s="12">
        <v>0</v>
      </c>
      <c r="I1644" s="12">
        <v>0</v>
      </c>
      <c r="J1644" s="13">
        <f t="shared" si="777"/>
        <v>0</v>
      </c>
      <c r="K1644" s="13">
        <f t="shared" si="778"/>
        <v>0</v>
      </c>
      <c r="L1644" s="16">
        <f t="shared" si="779"/>
        <v>0</v>
      </c>
      <c r="M1644" s="13">
        <f t="shared" si="780"/>
        <v>0</v>
      </c>
      <c r="N1644" s="16">
        <f t="shared" si="781"/>
        <v>0</v>
      </c>
      <c r="O1644" s="16">
        <f t="shared" si="782"/>
        <v>0</v>
      </c>
      <c r="P1644" s="16">
        <f t="shared" si="783"/>
        <v>-6.0000000000000001E-3</v>
      </c>
      <c r="Q1644" s="20" t="str">
        <f t="shared" si="784"/>
        <v/>
      </c>
      <c r="R1644" s="20" t="str">
        <f t="shared" si="785"/>
        <v/>
      </c>
      <c r="S1644" s="20" t="str">
        <f t="shared" si="786"/>
        <v/>
      </c>
      <c r="T1644" s="20">
        <f t="shared" si="787"/>
        <v>-6.0000000000000001E-3</v>
      </c>
      <c r="U1644" s="16" t="str">
        <f t="shared" si="788"/>
        <v/>
      </c>
      <c r="V1644" s="20" t="str">
        <f t="shared" si="789"/>
        <v/>
      </c>
      <c r="W1644" s="20" t="str">
        <f t="shared" si="790"/>
        <v/>
      </c>
      <c r="X1644" s="20" t="str">
        <f t="shared" si="791"/>
        <v/>
      </c>
      <c r="Y1644" s="20" t="str">
        <f t="shared" si="792"/>
        <v/>
      </c>
      <c r="Z1644" s="20" t="str">
        <f t="shared" si="793"/>
        <v/>
      </c>
      <c r="AA1644" s="20" t="str">
        <f t="shared" si="794"/>
        <v/>
      </c>
      <c r="AB1644" s="20">
        <f t="shared" si="795"/>
        <v>0</v>
      </c>
      <c r="AC1644" s="20" t="str">
        <f t="shared" si="796"/>
        <v/>
      </c>
      <c r="AD1644" s="20" t="str">
        <f t="shared" si="797"/>
        <v/>
      </c>
      <c r="AE1644" s="20" t="str">
        <f t="shared" si="798"/>
        <v/>
      </c>
      <c r="AF1644" s="20" t="str">
        <f t="shared" si="799"/>
        <v/>
      </c>
      <c r="AG1644" s="11">
        <f t="shared" si="800"/>
        <v>999</v>
      </c>
      <c r="AH1644" s="17">
        <f t="shared" si="801"/>
        <v>999</v>
      </c>
      <c r="AI1644" s="17">
        <f t="shared" si="802"/>
        <v>999</v>
      </c>
      <c r="AJ1644" s="17">
        <f t="shared" si="803"/>
        <v>999</v>
      </c>
      <c r="AK1644" s="17">
        <f t="shared" si="804"/>
        <v>999</v>
      </c>
      <c r="AL1644" s="17">
        <f t="shared" si="805"/>
        <v>999</v>
      </c>
      <c r="AM1644" s="10" t="s">
        <v>2092</v>
      </c>
      <c r="AN1644">
        <v>0</v>
      </c>
      <c r="AO1644">
        <v>0</v>
      </c>
      <c r="AP1644">
        <v>0</v>
      </c>
      <c r="AQ1644">
        <v>0.35720000000000002</v>
      </c>
      <c r="AR1644" s="8">
        <v>-0.6</v>
      </c>
      <c r="AS1644" s="8">
        <v>-1.8869</v>
      </c>
      <c r="AT1644" s="8">
        <v>-34.268999999999998</v>
      </c>
      <c r="AU1644" s="8">
        <v>-0.35720000000000002</v>
      </c>
      <c r="AV1644" s="8">
        <v>-0.6</v>
      </c>
      <c r="AW1644" s="8">
        <v>0.4</v>
      </c>
      <c r="AX1644" s="8">
        <v>1.8869</v>
      </c>
      <c r="AY1644" s="8">
        <v>34.268999999999998</v>
      </c>
      <c r="AZ1644" s="8">
        <v>0.35720000000000002</v>
      </c>
      <c r="BA1644" s="8">
        <v>0.4</v>
      </c>
      <c r="BB1644">
        <v>-0.35720000000000002</v>
      </c>
      <c r="BC1644">
        <v>0.35720000000000002</v>
      </c>
      <c r="BD1644">
        <v>-0.35720000000000002</v>
      </c>
      <c r="BE1644">
        <v>0.35720000000000002</v>
      </c>
      <c r="BF1644">
        <v>0.06</v>
      </c>
      <c r="BG1644">
        <v>0.3</v>
      </c>
      <c r="BH1644">
        <v>-7.57</v>
      </c>
      <c r="BI1644">
        <v>9</v>
      </c>
      <c r="BJ1644">
        <v>17</v>
      </c>
      <c r="BK1644">
        <v>9</v>
      </c>
      <c r="BM1644">
        <v>9</v>
      </c>
      <c r="BN1644" t="s">
        <v>1016</v>
      </c>
      <c r="BP1644" t="s">
        <v>1016</v>
      </c>
      <c r="BQ1644">
        <v>45</v>
      </c>
      <c r="BR1644">
        <v>452020</v>
      </c>
      <c r="BS1644">
        <v>1</v>
      </c>
      <c r="BU1644">
        <v>1</v>
      </c>
      <c r="BW1644">
        <v>9</v>
      </c>
      <c r="BY1644">
        <v>17</v>
      </c>
      <c r="BZ1644" t="s">
        <v>1998</v>
      </c>
      <c r="CA1644">
        <v>1</v>
      </c>
      <c r="CB1644">
        <v>0</v>
      </c>
      <c r="CC1644">
        <v>1</v>
      </c>
      <c r="CD1644">
        <v>0</v>
      </c>
      <c r="CE1644">
        <v>0</v>
      </c>
      <c r="CF1644">
        <v>0</v>
      </c>
      <c r="CG1644">
        <v>0</v>
      </c>
      <c r="CH1644">
        <v>0</v>
      </c>
      <c r="CI1644" s="2">
        <v>1414011</v>
      </c>
    </row>
    <row r="1645" spans="1:87">
      <c r="A1645" s="10" t="str">
        <f t="shared" si="775"/>
        <v>FMI_US</v>
      </c>
      <c r="B1645" s="12">
        <f t="shared" si="776"/>
        <v>6.7099999999999993E-2</v>
      </c>
      <c r="C1645" s="12">
        <v>0</v>
      </c>
      <c r="D1645" s="12">
        <v>0</v>
      </c>
      <c r="E1645" s="12">
        <v>0</v>
      </c>
      <c r="F1645" s="12">
        <v>0</v>
      </c>
      <c r="G1645" s="12">
        <v>0</v>
      </c>
      <c r="H1645" s="12">
        <v>0</v>
      </c>
      <c r="I1645" s="12">
        <v>0</v>
      </c>
      <c r="J1645" s="13">
        <f t="shared" si="777"/>
        <v>0</v>
      </c>
      <c r="K1645" s="13">
        <f t="shared" si="778"/>
        <v>0</v>
      </c>
      <c r="L1645" s="16">
        <f t="shared" si="779"/>
        <v>0</v>
      </c>
      <c r="M1645" s="13">
        <f t="shared" si="780"/>
        <v>0</v>
      </c>
      <c r="N1645" s="16">
        <f t="shared" si="781"/>
        <v>0</v>
      </c>
      <c r="O1645" s="16">
        <f t="shared" si="782"/>
        <v>0</v>
      </c>
      <c r="P1645" s="16" t="str">
        <f t="shared" si="783"/>
        <v/>
      </c>
      <c r="Q1645" s="20" t="str">
        <f t="shared" si="784"/>
        <v/>
      </c>
      <c r="R1645" s="20" t="str">
        <f t="shared" si="785"/>
        <v/>
      </c>
      <c r="S1645" s="20" t="str">
        <f t="shared" si="786"/>
        <v/>
      </c>
      <c r="T1645" s="20" t="str">
        <f t="shared" si="787"/>
        <v/>
      </c>
      <c r="U1645" s="16">
        <f t="shared" si="788"/>
        <v>6.0000000000000001E-3</v>
      </c>
      <c r="V1645" s="20" t="str">
        <f t="shared" si="789"/>
        <v/>
      </c>
      <c r="W1645" s="20" t="str">
        <f t="shared" si="790"/>
        <v/>
      </c>
      <c r="X1645" s="20" t="str">
        <f t="shared" si="791"/>
        <v/>
      </c>
      <c r="Y1645" s="20">
        <f t="shared" si="792"/>
        <v>6.0000000000000001E-3</v>
      </c>
      <c r="Z1645" s="20" t="str">
        <f t="shared" si="793"/>
        <v/>
      </c>
      <c r="AA1645" s="20" t="str">
        <f t="shared" si="794"/>
        <v/>
      </c>
      <c r="AB1645" s="20">
        <f t="shared" si="795"/>
        <v>0</v>
      </c>
      <c r="AC1645" s="20" t="str">
        <f t="shared" si="796"/>
        <v/>
      </c>
      <c r="AD1645" s="20" t="str">
        <f t="shared" si="797"/>
        <v/>
      </c>
      <c r="AE1645" s="20" t="str">
        <f t="shared" si="798"/>
        <v/>
      </c>
      <c r="AF1645" s="20" t="str">
        <f t="shared" si="799"/>
        <v/>
      </c>
      <c r="AG1645" s="11">
        <f t="shared" si="800"/>
        <v>999</v>
      </c>
      <c r="AH1645" s="17">
        <f t="shared" si="801"/>
        <v>999</v>
      </c>
      <c r="AI1645" s="17">
        <f t="shared" si="802"/>
        <v>999</v>
      </c>
      <c r="AJ1645" s="17">
        <f t="shared" si="803"/>
        <v>999</v>
      </c>
      <c r="AK1645" s="17">
        <f t="shared" si="804"/>
        <v>999</v>
      </c>
      <c r="AL1645" s="17">
        <f t="shared" si="805"/>
        <v>999</v>
      </c>
      <c r="AM1645" s="10" t="s">
        <v>1303</v>
      </c>
      <c r="AN1645">
        <v>0</v>
      </c>
      <c r="AO1645">
        <v>0</v>
      </c>
      <c r="AP1645">
        <v>0</v>
      </c>
      <c r="AQ1645">
        <v>2.8584000000000001</v>
      </c>
      <c r="AR1645" s="8">
        <v>-0.2</v>
      </c>
      <c r="AS1645" s="8">
        <v>-17.4971</v>
      </c>
      <c r="AT1645" s="8">
        <v>-58.706800000000001</v>
      </c>
      <c r="AU1645" s="8">
        <v>-2.8584000000000001</v>
      </c>
      <c r="AV1645" s="8">
        <v>-0.2</v>
      </c>
      <c r="AW1645" s="8">
        <v>0.6</v>
      </c>
      <c r="AX1645" s="8">
        <v>17.4971</v>
      </c>
      <c r="AY1645" s="8">
        <v>58.706800000000001</v>
      </c>
      <c r="AZ1645" s="8">
        <v>2.8584000000000001</v>
      </c>
      <c r="BA1645" s="8">
        <v>0.6</v>
      </c>
      <c r="BB1645">
        <v>-0.2</v>
      </c>
      <c r="BC1645">
        <v>0.6</v>
      </c>
      <c r="BD1645">
        <v>-0.2</v>
      </c>
      <c r="BE1645">
        <v>0.6</v>
      </c>
      <c r="BF1645">
        <v>0.06</v>
      </c>
      <c r="BG1645">
        <v>0.3</v>
      </c>
      <c r="BH1645">
        <v>6.71</v>
      </c>
      <c r="BI1645">
        <v>2</v>
      </c>
      <c r="BJ1645">
        <v>4</v>
      </c>
      <c r="BK1645">
        <v>2</v>
      </c>
      <c r="BM1645">
        <v>2</v>
      </c>
      <c r="BN1645" t="s">
        <v>1016</v>
      </c>
      <c r="BP1645" t="s">
        <v>1016</v>
      </c>
      <c r="BQ1645">
        <v>35</v>
      </c>
      <c r="BR1645">
        <v>352010</v>
      </c>
      <c r="BS1645">
        <v>1</v>
      </c>
      <c r="BU1645">
        <v>1</v>
      </c>
      <c r="BW1645">
        <v>2</v>
      </c>
      <c r="BY1645">
        <v>4</v>
      </c>
      <c r="BZ1645" t="s">
        <v>1997</v>
      </c>
      <c r="CA1645">
        <v>0</v>
      </c>
      <c r="CB1645">
        <v>0</v>
      </c>
      <c r="CC1645">
        <v>0</v>
      </c>
      <c r="CD1645">
        <v>0</v>
      </c>
      <c r="CE1645">
        <v>0</v>
      </c>
      <c r="CF1645">
        <v>0</v>
      </c>
      <c r="CG1645">
        <v>0</v>
      </c>
      <c r="CH1645">
        <v>0</v>
      </c>
      <c r="CI1645" s="2">
        <v>11368716</v>
      </c>
    </row>
    <row r="1646" spans="1:87">
      <c r="A1646" s="10" t="str">
        <f t="shared" si="775"/>
        <v>OPHT_US</v>
      </c>
      <c r="B1646" s="12">
        <f t="shared" si="776"/>
        <v>0.13070000000000001</v>
      </c>
      <c r="C1646" s="12">
        <v>0</v>
      </c>
      <c r="D1646" s="12">
        <v>0</v>
      </c>
      <c r="E1646" s="12">
        <v>0</v>
      </c>
      <c r="F1646" s="12">
        <v>0</v>
      </c>
      <c r="G1646" s="12">
        <v>0</v>
      </c>
      <c r="H1646" s="12">
        <v>0</v>
      </c>
      <c r="I1646" s="12">
        <v>0</v>
      </c>
      <c r="J1646" s="13">
        <f t="shared" si="777"/>
        <v>0</v>
      </c>
      <c r="K1646" s="13">
        <f t="shared" si="778"/>
        <v>0</v>
      </c>
      <c r="L1646" s="16">
        <f t="shared" si="779"/>
        <v>0</v>
      </c>
      <c r="M1646" s="13">
        <f t="shared" si="780"/>
        <v>0</v>
      </c>
      <c r="N1646" s="16">
        <f t="shared" si="781"/>
        <v>0</v>
      </c>
      <c r="O1646" s="16">
        <f t="shared" si="782"/>
        <v>0</v>
      </c>
      <c r="P1646" s="16" t="str">
        <f t="shared" si="783"/>
        <v/>
      </c>
      <c r="Q1646" s="20" t="str">
        <f t="shared" si="784"/>
        <v/>
      </c>
      <c r="R1646" s="20" t="str">
        <f t="shared" si="785"/>
        <v/>
      </c>
      <c r="S1646" s="20" t="str">
        <f t="shared" si="786"/>
        <v/>
      </c>
      <c r="T1646" s="20" t="str">
        <f t="shared" si="787"/>
        <v/>
      </c>
      <c r="U1646" s="16">
        <f t="shared" si="788"/>
        <v>6.0000000000000001E-3</v>
      </c>
      <c r="V1646" s="20" t="str">
        <f t="shared" si="789"/>
        <v/>
      </c>
      <c r="W1646" s="20" t="str">
        <f t="shared" si="790"/>
        <v/>
      </c>
      <c r="X1646" s="20" t="str">
        <f t="shared" si="791"/>
        <v/>
      </c>
      <c r="Y1646" s="20">
        <f t="shared" si="792"/>
        <v>6.0000000000000001E-3</v>
      </c>
      <c r="Z1646" s="20" t="str">
        <f t="shared" si="793"/>
        <v/>
      </c>
      <c r="AA1646" s="20" t="str">
        <f t="shared" si="794"/>
        <v/>
      </c>
      <c r="AB1646" s="20">
        <f t="shared" si="795"/>
        <v>0</v>
      </c>
      <c r="AC1646" s="20" t="str">
        <f t="shared" si="796"/>
        <v/>
      </c>
      <c r="AD1646" s="20" t="str">
        <f t="shared" si="797"/>
        <v/>
      </c>
      <c r="AE1646" s="20" t="str">
        <f t="shared" si="798"/>
        <v/>
      </c>
      <c r="AF1646" s="20" t="str">
        <f t="shared" si="799"/>
        <v/>
      </c>
      <c r="AG1646" s="11">
        <f t="shared" si="800"/>
        <v>999</v>
      </c>
      <c r="AH1646" s="17">
        <f t="shared" si="801"/>
        <v>999</v>
      </c>
      <c r="AI1646" s="17">
        <f t="shared" si="802"/>
        <v>999</v>
      </c>
      <c r="AJ1646" s="17">
        <f t="shared" si="803"/>
        <v>999</v>
      </c>
      <c r="AK1646" s="17">
        <f t="shared" si="804"/>
        <v>999</v>
      </c>
      <c r="AL1646" s="17">
        <f t="shared" si="805"/>
        <v>999</v>
      </c>
      <c r="AM1646" s="10" t="s">
        <v>1299</v>
      </c>
      <c r="AN1646">
        <v>0</v>
      </c>
      <c r="AO1646">
        <v>0</v>
      </c>
      <c r="AP1646">
        <v>0</v>
      </c>
      <c r="AQ1646">
        <v>3.2964000000000002</v>
      </c>
      <c r="AR1646" s="8">
        <v>-0.2</v>
      </c>
      <c r="AS1646" s="8">
        <v>-15.4057</v>
      </c>
      <c r="AT1646" s="8">
        <v>-75.841700000000003</v>
      </c>
      <c r="AU1646" s="8">
        <v>-3.2964000000000002</v>
      </c>
      <c r="AV1646" s="8">
        <v>-0.2</v>
      </c>
      <c r="AW1646" s="8">
        <v>0.6</v>
      </c>
      <c r="AX1646" s="8">
        <v>15.4057</v>
      </c>
      <c r="AY1646" s="8">
        <v>75.841700000000003</v>
      </c>
      <c r="AZ1646" s="8">
        <v>3.2964000000000002</v>
      </c>
      <c r="BA1646" s="8">
        <v>0.6</v>
      </c>
      <c r="BB1646">
        <v>-0.2</v>
      </c>
      <c r="BC1646">
        <v>0.6</v>
      </c>
      <c r="BD1646">
        <v>-0.2</v>
      </c>
      <c r="BE1646">
        <v>0.6</v>
      </c>
      <c r="BF1646">
        <v>0.06</v>
      </c>
      <c r="BG1646">
        <v>0.3</v>
      </c>
      <c r="BH1646">
        <v>13.07</v>
      </c>
      <c r="BI1646">
        <v>1</v>
      </c>
      <c r="BJ1646">
        <v>2</v>
      </c>
      <c r="BK1646">
        <v>1</v>
      </c>
      <c r="BM1646">
        <v>1</v>
      </c>
      <c r="BN1646" t="s">
        <v>1016</v>
      </c>
      <c r="BP1646" t="s">
        <v>1016</v>
      </c>
      <c r="BQ1646">
        <v>35</v>
      </c>
      <c r="BR1646">
        <v>352010</v>
      </c>
      <c r="BS1646">
        <v>1</v>
      </c>
      <c r="BU1646">
        <v>1</v>
      </c>
      <c r="BW1646">
        <v>1</v>
      </c>
      <c r="BY1646">
        <v>2</v>
      </c>
      <c r="BZ1646" t="s">
        <v>1997</v>
      </c>
      <c r="CA1646">
        <v>0</v>
      </c>
      <c r="CB1646">
        <v>0</v>
      </c>
      <c r="CC1646">
        <v>0</v>
      </c>
      <c r="CD1646">
        <v>0</v>
      </c>
      <c r="CE1646">
        <v>0</v>
      </c>
      <c r="CF1646">
        <v>0</v>
      </c>
      <c r="CG1646">
        <v>0</v>
      </c>
      <c r="CH1646">
        <v>0</v>
      </c>
      <c r="CI1646" s="2">
        <v>11443676</v>
      </c>
    </row>
    <row r="1647" spans="1:87">
      <c r="A1647" s="10" t="str">
        <f t="shared" si="775"/>
        <v>PINC_US</v>
      </c>
      <c r="B1647" s="12">
        <f t="shared" si="776"/>
        <v>-8.8999999999999999E-3</v>
      </c>
      <c r="C1647" s="12">
        <v>0</v>
      </c>
      <c r="D1647" s="12">
        <v>0</v>
      </c>
      <c r="E1647" s="12">
        <v>0</v>
      </c>
      <c r="F1647" s="12">
        <v>0</v>
      </c>
      <c r="G1647" s="12">
        <v>0</v>
      </c>
      <c r="H1647" s="12">
        <v>0</v>
      </c>
      <c r="I1647" s="12">
        <v>0</v>
      </c>
      <c r="J1647" s="13">
        <f t="shared" si="777"/>
        <v>0</v>
      </c>
      <c r="K1647" s="13">
        <f t="shared" si="778"/>
        <v>0</v>
      </c>
      <c r="L1647" s="16">
        <f t="shared" si="779"/>
        <v>0</v>
      </c>
      <c r="M1647" s="13">
        <f t="shared" si="780"/>
        <v>0</v>
      </c>
      <c r="N1647" s="16">
        <f t="shared" si="781"/>
        <v>0</v>
      </c>
      <c r="O1647" s="16">
        <f t="shared" si="782"/>
        <v>0</v>
      </c>
      <c r="P1647" s="16">
        <f t="shared" si="783"/>
        <v>-6.0000000000000001E-3</v>
      </c>
      <c r="Q1647" s="20" t="str">
        <f t="shared" si="784"/>
        <v/>
      </c>
      <c r="R1647" s="20" t="str">
        <f t="shared" si="785"/>
        <v/>
      </c>
      <c r="S1647" s="20" t="str">
        <f t="shared" si="786"/>
        <v/>
      </c>
      <c r="T1647" s="20">
        <f t="shared" si="787"/>
        <v>-6.0000000000000001E-3</v>
      </c>
      <c r="U1647" s="16" t="str">
        <f t="shared" si="788"/>
        <v/>
      </c>
      <c r="V1647" s="20" t="str">
        <f t="shared" si="789"/>
        <v/>
      </c>
      <c r="W1647" s="20" t="str">
        <f t="shared" si="790"/>
        <v/>
      </c>
      <c r="X1647" s="20" t="str">
        <f t="shared" si="791"/>
        <v/>
      </c>
      <c r="Y1647" s="20" t="str">
        <f t="shared" si="792"/>
        <v/>
      </c>
      <c r="Z1647" s="20" t="str">
        <f t="shared" si="793"/>
        <v/>
      </c>
      <c r="AA1647" s="20" t="str">
        <f t="shared" si="794"/>
        <v/>
      </c>
      <c r="AB1647" s="20">
        <f t="shared" si="795"/>
        <v>0</v>
      </c>
      <c r="AC1647" s="20" t="str">
        <f t="shared" si="796"/>
        <v/>
      </c>
      <c r="AD1647" s="20" t="str">
        <f t="shared" si="797"/>
        <v/>
      </c>
      <c r="AE1647" s="20" t="str">
        <f t="shared" si="798"/>
        <v/>
      </c>
      <c r="AF1647" s="20" t="str">
        <f t="shared" si="799"/>
        <v/>
      </c>
      <c r="AG1647" s="11">
        <f t="shared" si="800"/>
        <v>999</v>
      </c>
      <c r="AH1647" s="17">
        <f t="shared" si="801"/>
        <v>999</v>
      </c>
      <c r="AI1647" s="17">
        <f t="shared" si="802"/>
        <v>999</v>
      </c>
      <c r="AJ1647" s="17">
        <f t="shared" si="803"/>
        <v>999</v>
      </c>
      <c r="AK1647" s="17">
        <f t="shared" si="804"/>
        <v>999</v>
      </c>
      <c r="AL1647" s="17">
        <f t="shared" si="805"/>
        <v>999</v>
      </c>
      <c r="AM1647" s="10" t="s">
        <v>1955</v>
      </c>
      <c r="AN1647">
        <v>0</v>
      </c>
      <c r="AO1647">
        <v>0</v>
      </c>
      <c r="AP1647">
        <v>0</v>
      </c>
      <c r="AQ1647">
        <v>1.8649</v>
      </c>
      <c r="AR1647" s="8">
        <v>-0.6</v>
      </c>
      <c r="AS1647" s="8">
        <v>-7.3609</v>
      </c>
      <c r="AT1647" s="8">
        <v>-56.4754</v>
      </c>
      <c r="AU1647" s="8">
        <v>-1.8649</v>
      </c>
      <c r="AV1647" s="8">
        <v>-0.6</v>
      </c>
      <c r="AW1647" s="8">
        <v>0.6</v>
      </c>
      <c r="AX1647" s="8">
        <v>7.3609</v>
      </c>
      <c r="AY1647" s="8">
        <v>56.4754</v>
      </c>
      <c r="AZ1647" s="8">
        <v>1.8649</v>
      </c>
      <c r="BA1647" s="8">
        <v>0.6</v>
      </c>
      <c r="BB1647">
        <v>-0.6</v>
      </c>
      <c r="BC1647">
        <v>0.6</v>
      </c>
      <c r="BD1647">
        <v>-0.6</v>
      </c>
      <c r="BE1647">
        <v>0.6</v>
      </c>
      <c r="BF1647">
        <v>0.06</v>
      </c>
      <c r="BG1647">
        <v>0.3</v>
      </c>
      <c r="BH1647">
        <v>-0.89</v>
      </c>
      <c r="BI1647">
        <v>7</v>
      </c>
      <c r="BJ1647">
        <v>13</v>
      </c>
      <c r="BK1647">
        <v>7</v>
      </c>
      <c r="BM1647">
        <v>7</v>
      </c>
      <c r="BN1647" t="s">
        <v>1016</v>
      </c>
      <c r="BP1647" t="s">
        <v>1016</v>
      </c>
      <c r="BQ1647">
        <v>35</v>
      </c>
      <c r="BR1647">
        <v>351020</v>
      </c>
      <c r="BS1647">
        <v>1</v>
      </c>
      <c r="BU1647">
        <v>1</v>
      </c>
      <c r="BW1647">
        <v>7</v>
      </c>
      <c r="BY1647">
        <v>13</v>
      </c>
      <c r="BZ1647" t="s">
        <v>1997</v>
      </c>
      <c r="CA1647">
        <v>0</v>
      </c>
      <c r="CB1647">
        <v>0</v>
      </c>
      <c r="CC1647">
        <v>0</v>
      </c>
      <c r="CD1647">
        <v>0</v>
      </c>
      <c r="CE1647">
        <v>0</v>
      </c>
      <c r="CF1647">
        <v>0</v>
      </c>
      <c r="CG1647">
        <v>0</v>
      </c>
      <c r="CH1647">
        <v>0</v>
      </c>
      <c r="CI1647" s="2">
        <v>7585820</v>
      </c>
    </row>
    <row r="1648" spans="1:87">
      <c r="A1648" s="10" t="str">
        <f t="shared" si="775"/>
        <v>PEGI_US</v>
      </c>
      <c r="B1648" s="12">
        <f t="shared" si="776"/>
        <v>4.4400000000000002E-2</v>
      </c>
      <c r="C1648" s="12">
        <v>0</v>
      </c>
      <c r="D1648" s="12">
        <v>0</v>
      </c>
      <c r="E1648" s="12">
        <v>0</v>
      </c>
      <c r="F1648" s="12">
        <v>0</v>
      </c>
      <c r="G1648" s="12">
        <v>0</v>
      </c>
      <c r="H1648" s="12">
        <v>0</v>
      </c>
      <c r="I1648" s="12">
        <v>0</v>
      </c>
      <c r="J1648" s="13">
        <f t="shared" si="777"/>
        <v>0</v>
      </c>
      <c r="K1648" s="13">
        <f t="shared" si="778"/>
        <v>0</v>
      </c>
      <c r="L1648" s="16">
        <f t="shared" si="779"/>
        <v>0</v>
      </c>
      <c r="M1648" s="13">
        <f t="shared" si="780"/>
        <v>0</v>
      </c>
      <c r="N1648" s="16">
        <f t="shared" si="781"/>
        <v>0</v>
      </c>
      <c r="O1648" s="16">
        <f t="shared" si="782"/>
        <v>0</v>
      </c>
      <c r="P1648" s="16" t="str">
        <f t="shared" si="783"/>
        <v/>
      </c>
      <c r="Q1648" s="20" t="str">
        <f t="shared" si="784"/>
        <v/>
      </c>
      <c r="R1648" s="20" t="str">
        <f t="shared" si="785"/>
        <v/>
      </c>
      <c r="S1648" s="20" t="str">
        <f t="shared" si="786"/>
        <v/>
      </c>
      <c r="T1648" s="20" t="str">
        <f t="shared" si="787"/>
        <v/>
      </c>
      <c r="U1648" s="16">
        <f t="shared" si="788"/>
        <v>6.0000000000000001E-3</v>
      </c>
      <c r="V1648" s="20" t="str">
        <f t="shared" si="789"/>
        <v/>
      </c>
      <c r="W1648" s="20" t="str">
        <f t="shared" si="790"/>
        <v/>
      </c>
      <c r="X1648" s="20" t="str">
        <f t="shared" si="791"/>
        <v/>
      </c>
      <c r="Y1648" s="20">
        <f t="shared" si="792"/>
        <v>6.0000000000000001E-3</v>
      </c>
      <c r="Z1648" s="20" t="str">
        <f t="shared" si="793"/>
        <v/>
      </c>
      <c r="AA1648" s="20" t="str">
        <f t="shared" si="794"/>
        <v/>
      </c>
      <c r="AB1648" s="20">
        <f t="shared" si="795"/>
        <v>0</v>
      </c>
      <c r="AC1648" s="20" t="str">
        <f t="shared" si="796"/>
        <v/>
      </c>
      <c r="AD1648" s="20" t="str">
        <f t="shared" si="797"/>
        <v/>
      </c>
      <c r="AE1648" s="20" t="str">
        <f t="shared" si="798"/>
        <v/>
      </c>
      <c r="AF1648" s="20" t="str">
        <f t="shared" si="799"/>
        <v/>
      </c>
      <c r="AG1648" s="11">
        <f t="shared" si="800"/>
        <v>999</v>
      </c>
      <c r="AH1648" s="17">
        <f t="shared" si="801"/>
        <v>999</v>
      </c>
      <c r="AI1648" s="17">
        <f t="shared" si="802"/>
        <v>999</v>
      </c>
      <c r="AJ1648" s="17">
        <f t="shared" si="803"/>
        <v>999</v>
      </c>
      <c r="AK1648" s="17">
        <f t="shared" si="804"/>
        <v>999</v>
      </c>
      <c r="AL1648" s="17">
        <f t="shared" si="805"/>
        <v>999</v>
      </c>
      <c r="AM1648" s="10" t="s">
        <v>1274</v>
      </c>
      <c r="AN1648">
        <v>0</v>
      </c>
      <c r="AO1648">
        <v>0</v>
      </c>
      <c r="AP1648">
        <v>0</v>
      </c>
      <c r="AQ1648">
        <v>3.3452999999999999</v>
      </c>
      <c r="AR1648" s="8">
        <v>-0.6</v>
      </c>
      <c r="AS1648" s="8">
        <v>-17.0137</v>
      </c>
      <c r="AT1648" s="8">
        <v>-79.701999999999998</v>
      </c>
      <c r="AU1648" s="8">
        <v>-3.3452999999999999</v>
      </c>
      <c r="AV1648" s="8">
        <v>-0.6</v>
      </c>
      <c r="AW1648" s="8">
        <v>0.6</v>
      </c>
      <c r="AX1648" s="8">
        <v>17.0137</v>
      </c>
      <c r="AY1648" s="8">
        <v>79.701999999999998</v>
      </c>
      <c r="AZ1648" s="8">
        <v>3.3452999999999999</v>
      </c>
      <c r="BA1648" s="8">
        <v>0.6</v>
      </c>
      <c r="BB1648">
        <v>-0.6</v>
      </c>
      <c r="BC1648">
        <v>0.6</v>
      </c>
      <c r="BD1648">
        <v>-0.6</v>
      </c>
      <c r="BE1648">
        <v>0.6</v>
      </c>
      <c r="BF1648">
        <v>0.06</v>
      </c>
      <c r="BG1648">
        <v>0.3</v>
      </c>
      <c r="BH1648">
        <v>4.4400000000000004</v>
      </c>
      <c r="BI1648">
        <v>3</v>
      </c>
      <c r="BJ1648">
        <v>6</v>
      </c>
      <c r="BK1648">
        <v>3</v>
      </c>
      <c r="BM1648">
        <v>3</v>
      </c>
      <c r="BN1648" t="s">
        <v>1016</v>
      </c>
      <c r="BP1648" t="s">
        <v>1016</v>
      </c>
      <c r="BQ1648">
        <v>55</v>
      </c>
      <c r="BR1648">
        <v>551050</v>
      </c>
      <c r="BS1648">
        <v>1</v>
      </c>
      <c r="BU1648">
        <v>1</v>
      </c>
      <c r="BW1648">
        <v>3</v>
      </c>
      <c r="BY1648">
        <v>6</v>
      </c>
      <c r="BZ1648" t="s">
        <v>1997</v>
      </c>
      <c r="CA1648">
        <v>0</v>
      </c>
      <c r="CB1648">
        <v>0</v>
      </c>
      <c r="CC1648">
        <v>0</v>
      </c>
      <c r="CD1648">
        <v>0</v>
      </c>
      <c r="CE1648">
        <v>0</v>
      </c>
      <c r="CF1648">
        <v>0</v>
      </c>
      <c r="CG1648">
        <v>0</v>
      </c>
      <c r="CH1648">
        <v>0</v>
      </c>
      <c r="CI1648" s="2">
        <v>14021110</v>
      </c>
    </row>
    <row r="1649" spans="1:88">
      <c r="A1649" s="10" t="str">
        <f t="shared" si="775"/>
        <v>AAOI_US</v>
      </c>
      <c r="B1649" s="12">
        <f t="shared" si="776"/>
        <v>-0.13800000000000001</v>
      </c>
      <c r="C1649" s="12">
        <v>5.9770857151965001E-3</v>
      </c>
      <c r="D1649" s="12">
        <v>0</v>
      </c>
      <c r="E1649" s="12">
        <v>0</v>
      </c>
      <c r="F1649" s="12">
        <v>-5.9770857151965001E-3</v>
      </c>
      <c r="G1649" s="12">
        <v>0</v>
      </c>
      <c r="H1649" s="12">
        <v>-5.9770857151965001E-3</v>
      </c>
      <c r="I1649" s="12">
        <v>-5.9770857151965001E-3</v>
      </c>
      <c r="J1649" s="13">
        <f t="shared" si="777"/>
        <v>0</v>
      </c>
      <c r="K1649" s="13">
        <f t="shared" si="778"/>
        <v>0</v>
      </c>
      <c r="L1649" s="16">
        <f t="shared" si="779"/>
        <v>0</v>
      </c>
      <c r="M1649" s="13">
        <f t="shared" si="780"/>
        <v>1</v>
      </c>
      <c r="N1649" s="16">
        <f t="shared" si="781"/>
        <v>0</v>
      </c>
      <c r="O1649" s="16">
        <f t="shared" si="782"/>
        <v>-5.9770857151965001E-3</v>
      </c>
      <c r="P1649" s="16">
        <f t="shared" si="783"/>
        <v>-2.2914284803499975E-5</v>
      </c>
      <c r="Q1649" s="20" t="str">
        <f t="shared" si="784"/>
        <v/>
      </c>
      <c r="R1649" s="20" t="str">
        <f t="shared" si="785"/>
        <v/>
      </c>
      <c r="S1649" s="20" t="str">
        <f t="shared" si="786"/>
        <v/>
      </c>
      <c r="T1649" s="20">
        <f t="shared" si="787"/>
        <v>-2.2914284803499975E-5</v>
      </c>
      <c r="U1649" s="16" t="str">
        <f t="shared" si="788"/>
        <v/>
      </c>
      <c r="V1649" s="20" t="str">
        <f t="shared" si="789"/>
        <v/>
      </c>
      <c r="W1649" s="20" t="str">
        <f t="shared" si="790"/>
        <v/>
      </c>
      <c r="X1649" s="20" t="str">
        <f t="shared" si="791"/>
        <v/>
      </c>
      <c r="Y1649" s="20" t="str">
        <f t="shared" si="792"/>
        <v/>
      </c>
      <c r="Z1649" s="20" t="str">
        <f t="shared" si="793"/>
        <v/>
      </c>
      <c r="AA1649" s="20" t="str">
        <f t="shared" si="794"/>
        <v/>
      </c>
      <c r="AB1649" s="20">
        <f t="shared" si="795"/>
        <v>-5.9770857151965001E-3</v>
      </c>
      <c r="AC1649" s="20" t="str">
        <f t="shared" si="796"/>
        <v/>
      </c>
      <c r="AD1649" s="20" t="str">
        <f t="shared" si="797"/>
        <v/>
      </c>
      <c r="AE1649" s="20" t="str">
        <f t="shared" si="798"/>
        <v/>
      </c>
      <c r="AF1649" s="20" t="str">
        <f t="shared" si="799"/>
        <v/>
      </c>
      <c r="AG1649" s="11">
        <f t="shared" si="800"/>
        <v>0</v>
      </c>
      <c r="AH1649" s="17">
        <f t="shared" si="801"/>
        <v>-5.9770857151965001E-3</v>
      </c>
      <c r="AI1649" s="17">
        <f t="shared" si="802"/>
        <v>999</v>
      </c>
      <c r="AJ1649" s="17">
        <f t="shared" si="803"/>
        <v>999</v>
      </c>
      <c r="AK1649" s="17">
        <f t="shared" si="804"/>
        <v>999</v>
      </c>
      <c r="AL1649" s="17">
        <f t="shared" si="805"/>
        <v>999</v>
      </c>
      <c r="AM1649" s="10" t="s">
        <v>1773</v>
      </c>
      <c r="AN1649">
        <v>0</v>
      </c>
      <c r="AO1649">
        <v>0</v>
      </c>
      <c r="AP1649">
        <v>0</v>
      </c>
      <c r="AQ1649">
        <v>0.80689999999999995</v>
      </c>
      <c r="AR1649" s="8">
        <v>-0.6</v>
      </c>
      <c r="AS1649" s="8">
        <v>-3.3227000000000002</v>
      </c>
      <c r="AT1649" s="8">
        <v>-8.0167000000000002</v>
      </c>
      <c r="AU1649" s="8">
        <v>-0.80689999999999995</v>
      </c>
      <c r="AV1649" s="8">
        <v>-0.6</v>
      </c>
      <c r="AW1649" s="8">
        <v>0.6</v>
      </c>
      <c r="AX1649" s="8">
        <v>3.3227000000000002</v>
      </c>
      <c r="AY1649" s="8">
        <v>8.0167000000000002</v>
      </c>
      <c r="AZ1649" s="8">
        <v>0.80689999999999995</v>
      </c>
      <c r="BA1649" s="8">
        <v>0.6</v>
      </c>
      <c r="BB1649">
        <v>-0.6</v>
      </c>
      <c r="BC1649">
        <v>0.6</v>
      </c>
      <c r="BD1649">
        <v>-0.6</v>
      </c>
      <c r="BE1649">
        <v>0.6</v>
      </c>
      <c r="BF1649">
        <v>0.06</v>
      </c>
      <c r="BG1649">
        <v>0.3</v>
      </c>
      <c r="BH1649">
        <v>-13.8</v>
      </c>
      <c r="BI1649">
        <v>10</v>
      </c>
      <c r="BJ1649">
        <v>19</v>
      </c>
      <c r="BK1649">
        <v>10</v>
      </c>
      <c r="BM1649">
        <v>10</v>
      </c>
      <c r="BN1649" t="s">
        <v>1016</v>
      </c>
      <c r="BP1649" t="s">
        <v>1016</v>
      </c>
      <c r="BQ1649">
        <v>45</v>
      </c>
      <c r="BR1649">
        <v>452010</v>
      </c>
      <c r="BS1649">
        <v>1</v>
      </c>
      <c r="BU1649">
        <v>1</v>
      </c>
      <c r="BW1649">
        <v>10</v>
      </c>
      <c r="BY1649">
        <v>19</v>
      </c>
      <c r="BZ1649" t="s">
        <v>1997</v>
      </c>
      <c r="CA1649">
        <v>0</v>
      </c>
      <c r="CB1649">
        <v>0</v>
      </c>
      <c r="CC1649">
        <v>0</v>
      </c>
      <c r="CD1649">
        <v>0</v>
      </c>
      <c r="CE1649">
        <v>0</v>
      </c>
      <c r="CF1649">
        <v>0</v>
      </c>
      <c r="CG1649">
        <v>0</v>
      </c>
      <c r="CH1649">
        <v>0</v>
      </c>
      <c r="CI1649" s="2">
        <v>3203460</v>
      </c>
    </row>
    <row r="1650" spans="1:88">
      <c r="A1650" s="10" t="str">
        <f t="shared" si="775"/>
        <v>PBPB_US</v>
      </c>
      <c r="B1650" s="12">
        <f t="shared" si="776"/>
        <v>8.6899999999999991E-2</v>
      </c>
      <c r="C1650" s="12">
        <v>0</v>
      </c>
      <c r="D1650" s="12">
        <v>0</v>
      </c>
      <c r="E1650" s="12">
        <v>0</v>
      </c>
      <c r="F1650" s="12">
        <v>0</v>
      </c>
      <c r="G1650" s="12">
        <v>0</v>
      </c>
      <c r="H1650" s="12">
        <v>0</v>
      </c>
      <c r="I1650" s="12">
        <v>0</v>
      </c>
      <c r="J1650" s="13">
        <f t="shared" si="777"/>
        <v>0</v>
      </c>
      <c r="K1650" s="13">
        <f t="shared" si="778"/>
        <v>0</v>
      </c>
      <c r="L1650" s="16">
        <f t="shared" si="779"/>
        <v>0</v>
      </c>
      <c r="M1650" s="13">
        <f t="shared" si="780"/>
        <v>0</v>
      </c>
      <c r="N1650" s="16">
        <f t="shared" si="781"/>
        <v>0</v>
      </c>
      <c r="O1650" s="16">
        <f t="shared" si="782"/>
        <v>0</v>
      </c>
      <c r="P1650" s="16" t="str">
        <f t="shared" si="783"/>
        <v/>
      </c>
      <c r="Q1650" s="20" t="str">
        <f t="shared" si="784"/>
        <v/>
      </c>
      <c r="R1650" s="20" t="str">
        <f t="shared" si="785"/>
        <v/>
      </c>
      <c r="S1650" s="20" t="str">
        <f t="shared" si="786"/>
        <v/>
      </c>
      <c r="T1650" s="20" t="str">
        <f t="shared" si="787"/>
        <v/>
      </c>
      <c r="U1650" s="16">
        <f t="shared" si="788"/>
        <v>6.5000000000000006E-3</v>
      </c>
      <c r="V1650" s="20" t="str">
        <f t="shared" si="789"/>
        <v/>
      </c>
      <c r="W1650" s="20" t="str">
        <f t="shared" si="790"/>
        <v/>
      </c>
      <c r="X1650" s="20" t="str">
        <f t="shared" si="791"/>
        <v/>
      </c>
      <c r="Y1650" s="20">
        <f t="shared" si="792"/>
        <v>6.5000000000000006E-3</v>
      </c>
      <c r="Z1650" s="20" t="str">
        <f t="shared" si="793"/>
        <v/>
      </c>
      <c r="AA1650" s="20" t="str">
        <f t="shared" si="794"/>
        <v/>
      </c>
      <c r="AB1650" s="20">
        <f t="shared" si="795"/>
        <v>0</v>
      </c>
      <c r="AC1650" s="20" t="str">
        <f t="shared" si="796"/>
        <v/>
      </c>
      <c r="AD1650" s="20" t="str">
        <f t="shared" si="797"/>
        <v/>
      </c>
      <c r="AE1650" s="20" t="str">
        <f t="shared" si="798"/>
        <v/>
      </c>
      <c r="AF1650" s="20" t="str">
        <f t="shared" si="799"/>
        <v/>
      </c>
      <c r="AG1650" s="11">
        <f t="shared" si="800"/>
        <v>999</v>
      </c>
      <c r="AH1650" s="17">
        <f t="shared" si="801"/>
        <v>999</v>
      </c>
      <c r="AI1650" s="17">
        <f t="shared" si="802"/>
        <v>999</v>
      </c>
      <c r="AJ1650" s="17">
        <f t="shared" si="803"/>
        <v>999</v>
      </c>
      <c r="AK1650" s="17">
        <f t="shared" si="804"/>
        <v>999</v>
      </c>
      <c r="AL1650" s="17">
        <f t="shared" si="805"/>
        <v>999</v>
      </c>
      <c r="AM1650" s="10" t="s">
        <v>1275</v>
      </c>
      <c r="AN1650">
        <v>0</v>
      </c>
      <c r="AO1650">
        <v>0</v>
      </c>
      <c r="AP1650">
        <v>0</v>
      </c>
      <c r="AQ1650">
        <v>1.165</v>
      </c>
      <c r="AR1650" s="8">
        <v>-0.65</v>
      </c>
      <c r="AS1650" s="8">
        <v>-4.7401999999999997</v>
      </c>
      <c r="AT1650" s="8">
        <v>-15.9177</v>
      </c>
      <c r="AU1650" s="8">
        <v>-1.165</v>
      </c>
      <c r="AV1650" s="8">
        <v>-0.65</v>
      </c>
      <c r="AW1650" s="8">
        <v>0.65</v>
      </c>
      <c r="AX1650" s="8">
        <v>4.7401999999999997</v>
      </c>
      <c r="AY1650" s="8">
        <v>15.9177</v>
      </c>
      <c r="AZ1650" s="8">
        <v>1.165</v>
      </c>
      <c r="BA1650" s="8">
        <v>0.65</v>
      </c>
      <c r="BB1650">
        <v>-0.65</v>
      </c>
      <c r="BC1650">
        <v>0.65</v>
      </c>
      <c r="BD1650">
        <v>-0.65</v>
      </c>
      <c r="BE1650">
        <v>0.65</v>
      </c>
      <c r="BF1650">
        <v>0.06</v>
      </c>
      <c r="BG1650">
        <v>0.3</v>
      </c>
      <c r="BH1650">
        <v>8.69</v>
      </c>
      <c r="BI1650">
        <v>2</v>
      </c>
      <c r="BJ1650">
        <v>3</v>
      </c>
      <c r="BK1650">
        <v>2</v>
      </c>
      <c r="BM1650">
        <v>2</v>
      </c>
      <c r="BN1650" t="s">
        <v>1016</v>
      </c>
      <c r="BP1650" t="s">
        <v>1016</v>
      </c>
      <c r="BQ1650">
        <v>25</v>
      </c>
      <c r="BR1650">
        <v>253010</v>
      </c>
      <c r="BS1650">
        <v>1</v>
      </c>
      <c r="BU1650">
        <v>1</v>
      </c>
      <c r="BW1650">
        <v>2</v>
      </c>
      <c r="BY1650">
        <v>3</v>
      </c>
      <c r="BZ1650" t="s">
        <v>1997</v>
      </c>
      <c r="CA1650">
        <v>0</v>
      </c>
      <c r="CB1650">
        <v>0</v>
      </c>
      <c r="CC1650">
        <v>0</v>
      </c>
      <c r="CD1650">
        <v>0</v>
      </c>
      <c r="CE1650">
        <v>0</v>
      </c>
      <c r="CF1650">
        <v>0</v>
      </c>
      <c r="CG1650">
        <v>0</v>
      </c>
      <c r="CH1650">
        <v>0</v>
      </c>
      <c r="CI1650" s="2">
        <v>5077016</v>
      </c>
    </row>
    <row r="1651" spans="1:88">
      <c r="A1651" s="10" t="str">
        <f t="shared" si="775"/>
        <v>LDRH_US</v>
      </c>
      <c r="B1651" s="12">
        <f t="shared" si="776"/>
        <v>-3.5999999999999999E-3</v>
      </c>
      <c r="C1651" s="12">
        <v>0</v>
      </c>
      <c r="D1651" s="12">
        <v>0</v>
      </c>
      <c r="E1651" s="12">
        <v>0</v>
      </c>
      <c r="F1651" s="12">
        <v>0</v>
      </c>
      <c r="G1651" s="12">
        <v>0</v>
      </c>
      <c r="H1651" s="12">
        <v>0</v>
      </c>
      <c r="I1651" s="12">
        <v>0</v>
      </c>
      <c r="J1651" s="13">
        <f t="shared" si="777"/>
        <v>0</v>
      </c>
      <c r="K1651" s="13">
        <f t="shared" si="778"/>
        <v>0</v>
      </c>
      <c r="L1651" s="16">
        <f t="shared" si="779"/>
        <v>0</v>
      </c>
      <c r="M1651" s="13">
        <f t="shared" si="780"/>
        <v>0</v>
      </c>
      <c r="N1651" s="16">
        <f t="shared" si="781"/>
        <v>0</v>
      </c>
      <c r="O1651" s="16">
        <f t="shared" si="782"/>
        <v>0</v>
      </c>
      <c r="P1651" s="16">
        <f t="shared" si="783"/>
        <v>-6.0000000000000001E-3</v>
      </c>
      <c r="Q1651" s="20" t="str">
        <f t="shared" si="784"/>
        <v/>
      </c>
      <c r="R1651" s="20" t="str">
        <f t="shared" si="785"/>
        <v/>
      </c>
      <c r="S1651" s="20" t="str">
        <f t="shared" si="786"/>
        <v/>
      </c>
      <c r="T1651" s="20">
        <f t="shared" si="787"/>
        <v>-6.0000000000000001E-3</v>
      </c>
      <c r="U1651" s="16" t="str">
        <f t="shared" si="788"/>
        <v/>
      </c>
      <c r="V1651" s="20" t="str">
        <f t="shared" si="789"/>
        <v/>
      </c>
      <c r="W1651" s="20" t="str">
        <f t="shared" si="790"/>
        <v/>
      </c>
      <c r="X1651" s="20" t="str">
        <f t="shared" si="791"/>
        <v/>
      </c>
      <c r="Y1651" s="20" t="str">
        <f t="shared" si="792"/>
        <v/>
      </c>
      <c r="Z1651" s="20" t="str">
        <f t="shared" si="793"/>
        <v/>
      </c>
      <c r="AA1651" s="20" t="str">
        <f t="shared" si="794"/>
        <v/>
      </c>
      <c r="AB1651" s="20">
        <f t="shared" si="795"/>
        <v>0</v>
      </c>
      <c r="AC1651" s="20" t="str">
        <f t="shared" si="796"/>
        <v/>
      </c>
      <c r="AD1651" s="20" t="str">
        <f t="shared" si="797"/>
        <v/>
      </c>
      <c r="AE1651" s="20" t="str">
        <f t="shared" si="798"/>
        <v/>
      </c>
      <c r="AF1651" s="20" t="str">
        <f t="shared" si="799"/>
        <v/>
      </c>
      <c r="AG1651" s="11">
        <f t="shared" si="800"/>
        <v>999</v>
      </c>
      <c r="AH1651" s="17">
        <f t="shared" si="801"/>
        <v>999</v>
      </c>
      <c r="AI1651" s="17">
        <f t="shared" si="802"/>
        <v>999</v>
      </c>
      <c r="AJ1651" s="17">
        <f t="shared" si="803"/>
        <v>999</v>
      </c>
      <c r="AK1651" s="17">
        <f t="shared" si="804"/>
        <v>999</v>
      </c>
      <c r="AL1651" s="17">
        <f t="shared" si="805"/>
        <v>999</v>
      </c>
      <c r="AM1651" s="10" t="s">
        <v>1616</v>
      </c>
      <c r="AN1651">
        <v>0</v>
      </c>
      <c r="AO1651">
        <v>0</v>
      </c>
      <c r="AP1651">
        <v>0</v>
      </c>
      <c r="AQ1651">
        <v>2.2772999999999999</v>
      </c>
      <c r="AR1651" s="8">
        <v>-0.6</v>
      </c>
      <c r="AS1651" s="8">
        <v>-9.7256</v>
      </c>
      <c r="AT1651" s="8">
        <v>-40.817300000000003</v>
      </c>
      <c r="AU1651" s="8">
        <v>-2.2772999999999999</v>
      </c>
      <c r="AV1651" s="8">
        <v>-0.6</v>
      </c>
      <c r="AW1651" s="8">
        <v>0.6</v>
      </c>
      <c r="AX1651" s="8">
        <v>9.7256</v>
      </c>
      <c r="AY1651" s="8">
        <v>40.817300000000003</v>
      </c>
      <c r="AZ1651" s="8">
        <v>2.2772999999999999</v>
      </c>
      <c r="BA1651" s="8">
        <v>0.6</v>
      </c>
      <c r="BB1651">
        <v>-0.6</v>
      </c>
      <c r="BC1651">
        <v>0.6</v>
      </c>
      <c r="BD1651">
        <v>-0.6</v>
      </c>
      <c r="BE1651">
        <v>0.6</v>
      </c>
      <c r="BF1651">
        <v>0.06</v>
      </c>
      <c r="BG1651">
        <v>0.3</v>
      </c>
      <c r="BH1651">
        <v>-0.36</v>
      </c>
      <c r="BI1651">
        <v>6</v>
      </c>
      <c r="BJ1651">
        <v>12</v>
      </c>
      <c r="BK1651">
        <v>6</v>
      </c>
      <c r="BM1651">
        <v>6</v>
      </c>
      <c r="BN1651" t="s">
        <v>1016</v>
      </c>
      <c r="BP1651" t="s">
        <v>1016</v>
      </c>
      <c r="BQ1651">
        <v>35</v>
      </c>
      <c r="BR1651">
        <v>351010</v>
      </c>
      <c r="BS1651">
        <v>1</v>
      </c>
      <c r="BU1651">
        <v>1</v>
      </c>
      <c r="BW1651">
        <v>6</v>
      </c>
      <c r="BY1651">
        <v>12</v>
      </c>
      <c r="BZ1651" t="s">
        <v>1997</v>
      </c>
      <c r="CA1651">
        <v>0</v>
      </c>
      <c r="CB1651">
        <v>0</v>
      </c>
      <c r="CC1651">
        <v>0</v>
      </c>
      <c r="CD1651">
        <v>0</v>
      </c>
      <c r="CE1651">
        <v>0</v>
      </c>
      <c r="CF1651">
        <v>0</v>
      </c>
      <c r="CG1651">
        <v>0</v>
      </c>
      <c r="CH1651">
        <v>0</v>
      </c>
      <c r="CI1651" s="2">
        <v>9019087</v>
      </c>
    </row>
    <row r="1652" spans="1:88">
      <c r="A1652" s="10" t="str">
        <f t="shared" si="775"/>
        <v>SFXE_US</v>
      </c>
      <c r="B1652" s="12">
        <f t="shared" si="776"/>
        <v>-0.20039999999999999</v>
      </c>
      <c r="C1652" s="12">
        <v>3.6115200005503202E-3</v>
      </c>
      <c r="D1652" s="12">
        <v>0</v>
      </c>
      <c r="E1652" s="12">
        <v>0</v>
      </c>
      <c r="F1652" s="12">
        <v>-3.6115200005503202E-3</v>
      </c>
      <c r="G1652" s="12">
        <v>0</v>
      </c>
      <c r="H1652" s="12">
        <v>-3.6115200005503202E-3</v>
      </c>
      <c r="I1652" s="12">
        <v>-3.6115200005503202E-3</v>
      </c>
      <c r="J1652" s="13">
        <f t="shared" si="777"/>
        <v>0</v>
      </c>
      <c r="K1652" s="13">
        <f t="shared" si="778"/>
        <v>0</v>
      </c>
      <c r="L1652" s="16">
        <f t="shared" si="779"/>
        <v>0</v>
      </c>
      <c r="M1652" s="13">
        <f t="shared" si="780"/>
        <v>1</v>
      </c>
      <c r="N1652" s="16">
        <f t="shared" si="781"/>
        <v>0</v>
      </c>
      <c r="O1652" s="16">
        <f t="shared" si="782"/>
        <v>-3.6115200005503202E-3</v>
      </c>
      <c r="P1652" s="16">
        <f t="shared" si="783"/>
        <v>-2.8884799994496804E-3</v>
      </c>
      <c r="Q1652" s="20">
        <f t="shared" si="784"/>
        <v>-2.8884799994496804E-3</v>
      </c>
      <c r="R1652" s="20" t="str">
        <f t="shared" si="785"/>
        <v/>
      </c>
      <c r="S1652" s="20" t="str">
        <f t="shared" si="786"/>
        <v/>
      </c>
      <c r="T1652" s="20" t="str">
        <f t="shared" si="787"/>
        <v/>
      </c>
      <c r="U1652" s="16" t="str">
        <f t="shared" si="788"/>
        <v/>
      </c>
      <c r="V1652" s="20" t="str">
        <f t="shared" si="789"/>
        <v/>
      </c>
      <c r="W1652" s="20" t="str">
        <f t="shared" si="790"/>
        <v/>
      </c>
      <c r="X1652" s="20" t="str">
        <f t="shared" si="791"/>
        <v/>
      </c>
      <c r="Y1652" s="20" t="str">
        <f t="shared" si="792"/>
        <v/>
      </c>
      <c r="Z1652" s="20" t="str">
        <f t="shared" si="793"/>
        <v/>
      </c>
      <c r="AA1652" s="20" t="str">
        <f t="shared" si="794"/>
        <v/>
      </c>
      <c r="AB1652" s="20" t="str">
        <f t="shared" si="795"/>
        <v/>
      </c>
      <c r="AC1652" s="20">
        <f t="shared" si="796"/>
        <v>-3.6115200005503202E-3</v>
      </c>
      <c r="AD1652" s="20" t="str">
        <f t="shared" si="797"/>
        <v/>
      </c>
      <c r="AE1652" s="20" t="str">
        <f t="shared" si="798"/>
        <v/>
      </c>
      <c r="AF1652" s="20" t="str">
        <f t="shared" si="799"/>
        <v/>
      </c>
      <c r="AG1652" s="11">
        <f t="shared" si="800"/>
        <v>0</v>
      </c>
      <c r="AH1652" s="17">
        <f t="shared" si="801"/>
        <v>999</v>
      </c>
      <c r="AI1652" s="17">
        <f t="shared" si="802"/>
        <v>-3.6115200005503202E-3</v>
      </c>
      <c r="AJ1652" s="17">
        <f t="shared" si="803"/>
        <v>999</v>
      </c>
      <c r="AK1652" s="17">
        <f t="shared" si="804"/>
        <v>999</v>
      </c>
      <c r="AL1652" s="17">
        <f t="shared" si="805"/>
        <v>999</v>
      </c>
      <c r="AM1652" s="10" t="s">
        <v>1304</v>
      </c>
      <c r="AN1652">
        <v>0</v>
      </c>
      <c r="AO1652">
        <v>0</v>
      </c>
      <c r="AP1652">
        <v>0</v>
      </c>
      <c r="AQ1652">
        <v>0.36070000000000002</v>
      </c>
      <c r="AR1652" s="8">
        <v>-0.65</v>
      </c>
      <c r="AS1652" s="8">
        <v>-1.6412</v>
      </c>
      <c r="AT1652" s="8">
        <v>-15.599</v>
      </c>
      <c r="AU1652" s="8">
        <v>-0.36070000000000002</v>
      </c>
      <c r="AV1652" s="8">
        <v>-0.65</v>
      </c>
      <c r="AW1652" s="8">
        <v>0.65</v>
      </c>
      <c r="AX1652" s="8">
        <v>1.6412</v>
      </c>
      <c r="AY1652" s="8">
        <v>15.599</v>
      </c>
      <c r="AZ1652" s="8">
        <v>0.36070000000000002</v>
      </c>
      <c r="BA1652" s="8">
        <v>0.65</v>
      </c>
      <c r="BB1652">
        <v>-0.36070000000000002</v>
      </c>
      <c r="BC1652">
        <v>0.36070000000000002</v>
      </c>
      <c r="BD1652">
        <v>-0.36070000000000002</v>
      </c>
      <c r="BE1652">
        <v>0.36070000000000002</v>
      </c>
      <c r="BF1652">
        <v>0.06</v>
      </c>
      <c r="BG1652">
        <v>0.3</v>
      </c>
      <c r="BH1652">
        <v>-20.04</v>
      </c>
      <c r="BI1652">
        <v>10</v>
      </c>
      <c r="BJ1652">
        <v>20</v>
      </c>
      <c r="BK1652">
        <v>10</v>
      </c>
      <c r="BM1652">
        <v>10</v>
      </c>
      <c r="BN1652" t="s">
        <v>1016</v>
      </c>
      <c r="BP1652" t="s">
        <v>1016</v>
      </c>
      <c r="BQ1652">
        <v>25</v>
      </c>
      <c r="BR1652">
        <v>254010</v>
      </c>
      <c r="BS1652">
        <v>1</v>
      </c>
      <c r="BU1652">
        <v>1</v>
      </c>
      <c r="BW1652">
        <v>10</v>
      </c>
      <c r="BY1652">
        <v>20</v>
      </c>
      <c r="BZ1652" t="s">
        <v>1998</v>
      </c>
      <c r="CA1652">
        <v>1</v>
      </c>
      <c r="CB1652">
        <v>0</v>
      </c>
      <c r="CC1652">
        <v>1</v>
      </c>
      <c r="CD1652">
        <v>0</v>
      </c>
      <c r="CE1652">
        <v>0</v>
      </c>
      <c r="CF1652">
        <v>0</v>
      </c>
      <c r="CG1652">
        <v>0</v>
      </c>
      <c r="CH1652">
        <v>0</v>
      </c>
      <c r="CI1652" s="2">
        <v>1073476</v>
      </c>
    </row>
    <row r="1653" spans="1:88">
      <c r="A1653" s="10" t="str">
        <f t="shared" si="775"/>
        <v>SGM_US</v>
      </c>
      <c r="B1653" s="12">
        <f t="shared" si="776"/>
        <v>-9.9900000000000003E-2</v>
      </c>
      <c r="C1653" s="12">
        <v>0</v>
      </c>
      <c r="D1653" s="12">
        <v>0</v>
      </c>
      <c r="E1653" s="12">
        <v>0</v>
      </c>
      <c r="F1653" s="12">
        <v>0</v>
      </c>
      <c r="G1653" s="12">
        <v>0</v>
      </c>
      <c r="H1653" s="12">
        <v>0</v>
      </c>
      <c r="I1653" s="12">
        <v>0</v>
      </c>
      <c r="J1653" s="13">
        <f t="shared" si="777"/>
        <v>0</v>
      </c>
      <c r="K1653" s="13">
        <f t="shared" si="778"/>
        <v>0</v>
      </c>
      <c r="L1653" s="16">
        <f t="shared" si="779"/>
        <v>0</v>
      </c>
      <c r="M1653" s="13">
        <f t="shared" si="780"/>
        <v>0</v>
      </c>
      <c r="N1653" s="16">
        <f t="shared" si="781"/>
        <v>0</v>
      </c>
      <c r="O1653" s="16">
        <f t="shared" si="782"/>
        <v>0</v>
      </c>
      <c r="P1653" s="16">
        <f t="shared" si="783"/>
        <v>-4.0000000000000001E-3</v>
      </c>
      <c r="Q1653" s="20" t="str">
        <f t="shared" si="784"/>
        <v/>
      </c>
      <c r="R1653" s="20" t="str">
        <f t="shared" si="785"/>
        <v/>
      </c>
      <c r="S1653" s="20" t="str">
        <f t="shared" si="786"/>
        <v/>
      </c>
      <c r="T1653" s="20">
        <f t="shared" si="787"/>
        <v>-4.0000000000000001E-3</v>
      </c>
      <c r="U1653" s="16" t="str">
        <f t="shared" si="788"/>
        <v/>
      </c>
      <c r="V1653" s="20" t="str">
        <f t="shared" si="789"/>
        <v/>
      </c>
      <c r="W1653" s="20" t="str">
        <f t="shared" si="790"/>
        <v/>
      </c>
      <c r="X1653" s="20" t="str">
        <f t="shared" si="791"/>
        <v/>
      </c>
      <c r="Y1653" s="20" t="str">
        <f t="shared" si="792"/>
        <v/>
      </c>
      <c r="Z1653" s="20" t="str">
        <f t="shared" si="793"/>
        <v/>
      </c>
      <c r="AA1653" s="20" t="str">
        <f t="shared" si="794"/>
        <v/>
      </c>
      <c r="AB1653" s="20">
        <f t="shared" si="795"/>
        <v>0</v>
      </c>
      <c r="AC1653" s="20" t="str">
        <f t="shared" si="796"/>
        <v/>
      </c>
      <c r="AD1653" s="20" t="str">
        <f t="shared" si="797"/>
        <v/>
      </c>
      <c r="AE1653" s="20" t="str">
        <f t="shared" si="798"/>
        <v/>
      </c>
      <c r="AF1653" s="20" t="str">
        <f t="shared" si="799"/>
        <v/>
      </c>
      <c r="AG1653" s="11">
        <f t="shared" si="800"/>
        <v>999</v>
      </c>
      <c r="AH1653" s="17">
        <f t="shared" si="801"/>
        <v>999</v>
      </c>
      <c r="AI1653" s="17">
        <f t="shared" si="802"/>
        <v>999</v>
      </c>
      <c r="AJ1653" s="17">
        <f t="shared" si="803"/>
        <v>999</v>
      </c>
      <c r="AK1653" s="17">
        <f t="shared" si="804"/>
        <v>999</v>
      </c>
      <c r="AL1653" s="17">
        <f t="shared" si="805"/>
        <v>999</v>
      </c>
      <c r="AM1653" s="10" t="s">
        <v>1761</v>
      </c>
      <c r="AN1653">
        <v>0</v>
      </c>
      <c r="AO1653">
        <v>0</v>
      </c>
      <c r="AP1653">
        <v>0</v>
      </c>
      <c r="AQ1653">
        <v>0.11799999999999999</v>
      </c>
      <c r="AR1653" s="8">
        <v>-0.4</v>
      </c>
      <c r="AS1653" s="8">
        <v>-0.68579999999999997</v>
      </c>
      <c r="AT1653" s="8">
        <v>-10.446899999999999</v>
      </c>
      <c r="AU1653" s="8">
        <v>-0.11799999999999999</v>
      </c>
      <c r="AV1653" s="8">
        <v>-0.4</v>
      </c>
      <c r="AW1653" s="8">
        <v>0.4</v>
      </c>
      <c r="AX1653" s="8">
        <v>0.68579999999999997</v>
      </c>
      <c r="AY1653" s="8">
        <v>10.446899999999999</v>
      </c>
      <c r="AZ1653" s="8">
        <v>0.11799999999999999</v>
      </c>
      <c r="BA1653" s="8">
        <v>0.4</v>
      </c>
      <c r="BB1653">
        <v>-0.11799999999999999</v>
      </c>
      <c r="BC1653">
        <v>0.11799999999999999</v>
      </c>
      <c r="BD1653">
        <v>-0.11799999999999999</v>
      </c>
      <c r="BE1653">
        <v>0.11799999999999999</v>
      </c>
      <c r="BF1653">
        <v>0.06</v>
      </c>
      <c r="BG1653">
        <v>0.3</v>
      </c>
      <c r="BH1653">
        <v>-9.99</v>
      </c>
      <c r="BI1653">
        <v>9</v>
      </c>
      <c r="BJ1653">
        <v>18</v>
      </c>
      <c r="BK1653">
        <v>9</v>
      </c>
      <c r="BM1653">
        <v>9</v>
      </c>
      <c r="BN1653" t="s">
        <v>1016</v>
      </c>
      <c r="BP1653" t="s">
        <v>1016</v>
      </c>
      <c r="BQ1653">
        <v>40</v>
      </c>
      <c r="BR1653">
        <v>401020</v>
      </c>
      <c r="BS1653">
        <v>1</v>
      </c>
      <c r="BU1653">
        <v>1</v>
      </c>
      <c r="BW1653">
        <v>9</v>
      </c>
      <c r="BY1653">
        <v>18</v>
      </c>
      <c r="BZ1653" t="s">
        <v>1947</v>
      </c>
      <c r="CA1653">
        <v>1</v>
      </c>
      <c r="CB1653">
        <v>0</v>
      </c>
      <c r="CC1653">
        <v>1</v>
      </c>
      <c r="CD1653">
        <v>0</v>
      </c>
      <c r="CE1653">
        <v>0</v>
      </c>
      <c r="CF1653">
        <v>0</v>
      </c>
      <c r="CG1653">
        <v>0</v>
      </c>
      <c r="CH1653">
        <v>0</v>
      </c>
      <c r="CI1653" s="2">
        <v>516818</v>
      </c>
    </row>
    <row r="1654" spans="1:88">
      <c r="A1654" s="10" t="str">
        <f t="shared" si="775"/>
        <v>VEEV_US</v>
      </c>
      <c r="B1654" s="12">
        <f t="shared" si="776"/>
        <v>-5.6299999999999996E-2</v>
      </c>
      <c r="C1654" s="12">
        <v>0</v>
      </c>
      <c r="D1654" s="12">
        <v>0</v>
      </c>
      <c r="E1654" s="12">
        <v>0</v>
      </c>
      <c r="F1654" s="12">
        <v>0</v>
      </c>
      <c r="G1654" s="12">
        <v>0</v>
      </c>
      <c r="H1654" s="12">
        <v>0</v>
      </c>
      <c r="I1654" s="12">
        <v>0</v>
      </c>
      <c r="J1654" s="13">
        <f t="shared" si="777"/>
        <v>0</v>
      </c>
      <c r="K1654" s="13">
        <f t="shared" si="778"/>
        <v>0</v>
      </c>
      <c r="L1654" s="16">
        <f t="shared" si="779"/>
        <v>0</v>
      </c>
      <c r="M1654" s="13">
        <f t="shared" si="780"/>
        <v>0</v>
      </c>
      <c r="N1654" s="16">
        <f t="shared" si="781"/>
        <v>0</v>
      </c>
      <c r="O1654" s="16">
        <f t="shared" si="782"/>
        <v>0</v>
      </c>
      <c r="P1654" s="16">
        <f t="shared" si="783"/>
        <v>-6.0000000000000001E-3</v>
      </c>
      <c r="Q1654" s="20" t="str">
        <f t="shared" si="784"/>
        <v/>
      </c>
      <c r="R1654" s="20" t="str">
        <f t="shared" si="785"/>
        <v/>
      </c>
      <c r="S1654" s="20">
        <f t="shared" si="786"/>
        <v>-6.0000000000000001E-3</v>
      </c>
      <c r="T1654" s="20" t="str">
        <f t="shared" si="787"/>
        <v/>
      </c>
      <c r="U1654" s="16" t="str">
        <f t="shared" si="788"/>
        <v/>
      </c>
      <c r="V1654" s="20" t="str">
        <f t="shared" si="789"/>
        <v/>
      </c>
      <c r="W1654" s="20" t="str">
        <f t="shared" si="790"/>
        <v/>
      </c>
      <c r="X1654" s="20" t="str">
        <f t="shared" si="791"/>
        <v/>
      </c>
      <c r="Y1654" s="20" t="str">
        <f t="shared" si="792"/>
        <v/>
      </c>
      <c r="Z1654" s="20" t="str">
        <f t="shared" si="793"/>
        <v/>
      </c>
      <c r="AA1654" s="20" t="str">
        <f t="shared" si="794"/>
        <v/>
      </c>
      <c r="AB1654" s="20" t="str">
        <f t="shared" si="795"/>
        <v/>
      </c>
      <c r="AC1654" s="20" t="str">
        <f t="shared" si="796"/>
        <v/>
      </c>
      <c r="AD1654" s="20" t="str">
        <f t="shared" si="797"/>
        <v/>
      </c>
      <c r="AE1654" s="20" t="str">
        <f t="shared" si="798"/>
        <v/>
      </c>
      <c r="AF1654" s="20">
        <f t="shared" si="799"/>
        <v>0</v>
      </c>
      <c r="AG1654" s="11">
        <f t="shared" si="800"/>
        <v>999</v>
      </c>
      <c r="AH1654" s="17">
        <f t="shared" si="801"/>
        <v>999</v>
      </c>
      <c r="AI1654" s="17">
        <f t="shared" si="802"/>
        <v>999</v>
      </c>
      <c r="AJ1654" s="17">
        <f t="shared" si="803"/>
        <v>999</v>
      </c>
      <c r="AK1654" s="17">
        <f t="shared" si="804"/>
        <v>999</v>
      </c>
      <c r="AL1654" s="17">
        <f t="shared" si="805"/>
        <v>0</v>
      </c>
      <c r="AM1654" s="10" t="s">
        <v>1960</v>
      </c>
      <c r="AN1654">
        <v>0</v>
      </c>
      <c r="AO1654">
        <v>0</v>
      </c>
      <c r="AP1654">
        <v>0</v>
      </c>
      <c r="AQ1654">
        <v>8.1466999999999992</v>
      </c>
      <c r="AR1654" s="8">
        <v>-0.6</v>
      </c>
      <c r="AS1654" s="8">
        <v>-27.016999999999999</v>
      </c>
      <c r="AT1654" s="8">
        <v>-68.608099999999993</v>
      </c>
      <c r="AU1654" s="8">
        <v>-8.1466999999999992</v>
      </c>
      <c r="AV1654" s="8">
        <v>-0.6</v>
      </c>
      <c r="AW1654" s="8">
        <v>0.6</v>
      </c>
      <c r="AX1654" s="8">
        <v>27.016999999999999</v>
      </c>
      <c r="AY1654" s="8">
        <v>68.608099999999993</v>
      </c>
      <c r="AZ1654" s="8">
        <v>8.1466999999999992</v>
      </c>
      <c r="BA1654" s="8">
        <v>0.6</v>
      </c>
      <c r="BB1654">
        <v>0</v>
      </c>
      <c r="BC1654">
        <v>0.6</v>
      </c>
      <c r="BD1654">
        <v>0</v>
      </c>
      <c r="BE1654">
        <v>0.6</v>
      </c>
      <c r="BF1654">
        <v>0.06</v>
      </c>
      <c r="BG1654">
        <v>0.3</v>
      </c>
      <c r="BH1654">
        <v>-5.63</v>
      </c>
      <c r="BI1654">
        <v>8</v>
      </c>
      <c r="BJ1654">
        <v>16</v>
      </c>
      <c r="BK1654">
        <v>8</v>
      </c>
      <c r="BM1654">
        <v>8</v>
      </c>
      <c r="BN1654" t="s">
        <v>1016</v>
      </c>
      <c r="BP1654" t="s">
        <v>1016</v>
      </c>
      <c r="BQ1654">
        <v>35</v>
      </c>
      <c r="BR1654">
        <v>351030</v>
      </c>
      <c r="BS1654">
        <v>0</v>
      </c>
      <c r="BU1654">
        <v>1</v>
      </c>
      <c r="BW1654">
        <v>8</v>
      </c>
      <c r="BY1654">
        <v>16</v>
      </c>
      <c r="BZ1654" t="s">
        <v>1997</v>
      </c>
      <c r="CA1654">
        <v>0</v>
      </c>
      <c r="CB1654">
        <v>0</v>
      </c>
      <c r="CC1654">
        <v>0</v>
      </c>
      <c r="CD1654">
        <v>0</v>
      </c>
      <c r="CE1654">
        <v>0</v>
      </c>
      <c r="CF1654">
        <v>0</v>
      </c>
      <c r="CG1654">
        <v>1</v>
      </c>
      <c r="CH1654">
        <v>0</v>
      </c>
      <c r="CI1654" s="2">
        <v>31681553</v>
      </c>
      <c r="CJ1654" t="s">
        <v>2002</v>
      </c>
    </row>
    <row r="1655" spans="1:88">
      <c r="A1655" s="10" t="str">
        <f t="shared" si="775"/>
        <v>EIGI_US</v>
      </c>
      <c r="B1655" s="12">
        <f t="shared" si="776"/>
        <v>-2.2099999999999998E-2</v>
      </c>
      <c r="C1655" s="12">
        <v>0</v>
      </c>
      <c r="D1655" s="12">
        <v>0</v>
      </c>
      <c r="E1655" s="12">
        <v>0</v>
      </c>
      <c r="F1655" s="12">
        <v>0</v>
      </c>
      <c r="G1655" s="12">
        <v>0</v>
      </c>
      <c r="H1655" s="12">
        <v>0</v>
      </c>
      <c r="I1655" s="12">
        <v>0</v>
      </c>
      <c r="J1655" s="13">
        <f t="shared" si="777"/>
        <v>0</v>
      </c>
      <c r="K1655" s="13">
        <f t="shared" si="778"/>
        <v>0</v>
      </c>
      <c r="L1655" s="16">
        <f t="shared" si="779"/>
        <v>0</v>
      </c>
      <c r="M1655" s="13">
        <f t="shared" si="780"/>
        <v>0</v>
      </c>
      <c r="N1655" s="16">
        <f t="shared" si="781"/>
        <v>0</v>
      </c>
      <c r="O1655" s="16">
        <f t="shared" si="782"/>
        <v>0</v>
      </c>
      <c r="P1655" s="16">
        <f t="shared" si="783"/>
        <v>-6.0000000000000001E-3</v>
      </c>
      <c r="Q1655" s="20" t="str">
        <f t="shared" si="784"/>
        <v/>
      </c>
      <c r="R1655" s="20" t="str">
        <f t="shared" si="785"/>
        <v/>
      </c>
      <c r="S1655" s="20" t="str">
        <f t="shared" si="786"/>
        <v/>
      </c>
      <c r="T1655" s="20">
        <f t="shared" si="787"/>
        <v>-6.0000000000000001E-3</v>
      </c>
      <c r="U1655" s="16" t="str">
        <f t="shared" si="788"/>
        <v/>
      </c>
      <c r="V1655" s="20" t="str">
        <f t="shared" si="789"/>
        <v/>
      </c>
      <c r="W1655" s="20" t="str">
        <f t="shared" si="790"/>
        <v/>
      </c>
      <c r="X1655" s="20" t="str">
        <f t="shared" si="791"/>
        <v/>
      </c>
      <c r="Y1655" s="20" t="str">
        <f t="shared" si="792"/>
        <v/>
      </c>
      <c r="Z1655" s="20" t="str">
        <f t="shared" si="793"/>
        <v/>
      </c>
      <c r="AA1655" s="20" t="str">
        <f t="shared" si="794"/>
        <v/>
      </c>
      <c r="AB1655" s="20">
        <f t="shared" si="795"/>
        <v>0</v>
      </c>
      <c r="AC1655" s="20" t="str">
        <f t="shared" si="796"/>
        <v/>
      </c>
      <c r="AD1655" s="20" t="str">
        <f t="shared" si="797"/>
        <v/>
      </c>
      <c r="AE1655" s="20" t="str">
        <f t="shared" si="798"/>
        <v/>
      </c>
      <c r="AF1655" s="20" t="str">
        <f t="shared" si="799"/>
        <v/>
      </c>
      <c r="AG1655" s="11">
        <f t="shared" si="800"/>
        <v>999</v>
      </c>
      <c r="AH1655" s="17">
        <f t="shared" si="801"/>
        <v>999</v>
      </c>
      <c r="AI1655" s="17">
        <f t="shared" si="802"/>
        <v>999</v>
      </c>
      <c r="AJ1655" s="17">
        <f t="shared" si="803"/>
        <v>999</v>
      </c>
      <c r="AK1655" s="17">
        <f t="shared" si="804"/>
        <v>999</v>
      </c>
      <c r="AL1655" s="17">
        <f t="shared" si="805"/>
        <v>999</v>
      </c>
      <c r="AM1655" s="10" t="s">
        <v>1316</v>
      </c>
      <c r="AN1655">
        <v>0</v>
      </c>
      <c r="AO1655">
        <v>0</v>
      </c>
      <c r="AP1655">
        <v>0</v>
      </c>
      <c r="AQ1655">
        <v>2.9277000000000002</v>
      </c>
      <c r="AR1655" s="8">
        <v>-0.6</v>
      </c>
      <c r="AS1655" s="8">
        <v>-10.5182</v>
      </c>
      <c r="AT1655" s="8">
        <v>-103.5068</v>
      </c>
      <c r="AU1655" s="8">
        <v>-2.9277000000000002</v>
      </c>
      <c r="AV1655" s="8">
        <v>-0.6</v>
      </c>
      <c r="AW1655" s="8">
        <v>0.6</v>
      </c>
      <c r="AX1655" s="8">
        <v>10.5182</v>
      </c>
      <c r="AY1655" s="8">
        <v>103.5068</v>
      </c>
      <c r="AZ1655" s="8">
        <v>2.9277000000000002</v>
      </c>
      <c r="BA1655" s="8">
        <v>0.6</v>
      </c>
      <c r="BB1655">
        <v>-0.6</v>
      </c>
      <c r="BC1655">
        <v>0.6</v>
      </c>
      <c r="BD1655">
        <v>-0.6</v>
      </c>
      <c r="BE1655">
        <v>0.6</v>
      </c>
      <c r="BF1655">
        <v>0.06</v>
      </c>
      <c r="BG1655">
        <v>0.3</v>
      </c>
      <c r="BH1655">
        <v>-2.21</v>
      </c>
      <c r="BI1655">
        <v>7</v>
      </c>
      <c r="BJ1655">
        <v>14</v>
      </c>
      <c r="BK1655">
        <v>7</v>
      </c>
      <c r="BM1655">
        <v>7</v>
      </c>
      <c r="BN1655" t="s">
        <v>1016</v>
      </c>
      <c r="BP1655" t="s">
        <v>1016</v>
      </c>
      <c r="BQ1655">
        <v>45</v>
      </c>
      <c r="BR1655">
        <v>451010</v>
      </c>
      <c r="BS1655">
        <v>1</v>
      </c>
      <c r="BU1655">
        <v>1</v>
      </c>
      <c r="BW1655">
        <v>7</v>
      </c>
      <c r="BY1655">
        <v>14</v>
      </c>
      <c r="BZ1655" t="s">
        <v>1997</v>
      </c>
      <c r="CA1655">
        <v>0</v>
      </c>
      <c r="CB1655">
        <v>0</v>
      </c>
      <c r="CC1655">
        <v>0</v>
      </c>
      <c r="CD1655">
        <v>0</v>
      </c>
      <c r="CE1655">
        <v>0</v>
      </c>
      <c r="CF1655">
        <v>0</v>
      </c>
      <c r="CG1655">
        <v>0</v>
      </c>
      <c r="CH1655">
        <v>0</v>
      </c>
      <c r="CI1655" s="2">
        <v>11154099</v>
      </c>
    </row>
    <row r="1656" spans="1:88">
      <c r="A1656" s="10" t="str">
        <f t="shared" si="775"/>
        <v>SCAI_US</v>
      </c>
      <c r="B1656" s="12">
        <f t="shared" si="776"/>
        <v>3.7000000000000005E-2</v>
      </c>
      <c r="C1656" s="12">
        <v>0</v>
      </c>
      <c r="D1656" s="12">
        <v>0</v>
      </c>
      <c r="E1656" s="12">
        <v>0</v>
      </c>
      <c r="F1656" s="12">
        <v>0</v>
      </c>
      <c r="G1656" s="12">
        <v>0</v>
      </c>
      <c r="H1656" s="12">
        <v>0</v>
      </c>
      <c r="I1656" s="12">
        <v>0</v>
      </c>
      <c r="J1656" s="13">
        <f t="shared" si="777"/>
        <v>0</v>
      </c>
      <c r="K1656" s="13">
        <f t="shared" si="778"/>
        <v>0</v>
      </c>
      <c r="L1656" s="16">
        <f t="shared" si="779"/>
        <v>0</v>
      </c>
      <c r="M1656" s="13">
        <f t="shared" si="780"/>
        <v>0</v>
      </c>
      <c r="N1656" s="16">
        <f t="shared" si="781"/>
        <v>0</v>
      </c>
      <c r="O1656" s="16">
        <f t="shared" si="782"/>
        <v>0</v>
      </c>
      <c r="P1656" s="16" t="str">
        <f t="shared" si="783"/>
        <v/>
      </c>
      <c r="Q1656" s="20" t="str">
        <f t="shared" si="784"/>
        <v/>
      </c>
      <c r="R1656" s="20" t="str">
        <f t="shared" si="785"/>
        <v/>
      </c>
      <c r="S1656" s="20" t="str">
        <f t="shared" si="786"/>
        <v/>
      </c>
      <c r="T1656" s="20" t="str">
        <f t="shared" si="787"/>
        <v/>
      </c>
      <c r="U1656" s="16">
        <f t="shared" si="788"/>
        <v>6.0000000000000001E-3</v>
      </c>
      <c r="V1656" s="20" t="str">
        <f t="shared" si="789"/>
        <v/>
      </c>
      <c r="W1656" s="20" t="str">
        <f t="shared" si="790"/>
        <v/>
      </c>
      <c r="X1656" s="20" t="str">
        <f t="shared" si="791"/>
        <v/>
      </c>
      <c r="Y1656" s="20">
        <f t="shared" si="792"/>
        <v>6.0000000000000001E-3</v>
      </c>
      <c r="Z1656" s="20" t="str">
        <f t="shared" si="793"/>
        <v/>
      </c>
      <c r="AA1656" s="20" t="str">
        <f t="shared" si="794"/>
        <v/>
      </c>
      <c r="AB1656" s="20">
        <f t="shared" si="795"/>
        <v>0</v>
      </c>
      <c r="AC1656" s="20" t="str">
        <f t="shared" si="796"/>
        <v/>
      </c>
      <c r="AD1656" s="20" t="str">
        <f t="shared" si="797"/>
        <v/>
      </c>
      <c r="AE1656" s="20" t="str">
        <f t="shared" si="798"/>
        <v/>
      </c>
      <c r="AF1656" s="20" t="str">
        <f t="shared" si="799"/>
        <v/>
      </c>
      <c r="AG1656" s="11">
        <f t="shared" si="800"/>
        <v>999</v>
      </c>
      <c r="AH1656" s="17">
        <f t="shared" si="801"/>
        <v>999</v>
      </c>
      <c r="AI1656" s="17">
        <f t="shared" si="802"/>
        <v>999</v>
      </c>
      <c r="AJ1656" s="17">
        <f t="shared" si="803"/>
        <v>999</v>
      </c>
      <c r="AK1656" s="17">
        <f t="shared" si="804"/>
        <v>999</v>
      </c>
      <c r="AL1656" s="17">
        <f t="shared" si="805"/>
        <v>999</v>
      </c>
      <c r="AM1656" s="10" t="s">
        <v>1504</v>
      </c>
      <c r="AN1656">
        <v>0</v>
      </c>
      <c r="AO1656">
        <v>0</v>
      </c>
      <c r="AP1656">
        <v>0</v>
      </c>
      <c r="AQ1656">
        <v>0.75309999999999999</v>
      </c>
      <c r="AR1656" s="8">
        <v>-0.6</v>
      </c>
      <c r="AS1656" s="8">
        <v>-2.5907</v>
      </c>
      <c r="AT1656" s="8">
        <v>-56.734499999999997</v>
      </c>
      <c r="AU1656" s="8">
        <v>-0.75309999999999999</v>
      </c>
      <c r="AV1656" s="8">
        <v>-0.6</v>
      </c>
      <c r="AW1656" s="8">
        <v>0.6</v>
      </c>
      <c r="AX1656" s="8">
        <v>2.5907</v>
      </c>
      <c r="AY1656" s="8">
        <v>56.734499999999997</v>
      </c>
      <c r="AZ1656" s="8">
        <v>0.75309999999999999</v>
      </c>
      <c r="BA1656" s="8">
        <v>0.6</v>
      </c>
      <c r="BB1656">
        <v>-0.6</v>
      </c>
      <c r="BC1656">
        <v>0.6</v>
      </c>
      <c r="BD1656">
        <v>-0.6</v>
      </c>
      <c r="BE1656">
        <v>0.6</v>
      </c>
      <c r="BF1656">
        <v>0.06</v>
      </c>
      <c r="BG1656">
        <v>0.3</v>
      </c>
      <c r="BH1656">
        <v>3.7</v>
      </c>
      <c r="BI1656">
        <v>4</v>
      </c>
      <c r="BJ1656">
        <v>7</v>
      </c>
      <c r="BK1656">
        <v>4</v>
      </c>
      <c r="BM1656">
        <v>4</v>
      </c>
      <c r="BN1656" t="s">
        <v>1016</v>
      </c>
      <c r="BP1656" t="s">
        <v>1016</v>
      </c>
      <c r="BQ1656">
        <v>35</v>
      </c>
      <c r="BR1656">
        <v>351020</v>
      </c>
      <c r="BS1656">
        <v>1</v>
      </c>
      <c r="BU1656">
        <v>1</v>
      </c>
      <c r="BW1656">
        <v>4</v>
      </c>
      <c r="BY1656">
        <v>7</v>
      </c>
      <c r="BZ1656" t="s">
        <v>1997</v>
      </c>
      <c r="CA1656">
        <v>0</v>
      </c>
      <c r="CB1656">
        <v>0</v>
      </c>
      <c r="CC1656">
        <v>0</v>
      </c>
      <c r="CD1656">
        <v>0</v>
      </c>
      <c r="CE1656">
        <v>0</v>
      </c>
      <c r="CF1656">
        <v>0</v>
      </c>
      <c r="CG1656">
        <v>0</v>
      </c>
      <c r="CH1656">
        <v>0</v>
      </c>
      <c r="CI1656" s="2">
        <v>2120416</v>
      </c>
    </row>
    <row r="1657" spans="1:88">
      <c r="A1657" s="10" t="str">
        <f t="shared" si="775"/>
        <v>ESNT_US</v>
      </c>
      <c r="B1657" s="12">
        <f t="shared" si="776"/>
        <v>2.1600000000000001E-2</v>
      </c>
      <c r="C1657" s="12">
        <v>0</v>
      </c>
      <c r="D1657" s="12">
        <v>0</v>
      </c>
      <c r="E1657" s="12">
        <v>0</v>
      </c>
      <c r="F1657" s="12">
        <v>0</v>
      </c>
      <c r="G1657" s="12">
        <v>0</v>
      </c>
      <c r="H1657" s="12">
        <v>0</v>
      </c>
      <c r="I1657" s="12">
        <v>0</v>
      </c>
      <c r="J1657" s="13">
        <f t="shared" si="777"/>
        <v>0</v>
      </c>
      <c r="K1657" s="13">
        <f t="shared" si="778"/>
        <v>0</v>
      </c>
      <c r="L1657" s="16">
        <f t="shared" si="779"/>
        <v>0</v>
      </c>
      <c r="M1657" s="13">
        <f t="shared" si="780"/>
        <v>0</v>
      </c>
      <c r="N1657" s="16">
        <f t="shared" si="781"/>
        <v>0</v>
      </c>
      <c r="O1657" s="16">
        <f t="shared" si="782"/>
        <v>0</v>
      </c>
      <c r="P1657" s="16" t="str">
        <f t="shared" si="783"/>
        <v/>
      </c>
      <c r="Q1657" s="20" t="str">
        <f t="shared" si="784"/>
        <v/>
      </c>
      <c r="R1657" s="20" t="str">
        <f t="shared" si="785"/>
        <v/>
      </c>
      <c r="S1657" s="20" t="str">
        <f t="shared" si="786"/>
        <v/>
      </c>
      <c r="T1657" s="20" t="str">
        <f t="shared" si="787"/>
        <v/>
      </c>
      <c r="U1657" s="16">
        <f t="shared" si="788"/>
        <v>4.0000000000000001E-3</v>
      </c>
      <c r="V1657" s="20" t="str">
        <f t="shared" si="789"/>
        <v/>
      </c>
      <c r="W1657" s="20" t="str">
        <f t="shared" si="790"/>
        <v/>
      </c>
      <c r="X1657" s="20" t="str">
        <f t="shared" si="791"/>
        <v/>
      </c>
      <c r="Y1657" s="20">
        <f t="shared" si="792"/>
        <v>4.0000000000000001E-3</v>
      </c>
      <c r="Z1657" s="20" t="str">
        <f t="shared" si="793"/>
        <v/>
      </c>
      <c r="AA1657" s="20" t="str">
        <f t="shared" si="794"/>
        <v/>
      </c>
      <c r="AB1657" s="20">
        <f t="shared" si="795"/>
        <v>0</v>
      </c>
      <c r="AC1657" s="20" t="str">
        <f t="shared" si="796"/>
        <v/>
      </c>
      <c r="AD1657" s="20" t="str">
        <f t="shared" si="797"/>
        <v/>
      </c>
      <c r="AE1657" s="20" t="str">
        <f t="shared" si="798"/>
        <v/>
      </c>
      <c r="AF1657" s="20" t="str">
        <f t="shared" si="799"/>
        <v/>
      </c>
      <c r="AG1657" s="11">
        <f t="shared" si="800"/>
        <v>999</v>
      </c>
      <c r="AH1657" s="17">
        <f t="shared" si="801"/>
        <v>999</v>
      </c>
      <c r="AI1657" s="17">
        <f t="shared" si="802"/>
        <v>999</v>
      </c>
      <c r="AJ1657" s="17">
        <f t="shared" si="803"/>
        <v>999</v>
      </c>
      <c r="AK1657" s="17">
        <f t="shared" si="804"/>
        <v>999</v>
      </c>
      <c r="AL1657" s="17">
        <f t="shared" si="805"/>
        <v>999</v>
      </c>
      <c r="AM1657" s="10" t="s">
        <v>1288</v>
      </c>
      <c r="AN1657">
        <v>0</v>
      </c>
      <c r="AO1657">
        <v>0</v>
      </c>
      <c r="AP1657">
        <v>0</v>
      </c>
      <c r="AQ1657">
        <v>2.6238000000000001</v>
      </c>
      <c r="AR1657" s="8">
        <v>-0.4</v>
      </c>
      <c r="AS1657" s="8">
        <v>-9.9998000000000005</v>
      </c>
      <c r="AT1657" s="8">
        <v>-94.124300000000005</v>
      </c>
      <c r="AU1657" s="8">
        <v>-2.6238000000000001</v>
      </c>
      <c r="AV1657" s="8">
        <v>-0.4</v>
      </c>
      <c r="AW1657" s="8">
        <v>0.4</v>
      </c>
      <c r="AX1657" s="8">
        <v>9.9998000000000005</v>
      </c>
      <c r="AY1657" s="8">
        <v>94.124300000000005</v>
      </c>
      <c r="AZ1657" s="8">
        <v>2.6238000000000001</v>
      </c>
      <c r="BA1657" s="8">
        <v>0.4</v>
      </c>
      <c r="BB1657">
        <v>-0.4</v>
      </c>
      <c r="BC1657">
        <v>0.4</v>
      </c>
      <c r="BD1657">
        <v>-0.4</v>
      </c>
      <c r="BE1657">
        <v>0.4</v>
      </c>
      <c r="BF1657">
        <v>0.06</v>
      </c>
      <c r="BG1657">
        <v>0.3</v>
      </c>
      <c r="BH1657">
        <v>2.16</v>
      </c>
      <c r="BI1657">
        <v>4</v>
      </c>
      <c r="BJ1657">
        <v>8</v>
      </c>
      <c r="BK1657">
        <v>4</v>
      </c>
      <c r="BM1657">
        <v>4</v>
      </c>
      <c r="BN1657" t="s">
        <v>1016</v>
      </c>
      <c r="BP1657" t="s">
        <v>1016</v>
      </c>
      <c r="BQ1657">
        <v>40</v>
      </c>
      <c r="BR1657">
        <v>401020</v>
      </c>
      <c r="BS1657">
        <v>1</v>
      </c>
      <c r="BU1657">
        <v>1</v>
      </c>
      <c r="BW1657">
        <v>4</v>
      </c>
      <c r="BY1657">
        <v>8</v>
      </c>
      <c r="BZ1657" t="s">
        <v>1997</v>
      </c>
      <c r="CA1657">
        <v>0</v>
      </c>
      <c r="CB1657">
        <v>0</v>
      </c>
      <c r="CC1657">
        <v>0</v>
      </c>
      <c r="CD1657">
        <v>0</v>
      </c>
      <c r="CE1657">
        <v>0</v>
      </c>
      <c r="CF1657">
        <v>0</v>
      </c>
      <c r="CG1657">
        <v>0</v>
      </c>
      <c r="CH1657">
        <v>0</v>
      </c>
      <c r="CI1657" s="2">
        <v>11762993</v>
      </c>
    </row>
    <row r="1658" spans="1:88">
      <c r="A1658" s="10" t="str">
        <f t="shared" si="775"/>
        <v>CUDA_US</v>
      </c>
      <c r="B1658" s="12">
        <f t="shared" si="776"/>
        <v>-1.43E-2</v>
      </c>
      <c r="C1658" s="12">
        <v>0</v>
      </c>
      <c r="D1658" s="12">
        <v>0</v>
      </c>
      <c r="E1658" s="12">
        <v>0</v>
      </c>
      <c r="F1658" s="12">
        <v>0</v>
      </c>
      <c r="G1658" s="12">
        <v>0</v>
      </c>
      <c r="H1658" s="12">
        <v>0</v>
      </c>
      <c r="I1658" s="12">
        <v>0</v>
      </c>
      <c r="J1658" s="13">
        <f t="shared" si="777"/>
        <v>0</v>
      </c>
      <c r="K1658" s="13">
        <f t="shared" si="778"/>
        <v>0</v>
      </c>
      <c r="L1658" s="16">
        <f t="shared" si="779"/>
        <v>0</v>
      </c>
      <c r="M1658" s="13">
        <f t="shared" si="780"/>
        <v>0</v>
      </c>
      <c r="N1658" s="16">
        <f t="shared" si="781"/>
        <v>0</v>
      </c>
      <c r="O1658" s="16">
        <f t="shared" si="782"/>
        <v>0</v>
      </c>
      <c r="P1658" s="16">
        <f t="shared" si="783"/>
        <v>-6.0000000000000001E-3</v>
      </c>
      <c r="Q1658" s="20" t="str">
        <f t="shared" si="784"/>
        <v/>
      </c>
      <c r="R1658" s="20" t="str">
        <f t="shared" si="785"/>
        <v/>
      </c>
      <c r="S1658" s="20" t="str">
        <f t="shared" si="786"/>
        <v/>
      </c>
      <c r="T1658" s="20">
        <f t="shared" si="787"/>
        <v>-6.0000000000000001E-3</v>
      </c>
      <c r="U1658" s="16" t="str">
        <f t="shared" si="788"/>
        <v/>
      </c>
      <c r="V1658" s="20" t="str">
        <f t="shared" si="789"/>
        <v/>
      </c>
      <c r="W1658" s="20" t="str">
        <f t="shared" si="790"/>
        <v/>
      </c>
      <c r="X1658" s="20" t="str">
        <f t="shared" si="791"/>
        <v/>
      </c>
      <c r="Y1658" s="20" t="str">
        <f t="shared" si="792"/>
        <v/>
      </c>
      <c r="Z1658" s="20" t="str">
        <f t="shared" si="793"/>
        <v/>
      </c>
      <c r="AA1658" s="20" t="str">
        <f t="shared" si="794"/>
        <v/>
      </c>
      <c r="AB1658" s="20">
        <f t="shared" si="795"/>
        <v>0</v>
      </c>
      <c r="AC1658" s="20" t="str">
        <f t="shared" si="796"/>
        <v/>
      </c>
      <c r="AD1658" s="20" t="str">
        <f t="shared" si="797"/>
        <v/>
      </c>
      <c r="AE1658" s="20" t="str">
        <f t="shared" si="798"/>
        <v/>
      </c>
      <c r="AF1658" s="20" t="str">
        <f t="shared" si="799"/>
        <v/>
      </c>
      <c r="AG1658" s="11">
        <f t="shared" si="800"/>
        <v>999</v>
      </c>
      <c r="AH1658" s="17">
        <f t="shared" si="801"/>
        <v>999</v>
      </c>
      <c r="AI1658" s="17">
        <f t="shared" si="802"/>
        <v>999</v>
      </c>
      <c r="AJ1658" s="17">
        <f t="shared" si="803"/>
        <v>999</v>
      </c>
      <c r="AK1658" s="17">
        <f t="shared" si="804"/>
        <v>999</v>
      </c>
      <c r="AL1658" s="17">
        <f t="shared" si="805"/>
        <v>999</v>
      </c>
      <c r="AM1658" s="10" t="s">
        <v>2008</v>
      </c>
      <c r="AN1658">
        <v>0</v>
      </c>
      <c r="AO1658">
        <v>0</v>
      </c>
      <c r="AP1658">
        <v>0</v>
      </c>
      <c r="AQ1658">
        <v>2.8207</v>
      </c>
      <c r="AR1658" s="8">
        <v>-0.6</v>
      </c>
      <c r="AS1658" s="8">
        <v>-13.6584</v>
      </c>
      <c r="AT1658" s="8">
        <v>-84.757300000000001</v>
      </c>
      <c r="AU1658" s="8">
        <v>-2.8207</v>
      </c>
      <c r="AV1658" s="8">
        <v>-0.6</v>
      </c>
      <c r="AW1658" s="8">
        <v>0.6</v>
      </c>
      <c r="AX1658" s="8">
        <v>13.6584</v>
      </c>
      <c r="AY1658" s="8">
        <v>84.757300000000001</v>
      </c>
      <c r="AZ1658" s="8">
        <v>2.8207</v>
      </c>
      <c r="BA1658" s="8">
        <v>0.6</v>
      </c>
      <c r="BB1658">
        <v>-0.6</v>
      </c>
      <c r="BC1658">
        <v>0.6</v>
      </c>
      <c r="BD1658">
        <v>-0.6</v>
      </c>
      <c r="BE1658">
        <v>0.6</v>
      </c>
      <c r="BF1658">
        <v>0.06</v>
      </c>
      <c r="BG1658">
        <v>0.3</v>
      </c>
      <c r="BH1658">
        <v>-1.43</v>
      </c>
      <c r="BI1658">
        <v>7</v>
      </c>
      <c r="BJ1658">
        <v>14</v>
      </c>
      <c r="BK1658">
        <v>7</v>
      </c>
      <c r="BM1658">
        <v>7</v>
      </c>
      <c r="BN1658" t="s">
        <v>1016</v>
      </c>
      <c r="BP1658" t="s">
        <v>1016</v>
      </c>
      <c r="BQ1658">
        <v>45</v>
      </c>
      <c r="BR1658">
        <v>451030</v>
      </c>
      <c r="BS1658">
        <v>1</v>
      </c>
      <c r="BU1658">
        <v>1</v>
      </c>
      <c r="BW1658">
        <v>7</v>
      </c>
      <c r="BY1658">
        <v>14</v>
      </c>
      <c r="BZ1658" t="s">
        <v>1997</v>
      </c>
      <c r="CA1658">
        <v>0</v>
      </c>
      <c r="CB1658">
        <v>0</v>
      </c>
      <c r="CC1658">
        <v>0</v>
      </c>
      <c r="CD1658">
        <v>0</v>
      </c>
      <c r="CE1658">
        <v>0</v>
      </c>
      <c r="CF1658">
        <v>0</v>
      </c>
      <c r="CG1658">
        <v>0</v>
      </c>
      <c r="CH1658">
        <v>0</v>
      </c>
      <c r="CI1658" s="2">
        <v>11338362</v>
      </c>
    </row>
    <row r="1659" spans="1:88">
      <c r="A1659" s="10" t="str">
        <f t="shared" si="775"/>
        <v>KPTI_US</v>
      </c>
      <c r="B1659" s="12">
        <f t="shared" si="776"/>
        <v>-7.4299999999999991E-2</v>
      </c>
      <c r="C1659" s="12">
        <v>1.15489523827122E-3</v>
      </c>
      <c r="D1659" s="12">
        <v>0</v>
      </c>
      <c r="E1659" s="12">
        <v>0</v>
      </c>
      <c r="F1659" s="12">
        <v>-1.15489523827122E-3</v>
      </c>
      <c r="G1659" s="12">
        <v>0</v>
      </c>
      <c r="H1659" s="12">
        <v>-1.15489523827122E-3</v>
      </c>
      <c r="I1659" s="12">
        <v>-1.15489523827122E-3</v>
      </c>
      <c r="J1659" s="13">
        <f t="shared" si="777"/>
        <v>0</v>
      </c>
      <c r="K1659" s="13">
        <f t="shared" si="778"/>
        <v>0</v>
      </c>
      <c r="L1659" s="16">
        <f t="shared" si="779"/>
        <v>0</v>
      </c>
      <c r="M1659" s="13">
        <f t="shared" si="780"/>
        <v>1</v>
      </c>
      <c r="N1659" s="16">
        <f t="shared" si="781"/>
        <v>0</v>
      </c>
      <c r="O1659" s="16">
        <f t="shared" si="782"/>
        <v>-1.15489523827122E-3</v>
      </c>
      <c r="P1659" s="16">
        <f t="shared" si="783"/>
        <v>-8.4510476172878005E-4</v>
      </c>
      <c r="Q1659" s="20" t="str">
        <f t="shared" si="784"/>
        <v/>
      </c>
      <c r="R1659" s="20" t="str">
        <f t="shared" si="785"/>
        <v/>
      </c>
      <c r="S1659" s="20" t="str">
        <f t="shared" si="786"/>
        <v/>
      </c>
      <c r="T1659" s="20">
        <f t="shared" si="787"/>
        <v>-8.4510476172878005E-4</v>
      </c>
      <c r="U1659" s="16" t="str">
        <f t="shared" si="788"/>
        <v/>
      </c>
      <c r="V1659" s="20" t="str">
        <f t="shared" si="789"/>
        <v/>
      </c>
      <c r="W1659" s="20" t="str">
        <f t="shared" si="790"/>
        <v/>
      </c>
      <c r="X1659" s="20" t="str">
        <f t="shared" si="791"/>
        <v/>
      </c>
      <c r="Y1659" s="20" t="str">
        <f t="shared" si="792"/>
        <v/>
      </c>
      <c r="Z1659" s="20" t="str">
        <f t="shared" si="793"/>
        <v/>
      </c>
      <c r="AA1659" s="20" t="str">
        <f t="shared" si="794"/>
        <v/>
      </c>
      <c r="AB1659" s="20">
        <f t="shared" si="795"/>
        <v>-1.15489523827122E-3</v>
      </c>
      <c r="AC1659" s="20" t="str">
        <f t="shared" si="796"/>
        <v/>
      </c>
      <c r="AD1659" s="20" t="str">
        <f t="shared" si="797"/>
        <v/>
      </c>
      <c r="AE1659" s="20" t="str">
        <f t="shared" si="798"/>
        <v/>
      </c>
      <c r="AF1659" s="20" t="str">
        <f t="shared" si="799"/>
        <v/>
      </c>
      <c r="AG1659" s="11">
        <f t="shared" si="800"/>
        <v>0</v>
      </c>
      <c r="AH1659" s="17">
        <f t="shared" si="801"/>
        <v>-1.15489523827122E-3</v>
      </c>
      <c r="AI1659" s="17">
        <f t="shared" si="802"/>
        <v>999</v>
      </c>
      <c r="AJ1659" s="17">
        <f t="shared" si="803"/>
        <v>999</v>
      </c>
      <c r="AK1659" s="17">
        <f t="shared" si="804"/>
        <v>999</v>
      </c>
      <c r="AL1659" s="17">
        <f t="shared" si="805"/>
        <v>999</v>
      </c>
      <c r="AM1659" s="10" t="s">
        <v>1315</v>
      </c>
      <c r="AN1659">
        <v>0</v>
      </c>
      <c r="AO1659">
        <v>0</v>
      </c>
      <c r="AP1659">
        <v>0</v>
      </c>
      <c r="AQ1659">
        <v>2.7326000000000001</v>
      </c>
      <c r="AR1659" s="8">
        <v>-0.2</v>
      </c>
      <c r="AS1659" s="8">
        <v>-14.2224</v>
      </c>
      <c r="AT1659" s="8">
        <v>-51.512300000000003</v>
      </c>
      <c r="AU1659" s="8">
        <v>-2.7326000000000001</v>
      </c>
      <c r="AV1659" s="8">
        <v>-0.2</v>
      </c>
      <c r="AW1659" s="8">
        <v>0.6</v>
      </c>
      <c r="AX1659" s="8">
        <v>14.2224</v>
      </c>
      <c r="AY1659" s="8">
        <v>51.512300000000003</v>
      </c>
      <c r="AZ1659" s="8">
        <v>2.7326000000000001</v>
      </c>
      <c r="BA1659" s="8">
        <v>0.6</v>
      </c>
      <c r="BB1659">
        <v>-0.2</v>
      </c>
      <c r="BC1659">
        <v>0.6</v>
      </c>
      <c r="BD1659">
        <v>-0.2</v>
      </c>
      <c r="BE1659">
        <v>0.6</v>
      </c>
      <c r="BF1659">
        <v>0.06</v>
      </c>
      <c r="BG1659">
        <v>0.3</v>
      </c>
      <c r="BH1659">
        <v>-7.43</v>
      </c>
      <c r="BI1659">
        <v>9</v>
      </c>
      <c r="BJ1659">
        <v>17</v>
      </c>
      <c r="BK1659">
        <v>9</v>
      </c>
      <c r="BM1659">
        <v>9</v>
      </c>
      <c r="BN1659" t="s">
        <v>1016</v>
      </c>
      <c r="BP1659" t="s">
        <v>1016</v>
      </c>
      <c r="BQ1659">
        <v>35</v>
      </c>
      <c r="BR1659">
        <v>352010</v>
      </c>
      <c r="BS1659">
        <v>1</v>
      </c>
      <c r="BU1659">
        <v>1</v>
      </c>
      <c r="BW1659">
        <v>9</v>
      </c>
      <c r="BY1659">
        <v>17</v>
      </c>
      <c r="BZ1659" t="s">
        <v>1997</v>
      </c>
      <c r="CA1659">
        <v>0</v>
      </c>
      <c r="CB1659">
        <v>0</v>
      </c>
      <c r="CC1659">
        <v>0</v>
      </c>
      <c r="CD1659">
        <v>0</v>
      </c>
      <c r="CE1659">
        <v>0</v>
      </c>
      <c r="CF1659">
        <v>0</v>
      </c>
      <c r="CG1659">
        <v>0</v>
      </c>
      <c r="CH1659">
        <v>0</v>
      </c>
      <c r="CI1659" s="2">
        <v>8738277</v>
      </c>
    </row>
    <row r="1660" spans="1:88">
      <c r="A1660" s="10" t="str">
        <f t="shared" si="775"/>
        <v>MVNR_US</v>
      </c>
      <c r="B1660" s="12">
        <f t="shared" si="776"/>
        <v>-1.5800000000000002E-2</v>
      </c>
      <c r="C1660" s="12">
        <v>0</v>
      </c>
      <c r="D1660" s="12">
        <v>0</v>
      </c>
      <c r="E1660" s="12">
        <v>0</v>
      </c>
      <c r="F1660" s="12">
        <v>0</v>
      </c>
      <c r="G1660" s="12">
        <v>0</v>
      </c>
      <c r="H1660" s="12">
        <v>0</v>
      </c>
      <c r="I1660" s="12">
        <v>0</v>
      </c>
      <c r="J1660" s="13">
        <f t="shared" si="777"/>
        <v>0</v>
      </c>
      <c r="K1660" s="13">
        <f t="shared" si="778"/>
        <v>0</v>
      </c>
      <c r="L1660" s="16">
        <f t="shared" si="779"/>
        <v>0</v>
      </c>
      <c r="M1660" s="13">
        <f t="shared" si="780"/>
        <v>0</v>
      </c>
      <c r="N1660" s="16">
        <f t="shared" si="781"/>
        <v>0</v>
      </c>
      <c r="O1660" s="16">
        <f t="shared" si="782"/>
        <v>0</v>
      </c>
      <c r="P1660" s="16">
        <f t="shared" si="783"/>
        <v>-6.0000000000000001E-3</v>
      </c>
      <c r="Q1660" s="20" t="str">
        <f t="shared" si="784"/>
        <v/>
      </c>
      <c r="R1660" s="20" t="str">
        <f t="shared" si="785"/>
        <v/>
      </c>
      <c r="S1660" s="20">
        <f t="shared" si="786"/>
        <v>-6.0000000000000001E-3</v>
      </c>
      <c r="T1660" s="20" t="str">
        <f t="shared" si="787"/>
        <v/>
      </c>
      <c r="U1660" s="16" t="str">
        <f t="shared" si="788"/>
        <v/>
      </c>
      <c r="V1660" s="20" t="str">
        <f t="shared" si="789"/>
        <v/>
      </c>
      <c r="W1660" s="20" t="str">
        <f t="shared" si="790"/>
        <v/>
      </c>
      <c r="X1660" s="20" t="str">
        <f t="shared" si="791"/>
        <v/>
      </c>
      <c r="Y1660" s="20" t="str">
        <f t="shared" si="792"/>
        <v/>
      </c>
      <c r="Z1660" s="20" t="str">
        <f t="shared" si="793"/>
        <v/>
      </c>
      <c r="AA1660" s="20" t="str">
        <f t="shared" si="794"/>
        <v/>
      </c>
      <c r="AB1660" s="20" t="str">
        <f t="shared" si="795"/>
        <v/>
      </c>
      <c r="AC1660" s="20" t="str">
        <f t="shared" si="796"/>
        <v/>
      </c>
      <c r="AD1660" s="20" t="str">
        <f t="shared" si="797"/>
        <v/>
      </c>
      <c r="AE1660" s="20" t="str">
        <f t="shared" si="798"/>
        <v/>
      </c>
      <c r="AF1660" s="20">
        <f t="shared" si="799"/>
        <v>0</v>
      </c>
      <c r="AG1660" s="11">
        <f t="shared" si="800"/>
        <v>999</v>
      </c>
      <c r="AH1660" s="17">
        <f t="shared" si="801"/>
        <v>999</v>
      </c>
      <c r="AI1660" s="17">
        <f t="shared" si="802"/>
        <v>999</v>
      </c>
      <c r="AJ1660" s="17">
        <f t="shared" si="803"/>
        <v>999</v>
      </c>
      <c r="AK1660" s="17">
        <f t="shared" si="804"/>
        <v>999</v>
      </c>
      <c r="AL1660" s="17">
        <f t="shared" si="805"/>
        <v>0</v>
      </c>
      <c r="AM1660" s="10" t="s">
        <v>1786</v>
      </c>
      <c r="AN1660">
        <v>0</v>
      </c>
      <c r="AO1660">
        <v>0</v>
      </c>
      <c r="AP1660">
        <v>0</v>
      </c>
      <c r="AQ1660">
        <v>2.1972</v>
      </c>
      <c r="AR1660" s="8">
        <v>-0.6</v>
      </c>
      <c r="AS1660" s="8">
        <v>-3.2012999999999998</v>
      </c>
      <c r="AT1660" s="8">
        <v>-21.4069</v>
      </c>
      <c r="AU1660" s="8">
        <v>-2.1972</v>
      </c>
      <c r="AV1660" s="8">
        <v>-0.6</v>
      </c>
      <c r="AW1660" s="8">
        <v>0.6</v>
      </c>
      <c r="AX1660" s="8">
        <v>3.2012999999999998</v>
      </c>
      <c r="AY1660" s="8">
        <v>21.4069</v>
      </c>
      <c r="AZ1660" s="8">
        <v>2.1972</v>
      </c>
      <c r="BA1660" s="8">
        <v>0.6</v>
      </c>
      <c r="BB1660">
        <v>0</v>
      </c>
      <c r="BC1660">
        <v>0</v>
      </c>
      <c r="BD1660">
        <v>0</v>
      </c>
      <c r="BE1660">
        <v>0</v>
      </c>
      <c r="BF1660">
        <v>0.06</v>
      </c>
      <c r="BG1660">
        <v>0.3</v>
      </c>
      <c r="BH1660">
        <v>-1.58</v>
      </c>
      <c r="BI1660">
        <v>7</v>
      </c>
      <c r="BJ1660">
        <v>14</v>
      </c>
      <c r="BK1660">
        <v>7</v>
      </c>
      <c r="BM1660">
        <v>7</v>
      </c>
      <c r="BN1660" t="s">
        <v>1016</v>
      </c>
      <c r="BP1660" t="s">
        <v>1016</v>
      </c>
      <c r="BQ1660">
        <v>45</v>
      </c>
      <c r="BR1660">
        <v>451030</v>
      </c>
      <c r="BS1660">
        <v>0</v>
      </c>
      <c r="BU1660">
        <v>1</v>
      </c>
      <c r="BW1660">
        <v>7</v>
      </c>
      <c r="BY1660">
        <v>14</v>
      </c>
      <c r="BZ1660" t="s">
        <v>1997</v>
      </c>
      <c r="CA1660">
        <v>0</v>
      </c>
      <c r="CB1660">
        <v>0</v>
      </c>
      <c r="CC1660">
        <v>0</v>
      </c>
      <c r="CD1660">
        <v>0</v>
      </c>
      <c r="CE1660">
        <v>0</v>
      </c>
      <c r="CF1660">
        <v>1</v>
      </c>
      <c r="CG1660">
        <v>0</v>
      </c>
      <c r="CH1660">
        <v>0</v>
      </c>
      <c r="CI1660" s="2">
        <v>5028728</v>
      </c>
      <c r="CJ1660" t="s">
        <v>1017</v>
      </c>
    </row>
    <row r="1661" spans="1:88">
      <c r="A1661" s="10" t="str">
        <f t="shared" si="775"/>
        <v>JGW_US</v>
      </c>
      <c r="B1661" s="12">
        <f t="shared" si="776"/>
        <v>1E-4</v>
      </c>
      <c r="C1661" s="12">
        <v>0</v>
      </c>
      <c r="D1661" s="12">
        <v>0</v>
      </c>
      <c r="E1661" s="12">
        <v>0</v>
      </c>
      <c r="F1661" s="12">
        <v>0</v>
      </c>
      <c r="G1661" s="12">
        <v>0</v>
      </c>
      <c r="H1661" s="12">
        <v>0</v>
      </c>
      <c r="I1661" s="12">
        <v>0</v>
      </c>
      <c r="J1661" s="13">
        <f t="shared" si="777"/>
        <v>0</v>
      </c>
      <c r="K1661" s="13">
        <f t="shared" si="778"/>
        <v>0</v>
      </c>
      <c r="L1661" s="16">
        <f t="shared" si="779"/>
        <v>0</v>
      </c>
      <c r="M1661" s="13">
        <f t="shared" si="780"/>
        <v>0</v>
      </c>
      <c r="N1661" s="16">
        <f t="shared" si="781"/>
        <v>0</v>
      </c>
      <c r="O1661" s="16">
        <f t="shared" si="782"/>
        <v>0</v>
      </c>
      <c r="P1661" s="16" t="str">
        <f t="shared" si="783"/>
        <v/>
      </c>
      <c r="Q1661" s="20" t="str">
        <f t="shared" si="784"/>
        <v/>
      </c>
      <c r="R1661" s="20" t="str">
        <f t="shared" si="785"/>
        <v/>
      </c>
      <c r="S1661" s="20" t="str">
        <f t="shared" si="786"/>
        <v/>
      </c>
      <c r="T1661" s="20" t="str">
        <f t="shared" si="787"/>
        <v/>
      </c>
      <c r="U1661" s="16">
        <f t="shared" si="788"/>
        <v>6.0000000000000001E-3</v>
      </c>
      <c r="V1661" s="20" t="str">
        <f t="shared" si="789"/>
        <v/>
      </c>
      <c r="W1661" s="20" t="str">
        <f t="shared" si="790"/>
        <v/>
      </c>
      <c r="X1661" s="20" t="str">
        <f t="shared" si="791"/>
        <v/>
      </c>
      <c r="Y1661" s="20">
        <f t="shared" si="792"/>
        <v>6.0000000000000001E-3</v>
      </c>
      <c r="Z1661" s="20" t="str">
        <f t="shared" si="793"/>
        <v/>
      </c>
      <c r="AA1661" s="20" t="str">
        <f t="shared" si="794"/>
        <v/>
      </c>
      <c r="AB1661" s="20">
        <f t="shared" si="795"/>
        <v>0</v>
      </c>
      <c r="AC1661" s="20" t="str">
        <f t="shared" si="796"/>
        <v/>
      </c>
      <c r="AD1661" s="20" t="str">
        <f t="shared" si="797"/>
        <v/>
      </c>
      <c r="AE1661" s="20" t="str">
        <f t="shared" si="798"/>
        <v/>
      </c>
      <c r="AF1661" s="20" t="str">
        <f t="shared" si="799"/>
        <v/>
      </c>
      <c r="AG1661" s="11">
        <f t="shared" si="800"/>
        <v>999</v>
      </c>
      <c r="AH1661" s="17">
        <f t="shared" si="801"/>
        <v>999</v>
      </c>
      <c r="AI1661" s="17">
        <f t="shared" si="802"/>
        <v>999</v>
      </c>
      <c r="AJ1661" s="17">
        <f t="shared" si="803"/>
        <v>999</v>
      </c>
      <c r="AK1661" s="17">
        <f t="shared" si="804"/>
        <v>999</v>
      </c>
      <c r="AL1661" s="17">
        <f t="shared" si="805"/>
        <v>999</v>
      </c>
      <c r="AM1661" s="10" t="s">
        <v>1641</v>
      </c>
      <c r="AN1661">
        <v>0</v>
      </c>
      <c r="AO1661">
        <v>0</v>
      </c>
      <c r="AP1661">
        <v>0</v>
      </c>
      <c r="AQ1661">
        <v>0.22259999999999999</v>
      </c>
      <c r="AR1661" s="8">
        <v>-0.6</v>
      </c>
      <c r="AS1661" s="8">
        <v>-1.0425</v>
      </c>
      <c r="AT1661" s="8">
        <v>-6.2222999999999997</v>
      </c>
      <c r="AU1661" s="8">
        <v>-0.22259999999999999</v>
      </c>
      <c r="AV1661" s="8">
        <v>-0.6</v>
      </c>
      <c r="AW1661" s="8">
        <v>0.6</v>
      </c>
      <c r="AX1661" s="8">
        <v>1.0425</v>
      </c>
      <c r="AY1661" s="8">
        <v>6.2222999999999997</v>
      </c>
      <c r="AZ1661" s="8">
        <v>0.22259999999999999</v>
      </c>
      <c r="BA1661" s="8">
        <v>0.6</v>
      </c>
      <c r="BB1661">
        <v>-0.22259999999999999</v>
      </c>
      <c r="BC1661">
        <v>0.22259999999999999</v>
      </c>
      <c r="BD1661">
        <v>-0.22259999999999999</v>
      </c>
      <c r="BE1661">
        <v>0.22259999999999999</v>
      </c>
      <c r="BF1661">
        <v>0.06</v>
      </c>
      <c r="BG1661">
        <v>0.3</v>
      </c>
      <c r="BH1661">
        <v>0.01</v>
      </c>
      <c r="BI1661">
        <v>6</v>
      </c>
      <c r="BJ1661">
        <v>12</v>
      </c>
      <c r="BK1661">
        <v>6</v>
      </c>
      <c r="BM1661">
        <v>6</v>
      </c>
      <c r="BN1661" t="s">
        <v>1016</v>
      </c>
      <c r="BP1661" t="s">
        <v>1016</v>
      </c>
      <c r="BQ1661">
        <v>40</v>
      </c>
      <c r="BR1661">
        <v>402020</v>
      </c>
      <c r="BS1661">
        <v>1</v>
      </c>
      <c r="BU1661">
        <v>1</v>
      </c>
      <c r="BW1661">
        <v>6</v>
      </c>
      <c r="BY1661">
        <v>12</v>
      </c>
      <c r="BZ1661" t="s">
        <v>1946</v>
      </c>
      <c r="CA1661">
        <v>1</v>
      </c>
      <c r="CB1661">
        <v>0</v>
      </c>
      <c r="CC1661">
        <v>1</v>
      </c>
      <c r="CD1661">
        <v>0</v>
      </c>
      <c r="CE1661">
        <v>0</v>
      </c>
      <c r="CF1661">
        <v>0</v>
      </c>
      <c r="CG1661">
        <v>0</v>
      </c>
      <c r="CH1661">
        <v>0</v>
      </c>
      <c r="CI1661" s="2">
        <v>744572</v>
      </c>
    </row>
    <row r="1662" spans="1:88">
      <c r="A1662" s="10" t="str">
        <f t="shared" si="775"/>
        <v>CHGG_US</v>
      </c>
      <c r="B1662" s="12">
        <f t="shared" si="776"/>
        <v>-9.4200000000000006E-2</v>
      </c>
      <c r="C1662" s="12">
        <v>6.5153523819451902E-3</v>
      </c>
      <c r="D1662" s="12">
        <v>0</v>
      </c>
      <c r="E1662" s="12">
        <v>0</v>
      </c>
      <c r="F1662" s="12">
        <v>-6.5153523819451902E-3</v>
      </c>
      <c r="G1662" s="12">
        <v>0</v>
      </c>
      <c r="H1662" s="12">
        <v>-6.5153523819451902E-3</v>
      </c>
      <c r="I1662" s="12">
        <v>-6.5153523819451902E-3</v>
      </c>
      <c r="J1662" s="13">
        <f t="shared" si="777"/>
        <v>0</v>
      </c>
      <c r="K1662" s="13">
        <f t="shared" si="778"/>
        <v>0</v>
      </c>
      <c r="L1662" s="16">
        <f t="shared" si="779"/>
        <v>0</v>
      </c>
      <c r="M1662" s="13">
        <f t="shared" si="780"/>
        <v>1</v>
      </c>
      <c r="N1662" s="16">
        <f t="shared" si="781"/>
        <v>0</v>
      </c>
      <c r="O1662" s="16">
        <f t="shared" si="782"/>
        <v>-6.5153523819451902E-3</v>
      </c>
      <c r="P1662" s="16">
        <f t="shared" si="783"/>
        <v>1.5352381945189612E-5</v>
      </c>
      <c r="Q1662" s="20" t="str">
        <f t="shared" si="784"/>
        <v/>
      </c>
      <c r="R1662" s="20" t="str">
        <f t="shared" si="785"/>
        <v/>
      </c>
      <c r="S1662" s="20" t="str">
        <f t="shared" si="786"/>
        <v/>
      </c>
      <c r="T1662" s="20">
        <f t="shared" si="787"/>
        <v>1.5352381945189612E-5</v>
      </c>
      <c r="U1662" s="16" t="str">
        <f t="shared" si="788"/>
        <v/>
      </c>
      <c r="V1662" s="20" t="str">
        <f t="shared" si="789"/>
        <v/>
      </c>
      <c r="W1662" s="20" t="str">
        <f t="shared" si="790"/>
        <v/>
      </c>
      <c r="X1662" s="20" t="str">
        <f t="shared" si="791"/>
        <v/>
      </c>
      <c r="Y1662" s="20" t="str">
        <f t="shared" si="792"/>
        <v/>
      </c>
      <c r="Z1662" s="20" t="str">
        <f t="shared" si="793"/>
        <v/>
      </c>
      <c r="AA1662" s="20" t="str">
        <f t="shared" si="794"/>
        <v/>
      </c>
      <c r="AB1662" s="20">
        <f t="shared" si="795"/>
        <v>-6.5153523819451902E-3</v>
      </c>
      <c r="AC1662" s="20" t="str">
        <f t="shared" si="796"/>
        <v/>
      </c>
      <c r="AD1662" s="20" t="str">
        <f t="shared" si="797"/>
        <v/>
      </c>
      <c r="AE1662" s="20" t="str">
        <f t="shared" si="798"/>
        <v/>
      </c>
      <c r="AF1662" s="20" t="str">
        <f t="shared" si="799"/>
        <v/>
      </c>
      <c r="AG1662" s="11">
        <f t="shared" si="800"/>
        <v>0</v>
      </c>
      <c r="AH1662" s="17">
        <f t="shared" si="801"/>
        <v>-6.5153523819451902E-3</v>
      </c>
      <c r="AI1662" s="17">
        <f t="shared" si="802"/>
        <v>999</v>
      </c>
      <c r="AJ1662" s="17">
        <f t="shared" si="803"/>
        <v>999</v>
      </c>
      <c r="AK1662" s="17">
        <f t="shared" si="804"/>
        <v>999</v>
      </c>
      <c r="AL1662" s="17">
        <f t="shared" si="805"/>
        <v>999</v>
      </c>
      <c r="AM1662" s="10" t="s">
        <v>1782</v>
      </c>
      <c r="AN1662">
        <v>0</v>
      </c>
      <c r="AO1662">
        <v>0</v>
      </c>
      <c r="AP1662">
        <v>0</v>
      </c>
      <c r="AQ1662">
        <v>1.464</v>
      </c>
      <c r="AR1662" s="8">
        <v>-0.65</v>
      </c>
      <c r="AS1662" s="8">
        <v>-3.5720999999999998</v>
      </c>
      <c r="AT1662" s="8">
        <v>-29.921500000000002</v>
      </c>
      <c r="AU1662" s="8">
        <v>-1.464</v>
      </c>
      <c r="AV1662" s="8">
        <v>-0.65</v>
      </c>
      <c r="AW1662" s="8">
        <v>0.65</v>
      </c>
      <c r="AX1662" s="8">
        <v>3.5720999999999998</v>
      </c>
      <c r="AY1662" s="8">
        <v>29.921500000000002</v>
      </c>
      <c r="AZ1662" s="8">
        <v>1.464</v>
      </c>
      <c r="BA1662" s="8">
        <v>0.65</v>
      </c>
      <c r="BB1662">
        <v>-0.65</v>
      </c>
      <c r="BC1662">
        <v>0.65</v>
      </c>
      <c r="BD1662">
        <v>-0.65</v>
      </c>
      <c r="BE1662">
        <v>0.65</v>
      </c>
      <c r="BF1662">
        <v>0.06</v>
      </c>
      <c r="BG1662">
        <v>0.3</v>
      </c>
      <c r="BH1662">
        <v>-9.42</v>
      </c>
      <c r="BI1662">
        <v>9</v>
      </c>
      <c r="BJ1662">
        <v>18</v>
      </c>
      <c r="BK1662">
        <v>9</v>
      </c>
      <c r="BM1662">
        <v>9</v>
      </c>
      <c r="BN1662" t="s">
        <v>1016</v>
      </c>
      <c r="BP1662" t="s">
        <v>1016</v>
      </c>
      <c r="BQ1662">
        <v>25</v>
      </c>
      <c r="BR1662">
        <v>253020</v>
      </c>
      <c r="BS1662">
        <v>1</v>
      </c>
      <c r="BU1662">
        <v>1</v>
      </c>
      <c r="BW1662">
        <v>9</v>
      </c>
      <c r="BY1662">
        <v>18</v>
      </c>
      <c r="BZ1662" t="s">
        <v>1997</v>
      </c>
      <c r="CA1662">
        <v>0</v>
      </c>
      <c r="CB1662">
        <v>0</v>
      </c>
      <c r="CC1662">
        <v>0</v>
      </c>
      <c r="CD1662">
        <v>0</v>
      </c>
      <c r="CE1662">
        <v>0</v>
      </c>
      <c r="CF1662">
        <v>0</v>
      </c>
      <c r="CG1662">
        <v>0</v>
      </c>
      <c r="CH1662">
        <v>0</v>
      </c>
      <c r="CI1662" s="2">
        <v>5822764</v>
      </c>
    </row>
    <row r="1663" spans="1:88">
      <c r="A1663" s="10" t="str">
        <f t="shared" si="775"/>
        <v>HMHC_US</v>
      </c>
      <c r="B1663" s="12">
        <f t="shared" si="776"/>
        <v>2.86E-2</v>
      </c>
      <c r="C1663" s="12">
        <v>0</v>
      </c>
      <c r="D1663" s="12">
        <v>0</v>
      </c>
      <c r="E1663" s="12">
        <v>0</v>
      </c>
      <c r="F1663" s="12">
        <v>0</v>
      </c>
      <c r="G1663" s="12">
        <v>0</v>
      </c>
      <c r="H1663" s="12">
        <v>0</v>
      </c>
      <c r="I1663" s="12">
        <v>0</v>
      </c>
      <c r="J1663" s="13">
        <f t="shared" si="777"/>
        <v>0</v>
      </c>
      <c r="K1663" s="13">
        <f t="shared" si="778"/>
        <v>0</v>
      </c>
      <c r="L1663" s="16">
        <f t="shared" si="779"/>
        <v>0</v>
      </c>
      <c r="M1663" s="13">
        <f t="shared" si="780"/>
        <v>0</v>
      </c>
      <c r="N1663" s="16">
        <f t="shared" si="781"/>
        <v>0</v>
      </c>
      <c r="O1663" s="16">
        <f t="shared" si="782"/>
        <v>0</v>
      </c>
      <c r="P1663" s="16" t="str">
        <f t="shared" si="783"/>
        <v/>
      </c>
      <c r="Q1663" s="20" t="str">
        <f t="shared" si="784"/>
        <v/>
      </c>
      <c r="R1663" s="20" t="str">
        <f t="shared" si="785"/>
        <v/>
      </c>
      <c r="S1663" s="20" t="str">
        <f t="shared" si="786"/>
        <v/>
      </c>
      <c r="T1663" s="20" t="str">
        <f t="shared" si="787"/>
        <v/>
      </c>
      <c r="U1663" s="16">
        <f t="shared" si="788"/>
        <v>6.5000000000000006E-3</v>
      </c>
      <c r="V1663" s="20" t="str">
        <f t="shared" si="789"/>
        <v/>
      </c>
      <c r="W1663" s="20" t="str">
        <f t="shared" si="790"/>
        <v/>
      </c>
      <c r="X1663" s="20" t="str">
        <f t="shared" si="791"/>
        <v/>
      </c>
      <c r="Y1663" s="20">
        <f t="shared" si="792"/>
        <v>6.5000000000000006E-3</v>
      </c>
      <c r="Z1663" s="20" t="str">
        <f t="shared" si="793"/>
        <v/>
      </c>
      <c r="AA1663" s="20" t="str">
        <f t="shared" si="794"/>
        <v/>
      </c>
      <c r="AB1663" s="20">
        <f t="shared" si="795"/>
        <v>0</v>
      </c>
      <c r="AC1663" s="20" t="str">
        <f t="shared" si="796"/>
        <v/>
      </c>
      <c r="AD1663" s="20" t="str">
        <f t="shared" si="797"/>
        <v/>
      </c>
      <c r="AE1663" s="20" t="str">
        <f t="shared" si="798"/>
        <v/>
      </c>
      <c r="AF1663" s="20" t="str">
        <f t="shared" si="799"/>
        <v/>
      </c>
      <c r="AG1663" s="11">
        <f t="shared" si="800"/>
        <v>999</v>
      </c>
      <c r="AH1663" s="17">
        <f t="shared" si="801"/>
        <v>999</v>
      </c>
      <c r="AI1663" s="17">
        <f t="shared" si="802"/>
        <v>999</v>
      </c>
      <c r="AJ1663" s="17">
        <f t="shared" si="803"/>
        <v>999</v>
      </c>
      <c r="AK1663" s="17">
        <f t="shared" si="804"/>
        <v>999</v>
      </c>
      <c r="AL1663" s="17">
        <f t="shared" si="805"/>
        <v>999</v>
      </c>
      <c r="AM1663" s="10" t="s">
        <v>1451</v>
      </c>
      <c r="AN1663">
        <v>0</v>
      </c>
      <c r="AO1663">
        <v>0</v>
      </c>
      <c r="AP1663">
        <v>0</v>
      </c>
      <c r="AQ1663">
        <v>4.2923</v>
      </c>
      <c r="AR1663" s="8">
        <v>-0.65</v>
      </c>
      <c r="AS1663" s="8">
        <v>-13.2576</v>
      </c>
      <c r="AT1663" s="8">
        <v>-136.84880000000001</v>
      </c>
      <c r="AU1663" s="8">
        <v>-4.2923</v>
      </c>
      <c r="AV1663" s="8">
        <v>-0.65</v>
      </c>
      <c r="AW1663" s="8">
        <v>0.65</v>
      </c>
      <c r="AX1663" s="8">
        <v>13.2576</v>
      </c>
      <c r="AY1663" s="8">
        <v>136.84880000000001</v>
      </c>
      <c r="AZ1663" s="8">
        <v>4.2923</v>
      </c>
      <c r="BA1663" s="8">
        <v>0.65</v>
      </c>
      <c r="BB1663">
        <v>-0.65</v>
      </c>
      <c r="BC1663">
        <v>0.65</v>
      </c>
      <c r="BD1663">
        <v>-0.65</v>
      </c>
      <c r="BE1663">
        <v>0.65</v>
      </c>
      <c r="BF1663">
        <v>0.06</v>
      </c>
      <c r="BG1663">
        <v>0.3</v>
      </c>
      <c r="BH1663">
        <v>2.86</v>
      </c>
      <c r="BI1663">
        <v>4</v>
      </c>
      <c r="BJ1663">
        <v>7</v>
      </c>
      <c r="BK1663">
        <v>4</v>
      </c>
      <c r="BM1663">
        <v>4</v>
      </c>
      <c r="BN1663" t="s">
        <v>1016</v>
      </c>
      <c r="BP1663" t="s">
        <v>1016</v>
      </c>
      <c r="BQ1663">
        <v>25</v>
      </c>
      <c r="BR1663">
        <v>253020</v>
      </c>
      <c r="BS1663">
        <v>1</v>
      </c>
      <c r="BU1663">
        <v>1</v>
      </c>
      <c r="BW1663">
        <v>4</v>
      </c>
      <c r="BY1663">
        <v>7</v>
      </c>
      <c r="BZ1663" t="s">
        <v>1997</v>
      </c>
      <c r="CA1663">
        <v>0</v>
      </c>
      <c r="CB1663">
        <v>0</v>
      </c>
      <c r="CC1663">
        <v>0</v>
      </c>
      <c r="CD1663">
        <v>0</v>
      </c>
      <c r="CE1663">
        <v>0</v>
      </c>
      <c r="CF1663">
        <v>0</v>
      </c>
      <c r="CG1663">
        <v>0</v>
      </c>
      <c r="CH1663">
        <v>0</v>
      </c>
      <c r="CI1663" s="2">
        <v>15695929</v>
      </c>
    </row>
    <row r="1664" spans="1:88">
      <c r="A1664" s="10" t="str">
        <f t="shared" si="775"/>
        <v>ZU_US</v>
      </c>
      <c r="B1664" s="12">
        <f t="shared" si="776"/>
        <v>-5.7300000000000004E-2</v>
      </c>
      <c r="C1664" s="12">
        <v>0</v>
      </c>
      <c r="D1664" s="12">
        <v>0</v>
      </c>
      <c r="E1664" s="12">
        <v>0</v>
      </c>
      <c r="F1664" s="12">
        <v>0</v>
      </c>
      <c r="G1664" s="12">
        <v>0</v>
      </c>
      <c r="H1664" s="12">
        <v>0</v>
      </c>
      <c r="I1664" s="12">
        <v>0</v>
      </c>
      <c r="J1664" s="13">
        <f t="shared" si="777"/>
        <v>0</v>
      </c>
      <c r="K1664" s="13">
        <f t="shared" si="778"/>
        <v>0</v>
      </c>
      <c r="L1664" s="16">
        <f t="shared" si="779"/>
        <v>0</v>
      </c>
      <c r="M1664" s="13">
        <f t="shared" si="780"/>
        <v>0</v>
      </c>
      <c r="N1664" s="16">
        <f t="shared" si="781"/>
        <v>0</v>
      </c>
      <c r="O1664" s="16">
        <f t="shared" si="782"/>
        <v>0</v>
      </c>
      <c r="P1664" s="16">
        <f t="shared" si="783"/>
        <v>-6.5000000000000006E-3</v>
      </c>
      <c r="Q1664" s="20" t="str">
        <f t="shared" si="784"/>
        <v/>
      </c>
      <c r="R1664" s="20" t="str">
        <f t="shared" si="785"/>
        <v/>
      </c>
      <c r="S1664" s="20" t="str">
        <f t="shared" si="786"/>
        <v/>
      </c>
      <c r="T1664" s="20">
        <f t="shared" si="787"/>
        <v>-6.5000000000000006E-3</v>
      </c>
      <c r="U1664" s="16" t="str">
        <f t="shared" si="788"/>
        <v/>
      </c>
      <c r="V1664" s="20" t="str">
        <f t="shared" si="789"/>
        <v/>
      </c>
      <c r="W1664" s="20" t="str">
        <f t="shared" si="790"/>
        <v/>
      </c>
      <c r="X1664" s="20" t="str">
        <f t="shared" si="791"/>
        <v/>
      </c>
      <c r="Y1664" s="20" t="str">
        <f t="shared" si="792"/>
        <v/>
      </c>
      <c r="Z1664" s="20" t="str">
        <f t="shared" si="793"/>
        <v/>
      </c>
      <c r="AA1664" s="20" t="str">
        <f t="shared" si="794"/>
        <v/>
      </c>
      <c r="AB1664" s="20">
        <f t="shared" si="795"/>
        <v>0</v>
      </c>
      <c r="AC1664" s="20" t="str">
        <f t="shared" si="796"/>
        <v/>
      </c>
      <c r="AD1664" s="20" t="str">
        <f t="shared" si="797"/>
        <v/>
      </c>
      <c r="AE1664" s="20" t="str">
        <f t="shared" si="798"/>
        <v/>
      </c>
      <c r="AF1664" s="20" t="str">
        <f t="shared" si="799"/>
        <v/>
      </c>
      <c r="AG1664" s="11">
        <f t="shared" si="800"/>
        <v>999</v>
      </c>
      <c r="AH1664" s="17">
        <f t="shared" si="801"/>
        <v>999</v>
      </c>
      <c r="AI1664" s="17">
        <f t="shared" si="802"/>
        <v>999</v>
      </c>
      <c r="AJ1664" s="17">
        <f t="shared" si="803"/>
        <v>999</v>
      </c>
      <c r="AK1664" s="17">
        <f t="shared" si="804"/>
        <v>999</v>
      </c>
      <c r="AL1664" s="17">
        <f t="shared" si="805"/>
        <v>999</v>
      </c>
      <c r="AM1664" s="10" t="s">
        <v>1987</v>
      </c>
      <c r="AN1664">
        <v>0</v>
      </c>
      <c r="AO1664">
        <v>0</v>
      </c>
      <c r="AP1664">
        <v>0</v>
      </c>
      <c r="AQ1664">
        <v>7.5663999999999998</v>
      </c>
      <c r="AR1664" s="8">
        <v>-0.65</v>
      </c>
      <c r="AS1664" s="8">
        <v>-29.067799999999998</v>
      </c>
      <c r="AT1664" s="8">
        <v>-36.215299999999999</v>
      </c>
      <c r="AU1664" s="8">
        <v>-7.5663999999999998</v>
      </c>
      <c r="AV1664" s="8">
        <v>-0.65</v>
      </c>
      <c r="AW1664" s="8">
        <v>0.65</v>
      </c>
      <c r="AX1664" s="8">
        <v>29.067799999999998</v>
      </c>
      <c r="AY1664" s="8">
        <v>36.215299999999999</v>
      </c>
      <c r="AZ1664" s="8">
        <v>7.5663999999999998</v>
      </c>
      <c r="BA1664" s="8">
        <v>0.65</v>
      </c>
      <c r="BB1664">
        <v>-0.65</v>
      </c>
      <c r="BC1664">
        <v>0.65</v>
      </c>
      <c r="BD1664">
        <v>-0.65</v>
      </c>
      <c r="BE1664">
        <v>0.65</v>
      </c>
      <c r="BF1664">
        <v>0.06</v>
      </c>
      <c r="BG1664">
        <v>0.3</v>
      </c>
      <c r="BH1664">
        <v>-5.73</v>
      </c>
      <c r="BI1664">
        <v>8</v>
      </c>
      <c r="BJ1664">
        <v>16</v>
      </c>
      <c r="BK1664">
        <v>8</v>
      </c>
      <c r="BM1664">
        <v>8</v>
      </c>
      <c r="BN1664" t="s">
        <v>1016</v>
      </c>
      <c r="BP1664" t="s">
        <v>1016</v>
      </c>
      <c r="BQ1664">
        <v>25</v>
      </c>
      <c r="BR1664">
        <v>255020</v>
      </c>
      <c r="BS1664">
        <v>1</v>
      </c>
      <c r="BU1664">
        <v>1</v>
      </c>
      <c r="BW1664">
        <v>8</v>
      </c>
      <c r="BY1664">
        <v>16</v>
      </c>
      <c r="BZ1664" t="s">
        <v>1997</v>
      </c>
      <c r="CA1664">
        <v>0</v>
      </c>
      <c r="CB1664">
        <v>0</v>
      </c>
      <c r="CC1664">
        <v>0</v>
      </c>
      <c r="CD1664">
        <v>0</v>
      </c>
      <c r="CE1664">
        <v>0</v>
      </c>
      <c r="CF1664">
        <v>0</v>
      </c>
      <c r="CG1664">
        <v>0</v>
      </c>
      <c r="CH1664">
        <v>0</v>
      </c>
      <c r="CI1664" s="2">
        <v>33264708</v>
      </c>
    </row>
    <row r="1665" spans="1:88">
      <c r="A1665" s="10" t="str">
        <f t="shared" si="775"/>
        <v>VNCE_US</v>
      </c>
      <c r="B1665" s="12">
        <f t="shared" si="776"/>
        <v>-2.8199999999999999E-2</v>
      </c>
      <c r="C1665" s="12">
        <v>0</v>
      </c>
      <c r="D1665" s="12">
        <v>0</v>
      </c>
      <c r="E1665" s="12">
        <v>0</v>
      </c>
      <c r="F1665" s="12">
        <v>0</v>
      </c>
      <c r="G1665" s="12">
        <v>0</v>
      </c>
      <c r="H1665" s="12">
        <v>0</v>
      </c>
      <c r="I1665" s="12">
        <v>0</v>
      </c>
      <c r="J1665" s="13">
        <f t="shared" si="777"/>
        <v>0</v>
      </c>
      <c r="K1665" s="13">
        <f t="shared" si="778"/>
        <v>0</v>
      </c>
      <c r="L1665" s="16">
        <f t="shared" si="779"/>
        <v>0</v>
      </c>
      <c r="M1665" s="13">
        <f t="shared" si="780"/>
        <v>0</v>
      </c>
      <c r="N1665" s="16">
        <f t="shared" si="781"/>
        <v>0</v>
      </c>
      <c r="O1665" s="16">
        <f t="shared" si="782"/>
        <v>0</v>
      </c>
      <c r="P1665" s="16">
        <f t="shared" si="783"/>
        <v>-6.5000000000000006E-3</v>
      </c>
      <c r="Q1665" s="20" t="str">
        <f t="shared" si="784"/>
        <v/>
      </c>
      <c r="R1665" s="20" t="str">
        <f t="shared" si="785"/>
        <v/>
      </c>
      <c r="S1665" s="20" t="str">
        <f t="shared" si="786"/>
        <v/>
      </c>
      <c r="T1665" s="20">
        <f t="shared" si="787"/>
        <v>-6.5000000000000006E-3</v>
      </c>
      <c r="U1665" s="16" t="str">
        <f t="shared" si="788"/>
        <v/>
      </c>
      <c r="V1665" s="20" t="str">
        <f t="shared" si="789"/>
        <v/>
      </c>
      <c r="W1665" s="20" t="str">
        <f t="shared" si="790"/>
        <v/>
      </c>
      <c r="X1665" s="20" t="str">
        <f t="shared" si="791"/>
        <v/>
      </c>
      <c r="Y1665" s="20" t="str">
        <f t="shared" si="792"/>
        <v/>
      </c>
      <c r="Z1665" s="20" t="str">
        <f t="shared" si="793"/>
        <v/>
      </c>
      <c r="AA1665" s="20" t="str">
        <f t="shared" si="794"/>
        <v/>
      </c>
      <c r="AB1665" s="20">
        <f t="shared" si="795"/>
        <v>0</v>
      </c>
      <c r="AC1665" s="20" t="str">
        <f t="shared" si="796"/>
        <v/>
      </c>
      <c r="AD1665" s="20" t="str">
        <f t="shared" si="797"/>
        <v/>
      </c>
      <c r="AE1665" s="20" t="str">
        <f t="shared" si="798"/>
        <v/>
      </c>
      <c r="AF1665" s="20" t="str">
        <f t="shared" si="799"/>
        <v/>
      </c>
      <c r="AG1665" s="11">
        <f t="shared" si="800"/>
        <v>999</v>
      </c>
      <c r="AH1665" s="17">
        <f t="shared" si="801"/>
        <v>999</v>
      </c>
      <c r="AI1665" s="17">
        <f t="shared" si="802"/>
        <v>999</v>
      </c>
      <c r="AJ1665" s="17">
        <f t="shared" si="803"/>
        <v>999</v>
      </c>
      <c r="AK1665" s="17">
        <f t="shared" si="804"/>
        <v>999</v>
      </c>
      <c r="AL1665" s="17">
        <f t="shared" si="805"/>
        <v>999</v>
      </c>
      <c r="AM1665" s="10" t="s">
        <v>1526</v>
      </c>
      <c r="AN1665">
        <v>0</v>
      </c>
      <c r="AO1665">
        <v>0</v>
      </c>
      <c r="AP1665">
        <v>0</v>
      </c>
      <c r="AQ1665">
        <v>1.2249000000000001</v>
      </c>
      <c r="AR1665" s="8">
        <v>-0.65</v>
      </c>
      <c r="AS1665" s="8">
        <v>-6.9385000000000003</v>
      </c>
      <c r="AT1665" s="8">
        <v>-31.922699999999999</v>
      </c>
      <c r="AU1665" s="8">
        <v>-1.2249000000000001</v>
      </c>
      <c r="AV1665" s="8">
        <v>-0.65</v>
      </c>
      <c r="AW1665" s="8">
        <v>0.65</v>
      </c>
      <c r="AX1665" s="8">
        <v>6.9385000000000003</v>
      </c>
      <c r="AY1665" s="8">
        <v>31.922699999999999</v>
      </c>
      <c r="AZ1665" s="8">
        <v>1.2249000000000001</v>
      </c>
      <c r="BA1665" s="8">
        <v>0.65</v>
      </c>
      <c r="BB1665">
        <v>-0.65</v>
      </c>
      <c r="BC1665">
        <v>0.65</v>
      </c>
      <c r="BD1665">
        <v>-0.65</v>
      </c>
      <c r="BE1665">
        <v>0.65</v>
      </c>
      <c r="BF1665">
        <v>0.06</v>
      </c>
      <c r="BG1665">
        <v>0.3</v>
      </c>
      <c r="BH1665">
        <v>-2.82</v>
      </c>
      <c r="BI1665">
        <v>8</v>
      </c>
      <c r="BJ1665">
        <v>15</v>
      </c>
      <c r="BK1665">
        <v>8</v>
      </c>
      <c r="BM1665">
        <v>8</v>
      </c>
      <c r="BN1665" t="s">
        <v>1016</v>
      </c>
      <c r="BP1665" t="s">
        <v>1016</v>
      </c>
      <c r="BQ1665">
        <v>25</v>
      </c>
      <c r="BR1665">
        <v>252030</v>
      </c>
      <c r="BS1665">
        <v>1</v>
      </c>
      <c r="BU1665">
        <v>1</v>
      </c>
      <c r="BW1665">
        <v>8</v>
      </c>
      <c r="BY1665">
        <v>15</v>
      </c>
      <c r="BZ1665" t="s">
        <v>1997</v>
      </c>
      <c r="CA1665">
        <v>0</v>
      </c>
      <c r="CB1665">
        <v>0</v>
      </c>
      <c r="CC1665">
        <v>0</v>
      </c>
      <c r="CD1665">
        <v>0</v>
      </c>
      <c r="CE1665">
        <v>0</v>
      </c>
      <c r="CF1665">
        <v>0</v>
      </c>
      <c r="CG1665">
        <v>0</v>
      </c>
      <c r="CH1665">
        <v>0</v>
      </c>
      <c r="CI1665" s="2">
        <v>4565036</v>
      </c>
    </row>
    <row r="1666" spans="1:88">
      <c r="A1666" s="10" t="str">
        <f t="shared" si="775"/>
        <v>EROS_US</v>
      </c>
      <c r="B1666" s="12">
        <f t="shared" si="776"/>
        <v>6.4000000000000001E-2</v>
      </c>
      <c r="C1666" s="12">
        <v>0</v>
      </c>
      <c r="D1666" s="12">
        <v>0</v>
      </c>
      <c r="E1666" s="12">
        <v>0</v>
      </c>
      <c r="F1666" s="12">
        <v>0</v>
      </c>
      <c r="G1666" s="12">
        <v>0</v>
      </c>
      <c r="H1666" s="12">
        <v>0</v>
      </c>
      <c r="I1666" s="12">
        <v>0</v>
      </c>
      <c r="J1666" s="13">
        <f t="shared" si="777"/>
        <v>0</v>
      </c>
      <c r="K1666" s="13">
        <f t="shared" si="778"/>
        <v>0</v>
      </c>
      <c r="L1666" s="16">
        <f t="shared" si="779"/>
        <v>0</v>
      </c>
      <c r="M1666" s="13">
        <f t="shared" si="780"/>
        <v>0</v>
      </c>
      <c r="N1666" s="16">
        <f t="shared" si="781"/>
        <v>0</v>
      </c>
      <c r="O1666" s="16">
        <f t="shared" si="782"/>
        <v>0</v>
      </c>
      <c r="P1666" s="16" t="str">
        <f t="shared" si="783"/>
        <v/>
      </c>
      <c r="Q1666" s="20" t="str">
        <f t="shared" si="784"/>
        <v/>
      </c>
      <c r="R1666" s="20" t="str">
        <f t="shared" si="785"/>
        <v/>
      </c>
      <c r="S1666" s="20" t="str">
        <f t="shared" si="786"/>
        <v/>
      </c>
      <c r="T1666" s="20" t="str">
        <f t="shared" si="787"/>
        <v/>
      </c>
      <c r="U1666" s="16">
        <f t="shared" si="788"/>
        <v>6.5000000000000006E-3</v>
      </c>
      <c r="V1666" s="20" t="str">
        <f t="shared" si="789"/>
        <v/>
      </c>
      <c r="W1666" s="20" t="str">
        <f t="shared" si="790"/>
        <v/>
      </c>
      <c r="X1666" s="20" t="str">
        <f t="shared" si="791"/>
        <v/>
      </c>
      <c r="Y1666" s="20">
        <f t="shared" si="792"/>
        <v>6.5000000000000006E-3</v>
      </c>
      <c r="Z1666" s="20" t="str">
        <f t="shared" si="793"/>
        <v/>
      </c>
      <c r="AA1666" s="20" t="str">
        <f t="shared" si="794"/>
        <v/>
      </c>
      <c r="AB1666" s="20">
        <f t="shared" si="795"/>
        <v>0</v>
      </c>
      <c r="AC1666" s="20" t="str">
        <f t="shared" si="796"/>
        <v/>
      </c>
      <c r="AD1666" s="20" t="str">
        <f t="shared" si="797"/>
        <v/>
      </c>
      <c r="AE1666" s="20" t="str">
        <f t="shared" si="798"/>
        <v/>
      </c>
      <c r="AF1666" s="20" t="str">
        <f t="shared" si="799"/>
        <v/>
      </c>
      <c r="AG1666" s="11">
        <f t="shared" si="800"/>
        <v>999</v>
      </c>
      <c r="AH1666" s="17">
        <f t="shared" si="801"/>
        <v>999</v>
      </c>
      <c r="AI1666" s="17">
        <f t="shared" si="802"/>
        <v>999</v>
      </c>
      <c r="AJ1666" s="17">
        <f t="shared" si="803"/>
        <v>999</v>
      </c>
      <c r="AK1666" s="17">
        <f t="shared" si="804"/>
        <v>999</v>
      </c>
      <c r="AL1666" s="17">
        <f t="shared" si="805"/>
        <v>999</v>
      </c>
      <c r="AM1666" s="10" t="s">
        <v>2094</v>
      </c>
      <c r="AN1666">
        <v>0</v>
      </c>
      <c r="AO1666">
        <v>0</v>
      </c>
      <c r="AP1666">
        <v>0</v>
      </c>
      <c r="AQ1666">
        <v>0.50819999999999999</v>
      </c>
      <c r="AR1666" s="8">
        <v>-0.65</v>
      </c>
      <c r="AS1666" s="8">
        <v>-2.1021999999999998</v>
      </c>
      <c r="AT1666" s="8">
        <v>-20.675599999999999</v>
      </c>
      <c r="AU1666" s="8">
        <v>-0.50819999999999999</v>
      </c>
      <c r="AV1666" s="8">
        <v>-0.65</v>
      </c>
      <c r="AW1666" s="8">
        <v>0.65</v>
      </c>
      <c r="AX1666" s="8">
        <v>2.1021999999999998</v>
      </c>
      <c r="AY1666" s="8">
        <v>20.675599999999999</v>
      </c>
      <c r="AZ1666" s="8">
        <v>0.50819999999999999</v>
      </c>
      <c r="BA1666" s="8">
        <v>0.65</v>
      </c>
      <c r="BB1666">
        <v>-0.50819999999999999</v>
      </c>
      <c r="BC1666">
        <v>0.50819999999999999</v>
      </c>
      <c r="BD1666">
        <v>-0.50819999999999999</v>
      </c>
      <c r="BE1666">
        <v>0.50819999999999999</v>
      </c>
      <c r="BF1666">
        <v>0.06</v>
      </c>
      <c r="BG1666">
        <v>0.3</v>
      </c>
      <c r="BH1666">
        <v>6.4</v>
      </c>
      <c r="BI1666">
        <v>3</v>
      </c>
      <c r="BJ1666">
        <v>5</v>
      </c>
      <c r="BK1666">
        <v>3</v>
      </c>
      <c r="BM1666">
        <v>3</v>
      </c>
      <c r="BN1666" t="s">
        <v>1016</v>
      </c>
      <c r="BP1666" t="s">
        <v>1016</v>
      </c>
      <c r="BQ1666">
        <v>25</v>
      </c>
      <c r="BR1666">
        <v>254010</v>
      </c>
      <c r="BS1666">
        <v>1</v>
      </c>
      <c r="BU1666">
        <v>1</v>
      </c>
      <c r="BW1666">
        <v>3</v>
      </c>
      <c r="BY1666">
        <v>5</v>
      </c>
      <c r="BZ1666" t="s">
        <v>1997</v>
      </c>
      <c r="CA1666">
        <v>1</v>
      </c>
      <c r="CB1666">
        <v>0</v>
      </c>
      <c r="CC1666">
        <v>1</v>
      </c>
      <c r="CD1666">
        <v>0</v>
      </c>
      <c r="CE1666">
        <v>0</v>
      </c>
      <c r="CF1666">
        <v>0</v>
      </c>
      <c r="CG1666">
        <v>0</v>
      </c>
      <c r="CH1666">
        <v>0</v>
      </c>
      <c r="CI1666" s="2">
        <v>2188032</v>
      </c>
    </row>
    <row r="1667" spans="1:88">
      <c r="A1667" s="10" t="str">
        <f t="shared" si="775"/>
        <v>NMIH_US</v>
      </c>
      <c r="B1667" s="12">
        <f t="shared" si="776"/>
        <v>-4.9599999999999998E-2</v>
      </c>
      <c r="C1667" s="12">
        <v>0</v>
      </c>
      <c r="D1667" s="12">
        <v>0</v>
      </c>
      <c r="E1667" s="12">
        <v>0</v>
      </c>
      <c r="F1667" s="12">
        <v>0</v>
      </c>
      <c r="G1667" s="12">
        <v>0</v>
      </c>
      <c r="H1667" s="12">
        <v>0</v>
      </c>
      <c r="I1667" s="12">
        <v>0</v>
      </c>
      <c r="J1667" s="13">
        <f t="shared" si="777"/>
        <v>0</v>
      </c>
      <c r="K1667" s="13">
        <f t="shared" si="778"/>
        <v>0</v>
      </c>
      <c r="L1667" s="16">
        <f t="shared" si="779"/>
        <v>0</v>
      </c>
      <c r="M1667" s="13">
        <f t="shared" si="780"/>
        <v>0</v>
      </c>
      <c r="N1667" s="16">
        <f t="shared" si="781"/>
        <v>0</v>
      </c>
      <c r="O1667" s="16">
        <f t="shared" si="782"/>
        <v>0</v>
      </c>
      <c r="P1667" s="16">
        <f t="shared" si="783"/>
        <v>-4.0000000000000001E-3</v>
      </c>
      <c r="Q1667" s="20" t="str">
        <f t="shared" si="784"/>
        <v/>
      </c>
      <c r="R1667" s="20" t="str">
        <f t="shared" si="785"/>
        <v/>
      </c>
      <c r="S1667" s="20" t="str">
        <f t="shared" si="786"/>
        <v/>
      </c>
      <c r="T1667" s="20">
        <f t="shared" si="787"/>
        <v>-4.0000000000000001E-3</v>
      </c>
      <c r="U1667" s="16" t="str">
        <f t="shared" si="788"/>
        <v/>
      </c>
      <c r="V1667" s="20" t="str">
        <f t="shared" si="789"/>
        <v/>
      </c>
      <c r="W1667" s="20" t="str">
        <f t="shared" si="790"/>
        <v/>
      </c>
      <c r="X1667" s="20" t="str">
        <f t="shared" si="791"/>
        <v/>
      </c>
      <c r="Y1667" s="20" t="str">
        <f t="shared" si="792"/>
        <v/>
      </c>
      <c r="Z1667" s="20" t="str">
        <f t="shared" si="793"/>
        <v/>
      </c>
      <c r="AA1667" s="20" t="str">
        <f t="shared" si="794"/>
        <v/>
      </c>
      <c r="AB1667" s="20">
        <f t="shared" si="795"/>
        <v>0</v>
      </c>
      <c r="AC1667" s="20" t="str">
        <f t="shared" si="796"/>
        <v/>
      </c>
      <c r="AD1667" s="20" t="str">
        <f t="shared" si="797"/>
        <v/>
      </c>
      <c r="AE1667" s="20" t="str">
        <f t="shared" si="798"/>
        <v/>
      </c>
      <c r="AF1667" s="20" t="str">
        <f t="shared" si="799"/>
        <v/>
      </c>
      <c r="AG1667" s="11">
        <f t="shared" si="800"/>
        <v>999</v>
      </c>
      <c r="AH1667" s="17">
        <f t="shared" si="801"/>
        <v>999</v>
      </c>
      <c r="AI1667" s="17">
        <f t="shared" si="802"/>
        <v>999</v>
      </c>
      <c r="AJ1667" s="17">
        <f t="shared" si="803"/>
        <v>999</v>
      </c>
      <c r="AK1667" s="17">
        <f t="shared" si="804"/>
        <v>999</v>
      </c>
      <c r="AL1667" s="17">
        <f t="shared" si="805"/>
        <v>999</v>
      </c>
      <c r="AM1667" s="10" t="s">
        <v>2095</v>
      </c>
      <c r="AN1667">
        <v>0</v>
      </c>
      <c r="AO1667">
        <v>0</v>
      </c>
      <c r="AP1667">
        <v>0</v>
      </c>
      <c r="AQ1667">
        <v>0.38490000000000002</v>
      </c>
      <c r="AR1667" s="8">
        <v>-0.4</v>
      </c>
      <c r="AS1667" s="8">
        <v>-1.3520000000000001</v>
      </c>
      <c r="AT1667" s="8">
        <v>-18.269200000000001</v>
      </c>
      <c r="AU1667" s="8">
        <v>-0.38490000000000002</v>
      </c>
      <c r="AV1667" s="8">
        <v>-0.4</v>
      </c>
      <c r="AW1667" s="8">
        <v>0.4</v>
      </c>
      <c r="AX1667" s="8">
        <v>1.3520000000000001</v>
      </c>
      <c r="AY1667" s="8">
        <v>18.269200000000001</v>
      </c>
      <c r="AZ1667" s="8">
        <v>0.38490000000000002</v>
      </c>
      <c r="BA1667" s="8">
        <v>0.4</v>
      </c>
      <c r="BB1667">
        <v>-0.38490000000000002</v>
      </c>
      <c r="BC1667">
        <v>0.38490000000000002</v>
      </c>
      <c r="BD1667">
        <v>-0.38490000000000002</v>
      </c>
      <c r="BE1667">
        <v>0.38490000000000002</v>
      </c>
      <c r="BF1667">
        <v>0.06</v>
      </c>
      <c r="BG1667">
        <v>0.3</v>
      </c>
      <c r="BH1667">
        <v>-4.96</v>
      </c>
      <c r="BI1667">
        <v>8</v>
      </c>
      <c r="BJ1667">
        <v>16</v>
      </c>
      <c r="BK1667">
        <v>8</v>
      </c>
      <c r="BM1667">
        <v>8</v>
      </c>
      <c r="BN1667" t="s">
        <v>1016</v>
      </c>
      <c r="BP1667" t="s">
        <v>1016</v>
      </c>
      <c r="BQ1667">
        <v>40</v>
      </c>
      <c r="BR1667">
        <v>401020</v>
      </c>
      <c r="BS1667">
        <v>1</v>
      </c>
      <c r="BU1667">
        <v>1</v>
      </c>
      <c r="BW1667">
        <v>8</v>
      </c>
      <c r="BY1667">
        <v>16</v>
      </c>
      <c r="BZ1667" t="s">
        <v>1998</v>
      </c>
      <c r="CA1667">
        <v>1</v>
      </c>
      <c r="CB1667">
        <v>0</v>
      </c>
      <c r="CC1667">
        <v>1</v>
      </c>
      <c r="CD1667">
        <v>0</v>
      </c>
      <c r="CE1667">
        <v>0</v>
      </c>
      <c r="CF1667">
        <v>0</v>
      </c>
      <c r="CG1667">
        <v>0</v>
      </c>
      <c r="CH1667">
        <v>0</v>
      </c>
      <c r="CI1667" s="2">
        <v>1288787</v>
      </c>
    </row>
    <row r="1668" spans="1:88">
      <c r="A1668" s="10" t="str">
        <f t="shared" ref="A1668:A1731" si="806">AM1668</f>
        <v>CACQ_US</v>
      </c>
      <c r="B1668" s="12">
        <f t="shared" ref="B1668:B1731" si="807">BH1668/100</f>
        <v>-7.3499999999999996E-2</v>
      </c>
      <c r="C1668" s="12">
        <v>0</v>
      </c>
      <c r="D1668" s="12">
        <v>0</v>
      </c>
      <c r="E1668" s="12">
        <v>0</v>
      </c>
      <c r="F1668" s="12">
        <v>0</v>
      </c>
      <c r="G1668" s="12">
        <v>0</v>
      </c>
      <c r="H1668" s="12">
        <v>0</v>
      </c>
      <c r="I1668" s="12">
        <v>0</v>
      </c>
      <c r="J1668" s="13">
        <f t="shared" ref="J1668:J1731" si="808">IF(AND(H1668&lt;0,F1668&gt;0),1,0)</f>
        <v>0</v>
      </c>
      <c r="K1668" s="13">
        <f t="shared" ref="K1668:K1731" si="809">IF(H1668&gt;0,1,0)</f>
        <v>0</v>
      </c>
      <c r="L1668" s="16">
        <f t="shared" ref="L1668:L1731" si="810">IF(H1668&gt;0,H1668,0)</f>
        <v>0</v>
      </c>
      <c r="M1668" s="13">
        <f t="shared" ref="M1668:M1731" si="811">IF(F1668&lt;0,1,0)</f>
        <v>0</v>
      </c>
      <c r="N1668" s="16">
        <f t="shared" ref="N1668:N1731" si="812">IF(H1668&lt;0,-MIN(-H1668,D1668),0)</f>
        <v>0</v>
      </c>
      <c r="O1668" s="16">
        <f t="shared" ref="O1668:O1731" si="813">IF(F1668&lt;0,(H1668+D1668),0)</f>
        <v>0</v>
      </c>
      <c r="P1668" s="16">
        <f t="shared" ref="P1668:P1731" si="814">IF($B1668&lt;0,AV1668/100-$H1668,"")</f>
        <v>-6.5000000000000006E-3</v>
      </c>
      <c r="Q1668" s="20" t="str">
        <f t="shared" ref="Q1668:Q1731" si="815">IF(AC1668&lt;&gt;"",$P1668,"")</f>
        <v/>
      </c>
      <c r="R1668" s="20" t="str">
        <f t="shared" ref="R1668:R1731" si="816">IF(AD1668&lt;&gt;"",$P1668,"")</f>
        <v/>
      </c>
      <c r="S1668" s="20">
        <f t="shared" ref="S1668:S1731" si="817">IF(AF1668&lt;&gt;"",$P1668,"")</f>
        <v>-6.5000000000000006E-3</v>
      </c>
      <c r="T1668" s="20" t="str">
        <f t="shared" ref="T1668:T1731" si="818">IF(AND(CE1668=0,Q1668="",R1668="",S1668=""),P1668,"")</f>
        <v/>
      </c>
      <c r="U1668" s="16" t="str">
        <f t="shared" ref="U1668:U1731" si="819">IF($B1668&gt;0,IF(BA1668/100-$H1668&gt;0.00005,MIN(BA1668/100,BA1668/100-$H1668),""),"")</f>
        <v/>
      </c>
      <c r="V1668" s="20" t="str">
        <f t="shared" ref="V1668:V1731" si="820">IF(AC1668&lt;&gt;"",$U1668,"")</f>
        <v/>
      </c>
      <c r="W1668" s="20" t="str">
        <f t="shared" ref="W1668:W1731" si="821">IF(AD1668&lt;&gt;"",$U1668,"")</f>
        <v/>
      </c>
      <c r="X1668" s="20" t="str">
        <f t="shared" ref="X1668:X1731" si="822">IF(AF1668&lt;&gt;"",$U1668,"")</f>
        <v/>
      </c>
      <c r="Y1668" s="20" t="str">
        <f t="shared" ref="Y1668:Y1731" si="823">IF(AND(CE1668=0,V1668="",W1668="",X1668=""),U1668,"")</f>
        <v/>
      </c>
      <c r="Z1668" s="20" t="str">
        <f t="shared" ref="Z1668:Z1731" si="824">IF(CE1668=1,P1668,"")</f>
        <v/>
      </c>
      <c r="AA1668" s="20" t="str">
        <f t="shared" ref="AA1668:AA1731" si="825">IF(CE1668=1,U1668,"")</f>
        <v/>
      </c>
      <c r="AB1668" s="20" t="str">
        <f t="shared" ref="AB1668:AB1731" si="826">IF(AND(AC1668="",AD1668="",AE1668="",AF1668=""),$H1668,"")</f>
        <v/>
      </c>
      <c r="AC1668" s="20" t="str">
        <f t="shared" ref="AC1668:AC1731" si="827">IF(AND(AF1668="",$F1668&lt;&gt;0),IF(OR(ROUND(AU1668/($F1668*100),2)=1,ROUND(AZ1668/($F1668*100),2)=1),$H1668,""),"")</f>
        <v/>
      </c>
      <c r="AD1668" s="20" t="str">
        <f t="shared" ref="AD1668:AD1731" si="828">IF(AND(AF1668="",F1668&lt;&gt;0),IF(OR(ROUND(AS1668/(F1668*100),2)=1,ROUND(AX1668/(F1668*100),2)=1),H1668,""),"")</f>
        <v/>
      </c>
      <c r="AE1668" s="20" t="str">
        <f t="shared" ref="AE1668:AE1731" si="829">IF(CE1668=1,H1668,"")</f>
        <v/>
      </c>
      <c r="AF1668" s="20">
        <f t="shared" ref="AF1668:AF1731" si="830">IF(SUM(CF1668:CH1668)&gt;0,$H1668,"")</f>
        <v>0</v>
      </c>
      <c r="AG1668" s="11">
        <f t="shared" ref="AG1668:AG1731" si="831">IF(AND(G1668=0,H1668=0),999,G1668)</f>
        <v>999</v>
      </c>
      <c r="AH1668" s="17">
        <f t="shared" ref="AH1668:AH1731" si="832">IF(OR(AND(G1668=0,H1668=0),AB1668=""),999,AB1668)</f>
        <v>999</v>
      </c>
      <c r="AI1668" s="17">
        <f t="shared" ref="AI1668:AI1731" si="833">IF(AC1668="",999,AC1668)</f>
        <v>999</v>
      </c>
      <c r="AJ1668" s="17">
        <f t="shared" ref="AJ1668:AJ1731" si="834">IF(AD1668="",999,AD1668)</f>
        <v>999</v>
      </c>
      <c r="AK1668" s="17">
        <f t="shared" ref="AK1668:AK1731" si="835">IF(AE1668&lt;&gt;"",AE1668,999)</f>
        <v>999</v>
      </c>
      <c r="AL1668" s="17">
        <f t="shared" ref="AL1668:AL1731" si="836">IF(AF1668="",999,AF1668)</f>
        <v>0</v>
      </c>
      <c r="AM1668" s="10" t="s">
        <v>2096</v>
      </c>
      <c r="AN1668">
        <v>0</v>
      </c>
      <c r="AO1668">
        <v>0</v>
      </c>
      <c r="AP1668">
        <v>0</v>
      </c>
      <c r="AQ1668">
        <v>0.1008</v>
      </c>
      <c r="AR1668" s="8">
        <v>-0.65</v>
      </c>
      <c r="AS1668" s="8">
        <v>-0.79820000000000002</v>
      </c>
      <c r="AT1668" s="8">
        <v>-39.435299999999998</v>
      </c>
      <c r="AU1668" s="8">
        <v>-0.1008</v>
      </c>
      <c r="AV1668" s="8">
        <v>-0.65</v>
      </c>
      <c r="AW1668" s="8">
        <v>0.65</v>
      </c>
      <c r="AX1668" s="8">
        <v>0.79820000000000002</v>
      </c>
      <c r="AY1668" s="8">
        <v>39.435299999999998</v>
      </c>
      <c r="AZ1668" s="8">
        <v>0.1008</v>
      </c>
      <c r="BA1668" s="8">
        <v>0.65</v>
      </c>
      <c r="BB1668">
        <v>0</v>
      </c>
      <c r="BC1668">
        <v>0</v>
      </c>
      <c r="BD1668">
        <v>0</v>
      </c>
      <c r="BE1668">
        <v>0</v>
      </c>
      <c r="BF1668">
        <v>0.06</v>
      </c>
      <c r="BG1668">
        <v>0.3</v>
      </c>
      <c r="BH1668">
        <v>-7.35</v>
      </c>
      <c r="BI1668">
        <v>9</v>
      </c>
      <c r="BJ1668">
        <v>17</v>
      </c>
      <c r="BK1668">
        <v>9</v>
      </c>
      <c r="BM1668">
        <v>9</v>
      </c>
      <c r="BN1668" t="s">
        <v>1016</v>
      </c>
      <c r="BP1668" t="s">
        <v>1016</v>
      </c>
      <c r="BQ1668">
        <v>25</v>
      </c>
      <c r="BR1668">
        <v>253010</v>
      </c>
      <c r="BS1668">
        <v>0</v>
      </c>
      <c r="BU1668">
        <v>1</v>
      </c>
      <c r="BW1668">
        <v>9</v>
      </c>
      <c r="BY1668">
        <v>17</v>
      </c>
      <c r="BZ1668" t="s">
        <v>1947</v>
      </c>
      <c r="CA1668">
        <v>0</v>
      </c>
      <c r="CB1668">
        <v>0</v>
      </c>
      <c r="CC1668">
        <v>0</v>
      </c>
      <c r="CD1668">
        <v>0</v>
      </c>
      <c r="CE1668">
        <v>0</v>
      </c>
      <c r="CF1668">
        <v>1</v>
      </c>
      <c r="CG1668">
        <v>0</v>
      </c>
      <c r="CH1668">
        <v>0</v>
      </c>
      <c r="CI1668" s="2">
        <v>409846</v>
      </c>
      <c r="CJ1668" t="s">
        <v>2251</v>
      </c>
    </row>
    <row r="1669" spans="1:88">
      <c r="A1669" s="10" t="str">
        <f t="shared" si="806"/>
        <v>XNCR_US</v>
      </c>
      <c r="B1669" s="12">
        <f t="shared" si="807"/>
        <v>0.16269999999999998</v>
      </c>
      <c r="C1669" s="12">
        <v>4.1274514292003704E-3</v>
      </c>
      <c r="D1669" s="12">
        <v>0</v>
      </c>
      <c r="E1669" s="12">
        <v>0</v>
      </c>
      <c r="F1669" s="12">
        <v>4.1274514292003704E-3</v>
      </c>
      <c r="G1669" s="12">
        <v>0</v>
      </c>
      <c r="H1669" s="12">
        <v>4.1274514292003704E-3</v>
      </c>
      <c r="I1669" s="12">
        <v>4.1274514292003704E-3</v>
      </c>
      <c r="J1669" s="13">
        <f t="shared" si="808"/>
        <v>0</v>
      </c>
      <c r="K1669" s="13">
        <f t="shared" si="809"/>
        <v>1</v>
      </c>
      <c r="L1669" s="16">
        <f t="shared" si="810"/>
        <v>4.1274514292003704E-3</v>
      </c>
      <c r="M1669" s="13">
        <f t="shared" si="811"/>
        <v>0</v>
      </c>
      <c r="N1669" s="16">
        <f t="shared" si="812"/>
        <v>0</v>
      </c>
      <c r="O1669" s="16">
        <f t="shared" si="813"/>
        <v>0</v>
      </c>
      <c r="P1669" s="16" t="str">
        <f t="shared" si="814"/>
        <v/>
      </c>
      <c r="Q1669" s="20" t="str">
        <f t="shared" si="815"/>
        <v/>
      </c>
      <c r="R1669" s="20" t="str">
        <f t="shared" si="816"/>
        <v/>
      </c>
      <c r="S1669" s="20" t="str">
        <f t="shared" si="817"/>
        <v/>
      </c>
      <c r="T1669" s="20" t="str">
        <f t="shared" si="818"/>
        <v/>
      </c>
      <c r="U1669" s="16">
        <f t="shared" si="819"/>
        <v>1.8725485707996297E-3</v>
      </c>
      <c r="V1669" s="20" t="str">
        <f t="shared" si="820"/>
        <v/>
      </c>
      <c r="W1669" s="20" t="str">
        <f t="shared" si="821"/>
        <v/>
      </c>
      <c r="X1669" s="20" t="str">
        <f t="shared" si="822"/>
        <v/>
      </c>
      <c r="Y1669" s="20">
        <f t="shared" si="823"/>
        <v>1.8725485707996297E-3</v>
      </c>
      <c r="Z1669" s="20" t="str">
        <f t="shared" si="824"/>
        <v/>
      </c>
      <c r="AA1669" s="20" t="str">
        <f t="shared" si="825"/>
        <v/>
      </c>
      <c r="AB1669" s="20">
        <f t="shared" si="826"/>
        <v>4.1274514292003704E-3</v>
      </c>
      <c r="AC1669" s="20" t="str">
        <f t="shared" si="827"/>
        <v/>
      </c>
      <c r="AD1669" s="20" t="str">
        <f t="shared" si="828"/>
        <v/>
      </c>
      <c r="AE1669" s="20" t="str">
        <f t="shared" si="829"/>
        <v/>
      </c>
      <c r="AF1669" s="20" t="str">
        <f t="shared" si="830"/>
        <v/>
      </c>
      <c r="AG1669" s="11">
        <f t="shared" si="831"/>
        <v>0</v>
      </c>
      <c r="AH1669" s="17">
        <f t="shared" si="832"/>
        <v>4.1274514292003704E-3</v>
      </c>
      <c r="AI1669" s="17">
        <f t="shared" si="833"/>
        <v>999</v>
      </c>
      <c r="AJ1669" s="17">
        <f t="shared" si="834"/>
        <v>999</v>
      </c>
      <c r="AK1669" s="17">
        <f t="shared" si="835"/>
        <v>999</v>
      </c>
      <c r="AL1669" s="17">
        <f t="shared" si="836"/>
        <v>999</v>
      </c>
      <c r="AM1669" s="10" t="s">
        <v>1982</v>
      </c>
      <c r="AN1669">
        <v>0</v>
      </c>
      <c r="AO1669">
        <v>0</v>
      </c>
      <c r="AP1669">
        <v>0</v>
      </c>
      <c r="AQ1669">
        <v>1.1304000000000001</v>
      </c>
      <c r="AR1669" s="8">
        <v>-0.2</v>
      </c>
      <c r="AS1669" s="8">
        <v>-3.3479999999999999</v>
      </c>
      <c r="AT1669" s="8">
        <v>-25.109300000000001</v>
      </c>
      <c r="AU1669" s="8">
        <v>-1.1304000000000001</v>
      </c>
      <c r="AV1669" s="8">
        <v>-0.2</v>
      </c>
      <c r="AW1669" s="8">
        <v>0.6</v>
      </c>
      <c r="AX1669" s="8">
        <v>3.3479999999999999</v>
      </c>
      <c r="AY1669" s="8">
        <v>25.109300000000001</v>
      </c>
      <c r="AZ1669" s="8">
        <v>1.1304000000000001</v>
      </c>
      <c r="BA1669" s="8">
        <v>0.6</v>
      </c>
      <c r="BB1669">
        <v>-0.2</v>
      </c>
      <c r="BC1669">
        <v>0.6</v>
      </c>
      <c r="BD1669">
        <v>-0.2</v>
      </c>
      <c r="BE1669">
        <v>0.6</v>
      </c>
      <c r="BF1669">
        <v>0.06</v>
      </c>
      <c r="BG1669">
        <v>0.3</v>
      </c>
      <c r="BH1669">
        <v>16.27</v>
      </c>
      <c r="BI1669">
        <v>1</v>
      </c>
      <c r="BJ1669">
        <v>1</v>
      </c>
      <c r="BK1669">
        <v>1</v>
      </c>
      <c r="BM1669">
        <v>1</v>
      </c>
      <c r="BN1669" t="s">
        <v>1016</v>
      </c>
      <c r="BP1669" t="s">
        <v>1016</v>
      </c>
      <c r="BQ1669">
        <v>35</v>
      </c>
      <c r="BR1669">
        <v>352010</v>
      </c>
      <c r="BS1669">
        <v>1</v>
      </c>
      <c r="BU1669">
        <v>1</v>
      </c>
      <c r="BW1669">
        <v>1</v>
      </c>
      <c r="BY1669">
        <v>1</v>
      </c>
      <c r="BZ1669" t="s">
        <v>1997</v>
      </c>
      <c r="CA1669">
        <v>0</v>
      </c>
      <c r="CB1669">
        <v>0</v>
      </c>
      <c r="CC1669">
        <v>0</v>
      </c>
      <c r="CD1669">
        <v>0</v>
      </c>
      <c r="CE1669">
        <v>0</v>
      </c>
      <c r="CF1669">
        <v>0</v>
      </c>
      <c r="CG1669">
        <v>0</v>
      </c>
      <c r="CH1669">
        <v>0</v>
      </c>
      <c r="CI1669" s="2">
        <v>4236867</v>
      </c>
    </row>
    <row r="1670" spans="1:88">
      <c r="A1670" s="10" t="str">
        <f t="shared" si="806"/>
        <v>KFX_US</v>
      </c>
      <c r="B1670" s="12">
        <f t="shared" si="807"/>
        <v>2.0499999999999997E-2</v>
      </c>
      <c r="C1670" s="12">
        <v>0</v>
      </c>
      <c r="D1670" s="12">
        <v>0</v>
      </c>
      <c r="E1670" s="12">
        <v>0</v>
      </c>
      <c r="F1670" s="12">
        <v>0</v>
      </c>
      <c r="G1670" s="12">
        <v>0</v>
      </c>
      <c r="H1670" s="12">
        <v>0</v>
      </c>
      <c r="I1670" s="12">
        <v>0</v>
      </c>
      <c r="J1670" s="13">
        <f t="shared" si="808"/>
        <v>0</v>
      </c>
      <c r="K1670" s="13">
        <f t="shared" si="809"/>
        <v>0</v>
      </c>
      <c r="L1670" s="16">
        <f t="shared" si="810"/>
        <v>0</v>
      </c>
      <c r="M1670" s="13">
        <f t="shared" si="811"/>
        <v>0</v>
      </c>
      <c r="N1670" s="16">
        <f t="shared" si="812"/>
        <v>0</v>
      </c>
      <c r="O1670" s="16">
        <f t="shared" si="813"/>
        <v>0</v>
      </c>
      <c r="P1670" s="16" t="str">
        <f t="shared" si="814"/>
        <v/>
      </c>
      <c r="Q1670" s="20" t="str">
        <f t="shared" si="815"/>
        <v/>
      </c>
      <c r="R1670" s="20" t="str">
        <f t="shared" si="816"/>
        <v/>
      </c>
      <c r="S1670" s="20" t="str">
        <f t="shared" si="817"/>
        <v/>
      </c>
      <c r="T1670" s="20" t="str">
        <f t="shared" si="818"/>
        <v/>
      </c>
      <c r="U1670" s="16">
        <f t="shared" si="819"/>
        <v>6.0000000000000001E-3</v>
      </c>
      <c r="V1670" s="20" t="str">
        <f t="shared" si="820"/>
        <v/>
      </c>
      <c r="W1670" s="20" t="str">
        <f t="shared" si="821"/>
        <v/>
      </c>
      <c r="X1670" s="20" t="str">
        <f t="shared" si="822"/>
        <v/>
      </c>
      <c r="Y1670" s="20">
        <f t="shared" si="823"/>
        <v>6.0000000000000001E-3</v>
      </c>
      <c r="Z1670" s="20" t="str">
        <f t="shared" si="824"/>
        <v/>
      </c>
      <c r="AA1670" s="20" t="str">
        <f t="shared" si="825"/>
        <v/>
      </c>
      <c r="AB1670" s="20">
        <f t="shared" si="826"/>
        <v>0</v>
      </c>
      <c r="AC1670" s="20" t="str">
        <f t="shared" si="827"/>
        <v/>
      </c>
      <c r="AD1670" s="20" t="str">
        <f t="shared" si="828"/>
        <v/>
      </c>
      <c r="AE1670" s="20" t="str">
        <f t="shared" si="829"/>
        <v/>
      </c>
      <c r="AF1670" s="20" t="str">
        <f t="shared" si="830"/>
        <v/>
      </c>
      <c r="AG1670" s="11">
        <f t="shared" si="831"/>
        <v>999</v>
      </c>
      <c r="AH1670" s="17">
        <f t="shared" si="832"/>
        <v>999</v>
      </c>
      <c r="AI1670" s="17">
        <f t="shared" si="833"/>
        <v>999</v>
      </c>
      <c r="AJ1670" s="17">
        <f t="shared" si="834"/>
        <v>999</v>
      </c>
      <c r="AK1670" s="17">
        <f t="shared" si="835"/>
        <v>999</v>
      </c>
      <c r="AL1670" s="17">
        <f t="shared" si="836"/>
        <v>999</v>
      </c>
      <c r="AM1670" s="10" t="s">
        <v>2097</v>
      </c>
      <c r="AN1670">
        <v>0</v>
      </c>
      <c r="AO1670">
        <v>0</v>
      </c>
      <c r="AP1670">
        <v>0</v>
      </c>
      <c r="AQ1670">
        <v>0.25700000000000001</v>
      </c>
      <c r="AR1670" s="8">
        <v>-0.6</v>
      </c>
      <c r="AS1670" s="8">
        <v>-1.5061</v>
      </c>
      <c r="AT1670" s="8">
        <v>-28.355499999999999</v>
      </c>
      <c r="AU1670" s="8">
        <v>-0.25700000000000001</v>
      </c>
      <c r="AV1670" s="8">
        <v>-0.6</v>
      </c>
      <c r="AW1670" s="8">
        <v>0.6</v>
      </c>
      <c r="AX1670" s="8">
        <v>1.5061</v>
      </c>
      <c r="AY1670" s="8">
        <v>28.355499999999999</v>
      </c>
      <c r="AZ1670" s="8">
        <v>0.25700000000000001</v>
      </c>
      <c r="BA1670" s="8">
        <v>0.6</v>
      </c>
      <c r="BB1670">
        <v>-0.25700000000000001</v>
      </c>
      <c r="BC1670">
        <v>0.25700000000000001</v>
      </c>
      <c r="BD1670">
        <v>-0.25700000000000001</v>
      </c>
      <c r="BE1670">
        <v>0.25700000000000001</v>
      </c>
      <c r="BF1670">
        <v>0.06</v>
      </c>
      <c r="BG1670">
        <v>0.3</v>
      </c>
      <c r="BH1670">
        <v>2.0499999999999998</v>
      </c>
      <c r="BI1670">
        <v>4</v>
      </c>
      <c r="BJ1670">
        <v>8</v>
      </c>
      <c r="BK1670">
        <v>4</v>
      </c>
      <c r="BM1670">
        <v>4</v>
      </c>
      <c r="BN1670" t="s">
        <v>1016</v>
      </c>
      <c r="BP1670" t="s">
        <v>1016</v>
      </c>
      <c r="BQ1670">
        <v>45</v>
      </c>
      <c r="BR1670">
        <v>451030</v>
      </c>
      <c r="BS1670">
        <v>1</v>
      </c>
      <c r="BU1670">
        <v>1</v>
      </c>
      <c r="BW1670">
        <v>4</v>
      </c>
      <c r="BY1670">
        <v>8</v>
      </c>
      <c r="BZ1670" t="s">
        <v>1998</v>
      </c>
      <c r="CA1670">
        <v>1</v>
      </c>
      <c r="CB1670">
        <v>0</v>
      </c>
      <c r="CC1670">
        <v>1</v>
      </c>
      <c r="CD1670">
        <v>0</v>
      </c>
      <c r="CE1670">
        <v>0</v>
      </c>
      <c r="CF1670">
        <v>0</v>
      </c>
      <c r="CG1670">
        <v>0</v>
      </c>
      <c r="CH1670">
        <v>0</v>
      </c>
      <c r="CI1670" s="2">
        <v>1296933</v>
      </c>
    </row>
    <row r="1671" spans="1:88">
      <c r="A1671" s="10" t="str">
        <f t="shared" si="806"/>
        <v>FGL_US</v>
      </c>
      <c r="B1671" s="12">
        <f t="shared" si="807"/>
        <v>6.0499999999999998E-2</v>
      </c>
      <c r="C1671" s="12">
        <v>0</v>
      </c>
      <c r="D1671" s="12">
        <v>0</v>
      </c>
      <c r="E1671" s="12">
        <v>0</v>
      </c>
      <c r="F1671" s="12">
        <v>0</v>
      </c>
      <c r="G1671" s="12">
        <v>0</v>
      </c>
      <c r="H1671" s="12">
        <v>0</v>
      </c>
      <c r="I1671" s="12">
        <v>0</v>
      </c>
      <c r="J1671" s="13">
        <f t="shared" si="808"/>
        <v>0</v>
      </c>
      <c r="K1671" s="13">
        <f t="shared" si="809"/>
        <v>0</v>
      </c>
      <c r="L1671" s="16">
        <f t="shared" si="810"/>
        <v>0</v>
      </c>
      <c r="M1671" s="13">
        <f t="shared" si="811"/>
        <v>0</v>
      </c>
      <c r="N1671" s="16">
        <f t="shared" si="812"/>
        <v>0</v>
      </c>
      <c r="O1671" s="16">
        <f t="shared" si="813"/>
        <v>0</v>
      </c>
      <c r="P1671" s="16" t="str">
        <f t="shared" si="814"/>
        <v/>
      </c>
      <c r="Q1671" s="20" t="str">
        <f t="shared" si="815"/>
        <v/>
      </c>
      <c r="R1671" s="20" t="str">
        <f t="shared" si="816"/>
        <v/>
      </c>
      <c r="S1671" s="20" t="str">
        <f t="shared" si="817"/>
        <v/>
      </c>
      <c r="T1671" s="20" t="str">
        <f t="shared" si="818"/>
        <v/>
      </c>
      <c r="U1671" s="16">
        <f t="shared" si="819"/>
        <v>6.0000000000000001E-3</v>
      </c>
      <c r="V1671" s="20" t="str">
        <f t="shared" si="820"/>
        <v/>
      </c>
      <c r="W1671" s="20" t="str">
        <f t="shared" si="821"/>
        <v/>
      </c>
      <c r="X1671" s="20" t="str">
        <f t="shared" si="822"/>
        <v/>
      </c>
      <c r="Y1671" s="20">
        <f t="shared" si="823"/>
        <v>6.0000000000000001E-3</v>
      </c>
      <c r="Z1671" s="20" t="str">
        <f t="shared" si="824"/>
        <v/>
      </c>
      <c r="AA1671" s="20" t="str">
        <f t="shared" si="825"/>
        <v/>
      </c>
      <c r="AB1671" s="20">
        <f t="shared" si="826"/>
        <v>0</v>
      </c>
      <c r="AC1671" s="20" t="str">
        <f t="shared" si="827"/>
        <v/>
      </c>
      <c r="AD1671" s="20" t="str">
        <f t="shared" si="828"/>
        <v/>
      </c>
      <c r="AE1671" s="20" t="str">
        <f t="shared" si="829"/>
        <v/>
      </c>
      <c r="AF1671" s="20" t="str">
        <f t="shared" si="830"/>
        <v/>
      </c>
      <c r="AG1671" s="11">
        <f t="shared" si="831"/>
        <v>999</v>
      </c>
      <c r="AH1671" s="17">
        <f t="shared" si="832"/>
        <v>999</v>
      </c>
      <c r="AI1671" s="17">
        <f t="shared" si="833"/>
        <v>999</v>
      </c>
      <c r="AJ1671" s="17">
        <f t="shared" si="834"/>
        <v>999</v>
      </c>
      <c r="AK1671" s="17">
        <f t="shared" si="835"/>
        <v>999</v>
      </c>
      <c r="AL1671" s="17">
        <f t="shared" si="836"/>
        <v>999</v>
      </c>
      <c r="AM1671" s="10" t="s">
        <v>1980</v>
      </c>
      <c r="AN1671">
        <v>0</v>
      </c>
      <c r="AO1671">
        <v>0</v>
      </c>
      <c r="AP1671">
        <v>0</v>
      </c>
      <c r="AQ1671">
        <v>0.38279999999999997</v>
      </c>
      <c r="AR1671" s="8">
        <v>-0.6</v>
      </c>
      <c r="AS1671" s="8">
        <v>-1.8527</v>
      </c>
      <c r="AT1671" s="8">
        <v>-52.961500000000001</v>
      </c>
      <c r="AU1671" s="8">
        <v>-0.38279999999999997</v>
      </c>
      <c r="AV1671" s="8">
        <v>-0.6</v>
      </c>
      <c r="AW1671" s="8">
        <v>0.6</v>
      </c>
      <c r="AX1671" s="8">
        <v>1.8527</v>
      </c>
      <c r="AY1671" s="8">
        <v>52.961500000000001</v>
      </c>
      <c r="AZ1671" s="8">
        <v>0.38279999999999997</v>
      </c>
      <c r="BA1671" s="8">
        <v>0.6</v>
      </c>
      <c r="BB1671">
        <v>-0.38279999999999997</v>
      </c>
      <c r="BC1671">
        <v>0.38279999999999997</v>
      </c>
      <c r="BD1671">
        <v>-0.38279999999999997</v>
      </c>
      <c r="BE1671">
        <v>0.38279999999999997</v>
      </c>
      <c r="BF1671">
        <v>0.06</v>
      </c>
      <c r="BG1671">
        <v>0.3</v>
      </c>
      <c r="BH1671">
        <v>6.05</v>
      </c>
      <c r="BI1671">
        <v>3</v>
      </c>
      <c r="BJ1671">
        <v>5</v>
      </c>
      <c r="BK1671">
        <v>3</v>
      </c>
      <c r="BM1671">
        <v>3</v>
      </c>
      <c r="BN1671" t="s">
        <v>1016</v>
      </c>
      <c r="BP1671" t="s">
        <v>1016</v>
      </c>
      <c r="BQ1671">
        <v>40</v>
      </c>
      <c r="BR1671">
        <v>403010</v>
      </c>
      <c r="BS1671">
        <v>1</v>
      </c>
      <c r="BU1671">
        <v>1</v>
      </c>
      <c r="BW1671">
        <v>3</v>
      </c>
      <c r="BY1671">
        <v>5</v>
      </c>
      <c r="BZ1671" t="s">
        <v>1998</v>
      </c>
      <c r="CA1671">
        <v>1</v>
      </c>
      <c r="CB1671">
        <v>0</v>
      </c>
      <c r="CC1671">
        <v>1</v>
      </c>
      <c r="CD1671">
        <v>0</v>
      </c>
      <c r="CE1671">
        <v>0</v>
      </c>
      <c r="CF1671">
        <v>0</v>
      </c>
      <c r="CG1671">
        <v>0</v>
      </c>
      <c r="CH1671">
        <v>0</v>
      </c>
      <c r="CI1671" s="2">
        <v>1585512</v>
      </c>
    </row>
    <row r="1672" spans="1:88">
      <c r="A1672" s="10" t="str">
        <f t="shared" si="806"/>
        <v>AMC_US</v>
      </c>
      <c r="B1672" s="12">
        <f t="shared" si="807"/>
        <v>5.4400000000000004E-2</v>
      </c>
      <c r="C1672" s="12">
        <v>0</v>
      </c>
      <c r="D1672" s="12">
        <v>0</v>
      </c>
      <c r="E1672" s="12">
        <v>0</v>
      </c>
      <c r="F1672" s="12">
        <v>0</v>
      </c>
      <c r="G1672" s="12">
        <v>0</v>
      </c>
      <c r="H1672" s="12">
        <v>0</v>
      </c>
      <c r="I1672" s="12">
        <v>0</v>
      </c>
      <c r="J1672" s="13">
        <f t="shared" si="808"/>
        <v>0</v>
      </c>
      <c r="K1672" s="13">
        <f t="shared" si="809"/>
        <v>0</v>
      </c>
      <c r="L1672" s="16">
        <f t="shared" si="810"/>
        <v>0</v>
      </c>
      <c r="M1672" s="13">
        <f t="shared" si="811"/>
        <v>0</v>
      </c>
      <c r="N1672" s="16">
        <f t="shared" si="812"/>
        <v>0</v>
      </c>
      <c r="O1672" s="16">
        <f t="shared" si="813"/>
        <v>0</v>
      </c>
      <c r="P1672" s="16" t="str">
        <f t="shared" si="814"/>
        <v/>
      </c>
      <c r="Q1672" s="20" t="str">
        <f t="shared" si="815"/>
        <v/>
      </c>
      <c r="R1672" s="20" t="str">
        <f t="shared" si="816"/>
        <v/>
      </c>
      <c r="S1672" s="20" t="str">
        <f t="shared" si="817"/>
        <v/>
      </c>
      <c r="T1672" s="20" t="str">
        <f t="shared" si="818"/>
        <v/>
      </c>
      <c r="U1672" s="16">
        <f t="shared" si="819"/>
        <v>6.5000000000000006E-3</v>
      </c>
      <c r="V1672" s="20" t="str">
        <f t="shared" si="820"/>
        <v/>
      </c>
      <c r="W1672" s="20" t="str">
        <f t="shared" si="821"/>
        <v/>
      </c>
      <c r="X1672" s="20" t="str">
        <f t="shared" si="822"/>
        <v/>
      </c>
      <c r="Y1672" s="20">
        <f t="shared" si="823"/>
        <v>6.5000000000000006E-3</v>
      </c>
      <c r="Z1672" s="20" t="str">
        <f t="shared" si="824"/>
        <v/>
      </c>
      <c r="AA1672" s="20" t="str">
        <f t="shared" si="825"/>
        <v/>
      </c>
      <c r="AB1672" s="20">
        <f t="shared" si="826"/>
        <v>0</v>
      </c>
      <c r="AC1672" s="20" t="str">
        <f t="shared" si="827"/>
        <v/>
      </c>
      <c r="AD1672" s="20" t="str">
        <f t="shared" si="828"/>
        <v/>
      </c>
      <c r="AE1672" s="20" t="str">
        <f t="shared" si="829"/>
        <v/>
      </c>
      <c r="AF1672" s="20" t="str">
        <f t="shared" si="830"/>
        <v/>
      </c>
      <c r="AG1672" s="11">
        <f t="shared" si="831"/>
        <v>999</v>
      </c>
      <c r="AH1672" s="17">
        <f t="shared" si="832"/>
        <v>999</v>
      </c>
      <c r="AI1672" s="17">
        <f t="shared" si="833"/>
        <v>999</v>
      </c>
      <c r="AJ1672" s="17">
        <f t="shared" si="834"/>
        <v>999</v>
      </c>
      <c r="AK1672" s="17">
        <f t="shared" si="835"/>
        <v>999</v>
      </c>
      <c r="AL1672" s="17">
        <f t="shared" si="836"/>
        <v>999</v>
      </c>
      <c r="AM1672" s="10" t="s">
        <v>1959</v>
      </c>
      <c r="AN1672">
        <v>0</v>
      </c>
      <c r="AO1672">
        <v>0</v>
      </c>
      <c r="AP1672">
        <v>0</v>
      </c>
      <c r="AQ1672">
        <v>2.5737000000000001</v>
      </c>
      <c r="AR1672" s="8">
        <v>-0.65</v>
      </c>
      <c r="AS1672" s="8">
        <v>-12.2614</v>
      </c>
      <c r="AT1672" s="8">
        <v>-31.770700000000001</v>
      </c>
      <c r="AU1672" s="8">
        <v>-2.5737000000000001</v>
      </c>
      <c r="AV1672" s="8">
        <v>-0.65</v>
      </c>
      <c r="AW1672" s="8">
        <v>0.65</v>
      </c>
      <c r="AX1672" s="8">
        <v>12.2614</v>
      </c>
      <c r="AY1672" s="8">
        <v>31.770700000000001</v>
      </c>
      <c r="AZ1672" s="8">
        <v>2.5737000000000001</v>
      </c>
      <c r="BA1672" s="8">
        <v>0.65</v>
      </c>
      <c r="BB1672">
        <v>-0.65</v>
      </c>
      <c r="BC1672">
        <v>0.65</v>
      </c>
      <c r="BD1672">
        <v>-0.65</v>
      </c>
      <c r="BE1672">
        <v>0.65</v>
      </c>
      <c r="BF1672">
        <v>0.06</v>
      </c>
      <c r="BG1672">
        <v>0.3</v>
      </c>
      <c r="BH1672">
        <v>5.44</v>
      </c>
      <c r="BI1672">
        <v>3</v>
      </c>
      <c r="BJ1672">
        <v>5</v>
      </c>
      <c r="BK1672">
        <v>3</v>
      </c>
      <c r="BM1672">
        <v>3</v>
      </c>
      <c r="BN1672" t="s">
        <v>1016</v>
      </c>
      <c r="BP1672" t="s">
        <v>1016</v>
      </c>
      <c r="BQ1672">
        <v>25</v>
      </c>
      <c r="BR1672">
        <v>254010</v>
      </c>
      <c r="BS1672">
        <v>1</v>
      </c>
      <c r="BU1672">
        <v>1</v>
      </c>
      <c r="BW1672">
        <v>3</v>
      </c>
      <c r="BY1672">
        <v>5</v>
      </c>
      <c r="BZ1672" t="s">
        <v>1997</v>
      </c>
      <c r="CA1672">
        <v>0</v>
      </c>
      <c r="CB1672">
        <v>0</v>
      </c>
      <c r="CC1672">
        <v>0</v>
      </c>
      <c r="CD1672">
        <v>0</v>
      </c>
      <c r="CE1672">
        <v>0</v>
      </c>
      <c r="CF1672">
        <v>0</v>
      </c>
      <c r="CG1672">
        <v>0</v>
      </c>
      <c r="CH1672">
        <v>0</v>
      </c>
      <c r="CI1672" s="2">
        <v>10690431</v>
      </c>
    </row>
    <row r="1673" spans="1:88">
      <c r="A1673" s="10" t="str">
        <f t="shared" si="806"/>
        <v>OGS_US</v>
      </c>
      <c r="B1673" s="12">
        <f t="shared" si="807"/>
        <v>1.26E-2</v>
      </c>
      <c r="C1673" s="12">
        <v>0</v>
      </c>
      <c r="D1673" s="12">
        <v>0</v>
      </c>
      <c r="E1673" s="12">
        <v>0</v>
      </c>
      <c r="F1673" s="12">
        <v>0</v>
      </c>
      <c r="G1673" s="12">
        <v>0</v>
      </c>
      <c r="H1673" s="12">
        <v>0</v>
      </c>
      <c r="I1673" s="12">
        <v>0</v>
      </c>
      <c r="J1673" s="13">
        <f t="shared" si="808"/>
        <v>0</v>
      </c>
      <c r="K1673" s="13">
        <f t="shared" si="809"/>
        <v>0</v>
      </c>
      <c r="L1673" s="16">
        <f t="shared" si="810"/>
        <v>0</v>
      </c>
      <c r="M1673" s="13">
        <f t="shared" si="811"/>
        <v>0</v>
      </c>
      <c r="N1673" s="16">
        <f t="shared" si="812"/>
        <v>0</v>
      </c>
      <c r="O1673" s="16">
        <f t="shared" si="813"/>
        <v>0</v>
      </c>
      <c r="P1673" s="16" t="str">
        <f t="shared" si="814"/>
        <v/>
      </c>
      <c r="Q1673" s="20" t="str">
        <f t="shared" si="815"/>
        <v/>
      </c>
      <c r="R1673" s="20" t="str">
        <f t="shared" si="816"/>
        <v/>
      </c>
      <c r="S1673" s="20" t="str">
        <f t="shared" si="817"/>
        <v/>
      </c>
      <c r="T1673" s="20" t="str">
        <f t="shared" si="818"/>
        <v/>
      </c>
      <c r="U1673" s="16">
        <f t="shared" si="819"/>
        <v>6.0000000000000001E-3</v>
      </c>
      <c r="V1673" s="20" t="str">
        <f t="shared" si="820"/>
        <v/>
      </c>
      <c r="W1673" s="20" t="str">
        <f t="shared" si="821"/>
        <v/>
      </c>
      <c r="X1673" s="20" t="str">
        <f t="shared" si="822"/>
        <v/>
      </c>
      <c r="Y1673" s="20">
        <f t="shared" si="823"/>
        <v>6.0000000000000001E-3</v>
      </c>
      <c r="Z1673" s="20" t="str">
        <f t="shared" si="824"/>
        <v/>
      </c>
      <c r="AA1673" s="20" t="str">
        <f t="shared" si="825"/>
        <v/>
      </c>
      <c r="AB1673" s="20">
        <f t="shared" si="826"/>
        <v>0</v>
      </c>
      <c r="AC1673" s="20" t="str">
        <f t="shared" si="827"/>
        <v/>
      </c>
      <c r="AD1673" s="20" t="str">
        <f t="shared" si="828"/>
        <v/>
      </c>
      <c r="AE1673" s="20" t="str">
        <f t="shared" si="829"/>
        <v/>
      </c>
      <c r="AF1673" s="20" t="str">
        <f t="shared" si="830"/>
        <v/>
      </c>
      <c r="AG1673" s="11">
        <f t="shared" si="831"/>
        <v>999</v>
      </c>
      <c r="AH1673" s="17">
        <f t="shared" si="832"/>
        <v>999</v>
      </c>
      <c r="AI1673" s="17">
        <f t="shared" si="833"/>
        <v>999</v>
      </c>
      <c r="AJ1673" s="17">
        <f t="shared" si="834"/>
        <v>999</v>
      </c>
      <c r="AK1673" s="17">
        <f t="shared" si="835"/>
        <v>999</v>
      </c>
      <c r="AL1673" s="17">
        <f t="shared" si="836"/>
        <v>999</v>
      </c>
      <c r="AM1673" s="10" t="s">
        <v>2098</v>
      </c>
      <c r="AN1673">
        <v>0</v>
      </c>
      <c r="AO1673">
        <v>0</v>
      </c>
      <c r="AP1673">
        <v>0</v>
      </c>
      <c r="AQ1673">
        <v>2.0114000000000001</v>
      </c>
      <c r="AR1673" s="8">
        <v>-0.6</v>
      </c>
      <c r="AS1673" s="8">
        <v>-12.948399999999999</v>
      </c>
      <c r="AT1673" s="8">
        <v>-88.065600000000003</v>
      </c>
      <c r="AU1673" s="8">
        <v>-2.0114000000000001</v>
      </c>
      <c r="AV1673" s="8">
        <v>-0.6</v>
      </c>
      <c r="AW1673" s="8">
        <v>0.6</v>
      </c>
      <c r="AX1673" s="8">
        <v>12.948399999999999</v>
      </c>
      <c r="AY1673" s="8">
        <v>88.065600000000003</v>
      </c>
      <c r="AZ1673" s="8">
        <v>2.0114000000000001</v>
      </c>
      <c r="BA1673" s="8">
        <v>0.6</v>
      </c>
      <c r="BB1673">
        <v>-0.6</v>
      </c>
      <c r="BC1673">
        <v>0.6</v>
      </c>
      <c r="BD1673">
        <v>-0.6</v>
      </c>
      <c r="BE1673">
        <v>0.6</v>
      </c>
      <c r="BF1673">
        <v>0.06</v>
      </c>
      <c r="BG1673">
        <v>0.3</v>
      </c>
      <c r="BH1673">
        <v>1.26</v>
      </c>
      <c r="BI1673">
        <v>5</v>
      </c>
      <c r="BJ1673">
        <v>9</v>
      </c>
      <c r="BK1673">
        <v>5</v>
      </c>
      <c r="BM1673">
        <v>5</v>
      </c>
      <c r="BN1673" t="s">
        <v>1016</v>
      </c>
      <c r="BP1673" t="s">
        <v>1016</v>
      </c>
      <c r="BQ1673">
        <v>55</v>
      </c>
      <c r="BR1673">
        <v>551020</v>
      </c>
      <c r="BS1673">
        <v>1</v>
      </c>
      <c r="BU1673">
        <v>1</v>
      </c>
      <c r="BW1673">
        <v>5</v>
      </c>
      <c r="BY1673">
        <v>9</v>
      </c>
      <c r="BZ1673" t="s">
        <v>1997</v>
      </c>
      <c r="CA1673">
        <v>0</v>
      </c>
      <c r="CB1673">
        <v>0</v>
      </c>
      <c r="CC1673">
        <v>0</v>
      </c>
      <c r="CD1673">
        <v>0</v>
      </c>
      <c r="CE1673">
        <v>0</v>
      </c>
      <c r="CF1673">
        <v>0</v>
      </c>
      <c r="CG1673">
        <v>0</v>
      </c>
      <c r="CH1673">
        <v>0</v>
      </c>
      <c r="CI1673" s="2">
        <v>8680756</v>
      </c>
    </row>
    <row r="1674" spans="1:88">
      <c r="A1674" s="10" t="str">
        <f t="shared" si="806"/>
        <v>SZMK_US</v>
      </c>
      <c r="B1674" s="12">
        <f t="shared" si="807"/>
        <v>-8.5000000000000006E-3</v>
      </c>
      <c r="C1674" s="12">
        <v>0</v>
      </c>
      <c r="D1674" s="12">
        <v>0</v>
      </c>
      <c r="E1674" s="12">
        <v>0</v>
      </c>
      <c r="F1674" s="12">
        <v>0</v>
      </c>
      <c r="G1674" s="12">
        <v>0</v>
      </c>
      <c r="H1674" s="12">
        <v>0</v>
      </c>
      <c r="I1674" s="12">
        <v>0</v>
      </c>
      <c r="J1674" s="13">
        <f t="shared" si="808"/>
        <v>0</v>
      </c>
      <c r="K1674" s="13">
        <f t="shared" si="809"/>
        <v>0</v>
      </c>
      <c r="L1674" s="16">
        <f t="shared" si="810"/>
        <v>0</v>
      </c>
      <c r="M1674" s="13">
        <f t="shared" si="811"/>
        <v>0</v>
      </c>
      <c r="N1674" s="16">
        <f t="shared" si="812"/>
        <v>0</v>
      </c>
      <c r="O1674" s="16">
        <f t="shared" si="813"/>
        <v>0</v>
      </c>
      <c r="P1674" s="16">
        <f t="shared" si="814"/>
        <v>-6.5000000000000006E-3</v>
      </c>
      <c r="Q1674" s="20" t="str">
        <f t="shared" si="815"/>
        <v/>
      </c>
      <c r="R1674" s="20" t="str">
        <f t="shared" si="816"/>
        <v/>
      </c>
      <c r="S1674" s="20" t="str">
        <f t="shared" si="817"/>
        <v/>
      </c>
      <c r="T1674" s="20">
        <f t="shared" si="818"/>
        <v>-6.5000000000000006E-3</v>
      </c>
      <c r="U1674" s="16" t="str">
        <f t="shared" si="819"/>
        <v/>
      </c>
      <c r="V1674" s="20" t="str">
        <f t="shared" si="820"/>
        <v/>
      </c>
      <c r="W1674" s="20" t="str">
        <f t="shared" si="821"/>
        <v/>
      </c>
      <c r="X1674" s="20" t="str">
        <f t="shared" si="822"/>
        <v/>
      </c>
      <c r="Y1674" s="20" t="str">
        <f t="shared" si="823"/>
        <v/>
      </c>
      <c r="Z1674" s="20" t="str">
        <f t="shared" si="824"/>
        <v/>
      </c>
      <c r="AA1674" s="20" t="str">
        <f t="shared" si="825"/>
        <v/>
      </c>
      <c r="AB1674" s="20">
        <f t="shared" si="826"/>
        <v>0</v>
      </c>
      <c r="AC1674" s="20" t="str">
        <f t="shared" si="827"/>
        <v/>
      </c>
      <c r="AD1674" s="20" t="str">
        <f t="shared" si="828"/>
        <v/>
      </c>
      <c r="AE1674" s="20" t="str">
        <f t="shared" si="829"/>
        <v/>
      </c>
      <c r="AF1674" s="20" t="str">
        <f t="shared" si="830"/>
        <v/>
      </c>
      <c r="AG1674" s="11">
        <f t="shared" si="831"/>
        <v>999</v>
      </c>
      <c r="AH1674" s="17">
        <f t="shared" si="832"/>
        <v>999</v>
      </c>
      <c r="AI1674" s="17">
        <f t="shared" si="833"/>
        <v>999</v>
      </c>
      <c r="AJ1674" s="17">
        <f t="shared" si="834"/>
        <v>999</v>
      </c>
      <c r="AK1674" s="17">
        <f t="shared" si="835"/>
        <v>999</v>
      </c>
      <c r="AL1674" s="17">
        <f t="shared" si="836"/>
        <v>999</v>
      </c>
      <c r="AM1674" s="10" t="s">
        <v>1326</v>
      </c>
      <c r="AN1674">
        <v>0</v>
      </c>
      <c r="AO1674">
        <v>0</v>
      </c>
      <c r="AP1674">
        <v>0</v>
      </c>
      <c r="AQ1674">
        <v>0.23730000000000001</v>
      </c>
      <c r="AR1674" s="8">
        <v>-0.65</v>
      </c>
      <c r="AS1674" s="8">
        <v>-1.1092</v>
      </c>
      <c r="AT1674" s="8">
        <v>-10.216200000000001</v>
      </c>
      <c r="AU1674" s="8">
        <v>-0.23730000000000001</v>
      </c>
      <c r="AV1674" s="8">
        <v>-0.65</v>
      </c>
      <c r="AW1674" s="8">
        <v>0.65</v>
      </c>
      <c r="AX1674" s="8">
        <v>1.1092</v>
      </c>
      <c r="AY1674" s="8">
        <v>10.216200000000001</v>
      </c>
      <c r="AZ1674" s="8">
        <v>0.23730000000000001</v>
      </c>
      <c r="BA1674" s="8">
        <v>0.65</v>
      </c>
      <c r="BB1674">
        <v>-0.23730000000000001</v>
      </c>
      <c r="BC1674">
        <v>0.23730000000000001</v>
      </c>
      <c r="BD1674">
        <v>-0.23730000000000001</v>
      </c>
      <c r="BE1674">
        <v>0.23730000000000001</v>
      </c>
      <c r="BF1674">
        <v>0.06</v>
      </c>
      <c r="BG1674">
        <v>0.3</v>
      </c>
      <c r="BH1674">
        <v>-0.85</v>
      </c>
      <c r="BI1674">
        <v>7</v>
      </c>
      <c r="BJ1674">
        <v>13</v>
      </c>
      <c r="BK1674">
        <v>7</v>
      </c>
      <c r="BM1674">
        <v>7</v>
      </c>
      <c r="BN1674" t="s">
        <v>1016</v>
      </c>
      <c r="BP1674" t="s">
        <v>1016</v>
      </c>
      <c r="BQ1674">
        <v>25</v>
      </c>
      <c r="BR1674">
        <v>254010</v>
      </c>
      <c r="BS1674">
        <v>1</v>
      </c>
      <c r="BU1674">
        <v>1</v>
      </c>
      <c r="BW1674">
        <v>7</v>
      </c>
      <c r="BY1674">
        <v>13</v>
      </c>
      <c r="BZ1674" t="s">
        <v>1946</v>
      </c>
      <c r="CA1674">
        <v>1</v>
      </c>
      <c r="CB1674">
        <v>0</v>
      </c>
      <c r="CC1674">
        <v>1</v>
      </c>
      <c r="CD1674">
        <v>0</v>
      </c>
      <c r="CE1674">
        <v>0</v>
      </c>
      <c r="CF1674">
        <v>0</v>
      </c>
      <c r="CG1674">
        <v>0</v>
      </c>
      <c r="CH1674">
        <v>0</v>
      </c>
      <c r="CI1674" s="2">
        <v>902463</v>
      </c>
    </row>
    <row r="1675" spans="1:88">
      <c r="A1675" s="10" t="str">
        <f t="shared" si="806"/>
        <v>KN_US</v>
      </c>
      <c r="B1675" s="12">
        <f t="shared" si="807"/>
        <v>-0.1047</v>
      </c>
      <c r="C1675" s="12">
        <v>4.7157942864328797E-3</v>
      </c>
      <c r="D1675" s="12">
        <v>0</v>
      </c>
      <c r="E1675" s="12">
        <v>0</v>
      </c>
      <c r="F1675" s="12">
        <v>-4.7157942864328797E-3</v>
      </c>
      <c r="G1675" s="12">
        <v>0</v>
      </c>
      <c r="H1675" s="12">
        <v>-4.7157942864328797E-3</v>
      </c>
      <c r="I1675" s="12">
        <v>-4.7157942864328797E-3</v>
      </c>
      <c r="J1675" s="13">
        <f t="shared" si="808"/>
        <v>0</v>
      </c>
      <c r="K1675" s="13">
        <f t="shared" si="809"/>
        <v>0</v>
      </c>
      <c r="L1675" s="16">
        <f t="shared" si="810"/>
        <v>0</v>
      </c>
      <c r="M1675" s="13">
        <f t="shared" si="811"/>
        <v>1</v>
      </c>
      <c r="N1675" s="16">
        <f t="shared" si="812"/>
        <v>0</v>
      </c>
      <c r="O1675" s="16">
        <f t="shared" si="813"/>
        <v>-4.7157942864328797E-3</v>
      </c>
      <c r="P1675" s="16">
        <f t="shared" si="814"/>
        <v>-1.2842057135671204E-3</v>
      </c>
      <c r="Q1675" s="20" t="str">
        <f t="shared" si="815"/>
        <v/>
      </c>
      <c r="R1675" s="20" t="str">
        <f t="shared" si="816"/>
        <v/>
      </c>
      <c r="S1675" s="20" t="str">
        <f t="shared" si="817"/>
        <v/>
      </c>
      <c r="T1675" s="20">
        <f t="shared" si="818"/>
        <v>-1.2842057135671204E-3</v>
      </c>
      <c r="U1675" s="16" t="str">
        <f t="shared" si="819"/>
        <v/>
      </c>
      <c r="V1675" s="20" t="str">
        <f t="shared" si="820"/>
        <v/>
      </c>
      <c r="W1675" s="20" t="str">
        <f t="shared" si="821"/>
        <v/>
      </c>
      <c r="X1675" s="20" t="str">
        <f t="shared" si="822"/>
        <v/>
      </c>
      <c r="Y1675" s="20" t="str">
        <f t="shared" si="823"/>
        <v/>
      </c>
      <c r="Z1675" s="20" t="str">
        <f t="shared" si="824"/>
        <v/>
      </c>
      <c r="AA1675" s="20" t="str">
        <f t="shared" si="825"/>
        <v/>
      </c>
      <c r="AB1675" s="20">
        <f t="shared" si="826"/>
        <v>-4.7157942864328797E-3</v>
      </c>
      <c r="AC1675" s="20" t="str">
        <f t="shared" si="827"/>
        <v/>
      </c>
      <c r="AD1675" s="20" t="str">
        <f t="shared" si="828"/>
        <v/>
      </c>
      <c r="AE1675" s="20" t="str">
        <f t="shared" si="829"/>
        <v/>
      </c>
      <c r="AF1675" s="20" t="str">
        <f t="shared" si="830"/>
        <v/>
      </c>
      <c r="AG1675" s="11">
        <f t="shared" si="831"/>
        <v>0</v>
      </c>
      <c r="AH1675" s="17">
        <f t="shared" si="832"/>
        <v>-4.7157942864328797E-3</v>
      </c>
      <c r="AI1675" s="17">
        <f t="shared" si="833"/>
        <v>999</v>
      </c>
      <c r="AJ1675" s="17">
        <f t="shared" si="834"/>
        <v>999</v>
      </c>
      <c r="AK1675" s="17">
        <f t="shared" si="835"/>
        <v>999</v>
      </c>
      <c r="AL1675" s="17">
        <f t="shared" si="836"/>
        <v>999</v>
      </c>
      <c r="AM1675" s="10" t="s">
        <v>2100</v>
      </c>
      <c r="AN1675">
        <v>0</v>
      </c>
      <c r="AO1675">
        <v>0</v>
      </c>
      <c r="AP1675">
        <v>0</v>
      </c>
      <c r="AQ1675">
        <v>6.5133999999999999</v>
      </c>
      <c r="AR1675" s="8">
        <v>-0.6</v>
      </c>
      <c r="AS1675" s="8">
        <v>-34.146500000000003</v>
      </c>
      <c r="AT1675" s="8">
        <v>-74.296099999999996</v>
      </c>
      <c r="AU1675" s="8">
        <v>-6.5133999999999999</v>
      </c>
      <c r="AV1675" s="8">
        <v>-0.6</v>
      </c>
      <c r="AW1675" s="8">
        <v>0.4</v>
      </c>
      <c r="AX1675" s="8">
        <v>34.146500000000003</v>
      </c>
      <c r="AY1675" s="8">
        <v>74.296099999999996</v>
      </c>
      <c r="AZ1675" s="8">
        <v>6.5133999999999999</v>
      </c>
      <c r="BA1675" s="8">
        <v>0.4</v>
      </c>
      <c r="BB1675">
        <v>-0.6</v>
      </c>
      <c r="BC1675">
        <v>0.4</v>
      </c>
      <c r="BD1675">
        <v>-0.6</v>
      </c>
      <c r="BE1675">
        <v>0.4</v>
      </c>
      <c r="BF1675">
        <v>0.06</v>
      </c>
      <c r="BG1675">
        <v>0.3</v>
      </c>
      <c r="BH1675">
        <v>-10.47</v>
      </c>
      <c r="BI1675">
        <v>9</v>
      </c>
      <c r="BJ1675">
        <v>18</v>
      </c>
      <c r="BK1675">
        <v>9</v>
      </c>
      <c r="BM1675">
        <v>9</v>
      </c>
      <c r="BN1675" t="s">
        <v>1016</v>
      </c>
      <c r="BP1675" t="s">
        <v>1016</v>
      </c>
      <c r="BQ1675">
        <v>45</v>
      </c>
      <c r="BR1675">
        <v>452030</v>
      </c>
      <c r="BS1675">
        <v>1</v>
      </c>
      <c r="BU1675">
        <v>1</v>
      </c>
      <c r="BW1675">
        <v>9</v>
      </c>
      <c r="BY1675">
        <v>18</v>
      </c>
      <c r="BZ1675" t="s">
        <v>1997</v>
      </c>
      <c r="CA1675">
        <v>0</v>
      </c>
      <c r="CB1675">
        <v>0</v>
      </c>
      <c r="CC1675">
        <v>0</v>
      </c>
      <c r="CD1675">
        <v>0</v>
      </c>
      <c r="CE1675">
        <v>0</v>
      </c>
      <c r="CF1675">
        <v>0</v>
      </c>
      <c r="CG1675">
        <v>0</v>
      </c>
      <c r="CH1675">
        <v>0</v>
      </c>
      <c r="CI1675" s="2">
        <v>30793111</v>
      </c>
    </row>
    <row r="1676" spans="1:88">
      <c r="A1676" s="10" t="str">
        <f t="shared" si="806"/>
        <v>SALT_US</v>
      </c>
      <c r="B1676" s="12">
        <f t="shared" si="807"/>
        <v>-0.20039999999999999</v>
      </c>
      <c r="C1676" s="12">
        <v>6.4966209533709098E-3</v>
      </c>
      <c r="D1676" s="12">
        <v>0</v>
      </c>
      <c r="E1676" s="12">
        <v>0</v>
      </c>
      <c r="F1676" s="12">
        <v>-6.4966209533709098E-3</v>
      </c>
      <c r="G1676" s="12">
        <v>0</v>
      </c>
      <c r="H1676" s="12">
        <v>-6.4966209533709098E-3</v>
      </c>
      <c r="I1676" s="12">
        <v>-6.4966209533709098E-3</v>
      </c>
      <c r="J1676" s="13">
        <f t="shared" si="808"/>
        <v>0</v>
      </c>
      <c r="K1676" s="13">
        <f t="shared" si="809"/>
        <v>0</v>
      </c>
      <c r="L1676" s="16">
        <f t="shared" si="810"/>
        <v>0</v>
      </c>
      <c r="M1676" s="13">
        <f t="shared" si="811"/>
        <v>1</v>
      </c>
      <c r="N1676" s="16">
        <f t="shared" si="812"/>
        <v>0</v>
      </c>
      <c r="O1676" s="16">
        <f t="shared" si="813"/>
        <v>-6.4966209533709098E-3</v>
      </c>
      <c r="P1676" s="16">
        <f t="shared" si="814"/>
        <v>-3.3790466290907484E-6</v>
      </c>
      <c r="Q1676" s="20" t="str">
        <f t="shared" si="815"/>
        <v/>
      </c>
      <c r="R1676" s="20" t="str">
        <f t="shared" si="816"/>
        <v/>
      </c>
      <c r="S1676" s="20" t="str">
        <f t="shared" si="817"/>
        <v/>
      </c>
      <c r="T1676" s="20">
        <f t="shared" si="818"/>
        <v>-3.3790466290907484E-6</v>
      </c>
      <c r="U1676" s="16" t="str">
        <f t="shared" si="819"/>
        <v/>
      </c>
      <c r="V1676" s="20" t="str">
        <f t="shared" si="820"/>
        <v/>
      </c>
      <c r="W1676" s="20" t="str">
        <f t="shared" si="821"/>
        <v/>
      </c>
      <c r="X1676" s="20" t="str">
        <f t="shared" si="822"/>
        <v/>
      </c>
      <c r="Y1676" s="20" t="str">
        <f t="shared" si="823"/>
        <v/>
      </c>
      <c r="Z1676" s="20" t="str">
        <f t="shared" si="824"/>
        <v/>
      </c>
      <c r="AA1676" s="20" t="str">
        <f t="shared" si="825"/>
        <v/>
      </c>
      <c r="AB1676" s="20">
        <f t="shared" si="826"/>
        <v>-6.4966209533709098E-3</v>
      </c>
      <c r="AC1676" s="20" t="str">
        <f t="shared" si="827"/>
        <v/>
      </c>
      <c r="AD1676" s="20" t="str">
        <f t="shared" si="828"/>
        <v/>
      </c>
      <c r="AE1676" s="20" t="str">
        <f t="shared" si="829"/>
        <v/>
      </c>
      <c r="AF1676" s="20" t="str">
        <f t="shared" si="830"/>
        <v/>
      </c>
      <c r="AG1676" s="11">
        <f t="shared" si="831"/>
        <v>0</v>
      </c>
      <c r="AH1676" s="17">
        <f t="shared" si="832"/>
        <v>-6.4966209533709098E-3</v>
      </c>
      <c r="AI1676" s="17">
        <f t="shared" si="833"/>
        <v>999</v>
      </c>
      <c r="AJ1676" s="17">
        <f t="shared" si="834"/>
        <v>999</v>
      </c>
      <c r="AK1676" s="17">
        <f t="shared" si="835"/>
        <v>999</v>
      </c>
      <c r="AL1676" s="17">
        <f t="shared" si="836"/>
        <v>999</v>
      </c>
      <c r="AM1676" s="10" t="s">
        <v>1977</v>
      </c>
      <c r="AN1676">
        <v>0</v>
      </c>
      <c r="AO1676">
        <v>0</v>
      </c>
      <c r="AP1676">
        <v>0</v>
      </c>
      <c r="AQ1676">
        <v>0.86729999999999996</v>
      </c>
      <c r="AR1676" s="8">
        <v>-0.65</v>
      </c>
      <c r="AS1676" s="8">
        <v>-5.1696</v>
      </c>
      <c r="AT1676" s="8">
        <v>-17.3019</v>
      </c>
      <c r="AU1676" s="8">
        <v>-0.86729999999999996</v>
      </c>
      <c r="AV1676" s="8">
        <v>-0.65</v>
      </c>
      <c r="AW1676" s="8">
        <v>0.65</v>
      </c>
      <c r="AX1676" s="8">
        <v>5.1696</v>
      </c>
      <c r="AY1676" s="8">
        <v>17.3019</v>
      </c>
      <c r="AZ1676" s="8">
        <v>0.86729999999999996</v>
      </c>
      <c r="BA1676" s="8">
        <v>0.65</v>
      </c>
      <c r="BB1676">
        <v>-0.65</v>
      </c>
      <c r="BC1676">
        <v>0.65</v>
      </c>
      <c r="BD1676">
        <v>-0.65</v>
      </c>
      <c r="BE1676">
        <v>0.65</v>
      </c>
      <c r="BF1676">
        <v>0.06</v>
      </c>
      <c r="BG1676">
        <v>0.3</v>
      </c>
      <c r="BH1676">
        <v>-20.04</v>
      </c>
      <c r="BI1676">
        <v>10</v>
      </c>
      <c r="BJ1676">
        <v>20</v>
      </c>
      <c r="BK1676">
        <v>10</v>
      </c>
      <c r="BM1676">
        <v>10</v>
      </c>
      <c r="BN1676" t="s">
        <v>1016</v>
      </c>
      <c r="BP1676" t="s">
        <v>1016</v>
      </c>
      <c r="BQ1676">
        <v>20</v>
      </c>
      <c r="BR1676">
        <v>203030</v>
      </c>
      <c r="BS1676">
        <v>1</v>
      </c>
      <c r="BU1676">
        <v>1</v>
      </c>
      <c r="BW1676">
        <v>10</v>
      </c>
      <c r="BY1676">
        <v>20</v>
      </c>
      <c r="BZ1676" t="s">
        <v>1997</v>
      </c>
      <c r="CA1676">
        <v>0</v>
      </c>
      <c r="CB1676">
        <v>0</v>
      </c>
      <c r="CC1676">
        <v>0</v>
      </c>
      <c r="CD1676">
        <v>0</v>
      </c>
      <c r="CE1676">
        <v>0</v>
      </c>
      <c r="CF1676">
        <v>0</v>
      </c>
      <c r="CG1676">
        <v>0</v>
      </c>
      <c r="CH1676">
        <v>0</v>
      </c>
      <c r="CI1676" s="2">
        <v>3894652</v>
      </c>
    </row>
    <row r="1677" spans="1:88">
      <c r="A1677" s="10" t="str">
        <f t="shared" si="806"/>
        <v>RSPP_US</v>
      </c>
      <c r="B1677" s="12">
        <f t="shared" si="807"/>
        <v>-0.20039999999999999</v>
      </c>
      <c r="C1677" s="12">
        <v>2.04185142888256E-3</v>
      </c>
      <c r="D1677" s="12">
        <v>0</v>
      </c>
      <c r="E1677" s="12">
        <v>0</v>
      </c>
      <c r="F1677" s="12">
        <v>-2.04185142888256E-3</v>
      </c>
      <c r="G1677" s="12">
        <v>0</v>
      </c>
      <c r="H1677" s="12">
        <v>-2.04185142888256E-3</v>
      </c>
      <c r="I1677" s="12">
        <v>-2.04185142888256E-3</v>
      </c>
      <c r="J1677" s="13">
        <f t="shared" si="808"/>
        <v>0</v>
      </c>
      <c r="K1677" s="13">
        <f t="shared" si="809"/>
        <v>0</v>
      </c>
      <c r="L1677" s="16">
        <f t="shared" si="810"/>
        <v>0</v>
      </c>
      <c r="M1677" s="13">
        <f t="shared" si="811"/>
        <v>1</v>
      </c>
      <c r="N1677" s="16">
        <f t="shared" si="812"/>
        <v>0</v>
      </c>
      <c r="O1677" s="16">
        <f t="shared" si="813"/>
        <v>-2.04185142888256E-3</v>
      </c>
      <c r="P1677" s="16">
        <f t="shared" si="814"/>
        <v>4.1851428882559976E-5</v>
      </c>
      <c r="Q1677" s="20" t="str">
        <f t="shared" si="815"/>
        <v/>
      </c>
      <c r="R1677" s="20" t="str">
        <f t="shared" si="816"/>
        <v/>
      </c>
      <c r="S1677" s="20" t="str">
        <f t="shared" si="817"/>
        <v/>
      </c>
      <c r="T1677" s="20">
        <f t="shared" si="818"/>
        <v>4.1851428882559976E-5</v>
      </c>
      <c r="U1677" s="16" t="str">
        <f t="shared" si="819"/>
        <v/>
      </c>
      <c r="V1677" s="20" t="str">
        <f t="shared" si="820"/>
        <v/>
      </c>
      <c r="W1677" s="20" t="str">
        <f t="shared" si="821"/>
        <v/>
      </c>
      <c r="X1677" s="20" t="str">
        <f t="shared" si="822"/>
        <v/>
      </c>
      <c r="Y1677" s="20" t="str">
        <f t="shared" si="823"/>
        <v/>
      </c>
      <c r="Z1677" s="20" t="str">
        <f t="shared" si="824"/>
        <v/>
      </c>
      <c r="AA1677" s="20" t="str">
        <f t="shared" si="825"/>
        <v/>
      </c>
      <c r="AB1677" s="20">
        <f t="shared" si="826"/>
        <v>-2.04185142888256E-3</v>
      </c>
      <c r="AC1677" s="20" t="str">
        <f t="shared" si="827"/>
        <v/>
      </c>
      <c r="AD1677" s="20" t="str">
        <f t="shared" si="828"/>
        <v/>
      </c>
      <c r="AE1677" s="20" t="str">
        <f t="shared" si="829"/>
        <v/>
      </c>
      <c r="AF1677" s="20" t="str">
        <f t="shared" si="830"/>
        <v/>
      </c>
      <c r="AG1677" s="11">
        <f t="shared" si="831"/>
        <v>0</v>
      </c>
      <c r="AH1677" s="17">
        <f t="shared" si="832"/>
        <v>-2.04185142888256E-3</v>
      </c>
      <c r="AI1677" s="17">
        <f t="shared" si="833"/>
        <v>999</v>
      </c>
      <c r="AJ1677" s="17">
        <f t="shared" si="834"/>
        <v>999</v>
      </c>
      <c r="AK1677" s="17">
        <f t="shared" si="835"/>
        <v>999</v>
      </c>
      <c r="AL1677" s="17">
        <f t="shared" si="836"/>
        <v>999</v>
      </c>
      <c r="AM1677" s="10" t="s">
        <v>1974</v>
      </c>
      <c r="AN1677">
        <v>0</v>
      </c>
      <c r="AO1677">
        <v>0</v>
      </c>
      <c r="AP1677">
        <v>0</v>
      </c>
      <c r="AQ1677">
        <v>5.1729000000000003</v>
      </c>
      <c r="AR1677" s="8">
        <v>-0.2</v>
      </c>
      <c r="AS1677" s="8">
        <v>-33.5107</v>
      </c>
      <c r="AT1677" s="8">
        <v>-88.783600000000007</v>
      </c>
      <c r="AU1677" s="8">
        <v>-5.1729000000000003</v>
      </c>
      <c r="AV1677" s="8">
        <v>-0.2</v>
      </c>
      <c r="AW1677" s="8">
        <v>0.2</v>
      </c>
      <c r="AX1677" s="8">
        <v>33.5107</v>
      </c>
      <c r="AY1677" s="8">
        <v>88.783600000000007</v>
      </c>
      <c r="AZ1677" s="8">
        <v>5.1729000000000003</v>
      </c>
      <c r="BA1677" s="8">
        <v>0.2</v>
      </c>
      <c r="BB1677">
        <v>-0.2</v>
      </c>
      <c r="BC1677">
        <v>0.2</v>
      </c>
      <c r="BD1677">
        <v>-0.2</v>
      </c>
      <c r="BE1677">
        <v>0.2</v>
      </c>
      <c r="BF1677">
        <v>0.06</v>
      </c>
      <c r="BG1677">
        <v>0.3</v>
      </c>
      <c r="BH1677">
        <v>-20.04</v>
      </c>
      <c r="BI1677">
        <v>10</v>
      </c>
      <c r="BJ1677">
        <v>20</v>
      </c>
      <c r="BK1677">
        <v>10</v>
      </c>
      <c r="BM1677">
        <v>10</v>
      </c>
      <c r="BN1677" t="s">
        <v>1016</v>
      </c>
      <c r="BP1677" t="s">
        <v>1016</v>
      </c>
      <c r="BQ1677">
        <v>10</v>
      </c>
      <c r="BR1677">
        <v>101020</v>
      </c>
      <c r="BS1677">
        <v>1</v>
      </c>
      <c r="BU1677">
        <v>1</v>
      </c>
      <c r="BW1677">
        <v>10</v>
      </c>
      <c r="BY1677">
        <v>20</v>
      </c>
      <c r="BZ1677" t="s">
        <v>1997</v>
      </c>
      <c r="CA1677">
        <v>0</v>
      </c>
      <c r="CB1677">
        <v>0</v>
      </c>
      <c r="CC1677">
        <v>0</v>
      </c>
      <c r="CD1677">
        <v>0</v>
      </c>
      <c r="CE1677">
        <v>0</v>
      </c>
      <c r="CF1677">
        <v>0</v>
      </c>
      <c r="CG1677">
        <v>0</v>
      </c>
      <c r="CH1677">
        <v>0</v>
      </c>
      <c r="CI1677" s="2">
        <v>20184854</v>
      </c>
    </row>
    <row r="1678" spans="1:88">
      <c r="A1678" s="10" t="str">
        <f t="shared" si="806"/>
        <v>RICE_US</v>
      </c>
      <c r="B1678" s="12">
        <f t="shared" si="807"/>
        <v>-0.20039999999999999</v>
      </c>
      <c r="C1678" s="12">
        <v>1.9779047622061501E-3</v>
      </c>
      <c r="D1678" s="12">
        <v>0</v>
      </c>
      <c r="E1678" s="12">
        <v>0</v>
      </c>
      <c r="F1678" s="12">
        <v>-1.9779047622061501E-3</v>
      </c>
      <c r="G1678" s="12">
        <v>0</v>
      </c>
      <c r="H1678" s="12">
        <v>-1.9779047622061501E-3</v>
      </c>
      <c r="I1678" s="12">
        <v>-1.9779047622061501E-3</v>
      </c>
      <c r="J1678" s="13">
        <f t="shared" si="808"/>
        <v>0</v>
      </c>
      <c r="K1678" s="13">
        <f t="shared" si="809"/>
        <v>0</v>
      </c>
      <c r="L1678" s="16">
        <f t="shared" si="810"/>
        <v>0</v>
      </c>
      <c r="M1678" s="13">
        <f t="shared" si="811"/>
        <v>1</v>
      </c>
      <c r="N1678" s="16">
        <f t="shared" si="812"/>
        <v>0</v>
      </c>
      <c r="O1678" s="16">
        <f t="shared" si="813"/>
        <v>-1.9779047622061501E-3</v>
      </c>
      <c r="P1678" s="16">
        <f t="shared" si="814"/>
        <v>-2.2095237793849903E-5</v>
      </c>
      <c r="Q1678" s="20" t="str">
        <f t="shared" si="815"/>
        <v/>
      </c>
      <c r="R1678" s="20" t="str">
        <f t="shared" si="816"/>
        <v/>
      </c>
      <c r="S1678" s="20" t="str">
        <f t="shared" si="817"/>
        <v/>
      </c>
      <c r="T1678" s="20">
        <f t="shared" si="818"/>
        <v>-2.2095237793849903E-5</v>
      </c>
      <c r="U1678" s="16" t="str">
        <f t="shared" si="819"/>
        <v/>
      </c>
      <c r="V1678" s="20" t="str">
        <f t="shared" si="820"/>
        <v/>
      </c>
      <c r="W1678" s="20" t="str">
        <f t="shared" si="821"/>
        <v/>
      </c>
      <c r="X1678" s="20" t="str">
        <f t="shared" si="822"/>
        <v/>
      </c>
      <c r="Y1678" s="20" t="str">
        <f t="shared" si="823"/>
        <v/>
      </c>
      <c r="Z1678" s="20" t="str">
        <f t="shared" si="824"/>
        <v/>
      </c>
      <c r="AA1678" s="20" t="str">
        <f t="shared" si="825"/>
        <v/>
      </c>
      <c r="AB1678" s="20">
        <f t="shared" si="826"/>
        <v>-1.9779047622061501E-3</v>
      </c>
      <c r="AC1678" s="20" t="str">
        <f t="shared" si="827"/>
        <v/>
      </c>
      <c r="AD1678" s="20" t="str">
        <f t="shared" si="828"/>
        <v/>
      </c>
      <c r="AE1678" s="20" t="str">
        <f t="shared" si="829"/>
        <v/>
      </c>
      <c r="AF1678" s="20" t="str">
        <f t="shared" si="830"/>
        <v/>
      </c>
      <c r="AG1678" s="11">
        <f t="shared" si="831"/>
        <v>0</v>
      </c>
      <c r="AH1678" s="17">
        <f t="shared" si="832"/>
        <v>-1.9779047622061501E-3</v>
      </c>
      <c r="AI1678" s="17">
        <f t="shared" si="833"/>
        <v>999</v>
      </c>
      <c r="AJ1678" s="17">
        <f t="shared" si="834"/>
        <v>999</v>
      </c>
      <c r="AK1678" s="17">
        <f t="shared" si="835"/>
        <v>999</v>
      </c>
      <c r="AL1678" s="17">
        <f t="shared" si="836"/>
        <v>999</v>
      </c>
      <c r="AM1678" s="10" t="s">
        <v>1953</v>
      </c>
      <c r="AN1678">
        <v>0</v>
      </c>
      <c r="AO1678">
        <v>0</v>
      </c>
      <c r="AP1678">
        <v>0</v>
      </c>
      <c r="AQ1678">
        <v>6.5225999999999997</v>
      </c>
      <c r="AR1678" s="8">
        <v>-0.2</v>
      </c>
      <c r="AS1678" s="8">
        <v>-41.762</v>
      </c>
      <c r="AT1678" s="8">
        <v>-107.83369999999999</v>
      </c>
      <c r="AU1678" s="8">
        <v>-6.5225999999999997</v>
      </c>
      <c r="AV1678" s="8">
        <v>-0.2</v>
      </c>
      <c r="AW1678" s="8">
        <v>0.2</v>
      </c>
      <c r="AX1678" s="8">
        <v>41.762</v>
      </c>
      <c r="AY1678" s="8">
        <v>107.83369999999999</v>
      </c>
      <c r="AZ1678" s="8">
        <v>6.5225999999999997</v>
      </c>
      <c r="BA1678" s="8">
        <v>0.2</v>
      </c>
      <c r="BB1678">
        <v>-0.2</v>
      </c>
      <c r="BC1678">
        <v>0.2</v>
      </c>
      <c r="BD1678">
        <v>-0.2</v>
      </c>
      <c r="BE1678">
        <v>0.2</v>
      </c>
      <c r="BF1678">
        <v>0.06</v>
      </c>
      <c r="BG1678">
        <v>0.3</v>
      </c>
      <c r="BH1678">
        <v>-20.04</v>
      </c>
      <c r="BI1678">
        <v>10</v>
      </c>
      <c r="BJ1678">
        <v>20</v>
      </c>
      <c r="BK1678">
        <v>10</v>
      </c>
      <c r="BM1678">
        <v>10</v>
      </c>
      <c r="BN1678" t="s">
        <v>1016</v>
      </c>
      <c r="BP1678" t="s">
        <v>1016</v>
      </c>
      <c r="BQ1678">
        <v>10</v>
      </c>
      <c r="BR1678">
        <v>101020</v>
      </c>
      <c r="BS1678">
        <v>1</v>
      </c>
      <c r="BU1678">
        <v>1</v>
      </c>
      <c r="BW1678">
        <v>10</v>
      </c>
      <c r="BY1678">
        <v>20</v>
      </c>
      <c r="BZ1678" t="s">
        <v>1997</v>
      </c>
      <c r="CA1678">
        <v>0</v>
      </c>
      <c r="CB1678">
        <v>0</v>
      </c>
      <c r="CC1678">
        <v>0</v>
      </c>
      <c r="CD1678">
        <v>0</v>
      </c>
      <c r="CE1678">
        <v>0</v>
      </c>
      <c r="CF1678">
        <v>0</v>
      </c>
      <c r="CG1678">
        <v>0</v>
      </c>
      <c r="CH1678">
        <v>0</v>
      </c>
      <c r="CI1678" s="2">
        <v>25942064</v>
      </c>
    </row>
    <row r="1679" spans="1:88">
      <c r="A1679" s="10" t="str">
        <f t="shared" si="806"/>
        <v>DRNA_US</v>
      </c>
      <c r="B1679" s="12">
        <f t="shared" si="807"/>
        <v>-0.17749999999999999</v>
      </c>
      <c r="C1679" s="12">
        <v>2.03204571459535E-3</v>
      </c>
      <c r="D1679" s="12">
        <v>0</v>
      </c>
      <c r="E1679" s="12">
        <v>0</v>
      </c>
      <c r="F1679" s="12">
        <v>-2.03204571459535E-3</v>
      </c>
      <c r="G1679" s="12">
        <v>0</v>
      </c>
      <c r="H1679" s="12">
        <v>-2.03204571459535E-3</v>
      </c>
      <c r="I1679" s="12">
        <v>-2.03204571459535E-3</v>
      </c>
      <c r="J1679" s="13">
        <f t="shared" si="808"/>
        <v>0</v>
      </c>
      <c r="K1679" s="13">
        <f t="shared" si="809"/>
        <v>0</v>
      </c>
      <c r="L1679" s="16">
        <f t="shared" si="810"/>
        <v>0</v>
      </c>
      <c r="M1679" s="13">
        <f t="shared" si="811"/>
        <v>1</v>
      </c>
      <c r="N1679" s="16">
        <f t="shared" si="812"/>
        <v>0</v>
      </c>
      <c r="O1679" s="16">
        <f t="shared" si="813"/>
        <v>-2.03204571459535E-3</v>
      </c>
      <c r="P1679" s="16">
        <f t="shared" si="814"/>
        <v>3.2045714595349984E-5</v>
      </c>
      <c r="Q1679" s="20" t="str">
        <f t="shared" si="815"/>
        <v/>
      </c>
      <c r="R1679" s="20" t="str">
        <f t="shared" si="816"/>
        <v/>
      </c>
      <c r="S1679" s="20" t="str">
        <f t="shared" si="817"/>
        <v/>
      </c>
      <c r="T1679" s="20">
        <f t="shared" si="818"/>
        <v>3.2045714595349984E-5</v>
      </c>
      <c r="U1679" s="16" t="str">
        <f t="shared" si="819"/>
        <v/>
      </c>
      <c r="V1679" s="20" t="str">
        <f t="shared" si="820"/>
        <v/>
      </c>
      <c r="W1679" s="20" t="str">
        <f t="shared" si="821"/>
        <v/>
      </c>
      <c r="X1679" s="20" t="str">
        <f t="shared" si="822"/>
        <v/>
      </c>
      <c r="Y1679" s="20" t="str">
        <f t="shared" si="823"/>
        <v/>
      </c>
      <c r="Z1679" s="20" t="str">
        <f t="shared" si="824"/>
        <v/>
      </c>
      <c r="AA1679" s="20" t="str">
        <f t="shared" si="825"/>
        <v/>
      </c>
      <c r="AB1679" s="20">
        <f t="shared" si="826"/>
        <v>-2.03204571459535E-3</v>
      </c>
      <c r="AC1679" s="20" t="str">
        <f t="shared" si="827"/>
        <v/>
      </c>
      <c r="AD1679" s="20" t="str">
        <f t="shared" si="828"/>
        <v/>
      </c>
      <c r="AE1679" s="20" t="str">
        <f t="shared" si="829"/>
        <v/>
      </c>
      <c r="AF1679" s="20" t="str">
        <f t="shared" si="830"/>
        <v/>
      </c>
      <c r="AG1679" s="11">
        <f t="shared" si="831"/>
        <v>0</v>
      </c>
      <c r="AH1679" s="17">
        <f t="shared" si="832"/>
        <v>-2.03204571459535E-3</v>
      </c>
      <c r="AI1679" s="17">
        <f t="shared" si="833"/>
        <v>999</v>
      </c>
      <c r="AJ1679" s="17">
        <f t="shared" si="834"/>
        <v>999</v>
      </c>
      <c r="AK1679" s="17">
        <f t="shared" si="835"/>
        <v>999</v>
      </c>
      <c r="AL1679" s="17">
        <f t="shared" si="836"/>
        <v>999</v>
      </c>
      <c r="AM1679" s="10" t="s">
        <v>1970</v>
      </c>
      <c r="AN1679">
        <v>0</v>
      </c>
      <c r="AO1679">
        <v>0</v>
      </c>
      <c r="AP1679">
        <v>0</v>
      </c>
      <c r="AQ1679">
        <v>0.67220000000000002</v>
      </c>
      <c r="AR1679" s="8">
        <v>-0.2</v>
      </c>
      <c r="AS1679" s="8">
        <v>-3.8054000000000001</v>
      </c>
      <c r="AT1679" s="8">
        <v>-20.118400000000001</v>
      </c>
      <c r="AU1679" s="8">
        <v>-0.67220000000000002</v>
      </c>
      <c r="AV1679" s="8">
        <v>-0.2</v>
      </c>
      <c r="AW1679" s="8">
        <v>0.6</v>
      </c>
      <c r="AX1679" s="8">
        <v>3.8054000000000001</v>
      </c>
      <c r="AY1679" s="8">
        <v>20.118400000000001</v>
      </c>
      <c r="AZ1679" s="8">
        <v>0.67220000000000002</v>
      </c>
      <c r="BA1679" s="8">
        <v>0.6</v>
      </c>
      <c r="BB1679">
        <v>-0.2</v>
      </c>
      <c r="BC1679">
        <v>0.6</v>
      </c>
      <c r="BD1679">
        <v>-0.2</v>
      </c>
      <c r="BE1679">
        <v>0.6</v>
      </c>
      <c r="BF1679">
        <v>0.06</v>
      </c>
      <c r="BG1679">
        <v>0.3</v>
      </c>
      <c r="BH1679">
        <v>-17.75</v>
      </c>
      <c r="BI1679">
        <v>10</v>
      </c>
      <c r="BJ1679">
        <v>19</v>
      </c>
      <c r="BK1679">
        <v>10</v>
      </c>
      <c r="BM1679">
        <v>10</v>
      </c>
      <c r="BN1679" t="s">
        <v>1016</v>
      </c>
      <c r="BP1679" t="s">
        <v>1016</v>
      </c>
      <c r="BQ1679">
        <v>35</v>
      </c>
      <c r="BR1679">
        <v>352010</v>
      </c>
      <c r="BS1679">
        <v>1</v>
      </c>
      <c r="BU1679">
        <v>1</v>
      </c>
      <c r="BW1679">
        <v>10</v>
      </c>
      <c r="BY1679">
        <v>19</v>
      </c>
      <c r="BZ1679" t="s">
        <v>1997</v>
      </c>
      <c r="CA1679">
        <v>0</v>
      </c>
      <c r="CB1679">
        <v>0</v>
      </c>
      <c r="CC1679">
        <v>0</v>
      </c>
      <c r="CD1679">
        <v>0</v>
      </c>
      <c r="CE1679">
        <v>0</v>
      </c>
      <c r="CF1679">
        <v>0</v>
      </c>
      <c r="CG1679">
        <v>0</v>
      </c>
      <c r="CH1679">
        <v>0</v>
      </c>
      <c r="CI1679" s="2">
        <v>2311398</v>
      </c>
    </row>
    <row r="1680" spans="1:88">
      <c r="A1680" s="10" t="str">
        <f t="shared" si="806"/>
        <v>CARA_US</v>
      </c>
      <c r="B1680" s="12">
        <f t="shared" si="807"/>
        <v>4.5100000000000001E-2</v>
      </c>
      <c r="C1680" s="12">
        <v>0</v>
      </c>
      <c r="D1680" s="12">
        <v>0</v>
      </c>
      <c r="E1680" s="12">
        <v>0</v>
      </c>
      <c r="F1680" s="12">
        <v>0</v>
      </c>
      <c r="G1680" s="12">
        <v>0</v>
      </c>
      <c r="H1680" s="12">
        <v>0</v>
      </c>
      <c r="I1680" s="12">
        <v>0</v>
      </c>
      <c r="J1680" s="13">
        <f t="shared" si="808"/>
        <v>0</v>
      </c>
      <c r="K1680" s="13">
        <f t="shared" si="809"/>
        <v>0</v>
      </c>
      <c r="L1680" s="16">
        <f t="shared" si="810"/>
        <v>0</v>
      </c>
      <c r="M1680" s="13">
        <f t="shared" si="811"/>
        <v>0</v>
      </c>
      <c r="N1680" s="16">
        <f t="shared" si="812"/>
        <v>0</v>
      </c>
      <c r="O1680" s="16">
        <f t="shared" si="813"/>
        <v>0</v>
      </c>
      <c r="P1680" s="16" t="str">
        <f t="shared" si="814"/>
        <v/>
      </c>
      <c r="Q1680" s="20" t="str">
        <f t="shared" si="815"/>
        <v/>
      </c>
      <c r="R1680" s="20" t="str">
        <f t="shared" si="816"/>
        <v/>
      </c>
      <c r="S1680" s="20" t="str">
        <f t="shared" si="817"/>
        <v/>
      </c>
      <c r="T1680" s="20" t="str">
        <f t="shared" si="818"/>
        <v/>
      </c>
      <c r="U1680" s="16">
        <f t="shared" si="819"/>
        <v>6.0000000000000001E-3</v>
      </c>
      <c r="V1680" s="20" t="str">
        <f t="shared" si="820"/>
        <v/>
      </c>
      <c r="W1680" s="20" t="str">
        <f t="shared" si="821"/>
        <v/>
      </c>
      <c r="X1680" s="20" t="str">
        <f t="shared" si="822"/>
        <v/>
      </c>
      <c r="Y1680" s="20">
        <f t="shared" si="823"/>
        <v>6.0000000000000001E-3</v>
      </c>
      <c r="Z1680" s="20" t="str">
        <f t="shared" si="824"/>
        <v/>
      </c>
      <c r="AA1680" s="20" t="str">
        <f t="shared" si="825"/>
        <v/>
      </c>
      <c r="AB1680" s="20">
        <f t="shared" si="826"/>
        <v>0</v>
      </c>
      <c r="AC1680" s="20" t="str">
        <f t="shared" si="827"/>
        <v/>
      </c>
      <c r="AD1680" s="20" t="str">
        <f t="shared" si="828"/>
        <v/>
      </c>
      <c r="AE1680" s="20" t="str">
        <f t="shared" si="829"/>
        <v/>
      </c>
      <c r="AF1680" s="20" t="str">
        <f t="shared" si="830"/>
        <v/>
      </c>
      <c r="AG1680" s="11">
        <f t="shared" si="831"/>
        <v>999</v>
      </c>
      <c r="AH1680" s="17">
        <f t="shared" si="832"/>
        <v>999</v>
      </c>
      <c r="AI1680" s="17">
        <f t="shared" si="833"/>
        <v>999</v>
      </c>
      <c r="AJ1680" s="17">
        <f t="shared" si="834"/>
        <v>999</v>
      </c>
      <c r="AK1680" s="17">
        <f t="shared" si="835"/>
        <v>999</v>
      </c>
      <c r="AL1680" s="17">
        <f t="shared" si="836"/>
        <v>999</v>
      </c>
      <c r="AM1680" s="10" t="s">
        <v>1983</v>
      </c>
      <c r="AN1680">
        <v>0</v>
      </c>
      <c r="AO1680">
        <v>0</v>
      </c>
      <c r="AP1680">
        <v>0</v>
      </c>
      <c r="AQ1680">
        <v>0.19950000000000001</v>
      </c>
      <c r="AR1680" s="8">
        <v>-0.2</v>
      </c>
      <c r="AS1680" s="8">
        <v>-1.5024999999999999</v>
      </c>
      <c r="AT1680" s="8">
        <v>-9.173</v>
      </c>
      <c r="AU1680" s="8">
        <v>-0.19950000000000001</v>
      </c>
      <c r="AV1680" s="8">
        <v>-0.2</v>
      </c>
      <c r="AW1680" s="8">
        <v>0.6</v>
      </c>
      <c r="AX1680" s="8">
        <v>1.5024999999999999</v>
      </c>
      <c r="AY1680" s="8">
        <v>9.173</v>
      </c>
      <c r="AZ1680" s="8">
        <v>0.19950000000000001</v>
      </c>
      <c r="BA1680" s="8">
        <v>0.6</v>
      </c>
      <c r="BB1680">
        <v>-0.19950000000000001</v>
      </c>
      <c r="BC1680">
        <v>0.19950000000000001</v>
      </c>
      <c r="BD1680">
        <v>-0.19950000000000001</v>
      </c>
      <c r="BE1680">
        <v>0.19950000000000001</v>
      </c>
      <c r="BF1680">
        <v>0.06</v>
      </c>
      <c r="BG1680">
        <v>0.3</v>
      </c>
      <c r="BH1680">
        <v>4.51</v>
      </c>
      <c r="BI1680">
        <v>3</v>
      </c>
      <c r="BJ1680">
        <v>6</v>
      </c>
      <c r="BK1680">
        <v>3</v>
      </c>
      <c r="BM1680">
        <v>3</v>
      </c>
      <c r="BN1680" t="s">
        <v>1016</v>
      </c>
      <c r="BP1680" t="s">
        <v>1016</v>
      </c>
      <c r="BQ1680">
        <v>35</v>
      </c>
      <c r="BR1680">
        <v>352010</v>
      </c>
      <c r="BS1680">
        <v>1</v>
      </c>
      <c r="BU1680">
        <v>1</v>
      </c>
      <c r="BW1680">
        <v>3</v>
      </c>
      <c r="BY1680">
        <v>6</v>
      </c>
      <c r="BZ1680" t="s">
        <v>1946</v>
      </c>
      <c r="CA1680">
        <v>1</v>
      </c>
      <c r="CB1680">
        <v>0</v>
      </c>
      <c r="CC1680">
        <v>1</v>
      </c>
      <c r="CD1680">
        <v>0</v>
      </c>
      <c r="CE1680">
        <v>0</v>
      </c>
      <c r="CF1680">
        <v>0</v>
      </c>
      <c r="CG1680">
        <v>0</v>
      </c>
      <c r="CH1680">
        <v>0</v>
      </c>
      <c r="CI1680" s="2">
        <v>1042108</v>
      </c>
    </row>
    <row r="1681" spans="1:87">
      <c r="A1681" s="10" t="str">
        <f t="shared" si="806"/>
        <v>SNOW_US</v>
      </c>
      <c r="B1681" s="12">
        <f t="shared" si="807"/>
        <v>-2.8999999999999998E-3</v>
      </c>
      <c r="C1681" s="12">
        <v>0</v>
      </c>
      <c r="D1681" s="12">
        <v>0</v>
      </c>
      <c r="E1681" s="12">
        <v>0</v>
      </c>
      <c r="F1681" s="12">
        <v>0</v>
      </c>
      <c r="G1681" s="12">
        <v>0</v>
      </c>
      <c r="H1681" s="12">
        <v>0</v>
      </c>
      <c r="I1681" s="12">
        <v>0</v>
      </c>
      <c r="J1681" s="13">
        <f t="shared" si="808"/>
        <v>0</v>
      </c>
      <c r="K1681" s="13">
        <f t="shared" si="809"/>
        <v>0</v>
      </c>
      <c r="L1681" s="16">
        <f t="shared" si="810"/>
        <v>0</v>
      </c>
      <c r="M1681" s="13">
        <f t="shared" si="811"/>
        <v>0</v>
      </c>
      <c r="N1681" s="16">
        <f t="shared" si="812"/>
        <v>0</v>
      </c>
      <c r="O1681" s="16">
        <f t="shared" si="813"/>
        <v>0</v>
      </c>
      <c r="P1681" s="16">
        <f t="shared" si="814"/>
        <v>-6.5000000000000006E-3</v>
      </c>
      <c r="Q1681" s="20" t="str">
        <f t="shared" si="815"/>
        <v/>
      </c>
      <c r="R1681" s="20" t="str">
        <f t="shared" si="816"/>
        <v/>
      </c>
      <c r="S1681" s="20" t="str">
        <f t="shared" si="817"/>
        <v/>
      </c>
      <c r="T1681" s="20">
        <f t="shared" si="818"/>
        <v>-6.5000000000000006E-3</v>
      </c>
      <c r="U1681" s="16" t="str">
        <f t="shared" si="819"/>
        <v/>
      </c>
      <c r="V1681" s="20" t="str">
        <f t="shared" si="820"/>
        <v/>
      </c>
      <c r="W1681" s="20" t="str">
        <f t="shared" si="821"/>
        <v/>
      </c>
      <c r="X1681" s="20" t="str">
        <f t="shared" si="822"/>
        <v/>
      </c>
      <c r="Y1681" s="20" t="str">
        <f t="shared" si="823"/>
        <v/>
      </c>
      <c r="Z1681" s="20" t="str">
        <f t="shared" si="824"/>
        <v/>
      </c>
      <c r="AA1681" s="20" t="str">
        <f t="shared" si="825"/>
        <v/>
      </c>
      <c r="AB1681" s="20">
        <f t="shared" si="826"/>
        <v>0</v>
      </c>
      <c r="AC1681" s="20" t="str">
        <f t="shared" si="827"/>
        <v/>
      </c>
      <c r="AD1681" s="20" t="str">
        <f t="shared" si="828"/>
        <v/>
      </c>
      <c r="AE1681" s="20" t="str">
        <f t="shared" si="829"/>
        <v/>
      </c>
      <c r="AF1681" s="20" t="str">
        <f t="shared" si="830"/>
        <v/>
      </c>
      <c r="AG1681" s="11">
        <f t="shared" si="831"/>
        <v>999</v>
      </c>
      <c r="AH1681" s="17">
        <f t="shared" si="832"/>
        <v>999</v>
      </c>
      <c r="AI1681" s="17">
        <f t="shared" si="833"/>
        <v>999</v>
      </c>
      <c r="AJ1681" s="17">
        <f t="shared" si="834"/>
        <v>999</v>
      </c>
      <c r="AK1681" s="17">
        <f t="shared" si="835"/>
        <v>999</v>
      </c>
      <c r="AL1681" s="17">
        <f t="shared" si="836"/>
        <v>999</v>
      </c>
      <c r="AM1681" s="10" t="s">
        <v>1972</v>
      </c>
      <c r="AN1681">
        <v>0</v>
      </c>
      <c r="AO1681">
        <v>0</v>
      </c>
      <c r="AP1681">
        <v>0</v>
      </c>
      <c r="AQ1681">
        <v>9.1999999999999998E-2</v>
      </c>
      <c r="AR1681" s="8">
        <v>-0.65</v>
      </c>
      <c r="AS1681" s="8">
        <v>-0.47539999999999999</v>
      </c>
      <c r="AT1681" s="8">
        <v>-17.006900000000002</v>
      </c>
      <c r="AU1681" s="8">
        <v>-9.1999999999999998E-2</v>
      </c>
      <c r="AV1681" s="8">
        <v>-0.65</v>
      </c>
      <c r="AW1681" s="8">
        <v>0.65</v>
      </c>
      <c r="AX1681" s="8">
        <v>0.47539999999999999</v>
      </c>
      <c r="AY1681" s="8">
        <v>17.006900000000002</v>
      </c>
      <c r="AZ1681" s="8">
        <v>9.1999999999999998E-2</v>
      </c>
      <c r="BA1681" s="8">
        <v>0.65</v>
      </c>
      <c r="BB1681">
        <v>-9.1999999999999998E-2</v>
      </c>
      <c r="BC1681">
        <v>9.1999999999999998E-2</v>
      </c>
      <c r="BD1681">
        <v>-9.1999999999999998E-2</v>
      </c>
      <c r="BE1681">
        <v>9.1999999999999998E-2</v>
      </c>
      <c r="BF1681">
        <v>0.06</v>
      </c>
      <c r="BG1681">
        <v>0.3</v>
      </c>
      <c r="BH1681">
        <v>-0.28999999999999998</v>
      </c>
      <c r="BI1681">
        <v>6</v>
      </c>
      <c r="BJ1681">
        <v>12</v>
      </c>
      <c r="BK1681">
        <v>6</v>
      </c>
      <c r="BM1681">
        <v>6</v>
      </c>
      <c r="BN1681" t="s">
        <v>1016</v>
      </c>
      <c r="BP1681" t="s">
        <v>1016</v>
      </c>
      <c r="BQ1681">
        <v>25</v>
      </c>
      <c r="BR1681">
        <v>253010</v>
      </c>
      <c r="BS1681">
        <v>1</v>
      </c>
      <c r="BU1681">
        <v>1</v>
      </c>
      <c r="BW1681">
        <v>6</v>
      </c>
      <c r="BY1681">
        <v>12</v>
      </c>
      <c r="BZ1681" t="s">
        <v>1947</v>
      </c>
      <c r="CA1681">
        <v>1</v>
      </c>
      <c r="CB1681">
        <v>0</v>
      </c>
      <c r="CC1681">
        <v>1</v>
      </c>
      <c r="CD1681">
        <v>0</v>
      </c>
      <c r="CE1681">
        <v>0</v>
      </c>
      <c r="CF1681">
        <v>0</v>
      </c>
      <c r="CG1681">
        <v>0</v>
      </c>
      <c r="CH1681">
        <v>0</v>
      </c>
      <c r="CI1681" s="2">
        <v>365737</v>
      </c>
    </row>
    <row r="1682" spans="1:87">
      <c r="A1682" s="10" t="str">
        <f t="shared" si="806"/>
        <v>MBUU_US</v>
      </c>
      <c r="B1682" s="12">
        <f t="shared" si="807"/>
        <v>-5.1500000000000004E-2</v>
      </c>
      <c r="C1682" s="12">
        <v>0</v>
      </c>
      <c r="D1682" s="12">
        <v>0</v>
      </c>
      <c r="E1682" s="12">
        <v>0</v>
      </c>
      <c r="F1682" s="12">
        <v>0</v>
      </c>
      <c r="G1682" s="12">
        <v>0</v>
      </c>
      <c r="H1682" s="12">
        <v>0</v>
      </c>
      <c r="I1682" s="12">
        <v>0</v>
      </c>
      <c r="J1682" s="13">
        <f t="shared" si="808"/>
        <v>0</v>
      </c>
      <c r="K1682" s="13">
        <f t="shared" si="809"/>
        <v>0</v>
      </c>
      <c r="L1682" s="16">
        <f t="shared" si="810"/>
        <v>0</v>
      </c>
      <c r="M1682" s="13">
        <f t="shared" si="811"/>
        <v>0</v>
      </c>
      <c r="N1682" s="16">
        <f t="shared" si="812"/>
        <v>0</v>
      </c>
      <c r="O1682" s="16">
        <f t="shared" si="813"/>
        <v>0</v>
      </c>
      <c r="P1682" s="16">
        <f t="shared" si="814"/>
        <v>-6.5000000000000006E-3</v>
      </c>
      <c r="Q1682" s="20" t="str">
        <f t="shared" si="815"/>
        <v/>
      </c>
      <c r="R1682" s="20" t="str">
        <f t="shared" si="816"/>
        <v/>
      </c>
      <c r="S1682" s="20" t="str">
        <f t="shared" si="817"/>
        <v/>
      </c>
      <c r="T1682" s="20">
        <f t="shared" si="818"/>
        <v>-6.5000000000000006E-3</v>
      </c>
      <c r="U1682" s="16" t="str">
        <f t="shared" si="819"/>
        <v/>
      </c>
      <c r="V1682" s="20" t="str">
        <f t="shared" si="820"/>
        <v/>
      </c>
      <c r="W1682" s="20" t="str">
        <f t="shared" si="821"/>
        <v/>
      </c>
      <c r="X1682" s="20" t="str">
        <f t="shared" si="822"/>
        <v/>
      </c>
      <c r="Y1682" s="20" t="str">
        <f t="shared" si="823"/>
        <v/>
      </c>
      <c r="Z1682" s="20" t="str">
        <f t="shared" si="824"/>
        <v/>
      </c>
      <c r="AA1682" s="20" t="str">
        <f t="shared" si="825"/>
        <v/>
      </c>
      <c r="AB1682" s="20">
        <f t="shared" si="826"/>
        <v>0</v>
      </c>
      <c r="AC1682" s="20" t="str">
        <f t="shared" si="827"/>
        <v/>
      </c>
      <c r="AD1682" s="20" t="str">
        <f t="shared" si="828"/>
        <v/>
      </c>
      <c r="AE1682" s="20" t="str">
        <f t="shared" si="829"/>
        <v/>
      </c>
      <c r="AF1682" s="20" t="str">
        <f t="shared" si="830"/>
        <v/>
      </c>
      <c r="AG1682" s="11">
        <f t="shared" si="831"/>
        <v>999</v>
      </c>
      <c r="AH1682" s="17">
        <f t="shared" si="832"/>
        <v>999</v>
      </c>
      <c r="AI1682" s="17">
        <f t="shared" si="833"/>
        <v>999</v>
      </c>
      <c r="AJ1682" s="17">
        <f t="shared" si="834"/>
        <v>999</v>
      </c>
      <c r="AK1682" s="17">
        <f t="shared" si="835"/>
        <v>999</v>
      </c>
      <c r="AL1682" s="17">
        <f t="shared" si="836"/>
        <v>999</v>
      </c>
      <c r="AM1682" s="10" t="s">
        <v>1975</v>
      </c>
      <c r="AN1682">
        <v>0</v>
      </c>
      <c r="AO1682">
        <v>0</v>
      </c>
      <c r="AP1682">
        <v>0</v>
      </c>
      <c r="AQ1682">
        <v>0.31630000000000003</v>
      </c>
      <c r="AR1682" s="8">
        <v>-0.65</v>
      </c>
      <c r="AS1682" s="8">
        <v>-1.7647999999999999</v>
      </c>
      <c r="AT1682" s="8">
        <v>-14.7036</v>
      </c>
      <c r="AU1682" s="8">
        <v>-0.31630000000000003</v>
      </c>
      <c r="AV1682" s="8">
        <v>-0.65</v>
      </c>
      <c r="AW1682" s="8">
        <v>0.65</v>
      </c>
      <c r="AX1682" s="8">
        <v>1.7647999999999999</v>
      </c>
      <c r="AY1682" s="8">
        <v>14.7036</v>
      </c>
      <c r="AZ1682" s="8">
        <v>0.31630000000000003</v>
      </c>
      <c r="BA1682" s="8">
        <v>0.65</v>
      </c>
      <c r="BB1682">
        <v>-0.31630000000000003</v>
      </c>
      <c r="BC1682">
        <v>0.31630000000000003</v>
      </c>
      <c r="BD1682">
        <v>-0.31630000000000003</v>
      </c>
      <c r="BE1682">
        <v>0.31630000000000003</v>
      </c>
      <c r="BF1682">
        <v>0.06</v>
      </c>
      <c r="BG1682">
        <v>0.3</v>
      </c>
      <c r="BH1682">
        <v>-5.15</v>
      </c>
      <c r="BI1682">
        <v>8</v>
      </c>
      <c r="BJ1682">
        <v>16</v>
      </c>
      <c r="BK1682">
        <v>8</v>
      </c>
      <c r="BM1682">
        <v>8</v>
      </c>
      <c r="BN1682" t="s">
        <v>1016</v>
      </c>
      <c r="BP1682" t="s">
        <v>1016</v>
      </c>
      <c r="BQ1682">
        <v>25</v>
      </c>
      <c r="BR1682">
        <v>252020</v>
      </c>
      <c r="BS1682">
        <v>1</v>
      </c>
      <c r="BU1682">
        <v>1</v>
      </c>
      <c r="BW1682">
        <v>8</v>
      </c>
      <c r="BY1682">
        <v>16</v>
      </c>
      <c r="BZ1682" t="s">
        <v>1998</v>
      </c>
      <c r="CA1682">
        <v>1</v>
      </c>
      <c r="CB1682">
        <v>0</v>
      </c>
      <c r="CC1682">
        <v>1</v>
      </c>
      <c r="CD1682">
        <v>0</v>
      </c>
      <c r="CE1682">
        <v>0</v>
      </c>
      <c r="CF1682">
        <v>0</v>
      </c>
      <c r="CG1682">
        <v>0</v>
      </c>
      <c r="CH1682">
        <v>0</v>
      </c>
      <c r="CI1682" s="2">
        <v>1011589</v>
      </c>
    </row>
    <row r="1683" spans="1:87">
      <c r="A1683" s="10" t="str">
        <f t="shared" si="806"/>
        <v>RARE_US</v>
      </c>
      <c r="B1683" s="12">
        <f t="shared" si="807"/>
        <v>2.9399999999999999E-2</v>
      </c>
      <c r="C1683" s="12">
        <v>0</v>
      </c>
      <c r="D1683" s="12">
        <v>0</v>
      </c>
      <c r="E1683" s="12">
        <v>0</v>
      </c>
      <c r="F1683" s="12">
        <v>0</v>
      </c>
      <c r="G1683" s="12">
        <v>0</v>
      </c>
      <c r="H1683" s="12">
        <v>0</v>
      </c>
      <c r="I1683" s="12">
        <v>0</v>
      </c>
      <c r="J1683" s="13">
        <f t="shared" si="808"/>
        <v>0</v>
      </c>
      <c r="K1683" s="13">
        <f t="shared" si="809"/>
        <v>0</v>
      </c>
      <c r="L1683" s="16">
        <f t="shared" si="810"/>
        <v>0</v>
      </c>
      <c r="M1683" s="13">
        <f t="shared" si="811"/>
        <v>0</v>
      </c>
      <c r="N1683" s="16">
        <f t="shared" si="812"/>
        <v>0</v>
      </c>
      <c r="O1683" s="16">
        <f t="shared" si="813"/>
        <v>0</v>
      </c>
      <c r="P1683" s="16" t="str">
        <f t="shared" si="814"/>
        <v/>
      </c>
      <c r="Q1683" s="20" t="str">
        <f t="shared" si="815"/>
        <v/>
      </c>
      <c r="R1683" s="20" t="str">
        <f t="shared" si="816"/>
        <v/>
      </c>
      <c r="S1683" s="20" t="str">
        <f t="shared" si="817"/>
        <v/>
      </c>
      <c r="T1683" s="20" t="str">
        <f t="shared" si="818"/>
        <v/>
      </c>
      <c r="U1683" s="16">
        <f t="shared" si="819"/>
        <v>6.0000000000000001E-3</v>
      </c>
      <c r="V1683" s="20" t="str">
        <f t="shared" si="820"/>
        <v/>
      </c>
      <c r="W1683" s="20" t="str">
        <f t="shared" si="821"/>
        <v/>
      </c>
      <c r="X1683" s="20" t="str">
        <f t="shared" si="822"/>
        <v/>
      </c>
      <c r="Y1683" s="20">
        <f t="shared" si="823"/>
        <v>6.0000000000000001E-3</v>
      </c>
      <c r="Z1683" s="20" t="str">
        <f t="shared" si="824"/>
        <v/>
      </c>
      <c r="AA1683" s="20" t="str">
        <f t="shared" si="825"/>
        <v/>
      </c>
      <c r="AB1683" s="20">
        <f t="shared" si="826"/>
        <v>0</v>
      </c>
      <c r="AC1683" s="20" t="str">
        <f t="shared" si="827"/>
        <v/>
      </c>
      <c r="AD1683" s="20" t="str">
        <f t="shared" si="828"/>
        <v/>
      </c>
      <c r="AE1683" s="20" t="str">
        <f t="shared" si="829"/>
        <v/>
      </c>
      <c r="AF1683" s="20" t="str">
        <f t="shared" si="830"/>
        <v/>
      </c>
      <c r="AG1683" s="11">
        <f t="shared" si="831"/>
        <v>999</v>
      </c>
      <c r="AH1683" s="17">
        <f t="shared" si="832"/>
        <v>999</v>
      </c>
      <c r="AI1683" s="17">
        <f t="shared" si="833"/>
        <v>999</v>
      </c>
      <c r="AJ1683" s="17">
        <f t="shared" si="834"/>
        <v>999</v>
      </c>
      <c r="AK1683" s="17">
        <f t="shared" si="835"/>
        <v>999</v>
      </c>
      <c r="AL1683" s="17">
        <f t="shared" si="836"/>
        <v>999</v>
      </c>
      <c r="AM1683" s="10" t="s">
        <v>1948</v>
      </c>
      <c r="AN1683">
        <v>0</v>
      </c>
      <c r="AO1683">
        <v>0</v>
      </c>
      <c r="AP1683">
        <v>0</v>
      </c>
      <c r="AQ1683">
        <v>3.9557000000000002</v>
      </c>
      <c r="AR1683" s="8">
        <v>-0.2</v>
      </c>
      <c r="AS1683" s="8">
        <v>-19.091899999999999</v>
      </c>
      <c r="AT1683" s="8">
        <v>-90.841099999999997</v>
      </c>
      <c r="AU1683" s="8">
        <v>-3.9557000000000002</v>
      </c>
      <c r="AV1683" s="8">
        <v>-0.2</v>
      </c>
      <c r="AW1683" s="8">
        <v>0.6</v>
      </c>
      <c r="AX1683" s="8">
        <v>19.091899999999999</v>
      </c>
      <c r="AY1683" s="8">
        <v>90.841099999999997</v>
      </c>
      <c r="AZ1683" s="8">
        <v>3.9557000000000002</v>
      </c>
      <c r="BA1683" s="8">
        <v>0.6</v>
      </c>
      <c r="BB1683">
        <v>-0.2</v>
      </c>
      <c r="BC1683">
        <v>0.6</v>
      </c>
      <c r="BD1683">
        <v>-0.2</v>
      </c>
      <c r="BE1683">
        <v>0.6</v>
      </c>
      <c r="BF1683">
        <v>0.06</v>
      </c>
      <c r="BG1683">
        <v>0.3</v>
      </c>
      <c r="BH1683">
        <v>2.94</v>
      </c>
      <c r="BI1683">
        <v>4</v>
      </c>
      <c r="BJ1683">
        <v>7</v>
      </c>
      <c r="BK1683">
        <v>4</v>
      </c>
      <c r="BM1683">
        <v>4</v>
      </c>
      <c r="BN1683" t="s">
        <v>1016</v>
      </c>
      <c r="BP1683" t="s">
        <v>1016</v>
      </c>
      <c r="BQ1683">
        <v>35</v>
      </c>
      <c r="BR1683">
        <v>352010</v>
      </c>
      <c r="BS1683">
        <v>1</v>
      </c>
      <c r="BU1683">
        <v>1</v>
      </c>
      <c r="BW1683">
        <v>4</v>
      </c>
      <c r="BY1683">
        <v>7</v>
      </c>
      <c r="BZ1683" t="s">
        <v>1997</v>
      </c>
      <c r="CA1683">
        <v>0</v>
      </c>
      <c r="CB1683">
        <v>0</v>
      </c>
      <c r="CC1683">
        <v>0</v>
      </c>
      <c r="CD1683">
        <v>0</v>
      </c>
      <c r="CE1683">
        <v>0</v>
      </c>
      <c r="CF1683">
        <v>0</v>
      </c>
      <c r="CG1683">
        <v>0</v>
      </c>
      <c r="CH1683">
        <v>0</v>
      </c>
      <c r="CI1683" s="2">
        <v>12791869</v>
      </c>
    </row>
    <row r="1684" spans="1:87">
      <c r="A1684" s="10" t="str">
        <f t="shared" si="806"/>
        <v>NEWM_US</v>
      </c>
      <c r="B1684" s="12">
        <f t="shared" si="807"/>
        <v>7.0300000000000001E-2</v>
      </c>
      <c r="C1684" s="12">
        <v>0</v>
      </c>
      <c r="D1684" s="12">
        <v>0</v>
      </c>
      <c r="E1684" s="12">
        <v>0</v>
      </c>
      <c r="F1684" s="12">
        <v>0</v>
      </c>
      <c r="G1684" s="12">
        <v>0</v>
      </c>
      <c r="H1684" s="12">
        <v>0</v>
      </c>
      <c r="I1684" s="12">
        <v>0</v>
      </c>
      <c r="J1684" s="13">
        <f t="shared" si="808"/>
        <v>0</v>
      </c>
      <c r="K1684" s="13">
        <f t="shared" si="809"/>
        <v>0</v>
      </c>
      <c r="L1684" s="16">
        <f t="shared" si="810"/>
        <v>0</v>
      </c>
      <c r="M1684" s="13">
        <f t="shared" si="811"/>
        <v>0</v>
      </c>
      <c r="N1684" s="16">
        <f t="shared" si="812"/>
        <v>0</v>
      </c>
      <c r="O1684" s="16">
        <f t="shared" si="813"/>
        <v>0</v>
      </c>
      <c r="P1684" s="16" t="str">
        <f t="shared" si="814"/>
        <v/>
      </c>
      <c r="Q1684" s="20" t="str">
        <f t="shared" si="815"/>
        <v/>
      </c>
      <c r="R1684" s="20" t="str">
        <f t="shared" si="816"/>
        <v/>
      </c>
      <c r="S1684" s="20" t="str">
        <f t="shared" si="817"/>
        <v/>
      </c>
      <c r="T1684" s="20" t="str">
        <f t="shared" si="818"/>
        <v/>
      </c>
      <c r="U1684" s="16">
        <f t="shared" si="819"/>
        <v>6.5000000000000006E-3</v>
      </c>
      <c r="V1684" s="20" t="str">
        <f t="shared" si="820"/>
        <v/>
      </c>
      <c r="W1684" s="20" t="str">
        <f t="shared" si="821"/>
        <v/>
      </c>
      <c r="X1684" s="20" t="str">
        <f t="shared" si="822"/>
        <v/>
      </c>
      <c r="Y1684" s="20">
        <f t="shared" si="823"/>
        <v>6.5000000000000006E-3</v>
      </c>
      <c r="Z1684" s="20" t="str">
        <f t="shared" si="824"/>
        <v/>
      </c>
      <c r="AA1684" s="20" t="str">
        <f t="shared" si="825"/>
        <v/>
      </c>
      <c r="AB1684" s="20">
        <f t="shared" si="826"/>
        <v>0</v>
      </c>
      <c r="AC1684" s="20" t="str">
        <f t="shared" si="827"/>
        <v/>
      </c>
      <c r="AD1684" s="20" t="str">
        <f t="shared" si="828"/>
        <v/>
      </c>
      <c r="AE1684" s="20" t="str">
        <f t="shared" si="829"/>
        <v/>
      </c>
      <c r="AF1684" s="20" t="str">
        <f t="shared" si="830"/>
        <v/>
      </c>
      <c r="AG1684" s="11">
        <f t="shared" si="831"/>
        <v>999</v>
      </c>
      <c r="AH1684" s="17">
        <f t="shared" si="832"/>
        <v>999</v>
      </c>
      <c r="AI1684" s="17">
        <f t="shared" si="833"/>
        <v>999</v>
      </c>
      <c r="AJ1684" s="17">
        <f t="shared" si="834"/>
        <v>999</v>
      </c>
      <c r="AK1684" s="17">
        <f t="shared" si="835"/>
        <v>999</v>
      </c>
      <c r="AL1684" s="17">
        <f t="shared" si="836"/>
        <v>999</v>
      </c>
      <c r="AM1684" s="10" t="s">
        <v>2102</v>
      </c>
      <c r="AN1684">
        <v>0</v>
      </c>
      <c r="AO1684">
        <v>0</v>
      </c>
      <c r="AP1684">
        <v>0</v>
      </c>
      <c r="AQ1684">
        <v>1.7968999999999999</v>
      </c>
      <c r="AR1684" s="8">
        <v>-0.65</v>
      </c>
      <c r="AS1684" s="8">
        <v>-8.9862000000000002</v>
      </c>
      <c r="AT1684" s="8">
        <v>-46.565300000000001</v>
      </c>
      <c r="AU1684" s="8">
        <v>-1.7968999999999999</v>
      </c>
      <c r="AV1684" s="8">
        <v>-0.65</v>
      </c>
      <c r="AW1684" s="8">
        <v>0.65</v>
      </c>
      <c r="AX1684" s="8">
        <v>8.9862000000000002</v>
      </c>
      <c r="AY1684" s="8">
        <v>46.565300000000001</v>
      </c>
      <c r="AZ1684" s="8">
        <v>1.7968999999999999</v>
      </c>
      <c r="BA1684" s="8">
        <v>0.65</v>
      </c>
      <c r="BB1684">
        <v>-0.65</v>
      </c>
      <c r="BC1684">
        <v>0.65</v>
      </c>
      <c r="BD1684">
        <v>-0.65</v>
      </c>
      <c r="BE1684">
        <v>0.65</v>
      </c>
      <c r="BF1684">
        <v>0.06</v>
      </c>
      <c r="BG1684">
        <v>0.3</v>
      </c>
      <c r="BH1684">
        <v>7.03</v>
      </c>
      <c r="BI1684">
        <v>2</v>
      </c>
      <c r="BJ1684">
        <v>4</v>
      </c>
      <c r="BK1684">
        <v>2</v>
      </c>
      <c r="BM1684">
        <v>2</v>
      </c>
      <c r="BN1684" t="s">
        <v>1016</v>
      </c>
      <c r="BP1684" t="s">
        <v>1016</v>
      </c>
      <c r="BQ1684">
        <v>25</v>
      </c>
      <c r="BR1684">
        <v>254010</v>
      </c>
      <c r="BS1684">
        <v>1</v>
      </c>
      <c r="BU1684">
        <v>1</v>
      </c>
      <c r="BW1684">
        <v>2</v>
      </c>
      <c r="BY1684">
        <v>4</v>
      </c>
      <c r="BZ1684" t="s">
        <v>1997</v>
      </c>
      <c r="CA1684">
        <v>0</v>
      </c>
      <c r="CB1684">
        <v>0</v>
      </c>
      <c r="CC1684">
        <v>0</v>
      </c>
      <c r="CD1684">
        <v>0</v>
      </c>
      <c r="CE1684">
        <v>0</v>
      </c>
      <c r="CF1684">
        <v>0</v>
      </c>
      <c r="CG1684">
        <v>0</v>
      </c>
      <c r="CH1684">
        <v>0</v>
      </c>
      <c r="CI1684" s="2">
        <v>7625474</v>
      </c>
    </row>
    <row r="1685" spans="1:87">
      <c r="A1685" s="10" t="str">
        <f t="shared" si="806"/>
        <v>ASPX_US</v>
      </c>
      <c r="B1685" s="12">
        <f t="shared" si="807"/>
        <v>-2.0799999999999999E-2</v>
      </c>
      <c r="C1685" s="12">
        <v>0</v>
      </c>
      <c r="D1685" s="12">
        <v>0</v>
      </c>
      <c r="E1685" s="12">
        <v>0</v>
      </c>
      <c r="F1685" s="12">
        <v>0</v>
      </c>
      <c r="G1685" s="12">
        <v>0</v>
      </c>
      <c r="H1685" s="12">
        <v>0</v>
      </c>
      <c r="I1685" s="12">
        <v>0</v>
      </c>
      <c r="J1685" s="13">
        <f t="shared" si="808"/>
        <v>0</v>
      </c>
      <c r="K1685" s="13">
        <f t="shared" si="809"/>
        <v>0</v>
      </c>
      <c r="L1685" s="16">
        <f t="shared" si="810"/>
        <v>0</v>
      </c>
      <c r="M1685" s="13">
        <f t="shared" si="811"/>
        <v>0</v>
      </c>
      <c r="N1685" s="16">
        <f t="shared" si="812"/>
        <v>0</v>
      </c>
      <c r="O1685" s="16">
        <f t="shared" si="813"/>
        <v>0</v>
      </c>
      <c r="P1685" s="16">
        <f t="shared" si="814"/>
        <v>-2E-3</v>
      </c>
      <c r="Q1685" s="20" t="str">
        <f t="shared" si="815"/>
        <v/>
      </c>
      <c r="R1685" s="20" t="str">
        <f t="shared" si="816"/>
        <v/>
      </c>
      <c r="S1685" s="20" t="str">
        <f t="shared" si="817"/>
        <v/>
      </c>
      <c r="T1685" s="20">
        <f t="shared" si="818"/>
        <v>-2E-3</v>
      </c>
      <c r="U1685" s="16" t="str">
        <f t="shared" si="819"/>
        <v/>
      </c>
      <c r="V1685" s="20" t="str">
        <f t="shared" si="820"/>
        <v/>
      </c>
      <c r="W1685" s="20" t="str">
        <f t="shared" si="821"/>
        <v/>
      </c>
      <c r="X1685" s="20" t="str">
        <f t="shared" si="822"/>
        <v/>
      </c>
      <c r="Y1685" s="20" t="str">
        <f t="shared" si="823"/>
        <v/>
      </c>
      <c r="Z1685" s="20" t="str">
        <f t="shared" si="824"/>
        <v/>
      </c>
      <c r="AA1685" s="20" t="str">
        <f t="shared" si="825"/>
        <v/>
      </c>
      <c r="AB1685" s="20">
        <f t="shared" si="826"/>
        <v>0</v>
      </c>
      <c r="AC1685" s="20" t="str">
        <f t="shared" si="827"/>
        <v/>
      </c>
      <c r="AD1685" s="20" t="str">
        <f t="shared" si="828"/>
        <v/>
      </c>
      <c r="AE1685" s="20" t="str">
        <f t="shared" si="829"/>
        <v/>
      </c>
      <c r="AF1685" s="20" t="str">
        <f t="shared" si="830"/>
        <v/>
      </c>
      <c r="AG1685" s="11">
        <f t="shared" si="831"/>
        <v>999</v>
      </c>
      <c r="AH1685" s="17">
        <f t="shared" si="832"/>
        <v>999</v>
      </c>
      <c r="AI1685" s="17">
        <f t="shared" si="833"/>
        <v>999</v>
      </c>
      <c r="AJ1685" s="17">
        <f t="shared" si="834"/>
        <v>999</v>
      </c>
      <c r="AK1685" s="17">
        <f t="shared" si="835"/>
        <v>999</v>
      </c>
      <c r="AL1685" s="17">
        <f t="shared" si="836"/>
        <v>999</v>
      </c>
      <c r="AM1685" s="10" t="s">
        <v>1951</v>
      </c>
      <c r="AN1685">
        <v>0</v>
      </c>
      <c r="AO1685">
        <v>0</v>
      </c>
      <c r="AP1685">
        <v>0</v>
      </c>
      <c r="AQ1685">
        <v>4.9217000000000004</v>
      </c>
      <c r="AR1685" s="8">
        <v>-0.2</v>
      </c>
      <c r="AS1685" s="8">
        <v>-24.109500000000001</v>
      </c>
      <c r="AT1685" s="8">
        <v>-108.38979999999999</v>
      </c>
      <c r="AU1685" s="8">
        <v>-4.9217000000000004</v>
      </c>
      <c r="AV1685" s="8">
        <v>-0.2</v>
      </c>
      <c r="AW1685" s="8">
        <v>0.6</v>
      </c>
      <c r="AX1685" s="8">
        <v>24.109500000000001</v>
      </c>
      <c r="AY1685" s="8">
        <v>108.38979999999999</v>
      </c>
      <c r="AZ1685" s="8">
        <v>4.9217000000000004</v>
      </c>
      <c r="BA1685" s="8">
        <v>0.6</v>
      </c>
      <c r="BB1685">
        <v>-0.2</v>
      </c>
      <c r="BC1685">
        <v>0.6</v>
      </c>
      <c r="BD1685">
        <v>-0.2</v>
      </c>
      <c r="BE1685">
        <v>0.6</v>
      </c>
      <c r="BF1685">
        <v>0.06</v>
      </c>
      <c r="BG1685">
        <v>0.3</v>
      </c>
      <c r="BH1685">
        <v>-2.08</v>
      </c>
      <c r="BI1685">
        <v>7</v>
      </c>
      <c r="BJ1685">
        <v>14</v>
      </c>
      <c r="BK1685">
        <v>7</v>
      </c>
      <c r="BM1685">
        <v>7</v>
      </c>
      <c r="BN1685" t="s">
        <v>1016</v>
      </c>
      <c r="BP1685" t="s">
        <v>1016</v>
      </c>
      <c r="BQ1685">
        <v>35</v>
      </c>
      <c r="BR1685">
        <v>352010</v>
      </c>
      <c r="BS1685">
        <v>1</v>
      </c>
      <c r="BU1685">
        <v>1</v>
      </c>
      <c r="BW1685">
        <v>7</v>
      </c>
      <c r="BY1685">
        <v>14</v>
      </c>
      <c r="BZ1685" t="s">
        <v>1997</v>
      </c>
      <c r="CA1685">
        <v>0</v>
      </c>
      <c r="CB1685">
        <v>0</v>
      </c>
      <c r="CC1685">
        <v>0</v>
      </c>
      <c r="CD1685">
        <v>0</v>
      </c>
      <c r="CE1685">
        <v>0</v>
      </c>
      <c r="CF1685">
        <v>0</v>
      </c>
      <c r="CG1685">
        <v>0</v>
      </c>
      <c r="CH1685">
        <v>0</v>
      </c>
      <c r="CI1685" s="2">
        <v>18203233</v>
      </c>
    </row>
    <row r="1686" spans="1:87">
      <c r="A1686" s="10" t="str">
        <f t="shared" si="806"/>
        <v>CBPX_US</v>
      </c>
      <c r="B1686" s="12">
        <f t="shared" si="807"/>
        <v>5.5000000000000005E-3</v>
      </c>
      <c r="C1686" s="12">
        <v>0</v>
      </c>
      <c r="D1686" s="12">
        <v>0</v>
      </c>
      <c r="E1686" s="12">
        <v>0</v>
      </c>
      <c r="F1686" s="12">
        <v>0</v>
      </c>
      <c r="G1686" s="12">
        <v>0</v>
      </c>
      <c r="H1686" s="12">
        <v>0</v>
      </c>
      <c r="I1686" s="12">
        <v>0</v>
      </c>
      <c r="J1686" s="13">
        <f t="shared" si="808"/>
        <v>0</v>
      </c>
      <c r="K1686" s="13">
        <f t="shared" si="809"/>
        <v>0</v>
      </c>
      <c r="L1686" s="16">
        <f t="shared" si="810"/>
        <v>0</v>
      </c>
      <c r="M1686" s="13">
        <f t="shared" si="811"/>
        <v>0</v>
      </c>
      <c r="N1686" s="16">
        <f t="shared" si="812"/>
        <v>0</v>
      </c>
      <c r="O1686" s="16">
        <f t="shared" si="813"/>
        <v>0</v>
      </c>
      <c r="P1686" s="16" t="str">
        <f t="shared" si="814"/>
        <v/>
      </c>
      <c r="Q1686" s="20" t="str">
        <f t="shared" si="815"/>
        <v/>
      </c>
      <c r="R1686" s="20" t="str">
        <f t="shared" si="816"/>
        <v/>
      </c>
      <c r="S1686" s="20" t="str">
        <f t="shared" si="817"/>
        <v/>
      </c>
      <c r="T1686" s="20" t="str">
        <f t="shared" si="818"/>
        <v/>
      </c>
      <c r="U1686" s="16">
        <f t="shared" si="819"/>
        <v>6.5000000000000006E-3</v>
      </c>
      <c r="V1686" s="20" t="str">
        <f t="shared" si="820"/>
        <v/>
      </c>
      <c r="W1686" s="20" t="str">
        <f t="shared" si="821"/>
        <v/>
      </c>
      <c r="X1686" s="20" t="str">
        <f t="shared" si="822"/>
        <v/>
      </c>
      <c r="Y1686" s="20">
        <f t="shared" si="823"/>
        <v>6.5000000000000006E-3</v>
      </c>
      <c r="Z1686" s="20" t="str">
        <f t="shared" si="824"/>
        <v/>
      </c>
      <c r="AA1686" s="20" t="str">
        <f t="shared" si="825"/>
        <v/>
      </c>
      <c r="AB1686" s="20">
        <f t="shared" si="826"/>
        <v>0</v>
      </c>
      <c r="AC1686" s="20" t="str">
        <f t="shared" si="827"/>
        <v/>
      </c>
      <c r="AD1686" s="20" t="str">
        <f t="shared" si="828"/>
        <v/>
      </c>
      <c r="AE1686" s="20" t="str">
        <f t="shared" si="829"/>
        <v/>
      </c>
      <c r="AF1686" s="20" t="str">
        <f t="shared" si="830"/>
        <v/>
      </c>
      <c r="AG1686" s="11">
        <f t="shared" si="831"/>
        <v>999</v>
      </c>
      <c r="AH1686" s="17">
        <f t="shared" si="832"/>
        <v>999</v>
      </c>
      <c r="AI1686" s="17">
        <f t="shared" si="833"/>
        <v>999</v>
      </c>
      <c r="AJ1686" s="17">
        <f t="shared" si="834"/>
        <v>999</v>
      </c>
      <c r="AK1686" s="17">
        <f t="shared" si="835"/>
        <v>999</v>
      </c>
      <c r="AL1686" s="17">
        <f t="shared" si="836"/>
        <v>999</v>
      </c>
      <c r="AM1686" s="10" t="s">
        <v>1988</v>
      </c>
      <c r="AN1686">
        <v>0</v>
      </c>
      <c r="AO1686">
        <v>0</v>
      </c>
      <c r="AP1686">
        <v>0</v>
      </c>
      <c r="AQ1686">
        <v>0.94599999999999995</v>
      </c>
      <c r="AR1686" s="8">
        <v>-0.65</v>
      </c>
      <c r="AS1686" s="8">
        <v>-2.7046000000000001</v>
      </c>
      <c r="AT1686" s="8">
        <v>-35.998399999999997</v>
      </c>
      <c r="AU1686" s="8">
        <v>-0.94599999999999995</v>
      </c>
      <c r="AV1686" s="8">
        <v>-0.65</v>
      </c>
      <c r="AW1686" s="8">
        <v>0.65</v>
      </c>
      <c r="AX1686" s="8">
        <v>2.7046000000000001</v>
      </c>
      <c r="AY1686" s="8">
        <v>35.998399999999997</v>
      </c>
      <c r="AZ1686" s="8">
        <v>0.94599999999999995</v>
      </c>
      <c r="BA1686" s="8">
        <v>0.65</v>
      </c>
      <c r="BB1686">
        <v>-0.65</v>
      </c>
      <c r="BC1686">
        <v>0.65</v>
      </c>
      <c r="BD1686">
        <v>-0.65</v>
      </c>
      <c r="BE1686">
        <v>0.65</v>
      </c>
      <c r="BF1686">
        <v>0.06</v>
      </c>
      <c r="BG1686">
        <v>0.3</v>
      </c>
      <c r="BH1686">
        <v>0.55000000000000004</v>
      </c>
      <c r="BI1686">
        <v>5</v>
      </c>
      <c r="BJ1686">
        <v>10</v>
      </c>
      <c r="BK1686">
        <v>5</v>
      </c>
      <c r="BM1686">
        <v>5</v>
      </c>
      <c r="BN1686" t="s">
        <v>1016</v>
      </c>
      <c r="BP1686" t="s">
        <v>1016</v>
      </c>
      <c r="BQ1686">
        <v>20</v>
      </c>
      <c r="BR1686">
        <v>201020</v>
      </c>
      <c r="BS1686">
        <v>1</v>
      </c>
      <c r="BU1686">
        <v>1</v>
      </c>
      <c r="BW1686">
        <v>5</v>
      </c>
      <c r="BY1686">
        <v>10</v>
      </c>
      <c r="BZ1686" t="s">
        <v>1997</v>
      </c>
      <c r="CA1686">
        <v>0</v>
      </c>
      <c r="CB1686">
        <v>0</v>
      </c>
      <c r="CC1686">
        <v>0</v>
      </c>
      <c r="CD1686">
        <v>0</v>
      </c>
      <c r="CE1686">
        <v>0</v>
      </c>
      <c r="CF1686">
        <v>0</v>
      </c>
      <c r="CG1686">
        <v>0</v>
      </c>
      <c r="CH1686">
        <v>0</v>
      </c>
      <c r="CI1686" s="2">
        <v>2312170</v>
      </c>
    </row>
    <row r="1687" spans="1:87">
      <c r="A1687" s="10" t="str">
        <f t="shared" si="806"/>
        <v>GNCA_US</v>
      </c>
      <c r="B1687" s="12">
        <f t="shared" si="807"/>
        <v>-1.1399999999999999E-2</v>
      </c>
      <c r="C1687" s="12">
        <v>8.1798095250559702E-4</v>
      </c>
      <c r="D1687" s="12">
        <v>0</v>
      </c>
      <c r="E1687" s="12">
        <v>0</v>
      </c>
      <c r="F1687" s="12">
        <v>-8.1798095250559702E-4</v>
      </c>
      <c r="G1687" s="12">
        <v>0</v>
      </c>
      <c r="H1687" s="12">
        <v>-8.1798095250559702E-4</v>
      </c>
      <c r="I1687" s="12">
        <v>-8.1798095250559702E-4</v>
      </c>
      <c r="J1687" s="13">
        <f t="shared" si="808"/>
        <v>0</v>
      </c>
      <c r="K1687" s="13">
        <f t="shared" si="809"/>
        <v>0</v>
      </c>
      <c r="L1687" s="16">
        <f t="shared" si="810"/>
        <v>0</v>
      </c>
      <c r="M1687" s="13">
        <f t="shared" si="811"/>
        <v>1</v>
      </c>
      <c r="N1687" s="16">
        <f t="shared" si="812"/>
        <v>0</v>
      </c>
      <c r="O1687" s="16">
        <f t="shared" si="813"/>
        <v>-8.1798095250559702E-4</v>
      </c>
      <c r="P1687" s="16">
        <f t="shared" si="814"/>
        <v>-1.182019047494403E-3</v>
      </c>
      <c r="Q1687" s="20" t="str">
        <f t="shared" si="815"/>
        <v/>
      </c>
      <c r="R1687" s="20" t="str">
        <f t="shared" si="816"/>
        <v/>
      </c>
      <c r="S1687" s="20" t="str">
        <f t="shared" si="817"/>
        <v/>
      </c>
      <c r="T1687" s="20">
        <f t="shared" si="818"/>
        <v>-1.182019047494403E-3</v>
      </c>
      <c r="U1687" s="16" t="str">
        <f t="shared" si="819"/>
        <v/>
      </c>
      <c r="V1687" s="20" t="str">
        <f t="shared" si="820"/>
        <v/>
      </c>
      <c r="W1687" s="20" t="str">
        <f t="shared" si="821"/>
        <v/>
      </c>
      <c r="X1687" s="20" t="str">
        <f t="shared" si="822"/>
        <v/>
      </c>
      <c r="Y1687" s="20" t="str">
        <f t="shared" si="823"/>
        <v/>
      </c>
      <c r="Z1687" s="20" t="str">
        <f t="shared" si="824"/>
        <v/>
      </c>
      <c r="AA1687" s="20" t="str">
        <f t="shared" si="825"/>
        <v/>
      </c>
      <c r="AB1687" s="20">
        <f t="shared" si="826"/>
        <v>-8.1798095250559702E-4</v>
      </c>
      <c r="AC1687" s="20" t="str">
        <f t="shared" si="827"/>
        <v/>
      </c>
      <c r="AD1687" s="20" t="str">
        <f t="shared" si="828"/>
        <v/>
      </c>
      <c r="AE1687" s="20" t="str">
        <f t="shared" si="829"/>
        <v/>
      </c>
      <c r="AF1687" s="20" t="str">
        <f t="shared" si="830"/>
        <v/>
      </c>
      <c r="AG1687" s="11">
        <f t="shared" si="831"/>
        <v>0</v>
      </c>
      <c r="AH1687" s="17">
        <f t="shared" si="832"/>
        <v>-8.1798095250559702E-4</v>
      </c>
      <c r="AI1687" s="17">
        <f t="shared" si="833"/>
        <v>999</v>
      </c>
      <c r="AJ1687" s="17">
        <f t="shared" si="834"/>
        <v>999</v>
      </c>
      <c r="AK1687" s="17">
        <f t="shared" si="835"/>
        <v>999</v>
      </c>
      <c r="AL1687" s="17">
        <f t="shared" si="836"/>
        <v>999</v>
      </c>
      <c r="AM1687" s="10" t="s">
        <v>2255</v>
      </c>
      <c r="AN1687">
        <v>0</v>
      </c>
      <c r="AO1687">
        <v>0</v>
      </c>
      <c r="AP1687">
        <v>0</v>
      </c>
      <c r="AQ1687">
        <v>8.2299999999999998E-2</v>
      </c>
      <c r="AR1687" s="8">
        <v>-0.2</v>
      </c>
      <c r="AS1687" s="8">
        <v>-0.35959999999999998</v>
      </c>
      <c r="AT1687" s="8">
        <v>-9.5322999999999993</v>
      </c>
      <c r="AU1687" s="8">
        <v>-8.2299999999999998E-2</v>
      </c>
      <c r="AV1687" s="8">
        <v>-0.2</v>
      </c>
      <c r="AW1687" s="8">
        <v>0.6</v>
      </c>
      <c r="AX1687" s="8">
        <v>0.35959999999999998</v>
      </c>
      <c r="AY1687" s="8">
        <v>9.5322999999999993</v>
      </c>
      <c r="AZ1687" s="8">
        <v>8.2299999999999998E-2</v>
      </c>
      <c r="BA1687" s="8">
        <v>0.6</v>
      </c>
      <c r="BB1687">
        <v>-8.2299999999999998E-2</v>
      </c>
      <c r="BC1687">
        <v>8.2299999999999998E-2</v>
      </c>
      <c r="BD1687">
        <v>-8.2299999999999998E-2</v>
      </c>
      <c r="BE1687">
        <v>8.2299999999999998E-2</v>
      </c>
      <c r="BF1687">
        <v>0.06</v>
      </c>
      <c r="BG1687">
        <v>0.3</v>
      </c>
      <c r="BH1687">
        <v>-1.1399999999999999</v>
      </c>
      <c r="BI1687">
        <v>7</v>
      </c>
      <c r="BJ1687">
        <v>13</v>
      </c>
      <c r="BK1687">
        <v>7</v>
      </c>
      <c r="BM1687">
        <v>7</v>
      </c>
      <c r="BN1687" t="s">
        <v>1016</v>
      </c>
      <c r="BP1687" t="s">
        <v>1016</v>
      </c>
      <c r="BQ1687">
        <v>35</v>
      </c>
      <c r="BR1687">
        <v>352010</v>
      </c>
      <c r="BS1687">
        <v>1</v>
      </c>
      <c r="BU1687">
        <v>1</v>
      </c>
      <c r="BW1687">
        <v>7</v>
      </c>
      <c r="BY1687">
        <v>13</v>
      </c>
      <c r="BZ1687" t="s">
        <v>1947</v>
      </c>
      <c r="CA1687">
        <v>1</v>
      </c>
      <c r="CB1687">
        <v>0</v>
      </c>
      <c r="CC1687">
        <v>1</v>
      </c>
      <c r="CD1687">
        <v>0</v>
      </c>
      <c r="CE1687">
        <v>0</v>
      </c>
      <c r="CF1687">
        <v>0</v>
      </c>
      <c r="CG1687">
        <v>0</v>
      </c>
      <c r="CH1687">
        <v>0</v>
      </c>
      <c r="CI1687" s="2">
        <v>304478</v>
      </c>
    </row>
    <row r="1688" spans="1:87">
      <c r="A1688" s="10" t="str">
        <f t="shared" si="806"/>
        <v>EGLT_US</v>
      </c>
      <c r="B1688" s="12">
        <f t="shared" si="807"/>
        <v>-0.1211</v>
      </c>
      <c r="C1688" s="12">
        <v>1.9975161907805701E-3</v>
      </c>
      <c r="D1688" s="12">
        <v>0</v>
      </c>
      <c r="E1688" s="12">
        <v>0</v>
      </c>
      <c r="F1688" s="12">
        <v>-1.9975161907805701E-3</v>
      </c>
      <c r="G1688" s="12">
        <v>0</v>
      </c>
      <c r="H1688" s="12">
        <v>-1.9975161907805701E-3</v>
      </c>
      <c r="I1688" s="12">
        <v>-1.9975161907805701E-3</v>
      </c>
      <c r="J1688" s="13">
        <f t="shared" si="808"/>
        <v>0</v>
      </c>
      <c r="K1688" s="13">
        <f t="shared" si="809"/>
        <v>0</v>
      </c>
      <c r="L1688" s="16">
        <f t="shared" si="810"/>
        <v>0</v>
      </c>
      <c r="M1688" s="13">
        <f t="shared" si="811"/>
        <v>1</v>
      </c>
      <c r="N1688" s="16">
        <f t="shared" si="812"/>
        <v>0</v>
      </c>
      <c r="O1688" s="16">
        <f t="shared" si="813"/>
        <v>-1.9975161907805701E-3</v>
      </c>
      <c r="P1688" s="16">
        <f t="shared" si="814"/>
        <v>-2.4838092194299187E-6</v>
      </c>
      <c r="Q1688" s="20" t="str">
        <f t="shared" si="815"/>
        <v/>
      </c>
      <c r="R1688" s="20" t="str">
        <f t="shared" si="816"/>
        <v/>
      </c>
      <c r="S1688" s="20" t="str">
        <f t="shared" si="817"/>
        <v/>
      </c>
      <c r="T1688" s="20">
        <f t="shared" si="818"/>
        <v>-2.4838092194299187E-6</v>
      </c>
      <c r="U1688" s="16" t="str">
        <f t="shared" si="819"/>
        <v/>
      </c>
      <c r="V1688" s="20" t="str">
        <f t="shared" si="820"/>
        <v/>
      </c>
      <c r="W1688" s="20" t="str">
        <f t="shared" si="821"/>
        <v/>
      </c>
      <c r="X1688" s="20" t="str">
        <f t="shared" si="822"/>
        <v/>
      </c>
      <c r="Y1688" s="20" t="str">
        <f t="shared" si="823"/>
        <v/>
      </c>
      <c r="Z1688" s="20" t="str">
        <f t="shared" si="824"/>
        <v/>
      </c>
      <c r="AA1688" s="20" t="str">
        <f t="shared" si="825"/>
        <v/>
      </c>
      <c r="AB1688" s="20">
        <f t="shared" si="826"/>
        <v>-1.9975161907805701E-3</v>
      </c>
      <c r="AC1688" s="20" t="str">
        <f t="shared" si="827"/>
        <v/>
      </c>
      <c r="AD1688" s="20" t="str">
        <f t="shared" si="828"/>
        <v/>
      </c>
      <c r="AE1688" s="20" t="str">
        <f t="shared" si="829"/>
        <v/>
      </c>
      <c r="AF1688" s="20" t="str">
        <f t="shared" si="830"/>
        <v/>
      </c>
      <c r="AG1688" s="11">
        <f t="shared" si="831"/>
        <v>0</v>
      </c>
      <c r="AH1688" s="17">
        <f t="shared" si="832"/>
        <v>-1.9975161907805701E-3</v>
      </c>
      <c r="AI1688" s="17">
        <f t="shared" si="833"/>
        <v>999</v>
      </c>
      <c r="AJ1688" s="17">
        <f t="shared" si="834"/>
        <v>999</v>
      </c>
      <c r="AK1688" s="17">
        <f t="shared" si="835"/>
        <v>999</v>
      </c>
      <c r="AL1688" s="17">
        <f t="shared" si="836"/>
        <v>999</v>
      </c>
      <c r="AM1688" s="10" t="s">
        <v>2256</v>
      </c>
      <c r="AN1688">
        <v>0</v>
      </c>
      <c r="AO1688">
        <v>0</v>
      </c>
      <c r="AP1688">
        <v>0</v>
      </c>
      <c r="AQ1688">
        <v>0.22839999999999999</v>
      </c>
      <c r="AR1688" s="8">
        <v>-0.2</v>
      </c>
      <c r="AS1688" s="8">
        <v>-0.66169999999999995</v>
      </c>
      <c r="AT1688" s="8">
        <v>-10.1777</v>
      </c>
      <c r="AU1688" s="8">
        <v>-0.22839999999999999</v>
      </c>
      <c r="AV1688" s="8">
        <v>-0.2</v>
      </c>
      <c r="AW1688" s="8">
        <v>0.6</v>
      </c>
      <c r="AX1688" s="8">
        <v>0.66169999999999995</v>
      </c>
      <c r="AY1688" s="8">
        <v>10.1777</v>
      </c>
      <c r="AZ1688" s="8">
        <v>0.22839999999999999</v>
      </c>
      <c r="BA1688" s="8">
        <v>0.6</v>
      </c>
      <c r="BB1688">
        <v>-0.2</v>
      </c>
      <c r="BC1688">
        <v>0.22839999999999999</v>
      </c>
      <c r="BD1688">
        <v>-0.2</v>
      </c>
      <c r="BE1688">
        <v>0.22839999999999999</v>
      </c>
      <c r="BF1688">
        <v>0.06</v>
      </c>
      <c r="BG1688">
        <v>0.3</v>
      </c>
      <c r="BH1688">
        <v>-12.11</v>
      </c>
      <c r="BI1688">
        <v>9</v>
      </c>
      <c r="BJ1688">
        <v>18</v>
      </c>
      <c r="BK1688">
        <v>9</v>
      </c>
      <c r="BM1688">
        <v>9</v>
      </c>
      <c r="BN1688" t="s">
        <v>1016</v>
      </c>
      <c r="BP1688" t="s">
        <v>1016</v>
      </c>
      <c r="BQ1688">
        <v>35</v>
      </c>
      <c r="BR1688">
        <v>352020</v>
      </c>
      <c r="BS1688">
        <v>1</v>
      </c>
      <c r="BU1688">
        <v>1</v>
      </c>
      <c r="BW1688">
        <v>9</v>
      </c>
      <c r="BY1688">
        <v>18</v>
      </c>
      <c r="BZ1688" t="s">
        <v>1946</v>
      </c>
      <c r="CA1688">
        <v>0</v>
      </c>
      <c r="CB1688">
        <v>0</v>
      </c>
      <c r="CC1688">
        <v>1</v>
      </c>
      <c r="CD1688">
        <v>0</v>
      </c>
      <c r="CE1688">
        <v>0</v>
      </c>
      <c r="CF1688">
        <v>0</v>
      </c>
      <c r="CG1688">
        <v>0</v>
      </c>
      <c r="CH1688">
        <v>0</v>
      </c>
      <c r="CI1688" s="2">
        <v>716450</v>
      </c>
    </row>
    <row r="1689" spans="1:87">
      <c r="A1689" s="10" t="str">
        <f t="shared" si="806"/>
        <v>LADR_US</v>
      </c>
      <c r="B1689" s="12">
        <f t="shared" si="807"/>
        <v>-5.9999999999999995E-4</v>
      </c>
      <c r="C1689" s="12">
        <v>0</v>
      </c>
      <c r="D1689" s="12">
        <v>0</v>
      </c>
      <c r="E1689" s="12">
        <v>0</v>
      </c>
      <c r="F1689" s="12">
        <v>0</v>
      </c>
      <c r="G1689" s="12">
        <v>0</v>
      </c>
      <c r="H1689" s="12">
        <v>0</v>
      </c>
      <c r="I1689" s="12">
        <v>0</v>
      </c>
      <c r="J1689" s="13">
        <f t="shared" si="808"/>
        <v>0</v>
      </c>
      <c r="K1689" s="13">
        <f t="shared" si="809"/>
        <v>0</v>
      </c>
      <c r="L1689" s="16">
        <f t="shared" si="810"/>
        <v>0</v>
      </c>
      <c r="M1689" s="13">
        <f t="shared" si="811"/>
        <v>0</v>
      </c>
      <c r="N1689" s="16">
        <f t="shared" si="812"/>
        <v>0</v>
      </c>
      <c r="O1689" s="16">
        <f t="shared" si="813"/>
        <v>0</v>
      </c>
      <c r="P1689" s="16">
        <f t="shared" si="814"/>
        <v>-4.0000000000000001E-3</v>
      </c>
      <c r="Q1689" s="20" t="str">
        <f t="shared" si="815"/>
        <v/>
      </c>
      <c r="R1689" s="20" t="str">
        <f t="shared" si="816"/>
        <v/>
      </c>
      <c r="S1689" s="20" t="str">
        <f t="shared" si="817"/>
        <v/>
      </c>
      <c r="T1689" s="20">
        <f t="shared" si="818"/>
        <v>-4.0000000000000001E-3</v>
      </c>
      <c r="U1689" s="16" t="str">
        <f t="shared" si="819"/>
        <v/>
      </c>
      <c r="V1689" s="20" t="str">
        <f t="shared" si="820"/>
        <v/>
      </c>
      <c r="W1689" s="20" t="str">
        <f t="shared" si="821"/>
        <v/>
      </c>
      <c r="X1689" s="20" t="str">
        <f t="shared" si="822"/>
        <v/>
      </c>
      <c r="Y1689" s="20" t="str">
        <f t="shared" si="823"/>
        <v/>
      </c>
      <c r="Z1689" s="20" t="str">
        <f t="shared" si="824"/>
        <v/>
      </c>
      <c r="AA1689" s="20" t="str">
        <f t="shared" si="825"/>
        <v/>
      </c>
      <c r="AB1689" s="20">
        <f t="shared" si="826"/>
        <v>0</v>
      </c>
      <c r="AC1689" s="20" t="str">
        <f t="shared" si="827"/>
        <v/>
      </c>
      <c r="AD1689" s="20" t="str">
        <f t="shared" si="828"/>
        <v/>
      </c>
      <c r="AE1689" s="20" t="str">
        <f t="shared" si="829"/>
        <v/>
      </c>
      <c r="AF1689" s="20" t="str">
        <f t="shared" si="830"/>
        <v/>
      </c>
      <c r="AG1689" s="11">
        <f t="shared" si="831"/>
        <v>999</v>
      </c>
      <c r="AH1689" s="17">
        <f t="shared" si="832"/>
        <v>999</v>
      </c>
      <c r="AI1689" s="17">
        <f t="shared" si="833"/>
        <v>999</v>
      </c>
      <c r="AJ1689" s="17">
        <f t="shared" si="834"/>
        <v>999</v>
      </c>
      <c r="AK1689" s="17">
        <f t="shared" si="835"/>
        <v>999</v>
      </c>
      <c r="AL1689" s="17">
        <f t="shared" si="836"/>
        <v>999</v>
      </c>
      <c r="AM1689" s="10" t="s">
        <v>1990</v>
      </c>
      <c r="AN1689">
        <v>0</v>
      </c>
      <c r="AO1689">
        <v>0</v>
      </c>
      <c r="AP1689">
        <v>0</v>
      </c>
      <c r="AQ1689">
        <v>0.26479999999999998</v>
      </c>
      <c r="AR1689" s="8">
        <v>-0.4</v>
      </c>
      <c r="AS1689" s="8">
        <v>-1.4447000000000001</v>
      </c>
      <c r="AT1689" s="8">
        <v>-40.781300000000002</v>
      </c>
      <c r="AU1689" s="8">
        <v>-0.26479999999999998</v>
      </c>
      <c r="AV1689" s="8">
        <v>-0.4</v>
      </c>
      <c r="AW1689" s="8">
        <v>0.4</v>
      </c>
      <c r="AX1689" s="8">
        <v>1.4447000000000001</v>
      </c>
      <c r="AY1689" s="8">
        <v>40.781300000000002</v>
      </c>
      <c r="AZ1689" s="8">
        <v>0.26479999999999998</v>
      </c>
      <c r="BA1689" s="8">
        <v>0.4</v>
      </c>
      <c r="BB1689">
        <v>-0.26479999999999998</v>
      </c>
      <c r="BC1689">
        <v>0.26479999999999998</v>
      </c>
      <c r="BD1689">
        <v>-0.26479999999999998</v>
      </c>
      <c r="BE1689">
        <v>0.26479999999999998</v>
      </c>
      <c r="BF1689">
        <v>0.06</v>
      </c>
      <c r="BG1689">
        <v>0.3</v>
      </c>
      <c r="BH1689">
        <v>-0.06</v>
      </c>
      <c r="BI1689">
        <v>6</v>
      </c>
      <c r="BJ1689">
        <v>12</v>
      </c>
      <c r="BK1689">
        <v>6</v>
      </c>
      <c r="BM1689">
        <v>6</v>
      </c>
      <c r="BN1689" t="s">
        <v>1016</v>
      </c>
      <c r="BP1689" t="s">
        <v>1016</v>
      </c>
      <c r="BQ1689">
        <v>40</v>
      </c>
      <c r="BR1689">
        <v>401020</v>
      </c>
      <c r="BS1689">
        <v>1</v>
      </c>
      <c r="BU1689">
        <v>1</v>
      </c>
      <c r="BW1689">
        <v>6</v>
      </c>
      <c r="BY1689">
        <v>12</v>
      </c>
      <c r="BZ1689" t="s">
        <v>1998</v>
      </c>
      <c r="CA1689">
        <v>1</v>
      </c>
      <c r="CB1689">
        <v>0</v>
      </c>
      <c r="CC1689">
        <v>1</v>
      </c>
      <c r="CD1689">
        <v>0</v>
      </c>
      <c r="CE1689">
        <v>0</v>
      </c>
      <c r="CF1689">
        <v>0</v>
      </c>
      <c r="CG1689">
        <v>0</v>
      </c>
      <c r="CH1689">
        <v>0</v>
      </c>
      <c r="CI1689" s="2">
        <v>996033</v>
      </c>
    </row>
    <row r="1690" spans="1:87">
      <c r="A1690" s="10" t="str">
        <f t="shared" si="806"/>
        <v>RVNC_US</v>
      </c>
      <c r="B1690" s="12">
        <f t="shared" si="807"/>
        <v>-0.20039999999999999</v>
      </c>
      <c r="C1690" s="12">
        <v>1.9946666669706098E-3</v>
      </c>
      <c r="D1690" s="12">
        <v>0</v>
      </c>
      <c r="E1690" s="12">
        <v>0</v>
      </c>
      <c r="F1690" s="12">
        <v>-1.9946666669706098E-3</v>
      </c>
      <c r="G1690" s="12">
        <v>0</v>
      </c>
      <c r="H1690" s="12">
        <v>-1.9946666669706098E-3</v>
      </c>
      <c r="I1690" s="12">
        <v>-1.9946666669706098E-3</v>
      </c>
      <c r="J1690" s="13">
        <f t="shared" si="808"/>
        <v>0</v>
      </c>
      <c r="K1690" s="13">
        <f t="shared" si="809"/>
        <v>0</v>
      </c>
      <c r="L1690" s="16">
        <f t="shared" si="810"/>
        <v>0</v>
      </c>
      <c r="M1690" s="13">
        <f t="shared" si="811"/>
        <v>1</v>
      </c>
      <c r="N1690" s="16">
        <f t="shared" si="812"/>
        <v>0</v>
      </c>
      <c r="O1690" s="16">
        <f t="shared" si="813"/>
        <v>-1.9946666669706098E-3</v>
      </c>
      <c r="P1690" s="16">
        <f t="shared" si="814"/>
        <v>-5.3333330293902498E-6</v>
      </c>
      <c r="Q1690" s="20" t="str">
        <f t="shared" si="815"/>
        <v/>
      </c>
      <c r="R1690" s="20" t="str">
        <f t="shared" si="816"/>
        <v/>
      </c>
      <c r="S1690" s="20" t="str">
        <f t="shared" si="817"/>
        <v/>
      </c>
      <c r="T1690" s="20">
        <f t="shared" si="818"/>
        <v>-5.3333330293902498E-6</v>
      </c>
      <c r="U1690" s="16" t="str">
        <f t="shared" si="819"/>
        <v/>
      </c>
      <c r="V1690" s="20" t="str">
        <f t="shared" si="820"/>
        <v/>
      </c>
      <c r="W1690" s="20" t="str">
        <f t="shared" si="821"/>
        <v/>
      </c>
      <c r="X1690" s="20" t="str">
        <f t="shared" si="822"/>
        <v/>
      </c>
      <c r="Y1690" s="20" t="str">
        <f t="shared" si="823"/>
        <v/>
      </c>
      <c r="Z1690" s="20" t="str">
        <f t="shared" si="824"/>
        <v/>
      </c>
      <c r="AA1690" s="20" t="str">
        <f t="shared" si="825"/>
        <v/>
      </c>
      <c r="AB1690" s="20">
        <f t="shared" si="826"/>
        <v>-1.9946666669706098E-3</v>
      </c>
      <c r="AC1690" s="20" t="str">
        <f t="shared" si="827"/>
        <v/>
      </c>
      <c r="AD1690" s="20" t="str">
        <f t="shared" si="828"/>
        <v/>
      </c>
      <c r="AE1690" s="20" t="str">
        <f t="shared" si="829"/>
        <v/>
      </c>
      <c r="AF1690" s="20" t="str">
        <f t="shared" si="830"/>
        <v/>
      </c>
      <c r="AG1690" s="11">
        <f t="shared" si="831"/>
        <v>0</v>
      </c>
      <c r="AH1690" s="17">
        <f t="shared" si="832"/>
        <v>-1.9946666669706098E-3</v>
      </c>
      <c r="AI1690" s="17">
        <f t="shared" si="833"/>
        <v>999</v>
      </c>
      <c r="AJ1690" s="17">
        <f t="shared" si="834"/>
        <v>999</v>
      </c>
      <c r="AK1690" s="17">
        <f t="shared" si="835"/>
        <v>999</v>
      </c>
      <c r="AL1690" s="17">
        <f t="shared" si="836"/>
        <v>999</v>
      </c>
      <c r="AM1690" s="10" t="s">
        <v>1991</v>
      </c>
      <c r="AN1690">
        <v>0</v>
      </c>
      <c r="AO1690">
        <v>0</v>
      </c>
      <c r="AP1690">
        <v>0</v>
      </c>
      <c r="AQ1690">
        <v>0.51160000000000005</v>
      </c>
      <c r="AR1690" s="8">
        <v>-0.2</v>
      </c>
      <c r="AS1690" s="8">
        <v>-2.6042000000000001</v>
      </c>
      <c r="AT1690" s="8">
        <v>-19.096800000000002</v>
      </c>
      <c r="AU1690" s="8">
        <v>-0.51160000000000005</v>
      </c>
      <c r="AV1690" s="8">
        <v>-0.2</v>
      </c>
      <c r="AW1690" s="8">
        <v>0.6</v>
      </c>
      <c r="AX1690" s="8">
        <v>2.6042000000000001</v>
      </c>
      <c r="AY1690" s="8">
        <v>19.096800000000002</v>
      </c>
      <c r="AZ1690" s="8">
        <v>0.51160000000000005</v>
      </c>
      <c r="BA1690" s="8">
        <v>0.6</v>
      </c>
      <c r="BB1690">
        <v>-0.2</v>
      </c>
      <c r="BC1690">
        <v>0.51160000000000005</v>
      </c>
      <c r="BD1690">
        <v>-0.2</v>
      </c>
      <c r="BE1690">
        <v>0.51160000000000005</v>
      </c>
      <c r="BF1690">
        <v>0.06</v>
      </c>
      <c r="BG1690">
        <v>0.3</v>
      </c>
      <c r="BH1690">
        <v>-20.04</v>
      </c>
      <c r="BI1690">
        <v>10</v>
      </c>
      <c r="BJ1690">
        <v>20</v>
      </c>
      <c r="BK1690">
        <v>10</v>
      </c>
      <c r="BM1690">
        <v>10</v>
      </c>
      <c r="BN1690" t="s">
        <v>1016</v>
      </c>
      <c r="BP1690" t="s">
        <v>1016</v>
      </c>
      <c r="BQ1690">
        <v>35</v>
      </c>
      <c r="BR1690">
        <v>352020</v>
      </c>
      <c r="BS1690">
        <v>1</v>
      </c>
      <c r="BU1690">
        <v>1</v>
      </c>
      <c r="BW1690">
        <v>10</v>
      </c>
      <c r="BY1690">
        <v>20</v>
      </c>
      <c r="BZ1690" t="s">
        <v>1997</v>
      </c>
      <c r="CA1690">
        <v>0</v>
      </c>
      <c r="CB1690">
        <v>0</v>
      </c>
      <c r="CC1690">
        <v>1</v>
      </c>
      <c r="CD1690">
        <v>0</v>
      </c>
      <c r="CE1690">
        <v>0</v>
      </c>
      <c r="CF1690">
        <v>0</v>
      </c>
      <c r="CG1690">
        <v>0</v>
      </c>
      <c r="CH1690">
        <v>0</v>
      </c>
      <c r="CI1690" s="2">
        <v>1986776</v>
      </c>
    </row>
    <row r="1691" spans="1:87">
      <c r="A1691" s="10" t="str">
        <f t="shared" si="806"/>
        <v>NWHM_US</v>
      </c>
      <c r="B1691" s="12">
        <f t="shared" si="807"/>
        <v>-0.127</v>
      </c>
      <c r="C1691" s="12">
        <v>9.1205714299612305E-4</v>
      </c>
      <c r="D1691" s="12">
        <v>0</v>
      </c>
      <c r="E1691" s="12">
        <v>0</v>
      </c>
      <c r="F1691" s="12">
        <v>-9.1205714299612305E-4</v>
      </c>
      <c r="G1691" s="12">
        <v>0</v>
      </c>
      <c r="H1691" s="12">
        <v>-9.1205714299612305E-4</v>
      </c>
      <c r="I1691" s="12">
        <v>-9.1205714299612305E-4</v>
      </c>
      <c r="J1691" s="13">
        <f t="shared" si="808"/>
        <v>0</v>
      </c>
      <c r="K1691" s="13">
        <f t="shared" si="809"/>
        <v>0</v>
      </c>
      <c r="L1691" s="16">
        <f t="shared" si="810"/>
        <v>0</v>
      </c>
      <c r="M1691" s="13">
        <f t="shared" si="811"/>
        <v>1</v>
      </c>
      <c r="N1691" s="16">
        <f t="shared" si="812"/>
        <v>0</v>
      </c>
      <c r="O1691" s="16">
        <f t="shared" si="813"/>
        <v>-9.1205714299612305E-4</v>
      </c>
      <c r="P1691" s="16">
        <f t="shared" si="814"/>
        <v>-5.5879428570038778E-3</v>
      </c>
      <c r="Q1691" s="20" t="str">
        <f t="shared" si="815"/>
        <v/>
      </c>
      <c r="R1691" s="20" t="str">
        <f t="shared" si="816"/>
        <v/>
      </c>
      <c r="S1691" s="20" t="str">
        <f t="shared" si="817"/>
        <v/>
      </c>
      <c r="T1691" s="20">
        <f t="shared" si="818"/>
        <v>-5.5879428570038778E-3</v>
      </c>
      <c r="U1691" s="16" t="str">
        <f t="shared" si="819"/>
        <v/>
      </c>
      <c r="V1691" s="20" t="str">
        <f t="shared" si="820"/>
        <v/>
      </c>
      <c r="W1691" s="20" t="str">
        <f t="shared" si="821"/>
        <v/>
      </c>
      <c r="X1691" s="20" t="str">
        <f t="shared" si="822"/>
        <v/>
      </c>
      <c r="Y1691" s="20" t="str">
        <f t="shared" si="823"/>
        <v/>
      </c>
      <c r="Z1691" s="20" t="str">
        <f t="shared" si="824"/>
        <v/>
      </c>
      <c r="AA1691" s="20" t="str">
        <f t="shared" si="825"/>
        <v/>
      </c>
      <c r="AB1691" s="20">
        <f t="shared" si="826"/>
        <v>-9.1205714299612305E-4</v>
      </c>
      <c r="AC1691" s="20" t="str">
        <f t="shared" si="827"/>
        <v/>
      </c>
      <c r="AD1691" s="20" t="str">
        <f t="shared" si="828"/>
        <v/>
      </c>
      <c r="AE1691" s="20" t="str">
        <f t="shared" si="829"/>
        <v/>
      </c>
      <c r="AF1691" s="20" t="str">
        <f t="shared" si="830"/>
        <v/>
      </c>
      <c r="AG1691" s="11">
        <f t="shared" si="831"/>
        <v>0</v>
      </c>
      <c r="AH1691" s="17">
        <f t="shared" si="832"/>
        <v>-9.1205714299612305E-4</v>
      </c>
      <c r="AI1691" s="17">
        <f t="shared" si="833"/>
        <v>999</v>
      </c>
      <c r="AJ1691" s="17">
        <f t="shared" si="834"/>
        <v>999</v>
      </c>
      <c r="AK1691" s="17">
        <f t="shared" si="835"/>
        <v>999</v>
      </c>
      <c r="AL1691" s="17">
        <f t="shared" si="836"/>
        <v>999</v>
      </c>
      <c r="AM1691" s="10" t="s">
        <v>1971</v>
      </c>
      <c r="AN1691">
        <v>0</v>
      </c>
      <c r="AO1691">
        <v>0</v>
      </c>
      <c r="AP1691">
        <v>0</v>
      </c>
      <c r="AQ1691">
        <v>9.2100000000000001E-2</v>
      </c>
      <c r="AR1691" s="8">
        <v>-0.65</v>
      </c>
      <c r="AS1691" s="8">
        <v>-0.54469999999999996</v>
      </c>
      <c r="AT1691" s="8">
        <v>-10.0463</v>
      </c>
      <c r="AU1691" s="8">
        <v>-9.2100000000000001E-2</v>
      </c>
      <c r="AV1691" s="8">
        <v>-0.65</v>
      </c>
      <c r="AW1691" s="8">
        <v>0.65</v>
      </c>
      <c r="AX1691" s="8">
        <v>0.54469999999999996</v>
      </c>
      <c r="AY1691" s="8">
        <v>10.0463</v>
      </c>
      <c r="AZ1691" s="8">
        <v>9.2100000000000001E-2</v>
      </c>
      <c r="BA1691" s="8">
        <v>0.65</v>
      </c>
      <c r="BB1691">
        <v>-9.2100000000000001E-2</v>
      </c>
      <c r="BC1691">
        <v>9.2100000000000001E-2</v>
      </c>
      <c r="BD1691">
        <v>-9.2100000000000001E-2</v>
      </c>
      <c r="BE1691">
        <v>9.2100000000000001E-2</v>
      </c>
      <c r="BF1691">
        <v>0.06</v>
      </c>
      <c r="BG1691">
        <v>0.3</v>
      </c>
      <c r="BH1691">
        <v>-12.7</v>
      </c>
      <c r="BI1691">
        <v>9</v>
      </c>
      <c r="BJ1691">
        <v>18</v>
      </c>
      <c r="BK1691">
        <v>9</v>
      </c>
      <c r="BM1691">
        <v>9</v>
      </c>
      <c r="BN1691" t="s">
        <v>1016</v>
      </c>
      <c r="BP1691" t="s">
        <v>1016</v>
      </c>
      <c r="BQ1691">
        <v>25</v>
      </c>
      <c r="BR1691">
        <v>252010</v>
      </c>
      <c r="BS1691">
        <v>1</v>
      </c>
      <c r="BU1691">
        <v>1</v>
      </c>
      <c r="BW1691">
        <v>9</v>
      </c>
      <c r="BY1691">
        <v>18</v>
      </c>
      <c r="BZ1691" t="s">
        <v>1947</v>
      </c>
      <c r="CA1691">
        <v>1</v>
      </c>
      <c r="CB1691">
        <v>0</v>
      </c>
      <c r="CC1691">
        <v>1</v>
      </c>
      <c r="CD1691">
        <v>0</v>
      </c>
      <c r="CE1691">
        <v>0</v>
      </c>
      <c r="CF1691">
        <v>0</v>
      </c>
      <c r="CG1691">
        <v>0</v>
      </c>
      <c r="CH1691">
        <v>0</v>
      </c>
      <c r="CI1691" s="2">
        <v>366835</v>
      </c>
    </row>
    <row r="1692" spans="1:87">
      <c r="A1692" s="10" t="str">
        <f t="shared" si="806"/>
        <v>FLXN_US</v>
      </c>
      <c r="B1692" s="12">
        <f t="shared" si="807"/>
        <v>6.0599999999999994E-2</v>
      </c>
      <c r="C1692" s="12">
        <v>0</v>
      </c>
      <c r="D1692" s="12">
        <v>0</v>
      </c>
      <c r="E1692" s="12">
        <v>0</v>
      </c>
      <c r="F1692" s="12">
        <v>0</v>
      </c>
      <c r="G1692" s="12">
        <v>0</v>
      </c>
      <c r="H1692" s="12">
        <v>0</v>
      </c>
      <c r="I1692" s="12">
        <v>0</v>
      </c>
      <c r="J1692" s="13">
        <f t="shared" si="808"/>
        <v>0</v>
      </c>
      <c r="K1692" s="13">
        <f t="shared" si="809"/>
        <v>0</v>
      </c>
      <c r="L1692" s="16">
        <f t="shared" si="810"/>
        <v>0</v>
      </c>
      <c r="M1692" s="13">
        <f t="shared" si="811"/>
        <v>0</v>
      </c>
      <c r="N1692" s="16">
        <f t="shared" si="812"/>
        <v>0</v>
      </c>
      <c r="O1692" s="16">
        <f t="shared" si="813"/>
        <v>0</v>
      </c>
      <c r="P1692" s="16" t="str">
        <f t="shared" si="814"/>
        <v/>
      </c>
      <c r="Q1692" s="20" t="str">
        <f t="shared" si="815"/>
        <v/>
      </c>
      <c r="R1692" s="20" t="str">
        <f t="shared" si="816"/>
        <v/>
      </c>
      <c r="S1692" s="20" t="str">
        <f t="shared" si="817"/>
        <v/>
      </c>
      <c r="T1692" s="20" t="str">
        <f t="shared" si="818"/>
        <v/>
      </c>
      <c r="U1692" s="16">
        <f t="shared" si="819"/>
        <v>6.0000000000000001E-3</v>
      </c>
      <c r="V1692" s="20" t="str">
        <f t="shared" si="820"/>
        <v/>
      </c>
      <c r="W1692" s="20" t="str">
        <f t="shared" si="821"/>
        <v/>
      </c>
      <c r="X1692" s="20" t="str">
        <f t="shared" si="822"/>
        <v/>
      </c>
      <c r="Y1692" s="20">
        <f t="shared" si="823"/>
        <v>6.0000000000000001E-3</v>
      </c>
      <c r="Z1692" s="20" t="str">
        <f t="shared" si="824"/>
        <v/>
      </c>
      <c r="AA1692" s="20" t="str">
        <f t="shared" si="825"/>
        <v/>
      </c>
      <c r="AB1692" s="20">
        <f t="shared" si="826"/>
        <v>0</v>
      </c>
      <c r="AC1692" s="20" t="str">
        <f t="shared" si="827"/>
        <v/>
      </c>
      <c r="AD1692" s="20" t="str">
        <f t="shared" si="828"/>
        <v/>
      </c>
      <c r="AE1692" s="20" t="str">
        <f t="shared" si="829"/>
        <v/>
      </c>
      <c r="AF1692" s="20" t="str">
        <f t="shared" si="830"/>
        <v/>
      </c>
      <c r="AG1692" s="11">
        <f t="shared" si="831"/>
        <v>999</v>
      </c>
      <c r="AH1692" s="17">
        <f t="shared" si="832"/>
        <v>999</v>
      </c>
      <c r="AI1692" s="17">
        <f t="shared" si="833"/>
        <v>999</v>
      </c>
      <c r="AJ1692" s="17">
        <f t="shared" si="834"/>
        <v>999</v>
      </c>
      <c r="AK1692" s="17">
        <f t="shared" si="835"/>
        <v>999</v>
      </c>
      <c r="AL1692" s="17">
        <f t="shared" si="836"/>
        <v>999</v>
      </c>
      <c r="AM1692" s="10" t="s">
        <v>1973</v>
      </c>
      <c r="AN1692">
        <v>0</v>
      </c>
      <c r="AO1692">
        <v>0</v>
      </c>
      <c r="AP1692">
        <v>0</v>
      </c>
      <c r="AQ1692">
        <v>0.34789999999999999</v>
      </c>
      <c r="AR1692" s="8">
        <v>-0.2</v>
      </c>
      <c r="AS1692" s="8">
        <v>-1.8449</v>
      </c>
      <c r="AT1692" s="8">
        <v>-23.219000000000001</v>
      </c>
      <c r="AU1692" s="8">
        <v>-0.34789999999999999</v>
      </c>
      <c r="AV1692" s="8">
        <v>-0.2</v>
      </c>
      <c r="AW1692" s="8">
        <v>0.6</v>
      </c>
      <c r="AX1692" s="8">
        <v>1.8449</v>
      </c>
      <c r="AY1692" s="8">
        <v>23.219000000000001</v>
      </c>
      <c r="AZ1692" s="8">
        <v>0.34789999999999999</v>
      </c>
      <c r="BA1692" s="8">
        <v>0.6</v>
      </c>
      <c r="BB1692">
        <v>-0.2</v>
      </c>
      <c r="BC1692">
        <v>0.34789999999999999</v>
      </c>
      <c r="BD1692">
        <v>-0.2</v>
      </c>
      <c r="BE1692">
        <v>0.34789999999999999</v>
      </c>
      <c r="BF1692">
        <v>0.06</v>
      </c>
      <c r="BG1692">
        <v>0.3</v>
      </c>
      <c r="BH1692">
        <v>6.06</v>
      </c>
      <c r="BI1692">
        <v>3</v>
      </c>
      <c r="BJ1692">
        <v>5</v>
      </c>
      <c r="BK1692">
        <v>3</v>
      </c>
      <c r="BM1692">
        <v>3</v>
      </c>
      <c r="BN1692" t="s">
        <v>1016</v>
      </c>
      <c r="BP1692" t="s">
        <v>1016</v>
      </c>
      <c r="BQ1692">
        <v>35</v>
      </c>
      <c r="BR1692">
        <v>352010</v>
      </c>
      <c r="BS1692">
        <v>1</v>
      </c>
      <c r="BU1692">
        <v>1</v>
      </c>
      <c r="BW1692">
        <v>3</v>
      </c>
      <c r="BY1692">
        <v>5</v>
      </c>
      <c r="BZ1692" t="s">
        <v>1998</v>
      </c>
      <c r="CA1692">
        <v>0</v>
      </c>
      <c r="CB1692">
        <v>0</v>
      </c>
      <c r="CC1692">
        <v>1</v>
      </c>
      <c r="CD1692">
        <v>0</v>
      </c>
      <c r="CE1692">
        <v>0</v>
      </c>
      <c r="CF1692">
        <v>0</v>
      </c>
      <c r="CG1692">
        <v>0</v>
      </c>
      <c r="CH1692">
        <v>0</v>
      </c>
      <c r="CI1692" s="2">
        <v>1274051</v>
      </c>
    </row>
    <row r="1693" spans="1:87">
      <c r="A1693" s="10" t="str">
        <f t="shared" si="806"/>
        <v>IBP_US</v>
      </c>
      <c r="B1693" s="12">
        <f t="shared" si="807"/>
        <v>-7.1999999999999998E-3</v>
      </c>
      <c r="C1693" s="12">
        <v>0</v>
      </c>
      <c r="D1693" s="12">
        <v>0</v>
      </c>
      <c r="E1693" s="12">
        <v>0</v>
      </c>
      <c r="F1693" s="12">
        <v>0</v>
      </c>
      <c r="G1693" s="12">
        <v>0</v>
      </c>
      <c r="H1693" s="12">
        <v>0</v>
      </c>
      <c r="I1693" s="12">
        <v>0</v>
      </c>
      <c r="J1693" s="13">
        <f t="shared" si="808"/>
        <v>0</v>
      </c>
      <c r="K1693" s="13">
        <f t="shared" si="809"/>
        <v>0</v>
      </c>
      <c r="L1693" s="16">
        <f t="shared" si="810"/>
        <v>0</v>
      </c>
      <c r="M1693" s="13">
        <f t="shared" si="811"/>
        <v>0</v>
      </c>
      <c r="N1693" s="16">
        <f t="shared" si="812"/>
        <v>0</v>
      </c>
      <c r="O1693" s="16">
        <f t="shared" si="813"/>
        <v>0</v>
      </c>
      <c r="P1693" s="16">
        <f t="shared" si="814"/>
        <v>-6.5000000000000006E-3</v>
      </c>
      <c r="Q1693" s="20" t="str">
        <f t="shared" si="815"/>
        <v/>
      </c>
      <c r="R1693" s="20" t="str">
        <f t="shared" si="816"/>
        <v/>
      </c>
      <c r="S1693" s="20" t="str">
        <f t="shared" si="817"/>
        <v/>
      </c>
      <c r="T1693" s="20">
        <f t="shared" si="818"/>
        <v>-6.5000000000000006E-3</v>
      </c>
      <c r="U1693" s="16" t="str">
        <f t="shared" si="819"/>
        <v/>
      </c>
      <c r="V1693" s="20" t="str">
        <f t="shared" si="820"/>
        <v/>
      </c>
      <c r="W1693" s="20" t="str">
        <f t="shared" si="821"/>
        <v/>
      </c>
      <c r="X1693" s="20" t="str">
        <f t="shared" si="822"/>
        <v/>
      </c>
      <c r="Y1693" s="20" t="str">
        <f t="shared" si="823"/>
        <v/>
      </c>
      <c r="Z1693" s="20" t="str">
        <f t="shared" si="824"/>
        <v/>
      </c>
      <c r="AA1693" s="20" t="str">
        <f t="shared" si="825"/>
        <v/>
      </c>
      <c r="AB1693" s="20">
        <f t="shared" si="826"/>
        <v>0</v>
      </c>
      <c r="AC1693" s="20" t="str">
        <f t="shared" si="827"/>
        <v/>
      </c>
      <c r="AD1693" s="20" t="str">
        <f t="shared" si="828"/>
        <v/>
      </c>
      <c r="AE1693" s="20" t="str">
        <f t="shared" si="829"/>
        <v/>
      </c>
      <c r="AF1693" s="20" t="str">
        <f t="shared" si="830"/>
        <v/>
      </c>
      <c r="AG1693" s="11">
        <f t="shared" si="831"/>
        <v>999</v>
      </c>
      <c r="AH1693" s="17">
        <f t="shared" si="832"/>
        <v>999</v>
      </c>
      <c r="AI1693" s="17">
        <f t="shared" si="833"/>
        <v>999</v>
      </c>
      <c r="AJ1693" s="17">
        <f t="shared" si="834"/>
        <v>999</v>
      </c>
      <c r="AK1693" s="17">
        <f t="shared" si="835"/>
        <v>999</v>
      </c>
      <c r="AL1693" s="17">
        <f t="shared" si="836"/>
        <v>999</v>
      </c>
      <c r="AM1693" s="10" t="s">
        <v>1976</v>
      </c>
      <c r="AN1693">
        <v>0</v>
      </c>
      <c r="AO1693">
        <v>0</v>
      </c>
      <c r="AP1693">
        <v>0</v>
      </c>
      <c r="AQ1693">
        <v>0.23350000000000001</v>
      </c>
      <c r="AR1693" s="8">
        <v>-0.65</v>
      </c>
      <c r="AS1693" s="8">
        <v>-1.1852</v>
      </c>
      <c r="AT1693" s="8">
        <v>-27.841000000000001</v>
      </c>
      <c r="AU1693" s="8">
        <v>-0.23350000000000001</v>
      </c>
      <c r="AV1693" s="8">
        <v>-0.65</v>
      </c>
      <c r="AW1693" s="8">
        <v>0.65</v>
      </c>
      <c r="AX1693" s="8">
        <v>1.1852</v>
      </c>
      <c r="AY1693" s="8">
        <v>27.841000000000001</v>
      </c>
      <c r="AZ1693" s="8">
        <v>0.23350000000000001</v>
      </c>
      <c r="BA1693" s="8">
        <v>0.65</v>
      </c>
      <c r="BB1693">
        <v>-0.23350000000000001</v>
      </c>
      <c r="BC1693">
        <v>0.23350000000000001</v>
      </c>
      <c r="BD1693">
        <v>-0.23350000000000001</v>
      </c>
      <c r="BE1693">
        <v>0.23350000000000001</v>
      </c>
      <c r="BF1693">
        <v>0.06</v>
      </c>
      <c r="BG1693">
        <v>0.3</v>
      </c>
      <c r="BH1693">
        <v>-0.72</v>
      </c>
      <c r="BI1693">
        <v>7</v>
      </c>
      <c r="BJ1693">
        <v>13</v>
      </c>
      <c r="BK1693">
        <v>7</v>
      </c>
      <c r="BM1693">
        <v>7</v>
      </c>
      <c r="BN1693" t="s">
        <v>1016</v>
      </c>
      <c r="BP1693" t="s">
        <v>1016</v>
      </c>
      <c r="BQ1693">
        <v>25</v>
      </c>
      <c r="BR1693">
        <v>252010</v>
      </c>
      <c r="BS1693">
        <v>1</v>
      </c>
      <c r="BU1693">
        <v>1</v>
      </c>
      <c r="BW1693">
        <v>7</v>
      </c>
      <c r="BY1693">
        <v>13</v>
      </c>
      <c r="BZ1693" t="s">
        <v>1946</v>
      </c>
      <c r="CA1693">
        <v>1</v>
      </c>
      <c r="CB1693">
        <v>0</v>
      </c>
      <c r="CC1693">
        <v>1</v>
      </c>
      <c r="CD1693">
        <v>0</v>
      </c>
      <c r="CE1693">
        <v>0</v>
      </c>
      <c r="CF1693">
        <v>0</v>
      </c>
      <c r="CG1693">
        <v>0</v>
      </c>
      <c r="CH1693">
        <v>0</v>
      </c>
      <c r="CI1693" s="2">
        <v>724801</v>
      </c>
    </row>
    <row r="1694" spans="1:87">
      <c r="A1694" s="10" t="str">
        <f t="shared" si="806"/>
        <v>INGN_US</v>
      </c>
      <c r="B1694" s="12">
        <f t="shared" si="807"/>
        <v>0.16269999999999998</v>
      </c>
      <c r="C1694" s="12">
        <v>5.9734400009102302E-3</v>
      </c>
      <c r="D1694" s="12">
        <v>0</v>
      </c>
      <c r="E1694" s="12">
        <v>0</v>
      </c>
      <c r="F1694" s="12">
        <v>5.9734400009102302E-3</v>
      </c>
      <c r="G1694" s="12">
        <v>0</v>
      </c>
      <c r="H1694" s="12">
        <v>5.9734400009102302E-3</v>
      </c>
      <c r="I1694" s="12">
        <v>5.9734400009102302E-3</v>
      </c>
      <c r="J1694" s="13">
        <f t="shared" si="808"/>
        <v>0</v>
      </c>
      <c r="K1694" s="13">
        <f t="shared" si="809"/>
        <v>1</v>
      </c>
      <c r="L1694" s="16">
        <f t="shared" si="810"/>
        <v>5.9734400009102302E-3</v>
      </c>
      <c r="M1694" s="13">
        <f t="shared" si="811"/>
        <v>0</v>
      </c>
      <c r="N1694" s="16">
        <f t="shared" si="812"/>
        <v>0</v>
      </c>
      <c r="O1694" s="16">
        <f t="shared" si="813"/>
        <v>0</v>
      </c>
      <c r="P1694" s="16" t="str">
        <f t="shared" si="814"/>
        <v/>
      </c>
      <c r="Q1694" s="20" t="str">
        <f t="shared" si="815"/>
        <v/>
      </c>
      <c r="R1694" s="20" t="str">
        <f t="shared" si="816"/>
        <v/>
      </c>
      <c r="S1694" s="20" t="str">
        <f t="shared" si="817"/>
        <v/>
      </c>
      <c r="T1694" s="20" t="str">
        <f t="shared" si="818"/>
        <v/>
      </c>
      <c r="U1694" s="16" t="str">
        <f t="shared" si="819"/>
        <v/>
      </c>
      <c r="V1694" s="20" t="str">
        <f t="shared" si="820"/>
        <v/>
      </c>
      <c r="W1694" s="20" t="str">
        <f t="shared" si="821"/>
        <v/>
      </c>
      <c r="X1694" s="20" t="str">
        <f t="shared" si="822"/>
        <v/>
      </c>
      <c r="Y1694" s="20" t="str">
        <f t="shared" si="823"/>
        <v/>
      </c>
      <c r="Z1694" s="20" t="str">
        <f t="shared" si="824"/>
        <v/>
      </c>
      <c r="AA1694" s="20" t="str">
        <f t="shared" si="825"/>
        <v/>
      </c>
      <c r="AB1694" s="20">
        <f t="shared" si="826"/>
        <v>5.9734400009102302E-3</v>
      </c>
      <c r="AC1694" s="20" t="str">
        <f t="shared" si="827"/>
        <v/>
      </c>
      <c r="AD1694" s="20" t="str">
        <f t="shared" si="828"/>
        <v/>
      </c>
      <c r="AE1694" s="20" t="str">
        <f t="shared" si="829"/>
        <v/>
      </c>
      <c r="AF1694" s="20" t="str">
        <f t="shared" si="830"/>
        <v/>
      </c>
      <c r="AG1694" s="11">
        <f t="shared" si="831"/>
        <v>0</v>
      </c>
      <c r="AH1694" s="17">
        <f t="shared" si="832"/>
        <v>5.9734400009102302E-3</v>
      </c>
      <c r="AI1694" s="17">
        <f t="shared" si="833"/>
        <v>999</v>
      </c>
      <c r="AJ1694" s="17">
        <f t="shared" si="834"/>
        <v>999</v>
      </c>
      <c r="AK1694" s="17">
        <f t="shared" si="835"/>
        <v>999</v>
      </c>
      <c r="AL1694" s="17">
        <f t="shared" si="836"/>
        <v>999</v>
      </c>
      <c r="AM1694" s="10" t="s">
        <v>1985</v>
      </c>
      <c r="AN1694">
        <v>0</v>
      </c>
      <c r="AO1694">
        <v>0</v>
      </c>
      <c r="AP1694">
        <v>0</v>
      </c>
      <c r="AQ1694">
        <v>0.85399999999999998</v>
      </c>
      <c r="AR1694" s="8">
        <v>-0.6</v>
      </c>
      <c r="AS1694" s="8">
        <v>-6.3456000000000001</v>
      </c>
      <c r="AT1694" s="8">
        <v>-26.494900000000001</v>
      </c>
      <c r="AU1694" s="8">
        <v>-0.85399999999999998</v>
      </c>
      <c r="AV1694" s="8">
        <v>-0.6</v>
      </c>
      <c r="AW1694" s="8">
        <v>0.6</v>
      </c>
      <c r="AX1694" s="8">
        <v>6.3456000000000001</v>
      </c>
      <c r="AY1694" s="8">
        <v>26.494900000000001</v>
      </c>
      <c r="AZ1694" s="8">
        <v>0.85399999999999998</v>
      </c>
      <c r="BA1694" s="8">
        <v>0.6</v>
      </c>
      <c r="BB1694">
        <v>-0.6</v>
      </c>
      <c r="BC1694">
        <v>0.6</v>
      </c>
      <c r="BD1694">
        <v>-0.6</v>
      </c>
      <c r="BE1694">
        <v>0.6</v>
      </c>
      <c r="BF1694">
        <v>0.06</v>
      </c>
      <c r="BG1694">
        <v>0.3</v>
      </c>
      <c r="BH1694">
        <v>16.27</v>
      </c>
      <c r="BI1694">
        <v>1</v>
      </c>
      <c r="BJ1694">
        <v>1</v>
      </c>
      <c r="BK1694">
        <v>1</v>
      </c>
      <c r="BM1694">
        <v>1</v>
      </c>
      <c r="BN1694" t="s">
        <v>1016</v>
      </c>
      <c r="BP1694" t="s">
        <v>1016</v>
      </c>
      <c r="BQ1694">
        <v>35</v>
      </c>
      <c r="BR1694">
        <v>351010</v>
      </c>
      <c r="BS1694">
        <v>1</v>
      </c>
      <c r="BU1694">
        <v>1</v>
      </c>
      <c r="BW1694">
        <v>1</v>
      </c>
      <c r="BY1694">
        <v>1</v>
      </c>
      <c r="BZ1694" t="s">
        <v>1997</v>
      </c>
      <c r="CA1694">
        <v>0</v>
      </c>
      <c r="CB1694">
        <v>0</v>
      </c>
      <c r="CC1694">
        <v>0</v>
      </c>
      <c r="CD1694">
        <v>0</v>
      </c>
      <c r="CE1694">
        <v>0</v>
      </c>
      <c r="CF1694">
        <v>0</v>
      </c>
      <c r="CG1694">
        <v>0</v>
      </c>
      <c r="CH1694">
        <v>0</v>
      </c>
      <c r="CI1694" s="2">
        <v>3396647</v>
      </c>
    </row>
    <row r="1695" spans="1:87">
      <c r="A1695" s="10" t="str">
        <f t="shared" si="806"/>
        <v>TLMR_US</v>
      </c>
      <c r="B1695" s="12">
        <f t="shared" si="807"/>
        <v>-4.6799999999999994E-2</v>
      </c>
      <c r="C1695" s="12">
        <v>0</v>
      </c>
      <c r="D1695" s="12">
        <v>0</v>
      </c>
      <c r="E1695" s="12">
        <v>0</v>
      </c>
      <c r="F1695" s="12">
        <v>0</v>
      </c>
      <c r="G1695" s="12">
        <v>0</v>
      </c>
      <c r="H1695" s="12">
        <v>0</v>
      </c>
      <c r="I1695" s="12">
        <v>0</v>
      </c>
      <c r="J1695" s="13">
        <f t="shared" si="808"/>
        <v>0</v>
      </c>
      <c r="K1695" s="13">
        <f t="shared" si="809"/>
        <v>0</v>
      </c>
      <c r="L1695" s="16">
        <f t="shared" si="810"/>
        <v>0</v>
      </c>
      <c r="M1695" s="13">
        <f t="shared" si="811"/>
        <v>0</v>
      </c>
      <c r="N1695" s="16">
        <f t="shared" si="812"/>
        <v>0</v>
      </c>
      <c r="O1695" s="16">
        <f t="shared" si="813"/>
        <v>0</v>
      </c>
      <c r="P1695" s="16">
        <f t="shared" si="814"/>
        <v>-4.0000000000000001E-3</v>
      </c>
      <c r="Q1695" s="20" t="str">
        <f t="shared" si="815"/>
        <v/>
      </c>
      <c r="R1695" s="20" t="str">
        <f t="shared" si="816"/>
        <v/>
      </c>
      <c r="S1695" s="20" t="str">
        <f t="shared" si="817"/>
        <v/>
      </c>
      <c r="T1695" s="20">
        <f t="shared" si="818"/>
        <v>-4.0000000000000001E-3</v>
      </c>
      <c r="U1695" s="16" t="str">
        <f t="shared" si="819"/>
        <v/>
      </c>
      <c r="V1695" s="20" t="str">
        <f t="shared" si="820"/>
        <v/>
      </c>
      <c r="W1695" s="20" t="str">
        <f t="shared" si="821"/>
        <v/>
      </c>
      <c r="X1695" s="20" t="str">
        <f t="shared" si="822"/>
        <v/>
      </c>
      <c r="Y1695" s="20" t="str">
        <f t="shared" si="823"/>
        <v/>
      </c>
      <c r="Z1695" s="20" t="str">
        <f t="shared" si="824"/>
        <v/>
      </c>
      <c r="AA1695" s="20" t="str">
        <f t="shared" si="825"/>
        <v/>
      </c>
      <c r="AB1695" s="20">
        <f t="shared" si="826"/>
        <v>0</v>
      </c>
      <c r="AC1695" s="20" t="str">
        <f t="shared" si="827"/>
        <v/>
      </c>
      <c r="AD1695" s="20" t="str">
        <f t="shared" si="828"/>
        <v/>
      </c>
      <c r="AE1695" s="20" t="str">
        <f t="shared" si="829"/>
        <v/>
      </c>
      <c r="AF1695" s="20" t="str">
        <f t="shared" si="830"/>
        <v/>
      </c>
      <c r="AG1695" s="11">
        <f t="shared" si="831"/>
        <v>999</v>
      </c>
      <c r="AH1695" s="17">
        <f t="shared" si="832"/>
        <v>999</v>
      </c>
      <c r="AI1695" s="17">
        <f t="shared" si="833"/>
        <v>999</v>
      </c>
      <c r="AJ1695" s="17">
        <f t="shared" si="834"/>
        <v>999</v>
      </c>
      <c r="AK1695" s="17">
        <f t="shared" si="835"/>
        <v>999</v>
      </c>
      <c r="AL1695" s="17">
        <f t="shared" si="836"/>
        <v>999</v>
      </c>
      <c r="AM1695" s="10" t="s">
        <v>2003</v>
      </c>
      <c r="AN1695">
        <v>0</v>
      </c>
      <c r="AO1695">
        <v>0</v>
      </c>
      <c r="AP1695">
        <v>0</v>
      </c>
      <c r="AQ1695">
        <v>0.85799999999999998</v>
      </c>
      <c r="AR1695" s="8">
        <v>-0.4</v>
      </c>
      <c r="AS1695" s="8">
        <v>-3.9338000000000002</v>
      </c>
      <c r="AT1695" s="8">
        <v>-45.143999999999998</v>
      </c>
      <c r="AU1695" s="8">
        <v>-0.85799999999999998</v>
      </c>
      <c r="AV1695" s="8">
        <v>-0.4</v>
      </c>
      <c r="AW1695" s="8">
        <v>0.4</v>
      </c>
      <c r="AX1695" s="8">
        <v>3.9338000000000002</v>
      </c>
      <c r="AY1695" s="8">
        <v>45.143999999999998</v>
      </c>
      <c r="AZ1695" s="8">
        <v>0.85799999999999998</v>
      </c>
      <c r="BA1695" s="8">
        <v>0.4</v>
      </c>
      <c r="BB1695">
        <v>-0.4</v>
      </c>
      <c r="BC1695">
        <v>0.4</v>
      </c>
      <c r="BD1695">
        <v>-0.4</v>
      </c>
      <c r="BE1695">
        <v>0.4</v>
      </c>
      <c r="BF1695">
        <v>0.06</v>
      </c>
      <c r="BG1695">
        <v>0.3</v>
      </c>
      <c r="BH1695">
        <v>-4.68</v>
      </c>
      <c r="BI1695">
        <v>8</v>
      </c>
      <c r="BJ1695">
        <v>16</v>
      </c>
      <c r="BK1695">
        <v>8</v>
      </c>
      <c r="BM1695">
        <v>8</v>
      </c>
      <c r="BN1695" t="s">
        <v>1016</v>
      </c>
      <c r="BP1695" t="s">
        <v>1016</v>
      </c>
      <c r="BQ1695">
        <v>40</v>
      </c>
      <c r="BR1695">
        <v>401010</v>
      </c>
      <c r="BS1695">
        <v>1</v>
      </c>
      <c r="BU1695">
        <v>1</v>
      </c>
      <c r="BW1695">
        <v>8</v>
      </c>
      <c r="BY1695">
        <v>16</v>
      </c>
      <c r="BZ1695" t="s">
        <v>1997</v>
      </c>
      <c r="CA1695">
        <v>0</v>
      </c>
      <c r="CB1695">
        <v>0</v>
      </c>
      <c r="CC1695">
        <v>0</v>
      </c>
      <c r="CD1695">
        <v>0</v>
      </c>
      <c r="CE1695">
        <v>0</v>
      </c>
      <c r="CF1695">
        <v>0</v>
      </c>
      <c r="CG1695">
        <v>0</v>
      </c>
      <c r="CH1695">
        <v>0</v>
      </c>
      <c r="CI1695" s="2">
        <v>3191641</v>
      </c>
    </row>
    <row r="1696" spans="1:87">
      <c r="A1696" s="10" t="str">
        <f t="shared" si="806"/>
        <v>VRNS_US</v>
      </c>
      <c r="B1696" s="12">
        <f t="shared" si="807"/>
        <v>-7.4999999999999997E-2</v>
      </c>
      <c r="C1696" s="12">
        <v>0</v>
      </c>
      <c r="D1696" s="12">
        <v>0</v>
      </c>
      <c r="E1696" s="12">
        <v>0</v>
      </c>
      <c r="F1696" s="12">
        <v>0</v>
      </c>
      <c r="G1696" s="12">
        <v>0</v>
      </c>
      <c r="H1696" s="12">
        <v>0</v>
      </c>
      <c r="I1696" s="12">
        <v>0</v>
      </c>
      <c r="J1696" s="13">
        <f t="shared" si="808"/>
        <v>0</v>
      </c>
      <c r="K1696" s="13">
        <f t="shared" si="809"/>
        <v>0</v>
      </c>
      <c r="L1696" s="16">
        <f t="shared" si="810"/>
        <v>0</v>
      </c>
      <c r="M1696" s="13">
        <f t="shared" si="811"/>
        <v>0</v>
      </c>
      <c r="N1696" s="16">
        <f t="shared" si="812"/>
        <v>0</v>
      </c>
      <c r="O1696" s="16">
        <f t="shared" si="813"/>
        <v>0</v>
      </c>
      <c r="P1696" s="16">
        <f t="shared" si="814"/>
        <v>-6.0000000000000001E-3</v>
      </c>
      <c r="Q1696" s="20" t="str">
        <f t="shared" si="815"/>
        <v/>
      </c>
      <c r="R1696" s="20" t="str">
        <f t="shared" si="816"/>
        <v/>
      </c>
      <c r="S1696" s="20" t="str">
        <f t="shared" si="817"/>
        <v/>
      </c>
      <c r="T1696" s="20">
        <f t="shared" si="818"/>
        <v>-6.0000000000000001E-3</v>
      </c>
      <c r="U1696" s="16" t="str">
        <f t="shared" si="819"/>
        <v/>
      </c>
      <c r="V1696" s="20" t="str">
        <f t="shared" si="820"/>
        <v/>
      </c>
      <c r="W1696" s="20" t="str">
        <f t="shared" si="821"/>
        <v/>
      </c>
      <c r="X1696" s="20" t="str">
        <f t="shared" si="822"/>
        <v/>
      </c>
      <c r="Y1696" s="20" t="str">
        <f t="shared" si="823"/>
        <v/>
      </c>
      <c r="Z1696" s="20" t="str">
        <f t="shared" si="824"/>
        <v/>
      </c>
      <c r="AA1696" s="20" t="str">
        <f t="shared" si="825"/>
        <v/>
      </c>
      <c r="AB1696" s="20">
        <f t="shared" si="826"/>
        <v>0</v>
      </c>
      <c r="AC1696" s="20" t="str">
        <f t="shared" si="827"/>
        <v/>
      </c>
      <c r="AD1696" s="20" t="str">
        <f t="shared" si="828"/>
        <v/>
      </c>
      <c r="AE1696" s="20" t="str">
        <f t="shared" si="829"/>
        <v/>
      </c>
      <c r="AF1696" s="20" t="str">
        <f t="shared" si="830"/>
        <v/>
      </c>
      <c r="AG1696" s="11">
        <f t="shared" si="831"/>
        <v>999</v>
      </c>
      <c r="AH1696" s="17">
        <f t="shared" si="832"/>
        <v>999</v>
      </c>
      <c r="AI1696" s="17">
        <f t="shared" si="833"/>
        <v>999</v>
      </c>
      <c r="AJ1696" s="17">
        <f t="shared" si="834"/>
        <v>999</v>
      </c>
      <c r="AK1696" s="17">
        <f t="shared" si="835"/>
        <v>999</v>
      </c>
      <c r="AL1696" s="17">
        <f t="shared" si="836"/>
        <v>999</v>
      </c>
      <c r="AM1696" s="10" t="s">
        <v>1979</v>
      </c>
      <c r="AN1696">
        <v>0</v>
      </c>
      <c r="AO1696">
        <v>0</v>
      </c>
      <c r="AP1696">
        <v>0</v>
      </c>
      <c r="AQ1696">
        <v>1.127</v>
      </c>
      <c r="AR1696" s="8">
        <v>-0.6</v>
      </c>
      <c r="AS1696" s="8">
        <v>-5.8182</v>
      </c>
      <c r="AT1696" s="8">
        <v>-30.547000000000001</v>
      </c>
      <c r="AU1696" s="8">
        <v>-1.127</v>
      </c>
      <c r="AV1696" s="8">
        <v>-0.6</v>
      </c>
      <c r="AW1696" s="8">
        <v>0.6</v>
      </c>
      <c r="AX1696" s="8">
        <v>5.8182</v>
      </c>
      <c r="AY1696" s="8">
        <v>30.547000000000001</v>
      </c>
      <c r="AZ1696" s="8">
        <v>1.127</v>
      </c>
      <c r="BA1696" s="8">
        <v>0.6</v>
      </c>
      <c r="BB1696">
        <v>-0.6</v>
      </c>
      <c r="BC1696">
        <v>0.6</v>
      </c>
      <c r="BD1696">
        <v>-0.6</v>
      </c>
      <c r="BE1696">
        <v>0.6</v>
      </c>
      <c r="BF1696">
        <v>0.06</v>
      </c>
      <c r="BG1696">
        <v>0.3</v>
      </c>
      <c r="BH1696">
        <v>-7.5</v>
      </c>
      <c r="BI1696">
        <v>9</v>
      </c>
      <c r="BJ1696">
        <v>17</v>
      </c>
      <c r="BK1696">
        <v>9</v>
      </c>
      <c r="BM1696">
        <v>9</v>
      </c>
      <c r="BN1696" t="s">
        <v>1016</v>
      </c>
      <c r="BP1696" t="s">
        <v>1016</v>
      </c>
      <c r="BQ1696">
        <v>45</v>
      </c>
      <c r="BR1696">
        <v>451030</v>
      </c>
      <c r="BS1696">
        <v>1</v>
      </c>
      <c r="BU1696">
        <v>1</v>
      </c>
      <c r="BW1696">
        <v>9</v>
      </c>
      <c r="BY1696">
        <v>17</v>
      </c>
      <c r="BZ1696" t="s">
        <v>1997</v>
      </c>
      <c r="CA1696">
        <v>0</v>
      </c>
      <c r="CB1696">
        <v>0</v>
      </c>
      <c r="CC1696">
        <v>0</v>
      </c>
      <c r="CD1696">
        <v>0</v>
      </c>
      <c r="CE1696">
        <v>0</v>
      </c>
      <c r="CF1696">
        <v>0</v>
      </c>
      <c r="CG1696">
        <v>0</v>
      </c>
      <c r="CH1696">
        <v>0</v>
      </c>
      <c r="CI1696" s="2">
        <v>4607408</v>
      </c>
    </row>
    <row r="1697" spans="1:88">
      <c r="A1697" s="10" t="str">
        <f t="shared" si="806"/>
        <v>LE_US</v>
      </c>
      <c r="B1697" s="12">
        <f t="shared" si="807"/>
        <v>0.1333</v>
      </c>
      <c r="C1697" s="12">
        <v>0</v>
      </c>
      <c r="D1697" s="12">
        <v>0</v>
      </c>
      <c r="E1697" s="12">
        <v>0</v>
      </c>
      <c r="F1697" s="12">
        <v>0</v>
      </c>
      <c r="G1697" s="12">
        <v>0</v>
      </c>
      <c r="H1697" s="12">
        <v>0</v>
      </c>
      <c r="I1697" s="12">
        <v>0</v>
      </c>
      <c r="J1697" s="13">
        <f t="shared" si="808"/>
        <v>0</v>
      </c>
      <c r="K1697" s="13">
        <f t="shared" si="809"/>
        <v>0</v>
      </c>
      <c r="L1697" s="16">
        <f t="shared" si="810"/>
        <v>0</v>
      </c>
      <c r="M1697" s="13">
        <f t="shared" si="811"/>
        <v>0</v>
      </c>
      <c r="N1697" s="16">
        <f t="shared" si="812"/>
        <v>0</v>
      </c>
      <c r="O1697" s="16">
        <f t="shared" si="813"/>
        <v>0</v>
      </c>
      <c r="P1697" s="16" t="str">
        <f t="shared" si="814"/>
        <v/>
      </c>
      <c r="Q1697" s="20" t="str">
        <f t="shared" si="815"/>
        <v/>
      </c>
      <c r="R1697" s="20" t="str">
        <f t="shared" si="816"/>
        <v/>
      </c>
      <c r="S1697" s="20" t="str">
        <f t="shared" si="817"/>
        <v/>
      </c>
      <c r="T1697" s="20" t="str">
        <f t="shared" si="818"/>
        <v/>
      </c>
      <c r="U1697" s="16">
        <f t="shared" si="819"/>
        <v>6.5000000000000006E-3</v>
      </c>
      <c r="V1697" s="20" t="str">
        <f t="shared" si="820"/>
        <v/>
      </c>
      <c r="W1697" s="20" t="str">
        <f t="shared" si="821"/>
        <v/>
      </c>
      <c r="X1697" s="20">
        <f t="shared" si="822"/>
        <v>6.5000000000000006E-3</v>
      </c>
      <c r="Y1697" s="20" t="str">
        <f t="shared" si="823"/>
        <v/>
      </c>
      <c r="Z1697" s="20" t="str">
        <f t="shared" si="824"/>
        <v/>
      </c>
      <c r="AA1697" s="20" t="str">
        <f t="shared" si="825"/>
        <v/>
      </c>
      <c r="AB1697" s="20" t="str">
        <f t="shared" si="826"/>
        <v/>
      </c>
      <c r="AC1697" s="20" t="str">
        <f t="shared" si="827"/>
        <v/>
      </c>
      <c r="AD1697" s="20" t="str">
        <f t="shared" si="828"/>
        <v/>
      </c>
      <c r="AE1697" s="20" t="str">
        <f t="shared" si="829"/>
        <v/>
      </c>
      <c r="AF1697" s="20">
        <f t="shared" si="830"/>
        <v>0</v>
      </c>
      <c r="AG1697" s="11">
        <f t="shared" si="831"/>
        <v>999</v>
      </c>
      <c r="AH1697" s="17">
        <f t="shared" si="832"/>
        <v>999</v>
      </c>
      <c r="AI1697" s="17">
        <f t="shared" si="833"/>
        <v>999</v>
      </c>
      <c r="AJ1697" s="17">
        <f t="shared" si="834"/>
        <v>999</v>
      </c>
      <c r="AK1697" s="17">
        <f t="shared" si="835"/>
        <v>999</v>
      </c>
      <c r="AL1697" s="17">
        <f t="shared" si="836"/>
        <v>0</v>
      </c>
      <c r="AM1697" s="10" t="s">
        <v>1963</v>
      </c>
      <c r="AN1697">
        <v>0</v>
      </c>
      <c r="AO1697">
        <v>0</v>
      </c>
      <c r="AP1697">
        <v>0</v>
      </c>
      <c r="AQ1697">
        <v>1.5827</v>
      </c>
      <c r="AR1697" s="8">
        <v>-0.65</v>
      </c>
      <c r="AS1697" s="8">
        <v>-10.417199999999999</v>
      </c>
      <c r="AT1697" s="8">
        <v>-47.900700000000001</v>
      </c>
      <c r="AU1697" s="8">
        <v>-1.5827</v>
      </c>
      <c r="AV1697" s="8">
        <v>-0.65</v>
      </c>
      <c r="AW1697" s="8">
        <v>0.65</v>
      </c>
      <c r="AX1697" s="8">
        <v>10.417199999999999</v>
      </c>
      <c r="AY1697" s="8">
        <v>47.900700000000001</v>
      </c>
      <c r="AZ1697" s="8">
        <v>1.5827</v>
      </c>
      <c r="BA1697" s="8">
        <v>0.65</v>
      </c>
      <c r="BB1697">
        <v>0</v>
      </c>
      <c r="BC1697">
        <v>0</v>
      </c>
      <c r="BD1697">
        <v>0</v>
      </c>
      <c r="BE1697">
        <v>0</v>
      </c>
      <c r="BF1697">
        <v>0.06</v>
      </c>
      <c r="BG1697">
        <v>0.3</v>
      </c>
      <c r="BH1697">
        <v>13.33</v>
      </c>
      <c r="BI1697">
        <v>1</v>
      </c>
      <c r="BJ1697">
        <v>2</v>
      </c>
      <c r="BK1697">
        <v>1</v>
      </c>
      <c r="BM1697">
        <v>1</v>
      </c>
      <c r="BN1697" t="s">
        <v>1016</v>
      </c>
      <c r="BP1697" t="s">
        <v>1016</v>
      </c>
      <c r="BQ1697">
        <v>25</v>
      </c>
      <c r="BR1697">
        <v>255020</v>
      </c>
      <c r="BS1697">
        <v>0</v>
      </c>
      <c r="BU1697">
        <v>1</v>
      </c>
      <c r="BW1697">
        <v>1</v>
      </c>
      <c r="BY1697">
        <v>2</v>
      </c>
      <c r="BZ1697" t="s">
        <v>1997</v>
      </c>
      <c r="CA1697">
        <v>0</v>
      </c>
      <c r="CB1697">
        <v>0</v>
      </c>
      <c r="CC1697">
        <v>0</v>
      </c>
      <c r="CD1697">
        <v>0</v>
      </c>
      <c r="CE1697">
        <v>0</v>
      </c>
      <c r="CF1697">
        <v>1</v>
      </c>
      <c r="CG1697">
        <v>0</v>
      </c>
      <c r="CH1697">
        <v>0</v>
      </c>
      <c r="CI1697" s="2">
        <v>6817351</v>
      </c>
      <c r="CJ1697" t="s">
        <v>2251</v>
      </c>
    </row>
    <row r="1698" spans="1:88">
      <c r="A1698" s="10" t="str">
        <f t="shared" si="806"/>
        <v>NGHC_US</v>
      </c>
      <c r="B1698" s="12">
        <f t="shared" si="807"/>
        <v>8.3999999999999995E-3</v>
      </c>
      <c r="C1698" s="12">
        <v>0</v>
      </c>
      <c r="D1698" s="12">
        <v>0</v>
      </c>
      <c r="E1698" s="12">
        <v>0</v>
      </c>
      <c r="F1698" s="12">
        <v>0</v>
      </c>
      <c r="G1698" s="12">
        <v>0</v>
      </c>
      <c r="H1698" s="12">
        <v>0</v>
      </c>
      <c r="I1698" s="12">
        <v>0</v>
      </c>
      <c r="J1698" s="13">
        <f t="shared" si="808"/>
        <v>0</v>
      </c>
      <c r="K1698" s="13">
        <f t="shared" si="809"/>
        <v>0</v>
      </c>
      <c r="L1698" s="16">
        <f t="shared" si="810"/>
        <v>0</v>
      </c>
      <c r="M1698" s="13">
        <f t="shared" si="811"/>
        <v>0</v>
      </c>
      <c r="N1698" s="16">
        <f t="shared" si="812"/>
        <v>0</v>
      </c>
      <c r="O1698" s="16">
        <f t="shared" si="813"/>
        <v>0</v>
      </c>
      <c r="P1698" s="16" t="str">
        <f t="shared" si="814"/>
        <v/>
      </c>
      <c r="Q1698" s="20" t="str">
        <f t="shared" si="815"/>
        <v/>
      </c>
      <c r="R1698" s="20" t="str">
        <f t="shared" si="816"/>
        <v/>
      </c>
      <c r="S1698" s="20" t="str">
        <f t="shared" si="817"/>
        <v/>
      </c>
      <c r="T1698" s="20" t="str">
        <f t="shared" si="818"/>
        <v/>
      </c>
      <c r="U1698" s="16">
        <f t="shared" si="819"/>
        <v>6.0000000000000001E-3</v>
      </c>
      <c r="V1698" s="20" t="str">
        <f t="shared" si="820"/>
        <v/>
      </c>
      <c r="W1698" s="20" t="str">
        <f t="shared" si="821"/>
        <v/>
      </c>
      <c r="X1698" s="20" t="str">
        <f t="shared" si="822"/>
        <v/>
      </c>
      <c r="Y1698" s="20">
        <f t="shared" si="823"/>
        <v>6.0000000000000001E-3</v>
      </c>
      <c r="Z1698" s="20" t="str">
        <f t="shared" si="824"/>
        <v/>
      </c>
      <c r="AA1698" s="20" t="str">
        <f t="shared" si="825"/>
        <v/>
      </c>
      <c r="AB1698" s="20">
        <f t="shared" si="826"/>
        <v>0</v>
      </c>
      <c r="AC1698" s="20" t="str">
        <f t="shared" si="827"/>
        <v/>
      </c>
      <c r="AD1698" s="20" t="str">
        <f t="shared" si="828"/>
        <v/>
      </c>
      <c r="AE1698" s="20" t="str">
        <f t="shared" si="829"/>
        <v/>
      </c>
      <c r="AF1698" s="20" t="str">
        <f t="shared" si="830"/>
        <v/>
      </c>
      <c r="AG1698" s="11">
        <f t="shared" si="831"/>
        <v>999</v>
      </c>
      <c r="AH1698" s="17">
        <f t="shared" si="832"/>
        <v>999</v>
      </c>
      <c r="AI1698" s="17">
        <f t="shared" si="833"/>
        <v>999</v>
      </c>
      <c r="AJ1698" s="17">
        <f t="shared" si="834"/>
        <v>999</v>
      </c>
      <c r="AK1698" s="17">
        <f t="shared" si="835"/>
        <v>999</v>
      </c>
      <c r="AL1698" s="17">
        <f t="shared" si="836"/>
        <v>999</v>
      </c>
      <c r="AM1698" s="10" t="s">
        <v>2103</v>
      </c>
      <c r="AN1698">
        <v>0</v>
      </c>
      <c r="AO1698">
        <v>0</v>
      </c>
      <c r="AP1698">
        <v>0</v>
      </c>
      <c r="AQ1698">
        <v>0.35920000000000002</v>
      </c>
      <c r="AR1698" s="8">
        <v>-0.6</v>
      </c>
      <c r="AS1698" s="8">
        <v>-1.9382999999999999</v>
      </c>
      <c r="AT1698" s="8">
        <v>-69.720500000000001</v>
      </c>
      <c r="AU1698" s="8">
        <v>-0.35920000000000002</v>
      </c>
      <c r="AV1698" s="8">
        <v>-0.6</v>
      </c>
      <c r="AW1698" s="8">
        <v>0.6</v>
      </c>
      <c r="AX1698" s="8">
        <v>1.9382999999999999</v>
      </c>
      <c r="AY1698" s="8">
        <v>69.720500000000001</v>
      </c>
      <c r="AZ1698" s="8">
        <v>0.35920000000000002</v>
      </c>
      <c r="BA1698" s="8">
        <v>0.6</v>
      </c>
      <c r="BB1698">
        <v>-0.35920000000000002</v>
      </c>
      <c r="BC1698">
        <v>0.35920000000000002</v>
      </c>
      <c r="BD1698">
        <v>-0.35920000000000002</v>
      </c>
      <c r="BE1698">
        <v>0.35920000000000002</v>
      </c>
      <c r="BF1698">
        <v>0.06</v>
      </c>
      <c r="BG1698">
        <v>0.3</v>
      </c>
      <c r="BH1698">
        <v>0.84</v>
      </c>
      <c r="BI1698">
        <v>5</v>
      </c>
      <c r="BJ1698">
        <v>10</v>
      </c>
      <c r="BK1698">
        <v>5</v>
      </c>
      <c r="BM1698">
        <v>5</v>
      </c>
      <c r="BN1698" t="s">
        <v>1016</v>
      </c>
      <c r="BP1698" t="s">
        <v>1016</v>
      </c>
      <c r="BQ1698">
        <v>40</v>
      </c>
      <c r="BR1698">
        <v>403010</v>
      </c>
      <c r="BS1698">
        <v>1</v>
      </c>
      <c r="BU1698">
        <v>1</v>
      </c>
      <c r="BW1698">
        <v>5</v>
      </c>
      <c r="BY1698">
        <v>10</v>
      </c>
      <c r="BZ1698" t="s">
        <v>1998</v>
      </c>
      <c r="CA1698">
        <v>1</v>
      </c>
      <c r="CB1698">
        <v>0</v>
      </c>
      <c r="CC1698">
        <v>1</v>
      </c>
      <c r="CD1698">
        <v>0</v>
      </c>
      <c r="CE1698">
        <v>0</v>
      </c>
      <c r="CF1698">
        <v>0</v>
      </c>
      <c r="CG1698">
        <v>0</v>
      </c>
      <c r="CH1698">
        <v>0</v>
      </c>
      <c r="CI1698" s="2">
        <v>1428566</v>
      </c>
    </row>
    <row r="1699" spans="1:88">
      <c r="A1699" s="10" t="str">
        <f t="shared" si="806"/>
        <v>COUP_US</v>
      </c>
      <c r="B1699" s="12">
        <f t="shared" si="807"/>
        <v>-0.20039999999999999</v>
      </c>
      <c r="C1699" s="12">
        <v>6.01995428663161E-3</v>
      </c>
      <c r="D1699" s="12">
        <v>0</v>
      </c>
      <c r="E1699" s="12">
        <v>0</v>
      </c>
      <c r="F1699" s="12">
        <v>-6.01995428663161E-3</v>
      </c>
      <c r="G1699" s="12">
        <v>0</v>
      </c>
      <c r="H1699" s="12">
        <v>-6.01995428663161E-3</v>
      </c>
      <c r="I1699" s="12">
        <v>-6.01995428663161E-3</v>
      </c>
      <c r="J1699" s="13">
        <f t="shared" si="808"/>
        <v>0</v>
      </c>
      <c r="K1699" s="13">
        <f t="shared" si="809"/>
        <v>0</v>
      </c>
      <c r="L1699" s="16">
        <f t="shared" si="810"/>
        <v>0</v>
      </c>
      <c r="M1699" s="13">
        <f t="shared" si="811"/>
        <v>1</v>
      </c>
      <c r="N1699" s="16">
        <f t="shared" si="812"/>
        <v>0</v>
      </c>
      <c r="O1699" s="16">
        <f t="shared" si="813"/>
        <v>-6.01995428663161E-3</v>
      </c>
      <c r="P1699" s="16">
        <f t="shared" si="814"/>
        <v>1.9954286631609919E-5</v>
      </c>
      <c r="Q1699" s="20" t="str">
        <f t="shared" si="815"/>
        <v/>
      </c>
      <c r="R1699" s="20" t="str">
        <f t="shared" si="816"/>
        <v/>
      </c>
      <c r="S1699" s="20" t="str">
        <f t="shared" si="817"/>
        <v/>
      </c>
      <c r="T1699" s="20">
        <f t="shared" si="818"/>
        <v>1.9954286631609919E-5</v>
      </c>
      <c r="U1699" s="16" t="str">
        <f t="shared" si="819"/>
        <v/>
      </c>
      <c r="V1699" s="20" t="str">
        <f t="shared" si="820"/>
        <v/>
      </c>
      <c r="W1699" s="20" t="str">
        <f t="shared" si="821"/>
        <v/>
      </c>
      <c r="X1699" s="20" t="str">
        <f t="shared" si="822"/>
        <v/>
      </c>
      <c r="Y1699" s="20" t="str">
        <f t="shared" si="823"/>
        <v/>
      </c>
      <c r="Z1699" s="20" t="str">
        <f t="shared" si="824"/>
        <v/>
      </c>
      <c r="AA1699" s="20" t="str">
        <f t="shared" si="825"/>
        <v/>
      </c>
      <c r="AB1699" s="20">
        <f t="shared" si="826"/>
        <v>-6.01995428663161E-3</v>
      </c>
      <c r="AC1699" s="20" t="str">
        <f t="shared" si="827"/>
        <v/>
      </c>
      <c r="AD1699" s="20" t="str">
        <f t="shared" si="828"/>
        <v/>
      </c>
      <c r="AE1699" s="20" t="str">
        <f t="shared" si="829"/>
        <v/>
      </c>
      <c r="AF1699" s="20" t="str">
        <f t="shared" si="830"/>
        <v/>
      </c>
      <c r="AG1699" s="11">
        <f t="shared" si="831"/>
        <v>0</v>
      </c>
      <c r="AH1699" s="17">
        <f t="shared" si="832"/>
        <v>-6.01995428663161E-3</v>
      </c>
      <c r="AI1699" s="17">
        <f t="shared" si="833"/>
        <v>999</v>
      </c>
      <c r="AJ1699" s="17">
        <f t="shared" si="834"/>
        <v>999</v>
      </c>
      <c r="AK1699" s="17">
        <f t="shared" si="835"/>
        <v>999</v>
      </c>
      <c r="AL1699" s="17">
        <f t="shared" si="836"/>
        <v>999</v>
      </c>
      <c r="AM1699" s="10" t="s">
        <v>2104</v>
      </c>
      <c r="AN1699">
        <v>0</v>
      </c>
      <c r="AO1699">
        <v>0</v>
      </c>
      <c r="AP1699">
        <v>0</v>
      </c>
      <c r="AQ1699">
        <v>1.7053</v>
      </c>
      <c r="AR1699" s="8">
        <v>-0.6</v>
      </c>
      <c r="AS1699" s="8">
        <v>-9.5233000000000008</v>
      </c>
      <c r="AT1699" s="8">
        <v>-34.873800000000003</v>
      </c>
      <c r="AU1699" s="8">
        <v>-1.7053</v>
      </c>
      <c r="AV1699" s="8">
        <v>-0.6</v>
      </c>
      <c r="AW1699" s="8">
        <v>0.6</v>
      </c>
      <c r="AX1699" s="8">
        <v>9.5233000000000008</v>
      </c>
      <c r="AY1699" s="8">
        <v>34.873800000000003</v>
      </c>
      <c r="AZ1699" s="8">
        <v>1.7053</v>
      </c>
      <c r="BA1699" s="8">
        <v>0.6</v>
      </c>
      <c r="BB1699">
        <v>-0.6</v>
      </c>
      <c r="BC1699">
        <v>0.6</v>
      </c>
      <c r="BD1699">
        <v>-0.6</v>
      </c>
      <c r="BE1699">
        <v>0.6</v>
      </c>
      <c r="BF1699">
        <v>0.06</v>
      </c>
      <c r="BG1699">
        <v>0.3</v>
      </c>
      <c r="BH1699">
        <v>-20.04</v>
      </c>
      <c r="BI1699">
        <v>10</v>
      </c>
      <c r="BJ1699">
        <v>20</v>
      </c>
      <c r="BK1699">
        <v>10</v>
      </c>
      <c r="BM1699">
        <v>10</v>
      </c>
      <c r="BN1699" t="s">
        <v>1016</v>
      </c>
      <c r="BP1699" t="s">
        <v>1016</v>
      </c>
      <c r="BQ1699">
        <v>45</v>
      </c>
      <c r="BR1699">
        <v>451010</v>
      </c>
      <c r="BS1699">
        <v>1</v>
      </c>
      <c r="BU1699">
        <v>1</v>
      </c>
      <c r="BW1699">
        <v>10</v>
      </c>
      <c r="BY1699">
        <v>20</v>
      </c>
      <c r="BZ1699" t="s">
        <v>1997</v>
      </c>
      <c r="CA1699">
        <v>0</v>
      </c>
      <c r="CB1699">
        <v>0</v>
      </c>
      <c r="CC1699">
        <v>0</v>
      </c>
      <c r="CD1699">
        <v>0</v>
      </c>
      <c r="CE1699">
        <v>0</v>
      </c>
      <c r="CF1699">
        <v>0</v>
      </c>
      <c r="CG1699">
        <v>0</v>
      </c>
      <c r="CH1699">
        <v>0</v>
      </c>
      <c r="CI1699" s="2">
        <v>7289826</v>
      </c>
    </row>
    <row r="1700" spans="1:88">
      <c r="A1700" s="10" t="str">
        <f t="shared" si="806"/>
        <v>AKAO_US</v>
      </c>
      <c r="B1700" s="12">
        <f t="shared" si="807"/>
        <v>0.16269999999999998</v>
      </c>
      <c r="C1700" s="12">
        <v>0</v>
      </c>
      <c r="D1700" s="12">
        <v>0</v>
      </c>
      <c r="E1700" s="12">
        <v>0</v>
      </c>
      <c r="F1700" s="12">
        <v>0</v>
      </c>
      <c r="G1700" s="12">
        <v>0</v>
      </c>
      <c r="H1700" s="12">
        <v>0</v>
      </c>
      <c r="I1700" s="12">
        <v>0</v>
      </c>
      <c r="J1700" s="13">
        <f t="shared" si="808"/>
        <v>0</v>
      </c>
      <c r="K1700" s="13">
        <f t="shared" si="809"/>
        <v>0</v>
      </c>
      <c r="L1700" s="16">
        <f t="shared" si="810"/>
        <v>0</v>
      </c>
      <c r="M1700" s="13">
        <f t="shared" si="811"/>
        <v>0</v>
      </c>
      <c r="N1700" s="16">
        <f t="shared" si="812"/>
        <v>0</v>
      </c>
      <c r="O1700" s="16">
        <f t="shared" si="813"/>
        <v>0</v>
      </c>
      <c r="P1700" s="16" t="str">
        <f t="shared" si="814"/>
        <v/>
      </c>
      <c r="Q1700" s="20" t="str">
        <f t="shared" si="815"/>
        <v/>
      </c>
      <c r="R1700" s="20" t="str">
        <f t="shared" si="816"/>
        <v/>
      </c>
      <c r="S1700" s="20" t="str">
        <f t="shared" si="817"/>
        <v/>
      </c>
      <c r="T1700" s="20" t="str">
        <f t="shared" si="818"/>
        <v/>
      </c>
      <c r="U1700" s="16">
        <f t="shared" si="819"/>
        <v>6.0000000000000001E-3</v>
      </c>
      <c r="V1700" s="20" t="str">
        <f t="shared" si="820"/>
        <v/>
      </c>
      <c r="W1700" s="20" t="str">
        <f t="shared" si="821"/>
        <v/>
      </c>
      <c r="X1700" s="20">
        <f t="shared" si="822"/>
        <v>6.0000000000000001E-3</v>
      </c>
      <c r="Y1700" s="20" t="str">
        <f t="shared" si="823"/>
        <v/>
      </c>
      <c r="Z1700" s="20" t="str">
        <f t="shared" si="824"/>
        <v/>
      </c>
      <c r="AA1700" s="20" t="str">
        <f t="shared" si="825"/>
        <v/>
      </c>
      <c r="AB1700" s="20" t="str">
        <f t="shared" si="826"/>
        <v/>
      </c>
      <c r="AC1700" s="20" t="str">
        <f t="shared" si="827"/>
        <v/>
      </c>
      <c r="AD1700" s="20" t="str">
        <f t="shared" si="828"/>
        <v/>
      </c>
      <c r="AE1700" s="20" t="str">
        <f t="shared" si="829"/>
        <v/>
      </c>
      <c r="AF1700" s="20">
        <f t="shared" si="830"/>
        <v>0</v>
      </c>
      <c r="AG1700" s="11">
        <f t="shared" si="831"/>
        <v>999</v>
      </c>
      <c r="AH1700" s="17">
        <f t="shared" si="832"/>
        <v>999</v>
      </c>
      <c r="AI1700" s="17">
        <f t="shared" si="833"/>
        <v>999</v>
      </c>
      <c r="AJ1700" s="17">
        <f t="shared" si="834"/>
        <v>999</v>
      </c>
      <c r="AK1700" s="17">
        <f t="shared" si="835"/>
        <v>999</v>
      </c>
      <c r="AL1700" s="17">
        <f t="shared" si="836"/>
        <v>0</v>
      </c>
      <c r="AM1700" s="10" t="s">
        <v>2105</v>
      </c>
      <c r="AN1700">
        <v>0</v>
      </c>
      <c r="AO1700">
        <v>0</v>
      </c>
      <c r="AP1700">
        <v>0</v>
      </c>
      <c r="AQ1700">
        <v>0.18870000000000001</v>
      </c>
      <c r="AR1700" s="8">
        <v>-0.2</v>
      </c>
      <c r="AS1700" s="8">
        <v>-0.80640000000000001</v>
      </c>
      <c r="AT1700" s="8">
        <v>-7.7291999999999996</v>
      </c>
      <c r="AU1700" s="8">
        <v>-0.18870000000000001</v>
      </c>
      <c r="AV1700" s="8">
        <v>-0.2</v>
      </c>
      <c r="AW1700" s="8">
        <v>0.6</v>
      </c>
      <c r="AX1700" s="8">
        <v>0.80640000000000001</v>
      </c>
      <c r="AY1700" s="8">
        <v>7.7291999999999996</v>
      </c>
      <c r="AZ1700" s="8">
        <v>0.18870000000000001</v>
      </c>
      <c r="BA1700" s="8">
        <v>0.6</v>
      </c>
      <c r="BB1700">
        <v>0</v>
      </c>
      <c r="BC1700">
        <v>0</v>
      </c>
      <c r="BD1700">
        <v>0</v>
      </c>
      <c r="BE1700">
        <v>0</v>
      </c>
      <c r="BF1700">
        <v>0.06</v>
      </c>
      <c r="BG1700">
        <v>0.3</v>
      </c>
      <c r="BH1700">
        <v>16.27</v>
      </c>
      <c r="BI1700">
        <v>1</v>
      </c>
      <c r="BJ1700">
        <v>1</v>
      </c>
      <c r="BK1700">
        <v>1</v>
      </c>
      <c r="BM1700">
        <v>1</v>
      </c>
      <c r="BN1700" t="s">
        <v>1016</v>
      </c>
      <c r="BP1700" t="s">
        <v>1016</v>
      </c>
      <c r="BQ1700">
        <v>35</v>
      </c>
      <c r="BR1700">
        <v>352020</v>
      </c>
      <c r="BS1700">
        <v>0</v>
      </c>
      <c r="BU1700">
        <v>1</v>
      </c>
      <c r="BW1700">
        <v>1</v>
      </c>
      <c r="BY1700">
        <v>1</v>
      </c>
      <c r="BZ1700" t="s">
        <v>1946</v>
      </c>
      <c r="CA1700">
        <v>0</v>
      </c>
      <c r="CB1700">
        <v>0</v>
      </c>
      <c r="CC1700">
        <v>0</v>
      </c>
      <c r="CD1700">
        <v>0</v>
      </c>
      <c r="CE1700">
        <v>0</v>
      </c>
      <c r="CF1700">
        <v>1</v>
      </c>
      <c r="CG1700">
        <v>0</v>
      </c>
      <c r="CH1700">
        <v>0</v>
      </c>
      <c r="CI1700" s="2">
        <v>686474</v>
      </c>
      <c r="CJ1700" t="s">
        <v>2042</v>
      </c>
    </row>
    <row r="1701" spans="1:88">
      <c r="A1701" s="10" t="str">
        <f t="shared" si="806"/>
        <v>CSLT_US</v>
      </c>
      <c r="B1701" s="12">
        <f t="shared" si="807"/>
        <v>-0.20039999999999999</v>
      </c>
      <c r="C1701" s="12">
        <v>5.9895314294841099E-3</v>
      </c>
      <c r="D1701" s="12">
        <v>0</v>
      </c>
      <c r="E1701" s="12">
        <v>0</v>
      </c>
      <c r="F1701" s="12">
        <v>-5.9895314294841099E-3</v>
      </c>
      <c r="G1701" s="12">
        <v>0</v>
      </c>
      <c r="H1701" s="12">
        <v>-5.9895314294841099E-3</v>
      </c>
      <c r="I1701" s="12">
        <v>-5.9895314294841099E-3</v>
      </c>
      <c r="J1701" s="13">
        <f t="shared" si="808"/>
        <v>0</v>
      </c>
      <c r="K1701" s="13">
        <f t="shared" si="809"/>
        <v>0</v>
      </c>
      <c r="L1701" s="16">
        <f t="shared" si="810"/>
        <v>0</v>
      </c>
      <c r="M1701" s="13">
        <f t="shared" si="811"/>
        <v>1</v>
      </c>
      <c r="N1701" s="16">
        <f t="shared" si="812"/>
        <v>0</v>
      </c>
      <c r="O1701" s="16">
        <f t="shared" si="813"/>
        <v>-5.9895314294841099E-3</v>
      </c>
      <c r="P1701" s="16">
        <f t="shared" si="814"/>
        <v>-1.0468570515890195E-5</v>
      </c>
      <c r="Q1701" s="20" t="str">
        <f t="shared" si="815"/>
        <v/>
      </c>
      <c r="R1701" s="20" t="str">
        <f t="shared" si="816"/>
        <v/>
      </c>
      <c r="S1701" s="20" t="str">
        <f t="shared" si="817"/>
        <v/>
      </c>
      <c r="T1701" s="20">
        <f t="shared" si="818"/>
        <v>-1.0468570515890195E-5</v>
      </c>
      <c r="U1701" s="16" t="str">
        <f t="shared" si="819"/>
        <v/>
      </c>
      <c r="V1701" s="20" t="str">
        <f t="shared" si="820"/>
        <v/>
      </c>
      <c r="W1701" s="20" t="str">
        <f t="shared" si="821"/>
        <v/>
      </c>
      <c r="X1701" s="20" t="str">
        <f t="shared" si="822"/>
        <v/>
      </c>
      <c r="Y1701" s="20" t="str">
        <f t="shared" si="823"/>
        <v/>
      </c>
      <c r="Z1701" s="20" t="str">
        <f t="shared" si="824"/>
        <v/>
      </c>
      <c r="AA1701" s="20" t="str">
        <f t="shared" si="825"/>
        <v/>
      </c>
      <c r="AB1701" s="20">
        <f t="shared" si="826"/>
        <v>-5.9895314294841099E-3</v>
      </c>
      <c r="AC1701" s="20" t="str">
        <f t="shared" si="827"/>
        <v/>
      </c>
      <c r="AD1701" s="20" t="str">
        <f t="shared" si="828"/>
        <v/>
      </c>
      <c r="AE1701" s="20" t="str">
        <f t="shared" si="829"/>
        <v/>
      </c>
      <c r="AF1701" s="20" t="str">
        <f t="shared" si="830"/>
        <v/>
      </c>
      <c r="AG1701" s="11">
        <f t="shared" si="831"/>
        <v>0</v>
      </c>
      <c r="AH1701" s="17">
        <f t="shared" si="832"/>
        <v>-5.9895314294841099E-3</v>
      </c>
      <c r="AI1701" s="17">
        <f t="shared" si="833"/>
        <v>999</v>
      </c>
      <c r="AJ1701" s="17">
        <f t="shared" si="834"/>
        <v>999</v>
      </c>
      <c r="AK1701" s="17">
        <f t="shared" si="835"/>
        <v>999</v>
      </c>
      <c r="AL1701" s="17">
        <f t="shared" si="836"/>
        <v>999</v>
      </c>
      <c r="AM1701" s="10" t="s">
        <v>2106</v>
      </c>
      <c r="AN1701">
        <v>0</v>
      </c>
      <c r="AO1701">
        <v>0</v>
      </c>
      <c r="AP1701">
        <v>0</v>
      </c>
      <c r="AQ1701">
        <v>1.2950999999999999</v>
      </c>
      <c r="AR1701" s="8">
        <v>-0.6</v>
      </c>
      <c r="AS1701" s="8">
        <v>-4.7317</v>
      </c>
      <c r="AT1701" s="8">
        <v>-11.6334</v>
      </c>
      <c r="AU1701" s="8">
        <v>-1.2950999999999999</v>
      </c>
      <c r="AV1701" s="8">
        <v>-0.6</v>
      </c>
      <c r="AW1701" s="8">
        <v>0.6</v>
      </c>
      <c r="AX1701" s="8">
        <v>4.7317</v>
      </c>
      <c r="AY1701" s="8">
        <v>11.6334</v>
      </c>
      <c r="AZ1701" s="8">
        <v>1.2950999999999999</v>
      </c>
      <c r="BA1701" s="8">
        <v>0.6</v>
      </c>
      <c r="BB1701">
        <v>-0.6</v>
      </c>
      <c r="BC1701">
        <v>0.6</v>
      </c>
      <c r="BD1701">
        <v>-0.6</v>
      </c>
      <c r="BE1701">
        <v>0.6</v>
      </c>
      <c r="BF1701">
        <v>0.06</v>
      </c>
      <c r="BG1701">
        <v>0.3</v>
      </c>
      <c r="BH1701">
        <v>-20.04</v>
      </c>
      <c r="BI1701">
        <v>10</v>
      </c>
      <c r="BJ1701">
        <v>20</v>
      </c>
      <c r="BK1701">
        <v>10</v>
      </c>
      <c r="BM1701">
        <v>10</v>
      </c>
      <c r="BN1701" t="s">
        <v>1016</v>
      </c>
      <c r="BP1701" t="s">
        <v>1016</v>
      </c>
      <c r="BQ1701">
        <v>35</v>
      </c>
      <c r="BR1701">
        <v>351030</v>
      </c>
      <c r="BS1701">
        <v>1</v>
      </c>
      <c r="BU1701">
        <v>1</v>
      </c>
      <c r="BW1701">
        <v>10</v>
      </c>
      <c r="BY1701">
        <v>20</v>
      </c>
      <c r="BZ1701" t="s">
        <v>1997</v>
      </c>
      <c r="CA1701">
        <v>0</v>
      </c>
      <c r="CB1701">
        <v>0</v>
      </c>
      <c r="CC1701">
        <v>0</v>
      </c>
      <c r="CD1701">
        <v>0</v>
      </c>
      <c r="CE1701">
        <v>0</v>
      </c>
      <c r="CF1701">
        <v>0</v>
      </c>
      <c r="CG1701">
        <v>0</v>
      </c>
      <c r="CH1701">
        <v>0</v>
      </c>
      <c r="CI1701" s="2">
        <v>3986394</v>
      </c>
    </row>
    <row r="1702" spans="1:88">
      <c r="A1702" s="10" t="str">
        <f t="shared" si="806"/>
        <v>PCTY_US</v>
      </c>
      <c r="B1702" s="12">
        <f t="shared" si="807"/>
        <v>-0.15560000000000002</v>
      </c>
      <c r="C1702" s="12">
        <v>0</v>
      </c>
      <c r="D1702" s="12">
        <v>0</v>
      </c>
      <c r="E1702" s="12">
        <v>0</v>
      </c>
      <c r="F1702" s="12">
        <v>0</v>
      </c>
      <c r="G1702" s="12">
        <v>0</v>
      </c>
      <c r="H1702" s="12">
        <v>0</v>
      </c>
      <c r="I1702" s="12">
        <v>0</v>
      </c>
      <c r="J1702" s="13">
        <f t="shared" si="808"/>
        <v>0</v>
      </c>
      <c r="K1702" s="13">
        <f t="shared" si="809"/>
        <v>0</v>
      </c>
      <c r="L1702" s="16">
        <f t="shared" si="810"/>
        <v>0</v>
      </c>
      <c r="M1702" s="13">
        <f t="shared" si="811"/>
        <v>0</v>
      </c>
      <c r="N1702" s="16">
        <f t="shared" si="812"/>
        <v>0</v>
      </c>
      <c r="O1702" s="16">
        <f t="shared" si="813"/>
        <v>0</v>
      </c>
      <c r="P1702" s="16">
        <f t="shared" si="814"/>
        <v>-6.5000000000000006E-3</v>
      </c>
      <c r="Q1702" s="20" t="str">
        <f t="shared" si="815"/>
        <v/>
      </c>
      <c r="R1702" s="20" t="str">
        <f t="shared" si="816"/>
        <v/>
      </c>
      <c r="S1702" s="20">
        <f t="shared" si="817"/>
        <v>-6.5000000000000006E-3</v>
      </c>
      <c r="T1702" s="20" t="str">
        <f t="shared" si="818"/>
        <v/>
      </c>
      <c r="U1702" s="16" t="str">
        <f t="shared" si="819"/>
        <v/>
      </c>
      <c r="V1702" s="20" t="str">
        <f t="shared" si="820"/>
        <v/>
      </c>
      <c r="W1702" s="20" t="str">
        <f t="shared" si="821"/>
        <v/>
      </c>
      <c r="X1702" s="20" t="str">
        <f t="shared" si="822"/>
        <v/>
      </c>
      <c r="Y1702" s="20" t="str">
        <f t="shared" si="823"/>
        <v/>
      </c>
      <c r="Z1702" s="20" t="str">
        <f t="shared" si="824"/>
        <v/>
      </c>
      <c r="AA1702" s="20" t="str">
        <f t="shared" si="825"/>
        <v/>
      </c>
      <c r="AB1702" s="20" t="str">
        <f t="shared" si="826"/>
        <v/>
      </c>
      <c r="AC1702" s="20" t="str">
        <f t="shared" si="827"/>
        <v/>
      </c>
      <c r="AD1702" s="20" t="str">
        <f t="shared" si="828"/>
        <v/>
      </c>
      <c r="AE1702" s="20" t="str">
        <f t="shared" si="829"/>
        <v/>
      </c>
      <c r="AF1702" s="20">
        <f t="shared" si="830"/>
        <v>0</v>
      </c>
      <c r="AG1702" s="11">
        <f t="shared" si="831"/>
        <v>999</v>
      </c>
      <c r="AH1702" s="17">
        <f t="shared" si="832"/>
        <v>999</v>
      </c>
      <c r="AI1702" s="17">
        <f t="shared" si="833"/>
        <v>999</v>
      </c>
      <c r="AJ1702" s="17">
        <f t="shared" si="834"/>
        <v>999</v>
      </c>
      <c r="AK1702" s="17">
        <f t="shared" si="835"/>
        <v>999</v>
      </c>
      <c r="AL1702" s="17">
        <f t="shared" si="836"/>
        <v>0</v>
      </c>
      <c r="AM1702" s="10" t="s">
        <v>2107</v>
      </c>
      <c r="AN1702">
        <v>0</v>
      </c>
      <c r="AO1702">
        <v>0</v>
      </c>
      <c r="AP1702">
        <v>0</v>
      </c>
      <c r="AQ1702">
        <v>1.6306</v>
      </c>
      <c r="AR1702" s="8">
        <v>-0.65</v>
      </c>
      <c r="AS1702" s="8">
        <v>-6.9512</v>
      </c>
      <c r="AT1702" s="8">
        <v>-66.853800000000007</v>
      </c>
      <c r="AU1702" s="8">
        <v>-1.6306</v>
      </c>
      <c r="AV1702" s="8">
        <v>-0.65</v>
      </c>
      <c r="AW1702" s="8">
        <v>0.65</v>
      </c>
      <c r="AX1702" s="8">
        <v>6.9512</v>
      </c>
      <c r="AY1702" s="8">
        <v>66.853800000000007</v>
      </c>
      <c r="AZ1702" s="8">
        <v>1.6306</v>
      </c>
      <c r="BA1702" s="8">
        <v>0.65</v>
      </c>
      <c r="BB1702">
        <v>0</v>
      </c>
      <c r="BC1702">
        <v>0</v>
      </c>
      <c r="BD1702">
        <v>0</v>
      </c>
      <c r="BE1702">
        <v>0</v>
      </c>
      <c r="BF1702">
        <v>0.06</v>
      </c>
      <c r="BG1702">
        <v>0.3</v>
      </c>
      <c r="BH1702">
        <v>-15.56</v>
      </c>
      <c r="BI1702">
        <v>10</v>
      </c>
      <c r="BJ1702">
        <v>19</v>
      </c>
      <c r="BK1702">
        <v>10</v>
      </c>
      <c r="BM1702">
        <v>10</v>
      </c>
      <c r="BN1702" t="s">
        <v>1016</v>
      </c>
      <c r="BP1702" t="s">
        <v>1016</v>
      </c>
      <c r="BQ1702">
        <v>20</v>
      </c>
      <c r="BR1702">
        <v>202020</v>
      </c>
      <c r="BS1702">
        <v>0</v>
      </c>
      <c r="BU1702">
        <v>1</v>
      </c>
      <c r="BW1702">
        <v>10</v>
      </c>
      <c r="BY1702">
        <v>19</v>
      </c>
      <c r="BZ1702" t="s">
        <v>1997</v>
      </c>
      <c r="CA1702">
        <v>0</v>
      </c>
      <c r="CB1702">
        <v>0</v>
      </c>
      <c r="CC1702">
        <v>0</v>
      </c>
      <c r="CD1702">
        <v>0</v>
      </c>
      <c r="CE1702">
        <v>0</v>
      </c>
      <c r="CF1702">
        <v>1</v>
      </c>
      <c r="CG1702">
        <v>0</v>
      </c>
      <c r="CH1702">
        <v>0</v>
      </c>
      <c r="CI1702" s="2">
        <v>6485410</v>
      </c>
      <c r="CJ1702" t="s">
        <v>2042</v>
      </c>
    </row>
    <row r="1703" spans="1:88">
      <c r="A1703" s="10" t="str">
        <f t="shared" si="806"/>
        <v>AKBA_US</v>
      </c>
      <c r="B1703" s="12">
        <f t="shared" si="807"/>
        <v>-0.13739999999999999</v>
      </c>
      <c r="C1703" s="12">
        <v>0</v>
      </c>
      <c r="D1703" s="12">
        <v>0</v>
      </c>
      <c r="E1703" s="12">
        <v>0</v>
      </c>
      <c r="F1703" s="12">
        <v>0</v>
      </c>
      <c r="G1703" s="12">
        <v>0</v>
      </c>
      <c r="H1703" s="12">
        <v>0</v>
      </c>
      <c r="I1703" s="12">
        <v>0</v>
      </c>
      <c r="J1703" s="13">
        <f t="shared" si="808"/>
        <v>0</v>
      </c>
      <c r="K1703" s="13">
        <f t="shared" si="809"/>
        <v>0</v>
      </c>
      <c r="L1703" s="16">
        <f t="shared" si="810"/>
        <v>0</v>
      </c>
      <c r="M1703" s="13">
        <f t="shared" si="811"/>
        <v>0</v>
      </c>
      <c r="N1703" s="16">
        <f t="shared" si="812"/>
        <v>0</v>
      </c>
      <c r="O1703" s="16">
        <f t="shared" si="813"/>
        <v>0</v>
      </c>
      <c r="P1703" s="16">
        <f t="shared" si="814"/>
        <v>-2E-3</v>
      </c>
      <c r="Q1703" s="20" t="str">
        <f t="shared" si="815"/>
        <v/>
      </c>
      <c r="R1703" s="20" t="str">
        <f t="shared" si="816"/>
        <v/>
      </c>
      <c r="S1703" s="20">
        <f t="shared" si="817"/>
        <v>-2E-3</v>
      </c>
      <c r="T1703" s="20" t="str">
        <f t="shared" si="818"/>
        <v/>
      </c>
      <c r="U1703" s="16" t="str">
        <f t="shared" si="819"/>
        <v/>
      </c>
      <c r="V1703" s="20" t="str">
        <f t="shared" si="820"/>
        <v/>
      </c>
      <c r="W1703" s="20" t="str">
        <f t="shared" si="821"/>
        <v/>
      </c>
      <c r="X1703" s="20" t="str">
        <f t="shared" si="822"/>
        <v/>
      </c>
      <c r="Y1703" s="20" t="str">
        <f t="shared" si="823"/>
        <v/>
      </c>
      <c r="Z1703" s="20" t="str">
        <f t="shared" si="824"/>
        <v/>
      </c>
      <c r="AA1703" s="20" t="str">
        <f t="shared" si="825"/>
        <v/>
      </c>
      <c r="AB1703" s="20" t="str">
        <f t="shared" si="826"/>
        <v/>
      </c>
      <c r="AC1703" s="20" t="str">
        <f t="shared" si="827"/>
        <v/>
      </c>
      <c r="AD1703" s="20" t="str">
        <f t="shared" si="828"/>
        <v/>
      </c>
      <c r="AE1703" s="20" t="str">
        <f t="shared" si="829"/>
        <v/>
      </c>
      <c r="AF1703" s="20">
        <f t="shared" si="830"/>
        <v>0</v>
      </c>
      <c r="AG1703" s="11">
        <f t="shared" si="831"/>
        <v>999</v>
      </c>
      <c r="AH1703" s="17">
        <f t="shared" si="832"/>
        <v>999</v>
      </c>
      <c r="AI1703" s="17">
        <f t="shared" si="833"/>
        <v>999</v>
      </c>
      <c r="AJ1703" s="17">
        <f t="shared" si="834"/>
        <v>999</v>
      </c>
      <c r="AK1703" s="17">
        <f t="shared" si="835"/>
        <v>999</v>
      </c>
      <c r="AL1703" s="17">
        <f t="shared" si="836"/>
        <v>0</v>
      </c>
      <c r="AM1703" s="10" t="s">
        <v>2108</v>
      </c>
      <c r="AN1703">
        <v>0</v>
      </c>
      <c r="AO1703">
        <v>0</v>
      </c>
      <c r="AP1703">
        <v>0</v>
      </c>
      <c r="AQ1703">
        <v>0.24890000000000001</v>
      </c>
      <c r="AR1703" s="8">
        <v>-0.2</v>
      </c>
      <c r="AS1703" s="8">
        <v>-1.8108</v>
      </c>
      <c r="AT1703" s="8">
        <v>-10.9435</v>
      </c>
      <c r="AU1703" s="8">
        <v>-0.24890000000000001</v>
      </c>
      <c r="AV1703" s="8">
        <v>-0.2</v>
      </c>
      <c r="AW1703" s="8">
        <v>0.6</v>
      </c>
      <c r="AX1703" s="8">
        <v>1.8108</v>
      </c>
      <c r="AY1703" s="8">
        <v>10.9435</v>
      </c>
      <c r="AZ1703" s="8">
        <v>0.24890000000000001</v>
      </c>
      <c r="BA1703" s="8">
        <v>0.6</v>
      </c>
      <c r="BB1703">
        <v>0</v>
      </c>
      <c r="BC1703">
        <v>0</v>
      </c>
      <c r="BD1703">
        <v>0</v>
      </c>
      <c r="BE1703">
        <v>0</v>
      </c>
      <c r="BF1703">
        <v>0.06</v>
      </c>
      <c r="BG1703">
        <v>0.3</v>
      </c>
      <c r="BH1703">
        <v>-13.74</v>
      </c>
      <c r="BI1703">
        <v>10</v>
      </c>
      <c r="BJ1703">
        <v>19</v>
      </c>
      <c r="BK1703">
        <v>10</v>
      </c>
      <c r="BM1703">
        <v>10</v>
      </c>
      <c r="BN1703" t="s">
        <v>1016</v>
      </c>
      <c r="BP1703" t="s">
        <v>1016</v>
      </c>
      <c r="BQ1703">
        <v>35</v>
      </c>
      <c r="BR1703">
        <v>352010</v>
      </c>
      <c r="BS1703">
        <v>0</v>
      </c>
      <c r="BU1703">
        <v>1</v>
      </c>
      <c r="BW1703">
        <v>10</v>
      </c>
      <c r="BY1703">
        <v>19</v>
      </c>
      <c r="BZ1703" t="s">
        <v>1946</v>
      </c>
      <c r="CA1703">
        <v>0</v>
      </c>
      <c r="CB1703">
        <v>0</v>
      </c>
      <c r="CC1703">
        <v>0</v>
      </c>
      <c r="CD1703">
        <v>0</v>
      </c>
      <c r="CE1703">
        <v>0</v>
      </c>
      <c r="CF1703">
        <v>1</v>
      </c>
      <c r="CG1703">
        <v>0</v>
      </c>
      <c r="CH1703">
        <v>0</v>
      </c>
      <c r="CI1703" s="2">
        <v>989871</v>
      </c>
      <c r="CJ1703" t="s">
        <v>2042</v>
      </c>
    </row>
    <row r="1704" spans="1:88">
      <c r="A1704" s="10" t="str">
        <f t="shared" si="806"/>
        <v>QTWO_US</v>
      </c>
      <c r="B1704" s="12">
        <f t="shared" si="807"/>
        <v>-9.6500000000000002E-2</v>
      </c>
      <c r="C1704" s="12">
        <v>0</v>
      </c>
      <c r="D1704" s="12">
        <v>0</v>
      </c>
      <c r="E1704" s="12">
        <v>0</v>
      </c>
      <c r="F1704" s="12">
        <v>0</v>
      </c>
      <c r="G1704" s="12">
        <v>0</v>
      </c>
      <c r="H1704" s="12">
        <v>0</v>
      </c>
      <c r="I1704" s="12">
        <v>0</v>
      </c>
      <c r="J1704" s="13">
        <f t="shared" si="808"/>
        <v>0</v>
      </c>
      <c r="K1704" s="13">
        <f t="shared" si="809"/>
        <v>0</v>
      </c>
      <c r="L1704" s="16">
        <f t="shared" si="810"/>
        <v>0</v>
      </c>
      <c r="M1704" s="13">
        <f t="shared" si="811"/>
        <v>0</v>
      </c>
      <c r="N1704" s="16">
        <f t="shared" si="812"/>
        <v>0</v>
      </c>
      <c r="O1704" s="16">
        <f t="shared" si="813"/>
        <v>0</v>
      </c>
      <c r="P1704" s="16">
        <f t="shared" si="814"/>
        <v>-6.0000000000000001E-3</v>
      </c>
      <c r="Q1704" s="20" t="str">
        <f t="shared" si="815"/>
        <v/>
      </c>
      <c r="R1704" s="20" t="str">
        <f t="shared" si="816"/>
        <v/>
      </c>
      <c r="S1704" s="20">
        <f t="shared" si="817"/>
        <v>-6.0000000000000001E-3</v>
      </c>
      <c r="T1704" s="20" t="str">
        <f t="shared" si="818"/>
        <v/>
      </c>
      <c r="U1704" s="16" t="str">
        <f t="shared" si="819"/>
        <v/>
      </c>
      <c r="V1704" s="20" t="str">
        <f t="shared" si="820"/>
        <v/>
      </c>
      <c r="W1704" s="20" t="str">
        <f t="shared" si="821"/>
        <v/>
      </c>
      <c r="X1704" s="20" t="str">
        <f t="shared" si="822"/>
        <v/>
      </c>
      <c r="Y1704" s="20" t="str">
        <f t="shared" si="823"/>
        <v/>
      </c>
      <c r="Z1704" s="20" t="str">
        <f t="shared" si="824"/>
        <v/>
      </c>
      <c r="AA1704" s="20" t="str">
        <f t="shared" si="825"/>
        <v/>
      </c>
      <c r="AB1704" s="20" t="str">
        <f t="shared" si="826"/>
        <v/>
      </c>
      <c r="AC1704" s="20" t="str">
        <f t="shared" si="827"/>
        <v/>
      </c>
      <c r="AD1704" s="20" t="str">
        <f t="shared" si="828"/>
        <v/>
      </c>
      <c r="AE1704" s="20" t="str">
        <f t="shared" si="829"/>
        <v/>
      </c>
      <c r="AF1704" s="20">
        <f t="shared" si="830"/>
        <v>0</v>
      </c>
      <c r="AG1704" s="11">
        <f t="shared" si="831"/>
        <v>999</v>
      </c>
      <c r="AH1704" s="17">
        <f t="shared" si="832"/>
        <v>999</v>
      </c>
      <c r="AI1704" s="17">
        <f t="shared" si="833"/>
        <v>999</v>
      </c>
      <c r="AJ1704" s="17">
        <f t="shared" si="834"/>
        <v>999</v>
      </c>
      <c r="AK1704" s="17">
        <f t="shared" si="835"/>
        <v>999</v>
      </c>
      <c r="AL1704" s="17">
        <f t="shared" si="836"/>
        <v>0</v>
      </c>
      <c r="AM1704" s="10" t="s">
        <v>2109</v>
      </c>
      <c r="AN1704">
        <v>0</v>
      </c>
      <c r="AO1704">
        <v>0</v>
      </c>
      <c r="AP1704">
        <v>0</v>
      </c>
      <c r="AQ1704">
        <v>0.72799999999999998</v>
      </c>
      <c r="AR1704" s="8">
        <v>-0.6</v>
      </c>
      <c r="AS1704" s="8">
        <v>-2.6869000000000001</v>
      </c>
      <c r="AT1704" s="8">
        <v>-32.534599999999998</v>
      </c>
      <c r="AU1704" s="8">
        <v>-0.72799999999999998</v>
      </c>
      <c r="AV1704" s="8">
        <v>-0.6</v>
      </c>
      <c r="AW1704" s="8">
        <v>0.6</v>
      </c>
      <c r="AX1704" s="8">
        <v>2.6869000000000001</v>
      </c>
      <c r="AY1704" s="8">
        <v>32.534599999999998</v>
      </c>
      <c r="AZ1704" s="8">
        <v>0.72799999999999998</v>
      </c>
      <c r="BA1704" s="8">
        <v>0.6</v>
      </c>
      <c r="BB1704">
        <v>0</v>
      </c>
      <c r="BC1704">
        <v>0</v>
      </c>
      <c r="BD1704">
        <v>0</v>
      </c>
      <c r="BE1704">
        <v>0</v>
      </c>
      <c r="BF1704">
        <v>0.06</v>
      </c>
      <c r="BG1704">
        <v>0.3</v>
      </c>
      <c r="BH1704">
        <v>-9.65</v>
      </c>
      <c r="BI1704">
        <v>9</v>
      </c>
      <c r="BJ1704">
        <v>18</v>
      </c>
      <c r="BK1704">
        <v>9</v>
      </c>
      <c r="BM1704">
        <v>9</v>
      </c>
      <c r="BN1704" t="s">
        <v>1016</v>
      </c>
      <c r="BP1704" t="s">
        <v>1016</v>
      </c>
      <c r="BQ1704">
        <v>45</v>
      </c>
      <c r="BR1704">
        <v>451010</v>
      </c>
      <c r="BS1704">
        <v>0</v>
      </c>
      <c r="BU1704">
        <v>1</v>
      </c>
      <c r="BW1704">
        <v>9</v>
      </c>
      <c r="BY1704">
        <v>18</v>
      </c>
      <c r="BZ1704" t="s">
        <v>1997</v>
      </c>
      <c r="CA1704">
        <v>0</v>
      </c>
      <c r="CB1704">
        <v>0</v>
      </c>
      <c r="CC1704">
        <v>0</v>
      </c>
      <c r="CD1704">
        <v>0</v>
      </c>
      <c r="CE1704">
        <v>0</v>
      </c>
      <c r="CF1704">
        <v>1</v>
      </c>
      <c r="CG1704">
        <v>0</v>
      </c>
      <c r="CH1704">
        <v>0</v>
      </c>
      <c r="CI1704" s="2">
        <v>3284821</v>
      </c>
      <c r="CJ1704" t="s">
        <v>2042</v>
      </c>
    </row>
    <row r="1705" spans="1:88">
      <c r="A1705" s="10" t="str">
        <f t="shared" si="806"/>
        <v>ATEN_US</v>
      </c>
      <c r="B1705" s="12">
        <f t="shared" si="807"/>
        <v>-3.3300000000000003E-2</v>
      </c>
      <c r="C1705" s="12">
        <v>0</v>
      </c>
      <c r="D1705" s="12">
        <v>0</v>
      </c>
      <c r="E1705" s="12">
        <v>0</v>
      </c>
      <c r="F1705" s="12">
        <v>0</v>
      </c>
      <c r="G1705" s="12">
        <v>0</v>
      </c>
      <c r="H1705" s="12">
        <v>0</v>
      </c>
      <c r="I1705" s="12">
        <v>0</v>
      </c>
      <c r="J1705" s="13">
        <f t="shared" si="808"/>
        <v>0</v>
      </c>
      <c r="K1705" s="13">
        <f t="shared" si="809"/>
        <v>0</v>
      </c>
      <c r="L1705" s="16">
        <f t="shared" si="810"/>
        <v>0</v>
      </c>
      <c r="M1705" s="13">
        <f t="shared" si="811"/>
        <v>0</v>
      </c>
      <c r="N1705" s="16">
        <f t="shared" si="812"/>
        <v>0</v>
      </c>
      <c r="O1705" s="16">
        <f t="shared" si="813"/>
        <v>0</v>
      </c>
      <c r="P1705" s="16">
        <f t="shared" si="814"/>
        <v>-6.0000000000000001E-3</v>
      </c>
      <c r="Q1705" s="20" t="str">
        <f t="shared" si="815"/>
        <v/>
      </c>
      <c r="R1705" s="20" t="str">
        <f t="shared" si="816"/>
        <v/>
      </c>
      <c r="S1705" s="20">
        <f t="shared" si="817"/>
        <v>-6.0000000000000001E-3</v>
      </c>
      <c r="T1705" s="20" t="str">
        <f t="shared" si="818"/>
        <v/>
      </c>
      <c r="U1705" s="16" t="str">
        <f t="shared" si="819"/>
        <v/>
      </c>
      <c r="V1705" s="20" t="str">
        <f t="shared" si="820"/>
        <v/>
      </c>
      <c r="W1705" s="20" t="str">
        <f t="shared" si="821"/>
        <v/>
      </c>
      <c r="X1705" s="20" t="str">
        <f t="shared" si="822"/>
        <v/>
      </c>
      <c r="Y1705" s="20" t="str">
        <f t="shared" si="823"/>
        <v/>
      </c>
      <c r="Z1705" s="20" t="str">
        <f t="shared" si="824"/>
        <v/>
      </c>
      <c r="AA1705" s="20" t="str">
        <f t="shared" si="825"/>
        <v/>
      </c>
      <c r="AB1705" s="20" t="str">
        <f t="shared" si="826"/>
        <v/>
      </c>
      <c r="AC1705" s="20" t="str">
        <f t="shared" si="827"/>
        <v/>
      </c>
      <c r="AD1705" s="20" t="str">
        <f t="shared" si="828"/>
        <v/>
      </c>
      <c r="AE1705" s="20" t="str">
        <f t="shared" si="829"/>
        <v/>
      </c>
      <c r="AF1705" s="20">
        <f t="shared" si="830"/>
        <v>0</v>
      </c>
      <c r="AG1705" s="11">
        <f t="shared" si="831"/>
        <v>999</v>
      </c>
      <c r="AH1705" s="17">
        <f t="shared" si="832"/>
        <v>999</v>
      </c>
      <c r="AI1705" s="17">
        <f t="shared" si="833"/>
        <v>999</v>
      </c>
      <c r="AJ1705" s="17">
        <f t="shared" si="834"/>
        <v>999</v>
      </c>
      <c r="AK1705" s="17">
        <f t="shared" si="835"/>
        <v>999</v>
      </c>
      <c r="AL1705" s="17">
        <f t="shared" si="836"/>
        <v>0</v>
      </c>
      <c r="AM1705" s="10" t="s">
        <v>2110</v>
      </c>
      <c r="AN1705">
        <v>0</v>
      </c>
      <c r="AO1705">
        <v>0</v>
      </c>
      <c r="AP1705">
        <v>0</v>
      </c>
      <c r="AQ1705">
        <v>0.20610000000000001</v>
      </c>
      <c r="AR1705" s="8">
        <v>-0.6</v>
      </c>
      <c r="AS1705" s="8">
        <v>-1.4091</v>
      </c>
      <c r="AT1705" s="8">
        <v>-10.986499999999999</v>
      </c>
      <c r="AU1705" s="8">
        <v>-0.20610000000000001</v>
      </c>
      <c r="AV1705" s="8">
        <v>-0.6</v>
      </c>
      <c r="AW1705" s="8">
        <v>0.6</v>
      </c>
      <c r="AX1705" s="8">
        <v>1.4091</v>
      </c>
      <c r="AY1705" s="8">
        <v>10.986499999999999</v>
      </c>
      <c r="AZ1705" s="8">
        <v>0.20610000000000001</v>
      </c>
      <c r="BA1705" s="8">
        <v>0.6</v>
      </c>
      <c r="BB1705">
        <v>0</v>
      </c>
      <c r="BC1705">
        <v>0</v>
      </c>
      <c r="BD1705">
        <v>0</v>
      </c>
      <c r="BE1705">
        <v>0</v>
      </c>
      <c r="BF1705">
        <v>0.06</v>
      </c>
      <c r="BG1705">
        <v>0.3</v>
      </c>
      <c r="BH1705">
        <v>-3.33</v>
      </c>
      <c r="BI1705">
        <v>8</v>
      </c>
      <c r="BJ1705">
        <v>15</v>
      </c>
      <c r="BK1705">
        <v>8</v>
      </c>
      <c r="BM1705">
        <v>8</v>
      </c>
      <c r="BN1705" t="s">
        <v>1016</v>
      </c>
      <c r="BP1705" t="s">
        <v>1016</v>
      </c>
      <c r="BQ1705">
        <v>45</v>
      </c>
      <c r="BR1705">
        <v>451030</v>
      </c>
      <c r="BS1705">
        <v>0</v>
      </c>
      <c r="BU1705">
        <v>1</v>
      </c>
      <c r="BW1705">
        <v>8</v>
      </c>
      <c r="BY1705">
        <v>15</v>
      </c>
      <c r="BZ1705" t="s">
        <v>1946</v>
      </c>
      <c r="CA1705">
        <v>0</v>
      </c>
      <c r="CB1705">
        <v>0</v>
      </c>
      <c r="CC1705">
        <v>0</v>
      </c>
      <c r="CD1705">
        <v>0</v>
      </c>
      <c r="CE1705">
        <v>0</v>
      </c>
      <c r="CF1705">
        <v>1</v>
      </c>
      <c r="CG1705">
        <v>0</v>
      </c>
      <c r="CH1705">
        <v>0</v>
      </c>
      <c r="CI1705" s="2">
        <v>951529</v>
      </c>
      <c r="CJ1705" t="s">
        <v>2042</v>
      </c>
    </row>
    <row r="1706" spans="1:88">
      <c r="A1706" s="10" t="str">
        <f t="shared" si="806"/>
        <v>AMBR_US</v>
      </c>
      <c r="B1706" s="12">
        <f t="shared" si="807"/>
        <v>-0.12960000000000002</v>
      </c>
      <c r="C1706" s="12">
        <v>0</v>
      </c>
      <c r="D1706" s="12">
        <v>0</v>
      </c>
      <c r="E1706" s="12">
        <v>0</v>
      </c>
      <c r="F1706" s="12">
        <v>0</v>
      </c>
      <c r="G1706" s="12">
        <v>0</v>
      </c>
      <c r="H1706" s="12">
        <v>0</v>
      </c>
      <c r="I1706" s="12">
        <v>0</v>
      </c>
      <c r="J1706" s="13">
        <f t="shared" si="808"/>
        <v>0</v>
      </c>
      <c r="K1706" s="13">
        <f t="shared" si="809"/>
        <v>0</v>
      </c>
      <c r="L1706" s="16">
        <f t="shared" si="810"/>
        <v>0</v>
      </c>
      <c r="M1706" s="13">
        <f t="shared" si="811"/>
        <v>0</v>
      </c>
      <c r="N1706" s="16">
        <f t="shared" si="812"/>
        <v>0</v>
      </c>
      <c r="O1706" s="16">
        <f t="shared" si="813"/>
        <v>0</v>
      </c>
      <c r="P1706" s="16">
        <f t="shared" si="814"/>
        <v>-6.0000000000000001E-3</v>
      </c>
      <c r="Q1706" s="20" t="str">
        <f t="shared" si="815"/>
        <v/>
      </c>
      <c r="R1706" s="20" t="str">
        <f t="shared" si="816"/>
        <v/>
      </c>
      <c r="S1706" s="20">
        <f t="shared" si="817"/>
        <v>-6.0000000000000001E-3</v>
      </c>
      <c r="T1706" s="20" t="str">
        <f t="shared" si="818"/>
        <v/>
      </c>
      <c r="U1706" s="16" t="str">
        <f t="shared" si="819"/>
        <v/>
      </c>
      <c r="V1706" s="20" t="str">
        <f t="shared" si="820"/>
        <v/>
      </c>
      <c r="W1706" s="20" t="str">
        <f t="shared" si="821"/>
        <v/>
      </c>
      <c r="X1706" s="20" t="str">
        <f t="shared" si="822"/>
        <v/>
      </c>
      <c r="Y1706" s="20" t="str">
        <f t="shared" si="823"/>
        <v/>
      </c>
      <c r="Z1706" s="20" t="str">
        <f t="shared" si="824"/>
        <v/>
      </c>
      <c r="AA1706" s="20" t="str">
        <f t="shared" si="825"/>
        <v/>
      </c>
      <c r="AB1706" s="20" t="str">
        <f t="shared" si="826"/>
        <v/>
      </c>
      <c r="AC1706" s="20" t="str">
        <f t="shared" si="827"/>
        <v/>
      </c>
      <c r="AD1706" s="20" t="str">
        <f t="shared" si="828"/>
        <v/>
      </c>
      <c r="AE1706" s="20" t="str">
        <f t="shared" si="829"/>
        <v/>
      </c>
      <c r="AF1706" s="20">
        <f t="shared" si="830"/>
        <v>0</v>
      </c>
      <c r="AG1706" s="11">
        <f t="shared" si="831"/>
        <v>999</v>
      </c>
      <c r="AH1706" s="17">
        <f t="shared" si="832"/>
        <v>999</v>
      </c>
      <c r="AI1706" s="17">
        <f t="shared" si="833"/>
        <v>999</v>
      </c>
      <c r="AJ1706" s="17">
        <f t="shared" si="834"/>
        <v>999</v>
      </c>
      <c r="AK1706" s="17">
        <f t="shared" si="835"/>
        <v>999</v>
      </c>
      <c r="AL1706" s="17">
        <f t="shared" si="836"/>
        <v>0</v>
      </c>
      <c r="AM1706" s="10" t="s">
        <v>2111</v>
      </c>
      <c r="AN1706">
        <v>0</v>
      </c>
      <c r="AO1706">
        <v>0</v>
      </c>
      <c r="AP1706">
        <v>0</v>
      </c>
      <c r="AQ1706">
        <v>0.1643</v>
      </c>
      <c r="AR1706" s="8">
        <v>-0.6</v>
      </c>
      <c r="AS1706" s="8">
        <v>-0.79730000000000001</v>
      </c>
      <c r="AT1706" s="8">
        <v>-9.5655000000000001</v>
      </c>
      <c r="AU1706" s="8">
        <v>-0.1643</v>
      </c>
      <c r="AV1706" s="8">
        <v>-0.6</v>
      </c>
      <c r="AW1706" s="8">
        <v>0.6</v>
      </c>
      <c r="AX1706" s="8">
        <v>0.79730000000000001</v>
      </c>
      <c r="AY1706" s="8">
        <v>9.5655000000000001</v>
      </c>
      <c r="AZ1706" s="8">
        <v>0.1643</v>
      </c>
      <c r="BA1706" s="8">
        <v>0.6</v>
      </c>
      <c r="BB1706">
        <v>0</v>
      </c>
      <c r="BC1706">
        <v>0</v>
      </c>
      <c r="BD1706">
        <v>0</v>
      </c>
      <c r="BE1706">
        <v>0</v>
      </c>
      <c r="BF1706">
        <v>0.06</v>
      </c>
      <c r="BG1706">
        <v>0.3</v>
      </c>
      <c r="BH1706">
        <v>-12.96</v>
      </c>
      <c r="BI1706">
        <v>9</v>
      </c>
      <c r="BJ1706">
        <v>18</v>
      </c>
      <c r="BK1706">
        <v>9</v>
      </c>
      <c r="BM1706">
        <v>9</v>
      </c>
      <c r="BN1706" t="s">
        <v>1016</v>
      </c>
      <c r="BP1706" t="s">
        <v>1016</v>
      </c>
      <c r="BQ1706">
        <v>45</v>
      </c>
      <c r="BR1706">
        <v>451010</v>
      </c>
      <c r="BS1706">
        <v>0</v>
      </c>
      <c r="BU1706">
        <v>1</v>
      </c>
      <c r="BW1706">
        <v>9</v>
      </c>
      <c r="BY1706">
        <v>18</v>
      </c>
      <c r="BZ1706" t="s">
        <v>1946</v>
      </c>
      <c r="CA1706">
        <v>0</v>
      </c>
      <c r="CB1706">
        <v>0</v>
      </c>
      <c r="CC1706">
        <v>0</v>
      </c>
      <c r="CD1706">
        <v>0</v>
      </c>
      <c r="CE1706">
        <v>0</v>
      </c>
      <c r="CF1706">
        <v>1</v>
      </c>
      <c r="CG1706">
        <v>0</v>
      </c>
      <c r="CH1706">
        <v>0</v>
      </c>
      <c r="CI1706" s="2">
        <v>786244</v>
      </c>
      <c r="CJ1706" t="s">
        <v>2042</v>
      </c>
    </row>
    <row r="1707" spans="1:88">
      <c r="A1707" s="10" t="str">
        <f t="shared" si="806"/>
        <v>BRDR_US</v>
      </c>
      <c r="B1707" s="12">
        <f t="shared" si="807"/>
        <v>-3.78E-2</v>
      </c>
      <c r="C1707" s="12">
        <v>0</v>
      </c>
      <c r="D1707" s="12">
        <v>0</v>
      </c>
      <c r="E1707" s="12">
        <v>0</v>
      </c>
      <c r="F1707" s="12">
        <v>0</v>
      </c>
      <c r="G1707" s="12">
        <v>0</v>
      </c>
      <c r="H1707" s="12">
        <v>0</v>
      </c>
      <c r="I1707" s="12">
        <v>0</v>
      </c>
      <c r="J1707" s="13">
        <f t="shared" si="808"/>
        <v>0</v>
      </c>
      <c r="K1707" s="13">
        <f t="shared" si="809"/>
        <v>0</v>
      </c>
      <c r="L1707" s="16">
        <f t="shared" si="810"/>
        <v>0</v>
      </c>
      <c r="M1707" s="13">
        <f t="shared" si="811"/>
        <v>0</v>
      </c>
      <c r="N1707" s="16">
        <f t="shared" si="812"/>
        <v>0</v>
      </c>
      <c r="O1707" s="16">
        <f t="shared" si="813"/>
        <v>0</v>
      </c>
      <c r="P1707" s="16">
        <f t="shared" si="814"/>
        <v>-6.0000000000000001E-3</v>
      </c>
      <c r="Q1707" s="20" t="str">
        <f t="shared" si="815"/>
        <v/>
      </c>
      <c r="R1707" s="20" t="str">
        <f t="shared" si="816"/>
        <v/>
      </c>
      <c r="S1707" s="20">
        <f t="shared" si="817"/>
        <v>-6.0000000000000001E-3</v>
      </c>
      <c r="T1707" s="20" t="str">
        <f t="shared" si="818"/>
        <v/>
      </c>
      <c r="U1707" s="16" t="str">
        <f t="shared" si="819"/>
        <v/>
      </c>
      <c r="V1707" s="20" t="str">
        <f t="shared" si="820"/>
        <v/>
      </c>
      <c r="W1707" s="20" t="str">
        <f t="shared" si="821"/>
        <v/>
      </c>
      <c r="X1707" s="20" t="str">
        <f t="shared" si="822"/>
        <v/>
      </c>
      <c r="Y1707" s="20" t="str">
        <f t="shared" si="823"/>
        <v/>
      </c>
      <c r="Z1707" s="20" t="str">
        <f t="shared" si="824"/>
        <v/>
      </c>
      <c r="AA1707" s="20" t="str">
        <f t="shared" si="825"/>
        <v/>
      </c>
      <c r="AB1707" s="20" t="str">
        <f t="shared" si="826"/>
        <v/>
      </c>
      <c r="AC1707" s="20" t="str">
        <f t="shared" si="827"/>
        <v/>
      </c>
      <c r="AD1707" s="20" t="str">
        <f t="shared" si="828"/>
        <v/>
      </c>
      <c r="AE1707" s="20" t="str">
        <f t="shared" si="829"/>
        <v/>
      </c>
      <c r="AF1707" s="20">
        <f t="shared" si="830"/>
        <v>0</v>
      </c>
      <c r="AG1707" s="11">
        <f t="shared" si="831"/>
        <v>999</v>
      </c>
      <c r="AH1707" s="17">
        <f t="shared" si="832"/>
        <v>999</v>
      </c>
      <c r="AI1707" s="17">
        <f t="shared" si="833"/>
        <v>999</v>
      </c>
      <c r="AJ1707" s="17">
        <f t="shared" si="834"/>
        <v>999</v>
      </c>
      <c r="AK1707" s="17">
        <f t="shared" si="835"/>
        <v>999</v>
      </c>
      <c r="AL1707" s="17">
        <f t="shared" si="836"/>
        <v>0</v>
      </c>
      <c r="AM1707" s="10" t="s">
        <v>2112</v>
      </c>
      <c r="AN1707">
        <v>0</v>
      </c>
      <c r="AO1707">
        <v>0</v>
      </c>
      <c r="AP1707">
        <v>0</v>
      </c>
      <c r="AQ1707">
        <v>0.14449999999999999</v>
      </c>
      <c r="AR1707" s="8">
        <v>-0.6</v>
      </c>
      <c r="AS1707" s="8">
        <v>-0.82730000000000004</v>
      </c>
      <c r="AT1707" s="8">
        <v>-8.7324000000000002</v>
      </c>
      <c r="AU1707" s="8">
        <v>-0.14449999999999999</v>
      </c>
      <c r="AV1707" s="8">
        <v>-0.6</v>
      </c>
      <c r="AW1707" s="8">
        <v>0.6</v>
      </c>
      <c r="AX1707" s="8">
        <v>0.82730000000000004</v>
      </c>
      <c r="AY1707" s="8">
        <v>8.7324000000000002</v>
      </c>
      <c r="AZ1707" s="8">
        <v>0.14449999999999999</v>
      </c>
      <c r="BA1707" s="8">
        <v>0.6</v>
      </c>
      <c r="BB1707">
        <v>0</v>
      </c>
      <c r="BC1707">
        <v>0</v>
      </c>
      <c r="BD1707">
        <v>0</v>
      </c>
      <c r="BE1707">
        <v>0</v>
      </c>
      <c r="BF1707">
        <v>0.06</v>
      </c>
      <c r="BG1707">
        <v>0.3</v>
      </c>
      <c r="BH1707">
        <v>-3.78</v>
      </c>
      <c r="BI1707">
        <v>8</v>
      </c>
      <c r="BJ1707">
        <v>15</v>
      </c>
      <c r="BK1707">
        <v>8</v>
      </c>
      <c r="BM1707">
        <v>8</v>
      </c>
      <c r="BN1707" t="s">
        <v>1016</v>
      </c>
      <c r="BP1707" t="s">
        <v>1016</v>
      </c>
      <c r="BQ1707">
        <v>45</v>
      </c>
      <c r="BR1707">
        <v>451010</v>
      </c>
      <c r="BS1707">
        <v>0</v>
      </c>
      <c r="BU1707">
        <v>1</v>
      </c>
      <c r="BW1707">
        <v>8</v>
      </c>
      <c r="BY1707">
        <v>15</v>
      </c>
      <c r="BZ1707" t="s">
        <v>1946</v>
      </c>
      <c r="CA1707">
        <v>0</v>
      </c>
      <c r="CB1707">
        <v>0</v>
      </c>
      <c r="CC1707">
        <v>0</v>
      </c>
      <c r="CD1707">
        <v>0</v>
      </c>
      <c r="CE1707">
        <v>0</v>
      </c>
      <c r="CF1707">
        <v>1</v>
      </c>
      <c r="CG1707">
        <v>0</v>
      </c>
      <c r="CH1707">
        <v>0</v>
      </c>
      <c r="CI1707" s="2">
        <v>623896</v>
      </c>
      <c r="CJ1707" t="s">
        <v>2042</v>
      </c>
    </row>
    <row r="1708" spans="1:88">
      <c r="A1708" s="10" t="str">
        <f t="shared" si="806"/>
        <v>VSAR_US</v>
      </c>
      <c r="B1708" s="12">
        <f t="shared" si="807"/>
        <v>-0.16079999999999997</v>
      </c>
      <c r="C1708" s="12">
        <v>0</v>
      </c>
      <c r="D1708" s="12">
        <v>0</v>
      </c>
      <c r="E1708" s="12">
        <v>0</v>
      </c>
      <c r="F1708" s="12">
        <v>0</v>
      </c>
      <c r="G1708" s="12">
        <v>0</v>
      </c>
      <c r="H1708" s="12">
        <v>0</v>
      </c>
      <c r="I1708" s="12">
        <v>0</v>
      </c>
      <c r="J1708" s="13">
        <f t="shared" si="808"/>
        <v>0</v>
      </c>
      <c r="K1708" s="13">
        <f t="shared" si="809"/>
        <v>0</v>
      </c>
      <c r="L1708" s="16">
        <f t="shared" si="810"/>
        <v>0</v>
      </c>
      <c r="M1708" s="13">
        <f t="shared" si="811"/>
        <v>0</v>
      </c>
      <c r="N1708" s="16">
        <f t="shared" si="812"/>
        <v>0</v>
      </c>
      <c r="O1708" s="16">
        <f t="shared" si="813"/>
        <v>0</v>
      </c>
      <c r="P1708" s="16">
        <f t="shared" si="814"/>
        <v>-2E-3</v>
      </c>
      <c r="Q1708" s="20" t="str">
        <f t="shared" si="815"/>
        <v/>
      </c>
      <c r="R1708" s="20" t="str">
        <f t="shared" si="816"/>
        <v/>
      </c>
      <c r="S1708" s="20">
        <f t="shared" si="817"/>
        <v>-2E-3</v>
      </c>
      <c r="T1708" s="20" t="str">
        <f t="shared" si="818"/>
        <v/>
      </c>
      <c r="U1708" s="16" t="str">
        <f t="shared" si="819"/>
        <v/>
      </c>
      <c r="V1708" s="20" t="str">
        <f t="shared" si="820"/>
        <v/>
      </c>
      <c r="W1708" s="20" t="str">
        <f t="shared" si="821"/>
        <v/>
      </c>
      <c r="X1708" s="20" t="str">
        <f t="shared" si="822"/>
        <v/>
      </c>
      <c r="Y1708" s="20" t="str">
        <f t="shared" si="823"/>
        <v/>
      </c>
      <c r="Z1708" s="20" t="str">
        <f t="shared" si="824"/>
        <v/>
      </c>
      <c r="AA1708" s="20" t="str">
        <f t="shared" si="825"/>
        <v/>
      </c>
      <c r="AB1708" s="20" t="str">
        <f t="shared" si="826"/>
        <v/>
      </c>
      <c r="AC1708" s="20" t="str">
        <f t="shared" si="827"/>
        <v/>
      </c>
      <c r="AD1708" s="20" t="str">
        <f t="shared" si="828"/>
        <v/>
      </c>
      <c r="AE1708" s="20" t="str">
        <f t="shared" si="829"/>
        <v/>
      </c>
      <c r="AF1708" s="20">
        <f t="shared" si="830"/>
        <v>0</v>
      </c>
      <c r="AG1708" s="11">
        <f t="shared" si="831"/>
        <v>999</v>
      </c>
      <c r="AH1708" s="17">
        <f t="shared" si="832"/>
        <v>999</v>
      </c>
      <c r="AI1708" s="17">
        <f t="shared" si="833"/>
        <v>999</v>
      </c>
      <c r="AJ1708" s="17">
        <f t="shared" si="834"/>
        <v>999</v>
      </c>
      <c r="AK1708" s="17">
        <f t="shared" si="835"/>
        <v>999</v>
      </c>
      <c r="AL1708" s="17">
        <f t="shared" si="836"/>
        <v>0</v>
      </c>
      <c r="AM1708" s="10" t="s">
        <v>2113</v>
      </c>
      <c r="AN1708">
        <v>0</v>
      </c>
      <c r="AO1708">
        <v>0</v>
      </c>
      <c r="AP1708">
        <v>0</v>
      </c>
      <c r="AQ1708">
        <v>0.31359999999999999</v>
      </c>
      <c r="AR1708" s="8">
        <v>-0.2</v>
      </c>
      <c r="AS1708" s="8">
        <v>-2.3569</v>
      </c>
      <c r="AT1708" s="8">
        <v>-24.3962</v>
      </c>
      <c r="AU1708" s="8">
        <v>-0.31359999999999999</v>
      </c>
      <c r="AV1708" s="8">
        <v>-0.2</v>
      </c>
      <c r="AW1708" s="8">
        <v>0.6</v>
      </c>
      <c r="AX1708" s="8">
        <v>2.3569</v>
      </c>
      <c r="AY1708" s="8">
        <v>24.3962</v>
      </c>
      <c r="AZ1708" s="8">
        <v>0.31359999999999999</v>
      </c>
      <c r="BA1708" s="8">
        <v>0.6</v>
      </c>
      <c r="BB1708">
        <v>0</v>
      </c>
      <c r="BC1708">
        <v>0</v>
      </c>
      <c r="BD1708">
        <v>0</v>
      </c>
      <c r="BE1708">
        <v>0</v>
      </c>
      <c r="BF1708">
        <v>0.06</v>
      </c>
      <c r="BG1708">
        <v>0.3</v>
      </c>
      <c r="BH1708">
        <v>-16.079999999999998</v>
      </c>
      <c r="BI1708">
        <v>10</v>
      </c>
      <c r="BJ1708">
        <v>19</v>
      </c>
      <c r="BK1708">
        <v>10</v>
      </c>
      <c r="BM1708">
        <v>10</v>
      </c>
      <c r="BN1708" t="s">
        <v>1016</v>
      </c>
      <c r="BP1708" t="s">
        <v>1016</v>
      </c>
      <c r="BQ1708">
        <v>35</v>
      </c>
      <c r="BR1708">
        <v>352010</v>
      </c>
      <c r="BS1708">
        <v>0</v>
      </c>
      <c r="BU1708">
        <v>1</v>
      </c>
      <c r="BW1708">
        <v>10</v>
      </c>
      <c r="BY1708">
        <v>19</v>
      </c>
      <c r="BZ1708" t="s">
        <v>1998</v>
      </c>
      <c r="CA1708">
        <v>0</v>
      </c>
      <c r="CB1708">
        <v>0</v>
      </c>
      <c r="CC1708">
        <v>0</v>
      </c>
      <c r="CD1708">
        <v>0</v>
      </c>
      <c r="CE1708">
        <v>0</v>
      </c>
      <c r="CF1708">
        <v>1</v>
      </c>
      <c r="CG1708">
        <v>0</v>
      </c>
      <c r="CH1708">
        <v>0</v>
      </c>
      <c r="CI1708" s="2">
        <v>1389289</v>
      </c>
      <c r="CJ1708" t="s">
        <v>2042</v>
      </c>
    </row>
    <row r="1709" spans="1:88">
      <c r="A1709" s="10" t="str">
        <f t="shared" si="806"/>
        <v>TNET_US</v>
      </c>
      <c r="B1709" s="12">
        <f t="shared" si="807"/>
        <v>6.5000000000000002E-2</v>
      </c>
      <c r="C1709" s="12">
        <v>0</v>
      </c>
      <c r="D1709" s="12">
        <v>0</v>
      </c>
      <c r="E1709" s="12">
        <v>0</v>
      </c>
      <c r="F1709" s="12">
        <v>0</v>
      </c>
      <c r="G1709" s="12">
        <v>0</v>
      </c>
      <c r="H1709" s="12">
        <v>0</v>
      </c>
      <c r="I1709" s="12">
        <v>0</v>
      </c>
      <c r="J1709" s="13">
        <f t="shared" si="808"/>
        <v>0</v>
      </c>
      <c r="K1709" s="13">
        <f t="shared" si="809"/>
        <v>0</v>
      </c>
      <c r="L1709" s="16">
        <f t="shared" si="810"/>
        <v>0</v>
      </c>
      <c r="M1709" s="13">
        <f t="shared" si="811"/>
        <v>0</v>
      </c>
      <c r="N1709" s="16">
        <f t="shared" si="812"/>
        <v>0</v>
      </c>
      <c r="O1709" s="16">
        <f t="shared" si="813"/>
        <v>0</v>
      </c>
      <c r="P1709" s="16" t="str">
        <f t="shared" si="814"/>
        <v/>
      </c>
      <c r="Q1709" s="20" t="str">
        <f t="shared" si="815"/>
        <v/>
      </c>
      <c r="R1709" s="20" t="str">
        <f t="shared" si="816"/>
        <v/>
      </c>
      <c r="S1709" s="20" t="str">
        <f t="shared" si="817"/>
        <v/>
      </c>
      <c r="T1709" s="20" t="str">
        <f t="shared" si="818"/>
        <v/>
      </c>
      <c r="U1709" s="16">
        <f t="shared" si="819"/>
        <v>6.5000000000000006E-3</v>
      </c>
      <c r="V1709" s="20" t="str">
        <f t="shared" si="820"/>
        <v/>
      </c>
      <c r="W1709" s="20" t="str">
        <f t="shared" si="821"/>
        <v/>
      </c>
      <c r="X1709" s="20">
        <f t="shared" si="822"/>
        <v>6.5000000000000006E-3</v>
      </c>
      <c r="Y1709" s="20" t="str">
        <f t="shared" si="823"/>
        <v/>
      </c>
      <c r="Z1709" s="20" t="str">
        <f t="shared" si="824"/>
        <v/>
      </c>
      <c r="AA1709" s="20" t="str">
        <f t="shared" si="825"/>
        <v/>
      </c>
      <c r="AB1709" s="20" t="str">
        <f t="shared" si="826"/>
        <v/>
      </c>
      <c r="AC1709" s="20" t="str">
        <f t="shared" si="827"/>
        <v/>
      </c>
      <c r="AD1709" s="20" t="str">
        <f t="shared" si="828"/>
        <v/>
      </c>
      <c r="AE1709" s="20" t="str">
        <f t="shared" si="829"/>
        <v/>
      </c>
      <c r="AF1709" s="20">
        <f t="shared" si="830"/>
        <v>0</v>
      </c>
      <c r="AG1709" s="11">
        <f t="shared" si="831"/>
        <v>999</v>
      </c>
      <c r="AH1709" s="17">
        <f t="shared" si="832"/>
        <v>999</v>
      </c>
      <c r="AI1709" s="17">
        <f t="shared" si="833"/>
        <v>999</v>
      </c>
      <c r="AJ1709" s="17">
        <f t="shared" si="834"/>
        <v>999</v>
      </c>
      <c r="AK1709" s="17">
        <f t="shared" si="835"/>
        <v>999</v>
      </c>
      <c r="AL1709" s="17">
        <f t="shared" si="836"/>
        <v>0</v>
      </c>
      <c r="AM1709" s="10" t="s">
        <v>2114</v>
      </c>
      <c r="AN1709">
        <v>0</v>
      </c>
      <c r="AO1709">
        <v>0</v>
      </c>
      <c r="AP1709">
        <v>0</v>
      </c>
      <c r="AQ1709">
        <v>4.6952999999999996</v>
      </c>
      <c r="AR1709" s="8">
        <v>-0.65</v>
      </c>
      <c r="AS1709" s="8">
        <v>-14.512700000000001</v>
      </c>
      <c r="AT1709" s="8">
        <v>-102.94929999999999</v>
      </c>
      <c r="AU1709" s="8">
        <v>-4.6952999999999996</v>
      </c>
      <c r="AV1709" s="8">
        <v>-0.65</v>
      </c>
      <c r="AW1709" s="8">
        <v>0.65</v>
      </c>
      <c r="AX1709" s="8">
        <v>14.512700000000001</v>
      </c>
      <c r="AY1709" s="8">
        <v>102.94929999999999</v>
      </c>
      <c r="AZ1709" s="8">
        <v>4.6952999999999996</v>
      </c>
      <c r="BA1709" s="8">
        <v>0.65</v>
      </c>
      <c r="BB1709">
        <v>0</v>
      </c>
      <c r="BC1709">
        <v>0</v>
      </c>
      <c r="BD1709">
        <v>0</v>
      </c>
      <c r="BE1709">
        <v>0</v>
      </c>
      <c r="BF1709">
        <v>0.06</v>
      </c>
      <c r="BG1709">
        <v>0.3</v>
      </c>
      <c r="BH1709">
        <v>6.5</v>
      </c>
      <c r="BI1709">
        <v>3</v>
      </c>
      <c r="BJ1709">
        <v>5</v>
      </c>
      <c r="BK1709">
        <v>3</v>
      </c>
      <c r="BM1709">
        <v>3</v>
      </c>
      <c r="BN1709" t="s">
        <v>1016</v>
      </c>
      <c r="BP1709" t="s">
        <v>1016</v>
      </c>
      <c r="BQ1709">
        <v>20</v>
      </c>
      <c r="BR1709">
        <v>202020</v>
      </c>
      <c r="BS1709">
        <v>0</v>
      </c>
      <c r="BU1709">
        <v>1</v>
      </c>
      <c r="BW1709">
        <v>3</v>
      </c>
      <c r="BY1709">
        <v>5</v>
      </c>
      <c r="BZ1709" t="s">
        <v>1997</v>
      </c>
      <c r="CA1709">
        <v>0</v>
      </c>
      <c r="CB1709">
        <v>0</v>
      </c>
      <c r="CC1709">
        <v>0</v>
      </c>
      <c r="CD1709">
        <v>0</v>
      </c>
      <c r="CE1709">
        <v>0</v>
      </c>
      <c r="CF1709">
        <v>1</v>
      </c>
      <c r="CG1709">
        <v>0</v>
      </c>
      <c r="CH1709">
        <v>0</v>
      </c>
      <c r="CI1709" s="2">
        <v>10929851</v>
      </c>
      <c r="CJ1709" t="s">
        <v>2042</v>
      </c>
    </row>
    <row r="1710" spans="1:88">
      <c r="A1710" s="10" t="str">
        <f t="shared" si="806"/>
        <v>HIVE_US</v>
      </c>
      <c r="B1710" s="12">
        <f t="shared" si="807"/>
        <v>-0.14510000000000001</v>
      </c>
      <c r="C1710" s="12">
        <v>0</v>
      </c>
      <c r="D1710" s="12">
        <v>0</v>
      </c>
      <c r="E1710" s="12">
        <v>0</v>
      </c>
      <c r="F1710" s="12">
        <v>0</v>
      </c>
      <c r="G1710" s="12">
        <v>0</v>
      </c>
      <c r="H1710" s="12">
        <v>0</v>
      </c>
      <c r="I1710" s="12">
        <v>0</v>
      </c>
      <c r="J1710" s="13">
        <f t="shared" si="808"/>
        <v>0</v>
      </c>
      <c r="K1710" s="13">
        <f t="shared" si="809"/>
        <v>0</v>
      </c>
      <c r="L1710" s="16">
        <f t="shared" si="810"/>
        <v>0</v>
      </c>
      <c r="M1710" s="13">
        <f t="shared" si="811"/>
        <v>0</v>
      </c>
      <c r="N1710" s="16">
        <f t="shared" si="812"/>
        <v>0</v>
      </c>
      <c r="O1710" s="16">
        <f t="shared" si="813"/>
        <v>0</v>
      </c>
      <c r="P1710" s="16">
        <f t="shared" si="814"/>
        <v>-6.0000000000000001E-3</v>
      </c>
      <c r="Q1710" s="20" t="str">
        <f t="shared" si="815"/>
        <v/>
      </c>
      <c r="R1710" s="20" t="str">
        <f t="shared" si="816"/>
        <v/>
      </c>
      <c r="S1710" s="20">
        <f t="shared" si="817"/>
        <v>-6.0000000000000001E-3</v>
      </c>
      <c r="T1710" s="20" t="str">
        <f t="shared" si="818"/>
        <v/>
      </c>
      <c r="U1710" s="16" t="str">
        <f t="shared" si="819"/>
        <v/>
      </c>
      <c r="V1710" s="20" t="str">
        <f t="shared" si="820"/>
        <v/>
      </c>
      <c r="W1710" s="20" t="str">
        <f t="shared" si="821"/>
        <v/>
      </c>
      <c r="X1710" s="20" t="str">
        <f t="shared" si="822"/>
        <v/>
      </c>
      <c r="Y1710" s="20" t="str">
        <f t="shared" si="823"/>
        <v/>
      </c>
      <c r="Z1710" s="20" t="str">
        <f t="shared" si="824"/>
        <v/>
      </c>
      <c r="AA1710" s="20" t="str">
        <f t="shared" si="825"/>
        <v/>
      </c>
      <c r="AB1710" s="20" t="str">
        <f t="shared" si="826"/>
        <v/>
      </c>
      <c r="AC1710" s="20" t="str">
        <f t="shared" si="827"/>
        <v/>
      </c>
      <c r="AD1710" s="20" t="str">
        <f t="shared" si="828"/>
        <v/>
      </c>
      <c r="AE1710" s="20" t="str">
        <f t="shared" si="829"/>
        <v/>
      </c>
      <c r="AF1710" s="20">
        <f t="shared" si="830"/>
        <v>0</v>
      </c>
      <c r="AG1710" s="11">
        <f t="shared" si="831"/>
        <v>999</v>
      </c>
      <c r="AH1710" s="17">
        <f t="shared" si="832"/>
        <v>999</v>
      </c>
      <c r="AI1710" s="17">
        <f t="shared" si="833"/>
        <v>999</v>
      </c>
      <c r="AJ1710" s="17">
        <f t="shared" si="834"/>
        <v>999</v>
      </c>
      <c r="AK1710" s="17">
        <f t="shared" si="835"/>
        <v>999</v>
      </c>
      <c r="AL1710" s="17">
        <f t="shared" si="836"/>
        <v>0</v>
      </c>
      <c r="AM1710" s="10" t="s">
        <v>2115</v>
      </c>
      <c r="AN1710">
        <v>0</v>
      </c>
      <c r="AO1710">
        <v>0</v>
      </c>
      <c r="AP1710">
        <v>0</v>
      </c>
      <c r="AQ1710">
        <v>0.21709999999999999</v>
      </c>
      <c r="AR1710" s="8">
        <v>-0.6</v>
      </c>
      <c r="AS1710" s="8">
        <v>-0.88119999999999998</v>
      </c>
      <c r="AT1710" s="8">
        <v>-8.7899999999999991</v>
      </c>
      <c r="AU1710" s="8">
        <v>-0.21709999999999999</v>
      </c>
      <c r="AV1710" s="8">
        <v>-0.6</v>
      </c>
      <c r="AW1710" s="8">
        <v>0.6</v>
      </c>
      <c r="AX1710" s="8">
        <v>0.88119999999999998</v>
      </c>
      <c r="AY1710" s="8">
        <v>8.7899999999999991</v>
      </c>
      <c r="AZ1710" s="8">
        <v>0.21709999999999999</v>
      </c>
      <c r="BA1710" s="8">
        <v>0.6</v>
      </c>
      <c r="BB1710">
        <v>0</v>
      </c>
      <c r="BC1710">
        <v>0</v>
      </c>
      <c r="BD1710">
        <v>0</v>
      </c>
      <c r="BE1710">
        <v>0</v>
      </c>
      <c r="BF1710">
        <v>0.06</v>
      </c>
      <c r="BG1710">
        <v>0.3</v>
      </c>
      <c r="BH1710">
        <v>-14.51</v>
      </c>
      <c r="BI1710">
        <v>10</v>
      </c>
      <c r="BJ1710">
        <v>19</v>
      </c>
      <c r="BK1710">
        <v>10</v>
      </c>
      <c r="BM1710">
        <v>10</v>
      </c>
      <c r="BN1710" t="s">
        <v>1016</v>
      </c>
      <c r="BP1710" t="s">
        <v>1016</v>
      </c>
      <c r="BQ1710">
        <v>45</v>
      </c>
      <c r="BR1710">
        <v>452010</v>
      </c>
      <c r="BS1710">
        <v>0</v>
      </c>
      <c r="BU1710">
        <v>1</v>
      </c>
      <c r="BW1710">
        <v>10</v>
      </c>
      <c r="BY1710">
        <v>19</v>
      </c>
      <c r="BZ1710" t="s">
        <v>1946</v>
      </c>
      <c r="CA1710">
        <v>0</v>
      </c>
      <c r="CB1710">
        <v>0</v>
      </c>
      <c r="CC1710">
        <v>0</v>
      </c>
      <c r="CD1710">
        <v>0</v>
      </c>
      <c r="CE1710">
        <v>0</v>
      </c>
      <c r="CF1710">
        <v>1</v>
      </c>
      <c r="CG1710">
        <v>0</v>
      </c>
      <c r="CH1710">
        <v>0</v>
      </c>
      <c r="CI1710" s="2">
        <v>808612</v>
      </c>
      <c r="CJ1710" t="s">
        <v>2042</v>
      </c>
    </row>
    <row r="1711" spans="1:88">
      <c r="A1711" s="10" t="str">
        <f t="shared" si="806"/>
        <v>TWOU_US</v>
      </c>
      <c r="B1711" s="12">
        <f t="shared" si="807"/>
        <v>-0.17</v>
      </c>
      <c r="C1711" s="12">
        <v>0</v>
      </c>
      <c r="D1711" s="12">
        <v>0</v>
      </c>
      <c r="E1711" s="12">
        <v>0</v>
      </c>
      <c r="F1711" s="12">
        <v>0</v>
      </c>
      <c r="G1711" s="12">
        <v>0</v>
      </c>
      <c r="H1711" s="12">
        <v>0</v>
      </c>
      <c r="I1711" s="12">
        <v>0</v>
      </c>
      <c r="J1711" s="13">
        <f t="shared" si="808"/>
        <v>0</v>
      </c>
      <c r="K1711" s="13">
        <f t="shared" si="809"/>
        <v>0</v>
      </c>
      <c r="L1711" s="16">
        <f t="shared" si="810"/>
        <v>0</v>
      </c>
      <c r="M1711" s="13">
        <f t="shared" si="811"/>
        <v>0</v>
      </c>
      <c r="N1711" s="16">
        <f t="shared" si="812"/>
        <v>0</v>
      </c>
      <c r="O1711" s="16">
        <f t="shared" si="813"/>
        <v>0</v>
      </c>
      <c r="P1711" s="16">
        <f t="shared" si="814"/>
        <v>-6.5000000000000006E-3</v>
      </c>
      <c r="Q1711" s="20" t="str">
        <f t="shared" si="815"/>
        <v/>
      </c>
      <c r="R1711" s="20" t="str">
        <f t="shared" si="816"/>
        <v/>
      </c>
      <c r="S1711" s="20">
        <f t="shared" si="817"/>
        <v>-6.5000000000000006E-3</v>
      </c>
      <c r="T1711" s="20" t="str">
        <f t="shared" si="818"/>
        <v/>
      </c>
      <c r="U1711" s="16" t="str">
        <f t="shared" si="819"/>
        <v/>
      </c>
      <c r="V1711" s="20" t="str">
        <f t="shared" si="820"/>
        <v/>
      </c>
      <c r="W1711" s="20" t="str">
        <f t="shared" si="821"/>
        <v/>
      </c>
      <c r="X1711" s="20" t="str">
        <f t="shared" si="822"/>
        <v/>
      </c>
      <c r="Y1711" s="20" t="str">
        <f t="shared" si="823"/>
        <v/>
      </c>
      <c r="Z1711" s="20" t="str">
        <f t="shared" si="824"/>
        <v/>
      </c>
      <c r="AA1711" s="20" t="str">
        <f t="shared" si="825"/>
        <v/>
      </c>
      <c r="AB1711" s="20" t="str">
        <f t="shared" si="826"/>
        <v/>
      </c>
      <c r="AC1711" s="20" t="str">
        <f t="shared" si="827"/>
        <v/>
      </c>
      <c r="AD1711" s="20" t="str">
        <f t="shared" si="828"/>
        <v/>
      </c>
      <c r="AE1711" s="20" t="str">
        <f t="shared" si="829"/>
        <v/>
      </c>
      <c r="AF1711" s="20">
        <f t="shared" si="830"/>
        <v>0</v>
      </c>
      <c r="AG1711" s="11">
        <f t="shared" si="831"/>
        <v>999</v>
      </c>
      <c r="AH1711" s="17">
        <f t="shared" si="832"/>
        <v>999</v>
      </c>
      <c r="AI1711" s="17">
        <f t="shared" si="833"/>
        <v>999</v>
      </c>
      <c r="AJ1711" s="17">
        <f t="shared" si="834"/>
        <v>999</v>
      </c>
      <c r="AK1711" s="17">
        <f t="shared" si="835"/>
        <v>999</v>
      </c>
      <c r="AL1711" s="17">
        <f t="shared" si="836"/>
        <v>0</v>
      </c>
      <c r="AM1711" s="10" t="s">
        <v>2116</v>
      </c>
      <c r="AN1711">
        <v>0</v>
      </c>
      <c r="AO1711">
        <v>0</v>
      </c>
      <c r="AP1711">
        <v>0</v>
      </c>
      <c r="AQ1711">
        <v>1.5547</v>
      </c>
      <c r="AR1711" s="8">
        <v>-0.65</v>
      </c>
      <c r="AS1711" s="8">
        <v>-6.0448000000000004</v>
      </c>
      <c r="AT1711" s="8">
        <v>-39.344900000000003</v>
      </c>
      <c r="AU1711" s="8">
        <v>-1.5547</v>
      </c>
      <c r="AV1711" s="8">
        <v>-0.65</v>
      </c>
      <c r="AW1711" s="8">
        <v>0.65</v>
      </c>
      <c r="AX1711" s="8">
        <v>6.0448000000000004</v>
      </c>
      <c r="AY1711" s="8">
        <v>39.344900000000003</v>
      </c>
      <c r="AZ1711" s="8">
        <v>1.5547</v>
      </c>
      <c r="BA1711" s="8">
        <v>0.65</v>
      </c>
      <c r="BB1711">
        <v>0</v>
      </c>
      <c r="BC1711">
        <v>0</v>
      </c>
      <c r="BD1711">
        <v>0</v>
      </c>
      <c r="BE1711">
        <v>0</v>
      </c>
      <c r="BF1711">
        <v>0.06</v>
      </c>
      <c r="BG1711">
        <v>0.3</v>
      </c>
      <c r="BH1711">
        <v>-17</v>
      </c>
      <c r="BI1711">
        <v>10</v>
      </c>
      <c r="BJ1711">
        <v>19</v>
      </c>
      <c r="BK1711">
        <v>10</v>
      </c>
      <c r="BM1711">
        <v>10</v>
      </c>
      <c r="BN1711" t="s">
        <v>1016</v>
      </c>
      <c r="BP1711" t="s">
        <v>1016</v>
      </c>
      <c r="BQ1711">
        <v>25</v>
      </c>
      <c r="BR1711">
        <v>253020</v>
      </c>
      <c r="BS1711">
        <v>0</v>
      </c>
      <c r="BU1711">
        <v>1</v>
      </c>
      <c r="BW1711">
        <v>10</v>
      </c>
      <c r="BY1711">
        <v>19</v>
      </c>
      <c r="BZ1711" t="s">
        <v>1997</v>
      </c>
      <c r="CA1711">
        <v>0</v>
      </c>
      <c r="CB1711">
        <v>0</v>
      </c>
      <c r="CC1711">
        <v>0</v>
      </c>
      <c r="CD1711">
        <v>0</v>
      </c>
      <c r="CE1711">
        <v>0</v>
      </c>
      <c r="CF1711">
        <v>1</v>
      </c>
      <c r="CG1711">
        <v>0</v>
      </c>
      <c r="CH1711">
        <v>0</v>
      </c>
      <c r="CI1711" s="2">
        <v>4554526</v>
      </c>
      <c r="CJ1711" t="s">
        <v>2042</v>
      </c>
    </row>
    <row r="1712" spans="1:88">
      <c r="A1712" s="10" t="str">
        <f t="shared" si="806"/>
        <v>EVDY_US</v>
      </c>
      <c r="B1712" s="12">
        <f t="shared" si="807"/>
        <v>6.3E-2</v>
      </c>
      <c r="C1712" s="12">
        <v>0</v>
      </c>
      <c r="D1712" s="12">
        <v>0</v>
      </c>
      <c r="E1712" s="12">
        <v>0</v>
      </c>
      <c r="F1712" s="12">
        <v>0</v>
      </c>
      <c r="G1712" s="12">
        <v>0</v>
      </c>
      <c r="H1712" s="12">
        <v>0</v>
      </c>
      <c r="I1712" s="12">
        <v>0</v>
      </c>
      <c r="J1712" s="13">
        <f t="shared" si="808"/>
        <v>0</v>
      </c>
      <c r="K1712" s="13">
        <f t="shared" si="809"/>
        <v>0</v>
      </c>
      <c r="L1712" s="16">
        <f t="shared" si="810"/>
        <v>0</v>
      </c>
      <c r="M1712" s="13">
        <f t="shared" si="811"/>
        <v>0</v>
      </c>
      <c r="N1712" s="16">
        <f t="shared" si="812"/>
        <v>0</v>
      </c>
      <c r="O1712" s="16">
        <f t="shared" si="813"/>
        <v>0</v>
      </c>
      <c r="P1712" s="16" t="str">
        <f t="shared" si="814"/>
        <v/>
      </c>
      <c r="Q1712" s="20" t="str">
        <f t="shared" si="815"/>
        <v/>
      </c>
      <c r="R1712" s="20" t="str">
        <f t="shared" si="816"/>
        <v/>
      </c>
      <c r="S1712" s="20" t="str">
        <f t="shared" si="817"/>
        <v/>
      </c>
      <c r="T1712" s="20" t="str">
        <f t="shared" si="818"/>
        <v/>
      </c>
      <c r="U1712" s="16">
        <f t="shared" si="819"/>
        <v>6.0000000000000001E-3</v>
      </c>
      <c r="V1712" s="20" t="str">
        <f t="shared" si="820"/>
        <v/>
      </c>
      <c r="W1712" s="20" t="str">
        <f t="shared" si="821"/>
        <v/>
      </c>
      <c r="X1712" s="20">
        <f t="shared" si="822"/>
        <v>6.0000000000000001E-3</v>
      </c>
      <c r="Y1712" s="20" t="str">
        <f t="shared" si="823"/>
        <v/>
      </c>
      <c r="Z1712" s="20" t="str">
        <f t="shared" si="824"/>
        <v/>
      </c>
      <c r="AA1712" s="20" t="str">
        <f t="shared" si="825"/>
        <v/>
      </c>
      <c r="AB1712" s="20" t="str">
        <f t="shared" si="826"/>
        <v/>
      </c>
      <c r="AC1712" s="20" t="str">
        <f t="shared" si="827"/>
        <v/>
      </c>
      <c r="AD1712" s="20" t="str">
        <f t="shared" si="828"/>
        <v/>
      </c>
      <c r="AE1712" s="20" t="str">
        <f t="shared" si="829"/>
        <v/>
      </c>
      <c r="AF1712" s="20">
        <f t="shared" si="830"/>
        <v>0</v>
      </c>
      <c r="AG1712" s="11">
        <f t="shared" si="831"/>
        <v>999</v>
      </c>
      <c r="AH1712" s="17">
        <f t="shared" si="832"/>
        <v>999</v>
      </c>
      <c r="AI1712" s="17">
        <f t="shared" si="833"/>
        <v>999</v>
      </c>
      <c r="AJ1712" s="17">
        <f t="shared" si="834"/>
        <v>999</v>
      </c>
      <c r="AK1712" s="17">
        <f t="shared" si="835"/>
        <v>999</v>
      </c>
      <c r="AL1712" s="17">
        <f t="shared" si="836"/>
        <v>0</v>
      </c>
      <c r="AM1712" s="10" t="s">
        <v>2117</v>
      </c>
      <c r="AN1712">
        <v>0</v>
      </c>
      <c r="AO1712">
        <v>0</v>
      </c>
      <c r="AP1712">
        <v>0</v>
      </c>
      <c r="AQ1712">
        <v>0.32829999999999998</v>
      </c>
      <c r="AR1712" s="8">
        <v>-0.6</v>
      </c>
      <c r="AS1712" s="8">
        <v>-1.7555000000000001</v>
      </c>
      <c r="AT1712" s="8">
        <v>-16.131</v>
      </c>
      <c r="AU1712" s="8">
        <v>-0.32829999999999998</v>
      </c>
      <c r="AV1712" s="8">
        <v>-0.6</v>
      </c>
      <c r="AW1712" s="8">
        <v>0.6</v>
      </c>
      <c r="AX1712" s="8">
        <v>1.7555000000000001</v>
      </c>
      <c r="AY1712" s="8">
        <v>16.131</v>
      </c>
      <c r="AZ1712" s="8">
        <v>0.32829999999999998</v>
      </c>
      <c r="BA1712" s="8">
        <v>0.6</v>
      </c>
      <c r="BB1712">
        <v>0</v>
      </c>
      <c r="BC1712">
        <v>0</v>
      </c>
      <c r="BD1712">
        <v>0</v>
      </c>
      <c r="BE1712">
        <v>0</v>
      </c>
      <c r="BF1712">
        <v>0.06</v>
      </c>
      <c r="BG1712">
        <v>0.3</v>
      </c>
      <c r="BH1712">
        <v>6.3</v>
      </c>
      <c r="BI1712">
        <v>3</v>
      </c>
      <c r="BJ1712">
        <v>5</v>
      </c>
      <c r="BK1712">
        <v>3</v>
      </c>
      <c r="BM1712">
        <v>3</v>
      </c>
      <c r="BN1712" t="s">
        <v>1016</v>
      </c>
      <c r="BP1712" t="s">
        <v>1016</v>
      </c>
      <c r="BQ1712">
        <v>45</v>
      </c>
      <c r="BR1712">
        <v>451010</v>
      </c>
      <c r="BS1712">
        <v>0</v>
      </c>
      <c r="BU1712">
        <v>1</v>
      </c>
      <c r="BW1712">
        <v>3</v>
      </c>
      <c r="BY1712">
        <v>5</v>
      </c>
      <c r="BZ1712" t="s">
        <v>1998</v>
      </c>
      <c r="CA1712">
        <v>0</v>
      </c>
      <c r="CB1712">
        <v>0</v>
      </c>
      <c r="CC1712">
        <v>0</v>
      </c>
      <c r="CD1712">
        <v>0</v>
      </c>
      <c r="CE1712">
        <v>0</v>
      </c>
      <c r="CF1712">
        <v>1</v>
      </c>
      <c r="CG1712">
        <v>0</v>
      </c>
      <c r="CH1712">
        <v>0</v>
      </c>
      <c r="CI1712" s="2">
        <v>1201971</v>
      </c>
      <c r="CJ1712" t="s">
        <v>2042</v>
      </c>
    </row>
    <row r="1713" spans="1:88">
      <c r="A1713" s="10" t="str">
        <f t="shared" si="806"/>
        <v>AGTC_US</v>
      </c>
      <c r="B1713" s="12">
        <f t="shared" si="807"/>
        <v>0.16269999999999998</v>
      </c>
      <c r="C1713" s="12">
        <v>0</v>
      </c>
      <c r="D1713" s="12">
        <v>0</v>
      </c>
      <c r="E1713" s="12">
        <v>0</v>
      </c>
      <c r="F1713" s="12">
        <v>0</v>
      </c>
      <c r="G1713" s="12">
        <v>0</v>
      </c>
      <c r="H1713" s="12">
        <v>0</v>
      </c>
      <c r="I1713" s="12">
        <v>0</v>
      </c>
      <c r="J1713" s="13">
        <f t="shared" si="808"/>
        <v>0</v>
      </c>
      <c r="K1713" s="13">
        <f t="shared" si="809"/>
        <v>0</v>
      </c>
      <c r="L1713" s="16">
        <f t="shared" si="810"/>
        <v>0</v>
      </c>
      <c r="M1713" s="13">
        <f t="shared" si="811"/>
        <v>0</v>
      </c>
      <c r="N1713" s="16">
        <f t="shared" si="812"/>
        <v>0</v>
      </c>
      <c r="O1713" s="16">
        <f t="shared" si="813"/>
        <v>0</v>
      </c>
      <c r="P1713" s="16" t="str">
        <f t="shared" si="814"/>
        <v/>
      </c>
      <c r="Q1713" s="20" t="str">
        <f t="shared" si="815"/>
        <v/>
      </c>
      <c r="R1713" s="20" t="str">
        <f t="shared" si="816"/>
        <v/>
      </c>
      <c r="S1713" s="20" t="str">
        <f t="shared" si="817"/>
        <v/>
      </c>
      <c r="T1713" s="20" t="str">
        <f t="shared" si="818"/>
        <v/>
      </c>
      <c r="U1713" s="16">
        <f t="shared" si="819"/>
        <v>6.0000000000000001E-3</v>
      </c>
      <c r="V1713" s="20" t="str">
        <f t="shared" si="820"/>
        <v/>
      </c>
      <c r="W1713" s="20" t="str">
        <f t="shared" si="821"/>
        <v/>
      </c>
      <c r="X1713" s="20">
        <f t="shared" si="822"/>
        <v>6.0000000000000001E-3</v>
      </c>
      <c r="Y1713" s="20" t="str">
        <f t="shared" si="823"/>
        <v/>
      </c>
      <c r="Z1713" s="20" t="str">
        <f t="shared" si="824"/>
        <v/>
      </c>
      <c r="AA1713" s="20" t="str">
        <f t="shared" si="825"/>
        <v/>
      </c>
      <c r="AB1713" s="20" t="str">
        <f t="shared" si="826"/>
        <v/>
      </c>
      <c r="AC1713" s="20" t="str">
        <f t="shared" si="827"/>
        <v/>
      </c>
      <c r="AD1713" s="20" t="str">
        <f t="shared" si="828"/>
        <v/>
      </c>
      <c r="AE1713" s="20" t="str">
        <f t="shared" si="829"/>
        <v/>
      </c>
      <c r="AF1713" s="20">
        <f t="shared" si="830"/>
        <v>0</v>
      </c>
      <c r="AG1713" s="11">
        <f t="shared" si="831"/>
        <v>999</v>
      </c>
      <c r="AH1713" s="17">
        <f t="shared" si="832"/>
        <v>999</v>
      </c>
      <c r="AI1713" s="17">
        <f t="shared" si="833"/>
        <v>999</v>
      </c>
      <c r="AJ1713" s="17">
        <f t="shared" si="834"/>
        <v>999</v>
      </c>
      <c r="AK1713" s="17">
        <f t="shared" si="835"/>
        <v>999</v>
      </c>
      <c r="AL1713" s="17">
        <f t="shared" si="836"/>
        <v>0</v>
      </c>
      <c r="AM1713" s="10" t="s">
        <v>2118</v>
      </c>
      <c r="AN1713">
        <v>0</v>
      </c>
      <c r="AO1713">
        <v>0</v>
      </c>
      <c r="AP1713">
        <v>0</v>
      </c>
      <c r="AQ1713">
        <v>0.26279999999999998</v>
      </c>
      <c r="AR1713" s="8">
        <v>-0.2</v>
      </c>
      <c r="AS1713" s="8">
        <v>-1.7773000000000001</v>
      </c>
      <c r="AT1713" s="8">
        <v>-15.5985</v>
      </c>
      <c r="AU1713" s="8">
        <v>-0.26279999999999998</v>
      </c>
      <c r="AV1713" s="8">
        <v>-0.2</v>
      </c>
      <c r="AW1713" s="8">
        <v>0.6</v>
      </c>
      <c r="AX1713" s="8">
        <v>1.7773000000000001</v>
      </c>
      <c r="AY1713" s="8">
        <v>15.5985</v>
      </c>
      <c r="AZ1713" s="8">
        <v>0.26279999999999998</v>
      </c>
      <c r="BA1713" s="8">
        <v>0.6</v>
      </c>
      <c r="BB1713">
        <v>0</v>
      </c>
      <c r="BC1713">
        <v>0</v>
      </c>
      <c r="BD1713">
        <v>0</v>
      </c>
      <c r="BE1713">
        <v>0</v>
      </c>
      <c r="BF1713">
        <v>0.06</v>
      </c>
      <c r="BG1713">
        <v>0.3</v>
      </c>
      <c r="BH1713">
        <v>16.27</v>
      </c>
      <c r="BI1713">
        <v>1</v>
      </c>
      <c r="BJ1713">
        <v>1</v>
      </c>
      <c r="BK1713">
        <v>1</v>
      </c>
      <c r="BM1713">
        <v>1</v>
      </c>
      <c r="BN1713" t="s">
        <v>1016</v>
      </c>
      <c r="BP1713" t="s">
        <v>1016</v>
      </c>
      <c r="BQ1713">
        <v>35</v>
      </c>
      <c r="BR1713">
        <v>352010</v>
      </c>
      <c r="BS1713">
        <v>0</v>
      </c>
      <c r="BU1713">
        <v>1</v>
      </c>
      <c r="BW1713">
        <v>1</v>
      </c>
      <c r="BY1713">
        <v>1</v>
      </c>
      <c r="BZ1713" t="s">
        <v>1998</v>
      </c>
      <c r="CA1713">
        <v>0</v>
      </c>
      <c r="CB1713">
        <v>0</v>
      </c>
      <c r="CC1713">
        <v>0</v>
      </c>
      <c r="CD1713">
        <v>0</v>
      </c>
      <c r="CE1713">
        <v>0</v>
      </c>
      <c r="CF1713">
        <v>1</v>
      </c>
      <c r="CG1713">
        <v>0</v>
      </c>
      <c r="CH1713">
        <v>0</v>
      </c>
      <c r="CI1713" s="2">
        <v>1105930</v>
      </c>
      <c r="CJ1713" t="s">
        <v>2042</v>
      </c>
    </row>
    <row r="1714" spans="1:88">
      <c r="A1714" s="10" t="str">
        <f t="shared" si="806"/>
        <v>RUBI_US</v>
      </c>
      <c r="B1714" s="12">
        <f t="shared" si="807"/>
        <v>4.3400000000000001E-2</v>
      </c>
      <c r="C1714" s="12">
        <v>0</v>
      </c>
      <c r="D1714" s="12">
        <v>0</v>
      </c>
      <c r="E1714" s="12">
        <v>0</v>
      </c>
      <c r="F1714" s="12">
        <v>0</v>
      </c>
      <c r="G1714" s="12">
        <v>0</v>
      </c>
      <c r="H1714" s="12">
        <v>0</v>
      </c>
      <c r="I1714" s="12">
        <v>0</v>
      </c>
      <c r="J1714" s="13">
        <f t="shared" si="808"/>
        <v>0</v>
      </c>
      <c r="K1714" s="13">
        <f t="shared" si="809"/>
        <v>0</v>
      </c>
      <c r="L1714" s="16">
        <f t="shared" si="810"/>
        <v>0</v>
      </c>
      <c r="M1714" s="13">
        <f t="shared" si="811"/>
        <v>0</v>
      </c>
      <c r="N1714" s="16">
        <f t="shared" si="812"/>
        <v>0</v>
      </c>
      <c r="O1714" s="16">
        <f t="shared" si="813"/>
        <v>0</v>
      </c>
      <c r="P1714" s="16" t="str">
        <f t="shared" si="814"/>
        <v/>
      </c>
      <c r="Q1714" s="20" t="str">
        <f t="shared" si="815"/>
        <v/>
      </c>
      <c r="R1714" s="20" t="str">
        <f t="shared" si="816"/>
        <v/>
      </c>
      <c r="S1714" s="20" t="str">
        <f t="shared" si="817"/>
        <v/>
      </c>
      <c r="T1714" s="20" t="str">
        <f t="shared" si="818"/>
        <v/>
      </c>
      <c r="U1714" s="16">
        <f t="shared" si="819"/>
        <v>6.0000000000000001E-3</v>
      </c>
      <c r="V1714" s="20" t="str">
        <f t="shared" si="820"/>
        <v/>
      </c>
      <c r="W1714" s="20" t="str">
        <f t="shared" si="821"/>
        <v/>
      </c>
      <c r="X1714" s="20">
        <f t="shared" si="822"/>
        <v>6.0000000000000001E-3</v>
      </c>
      <c r="Y1714" s="20" t="str">
        <f t="shared" si="823"/>
        <v/>
      </c>
      <c r="Z1714" s="20" t="str">
        <f t="shared" si="824"/>
        <v/>
      </c>
      <c r="AA1714" s="20" t="str">
        <f t="shared" si="825"/>
        <v/>
      </c>
      <c r="AB1714" s="20" t="str">
        <f t="shared" si="826"/>
        <v/>
      </c>
      <c r="AC1714" s="20" t="str">
        <f t="shared" si="827"/>
        <v/>
      </c>
      <c r="AD1714" s="20" t="str">
        <f t="shared" si="828"/>
        <v/>
      </c>
      <c r="AE1714" s="20" t="str">
        <f t="shared" si="829"/>
        <v/>
      </c>
      <c r="AF1714" s="20">
        <f t="shared" si="830"/>
        <v>0</v>
      </c>
      <c r="AG1714" s="11">
        <f t="shared" si="831"/>
        <v>999</v>
      </c>
      <c r="AH1714" s="17">
        <f t="shared" si="832"/>
        <v>999</v>
      </c>
      <c r="AI1714" s="17">
        <f t="shared" si="833"/>
        <v>999</v>
      </c>
      <c r="AJ1714" s="17">
        <f t="shared" si="834"/>
        <v>999</v>
      </c>
      <c r="AK1714" s="17">
        <f t="shared" si="835"/>
        <v>999</v>
      </c>
      <c r="AL1714" s="17">
        <f t="shared" si="836"/>
        <v>0</v>
      </c>
      <c r="AM1714" s="10" t="s">
        <v>2119</v>
      </c>
      <c r="AN1714">
        <v>0</v>
      </c>
      <c r="AO1714">
        <v>0</v>
      </c>
      <c r="AP1714">
        <v>0</v>
      </c>
      <c r="AQ1714">
        <v>1.2577</v>
      </c>
      <c r="AR1714" s="8">
        <v>-0.6</v>
      </c>
      <c r="AS1714" s="8">
        <v>-5.2302</v>
      </c>
      <c r="AT1714" s="8">
        <v>-28.633199999999999</v>
      </c>
      <c r="AU1714" s="8">
        <v>-1.2577</v>
      </c>
      <c r="AV1714" s="8">
        <v>-0.6</v>
      </c>
      <c r="AW1714" s="8">
        <v>0.6</v>
      </c>
      <c r="AX1714" s="8">
        <v>5.2302</v>
      </c>
      <c r="AY1714" s="8">
        <v>28.633199999999999</v>
      </c>
      <c r="AZ1714" s="8">
        <v>1.2577</v>
      </c>
      <c r="BA1714" s="8">
        <v>0.6</v>
      </c>
      <c r="BB1714">
        <v>0</v>
      </c>
      <c r="BC1714">
        <v>0</v>
      </c>
      <c r="BD1714">
        <v>0</v>
      </c>
      <c r="BE1714">
        <v>0</v>
      </c>
      <c r="BF1714">
        <v>0.06</v>
      </c>
      <c r="BG1714">
        <v>0.3</v>
      </c>
      <c r="BH1714">
        <v>4.34</v>
      </c>
      <c r="BI1714">
        <v>3</v>
      </c>
      <c r="BJ1714">
        <v>6</v>
      </c>
      <c r="BK1714">
        <v>3</v>
      </c>
      <c r="BM1714">
        <v>3</v>
      </c>
      <c r="BN1714" t="s">
        <v>1016</v>
      </c>
      <c r="BP1714" t="s">
        <v>1016</v>
      </c>
      <c r="BQ1714">
        <v>45</v>
      </c>
      <c r="BR1714">
        <v>451030</v>
      </c>
      <c r="BS1714">
        <v>0</v>
      </c>
      <c r="BU1714">
        <v>1</v>
      </c>
      <c r="BW1714">
        <v>3</v>
      </c>
      <c r="BY1714">
        <v>6</v>
      </c>
      <c r="BZ1714" t="s">
        <v>1997</v>
      </c>
      <c r="CA1714">
        <v>0</v>
      </c>
      <c r="CB1714">
        <v>0</v>
      </c>
      <c r="CC1714">
        <v>0</v>
      </c>
      <c r="CD1714">
        <v>0</v>
      </c>
      <c r="CE1714">
        <v>0</v>
      </c>
      <c r="CF1714">
        <v>1</v>
      </c>
      <c r="CG1714">
        <v>0</v>
      </c>
      <c r="CH1714">
        <v>0</v>
      </c>
      <c r="CI1714" s="2">
        <v>5565994</v>
      </c>
      <c r="CJ1714" t="s">
        <v>2042</v>
      </c>
    </row>
    <row r="1715" spans="1:88">
      <c r="A1715" s="10" t="str">
        <f t="shared" si="806"/>
        <v>FIVN_US</v>
      </c>
      <c r="B1715" s="12">
        <f t="shared" si="807"/>
        <v>-0.1356</v>
      </c>
      <c r="C1715" s="12">
        <v>0</v>
      </c>
      <c r="D1715" s="12">
        <v>0</v>
      </c>
      <c r="E1715" s="12">
        <v>0</v>
      </c>
      <c r="F1715" s="12">
        <v>0</v>
      </c>
      <c r="G1715" s="12">
        <v>0</v>
      </c>
      <c r="H1715" s="12">
        <v>0</v>
      </c>
      <c r="I1715" s="12">
        <v>0</v>
      </c>
      <c r="J1715" s="13">
        <f t="shared" si="808"/>
        <v>0</v>
      </c>
      <c r="K1715" s="13">
        <f t="shared" si="809"/>
        <v>0</v>
      </c>
      <c r="L1715" s="16">
        <f t="shared" si="810"/>
        <v>0</v>
      </c>
      <c r="M1715" s="13">
        <f t="shared" si="811"/>
        <v>0</v>
      </c>
      <c r="N1715" s="16">
        <f t="shared" si="812"/>
        <v>0</v>
      </c>
      <c r="O1715" s="16">
        <f t="shared" si="813"/>
        <v>0</v>
      </c>
      <c r="P1715" s="16">
        <f t="shared" si="814"/>
        <v>-6.0000000000000001E-3</v>
      </c>
      <c r="Q1715" s="20" t="str">
        <f t="shared" si="815"/>
        <v/>
      </c>
      <c r="R1715" s="20" t="str">
        <f t="shared" si="816"/>
        <v/>
      </c>
      <c r="S1715" s="20">
        <f t="shared" si="817"/>
        <v>-6.0000000000000001E-3</v>
      </c>
      <c r="T1715" s="20" t="str">
        <f t="shared" si="818"/>
        <v/>
      </c>
      <c r="U1715" s="16" t="str">
        <f t="shared" si="819"/>
        <v/>
      </c>
      <c r="V1715" s="20" t="str">
        <f t="shared" si="820"/>
        <v/>
      </c>
      <c r="W1715" s="20" t="str">
        <f t="shared" si="821"/>
        <v/>
      </c>
      <c r="X1715" s="20" t="str">
        <f t="shared" si="822"/>
        <v/>
      </c>
      <c r="Y1715" s="20" t="str">
        <f t="shared" si="823"/>
        <v/>
      </c>
      <c r="Z1715" s="20" t="str">
        <f t="shared" si="824"/>
        <v/>
      </c>
      <c r="AA1715" s="20" t="str">
        <f t="shared" si="825"/>
        <v/>
      </c>
      <c r="AB1715" s="20" t="str">
        <f t="shared" si="826"/>
        <v/>
      </c>
      <c r="AC1715" s="20" t="str">
        <f t="shared" si="827"/>
        <v/>
      </c>
      <c r="AD1715" s="20" t="str">
        <f t="shared" si="828"/>
        <v/>
      </c>
      <c r="AE1715" s="20" t="str">
        <f t="shared" si="829"/>
        <v/>
      </c>
      <c r="AF1715" s="20">
        <f t="shared" si="830"/>
        <v>0</v>
      </c>
      <c r="AG1715" s="11">
        <f t="shared" si="831"/>
        <v>999</v>
      </c>
      <c r="AH1715" s="17">
        <f t="shared" si="832"/>
        <v>999</v>
      </c>
      <c r="AI1715" s="17">
        <f t="shared" si="833"/>
        <v>999</v>
      </c>
      <c r="AJ1715" s="17">
        <f t="shared" si="834"/>
        <v>999</v>
      </c>
      <c r="AK1715" s="17">
        <f t="shared" si="835"/>
        <v>999</v>
      </c>
      <c r="AL1715" s="17">
        <f t="shared" si="836"/>
        <v>0</v>
      </c>
      <c r="AM1715" s="10" t="s">
        <v>2120</v>
      </c>
      <c r="AN1715">
        <v>0</v>
      </c>
      <c r="AO1715">
        <v>0</v>
      </c>
      <c r="AP1715">
        <v>0</v>
      </c>
      <c r="AQ1715">
        <v>0.27700000000000002</v>
      </c>
      <c r="AR1715" s="8">
        <v>-0.6</v>
      </c>
      <c r="AS1715" s="8">
        <v>-0.85229999999999995</v>
      </c>
      <c r="AT1715" s="8">
        <v>-9.8655000000000008</v>
      </c>
      <c r="AU1715" s="8">
        <v>-0.27700000000000002</v>
      </c>
      <c r="AV1715" s="8">
        <v>-0.6</v>
      </c>
      <c r="AW1715" s="8">
        <v>0.6</v>
      </c>
      <c r="AX1715" s="8">
        <v>0.85229999999999995</v>
      </c>
      <c r="AY1715" s="8">
        <v>9.8655000000000008</v>
      </c>
      <c r="AZ1715" s="8">
        <v>0.27700000000000002</v>
      </c>
      <c r="BA1715" s="8">
        <v>0.6</v>
      </c>
      <c r="BB1715">
        <v>0</v>
      </c>
      <c r="BC1715">
        <v>0</v>
      </c>
      <c r="BD1715">
        <v>0</v>
      </c>
      <c r="BE1715">
        <v>0</v>
      </c>
      <c r="BF1715">
        <v>0.06</v>
      </c>
      <c r="BG1715">
        <v>0.3</v>
      </c>
      <c r="BH1715">
        <v>-13.56</v>
      </c>
      <c r="BI1715">
        <v>10</v>
      </c>
      <c r="BJ1715">
        <v>19</v>
      </c>
      <c r="BK1715">
        <v>10</v>
      </c>
      <c r="BM1715">
        <v>10</v>
      </c>
      <c r="BN1715" t="s">
        <v>1016</v>
      </c>
      <c r="BP1715" t="s">
        <v>1016</v>
      </c>
      <c r="BQ1715">
        <v>45</v>
      </c>
      <c r="BR1715">
        <v>451010</v>
      </c>
      <c r="BS1715">
        <v>0</v>
      </c>
      <c r="BU1715">
        <v>1</v>
      </c>
      <c r="BW1715">
        <v>10</v>
      </c>
      <c r="BY1715">
        <v>19</v>
      </c>
      <c r="BZ1715" t="s">
        <v>1998</v>
      </c>
      <c r="CA1715">
        <v>0</v>
      </c>
      <c r="CB1715">
        <v>0</v>
      </c>
      <c r="CC1715">
        <v>0</v>
      </c>
      <c r="CD1715">
        <v>0</v>
      </c>
      <c r="CE1715">
        <v>0</v>
      </c>
      <c r="CF1715">
        <v>1</v>
      </c>
      <c r="CG1715">
        <v>0</v>
      </c>
      <c r="CH1715">
        <v>0</v>
      </c>
      <c r="CI1715" s="2">
        <v>855948</v>
      </c>
      <c r="CJ1715" t="s">
        <v>2042</v>
      </c>
    </row>
    <row r="1716" spans="1:88">
      <c r="A1716" s="10" t="str">
        <f t="shared" si="806"/>
        <v>GRUB_US</v>
      </c>
      <c r="B1716" s="12">
        <f t="shared" si="807"/>
        <v>-5.7200000000000001E-2</v>
      </c>
      <c r="C1716" s="12">
        <v>0</v>
      </c>
      <c r="D1716" s="12">
        <v>0</v>
      </c>
      <c r="E1716" s="12">
        <v>0</v>
      </c>
      <c r="F1716" s="12">
        <v>0</v>
      </c>
      <c r="G1716" s="12">
        <v>0</v>
      </c>
      <c r="H1716" s="12">
        <v>0</v>
      </c>
      <c r="I1716" s="12">
        <v>0</v>
      </c>
      <c r="J1716" s="13">
        <f t="shared" si="808"/>
        <v>0</v>
      </c>
      <c r="K1716" s="13">
        <f t="shared" si="809"/>
        <v>0</v>
      </c>
      <c r="L1716" s="16">
        <f t="shared" si="810"/>
        <v>0</v>
      </c>
      <c r="M1716" s="13">
        <f t="shared" si="811"/>
        <v>0</v>
      </c>
      <c r="N1716" s="16">
        <f t="shared" si="812"/>
        <v>0</v>
      </c>
      <c r="O1716" s="16">
        <f t="shared" si="813"/>
        <v>0</v>
      </c>
      <c r="P1716" s="16">
        <f t="shared" si="814"/>
        <v>-6.0000000000000001E-3</v>
      </c>
      <c r="Q1716" s="20" t="str">
        <f t="shared" si="815"/>
        <v/>
      </c>
      <c r="R1716" s="20" t="str">
        <f t="shared" si="816"/>
        <v/>
      </c>
      <c r="S1716" s="20">
        <f t="shared" si="817"/>
        <v>-6.0000000000000001E-3</v>
      </c>
      <c r="T1716" s="20" t="str">
        <f t="shared" si="818"/>
        <v/>
      </c>
      <c r="U1716" s="16" t="str">
        <f t="shared" si="819"/>
        <v/>
      </c>
      <c r="V1716" s="20" t="str">
        <f t="shared" si="820"/>
        <v/>
      </c>
      <c r="W1716" s="20" t="str">
        <f t="shared" si="821"/>
        <v/>
      </c>
      <c r="X1716" s="20" t="str">
        <f t="shared" si="822"/>
        <v/>
      </c>
      <c r="Y1716" s="20" t="str">
        <f t="shared" si="823"/>
        <v/>
      </c>
      <c r="Z1716" s="20" t="str">
        <f t="shared" si="824"/>
        <v/>
      </c>
      <c r="AA1716" s="20" t="str">
        <f t="shared" si="825"/>
        <v/>
      </c>
      <c r="AB1716" s="20" t="str">
        <f t="shared" si="826"/>
        <v/>
      </c>
      <c r="AC1716" s="20" t="str">
        <f t="shared" si="827"/>
        <v/>
      </c>
      <c r="AD1716" s="20" t="str">
        <f t="shared" si="828"/>
        <v/>
      </c>
      <c r="AE1716" s="20" t="str">
        <f t="shared" si="829"/>
        <v/>
      </c>
      <c r="AF1716" s="20">
        <f t="shared" si="830"/>
        <v>0</v>
      </c>
      <c r="AG1716" s="11">
        <f t="shared" si="831"/>
        <v>999</v>
      </c>
      <c r="AH1716" s="17">
        <f t="shared" si="832"/>
        <v>999</v>
      </c>
      <c r="AI1716" s="17">
        <f t="shared" si="833"/>
        <v>999</v>
      </c>
      <c r="AJ1716" s="17">
        <f t="shared" si="834"/>
        <v>999</v>
      </c>
      <c r="AK1716" s="17">
        <f t="shared" si="835"/>
        <v>999</v>
      </c>
      <c r="AL1716" s="17">
        <f t="shared" si="836"/>
        <v>0</v>
      </c>
      <c r="AM1716" s="10" t="s">
        <v>2200</v>
      </c>
      <c r="AN1716">
        <v>0</v>
      </c>
      <c r="AO1716">
        <v>0</v>
      </c>
      <c r="AP1716">
        <v>0</v>
      </c>
      <c r="AQ1716">
        <v>18.020499999999998</v>
      </c>
      <c r="AR1716" s="8">
        <v>-0.6</v>
      </c>
      <c r="AS1716" s="8">
        <v>-76.959800000000001</v>
      </c>
      <c r="AT1716" s="8">
        <v>-158.74369999999999</v>
      </c>
      <c r="AU1716" s="8">
        <v>-18.020499999999998</v>
      </c>
      <c r="AV1716" s="8">
        <v>-0.6</v>
      </c>
      <c r="AW1716" s="8">
        <v>0.6</v>
      </c>
      <c r="AX1716" s="8">
        <v>76.959800000000001</v>
      </c>
      <c r="AY1716" s="8">
        <v>158.74369999999999</v>
      </c>
      <c r="AZ1716" s="8">
        <v>18.020499999999998</v>
      </c>
      <c r="BA1716" s="8">
        <v>0.6</v>
      </c>
      <c r="BB1716">
        <v>0</v>
      </c>
      <c r="BC1716">
        <v>0</v>
      </c>
      <c r="BD1716">
        <v>0</v>
      </c>
      <c r="BE1716">
        <v>0</v>
      </c>
      <c r="BF1716">
        <v>0.06</v>
      </c>
      <c r="BG1716">
        <v>0.3</v>
      </c>
      <c r="BH1716">
        <v>-5.72</v>
      </c>
      <c r="BI1716">
        <v>8</v>
      </c>
      <c r="BJ1716">
        <v>16</v>
      </c>
      <c r="BK1716">
        <v>8</v>
      </c>
      <c r="BM1716">
        <v>8</v>
      </c>
      <c r="BN1716" t="s">
        <v>1016</v>
      </c>
      <c r="BP1716" t="s">
        <v>1016</v>
      </c>
      <c r="BQ1716">
        <v>45</v>
      </c>
      <c r="BR1716">
        <v>451010</v>
      </c>
      <c r="BS1716">
        <v>0</v>
      </c>
      <c r="BU1716">
        <v>1</v>
      </c>
      <c r="BW1716">
        <v>8</v>
      </c>
      <c r="BY1716">
        <v>16</v>
      </c>
      <c r="BZ1716" t="s">
        <v>1997</v>
      </c>
      <c r="CA1716">
        <v>0</v>
      </c>
      <c r="CB1716">
        <v>0</v>
      </c>
      <c r="CC1716">
        <v>0</v>
      </c>
      <c r="CD1716">
        <v>0</v>
      </c>
      <c r="CE1716">
        <v>0</v>
      </c>
      <c r="CF1716">
        <v>1</v>
      </c>
      <c r="CG1716">
        <v>0</v>
      </c>
      <c r="CH1716">
        <v>0</v>
      </c>
      <c r="CI1716" s="2">
        <v>70826382</v>
      </c>
      <c r="CJ1716" t="s">
        <v>2042</v>
      </c>
    </row>
    <row r="1717" spans="1:88">
      <c r="A1717" s="10" t="str">
        <f t="shared" si="806"/>
        <v>OPWR_US</v>
      </c>
      <c r="B1717" s="12">
        <f t="shared" si="807"/>
        <v>-0.13919999999999999</v>
      </c>
      <c r="C1717" s="12">
        <v>0</v>
      </c>
      <c r="D1717" s="12">
        <v>0</v>
      </c>
      <c r="E1717" s="12">
        <v>0</v>
      </c>
      <c r="F1717" s="12">
        <v>0</v>
      </c>
      <c r="G1717" s="12">
        <v>0</v>
      </c>
      <c r="H1717" s="12">
        <v>0</v>
      </c>
      <c r="I1717" s="12">
        <v>0</v>
      </c>
      <c r="J1717" s="13">
        <f t="shared" si="808"/>
        <v>0</v>
      </c>
      <c r="K1717" s="13">
        <f t="shared" si="809"/>
        <v>0</v>
      </c>
      <c r="L1717" s="16">
        <f t="shared" si="810"/>
        <v>0</v>
      </c>
      <c r="M1717" s="13">
        <f t="shared" si="811"/>
        <v>0</v>
      </c>
      <c r="N1717" s="16">
        <f t="shared" si="812"/>
        <v>0</v>
      </c>
      <c r="O1717" s="16">
        <f t="shared" si="813"/>
        <v>0</v>
      </c>
      <c r="P1717" s="16">
        <f t="shared" si="814"/>
        <v>-6.0000000000000001E-3</v>
      </c>
      <c r="Q1717" s="20" t="str">
        <f t="shared" si="815"/>
        <v/>
      </c>
      <c r="R1717" s="20" t="str">
        <f t="shared" si="816"/>
        <v/>
      </c>
      <c r="S1717" s="20">
        <f t="shared" si="817"/>
        <v>-6.0000000000000001E-3</v>
      </c>
      <c r="T1717" s="20" t="str">
        <f t="shared" si="818"/>
        <v/>
      </c>
      <c r="U1717" s="16" t="str">
        <f t="shared" si="819"/>
        <v/>
      </c>
      <c r="V1717" s="20" t="str">
        <f t="shared" si="820"/>
        <v/>
      </c>
      <c r="W1717" s="20" t="str">
        <f t="shared" si="821"/>
        <v/>
      </c>
      <c r="X1717" s="20" t="str">
        <f t="shared" si="822"/>
        <v/>
      </c>
      <c r="Y1717" s="20" t="str">
        <f t="shared" si="823"/>
        <v/>
      </c>
      <c r="Z1717" s="20" t="str">
        <f t="shared" si="824"/>
        <v/>
      </c>
      <c r="AA1717" s="20" t="str">
        <f t="shared" si="825"/>
        <v/>
      </c>
      <c r="AB1717" s="20" t="str">
        <f t="shared" si="826"/>
        <v/>
      </c>
      <c r="AC1717" s="20" t="str">
        <f t="shared" si="827"/>
        <v/>
      </c>
      <c r="AD1717" s="20" t="str">
        <f t="shared" si="828"/>
        <v/>
      </c>
      <c r="AE1717" s="20" t="str">
        <f t="shared" si="829"/>
        <v/>
      </c>
      <c r="AF1717" s="20">
        <f t="shared" si="830"/>
        <v>0</v>
      </c>
      <c r="AG1717" s="11">
        <f t="shared" si="831"/>
        <v>999</v>
      </c>
      <c r="AH1717" s="17">
        <f t="shared" si="832"/>
        <v>999</v>
      </c>
      <c r="AI1717" s="17">
        <f t="shared" si="833"/>
        <v>999</v>
      </c>
      <c r="AJ1717" s="17">
        <f t="shared" si="834"/>
        <v>999</v>
      </c>
      <c r="AK1717" s="17">
        <f t="shared" si="835"/>
        <v>999</v>
      </c>
      <c r="AL1717" s="17">
        <f t="shared" si="836"/>
        <v>0</v>
      </c>
      <c r="AM1717" s="10" t="s">
        <v>2121</v>
      </c>
      <c r="AN1717">
        <v>0</v>
      </c>
      <c r="AO1717">
        <v>0</v>
      </c>
      <c r="AP1717">
        <v>0</v>
      </c>
      <c r="AQ1717">
        <v>1.1406000000000001</v>
      </c>
      <c r="AR1717" s="8">
        <v>-0.6</v>
      </c>
      <c r="AS1717" s="8">
        <v>-2.3092999999999999</v>
      </c>
      <c r="AT1717" s="8">
        <v>-22.429500000000001</v>
      </c>
      <c r="AU1717" s="8">
        <v>-1.1406000000000001</v>
      </c>
      <c r="AV1717" s="8">
        <v>-0.6</v>
      </c>
      <c r="AW1717" s="8">
        <v>0.6</v>
      </c>
      <c r="AX1717" s="8">
        <v>2.3092999999999999</v>
      </c>
      <c r="AY1717" s="8">
        <v>22.429500000000001</v>
      </c>
      <c r="AZ1717" s="8">
        <v>1.1406000000000001</v>
      </c>
      <c r="BA1717" s="8">
        <v>0.6</v>
      </c>
      <c r="BB1717">
        <v>0</v>
      </c>
      <c r="BC1717">
        <v>0</v>
      </c>
      <c r="BD1717">
        <v>0</v>
      </c>
      <c r="BE1717">
        <v>0</v>
      </c>
      <c r="BF1717">
        <v>0.06</v>
      </c>
      <c r="BG1717">
        <v>0.3</v>
      </c>
      <c r="BH1717">
        <v>-13.92</v>
      </c>
      <c r="BI1717">
        <v>10</v>
      </c>
      <c r="BJ1717">
        <v>19</v>
      </c>
      <c r="BK1717">
        <v>10</v>
      </c>
      <c r="BM1717">
        <v>10</v>
      </c>
      <c r="BN1717" t="s">
        <v>1016</v>
      </c>
      <c r="BP1717" t="s">
        <v>1016</v>
      </c>
      <c r="BQ1717">
        <v>45</v>
      </c>
      <c r="BR1717">
        <v>451010</v>
      </c>
      <c r="BS1717">
        <v>0</v>
      </c>
      <c r="BU1717">
        <v>1</v>
      </c>
      <c r="BW1717">
        <v>10</v>
      </c>
      <c r="BY1717">
        <v>19</v>
      </c>
      <c r="BZ1717" t="s">
        <v>1997</v>
      </c>
      <c r="CA1717">
        <v>0</v>
      </c>
      <c r="CB1717">
        <v>0</v>
      </c>
      <c r="CC1717">
        <v>0</v>
      </c>
      <c r="CD1717">
        <v>0</v>
      </c>
      <c r="CE1717">
        <v>0</v>
      </c>
      <c r="CF1717">
        <v>1</v>
      </c>
      <c r="CG1717">
        <v>0</v>
      </c>
      <c r="CH1717">
        <v>0</v>
      </c>
      <c r="CI1717" s="2">
        <v>3342789</v>
      </c>
      <c r="CJ1717" t="s">
        <v>2042</v>
      </c>
    </row>
    <row r="1718" spans="1:88">
      <c r="A1718" s="10" t="str">
        <f t="shared" si="806"/>
        <v>LQ_US</v>
      </c>
      <c r="B1718" s="12">
        <f t="shared" si="807"/>
        <v>5.3E-3</v>
      </c>
      <c r="C1718" s="12">
        <v>0</v>
      </c>
      <c r="D1718" s="12">
        <v>0</v>
      </c>
      <c r="E1718" s="12">
        <v>0</v>
      </c>
      <c r="F1718" s="12">
        <v>0</v>
      </c>
      <c r="G1718" s="12">
        <v>0</v>
      </c>
      <c r="H1718" s="12">
        <v>0</v>
      </c>
      <c r="I1718" s="12">
        <v>0</v>
      </c>
      <c r="J1718" s="13">
        <f t="shared" si="808"/>
        <v>0</v>
      </c>
      <c r="K1718" s="13">
        <f t="shared" si="809"/>
        <v>0</v>
      </c>
      <c r="L1718" s="16">
        <f t="shared" si="810"/>
        <v>0</v>
      </c>
      <c r="M1718" s="13">
        <f t="shared" si="811"/>
        <v>0</v>
      </c>
      <c r="N1718" s="16">
        <f t="shared" si="812"/>
        <v>0</v>
      </c>
      <c r="O1718" s="16">
        <f t="shared" si="813"/>
        <v>0</v>
      </c>
      <c r="P1718" s="16" t="str">
        <f t="shared" si="814"/>
        <v/>
      </c>
      <c r="Q1718" s="20" t="str">
        <f t="shared" si="815"/>
        <v/>
      </c>
      <c r="R1718" s="20" t="str">
        <f t="shared" si="816"/>
        <v/>
      </c>
      <c r="S1718" s="20" t="str">
        <f t="shared" si="817"/>
        <v/>
      </c>
      <c r="T1718" s="20" t="str">
        <f t="shared" si="818"/>
        <v/>
      </c>
      <c r="U1718" s="16">
        <f t="shared" si="819"/>
        <v>6.5000000000000006E-3</v>
      </c>
      <c r="V1718" s="20" t="str">
        <f t="shared" si="820"/>
        <v/>
      </c>
      <c r="W1718" s="20" t="str">
        <f t="shared" si="821"/>
        <v/>
      </c>
      <c r="X1718" s="20">
        <f t="shared" si="822"/>
        <v>6.5000000000000006E-3</v>
      </c>
      <c r="Y1718" s="20" t="str">
        <f t="shared" si="823"/>
        <v/>
      </c>
      <c r="Z1718" s="20" t="str">
        <f t="shared" si="824"/>
        <v/>
      </c>
      <c r="AA1718" s="20" t="str">
        <f t="shared" si="825"/>
        <v/>
      </c>
      <c r="AB1718" s="20" t="str">
        <f t="shared" si="826"/>
        <v/>
      </c>
      <c r="AC1718" s="20" t="str">
        <f t="shared" si="827"/>
        <v/>
      </c>
      <c r="AD1718" s="20" t="str">
        <f t="shared" si="828"/>
        <v/>
      </c>
      <c r="AE1718" s="20" t="str">
        <f t="shared" si="829"/>
        <v/>
      </c>
      <c r="AF1718" s="20">
        <f t="shared" si="830"/>
        <v>0</v>
      </c>
      <c r="AG1718" s="11">
        <f t="shared" si="831"/>
        <v>999</v>
      </c>
      <c r="AH1718" s="17">
        <f t="shared" si="832"/>
        <v>999</v>
      </c>
      <c r="AI1718" s="17">
        <f t="shared" si="833"/>
        <v>999</v>
      </c>
      <c r="AJ1718" s="17">
        <f t="shared" si="834"/>
        <v>999</v>
      </c>
      <c r="AK1718" s="17">
        <f t="shared" si="835"/>
        <v>999</v>
      </c>
      <c r="AL1718" s="17">
        <f t="shared" si="836"/>
        <v>0</v>
      </c>
      <c r="AM1718" s="10" t="s">
        <v>2122</v>
      </c>
      <c r="AN1718">
        <v>0</v>
      </c>
      <c r="AO1718">
        <v>0</v>
      </c>
      <c r="AP1718">
        <v>0</v>
      </c>
      <c r="AQ1718">
        <v>6.3475999999999999</v>
      </c>
      <c r="AR1718" s="8">
        <v>-0.65</v>
      </c>
      <c r="AS1718" s="8">
        <v>-28.484500000000001</v>
      </c>
      <c r="AT1718" s="8">
        <v>-127.6041</v>
      </c>
      <c r="AU1718" s="8">
        <v>-6.3475999999999999</v>
      </c>
      <c r="AV1718" s="8">
        <v>-0.65</v>
      </c>
      <c r="AW1718" s="8">
        <v>0.65</v>
      </c>
      <c r="AX1718" s="8">
        <v>28.484500000000001</v>
      </c>
      <c r="AY1718" s="8">
        <v>127.6041</v>
      </c>
      <c r="AZ1718" s="8">
        <v>6.3475999999999999</v>
      </c>
      <c r="BA1718" s="8">
        <v>0.65</v>
      </c>
      <c r="BB1718">
        <v>0</v>
      </c>
      <c r="BC1718">
        <v>0</v>
      </c>
      <c r="BD1718">
        <v>0</v>
      </c>
      <c r="BE1718">
        <v>0</v>
      </c>
      <c r="BF1718">
        <v>0.06</v>
      </c>
      <c r="BG1718">
        <v>0.3</v>
      </c>
      <c r="BH1718">
        <v>0.53</v>
      </c>
      <c r="BI1718">
        <v>5</v>
      </c>
      <c r="BJ1718">
        <v>10</v>
      </c>
      <c r="BK1718">
        <v>5</v>
      </c>
      <c r="BM1718">
        <v>5</v>
      </c>
      <c r="BN1718" t="s">
        <v>1016</v>
      </c>
      <c r="BP1718" t="s">
        <v>1016</v>
      </c>
      <c r="BQ1718">
        <v>25</v>
      </c>
      <c r="BR1718">
        <v>253010</v>
      </c>
      <c r="BS1718">
        <v>0</v>
      </c>
      <c r="BU1718">
        <v>1</v>
      </c>
      <c r="BW1718">
        <v>5</v>
      </c>
      <c r="BY1718">
        <v>10</v>
      </c>
      <c r="BZ1718" t="s">
        <v>1997</v>
      </c>
      <c r="CA1718">
        <v>0</v>
      </c>
      <c r="CB1718">
        <v>0</v>
      </c>
      <c r="CC1718">
        <v>0</v>
      </c>
      <c r="CD1718">
        <v>0</v>
      </c>
      <c r="CE1718">
        <v>0</v>
      </c>
      <c r="CF1718">
        <v>1</v>
      </c>
      <c r="CG1718">
        <v>0</v>
      </c>
      <c r="CH1718">
        <v>0</v>
      </c>
      <c r="CI1718" s="2">
        <v>25246193</v>
      </c>
      <c r="CJ1718" t="s">
        <v>2042</v>
      </c>
    </row>
    <row r="1719" spans="1:88">
      <c r="A1719" s="10" t="str">
        <f t="shared" si="806"/>
        <v>ADMS_US</v>
      </c>
      <c r="B1719" s="12">
        <f t="shared" si="807"/>
        <v>0.16269999999999998</v>
      </c>
      <c r="C1719" s="12">
        <v>0</v>
      </c>
      <c r="D1719" s="12">
        <v>0</v>
      </c>
      <c r="E1719" s="12">
        <v>0</v>
      </c>
      <c r="F1719" s="12">
        <v>0</v>
      </c>
      <c r="G1719" s="12">
        <v>0</v>
      </c>
      <c r="H1719" s="12">
        <v>0</v>
      </c>
      <c r="I1719" s="12">
        <v>0</v>
      </c>
      <c r="J1719" s="13">
        <f t="shared" si="808"/>
        <v>0</v>
      </c>
      <c r="K1719" s="13">
        <f t="shared" si="809"/>
        <v>0</v>
      </c>
      <c r="L1719" s="16">
        <f t="shared" si="810"/>
        <v>0</v>
      </c>
      <c r="M1719" s="13">
        <f t="shared" si="811"/>
        <v>0</v>
      </c>
      <c r="N1719" s="16">
        <f t="shared" si="812"/>
        <v>0</v>
      </c>
      <c r="O1719" s="16">
        <f t="shared" si="813"/>
        <v>0</v>
      </c>
      <c r="P1719" s="16" t="str">
        <f t="shared" si="814"/>
        <v/>
      </c>
      <c r="Q1719" s="20" t="str">
        <f t="shared" si="815"/>
        <v/>
      </c>
      <c r="R1719" s="20" t="str">
        <f t="shared" si="816"/>
        <v/>
      </c>
      <c r="S1719" s="20" t="str">
        <f t="shared" si="817"/>
        <v/>
      </c>
      <c r="T1719" s="20" t="str">
        <f t="shared" si="818"/>
        <v/>
      </c>
      <c r="U1719" s="16">
        <f t="shared" si="819"/>
        <v>6.0000000000000001E-3</v>
      </c>
      <c r="V1719" s="20" t="str">
        <f t="shared" si="820"/>
        <v/>
      </c>
      <c r="W1719" s="20" t="str">
        <f t="shared" si="821"/>
        <v/>
      </c>
      <c r="X1719" s="20">
        <f t="shared" si="822"/>
        <v>6.0000000000000001E-3</v>
      </c>
      <c r="Y1719" s="20" t="str">
        <f t="shared" si="823"/>
        <v/>
      </c>
      <c r="Z1719" s="20" t="str">
        <f t="shared" si="824"/>
        <v/>
      </c>
      <c r="AA1719" s="20" t="str">
        <f t="shared" si="825"/>
        <v/>
      </c>
      <c r="AB1719" s="20" t="str">
        <f t="shared" si="826"/>
        <v/>
      </c>
      <c r="AC1719" s="20" t="str">
        <f t="shared" si="827"/>
        <v/>
      </c>
      <c r="AD1719" s="20" t="str">
        <f t="shared" si="828"/>
        <v/>
      </c>
      <c r="AE1719" s="20" t="str">
        <f t="shared" si="829"/>
        <v/>
      </c>
      <c r="AF1719" s="20">
        <f t="shared" si="830"/>
        <v>0</v>
      </c>
      <c r="AG1719" s="11">
        <f t="shared" si="831"/>
        <v>999</v>
      </c>
      <c r="AH1719" s="17">
        <f t="shared" si="832"/>
        <v>999</v>
      </c>
      <c r="AI1719" s="17">
        <f t="shared" si="833"/>
        <v>999</v>
      </c>
      <c r="AJ1719" s="17">
        <f t="shared" si="834"/>
        <v>999</v>
      </c>
      <c r="AK1719" s="17">
        <f t="shared" si="835"/>
        <v>999</v>
      </c>
      <c r="AL1719" s="17">
        <f t="shared" si="836"/>
        <v>0</v>
      </c>
      <c r="AM1719" s="10" t="s">
        <v>2123</v>
      </c>
      <c r="AN1719">
        <v>0</v>
      </c>
      <c r="AO1719">
        <v>0</v>
      </c>
      <c r="AP1719">
        <v>0</v>
      </c>
      <c r="AQ1719">
        <v>0.21679999999999999</v>
      </c>
      <c r="AR1719" s="8">
        <v>-0.2</v>
      </c>
      <c r="AS1719" s="8">
        <v>-1.3259000000000001</v>
      </c>
      <c r="AT1719" s="8">
        <v>-13.248100000000001</v>
      </c>
      <c r="AU1719" s="8">
        <v>-0.21679999999999999</v>
      </c>
      <c r="AV1719" s="8">
        <v>-0.2</v>
      </c>
      <c r="AW1719" s="8">
        <v>0.6</v>
      </c>
      <c r="AX1719" s="8">
        <v>1.3259000000000001</v>
      </c>
      <c r="AY1719" s="8">
        <v>13.248100000000001</v>
      </c>
      <c r="AZ1719" s="8">
        <v>0.21679999999999999</v>
      </c>
      <c r="BA1719" s="8">
        <v>0.6</v>
      </c>
      <c r="BB1719">
        <v>0</v>
      </c>
      <c r="BC1719">
        <v>0</v>
      </c>
      <c r="BD1719">
        <v>0</v>
      </c>
      <c r="BE1719">
        <v>0</v>
      </c>
      <c r="BF1719">
        <v>0.06</v>
      </c>
      <c r="BG1719">
        <v>0.3</v>
      </c>
      <c r="BH1719">
        <v>16.27</v>
      </c>
      <c r="BI1719">
        <v>1</v>
      </c>
      <c r="BJ1719">
        <v>2</v>
      </c>
      <c r="BK1719">
        <v>1</v>
      </c>
      <c r="BM1719">
        <v>1</v>
      </c>
      <c r="BN1719" t="s">
        <v>1016</v>
      </c>
      <c r="BP1719" t="s">
        <v>1016</v>
      </c>
      <c r="BQ1719">
        <v>35</v>
      </c>
      <c r="BR1719">
        <v>352010</v>
      </c>
      <c r="BS1719">
        <v>0</v>
      </c>
      <c r="BU1719">
        <v>1</v>
      </c>
      <c r="BW1719">
        <v>1</v>
      </c>
      <c r="BY1719">
        <v>2</v>
      </c>
      <c r="BZ1719" t="s">
        <v>1946</v>
      </c>
      <c r="CA1719">
        <v>0</v>
      </c>
      <c r="CB1719">
        <v>0</v>
      </c>
      <c r="CC1719">
        <v>0</v>
      </c>
      <c r="CD1719">
        <v>0</v>
      </c>
      <c r="CE1719">
        <v>0</v>
      </c>
      <c r="CF1719">
        <v>1</v>
      </c>
      <c r="CG1719">
        <v>0</v>
      </c>
      <c r="CH1719">
        <v>0</v>
      </c>
      <c r="CI1719" s="2">
        <v>732399</v>
      </c>
      <c r="CJ1719" t="s">
        <v>2042</v>
      </c>
    </row>
    <row r="1720" spans="1:88">
      <c r="A1720" s="10" t="str">
        <f t="shared" si="806"/>
        <v>PAHC_US</v>
      </c>
      <c r="B1720" s="12">
        <f t="shared" si="807"/>
        <v>0.16269999999999998</v>
      </c>
      <c r="C1720" s="12">
        <v>0</v>
      </c>
      <c r="D1720" s="12">
        <v>0</v>
      </c>
      <c r="E1720" s="12">
        <v>0</v>
      </c>
      <c r="F1720" s="12">
        <v>0</v>
      </c>
      <c r="G1720" s="12">
        <v>0</v>
      </c>
      <c r="H1720" s="12">
        <v>0</v>
      </c>
      <c r="I1720" s="12">
        <v>0</v>
      </c>
      <c r="J1720" s="13">
        <f t="shared" si="808"/>
        <v>0</v>
      </c>
      <c r="K1720" s="13">
        <f t="shared" si="809"/>
        <v>0</v>
      </c>
      <c r="L1720" s="16">
        <f t="shared" si="810"/>
        <v>0</v>
      </c>
      <c r="M1720" s="13">
        <f t="shared" si="811"/>
        <v>0</v>
      </c>
      <c r="N1720" s="16">
        <f t="shared" si="812"/>
        <v>0</v>
      </c>
      <c r="O1720" s="16">
        <f t="shared" si="813"/>
        <v>0</v>
      </c>
      <c r="P1720" s="16" t="str">
        <f t="shared" si="814"/>
        <v/>
      </c>
      <c r="Q1720" s="20" t="str">
        <f t="shared" si="815"/>
        <v/>
      </c>
      <c r="R1720" s="20" t="str">
        <f t="shared" si="816"/>
        <v/>
      </c>
      <c r="S1720" s="20" t="str">
        <f t="shared" si="817"/>
        <v/>
      </c>
      <c r="T1720" s="20" t="str">
        <f t="shared" si="818"/>
        <v/>
      </c>
      <c r="U1720" s="16">
        <f t="shared" si="819"/>
        <v>6.0000000000000001E-3</v>
      </c>
      <c r="V1720" s="20" t="str">
        <f t="shared" si="820"/>
        <v/>
      </c>
      <c r="W1720" s="20" t="str">
        <f t="shared" si="821"/>
        <v/>
      </c>
      <c r="X1720" s="20">
        <f t="shared" si="822"/>
        <v>6.0000000000000001E-3</v>
      </c>
      <c r="Y1720" s="20" t="str">
        <f t="shared" si="823"/>
        <v/>
      </c>
      <c r="Z1720" s="20" t="str">
        <f t="shared" si="824"/>
        <v/>
      </c>
      <c r="AA1720" s="20" t="str">
        <f t="shared" si="825"/>
        <v/>
      </c>
      <c r="AB1720" s="20" t="str">
        <f t="shared" si="826"/>
        <v/>
      </c>
      <c r="AC1720" s="20" t="str">
        <f t="shared" si="827"/>
        <v/>
      </c>
      <c r="AD1720" s="20" t="str">
        <f t="shared" si="828"/>
        <v/>
      </c>
      <c r="AE1720" s="20" t="str">
        <f t="shared" si="829"/>
        <v/>
      </c>
      <c r="AF1720" s="20">
        <f t="shared" si="830"/>
        <v>0</v>
      </c>
      <c r="AG1720" s="11">
        <f t="shared" si="831"/>
        <v>999</v>
      </c>
      <c r="AH1720" s="17">
        <f t="shared" si="832"/>
        <v>999</v>
      </c>
      <c r="AI1720" s="17">
        <f t="shared" si="833"/>
        <v>999</v>
      </c>
      <c r="AJ1720" s="17">
        <f t="shared" si="834"/>
        <v>999</v>
      </c>
      <c r="AK1720" s="17">
        <f t="shared" si="835"/>
        <v>999</v>
      </c>
      <c r="AL1720" s="17">
        <f t="shared" si="836"/>
        <v>0</v>
      </c>
      <c r="AM1720" s="10" t="s">
        <v>2124</v>
      </c>
      <c r="AN1720">
        <v>0</v>
      </c>
      <c r="AO1720">
        <v>0</v>
      </c>
      <c r="AP1720">
        <v>0</v>
      </c>
      <c r="AQ1720">
        <v>1.6601999999999999</v>
      </c>
      <c r="AR1720" s="8">
        <v>-0.2</v>
      </c>
      <c r="AS1720" s="8">
        <v>-6.4762000000000004</v>
      </c>
      <c r="AT1720" s="8">
        <v>-25.781400000000001</v>
      </c>
      <c r="AU1720" s="8">
        <v>-1.6601999999999999</v>
      </c>
      <c r="AV1720" s="8">
        <v>-0.2</v>
      </c>
      <c r="AW1720" s="8">
        <v>0.6</v>
      </c>
      <c r="AX1720" s="8">
        <v>6.4762000000000004</v>
      </c>
      <c r="AY1720" s="8">
        <v>25.781400000000001</v>
      </c>
      <c r="AZ1720" s="8">
        <v>1.6601999999999999</v>
      </c>
      <c r="BA1720" s="8">
        <v>0.6</v>
      </c>
      <c r="BB1720">
        <v>0</v>
      </c>
      <c r="BC1720">
        <v>0</v>
      </c>
      <c r="BD1720">
        <v>0</v>
      </c>
      <c r="BE1720">
        <v>0</v>
      </c>
      <c r="BF1720">
        <v>0.06</v>
      </c>
      <c r="BG1720">
        <v>0.3</v>
      </c>
      <c r="BH1720">
        <v>16.27</v>
      </c>
      <c r="BI1720">
        <v>1</v>
      </c>
      <c r="BJ1720">
        <v>2</v>
      </c>
      <c r="BK1720">
        <v>1</v>
      </c>
      <c r="BM1720">
        <v>1</v>
      </c>
      <c r="BN1720" t="s">
        <v>1016</v>
      </c>
      <c r="BP1720" t="s">
        <v>1016</v>
      </c>
      <c r="BQ1720">
        <v>35</v>
      </c>
      <c r="BR1720">
        <v>352020</v>
      </c>
      <c r="BS1720">
        <v>0</v>
      </c>
      <c r="BU1720">
        <v>1</v>
      </c>
      <c r="BW1720">
        <v>1</v>
      </c>
      <c r="BY1720">
        <v>2</v>
      </c>
      <c r="BZ1720" t="s">
        <v>1997</v>
      </c>
      <c r="CA1720">
        <v>0</v>
      </c>
      <c r="CB1720">
        <v>0</v>
      </c>
      <c r="CC1720">
        <v>0</v>
      </c>
      <c r="CD1720">
        <v>0</v>
      </c>
      <c r="CE1720">
        <v>0</v>
      </c>
      <c r="CF1720">
        <v>1</v>
      </c>
      <c r="CG1720">
        <v>0</v>
      </c>
      <c r="CH1720">
        <v>0</v>
      </c>
      <c r="CI1720" s="2">
        <v>6971941</v>
      </c>
      <c r="CJ1720" t="s">
        <v>2042</v>
      </c>
    </row>
    <row r="1721" spans="1:88">
      <c r="A1721" s="10" t="str">
        <f t="shared" si="806"/>
        <v>ZOES_US</v>
      </c>
      <c r="B1721" s="12">
        <f t="shared" si="807"/>
        <v>-6.4000000000000001E-2</v>
      </c>
      <c r="C1721" s="12">
        <v>0</v>
      </c>
      <c r="D1721" s="12">
        <v>0</v>
      </c>
      <c r="E1721" s="12">
        <v>0</v>
      </c>
      <c r="F1721" s="12">
        <v>0</v>
      </c>
      <c r="G1721" s="12">
        <v>0</v>
      </c>
      <c r="H1721" s="12">
        <v>0</v>
      </c>
      <c r="I1721" s="12">
        <v>0</v>
      </c>
      <c r="J1721" s="13">
        <f t="shared" si="808"/>
        <v>0</v>
      </c>
      <c r="K1721" s="13">
        <f t="shared" si="809"/>
        <v>0</v>
      </c>
      <c r="L1721" s="16">
        <f t="shared" si="810"/>
        <v>0</v>
      </c>
      <c r="M1721" s="13">
        <f t="shared" si="811"/>
        <v>0</v>
      </c>
      <c r="N1721" s="16">
        <f t="shared" si="812"/>
        <v>0</v>
      </c>
      <c r="O1721" s="16">
        <f t="shared" si="813"/>
        <v>0</v>
      </c>
      <c r="P1721" s="16">
        <f t="shared" si="814"/>
        <v>-6.5000000000000006E-3</v>
      </c>
      <c r="Q1721" s="20" t="str">
        <f t="shared" si="815"/>
        <v/>
      </c>
      <c r="R1721" s="20" t="str">
        <f t="shared" si="816"/>
        <v/>
      </c>
      <c r="S1721" s="20">
        <f t="shared" si="817"/>
        <v>-6.5000000000000006E-3</v>
      </c>
      <c r="T1721" s="20" t="str">
        <f t="shared" si="818"/>
        <v/>
      </c>
      <c r="U1721" s="16" t="str">
        <f t="shared" si="819"/>
        <v/>
      </c>
      <c r="V1721" s="20" t="str">
        <f t="shared" si="820"/>
        <v/>
      </c>
      <c r="W1721" s="20" t="str">
        <f t="shared" si="821"/>
        <v/>
      </c>
      <c r="X1721" s="20" t="str">
        <f t="shared" si="822"/>
        <v/>
      </c>
      <c r="Y1721" s="20" t="str">
        <f t="shared" si="823"/>
        <v/>
      </c>
      <c r="Z1721" s="20" t="str">
        <f t="shared" si="824"/>
        <v/>
      </c>
      <c r="AA1721" s="20" t="str">
        <f t="shared" si="825"/>
        <v/>
      </c>
      <c r="AB1721" s="20" t="str">
        <f t="shared" si="826"/>
        <v/>
      </c>
      <c r="AC1721" s="20" t="str">
        <f t="shared" si="827"/>
        <v/>
      </c>
      <c r="AD1721" s="20" t="str">
        <f t="shared" si="828"/>
        <v/>
      </c>
      <c r="AE1721" s="20" t="str">
        <f t="shared" si="829"/>
        <v/>
      </c>
      <c r="AF1721" s="20">
        <f t="shared" si="830"/>
        <v>0</v>
      </c>
      <c r="AG1721" s="11">
        <f t="shared" si="831"/>
        <v>999</v>
      </c>
      <c r="AH1721" s="17">
        <f t="shared" si="832"/>
        <v>999</v>
      </c>
      <c r="AI1721" s="17">
        <f t="shared" si="833"/>
        <v>999</v>
      </c>
      <c r="AJ1721" s="17">
        <f t="shared" si="834"/>
        <v>999</v>
      </c>
      <c r="AK1721" s="17">
        <f t="shared" si="835"/>
        <v>999</v>
      </c>
      <c r="AL1721" s="17">
        <f t="shared" si="836"/>
        <v>0</v>
      </c>
      <c r="AM1721" s="10" t="s">
        <v>2125</v>
      </c>
      <c r="AN1721">
        <v>0</v>
      </c>
      <c r="AO1721">
        <v>0</v>
      </c>
      <c r="AP1721">
        <v>0</v>
      </c>
      <c r="AQ1721">
        <v>3.3567999999999998</v>
      </c>
      <c r="AR1721" s="8">
        <v>-0.65</v>
      </c>
      <c r="AS1721" s="8">
        <v>-15.408799999999999</v>
      </c>
      <c r="AT1721" s="8">
        <v>-28.190200000000001</v>
      </c>
      <c r="AU1721" s="8">
        <v>-3.3567999999999998</v>
      </c>
      <c r="AV1721" s="8">
        <v>-0.65</v>
      </c>
      <c r="AW1721" s="8">
        <v>0.65</v>
      </c>
      <c r="AX1721" s="8">
        <v>15.408799999999999</v>
      </c>
      <c r="AY1721" s="8">
        <v>28.190200000000001</v>
      </c>
      <c r="AZ1721" s="8">
        <v>3.3567999999999998</v>
      </c>
      <c r="BA1721" s="8">
        <v>0.65</v>
      </c>
      <c r="BB1721">
        <v>0</v>
      </c>
      <c r="BC1721">
        <v>0</v>
      </c>
      <c r="BD1721">
        <v>0</v>
      </c>
      <c r="BE1721">
        <v>0</v>
      </c>
      <c r="BF1721">
        <v>0.06</v>
      </c>
      <c r="BG1721">
        <v>0.3</v>
      </c>
      <c r="BH1721">
        <v>-6.4</v>
      </c>
      <c r="BI1721">
        <v>9</v>
      </c>
      <c r="BJ1721">
        <v>17</v>
      </c>
      <c r="BK1721">
        <v>9</v>
      </c>
      <c r="BM1721">
        <v>9</v>
      </c>
      <c r="BN1721" t="s">
        <v>1016</v>
      </c>
      <c r="BP1721" t="s">
        <v>1016</v>
      </c>
      <c r="BQ1721">
        <v>25</v>
      </c>
      <c r="BR1721">
        <v>253010</v>
      </c>
      <c r="BS1721">
        <v>0</v>
      </c>
      <c r="BU1721">
        <v>1</v>
      </c>
      <c r="BW1721">
        <v>9</v>
      </c>
      <c r="BY1721">
        <v>17</v>
      </c>
      <c r="BZ1721" t="s">
        <v>1997</v>
      </c>
      <c r="CA1721">
        <v>0</v>
      </c>
      <c r="CB1721">
        <v>0</v>
      </c>
      <c r="CC1721">
        <v>0</v>
      </c>
      <c r="CD1721">
        <v>0</v>
      </c>
      <c r="CE1721">
        <v>0</v>
      </c>
      <c r="CF1721">
        <v>1</v>
      </c>
      <c r="CG1721">
        <v>0</v>
      </c>
      <c r="CH1721">
        <v>0</v>
      </c>
      <c r="CI1721" s="2">
        <v>10969701</v>
      </c>
      <c r="CJ1721" t="s">
        <v>2042</v>
      </c>
    </row>
    <row r="1722" spans="1:88">
      <c r="A1722" s="10" t="str">
        <f t="shared" si="806"/>
        <v>PAYC_US</v>
      </c>
      <c r="B1722" s="12">
        <f t="shared" si="807"/>
        <v>-6.5199999999999994E-2</v>
      </c>
      <c r="C1722" s="12">
        <v>0</v>
      </c>
      <c r="D1722" s="12">
        <v>0</v>
      </c>
      <c r="E1722" s="12">
        <v>0</v>
      </c>
      <c r="F1722" s="12">
        <v>0</v>
      </c>
      <c r="G1722" s="12">
        <v>0</v>
      </c>
      <c r="H1722" s="12">
        <v>0</v>
      </c>
      <c r="I1722" s="12">
        <v>0</v>
      </c>
      <c r="J1722" s="13">
        <f t="shared" si="808"/>
        <v>0</v>
      </c>
      <c r="K1722" s="13">
        <f t="shared" si="809"/>
        <v>0</v>
      </c>
      <c r="L1722" s="16">
        <f t="shared" si="810"/>
        <v>0</v>
      </c>
      <c r="M1722" s="13">
        <f t="shared" si="811"/>
        <v>0</v>
      </c>
      <c r="N1722" s="16">
        <f t="shared" si="812"/>
        <v>0</v>
      </c>
      <c r="O1722" s="16">
        <f t="shared" si="813"/>
        <v>0</v>
      </c>
      <c r="P1722" s="16">
        <f t="shared" si="814"/>
        <v>-6.0000000000000001E-3</v>
      </c>
      <c r="Q1722" s="20" t="str">
        <f t="shared" si="815"/>
        <v/>
      </c>
      <c r="R1722" s="20" t="str">
        <f t="shared" si="816"/>
        <v/>
      </c>
      <c r="S1722" s="20">
        <f t="shared" si="817"/>
        <v>-6.0000000000000001E-3</v>
      </c>
      <c r="T1722" s="20" t="str">
        <f t="shared" si="818"/>
        <v/>
      </c>
      <c r="U1722" s="16" t="str">
        <f t="shared" si="819"/>
        <v/>
      </c>
      <c r="V1722" s="20" t="str">
        <f t="shared" si="820"/>
        <v/>
      </c>
      <c r="W1722" s="20" t="str">
        <f t="shared" si="821"/>
        <v/>
      </c>
      <c r="X1722" s="20" t="str">
        <f t="shared" si="822"/>
        <v/>
      </c>
      <c r="Y1722" s="20" t="str">
        <f t="shared" si="823"/>
        <v/>
      </c>
      <c r="Z1722" s="20" t="str">
        <f t="shared" si="824"/>
        <v/>
      </c>
      <c r="AA1722" s="20" t="str">
        <f t="shared" si="825"/>
        <v/>
      </c>
      <c r="AB1722" s="20" t="str">
        <f t="shared" si="826"/>
        <v/>
      </c>
      <c r="AC1722" s="20" t="str">
        <f t="shared" si="827"/>
        <v/>
      </c>
      <c r="AD1722" s="20" t="str">
        <f t="shared" si="828"/>
        <v/>
      </c>
      <c r="AE1722" s="20" t="str">
        <f t="shared" si="829"/>
        <v/>
      </c>
      <c r="AF1722" s="20">
        <f t="shared" si="830"/>
        <v>0</v>
      </c>
      <c r="AG1722" s="11">
        <f t="shared" si="831"/>
        <v>999</v>
      </c>
      <c r="AH1722" s="17">
        <f t="shared" si="832"/>
        <v>999</v>
      </c>
      <c r="AI1722" s="17">
        <f t="shared" si="833"/>
        <v>999</v>
      </c>
      <c r="AJ1722" s="17">
        <f t="shared" si="834"/>
        <v>999</v>
      </c>
      <c r="AK1722" s="17">
        <f t="shared" si="835"/>
        <v>999</v>
      </c>
      <c r="AL1722" s="17">
        <f t="shared" si="836"/>
        <v>0</v>
      </c>
      <c r="AM1722" s="10" t="s">
        <v>2198</v>
      </c>
      <c r="AN1722">
        <v>0</v>
      </c>
      <c r="AO1722">
        <v>0</v>
      </c>
      <c r="AP1722">
        <v>0</v>
      </c>
      <c r="AQ1722">
        <v>3.4866000000000001</v>
      </c>
      <c r="AR1722" s="8">
        <v>-0.6</v>
      </c>
      <c r="AS1722" s="8">
        <v>-17.219000000000001</v>
      </c>
      <c r="AT1722" s="8">
        <v>-73.7196</v>
      </c>
      <c r="AU1722" s="8">
        <v>-3.4866000000000001</v>
      </c>
      <c r="AV1722" s="8">
        <v>-0.6</v>
      </c>
      <c r="AW1722" s="8">
        <v>0.4</v>
      </c>
      <c r="AX1722" s="8">
        <v>17.219000000000001</v>
      </c>
      <c r="AY1722" s="8">
        <v>73.7196</v>
      </c>
      <c r="AZ1722" s="8">
        <v>3.4866000000000001</v>
      </c>
      <c r="BA1722" s="8">
        <v>0.4</v>
      </c>
      <c r="BB1722">
        <v>0</v>
      </c>
      <c r="BC1722">
        <v>0</v>
      </c>
      <c r="BD1722">
        <v>0</v>
      </c>
      <c r="BE1722">
        <v>0</v>
      </c>
      <c r="BF1722">
        <v>0.06</v>
      </c>
      <c r="BG1722">
        <v>0.3</v>
      </c>
      <c r="BH1722">
        <v>-6.52</v>
      </c>
      <c r="BI1722">
        <v>9</v>
      </c>
      <c r="BJ1722">
        <v>17</v>
      </c>
      <c r="BK1722">
        <v>9</v>
      </c>
      <c r="BM1722">
        <v>9</v>
      </c>
      <c r="BN1722" t="s">
        <v>1016</v>
      </c>
      <c r="BP1722" t="s">
        <v>1016</v>
      </c>
      <c r="BQ1722">
        <v>45</v>
      </c>
      <c r="BR1722">
        <v>451030</v>
      </c>
      <c r="BS1722">
        <v>0</v>
      </c>
      <c r="BU1722">
        <v>1</v>
      </c>
      <c r="BW1722">
        <v>9</v>
      </c>
      <c r="BY1722">
        <v>17</v>
      </c>
      <c r="BZ1722" t="s">
        <v>1997</v>
      </c>
      <c r="CA1722">
        <v>0</v>
      </c>
      <c r="CB1722">
        <v>0</v>
      </c>
      <c r="CC1722">
        <v>0</v>
      </c>
      <c r="CD1722">
        <v>0</v>
      </c>
      <c r="CE1722">
        <v>0</v>
      </c>
      <c r="CF1722">
        <v>1</v>
      </c>
      <c r="CG1722">
        <v>0</v>
      </c>
      <c r="CH1722">
        <v>0</v>
      </c>
      <c r="CI1722" s="2">
        <v>14849201</v>
      </c>
      <c r="CJ1722" t="s">
        <v>2042</v>
      </c>
    </row>
    <row r="1723" spans="1:88">
      <c r="A1723" s="10" t="str">
        <f t="shared" si="806"/>
        <v>MC_US</v>
      </c>
      <c r="B1723" s="12">
        <f t="shared" si="807"/>
        <v>1E-4</v>
      </c>
      <c r="C1723" s="12">
        <v>0</v>
      </c>
      <c r="D1723" s="12">
        <v>0</v>
      </c>
      <c r="E1723" s="12">
        <v>0</v>
      </c>
      <c r="F1723" s="12">
        <v>0</v>
      </c>
      <c r="G1723" s="12">
        <v>0</v>
      </c>
      <c r="H1723" s="12">
        <v>0</v>
      </c>
      <c r="I1723" s="12">
        <v>0</v>
      </c>
      <c r="J1723" s="13">
        <f t="shared" si="808"/>
        <v>0</v>
      </c>
      <c r="K1723" s="13">
        <f t="shared" si="809"/>
        <v>0</v>
      </c>
      <c r="L1723" s="16">
        <f t="shared" si="810"/>
        <v>0</v>
      </c>
      <c r="M1723" s="13">
        <f t="shared" si="811"/>
        <v>0</v>
      </c>
      <c r="N1723" s="16">
        <f t="shared" si="812"/>
        <v>0</v>
      </c>
      <c r="O1723" s="16">
        <f t="shared" si="813"/>
        <v>0</v>
      </c>
      <c r="P1723" s="16" t="str">
        <f t="shared" si="814"/>
        <v/>
      </c>
      <c r="Q1723" s="20" t="str">
        <f t="shared" si="815"/>
        <v/>
      </c>
      <c r="R1723" s="20" t="str">
        <f t="shared" si="816"/>
        <v/>
      </c>
      <c r="S1723" s="20" t="str">
        <f t="shared" si="817"/>
        <v/>
      </c>
      <c r="T1723" s="20" t="str">
        <f t="shared" si="818"/>
        <v/>
      </c>
      <c r="U1723" s="16">
        <f t="shared" si="819"/>
        <v>6.0000000000000001E-3</v>
      </c>
      <c r="V1723" s="20" t="str">
        <f t="shared" si="820"/>
        <v/>
      </c>
      <c r="W1723" s="20" t="str">
        <f t="shared" si="821"/>
        <v/>
      </c>
      <c r="X1723" s="20">
        <f t="shared" si="822"/>
        <v>6.0000000000000001E-3</v>
      </c>
      <c r="Y1723" s="20" t="str">
        <f t="shared" si="823"/>
        <v/>
      </c>
      <c r="Z1723" s="20" t="str">
        <f t="shared" si="824"/>
        <v/>
      </c>
      <c r="AA1723" s="20" t="str">
        <f t="shared" si="825"/>
        <v/>
      </c>
      <c r="AB1723" s="20" t="str">
        <f t="shared" si="826"/>
        <v/>
      </c>
      <c r="AC1723" s="20" t="str">
        <f t="shared" si="827"/>
        <v/>
      </c>
      <c r="AD1723" s="20" t="str">
        <f t="shared" si="828"/>
        <v/>
      </c>
      <c r="AE1723" s="20" t="str">
        <f t="shared" si="829"/>
        <v/>
      </c>
      <c r="AF1723" s="20">
        <f t="shared" si="830"/>
        <v>0</v>
      </c>
      <c r="AG1723" s="11">
        <f t="shared" si="831"/>
        <v>999</v>
      </c>
      <c r="AH1723" s="17">
        <f t="shared" si="832"/>
        <v>999</v>
      </c>
      <c r="AI1723" s="17">
        <f t="shared" si="833"/>
        <v>999</v>
      </c>
      <c r="AJ1723" s="17">
        <f t="shared" si="834"/>
        <v>999</v>
      </c>
      <c r="AK1723" s="17">
        <f t="shared" si="835"/>
        <v>999</v>
      </c>
      <c r="AL1723" s="17">
        <f t="shared" si="836"/>
        <v>0</v>
      </c>
      <c r="AM1723" s="10" t="s">
        <v>2126</v>
      </c>
      <c r="AN1723">
        <v>0</v>
      </c>
      <c r="AO1723">
        <v>0</v>
      </c>
      <c r="AP1723">
        <v>0</v>
      </c>
      <c r="AQ1723">
        <v>0.71799999999999997</v>
      </c>
      <c r="AR1723" s="8">
        <v>-0.6</v>
      </c>
      <c r="AS1723" s="8">
        <v>-3.7454000000000001</v>
      </c>
      <c r="AT1723" s="8">
        <v>-25.700800000000001</v>
      </c>
      <c r="AU1723" s="8">
        <v>-0.71799999999999997</v>
      </c>
      <c r="AV1723" s="8">
        <v>-0.6</v>
      </c>
      <c r="AW1723" s="8">
        <v>0.6</v>
      </c>
      <c r="AX1723" s="8">
        <v>3.7454000000000001</v>
      </c>
      <c r="AY1723" s="8">
        <v>25.700800000000001</v>
      </c>
      <c r="AZ1723" s="8">
        <v>0.71799999999999997</v>
      </c>
      <c r="BA1723" s="8">
        <v>0.6</v>
      </c>
      <c r="BB1723">
        <v>0</v>
      </c>
      <c r="BC1723">
        <v>0</v>
      </c>
      <c r="BD1723">
        <v>0</v>
      </c>
      <c r="BE1723">
        <v>0</v>
      </c>
      <c r="BF1723">
        <v>0.06</v>
      </c>
      <c r="BG1723">
        <v>0.3</v>
      </c>
      <c r="BH1723">
        <v>0.01</v>
      </c>
      <c r="BI1723">
        <v>6</v>
      </c>
      <c r="BJ1723">
        <v>12</v>
      </c>
      <c r="BK1723">
        <v>6</v>
      </c>
      <c r="BM1723">
        <v>6</v>
      </c>
      <c r="BN1723" t="s">
        <v>1016</v>
      </c>
      <c r="BP1723" t="s">
        <v>1016</v>
      </c>
      <c r="BQ1723">
        <v>40</v>
      </c>
      <c r="BR1723">
        <v>402030</v>
      </c>
      <c r="BS1723">
        <v>0</v>
      </c>
      <c r="BU1723">
        <v>1</v>
      </c>
      <c r="BW1723">
        <v>6</v>
      </c>
      <c r="BY1723">
        <v>12</v>
      </c>
      <c r="BZ1723" t="s">
        <v>1997</v>
      </c>
      <c r="CA1723">
        <v>0</v>
      </c>
      <c r="CB1723">
        <v>0</v>
      </c>
      <c r="CC1723">
        <v>0</v>
      </c>
      <c r="CD1723">
        <v>0</v>
      </c>
      <c r="CE1723">
        <v>0</v>
      </c>
      <c r="CF1723">
        <v>1</v>
      </c>
      <c r="CG1723">
        <v>0</v>
      </c>
      <c r="CH1723">
        <v>0</v>
      </c>
      <c r="CI1723" s="2">
        <v>2580190</v>
      </c>
      <c r="CJ1723" t="s">
        <v>2042</v>
      </c>
    </row>
    <row r="1724" spans="1:88">
      <c r="A1724" s="10" t="str">
        <f t="shared" si="806"/>
        <v>OPB_US</v>
      </c>
      <c r="B1724" s="12">
        <f t="shared" si="807"/>
        <v>5.0300000000000004E-2</v>
      </c>
      <c r="C1724" s="12">
        <v>0</v>
      </c>
      <c r="D1724" s="12">
        <v>0</v>
      </c>
      <c r="E1724" s="12">
        <v>0</v>
      </c>
      <c r="F1724" s="12">
        <v>0</v>
      </c>
      <c r="G1724" s="12">
        <v>0</v>
      </c>
      <c r="H1724" s="12">
        <v>0</v>
      </c>
      <c r="I1724" s="12">
        <v>0</v>
      </c>
      <c r="J1724" s="13">
        <f t="shared" si="808"/>
        <v>0</v>
      </c>
      <c r="K1724" s="13">
        <f t="shared" si="809"/>
        <v>0</v>
      </c>
      <c r="L1724" s="16">
        <f t="shared" si="810"/>
        <v>0</v>
      </c>
      <c r="M1724" s="13">
        <f t="shared" si="811"/>
        <v>0</v>
      </c>
      <c r="N1724" s="16">
        <f t="shared" si="812"/>
        <v>0</v>
      </c>
      <c r="O1724" s="16">
        <f t="shared" si="813"/>
        <v>0</v>
      </c>
      <c r="P1724" s="16" t="str">
        <f t="shared" si="814"/>
        <v/>
      </c>
      <c r="Q1724" s="20" t="str">
        <f t="shared" si="815"/>
        <v/>
      </c>
      <c r="R1724" s="20" t="str">
        <f t="shared" si="816"/>
        <v/>
      </c>
      <c r="S1724" s="20" t="str">
        <f t="shared" si="817"/>
        <v/>
      </c>
      <c r="T1724" s="20" t="str">
        <f t="shared" si="818"/>
        <v/>
      </c>
      <c r="U1724" s="16">
        <f t="shared" si="819"/>
        <v>4.0000000000000001E-3</v>
      </c>
      <c r="V1724" s="20" t="str">
        <f t="shared" si="820"/>
        <v/>
      </c>
      <c r="W1724" s="20" t="str">
        <f t="shared" si="821"/>
        <v/>
      </c>
      <c r="X1724" s="20">
        <f t="shared" si="822"/>
        <v>4.0000000000000001E-3</v>
      </c>
      <c r="Y1724" s="20" t="str">
        <f t="shared" si="823"/>
        <v/>
      </c>
      <c r="Z1724" s="20" t="str">
        <f t="shared" si="824"/>
        <v/>
      </c>
      <c r="AA1724" s="20" t="str">
        <f t="shared" si="825"/>
        <v/>
      </c>
      <c r="AB1724" s="20" t="str">
        <f t="shared" si="826"/>
        <v/>
      </c>
      <c r="AC1724" s="20" t="str">
        <f t="shared" si="827"/>
        <v/>
      </c>
      <c r="AD1724" s="20" t="str">
        <f t="shared" si="828"/>
        <v/>
      </c>
      <c r="AE1724" s="20" t="str">
        <f t="shared" si="829"/>
        <v/>
      </c>
      <c r="AF1724" s="20">
        <f t="shared" si="830"/>
        <v>0</v>
      </c>
      <c r="AG1724" s="11">
        <f t="shared" si="831"/>
        <v>999</v>
      </c>
      <c r="AH1724" s="17">
        <f t="shared" si="832"/>
        <v>999</v>
      </c>
      <c r="AI1724" s="17">
        <f t="shared" si="833"/>
        <v>999</v>
      </c>
      <c r="AJ1724" s="17">
        <f t="shared" si="834"/>
        <v>999</v>
      </c>
      <c r="AK1724" s="17">
        <f t="shared" si="835"/>
        <v>999</v>
      </c>
      <c r="AL1724" s="17">
        <f t="shared" si="836"/>
        <v>0</v>
      </c>
      <c r="AM1724" s="10" t="s">
        <v>2127</v>
      </c>
      <c r="AN1724">
        <v>0</v>
      </c>
      <c r="AO1724">
        <v>0</v>
      </c>
      <c r="AP1724">
        <v>0</v>
      </c>
      <c r="AQ1724">
        <v>0.499</v>
      </c>
      <c r="AR1724" s="8">
        <v>-0.4</v>
      </c>
      <c r="AS1724" s="8">
        <v>-1.9789000000000001</v>
      </c>
      <c r="AT1724" s="8">
        <v>-36.389299999999999</v>
      </c>
      <c r="AU1724" s="8">
        <v>-0.499</v>
      </c>
      <c r="AV1724" s="8">
        <v>-0.4</v>
      </c>
      <c r="AW1724" s="8">
        <v>0.4</v>
      </c>
      <c r="AX1724" s="8">
        <v>1.9789000000000001</v>
      </c>
      <c r="AY1724" s="8">
        <v>36.389299999999999</v>
      </c>
      <c r="AZ1724" s="8">
        <v>0.499</v>
      </c>
      <c r="BA1724" s="8">
        <v>0.4</v>
      </c>
      <c r="BB1724">
        <v>0</v>
      </c>
      <c r="BC1724">
        <v>0</v>
      </c>
      <c r="BD1724">
        <v>0</v>
      </c>
      <c r="BE1724">
        <v>0</v>
      </c>
      <c r="BF1724">
        <v>0.06</v>
      </c>
      <c r="BG1724">
        <v>0.3</v>
      </c>
      <c r="BH1724">
        <v>5.03</v>
      </c>
      <c r="BI1724">
        <v>3</v>
      </c>
      <c r="BJ1724">
        <v>6</v>
      </c>
      <c r="BK1724">
        <v>3</v>
      </c>
      <c r="BM1724">
        <v>3</v>
      </c>
      <c r="BN1724" t="s">
        <v>1016</v>
      </c>
      <c r="BP1724" t="s">
        <v>1016</v>
      </c>
      <c r="BQ1724">
        <v>40</v>
      </c>
      <c r="BR1724">
        <v>401010</v>
      </c>
      <c r="BS1724">
        <v>0</v>
      </c>
      <c r="BU1724">
        <v>1</v>
      </c>
      <c r="BW1724">
        <v>3</v>
      </c>
      <c r="BY1724">
        <v>6</v>
      </c>
      <c r="BZ1724" t="s">
        <v>1998</v>
      </c>
      <c r="CA1724">
        <v>0</v>
      </c>
      <c r="CB1724">
        <v>0</v>
      </c>
      <c r="CC1724">
        <v>0</v>
      </c>
      <c r="CD1724">
        <v>0</v>
      </c>
      <c r="CE1724">
        <v>0</v>
      </c>
      <c r="CF1724">
        <v>1</v>
      </c>
      <c r="CG1724">
        <v>0</v>
      </c>
      <c r="CH1724">
        <v>0</v>
      </c>
      <c r="CI1724" s="2">
        <v>1808550</v>
      </c>
      <c r="CJ1724" t="s">
        <v>2042</v>
      </c>
    </row>
    <row r="1725" spans="1:88">
      <c r="A1725" s="10" t="str">
        <f t="shared" si="806"/>
        <v>SPWH_US</v>
      </c>
      <c r="B1725" s="12">
        <f t="shared" si="807"/>
        <v>-3.3700000000000001E-2</v>
      </c>
      <c r="C1725" s="12">
        <v>0</v>
      </c>
      <c r="D1725" s="12">
        <v>0</v>
      </c>
      <c r="E1725" s="12">
        <v>0</v>
      </c>
      <c r="F1725" s="12">
        <v>0</v>
      </c>
      <c r="G1725" s="12">
        <v>0</v>
      </c>
      <c r="H1725" s="12">
        <v>0</v>
      </c>
      <c r="I1725" s="12">
        <v>0</v>
      </c>
      <c r="J1725" s="13">
        <f t="shared" si="808"/>
        <v>0</v>
      </c>
      <c r="K1725" s="13">
        <f t="shared" si="809"/>
        <v>0</v>
      </c>
      <c r="L1725" s="16">
        <f t="shared" si="810"/>
        <v>0</v>
      </c>
      <c r="M1725" s="13">
        <f t="shared" si="811"/>
        <v>0</v>
      </c>
      <c r="N1725" s="16">
        <f t="shared" si="812"/>
        <v>0</v>
      </c>
      <c r="O1725" s="16">
        <f t="shared" si="813"/>
        <v>0</v>
      </c>
      <c r="P1725" s="16">
        <f t="shared" si="814"/>
        <v>-6.5000000000000006E-3</v>
      </c>
      <c r="Q1725" s="20" t="str">
        <f t="shared" si="815"/>
        <v/>
      </c>
      <c r="R1725" s="20" t="str">
        <f t="shared" si="816"/>
        <v/>
      </c>
      <c r="S1725" s="20">
        <f t="shared" si="817"/>
        <v>-6.5000000000000006E-3</v>
      </c>
      <c r="T1725" s="20" t="str">
        <f t="shared" si="818"/>
        <v/>
      </c>
      <c r="U1725" s="16" t="str">
        <f t="shared" si="819"/>
        <v/>
      </c>
      <c r="V1725" s="20" t="str">
        <f t="shared" si="820"/>
        <v/>
      </c>
      <c r="W1725" s="20" t="str">
        <f t="shared" si="821"/>
        <v/>
      </c>
      <c r="X1725" s="20" t="str">
        <f t="shared" si="822"/>
        <v/>
      </c>
      <c r="Y1725" s="20" t="str">
        <f t="shared" si="823"/>
        <v/>
      </c>
      <c r="Z1725" s="20" t="str">
        <f t="shared" si="824"/>
        <v/>
      </c>
      <c r="AA1725" s="20" t="str">
        <f t="shared" si="825"/>
        <v/>
      </c>
      <c r="AB1725" s="20" t="str">
        <f t="shared" si="826"/>
        <v/>
      </c>
      <c r="AC1725" s="20" t="str">
        <f t="shared" si="827"/>
        <v/>
      </c>
      <c r="AD1725" s="20" t="str">
        <f t="shared" si="828"/>
        <v/>
      </c>
      <c r="AE1725" s="20" t="str">
        <f t="shared" si="829"/>
        <v/>
      </c>
      <c r="AF1725" s="20">
        <f t="shared" si="830"/>
        <v>0</v>
      </c>
      <c r="AG1725" s="11">
        <f t="shared" si="831"/>
        <v>999</v>
      </c>
      <c r="AH1725" s="17">
        <f t="shared" si="832"/>
        <v>999</v>
      </c>
      <c r="AI1725" s="17">
        <f t="shared" si="833"/>
        <v>999</v>
      </c>
      <c r="AJ1725" s="17">
        <f t="shared" si="834"/>
        <v>999</v>
      </c>
      <c r="AK1725" s="17">
        <f t="shared" si="835"/>
        <v>999</v>
      </c>
      <c r="AL1725" s="17">
        <f t="shared" si="836"/>
        <v>0</v>
      </c>
      <c r="AM1725" s="10" t="s">
        <v>2128</v>
      </c>
      <c r="AN1725">
        <v>0</v>
      </c>
      <c r="AO1725">
        <v>0</v>
      </c>
      <c r="AP1725">
        <v>0</v>
      </c>
      <c r="AQ1725">
        <v>0.31119999999999998</v>
      </c>
      <c r="AR1725" s="8">
        <v>-0.65</v>
      </c>
      <c r="AS1725" s="8">
        <v>-1.5508999999999999</v>
      </c>
      <c r="AT1725" s="8">
        <v>-13.949</v>
      </c>
      <c r="AU1725" s="8">
        <v>-0.31119999999999998</v>
      </c>
      <c r="AV1725" s="8">
        <v>-0.65</v>
      </c>
      <c r="AW1725" s="8">
        <v>0.65</v>
      </c>
      <c r="AX1725" s="8">
        <v>1.5508999999999999</v>
      </c>
      <c r="AY1725" s="8">
        <v>13.949</v>
      </c>
      <c r="AZ1725" s="8">
        <v>0.31119999999999998</v>
      </c>
      <c r="BA1725" s="8">
        <v>0.65</v>
      </c>
      <c r="BB1725">
        <v>0</v>
      </c>
      <c r="BC1725">
        <v>0</v>
      </c>
      <c r="BD1725">
        <v>0</v>
      </c>
      <c r="BE1725">
        <v>0</v>
      </c>
      <c r="BF1725">
        <v>0.06</v>
      </c>
      <c r="BG1725">
        <v>0.3</v>
      </c>
      <c r="BH1725">
        <v>-3.37</v>
      </c>
      <c r="BI1725">
        <v>8</v>
      </c>
      <c r="BJ1725">
        <v>15</v>
      </c>
      <c r="BK1725">
        <v>8</v>
      </c>
      <c r="BM1725">
        <v>8</v>
      </c>
      <c r="BN1725" t="s">
        <v>1016</v>
      </c>
      <c r="BP1725" t="s">
        <v>1016</v>
      </c>
      <c r="BQ1725">
        <v>25</v>
      </c>
      <c r="BR1725">
        <v>255040</v>
      </c>
      <c r="BS1725">
        <v>0</v>
      </c>
      <c r="BU1725">
        <v>1</v>
      </c>
      <c r="BW1725">
        <v>8</v>
      </c>
      <c r="BY1725">
        <v>15</v>
      </c>
      <c r="BZ1725" t="s">
        <v>1998</v>
      </c>
      <c r="CA1725">
        <v>0</v>
      </c>
      <c r="CB1725">
        <v>0</v>
      </c>
      <c r="CC1725">
        <v>0</v>
      </c>
      <c r="CD1725">
        <v>0</v>
      </c>
      <c r="CE1725">
        <v>0</v>
      </c>
      <c r="CF1725">
        <v>1</v>
      </c>
      <c r="CG1725">
        <v>0</v>
      </c>
      <c r="CH1725">
        <v>0</v>
      </c>
      <c r="CI1725" s="2">
        <v>1109747</v>
      </c>
      <c r="CJ1725" t="s">
        <v>2042</v>
      </c>
    </row>
    <row r="1726" spans="1:88">
      <c r="A1726" s="10" t="str">
        <f t="shared" si="806"/>
        <v>CVEO_US</v>
      </c>
      <c r="B1726" s="12">
        <f t="shared" si="807"/>
        <v>0.16269999999999998</v>
      </c>
      <c r="C1726" s="12">
        <v>0</v>
      </c>
      <c r="D1726" s="12">
        <v>0</v>
      </c>
      <c r="E1726" s="12">
        <v>0</v>
      </c>
      <c r="F1726" s="12">
        <v>0</v>
      </c>
      <c r="G1726" s="12">
        <v>0</v>
      </c>
      <c r="H1726" s="12">
        <v>0</v>
      </c>
      <c r="I1726" s="12">
        <v>0</v>
      </c>
      <c r="J1726" s="13">
        <f t="shared" si="808"/>
        <v>0</v>
      </c>
      <c r="K1726" s="13">
        <f t="shared" si="809"/>
        <v>0</v>
      </c>
      <c r="L1726" s="16">
        <f t="shared" si="810"/>
        <v>0</v>
      </c>
      <c r="M1726" s="13">
        <f t="shared" si="811"/>
        <v>0</v>
      </c>
      <c r="N1726" s="16">
        <f t="shared" si="812"/>
        <v>0</v>
      </c>
      <c r="O1726" s="16">
        <f t="shared" si="813"/>
        <v>0</v>
      </c>
      <c r="P1726" s="16" t="str">
        <f t="shared" si="814"/>
        <v/>
      </c>
      <c r="Q1726" s="20" t="str">
        <f t="shared" si="815"/>
        <v/>
      </c>
      <c r="R1726" s="20" t="str">
        <f t="shared" si="816"/>
        <v/>
      </c>
      <c r="S1726" s="20" t="str">
        <f t="shared" si="817"/>
        <v/>
      </c>
      <c r="T1726" s="20" t="str">
        <f t="shared" si="818"/>
        <v/>
      </c>
      <c r="U1726" s="16">
        <f t="shared" si="819"/>
        <v>6.5000000000000006E-3</v>
      </c>
      <c r="V1726" s="20" t="str">
        <f t="shared" si="820"/>
        <v/>
      </c>
      <c r="W1726" s="20" t="str">
        <f t="shared" si="821"/>
        <v/>
      </c>
      <c r="X1726" s="20">
        <f t="shared" si="822"/>
        <v>6.5000000000000006E-3</v>
      </c>
      <c r="Y1726" s="20" t="str">
        <f t="shared" si="823"/>
        <v/>
      </c>
      <c r="Z1726" s="20" t="str">
        <f t="shared" si="824"/>
        <v/>
      </c>
      <c r="AA1726" s="20" t="str">
        <f t="shared" si="825"/>
        <v/>
      </c>
      <c r="AB1726" s="20" t="str">
        <f t="shared" si="826"/>
        <v/>
      </c>
      <c r="AC1726" s="20" t="str">
        <f t="shared" si="827"/>
        <v/>
      </c>
      <c r="AD1726" s="20" t="str">
        <f t="shared" si="828"/>
        <v/>
      </c>
      <c r="AE1726" s="20" t="str">
        <f t="shared" si="829"/>
        <v/>
      </c>
      <c r="AF1726" s="20">
        <f t="shared" si="830"/>
        <v>0</v>
      </c>
      <c r="AG1726" s="11">
        <f t="shared" si="831"/>
        <v>999</v>
      </c>
      <c r="AH1726" s="17">
        <f t="shared" si="832"/>
        <v>999</v>
      </c>
      <c r="AI1726" s="17">
        <f t="shared" si="833"/>
        <v>999</v>
      </c>
      <c r="AJ1726" s="17">
        <f t="shared" si="834"/>
        <v>999</v>
      </c>
      <c r="AK1726" s="17">
        <f t="shared" si="835"/>
        <v>999</v>
      </c>
      <c r="AL1726" s="17">
        <f t="shared" si="836"/>
        <v>0</v>
      </c>
      <c r="AM1726" s="10" t="s">
        <v>2129</v>
      </c>
      <c r="AN1726">
        <v>0</v>
      </c>
      <c r="AO1726">
        <v>0</v>
      </c>
      <c r="AP1726">
        <v>0</v>
      </c>
      <c r="AQ1726">
        <v>0.87929999999999997</v>
      </c>
      <c r="AR1726" s="8">
        <v>-0.65</v>
      </c>
      <c r="AS1726" s="8">
        <v>-7.43</v>
      </c>
      <c r="AT1726" s="8">
        <v>-11.384499999999999</v>
      </c>
      <c r="AU1726" s="8">
        <v>-0.87929999999999997</v>
      </c>
      <c r="AV1726" s="8">
        <v>-0.65</v>
      </c>
      <c r="AW1726" s="8">
        <v>0.65</v>
      </c>
      <c r="AX1726" s="8">
        <v>7.43</v>
      </c>
      <c r="AY1726" s="8">
        <v>11.384499999999999</v>
      </c>
      <c r="AZ1726" s="8">
        <v>0.87929999999999997</v>
      </c>
      <c r="BA1726" s="8">
        <v>0.65</v>
      </c>
      <c r="BB1726">
        <v>0</v>
      </c>
      <c r="BC1726">
        <v>0</v>
      </c>
      <c r="BD1726">
        <v>0</v>
      </c>
      <c r="BE1726">
        <v>0</v>
      </c>
      <c r="BF1726">
        <v>0.06</v>
      </c>
      <c r="BG1726">
        <v>0.3</v>
      </c>
      <c r="BH1726">
        <v>16.27</v>
      </c>
      <c r="BI1726">
        <v>1</v>
      </c>
      <c r="BJ1726">
        <v>2</v>
      </c>
      <c r="BK1726">
        <v>1</v>
      </c>
      <c r="BM1726">
        <v>1</v>
      </c>
      <c r="BN1726" t="s">
        <v>1016</v>
      </c>
      <c r="BP1726" t="s">
        <v>1016</v>
      </c>
      <c r="BQ1726">
        <v>20</v>
      </c>
      <c r="BR1726">
        <v>202010</v>
      </c>
      <c r="BS1726">
        <v>0</v>
      </c>
      <c r="BU1726">
        <v>1</v>
      </c>
      <c r="BW1726">
        <v>1</v>
      </c>
      <c r="BY1726">
        <v>2</v>
      </c>
      <c r="BZ1726" t="s">
        <v>1997</v>
      </c>
      <c r="CA1726">
        <v>0</v>
      </c>
      <c r="CB1726">
        <v>0</v>
      </c>
      <c r="CC1726">
        <v>0</v>
      </c>
      <c r="CD1726">
        <v>0</v>
      </c>
      <c r="CE1726">
        <v>0</v>
      </c>
      <c r="CF1726">
        <v>1</v>
      </c>
      <c r="CG1726">
        <v>0</v>
      </c>
      <c r="CH1726">
        <v>0</v>
      </c>
      <c r="CI1726" s="2">
        <v>3497134</v>
      </c>
      <c r="CJ1726" t="s">
        <v>2251</v>
      </c>
    </row>
    <row r="1727" spans="1:88">
      <c r="A1727" s="10" t="str">
        <f t="shared" si="806"/>
        <v>DNOW_US</v>
      </c>
      <c r="B1727" s="12">
        <f t="shared" si="807"/>
        <v>-7.6499999999999999E-2</v>
      </c>
      <c r="C1727" s="12">
        <v>0</v>
      </c>
      <c r="D1727" s="12">
        <v>0</v>
      </c>
      <c r="E1727" s="12">
        <v>0</v>
      </c>
      <c r="F1727" s="12">
        <v>0</v>
      </c>
      <c r="G1727" s="12">
        <v>0</v>
      </c>
      <c r="H1727" s="12">
        <v>0</v>
      </c>
      <c r="I1727" s="12">
        <v>0</v>
      </c>
      <c r="J1727" s="13">
        <f t="shared" si="808"/>
        <v>0</v>
      </c>
      <c r="K1727" s="13">
        <f t="shared" si="809"/>
        <v>0</v>
      </c>
      <c r="L1727" s="16">
        <f t="shared" si="810"/>
        <v>0</v>
      </c>
      <c r="M1727" s="13">
        <f t="shared" si="811"/>
        <v>0</v>
      </c>
      <c r="N1727" s="16">
        <f t="shared" si="812"/>
        <v>0</v>
      </c>
      <c r="O1727" s="16">
        <f t="shared" si="813"/>
        <v>0</v>
      </c>
      <c r="P1727" s="16">
        <f t="shared" si="814"/>
        <v>-6.5000000000000006E-3</v>
      </c>
      <c r="Q1727" s="20" t="str">
        <f t="shared" si="815"/>
        <v/>
      </c>
      <c r="R1727" s="20" t="str">
        <f t="shared" si="816"/>
        <v/>
      </c>
      <c r="S1727" s="20">
        <f t="shared" si="817"/>
        <v>-6.5000000000000006E-3</v>
      </c>
      <c r="T1727" s="20" t="str">
        <f t="shared" si="818"/>
        <v/>
      </c>
      <c r="U1727" s="16" t="str">
        <f t="shared" si="819"/>
        <v/>
      </c>
      <c r="V1727" s="20" t="str">
        <f t="shared" si="820"/>
        <v/>
      </c>
      <c r="W1727" s="20" t="str">
        <f t="shared" si="821"/>
        <v/>
      </c>
      <c r="X1727" s="20" t="str">
        <f t="shared" si="822"/>
        <v/>
      </c>
      <c r="Y1727" s="20" t="str">
        <f t="shared" si="823"/>
        <v/>
      </c>
      <c r="Z1727" s="20" t="str">
        <f t="shared" si="824"/>
        <v/>
      </c>
      <c r="AA1727" s="20" t="str">
        <f t="shared" si="825"/>
        <v/>
      </c>
      <c r="AB1727" s="20" t="str">
        <f t="shared" si="826"/>
        <v/>
      </c>
      <c r="AC1727" s="20" t="str">
        <f t="shared" si="827"/>
        <v/>
      </c>
      <c r="AD1727" s="20" t="str">
        <f t="shared" si="828"/>
        <v/>
      </c>
      <c r="AE1727" s="20" t="str">
        <f t="shared" si="829"/>
        <v/>
      </c>
      <c r="AF1727" s="20">
        <f t="shared" si="830"/>
        <v>0</v>
      </c>
      <c r="AG1727" s="11">
        <f t="shared" si="831"/>
        <v>999</v>
      </c>
      <c r="AH1727" s="17">
        <f t="shared" si="832"/>
        <v>999</v>
      </c>
      <c r="AI1727" s="17">
        <f t="shared" si="833"/>
        <v>999</v>
      </c>
      <c r="AJ1727" s="17">
        <f t="shared" si="834"/>
        <v>999</v>
      </c>
      <c r="AK1727" s="17">
        <f t="shared" si="835"/>
        <v>999</v>
      </c>
      <c r="AL1727" s="17">
        <f t="shared" si="836"/>
        <v>0</v>
      </c>
      <c r="AM1727" s="10" t="s">
        <v>2130</v>
      </c>
      <c r="AN1727">
        <v>0</v>
      </c>
      <c r="AO1727">
        <v>0</v>
      </c>
      <c r="AP1727">
        <v>0</v>
      </c>
      <c r="AQ1727">
        <v>6.9885999999999999</v>
      </c>
      <c r="AR1727" s="8">
        <v>-0.65</v>
      </c>
      <c r="AS1727" s="8">
        <v>-34.943800000000003</v>
      </c>
      <c r="AT1727" s="8">
        <v>-93.411799999999999</v>
      </c>
      <c r="AU1727" s="8">
        <v>-6.9885999999999999</v>
      </c>
      <c r="AV1727" s="8">
        <v>-0.65</v>
      </c>
      <c r="AW1727" s="8">
        <v>0.65</v>
      </c>
      <c r="AX1727" s="8">
        <v>34.943800000000003</v>
      </c>
      <c r="AY1727" s="8">
        <v>93.411799999999999</v>
      </c>
      <c r="AZ1727" s="8">
        <v>6.9885999999999999</v>
      </c>
      <c r="BA1727" s="8">
        <v>0.65</v>
      </c>
      <c r="BB1727">
        <v>0</v>
      </c>
      <c r="BC1727">
        <v>0</v>
      </c>
      <c r="BD1727">
        <v>0</v>
      </c>
      <c r="BE1727">
        <v>0</v>
      </c>
      <c r="BF1727">
        <v>0.06</v>
      </c>
      <c r="BG1727">
        <v>0.3</v>
      </c>
      <c r="BH1727">
        <v>-7.65</v>
      </c>
      <c r="BI1727">
        <v>9</v>
      </c>
      <c r="BJ1727">
        <v>17</v>
      </c>
      <c r="BK1727">
        <v>9</v>
      </c>
      <c r="BM1727">
        <v>9</v>
      </c>
      <c r="BN1727" t="s">
        <v>1016</v>
      </c>
      <c r="BP1727" t="s">
        <v>1016</v>
      </c>
      <c r="BQ1727">
        <v>20</v>
      </c>
      <c r="BR1727">
        <v>201070</v>
      </c>
      <c r="BS1727">
        <v>0</v>
      </c>
      <c r="BU1727">
        <v>1</v>
      </c>
      <c r="BW1727">
        <v>9</v>
      </c>
      <c r="BY1727">
        <v>17</v>
      </c>
      <c r="BZ1727" t="s">
        <v>1997</v>
      </c>
      <c r="CA1727">
        <v>0</v>
      </c>
      <c r="CB1727">
        <v>0</v>
      </c>
      <c r="CC1727">
        <v>0</v>
      </c>
      <c r="CD1727">
        <v>0</v>
      </c>
      <c r="CE1727">
        <v>0</v>
      </c>
      <c r="CF1727">
        <v>1</v>
      </c>
      <c r="CG1727">
        <v>0</v>
      </c>
      <c r="CH1727">
        <v>0</v>
      </c>
      <c r="CI1727" s="2">
        <v>26899284</v>
      </c>
      <c r="CJ1727" t="s">
        <v>2042</v>
      </c>
    </row>
    <row r="1728" spans="1:88">
      <c r="A1728" s="10" t="str">
        <f t="shared" si="806"/>
        <v>TBPH_US</v>
      </c>
      <c r="B1728" s="12">
        <f t="shared" si="807"/>
        <v>-8.5500000000000007E-2</v>
      </c>
      <c r="C1728" s="12">
        <v>0</v>
      </c>
      <c r="D1728" s="12">
        <v>0</v>
      </c>
      <c r="E1728" s="12">
        <v>0</v>
      </c>
      <c r="F1728" s="12">
        <v>0</v>
      </c>
      <c r="G1728" s="12">
        <v>0</v>
      </c>
      <c r="H1728" s="12">
        <v>0</v>
      </c>
      <c r="I1728" s="12">
        <v>0</v>
      </c>
      <c r="J1728" s="13">
        <f t="shared" si="808"/>
        <v>0</v>
      </c>
      <c r="K1728" s="13">
        <f t="shared" si="809"/>
        <v>0</v>
      </c>
      <c r="L1728" s="16">
        <f t="shared" si="810"/>
        <v>0</v>
      </c>
      <c r="M1728" s="13">
        <f t="shared" si="811"/>
        <v>0</v>
      </c>
      <c r="N1728" s="16">
        <f t="shared" si="812"/>
        <v>0</v>
      </c>
      <c r="O1728" s="16">
        <f t="shared" si="813"/>
        <v>0</v>
      </c>
      <c r="P1728" s="16">
        <f t="shared" si="814"/>
        <v>-2E-3</v>
      </c>
      <c r="Q1728" s="20" t="str">
        <f t="shared" si="815"/>
        <v/>
      </c>
      <c r="R1728" s="20" t="str">
        <f t="shared" si="816"/>
        <v/>
      </c>
      <c r="S1728" s="20">
        <f t="shared" si="817"/>
        <v>-2E-3</v>
      </c>
      <c r="T1728" s="20" t="str">
        <f t="shared" si="818"/>
        <v/>
      </c>
      <c r="U1728" s="16" t="str">
        <f t="shared" si="819"/>
        <v/>
      </c>
      <c r="V1728" s="20" t="str">
        <f t="shared" si="820"/>
        <v/>
      </c>
      <c r="W1728" s="20" t="str">
        <f t="shared" si="821"/>
        <v/>
      </c>
      <c r="X1728" s="20" t="str">
        <f t="shared" si="822"/>
        <v/>
      </c>
      <c r="Y1728" s="20" t="str">
        <f t="shared" si="823"/>
        <v/>
      </c>
      <c r="Z1728" s="20" t="str">
        <f t="shared" si="824"/>
        <v/>
      </c>
      <c r="AA1728" s="20" t="str">
        <f t="shared" si="825"/>
        <v/>
      </c>
      <c r="AB1728" s="20" t="str">
        <f t="shared" si="826"/>
        <v/>
      </c>
      <c r="AC1728" s="20" t="str">
        <f t="shared" si="827"/>
        <v/>
      </c>
      <c r="AD1728" s="20" t="str">
        <f t="shared" si="828"/>
        <v/>
      </c>
      <c r="AE1728" s="20" t="str">
        <f t="shared" si="829"/>
        <v/>
      </c>
      <c r="AF1728" s="20">
        <f t="shared" si="830"/>
        <v>0</v>
      </c>
      <c r="AG1728" s="11">
        <f t="shared" si="831"/>
        <v>999</v>
      </c>
      <c r="AH1728" s="17">
        <f t="shared" si="832"/>
        <v>999</v>
      </c>
      <c r="AI1728" s="17">
        <f t="shared" si="833"/>
        <v>999</v>
      </c>
      <c r="AJ1728" s="17">
        <f t="shared" si="834"/>
        <v>999</v>
      </c>
      <c r="AK1728" s="17">
        <f t="shared" si="835"/>
        <v>999</v>
      </c>
      <c r="AL1728" s="17">
        <f t="shared" si="836"/>
        <v>0</v>
      </c>
      <c r="AM1728" s="10" t="s">
        <v>2006</v>
      </c>
      <c r="AN1728">
        <v>0</v>
      </c>
      <c r="AO1728">
        <v>0</v>
      </c>
      <c r="AP1728">
        <v>0</v>
      </c>
      <c r="AQ1728">
        <v>0.55330000000000001</v>
      </c>
      <c r="AR1728" s="8">
        <v>-0.2</v>
      </c>
      <c r="AS1728" s="8">
        <v>-4.2035</v>
      </c>
      <c r="AT1728" s="8">
        <v>-26.374400000000001</v>
      </c>
      <c r="AU1728" s="8">
        <v>-0.55330000000000001</v>
      </c>
      <c r="AV1728" s="8">
        <v>-0.2</v>
      </c>
      <c r="AW1728" s="8">
        <v>0.6</v>
      </c>
      <c r="AX1728" s="8">
        <v>4.2035</v>
      </c>
      <c r="AY1728" s="8">
        <v>26.374400000000001</v>
      </c>
      <c r="AZ1728" s="8">
        <v>0.55330000000000001</v>
      </c>
      <c r="BA1728" s="8">
        <v>0.6</v>
      </c>
      <c r="BB1728">
        <v>0</v>
      </c>
      <c r="BC1728">
        <v>0</v>
      </c>
      <c r="BD1728">
        <v>0</v>
      </c>
      <c r="BE1728">
        <v>0</v>
      </c>
      <c r="BF1728">
        <v>0.06</v>
      </c>
      <c r="BG1728">
        <v>0.3</v>
      </c>
      <c r="BH1728">
        <v>-8.5500000000000007</v>
      </c>
      <c r="BI1728">
        <v>9</v>
      </c>
      <c r="BJ1728">
        <v>17</v>
      </c>
      <c r="BK1728">
        <v>9</v>
      </c>
      <c r="BM1728">
        <v>9</v>
      </c>
      <c r="BN1728" t="s">
        <v>1016</v>
      </c>
      <c r="BP1728" t="s">
        <v>1016</v>
      </c>
      <c r="BQ1728">
        <v>35</v>
      </c>
      <c r="BR1728">
        <v>352020</v>
      </c>
      <c r="BS1728">
        <v>0</v>
      </c>
      <c r="BU1728">
        <v>1</v>
      </c>
      <c r="BW1728">
        <v>9</v>
      </c>
      <c r="BY1728">
        <v>17</v>
      </c>
      <c r="BZ1728" t="s">
        <v>1997</v>
      </c>
      <c r="CA1728">
        <v>0</v>
      </c>
      <c r="CB1728">
        <v>0</v>
      </c>
      <c r="CC1728">
        <v>0</v>
      </c>
      <c r="CD1728">
        <v>0</v>
      </c>
      <c r="CE1728">
        <v>0</v>
      </c>
      <c r="CF1728">
        <v>1</v>
      </c>
      <c r="CG1728">
        <v>0</v>
      </c>
      <c r="CH1728">
        <v>0</v>
      </c>
      <c r="CI1728" s="2">
        <v>2301776</v>
      </c>
      <c r="CJ1728" t="s">
        <v>2251</v>
      </c>
    </row>
    <row r="1729" spans="1:88">
      <c r="A1729" s="10" t="str">
        <f t="shared" si="806"/>
        <v>VTL_US</v>
      </c>
      <c r="B1729" s="12">
        <f t="shared" si="807"/>
        <v>-0.17180000000000001</v>
      </c>
      <c r="C1729" s="12">
        <v>0</v>
      </c>
      <c r="D1729" s="12">
        <v>0</v>
      </c>
      <c r="E1729" s="12">
        <v>0</v>
      </c>
      <c r="F1729" s="12">
        <v>0</v>
      </c>
      <c r="G1729" s="12">
        <v>0</v>
      </c>
      <c r="H1729" s="12">
        <v>0</v>
      </c>
      <c r="I1729" s="12">
        <v>0</v>
      </c>
      <c r="J1729" s="13">
        <f t="shared" si="808"/>
        <v>0</v>
      </c>
      <c r="K1729" s="13">
        <f t="shared" si="809"/>
        <v>0</v>
      </c>
      <c r="L1729" s="16">
        <f t="shared" si="810"/>
        <v>0</v>
      </c>
      <c r="M1729" s="13">
        <f t="shared" si="811"/>
        <v>0</v>
      </c>
      <c r="N1729" s="16">
        <f t="shared" si="812"/>
        <v>0</v>
      </c>
      <c r="O1729" s="16">
        <f t="shared" si="813"/>
        <v>0</v>
      </c>
      <c r="P1729" s="16">
        <f t="shared" si="814"/>
        <v>-2E-3</v>
      </c>
      <c r="Q1729" s="20" t="str">
        <f t="shared" si="815"/>
        <v/>
      </c>
      <c r="R1729" s="20" t="str">
        <f t="shared" si="816"/>
        <v/>
      </c>
      <c r="S1729" s="20">
        <f t="shared" si="817"/>
        <v>-2E-3</v>
      </c>
      <c r="T1729" s="20" t="str">
        <f t="shared" si="818"/>
        <v/>
      </c>
      <c r="U1729" s="16" t="str">
        <f t="shared" si="819"/>
        <v/>
      </c>
      <c r="V1729" s="20" t="str">
        <f t="shared" si="820"/>
        <v/>
      </c>
      <c r="W1729" s="20" t="str">
        <f t="shared" si="821"/>
        <v/>
      </c>
      <c r="X1729" s="20" t="str">
        <f t="shared" si="822"/>
        <v/>
      </c>
      <c r="Y1729" s="20" t="str">
        <f t="shared" si="823"/>
        <v/>
      </c>
      <c r="Z1729" s="20" t="str">
        <f t="shared" si="824"/>
        <v/>
      </c>
      <c r="AA1729" s="20" t="str">
        <f t="shared" si="825"/>
        <v/>
      </c>
      <c r="AB1729" s="20" t="str">
        <f t="shared" si="826"/>
        <v/>
      </c>
      <c r="AC1729" s="20" t="str">
        <f t="shared" si="827"/>
        <v/>
      </c>
      <c r="AD1729" s="20" t="str">
        <f t="shared" si="828"/>
        <v/>
      </c>
      <c r="AE1729" s="20" t="str">
        <f t="shared" si="829"/>
        <v/>
      </c>
      <c r="AF1729" s="20">
        <f t="shared" si="830"/>
        <v>0</v>
      </c>
      <c r="AG1729" s="11">
        <f t="shared" si="831"/>
        <v>999</v>
      </c>
      <c r="AH1729" s="17">
        <f t="shared" si="832"/>
        <v>999</v>
      </c>
      <c r="AI1729" s="17">
        <f t="shared" si="833"/>
        <v>999</v>
      </c>
      <c r="AJ1729" s="17">
        <f t="shared" si="834"/>
        <v>999</v>
      </c>
      <c r="AK1729" s="17">
        <f t="shared" si="835"/>
        <v>999</v>
      </c>
      <c r="AL1729" s="17">
        <f t="shared" si="836"/>
        <v>0</v>
      </c>
      <c r="AM1729" s="10" t="s">
        <v>2131</v>
      </c>
      <c r="AN1729">
        <v>0</v>
      </c>
      <c r="AO1729">
        <v>0</v>
      </c>
      <c r="AP1729">
        <v>0</v>
      </c>
      <c r="AQ1729">
        <v>0.4</v>
      </c>
      <c r="AR1729" s="8">
        <v>-0.2</v>
      </c>
      <c r="AS1729" s="8">
        <v>-1.8563000000000001</v>
      </c>
      <c r="AT1729" s="8">
        <v>-27.848500000000001</v>
      </c>
      <c r="AU1729" s="8">
        <v>-0.4</v>
      </c>
      <c r="AV1729" s="8">
        <v>-0.2</v>
      </c>
      <c r="AW1729" s="8">
        <v>0.6</v>
      </c>
      <c r="AX1729" s="8">
        <v>1.8563000000000001</v>
      </c>
      <c r="AY1729" s="8">
        <v>27.848500000000001</v>
      </c>
      <c r="AZ1729" s="8">
        <v>0.4</v>
      </c>
      <c r="BA1729" s="8">
        <v>0.6</v>
      </c>
      <c r="BB1729">
        <v>0</v>
      </c>
      <c r="BC1729">
        <v>0</v>
      </c>
      <c r="BD1729">
        <v>0</v>
      </c>
      <c r="BE1729">
        <v>0</v>
      </c>
      <c r="BF1729">
        <v>0.06</v>
      </c>
      <c r="BG1729">
        <v>0.3</v>
      </c>
      <c r="BH1729">
        <v>-17.18</v>
      </c>
      <c r="BI1729">
        <v>10</v>
      </c>
      <c r="BJ1729">
        <v>19</v>
      </c>
      <c r="BK1729">
        <v>10</v>
      </c>
      <c r="BM1729">
        <v>10</v>
      </c>
      <c r="BN1729" t="s">
        <v>1016</v>
      </c>
      <c r="BP1729" t="s">
        <v>1016</v>
      </c>
      <c r="BQ1729">
        <v>35</v>
      </c>
      <c r="BR1729">
        <v>352010</v>
      </c>
      <c r="BS1729">
        <v>0</v>
      </c>
      <c r="BU1729">
        <v>1</v>
      </c>
      <c r="BW1729">
        <v>10</v>
      </c>
      <c r="BY1729">
        <v>19</v>
      </c>
      <c r="BZ1729" t="s">
        <v>1998</v>
      </c>
      <c r="CA1729">
        <v>0</v>
      </c>
      <c r="CB1729">
        <v>0</v>
      </c>
      <c r="CC1729">
        <v>0</v>
      </c>
      <c r="CD1729">
        <v>0</v>
      </c>
      <c r="CE1729">
        <v>0</v>
      </c>
      <c r="CF1729">
        <v>1</v>
      </c>
      <c r="CG1729">
        <v>0</v>
      </c>
      <c r="CH1729">
        <v>0</v>
      </c>
      <c r="CI1729" s="2">
        <v>1591001</v>
      </c>
      <c r="CJ1729" t="s">
        <v>2042</v>
      </c>
    </row>
    <row r="1730" spans="1:88">
      <c r="A1730" s="10" t="str">
        <f t="shared" si="806"/>
        <v>TIME_US</v>
      </c>
      <c r="B1730" s="12">
        <f t="shared" si="807"/>
        <v>5.1100000000000007E-2</v>
      </c>
      <c r="C1730" s="12">
        <v>0</v>
      </c>
      <c r="D1730" s="12">
        <v>0</v>
      </c>
      <c r="E1730" s="12">
        <v>0</v>
      </c>
      <c r="F1730" s="12">
        <v>0</v>
      </c>
      <c r="G1730" s="12">
        <v>0</v>
      </c>
      <c r="H1730" s="12">
        <v>0</v>
      </c>
      <c r="I1730" s="12">
        <v>0</v>
      </c>
      <c r="J1730" s="13">
        <f t="shared" si="808"/>
        <v>0</v>
      </c>
      <c r="K1730" s="13">
        <f t="shared" si="809"/>
        <v>0</v>
      </c>
      <c r="L1730" s="16">
        <f t="shared" si="810"/>
        <v>0</v>
      </c>
      <c r="M1730" s="13">
        <f t="shared" si="811"/>
        <v>0</v>
      </c>
      <c r="N1730" s="16">
        <f t="shared" si="812"/>
        <v>0</v>
      </c>
      <c r="O1730" s="16">
        <f t="shared" si="813"/>
        <v>0</v>
      </c>
      <c r="P1730" s="16" t="str">
        <f t="shared" si="814"/>
        <v/>
      </c>
      <c r="Q1730" s="20" t="str">
        <f t="shared" si="815"/>
        <v/>
      </c>
      <c r="R1730" s="20" t="str">
        <f t="shared" si="816"/>
        <v/>
      </c>
      <c r="S1730" s="20" t="str">
        <f t="shared" si="817"/>
        <v/>
      </c>
      <c r="T1730" s="20" t="str">
        <f t="shared" si="818"/>
        <v/>
      </c>
      <c r="U1730" s="16">
        <f t="shared" si="819"/>
        <v>6.5000000000000006E-3</v>
      </c>
      <c r="V1730" s="20" t="str">
        <f t="shared" si="820"/>
        <v/>
      </c>
      <c r="W1730" s="20" t="str">
        <f t="shared" si="821"/>
        <v/>
      </c>
      <c r="X1730" s="20">
        <f t="shared" si="822"/>
        <v>6.5000000000000006E-3</v>
      </c>
      <c r="Y1730" s="20" t="str">
        <f t="shared" si="823"/>
        <v/>
      </c>
      <c r="Z1730" s="20" t="str">
        <f t="shared" si="824"/>
        <v/>
      </c>
      <c r="AA1730" s="20" t="str">
        <f t="shared" si="825"/>
        <v/>
      </c>
      <c r="AB1730" s="20" t="str">
        <f t="shared" si="826"/>
        <v/>
      </c>
      <c r="AC1730" s="20" t="str">
        <f t="shared" si="827"/>
        <v/>
      </c>
      <c r="AD1730" s="20" t="str">
        <f t="shared" si="828"/>
        <v/>
      </c>
      <c r="AE1730" s="20" t="str">
        <f t="shared" si="829"/>
        <v/>
      </c>
      <c r="AF1730" s="20">
        <f t="shared" si="830"/>
        <v>0</v>
      </c>
      <c r="AG1730" s="11">
        <f t="shared" si="831"/>
        <v>999</v>
      </c>
      <c r="AH1730" s="17">
        <f t="shared" si="832"/>
        <v>999</v>
      </c>
      <c r="AI1730" s="17">
        <f t="shared" si="833"/>
        <v>999</v>
      </c>
      <c r="AJ1730" s="17">
        <f t="shared" si="834"/>
        <v>999</v>
      </c>
      <c r="AK1730" s="17">
        <f t="shared" si="835"/>
        <v>999</v>
      </c>
      <c r="AL1730" s="17">
        <f t="shared" si="836"/>
        <v>0</v>
      </c>
      <c r="AM1730" s="10" t="s">
        <v>2132</v>
      </c>
      <c r="AN1730">
        <v>0</v>
      </c>
      <c r="AO1730">
        <v>0</v>
      </c>
      <c r="AP1730">
        <v>0</v>
      </c>
      <c r="AQ1730">
        <v>4.7401999999999997</v>
      </c>
      <c r="AR1730" s="8">
        <v>-0.65</v>
      </c>
      <c r="AS1730" s="8">
        <v>-22.808700000000002</v>
      </c>
      <c r="AT1730" s="8">
        <v>-102.77679999999999</v>
      </c>
      <c r="AU1730" s="8">
        <v>-4.7401999999999997</v>
      </c>
      <c r="AV1730" s="8">
        <v>-0.65</v>
      </c>
      <c r="AW1730" s="8">
        <v>0.65</v>
      </c>
      <c r="AX1730" s="8">
        <v>22.808700000000002</v>
      </c>
      <c r="AY1730" s="8">
        <v>102.77679999999999</v>
      </c>
      <c r="AZ1730" s="8">
        <v>4.7401999999999997</v>
      </c>
      <c r="BA1730" s="8">
        <v>0.65</v>
      </c>
      <c r="BB1730">
        <v>0</v>
      </c>
      <c r="BC1730">
        <v>0</v>
      </c>
      <c r="BD1730">
        <v>0</v>
      </c>
      <c r="BE1730">
        <v>0</v>
      </c>
      <c r="BF1730">
        <v>0.06</v>
      </c>
      <c r="BG1730">
        <v>0.3</v>
      </c>
      <c r="BH1730">
        <v>5.1100000000000003</v>
      </c>
      <c r="BI1730">
        <v>3</v>
      </c>
      <c r="BJ1730">
        <v>6</v>
      </c>
      <c r="BK1730">
        <v>3</v>
      </c>
      <c r="BM1730">
        <v>3</v>
      </c>
      <c r="BN1730" t="s">
        <v>1016</v>
      </c>
      <c r="BP1730" t="s">
        <v>1016</v>
      </c>
      <c r="BQ1730">
        <v>25</v>
      </c>
      <c r="BR1730">
        <v>254010</v>
      </c>
      <c r="BS1730">
        <v>0</v>
      </c>
      <c r="BU1730">
        <v>1</v>
      </c>
      <c r="BW1730">
        <v>3</v>
      </c>
      <c r="BY1730">
        <v>6</v>
      </c>
      <c r="BZ1730" t="s">
        <v>1997</v>
      </c>
      <c r="CA1730">
        <v>0</v>
      </c>
      <c r="CB1730">
        <v>0</v>
      </c>
      <c r="CC1730">
        <v>0</v>
      </c>
      <c r="CD1730">
        <v>0</v>
      </c>
      <c r="CE1730">
        <v>0</v>
      </c>
      <c r="CF1730">
        <v>1</v>
      </c>
      <c r="CG1730">
        <v>0</v>
      </c>
      <c r="CH1730">
        <v>0</v>
      </c>
      <c r="CI1730" s="2">
        <v>22622275</v>
      </c>
      <c r="CJ1730" t="s">
        <v>2042</v>
      </c>
    </row>
    <row r="1731" spans="1:88">
      <c r="A1731" s="10" t="str">
        <f t="shared" si="806"/>
        <v>SQBK_US</v>
      </c>
      <c r="B1731" s="12">
        <f t="shared" si="807"/>
        <v>-8.0100000000000005E-2</v>
      </c>
      <c r="C1731" s="12">
        <v>0</v>
      </c>
      <c r="D1731" s="12">
        <v>0</v>
      </c>
      <c r="E1731" s="12">
        <v>0</v>
      </c>
      <c r="F1731" s="12">
        <v>0</v>
      </c>
      <c r="G1731" s="12">
        <v>0</v>
      </c>
      <c r="H1731" s="12">
        <v>0</v>
      </c>
      <c r="I1731" s="12">
        <v>0</v>
      </c>
      <c r="J1731" s="13">
        <f t="shared" si="808"/>
        <v>0</v>
      </c>
      <c r="K1731" s="13">
        <f t="shared" si="809"/>
        <v>0</v>
      </c>
      <c r="L1731" s="16">
        <f t="shared" si="810"/>
        <v>0</v>
      </c>
      <c r="M1731" s="13">
        <f t="shared" si="811"/>
        <v>0</v>
      </c>
      <c r="N1731" s="16">
        <f t="shared" si="812"/>
        <v>0</v>
      </c>
      <c r="O1731" s="16">
        <f t="shared" si="813"/>
        <v>0</v>
      </c>
      <c r="P1731" s="16">
        <f t="shared" si="814"/>
        <v>-4.0000000000000001E-3</v>
      </c>
      <c r="Q1731" s="20" t="str">
        <f t="shared" si="815"/>
        <v/>
      </c>
      <c r="R1731" s="20" t="str">
        <f t="shared" si="816"/>
        <v/>
      </c>
      <c r="S1731" s="20">
        <f t="shared" si="817"/>
        <v>-4.0000000000000001E-3</v>
      </c>
      <c r="T1731" s="20" t="str">
        <f t="shared" si="818"/>
        <v/>
      </c>
      <c r="U1731" s="16" t="str">
        <f t="shared" si="819"/>
        <v/>
      </c>
      <c r="V1731" s="20" t="str">
        <f t="shared" si="820"/>
        <v/>
      </c>
      <c r="W1731" s="20" t="str">
        <f t="shared" si="821"/>
        <v/>
      </c>
      <c r="X1731" s="20" t="str">
        <f t="shared" si="822"/>
        <v/>
      </c>
      <c r="Y1731" s="20" t="str">
        <f t="shared" si="823"/>
        <v/>
      </c>
      <c r="Z1731" s="20" t="str">
        <f t="shared" si="824"/>
        <v/>
      </c>
      <c r="AA1731" s="20" t="str">
        <f t="shared" si="825"/>
        <v/>
      </c>
      <c r="AB1731" s="20" t="str">
        <f t="shared" si="826"/>
        <v/>
      </c>
      <c r="AC1731" s="20" t="str">
        <f t="shared" si="827"/>
        <v/>
      </c>
      <c r="AD1731" s="20" t="str">
        <f t="shared" si="828"/>
        <v/>
      </c>
      <c r="AE1731" s="20" t="str">
        <f t="shared" si="829"/>
        <v/>
      </c>
      <c r="AF1731" s="20">
        <f t="shared" si="830"/>
        <v>0</v>
      </c>
      <c r="AG1731" s="11">
        <f t="shared" si="831"/>
        <v>999</v>
      </c>
      <c r="AH1731" s="17">
        <f t="shared" si="832"/>
        <v>999</v>
      </c>
      <c r="AI1731" s="17">
        <f t="shared" si="833"/>
        <v>999</v>
      </c>
      <c r="AJ1731" s="17">
        <f t="shared" si="834"/>
        <v>999</v>
      </c>
      <c r="AK1731" s="17">
        <f t="shared" si="835"/>
        <v>999</v>
      </c>
      <c r="AL1731" s="17">
        <f t="shared" si="836"/>
        <v>0</v>
      </c>
      <c r="AM1731" s="10" t="s">
        <v>2147</v>
      </c>
      <c r="AN1731">
        <v>0</v>
      </c>
      <c r="AO1731">
        <v>0</v>
      </c>
      <c r="AP1731">
        <v>0</v>
      </c>
      <c r="AQ1731">
        <v>1.8505</v>
      </c>
      <c r="AR1731" s="8">
        <v>-0.4</v>
      </c>
      <c r="AS1731" s="8">
        <v>-2.6598999999999999</v>
      </c>
      <c r="AT1731" s="8">
        <v>-29.4922</v>
      </c>
      <c r="AU1731" s="8">
        <v>-1.8505</v>
      </c>
      <c r="AV1731" s="8">
        <v>-0.4</v>
      </c>
      <c r="AW1731" s="8">
        <v>0.4</v>
      </c>
      <c r="AX1731" s="8">
        <v>2.6598999999999999</v>
      </c>
      <c r="AY1731" s="8">
        <v>29.4922</v>
      </c>
      <c r="AZ1731" s="8">
        <v>1.8505</v>
      </c>
      <c r="BA1731" s="8">
        <v>0.4</v>
      </c>
      <c r="BB1731">
        <v>0</v>
      </c>
      <c r="BC1731">
        <v>0</v>
      </c>
      <c r="BD1731">
        <v>0</v>
      </c>
      <c r="BE1731">
        <v>0</v>
      </c>
      <c r="BF1731">
        <v>0.06</v>
      </c>
      <c r="BG1731">
        <v>0.3</v>
      </c>
      <c r="BH1731">
        <v>-8.01</v>
      </c>
      <c r="BI1731">
        <v>9</v>
      </c>
      <c r="BJ1731">
        <v>17</v>
      </c>
      <c r="BK1731">
        <v>9</v>
      </c>
      <c r="BM1731">
        <v>9</v>
      </c>
      <c r="BN1731" t="s">
        <v>1016</v>
      </c>
      <c r="BP1731" t="s">
        <v>1016</v>
      </c>
      <c r="BQ1731">
        <v>40</v>
      </c>
      <c r="BR1731">
        <v>401010</v>
      </c>
      <c r="BS1731">
        <v>0</v>
      </c>
      <c r="BU1731">
        <v>1</v>
      </c>
      <c r="BW1731">
        <v>9</v>
      </c>
      <c r="BY1731">
        <v>17</v>
      </c>
      <c r="BZ1731" t="s">
        <v>1997</v>
      </c>
      <c r="CA1731">
        <v>0</v>
      </c>
      <c r="CB1731">
        <v>0</v>
      </c>
      <c r="CC1731">
        <v>0</v>
      </c>
      <c r="CD1731">
        <v>0</v>
      </c>
      <c r="CE1731">
        <v>0</v>
      </c>
      <c r="CF1731">
        <v>1</v>
      </c>
      <c r="CG1731">
        <v>0</v>
      </c>
      <c r="CH1731">
        <v>0</v>
      </c>
      <c r="CI1731" s="2">
        <v>6890594</v>
      </c>
      <c r="CJ1731" t="s">
        <v>2251</v>
      </c>
    </row>
    <row r="1732" spans="1:88">
      <c r="A1732" s="10" t="str">
        <f t="shared" ref="A1732:A1795" si="837">AM1732</f>
        <v>FRSH_US</v>
      </c>
      <c r="B1732" s="12">
        <f t="shared" ref="B1732:B1795" si="838">BH1732/100</f>
        <v>-6.6400000000000001E-2</v>
      </c>
      <c r="C1732" s="12">
        <v>0</v>
      </c>
      <c r="D1732" s="12">
        <v>0</v>
      </c>
      <c r="E1732" s="12">
        <v>0</v>
      </c>
      <c r="F1732" s="12">
        <v>0</v>
      </c>
      <c r="G1732" s="12">
        <v>0</v>
      </c>
      <c r="H1732" s="12">
        <v>0</v>
      </c>
      <c r="I1732" s="12">
        <v>0</v>
      </c>
      <c r="J1732" s="13">
        <f t="shared" ref="J1732:J1795" si="839">IF(AND(H1732&lt;0,F1732&gt;0),1,0)</f>
        <v>0</v>
      </c>
      <c r="K1732" s="13">
        <f t="shared" ref="K1732:K1795" si="840">IF(H1732&gt;0,1,0)</f>
        <v>0</v>
      </c>
      <c r="L1732" s="16">
        <f t="shared" ref="L1732:L1795" si="841">IF(H1732&gt;0,H1732,0)</f>
        <v>0</v>
      </c>
      <c r="M1732" s="13">
        <f t="shared" ref="M1732:M1795" si="842">IF(F1732&lt;0,1,0)</f>
        <v>0</v>
      </c>
      <c r="N1732" s="16">
        <f t="shared" ref="N1732:N1795" si="843">IF(H1732&lt;0,-MIN(-H1732,D1732),0)</f>
        <v>0</v>
      </c>
      <c r="O1732" s="16">
        <f t="shared" ref="O1732:O1795" si="844">IF(F1732&lt;0,(H1732+D1732),0)</f>
        <v>0</v>
      </c>
      <c r="P1732" s="16">
        <f t="shared" ref="P1732:P1795" si="845">IF($B1732&lt;0,AV1732/100-$H1732,"")</f>
        <v>-6.5000000000000006E-3</v>
      </c>
      <c r="Q1732" s="20" t="str">
        <f t="shared" ref="Q1732:Q1795" si="846">IF(AC1732&lt;&gt;"",$P1732,"")</f>
        <v/>
      </c>
      <c r="R1732" s="20" t="str">
        <f t="shared" ref="R1732:R1795" si="847">IF(AD1732&lt;&gt;"",$P1732,"")</f>
        <v/>
      </c>
      <c r="S1732" s="20">
        <f t="shared" ref="S1732:S1795" si="848">IF(AF1732&lt;&gt;"",$P1732,"")</f>
        <v>-6.5000000000000006E-3</v>
      </c>
      <c r="T1732" s="20" t="str">
        <f t="shared" ref="T1732:T1795" si="849">IF(AND(CE1732=0,Q1732="",R1732="",S1732=""),P1732,"")</f>
        <v/>
      </c>
      <c r="U1732" s="16" t="str">
        <f t="shared" ref="U1732:U1795" si="850">IF($B1732&gt;0,IF(BA1732/100-$H1732&gt;0.00005,MIN(BA1732/100,BA1732/100-$H1732),""),"")</f>
        <v/>
      </c>
      <c r="V1732" s="20" t="str">
        <f t="shared" ref="V1732:V1795" si="851">IF(AC1732&lt;&gt;"",$U1732,"")</f>
        <v/>
      </c>
      <c r="W1732" s="20" t="str">
        <f t="shared" ref="W1732:W1795" si="852">IF(AD1732&lt;&gt;"",$U1732,"")</f>
        <v/>
      </c>
      <c r="X1732" s="20" t="str">
        <f t="shared" ref="X1732:X1795" si="853">IF(AF1732&lt;&gt;"",$U1732,"")</f>
        <v/>
      </c>
      <c r="Y1732" s="20" t="str">
        <f t="shared" ref="Y1732:Y1795" si="854">IF(AND(CE1732=0,V1732="",W1732="",X1732=""),U1732,"")</f>
        <v/>
      </c>
      <c r="Z1732" s="20" t="str">
        <f t="shared" ref="Z1732:Z1795" si="855">IF(CE1732=1,P1732,"")</f>
        <v/>
      </c>
      <c r="AA1732" s="20" t="str">
        <f t="shared" ref="AA1732:AA1795" si="856">IF(CE1732=1,U1732,"")</f>
        <v/>
      </c>
      <c r="AB1732" s="20" t="str">
        <f t="shared" ref="AB1732:AB1795" si="857">IF(AND(AC1732="",AD1732="",AE1732="",AF1732=""),$H1732,"")</f>
        <v/>
      </c>
      <c r="AC1732" s="20" t="str">
        <f t="shared" ref="AC1732:AC1795" si="858">IF(AND(AF1732="",$F1732&lt;&gt;0),IF(OR(ROUND(AU1732/($F1732*100),2)=1,ROUND(AZ1732/($F1732*100),2)=1),$H1732,""),"")</f>
        <v/>
      </c>
      <c r="AD1732" s="20" t="str">
        <f t="shared" ref="AD1732:AD1795" si="859">IF(AND(AF1732="",F1732&lt;&gt;0),IF(OR(ROUND(AS1732/(F1732*100),2)=1,ROUND(AX1732/(F1732*100),2)=1),H1732,""),"")</f>
        <v/>
      </c>
      <c r="AE1732" s="20" t="str">
        <f t="shared" ref="AE1732:AE1795" si="860">IF(CE1732=1,H1732,"")</f>
        <v/>
      </c>
      <c r="AF1732" s="20">
        <f t="shared" ref="AF1732:AF1795" si="861">IF(SUM(CF1732:CH1732)&gt;0,$H1732,"")</f>
        <v>0</v>
      </c>
      <c r="AG1732" s="11">
        <f t="shared" ref="AG1732:AG1795" si="862">IF(AND(G1732=0,H1732=0),999,G1732)</f>
        <v>999</v>
      </c>
      <c r="AH1732" s="17">
        <f t="shared" ref="AH1732:AH1795" si="863">IF(OR(AND(G1732=0,H1732=0),AB1732=""),999,AB1732)</f>
        <v>999</v>
      </c>
      <c r="AI1732" s="17">
        <f t="shared" ref="AI1732:AI1795" si="864">IF(AC1732="",999,AC1732)</f>
        <v>999</v>
      </c>
      <c r="AJ1732" s="17">
        <f t="shared" ref="AJ1732:AJ1795" si="865">IF(AD1732="",999,AD1732)</f>
        <v>999</v>
      </c>
      <c r="AK1732" s="17">
        <f t="shared" ref="AK1732:AK1795" si="866">IF(AE1732&lt;&gt;"",AE1732,999)</f>
        <v>999</v>
      </c>
      <c r="AL1732" s="17">
        <f t="shared" ref="AL1732:AL1795" si="867">IF(AF1732="",999,AF1732)</f>
        <v>0</v>
      </c>
      <c r="AM1732" s="10" t="s">
        <v>2134</v>
      </c>
      <c r="AN1732">
        <v>0</v>
      </c>
      <c r="AO1732">
        <v>0</v>
      </c>
      <c r="AP1732">
        <v>0</v>
      </c>
      <c r="AQ1732">
        <v>0.28339999999999999</v>
      </c>
      <c r="AR1732" s="8">
        <v>-0.65</v>
      </c>
      <c r="AS1732" s="8">
        <v>-1.5291999999999999</v>
      </c>
      <c r="AT1732" s="8">
        <v>-10.4358</v>
      </c>
      <c r="AU1732" s="8">
        <v>-0.28339999999999999</v>
      </c>
      <c r="AV1732" s="8">
        <v>-0.65</v>
      </c>
      <c r="AW1732" s="8">
        <v>0.65</v>
      </c>
      <c r="AX1732" s="8">
        <v>1.5291999999999999</v>
      </c>
      <c r="AY1732" s="8">
        <v>10.4358</v>
      </c>
      <c r="AZ1732" s="8">
        <v>0.28339999999999999</v>
      </c>
      <c r="BA1732" s="8">
        <v>0.65</v>
      </c>
      <c r="BB1732">
        <v>0</v>
      </c>
      <c r="BC1732">
        <v>0</v>
      </c>
      <c r="BD1732">
        <v>0</v>
      </c>
      <c r="BE1732">
        <v>0</v>
      </c>
      <c r="BF1732">
        <v>0.06</v>
      </c>
      <c r="BG1732">
        <v>0.3</v>
      </c>
      <c r="BH1732">
        <v>-6.64</v>
      </c>
      <c r="BI1732">
        <v>9</v>
      </c>
      <c r="BJ1732">
        <v>17</v>
      </c>
      <c r="BK1732">
        <v>9</v>
      </c>
      <c r="BM1732">
        <v>9</v>
      </c>
      <c r="BN1732" t="s">
        <v>1016</v>
      </c>
      <c r="BP1732" t="s">
        <v>1016</v>
      </c>
      <c r="BQ1732">
        <v>25</v>
      </c>
      <c r="BR1732">
        <v>253010</v>
      </c>
      <c r="BS1732">
        <v>0</v>
      </c>
      <c r="BU1732">
        <v>1</v>
      </c>
      <c r="BW1732">
        <v>9</v>
      </c>
      <c r="BY1732">
        <v>17</v>
      </c>
      <c r="BZ1732" t="s">
        <v>1998</v>
      </c>
      <c r="CA1732">
        <v>0</v>
      </c>
      <c r="CB1732">
        <v>0</v>
      </c>
      <c r="CC1732">
        <v>0</v>
      </c>
      <c r="CD1732">
        <v>0</v>
      </c>
      <c r="CE1732">
        <v>0</v>
      </c>
      <c r="CF1732">
        <v>1</v>
      </c>
      <c r="CG1732">
        <v>0</v>
      </c>
      <c r="CH1732">
        <v>0</v>
      </c>
      <c r="CI1732" s="2">
        <v>915237</v>
      </c>
      <c r="CJ1732" t="s">
        <v>2042</v>
      </c>
    </row>
    <row r="1733" spans="1:88">
      <c r="A1733" s="10" t="str">
        <f t="shared" si="837"/>
        <v>ALDR_US</v>
      </c>
      <c r="B1733" s="12">
        <f t="shared" si="838"/>
        <v>0.16269999999999998</v>
      </c>
      <c r="C1733" s="12">
        <v>0</v>
      </c>
      <c r="D1733" s="12">
        <v>0</v>
      </c>
      <c r="E1733" s="12">
        <v>0</v>
      </c>
      <c r="F1733" s="12">
        <v>0</v>
      </c>
      <c r="G1733" s="12">
        <v>0</v>
      </c>
      <c r="H1733" s="12">
        <v>0</v>
      </c>
      <c r="I1733" s="12">
        <v>0</v>
      </c>
      <c r="J1733" s="13">
        <f t="shared" si="839"/>
        <v>0</v>
      </c>
      <c r="K1733" s="13">
        <f t="shared" si="840"/>
        <v>0</v>
      </c>
      <c r="L1733" s="16">
        <f t="shared" si="841"/>
        <v>0</v>
      </c>
      <c r="M1733" s="13">
        <f t="shared" si="842"/>
        <v>0</v>
      </c>
      <c r="N1733" s="16">
        <f t="shared" si="843"/>
        <v>0</v>
      </c>
      <c r="O1733" s="16">
        <f t="shared" si="844"/>
        <v>0</v>
      </c>
      <c r="P1733" s="16" t="str">
        <f t="shared" si="845"/>
        <v/>
      </c>
      <c r="Q1733" s="20" t="str">
        <f t="shared" si="846"/>
        <v/>
      </c>
      <c r="R1733" s="20" t="str">
        <f t="shared" si="847"/>
        <v/>
      </c>
      <c r="S1733" s="20" t="str">
        <f t="shared" si="848"/>
        <v/>
      </c>
      <c r="T1733" s="20" t="str">
        <f t="shared" si="849"/>
        <v/>
      </c>
      <c r="U1733" s="16">
        <f t="shared" si="850"/>
        <v>6.0000000000000001E-3</v>
      </c>
      <c r="V1733" s="20" t="str">
        <f t="shared" si="851"/>
        <v/>
      </c>
      <c r="W1733" s="20" t="str">
        <f t="shared" si="852"/>
        <v/>
      </c>
      <c r="X1733" s="20">
        <f t="shared" si="853"/>
        <v>6.0000000000000001E-3</v>
      </c>
      <c r="Y1733" s="20" t="str">
        <f t="shared" si="854"/>
        <v/>
      </c>
      <c r="Z1733" s="20" t="str">
        <f t="shared" si="855"/>
        <v/>
      </c>
      <c r="AA1733" s="20" t="str">
        <f t="shared" si="856"/>
        <v/>
      </c>
      <c r="AB1733" s="20" t="str">
        <f t="shared" si="857"/>
        <v/>
      </c>
      <c r="AC1733" s="20" t="str">
        <f t="shared" si="858"/>
        <v/>
      </c>
      <c r="AD1733" s="20" t="str">
        <f t="shared" si="859"/>
        <v/>
      </c>
      <c r="AE1733" s="20" t="str">
        <f t="shared" si="860"/>
        <v/>
      </c>
      <c r="AF1733" s="20">
        <f t="shared" si="861"/>
        <v>0</v>
      </c>
      <c r="AG1733" s="11">
        <f t="shared" si="862"/>
        <v>999</v>
      </c>
      <c r="AH1733" s="17">
        <f t="shared" si="863"/>
        <v>999</v>
      </c>
      <c r="AI1733" s="17">
        <f t="shared" si="864"/>
        <v>999</v>
      </c>
      <c r="AJ1733" s="17">
        <f t="shared" si="865"/>
        <v>999</v>
      </c>
      <c r="AK1733" s="17">
        <f t="shared" si="866"/>
        <v>999</v>
      </c>
      <c r="AL1733" s="17">
        <f t="shared" si="867"/>
        <v>0</v>
      </c>
      <c r="AM1733" s="10" t="s">
        <v>2135</v>
      </c>
      <c r="AN1733">
        <v>0</v>
      </c>
      <c r="AO1733">
        <v>0</v>
      </c>
      <c r="AP1733">
        <v>0</v>
      </c>
      <c r="AQ1733">
        <v>1.4312</v>
      </c>
      <c r="AR1733" s="8">
        <v>-0.2</v>
      </c>
      <c r="AS1733" s="8">
        <v>-9.8998000000000008</v>
      </c>
      <c r="AT1733" s="8">
        <v>-43.178400000000003</v>
      </c>
      <c r="AU1733" s="8">
        <v>-1.4312</v>
      </c>
      <c r="AV1733" s="8">
        <v>-0.2</v>
      </c>
      <c r="AW1733" s="8">
        <v>0.6</v>
      </c>
      <c r="AX1733" s="8">
        <v>9.8998000000000008</v>
      </c>
      <c r="AY1733" s="8">
        <v>43.178400000000003</v>
      </c>
      <c r="AZ1733" s="8">
        <v>1.4312</v>
      </c>
      <c r="BA1733" s="8">
        <v>0.6</v>
      </c>
      <c r="BB1733">
        <v>0</v>
      </c>
      <c r="BC1733">
        <v>0</v>
      </c>
      <c r="BD1733">
        <v>0</v>
      </c>
      <c r="BE1733">
        <v>0</v>
      </c>
      <c r="BF1733">
        <v>0.06</v>
      </c>
      <c r="BG1733">
        <v>0.3</v>
      </c>
      <c r="BH1733">
        <v>16.27</v>
      </c>
      <c r="BI1733">
        <v>1</v>
      </c>
      <c r="BJ1733">
        <v>2</v>
      </c>
      <c r="BK1733">
        <v>1</v>
      </c>
      <c r="BM1733">
        <v>1</v>
      </c>
      <c r="BN1733" t="s">
        <v>1016</v>
      </c>
      <c r="BP1733" t="s">
        <v>1016</v>
      </c>
      <c r="BQ1733">
        <v>35</v>
      </c>
      <c r="BR1733">
        <v>352010</v>
      </c>
      <c r="BS1733">
        <v>0</v>
      </c>
      <c r="BU1733">
        <v>1</v>
      </c>
      <c r="BW1733">
        <v>1</v>
      </c>
      <c r="BY1733">
        <v>2</v>
      </c>
      <c r="BZ1733" t="s">
        <v>1997</v>
      </c>
      <c r="CA1733">
        <v>0</v>
      </c>
      <c r="CB1733">
        <v>0</v>
      </c>
      <c r="CC1733">
        <v>0</v>
      </c>
      <c r="CD1733">
        <v>0</v>
      </c>
      <c r="CE1733">
        <v>0</v>
      </c>
      <c r="CF1733">
        <v>1</v>
      </c>
      <c r="CG1733">
        <v>0</v>
      </c>
      <c r="CH1733">
        <v>0</v>
      </c>
      <c r="CI1733" s="2">
        <v>5190435</v>
      </c>
      <c r="CJ1733" t="s">
        <v>2042</v>
      </c>
    </row>
    <row r="1734" spans="1:88">
      <c r="A1734" s="10" t="str">
        <f t="shared" si="837"/>
        <v>KTWO_US</v>
      </c>
      <c r="B1734" s="12">
        <f t="shared" si="838"/>
        <v>8.9200000000000002E-2</v>
      </c>
      <c r="C1734" s="12">
        <v>0</v>
      </c>
      <c r="D1734" s="12">
        <v>0</v>
      </c>
      <c r="E1734" s="12">
        <v>0</v>
      </c>
      <c r="F1734" s="12">
        <v>0</v>
      </c>
      <c r="G1734" s="12">
        <v>0</v>
      </c>
      <c r="H1734" s="12">
        <v>0</v>
      </c>
      <c r="I1734" s="12">
        <v>0</v>
      </c>
      <c r="J1734" s="13">
        <f t="shared" si="839"/>
        <v>0</v>
      </c>
      <c r="K1734" s="13">
        <f t="shared" si="840"/>
        <v>0</v>
      </c>
      <c r="L1734" s="16">
        <f t="shared" si="841"/>
        <v>0</v>
      </c>
      <c r="M1734" s="13">
        <f t="shared" si="842"/>
        <v>0</v>
      </c>
      <c r="N1734" s="16">
        <f t="shared" si="843"/>
        <v>0</v>
      </c>
      <c r="O1734" s="16">
        <f t="shared" si="844"/>
        <v>0</v>
      </c>
      <c r="P1734" s="16" t="str">
        <f t="shared" si="845"/>
        <v/>
      </c>
      <c r="Q1734" s="20" t="str">
        <f t="shared" si="846"/>
        <v/>
      </c>
      <c r="R1734" s="20" t="str">
        <f t="shared" si="847"/>
        <v/>
      </c>
      <c r="S1734" s="20" t="str">
        <f t="shared" si="848"/>
        <v/>
      </c>
      <c r="T1734" s="20" t="str">
        <f t="shared" si="849"/>
        <v/>
      </c>
      <c r="U1734" s="16">
        <f t="shared" si="850"/>
        <v>6.0000000000000001E-3</v>
      </c>
      <c r="V1734" s="20" t="str">
        <f t="shared" si="851"/>
        <v/>
      </c>
      <c r="W1734" s="20" t="str">
        <f t="shared" si="852"/>
        <v/>
      </c>
      <c r="X1734" s="20">
        <f t="shared" si="853"/>
        <v>6.0000000000000001E-3</v>
      </c>
      <c r="Y1734" s="20" t="str">
        <f t="shared" si="854"/>
        <v/>
      </c>
      <c r="Z1734" s="20" t="str">
        <f t="shared" si="855"/>
        <v/>
      </c>
      <c r="AA1734" s="20" t="str">
        <f t="shared" si="856"/>
        <v/>
      </c>
      <c r="AB1734" s="20" t="str">
        <f t="shared" si="857"/>
        <v/>
      </c>
      <c r="AC1734" s="20" t="str">
        <f t="shared" si="858"/>
        <v/>
      </c>
      <c r="AD1734" s="20" t="str">
        <f t="shared" si="859"/>
        <v/>
      </c>
      <c r="AE1734" s="20" t="str">
        <f t="shared" si="860"/>
        <v/>
      </c>
      <c r="AF1734" s="20">
        <f t="shared" si="861"/>
        <v>0</v>
      </c>
      <c r="AG1734" s="11">
        <f t="shared" si="862"/>
        <v>999</v>
      </c>
      <c r="AH1734" s="17">
        <f t="shared" si="863"/>
        <v>999</v>
      </c>
      <c r="AI1734" s="17">
        <f t="shared" si="864"/>
        <v>999</v>
      </c>
      <c r="AJ1734" s="17">
        <f t="shared" si="865"/>
        <v>999</v>
      </c>
      <c r="AK1734" s="17">
        <f t="shared" si="866"/>
        <v>999</v>
      </c>
      <c r="AL1734" s="17">
        <f t="shared" si="867"/>
        <v>0</v>
      </c>
      <c r="AM1734" s="10" t="s">
        <v>2136</v>
      </c>
      <c r="AN1734">
        <v>0</v>
      </c>
      <c r="AO1734">
        <v>0</v>
      </c>
      <c r="AP1734">
        <v>0</v>
      </c>
      <c r="AQ1734">
        <v>0.72</v>
      </c>
      <c r="AR1734" s="8">
        <v>-0.6</v>
      </c>
      <c r="AS1734" s="8">
        <v>-3.2153999999999998</v>
      </c>
      <c r="AT1734" s="8">
        <v>-34.084200000000003</v>
      </c>
      <c r="AU1734" s="8">
        <v>-0.72</v>
      </c>
      <c r="AV1734" s="8">
        <v>-0.6</v>
      </c>
      <c r="AW1734" s="8">
        <v>0.6</v>
      </c>
      <c r="AX1734" s="8">
        <v>3.2153999999999998</v>
      </c>
      <c r="AY1734" s="8">
        <v>34.084200000000003</v>
      </c>
      <c r="AZ1734" s="8">
        <v>0.72</v>
      </c>
      <c r="BA1734" s="8">
        <v>0.6</v>
      </c>
      <c r="BB1734">
        <v>0</v>
      </c>
      <c r="BC1734">
        <v>0</v>
      </c>
      <c r="BD1734">
        <v>0</v>
      </c>
      <c r="BE1734">
        <v>0</v>
      </c>
      <c r="BF1734">
        <v>0.06</v>
      </c>
      <c r="BG1734">
        <v>0.3</v>
      </c>
      <c r="BH1734">
        <v>8.92</v>
      </c>
      <c r="BI1734">
        <v>2</v>
      </c>
      <c r="BJ1734">
        <v>3</v>
      </c>
      <c r="BK1734">
        <v>2</v>
      </c>
      <c r="BM1734">
        <v>2</v>
      </c>
      <c r="BN1734" t="s">
        <v>1016</v>
      </c>
      <c r="BP1734" t="s">
        <v>1016</v>
      </c>
      <c r="BQ1734">
        <v>35</v>
      </c>
      <c r="BR1734">
        <v>351010</v>
      </c>
      <c r="BS1734">
        <v>0</v>
      </c>
      <c r="BU1734">
        <v>1</v>
      </c>
      <c r="BW1734">
        <v>2</v>
      </c>
      <c r="BY1734">
        <v>3</v>
      </c>
      <c r="BZ1734" t="s">
        <v>1997</v>
      </c>
      <c r="CA1734">
        <v>0</v>
      </c>
      <c r="CB1734">
        <v>0</v>
      </c>
      <c r="CC1734">
        <v>0</v>
      </c>
      <c r="CD1734">
        <v>0</v>
      </c>
      <c r="CE1734">
        <v>0</v>
      </c>
      <c r="CF1734">
        <v>1</v>
      </c>
      <c r="CG1734">
        <v>0</v>
      </c>
      <c r="CH1734">
        <v>0</v>
      </c>
      <c r="CI1734" s="2">
        <v>2863481</v>
      </c>
      <c r="CJ1734" t="s">
        <v>2042</v>
      </c>
    </row>
    <row r="1735" spans="1:88">
      <c r="A1735" s="10" t="str">
        <f t="shared" si="837"/>
        <v>SFBS_US</v>
      </c>
      <c r="B1735" s="12">
        <f t="shared" si="838"/>
        <v>6.0999999999999995E-3</v>
      </c>
      <c r="C1735" s="12">
        <v>0</v>
      </c>
      <c r="D1735" s="12">
        <v>0</v>
      </c>
      <c r="E1735" s="12">
        <v>0</v>
      </c>
      <c r="F1735" s="12">
        <v>0</v>
      </c>
      <c r="G1735" s="12">
        <v>0</v>
      </c>
      <c r="H1735" s="12">
        <v>0</v>
      </c>
      <c r="I1735" s="12">
        <v>0</v>
      </c>
      <c r="J1735" s="13">
        <f t="shared" si="839"/>
        <v>0</v>
      </c>
      <c r="K1735" s="13">
        <f t="shared" si="840"/>
        <v>0</v>
      </c>
      <c r="L1735" s="16">
        <f t="shared" si="841"/>
        <v>0</v>
      </c>
      <c r="M1735" s="13">
        <f t="shared" si="842"/>
        <v>0</v>
      </c>
      <c r="N1735" s="16">
        <f t="shared" si="843"/>
        <v>0</v>
      </c>
      <c r="O1735" s="16">
        <f t="shared" si="844"/>
        <v>0</v>
      </c>
      <c r="P1735" s="16" t="str">
        <f t="shared" si="845"/>
        <v/>
      </c>
      <c r="Q1735" s="20" t="str">
        <f t="shared" si="846"/>
        <v/>
      </c>
      <c r="R1735" s="20" t="str">
        <f t="shared" si="847"/>
        <v/>
      </c>
      <c r="S1735" s="20" t="str">
        <f t="shared" si="848"/>
        <v/>
      </c>
      <c r="T1735" s="20" t="str">
        <f t="shared" si="849"/>
        <v/>
      </c>
      <c r="U1735" s="16">
        <f t="shared" si="850"/>
        <v>4.0000000000000001E-3</v>
      </c>
      <c r="V1735" s="20" t="str">
        <f t="shared" si="851"/>
        <v/>
      </c>
      <c r="W1735" s="20" t="str">
        <f t="shared" si="852"/>
        <v/>
      </c>
      <c r="X1735" s="20">
        <f t="shared" si="853"/>
        <v>4.0000000000000001E-3</v>
      </c>
      <c r="Y1735" s="20" t="str">
        <f t="shared" si="854"/>
        <v/>
      </c>
      <c r="Z1735" s="20" t="str">
        <f t="shared" si="855"/>
        <v/>
      </c>
      <c r="AA1735" s="20" t="str">
        <f t="shared" si="856"/>
        <v/>
      </c>
      <c r="AB1735" s="20" t="str">
        <f t="shared" si="857"/>
        <v/>
      </c>
      <c r="AC1735" s="20" t="str">
        <f t="shared" si="858"/>
        <v/>
      </c>
      <c r="AD1735" s="20" t="str">
        <f t="shared" si="859"/>
        <v/>
      </c>
      <c r="AE1735" s="20" t="str">
        <f t="shared" si="860"/>
        <v/>
      </c>
      <c r="AF1735" s="20">
        <f t="shared" si="861"/>
        <v>0</v>
      </c>
      <c r="AG1735" s="11">
        <f t="shared" si="862"/>
        <v>999</v>
      </c>
      <c r="AH1735" s="17">
        <f t="shared" si="863"/>
        <v>999</v>
      </c>
      <c r="AI1735" s="17">
        <f t="shared" si="864"/>
        <v>999</v>
      </c>
      <c r="AJ1735" s="17">
        <f t="shared" si="865"/>
        <v>999</v>
      </c>
      <c r="AK1735" s="17">
        <f t="shared" si="866"/>
        <v>999</v>
      </c>
      <c r="AL1735" s="17">
        <f t="shared" si="867"/>
        <v>0</v>
      </c>
      <c r="AM1735" s="10" t="s">
        <v>2137</v>
      </c>
      <c r="AN1735">
        <v>0</v>
      </c>
      <c r="AO1735">
        <v>0</v>
      </c>
      <c r="AP1735">
        <v>0</v>
      </c>
      <c r="AQ1735">
        <v>0.13120000000000001</v>
      </c>
      <c r="AR1735" s="8">
        <v>-0.4</v>
      </c>
      <c r="AS1735" s="8">
        <v>-0.84</v>
      </c>
      <c r="AT1735" s="8">
        <v>-34.043500000000002</v>
      </c>
      <c r="AU1735" s="8">
        <v>-0.13120000000000001</v>
      </c>
      <c r="AV1735" s="8">
        <v>-0.4</v>
      </c>
      <c r="AW1735" s="8">
        <v>0.4</v>
      </c>
      <c r="AX1735" s="8">
        <v>0.84</v>
      </c>
      <c r="AY1735" s="8">
        <v>34.043500000000002</v>
      </c>
      <c r="AZ1735" s="8">
        <v>0.13120000000000001</v>
      </c>
      <c r="BA1735" s="8">
        <v>0.4</v>
      </c>
      <c r="BB1735">
        <v>0</v>
      </c>
      <c r="BC1735">
        <v>0</v>
      </c>
      <c r="BD1735">
        <v>0</v>
      </c>
      <c r="BE1735">
        <v>0</v>
      </c>
      <c r="BF1735">
        <v>0.06</v>
      </c>
      <c r="BG1735">
        <v>0.3</v>
      </c>
      <c r="BH1735">
        <v>0.61</v>
      </c>
      <c r="BI1735">
        <v>5</v>
      </c>
      <c r="BJ1735">
        <v>10</v>
      </c>
      <c r="BK1735">
        <v>5</v>
      </c>
      <c r="BM1735">
        <v>5</v>
      </c>
      <c r="BN1735" t="s">
        <v>1016</v>
      </c>
      <c r="BP1735" t="s">
        <v>1016</v>
      </c>
      <c r="BQ1735">
        <v>40</v>
      </c>
      <c r="BR1735">
        <v>401010</v>
      </c>
      <c r="BS1735">
        <v>0</v>
      </c>
      <c r="BU1735">
        <v>1</v>
      </c>
      <c r="BW1735">
        <v>5</v>
      </c>
      <c r="BY1735">
        <v>10</v>
      </c>
      <c r="BZ1735" t="s">
        <v>1946</v>
      </c>
      <c r="CA1735">
        <v>0</v>
      </c>
      <c r="CB1735">
        <v>0</v>
      </c>
      <c r="CC1735">
        <v>0</v>
      </c>
      <c r="CD1735">
        <v>0</v>
      </c>
      <c r="CE1735">
        <v>0</v>
      </c>
      <c r="CF1735">
        <v>1</v>
      </c>
      <c r="CG1735">
        <v>0</v>
      </c>
      <c r="CH1735">
        <v>0</v>
      </c>
      <c r="CI1735" s="2">
        <v>619030</v>
      </c>
      <c r="CJ1735" t="s">
        <v>2042</v>
      </c>
    </row>
    <row r="1736" spans="1:88">
      <c r="A1736" s="10" t="str">
        <f t="shared" si="837"/>
        <v>ZEN_US</v>
      </c>
      <c r="B1736" s="12">
        <f t="shared" si="838"/>
        <v>-0.12480000000000001</v>
      </c>
      <c r="C1736" s="12">
        <v>0</v>
      </c>
      <c r="D1736" s="12">
        <v>0</v>
      </c>
      <c r="E1736" s="12">
        <v>0</v>
      </c>
      <c r="F1736" s="12">
        <v>0</v>
      </c>
      <c r="G1736" s="12">
        <v>0</v>
      </c>
      <c r="H1736" s="12">
        <v>0</v>
      </c>
      <c r="I1736" s="12">
        <v>0</v>
      </c>
      <c r="J1736" s="13">
        <f t="shared" si="839"/>
        <v>0</v>
      </c>
      <c r="K1736" s="13">
        <f t="shared" si="840"/>
        <v>0</v>
      </c>
      <c r="L1736" s="16">
        <f t="shared" si="841"/>
        <v>0</v>
      </c>
      <c r="M1736" s="13">
        <f t="shared" si="842"/>
        <v>0</v>
      </c>
      <c r="N1736" s="16">
        <f t="shared" si="843"/>
        <v>0</v>
      </c>
      <c r="O1736" s="16">
        <f t="shared" si="844"/>
        <v>0</v>
      </c>
      <c r="P1736" s="16">
        <f t="shared" si="845"/>
        <v>-6.0000000000000001E-3</v>
      </c>
      <c r="Q1736" s="20" t="str">
        <f t="shared" si="846"/>
        <v/>
      </c>
      <c r="R1736" s="20" t="str">
        <f t="shared" si="847"/>
        <v/>
      </c>
      <c r="S1736" s="20">
        <f t="shared" si="848"/>
        <v>-6.0000000000000001E-3</v>
      </c>
      <c r="T1736" s="20" t="str">
        <f t="shared" si="849"/>
        <v/>
      </c>
      <c r="U1736" s="16" t="str">
        <f t="shared" si="850"/>
        <v/>
      </c>
      <c r="V1736" s="20" t="str">
        <f t="shared" si="851"/>
        <v/>
      </c>
      <c r="W1736" s="20" t="str">
        <f t="shared" si="852"/>
        <v/>
      </c>
      <c r="X1736" s="20" t="str">
        <f t="shared" si="853"/>
        <v/>
      </c>
      <c r="Y1736" s="20" t="str">
        <f t="shared" si="854"/>
        <v/>
      </c>
      <c r="Z1736" s="20" t="str">
        <f t="shared" si="855"/>
        <v/>
      </c>
      <c r="AA1736" s="20" t="str">
        <f t="shared" si="856"/>
        <v/>
      </c>
      <c r="AB1736" s="20" t="str">
        <f t="shared" si="857"/>
        <v/>
      </c>
      <c r="AC1736" s="20" t="str">
        <f t="shared" si="858"/>
        <v/>
      </c>
      <c r="AD1736" s="20" t="str">
        <f t="shared" si="859"/>
        <v/>
      </c>
      <c r="AE1736" s="20" t="str">
        <f t="shared" si="860"/>
        <v/>
      </c>
      <c r="AF1736" s="20">
        <f t="shared" si="861"/>
        <v>0</v>
      </c>
      <c r="AG1736" s="11">
        <f t="shared" si="862"/>
        <v>999</v>
      </c>
      <c r="AH1736" s="17">
        <f t="shared" si="863"/>
        <v>999</v>
      </c>
      <c r="AI1736" s="17">
        <f t="shared" si="864"/>
        <v>999</v>
      </c>
      <c r="AJ1736" s="17">
        <f t="shared" si="865"/>
        <v>999</v>
      </c>
      <c r="AK1736" s="17">
        <f t="shared" si="866"/>
        <v>999</v>
      </c>
      <c r="AL1736" s="17">
        <f t="shared" si="867"/>
        <v>0</v>
      </c>
      <c r="AM1736" s="10" t="s">
        <v>2138</v>
      </c>
      <c r="AN1736">
        <v>0</v>
      </c>
      <c r="AO1736">
        <v>0</v>
      </c>
      <c r="AP1736">
        <v>0</v>
      </c>
      <c r="AQ1736">
        <v>2.3187000000000002</v>
      </c>
      <c r="AR1736" s="8">
        <v>-0.6</v>
      </c>
      <c r="AS1736" s="8">
        <v>-10.415699999999999</v>
      </c>
      <c r="AT1736" s="8">
        <v>-70.381100000000004</v>
      </c>
      <c r="AU1736" s="8">
        <v>-2.3187000000000002</v>
      </c>
      <c r="AV1736" s="8">
        <v>-0.6</v>
      </c>
      <c r="AW1736" s="8">
        <v>0.6</v>
      </c>
      <c r="AX1736" s="8">
        <v>10.415699999999999</v>
      </c>
      <c r="AY1736" s="8">
        <v>70.381100000000004</v>
      </c>
      <c r="AZ1736" s="8">
        <v>2.3187000000000002</v>
      </c>
      <c r="BA1736" s="8">
        <v>0.6</v>
      </c>
      <c r="BB1736">
        <v>0</v>
      </c>
      <c r="BC1736">
        <v>0</v>
      </c>
      <c r="BD1736">
        <v>0</v>
      </c>
      <c r="BE1736">
        <v>0</v>
      </c>
      <c r="BF1736">
        <v>0.06</v>
      </c>
      <c r="BG1736">
        <v>0.3</v>
      </c>
      <c r="BH1736">
        <v>-12.48</v>
      </c>
      <c r="BI1736">
        <v>9</v>
      </c>
      <c r="BJ1736">
        <v>18</v>
      </c>
      <c r="BK1736">
        <v>9</v>
      </c>
      <c r="BM1736">
        <v>9</v>
      </c>
      <c r="BN1736" t="s">
        <v>1016</v>
      </c>
      <c r="BP1736" t="s">
        <v>1016</v>
      </c>
      <c r="BQ1736">
        <v>45</v>
      </c>
      <c r="BR1736">
        <v>451030</v>
      </c>
      <c r="BS1736">
        <v>0</v>
      </c>
      <c r="BU1736">
        <v>1</v>
      </c>
      <c r="BW1736">
        <v>9</v>
      </c>
      <c r="BY1736">
        <v>18</v>
      </c>
      <c r="BZ1736" t="s">
        <v>1997</v>
      </c>
      <c r="CA1736">
        <v>0</v>
      </c>
      <c r="CB1736">
        <v>0</v>
      </c>
      <c r="CC1736">
        <v>0</v>
      </c>
      <c r="CD1736">
        <v>0</v>
      </c>
      <c r="CE1736">
        <v>0</v>
      </c>
      <c r="CF1736">
        <v>1</v>
      </c>
      <c r="CG1736">
        <v>0</v>
      </c>
      <c r="CH1736">
        <v>0</v>
      </c>
      <c r="CI1736" s="2">
        <v>10023467</v>
      </c>
      <c r="CJ1736" t="s">
        <v>2042</v>
      </c>
    </row>
    <row r="1737" spans="1:88">
      <c r="A1737" s="10" t="str">
        <f t="shared" si="837"/>
        <v>TRUE_US</v>
      </c>
      <c r="B1737" s="12">
        <f t="shared" si="838"/>
        <v>-0.11220000000000001</v>
      </c>
      <c r="C1737" s="12">
        <v>0</v>
      </c>
      <c r="D1737" s="12">
        <v>0</v>
      </c>
      <c r="E1737" s="12">
        <v>0</v>
      </c>
      <c r="F1737" s="12">
        <v>0</v>
      </c>
      <c r="G1737" s="12">
        <v>0</v>
      </c>
      <c r="H1737" s="12">
        <v>0</v>
      </c>
      <c r="I1737" s="12">
        <v>0</v>
      </c>
      <c r="J1737" s="13">
        <f t="shared" si="839"/>
        <v>0</v>
      </c>
      <c r="K1737" s="13">
        <f t="shared" si="840"/>
        <v>0</v>
      </c>
      <c r="L1737" s="16">
        <f t="shared" si="841"/>
        <v>0</v>
      </c>
      <c r="M1737" s="13">
        <f t="shared" si="842"/>
        <v>0</v>
      </c>
      <c r="N1737" s="16">
        <f t="shared" si="843"/>
        <v>0</v>
      </c>
      <c r="O1737" s="16">
        <f t="shared" si="844"/>
        <v>0</v>
      </c>
      <c r="P1737" s="16">
        <f t="shared" si="845"/>
        <v>-6.0000000000000001E-3</v>
      </c>
      <c r="Q1737" s="20" t="str">
        <f t="shared" si="846"/>
        <v/>
      </c>
      <c r="R1737" s="20" t="str">
        <f t="shared" si="847"/>
        <v/>
      </c>
      <c r="S1737" s="20">
        <f t="shared" si="848"/>
        <v>-6.0000000000000001E-3</v>
      </c>
      <c r="T1737" s="20" t="str">
        <f t="shared" si="849"/>
        <v/>
      </c>
      <c r="U1737" s="16" t="str">
        <f t="shared" si="850"/>
        <v/>
      </c>
      <c r="V1737" s="20" t="str">
        <f t="shared" si="851"/>
        <v/>
      </c>
      <c r="W1737" s="20" t="str">
        <f t="shared" si="852"/>
        <v/>
      </c>
      <c r="X1737" s="20" t="str">
        <f t="shared" si="853"/>
        <v/>
      </c>
      <c r="Y1737" s="20" t="str">
        <f t="shared" si="854"/>
        <v/>
      </c>
      <c r="Z1737" s="20" t="str">
        <f t="shared" si="855"/>
        <v/>
      </c>
      <c r="AA1737" s="20" t="str">
        <f t="shared" si="856"/>
        <v/>
      </c>
      <c r="AB1737" s="20" t="str">
        <f t="shared" si="857"/>
        <v/>
      </c>
      <c r="AC1737" s="20" t="str">
        <f t="shared" si="858"/>
        <v/>
      </c>
      <c r="AD1737" s="20" t="str">
        <f t="shared" si="859"/>
        <v/>
      </c>
      <c r="AE1737" s="20" t="str">
        <f t="shared" si="860"/>
        <v/>
      </c>
      <c r="AF1737" s="20">
        <f t="shared" si="861"/>
        <v>0</v>
      </c>
      <c r="AG1737" s="11">
        <f t="shared" si="862"/>
        <v>999</v>
      </c>
      <c r="AH1737" s="17">
        <f t="shared" si="863"/>
        <v>999</v>
      </c>
      <c r="AI1737" s="17">
        <f t="shared" si="864"/>
        <v>999</v>
      </c>
      <c r="AJ1737" s="17">
        <f t="shared" si="865"/>
        <v>999</v>
      </c>
      <c r="AK1737" s="17">
        <f t="shared" si="866"/>
        <v>999</v>
      </c>
      <c r="AL1737" s="17">
        <f t="shared" si="867"/>
        <v>0</v>
      </c>
      <c r="AM1737" s="10" t="s">
        <v>2148</v>
      </c>
      <c r="AN1737">
        <v>0</v>
      </c>
      <c r="AO1737">
        <v>0</v>
      </c>
      <c r="AP1737">
        <v>0</v>
      </c>
      <c r="AQ1737">
        <v>7.0843999999999996</v>
      </c>
      <c r="AR1737" s="8">
        <v>-0.6</v>
      </c>
      <c r="AS1737" s="8">
        <v>-21.446000000000002</v>
      </c>
      <c r="AT1737" s="8">
        <v>-59.176200000000001</v>
      </c>
      <c r="AU1737" s="8">
        <v>-7.0843999999999996</v>
      </c>
      <c r="AV1737" s="8">
        <v>-0.6</v>
      </c>
      <c r="AW1737" s="8">
        <v>0.6</v>
      </c>
      <c r="AX1737" s="8">
        <v>21.446000000000002</v>
      </c>
      <c r="AY1737" s="8">
        <v>59.176200000000001</v>
      </c>
      <c r="AZ1737" s="8">
        <v>7.0843999999999996</v>
      </c>
      <c r="BA1737" s="8">
        <v>0.6</v>
      </c>
      <c r="BB1737">
        <v>0</v>
      </c>
      <c r="BC1737">
        <v>0</v>
      </c>
      <c r="BD1737">
        <v>0</v>
      </c>
      <c r="BE1737">
        <v>0</v>
      </c>
      <c r="BF1737">
        <v>0.06</v>
      </c>
      <c r="BG1737">
        <v>0.3</v>
      </c>
      <c r="BH1737">
        <v>-11.22</v>
      </c>
      <c r="BI1737">
        <v>9</v>
      </c>
      <c r="BJ1737">
        <v>18</v>
      </c>
      <c r="BK1737">
        <v>9</v>
      </c>
      <c r="BM1737">
        <v>9</v>
      </c>
      <c r="BN1737" t="s">
        <v>1016</v>
      </c>
      <c r="BP1737" t="s">
        <v>1016</v>
      </c>
      <c r="BQ1737">
        <v>45</v>
      </c>
      <c r="BR1737">
        <v>451010</v>
      </c>
      <c r="BS1737">
        <v>0</v>
      </c>
      <c r="BU1737">
        <v>1</v>
      </c>
      <c r="BW1737">
        <v>9</v>
      </c>
      <c r="BY1737">
        <v>18</v>
      </c>
      <c r="BZ1737" t="s">
        <v>1997</v>
      </c>
      <c r="CA1737">
        <v>0</v>
      </c>
      <c r="CB1737">
        <v>0</v>
      </c>
      <c r="CC1737">
        <v>0</v>
      </c>
      <c r="CD1737">
        <v>0</v>
      </c>
      <c r="CE1737">
        <v>0</v>
      </c>
      <c r="CF1737">
        <v>1</v>
      </c>
      <c r="CG1737">
        <v>0</v>
      </c>
      <c r="CH1737">
        <v>0</v>
      </c>
      <c r="CI1737" s="2">
        <v>28791218</v>
      </c>
      <c r="CJ1737" t="s">
        <v>2042</v>
      </c>
    </row>
    <row r="1738" spans="1:88">
      <c r="A1738" s="10" t="str">
        <f t="shared" si="837"/>
        <v>HRTG_US</v>
      </c>
      <c r="B1738" s="12">
        <f t="shared" si="838"/>
        <v>-3.4700000000000002E-2</v>
      </c>
      <c r="C1738" s="12">
        <v>0</v>
      </c>
      <c r="D1738" s="12">
        <v>0</v>
      </c>
      <c r="E1738" s="12">
        <v>0</v>
      </c>
      <c r="F1738" s="12">
        <v>0</v>
      </c>
      <c r="G1738" s="12">
        <v>0</v>
      </c>
      <c r="H1738" s="12">
        <v>0</v>
      </c>
      <c r="I1738" s="12">
        <v>0</v>
      </c>
      <c r="J1738" s="13">
        <f t="shared" si="839"/>
        <v>0</v>
      </c>
      <c r="K1738" s="13">
        <f t="shared" si="840"/>
        <v>0</v>
      </c>
      <c r="L1738" s="16">
        <f t="shared" si="841"/>
        <v>0</v>
      </c>
      <c r="M1738" s="13">
        <f t="shared" si="842"/>
        <v>0</v>
      </c>
      <c r="N1738" s="16">
        <f t="shared" si="843"/>
        <v>0</v>
      </c>
      <c r="O1738" s="16">
        <f t="shared" si="844"/>
        <v>0</v>
      </c>
      <c r="P1738" s="16">
        <f t="shared" si="845"/>
        <v>-6.0000000000000001E-3</v>
      </c>
      <c r="Q1738" s="20" t="str">
        <f t="shared" si="846"/>
        <v/>
      </c>
      <c r="R1738" s="20" t="str">
        <f t="shared" si="847"/>
        <v/>
      </c>
      <c r="S1738" s="20">
        <f t="shared" si="848"/>
        <v>-6.0000000000000001E-3</v>
      </c>
      <c r="T1738" s="20" t="str">
        <f t="shared" si="849"/>
        <v/>
      </c>
      <c r="U1738" s="16" t="str">
        <f t="shared" si="850"/>
        <v/>
      </c>
      <c r="V1738" s="20" t="str">
        <f t="shared" si="851"/>
        <v/>
      </c>
      <c r="W1738" s="20" t="str">
        <f t="shared" si="852"/>
        <v/>
      </c>
      <c r="X1738" s="20" t="str">
        <f t="shared" si="853"/>
        <v/>
      </c>
      <c r="Y1738" s="20" t="str">
        <f t="shared" si="854"/>
        <v/>
      </c>
      <c r="Z1738" s="20" t="str">
        <f t="shared" si="855"/>
        <v/>
      </c>
      <c r="AA1738" s="20" t="str">
        <f t="shared" si="856"/>
        <v/>
      </c>
      <c r="AB1738" s="20" t="str">
        <f t="shared" si="857"/>
        <v/>
      </c>
      <c r="AC1738" s="20" t="str">
        <f t="shared" si="858"/>
        <v/>
      </c>
      <c r="AD1738" s="20" t="str">
        <f t="shared" si="859"/>
        <v/>
      </c>
      <c r="AE1738" s="20" t="str">
        <f t="shared" si="860"/>
        <v/>
      </c>
      <c r="AF1738" s="20">
        <f t="shared" si="861"/>
        <v>0</v>
      </c>
      <c r="AG1738" s="11">
        <f t="shared" si="862"/>
        <v>999</v>
      </c>
      <c r="AH1738" s="17">
        <f t="shared" si="863"/>
        <v>999</v>
      </c>
      <c r="AI1738" s="17">
        <f t="shared" si="864"/>
        <v>999</v>
      </c>
      <c r="AJ1738" s="17">
        <f t="shared" si="865"/>
        <v>999</v>
      </c>
      <c r="AK1738" s="17">
        <f t="shared" si="866"/>
        <v>999</v>
      </c>
      <c r="AL1738" s="17">
        <f t="shared" si="867"/>
        <v>0</v>
      </c>
      <c r="AM1738" s="10" t="s">
        <v>2187</v>
      </c>
      <c r="AN1738">
        <v>0</v>
      </c>
      <c r="AO1738">
        <v>0</v>
      </c>
      <c r="AP1738">
        <v>0</v>
      </c>
      <c r="AQ1738">
        <v>0.70699999999999996</v>
      </c>
      <c r="AR1738" s="8">
        <v>-0.6</v>
      </c>
      <c r="AS1738" s="8">
        <v>-2.44</v>
      </c>
      <c r="AT1738" s="8">
        <v>-27.380700000000001</v>
      </c>
      <c r="AU1738" s="8">
        <v>-0.70699999999999996</v>
      </c>
      <c r="AV1738" s="8">
        <v>-0.6</v>
      </c>
      <c r="AW1738" s="8">
        <v>0.6</v>
      </c>
      <c r="AX1738" s="8">
        <v>2.44</v>
      </c>
      <c r="AY1738" s="8">
        <v>27.380700000000001</v>
      </c>
      <c r="AZ1738" s="8">
        <v>0.70699999999999996</v>
      </c>
      <c r="BA1738" s="8">
        <v>0.6</v>
      </c>
      <c r="BB1738">
        <v>0</v>
      </c>
      <c r="BC1738">
        <v>0</v>
      </c>
      <c r="BD1738">
        <v>0</v>
      </c>
      <c r="BE1738">
        <v>0</v>
      </c>
      <c r="BF1738">
        <v>0.06</v>
      </c>
      <c r="BG1738">
        <v>0.3</v>
      </c>
      <c r="BH1738">
        <v>-3.47</v>
      </c>
      <c r="BI1738">
        <v>8</v>
      </c>
      <c r="BJ1738">
        <v>15</v>
      </c>
      <c r="BK1738">
        <v>8</v>
      </c>
      <c r="BM1738">
        <v>8</v>
      </c>
      <c r="BN1738" t="s">
        <v>1016</v>
      </c>
      <c r="BP1738" t="s">
        <v>1016</v>
      </c>
      <c r="BQ1738">
        <v>40</v>
      </c>
      <c r="BR1738">
        <v>403010</v>
      </c>
      <c r="BS1738">
        <v>0</v>
      </c>
      <c r="BU1738">
        <v>1</v>
      </c>
      <c r="BW1738">
        <v>8</v>
      </c>
      <c r="BY1738">
        <v>15</v>
      </c>
      <c r="BZ1738" t="s">
        <v>1997</v>
      </c>
      <c r="CA1738">
        <v>0</v>
      </c>
      <c r="CB1738">
        <v>0</v>
      </c>
      <c r="CC1738">
        <v>0</v>
      </c>
      <c r="CD1738">
        <v>0</v>
      </c>
      <c r="CE1738">
        <v>0</v>
      </c>
      <c r="CF1738">
        <v>1</v>
      </c>
      <c r="CG1738">
        <v>0</v>
      </c>
      <c r="CH1738">
        <v>0</v>
      </c>
      <c r="CI1738" s="2">
        <v>2493408</v>
      </c>
      <c r="CJ1738" t="s">
        <v>2042</v>
      </c>
    </row>
    <row r="1739" spans="1:88">
      <c r="A1739" s="10" t="str">
        <f t="shared" si="837"/>
        <v>PE_US</v>
      </c>
      <c r="B1739" s="12">
        <f t="shared" si="838"/>
        <v>-0.15140000000000001</v>
      </c>
      <c r="C1739" s="12">
        <v>0</v>
      </c>
      <c r="D1739" s="12">
        <v>0</v>
      </c>
      <c r="E1739" s="12">
        <v>0</v>
      </c>
      <c r="F1739" s="12">
        <v>0</v>
      </c>
      <c r="G1739" s="12">
        <v>0</v>
      </c>
      <c r="H1739" s="12">
        <v>0</v>
      </c>
      <c r="I1739" s="12">
        <v>0</v>
      </c>
      <c r="J1739" s="13">
        <f t="shared" si="839"/>
        <v>0</v>
      </c>
      <c r="K1739" s="13">
        <f t="shared" si="840"/>
        <v>0</v>
      </c>
      <c r="L1739" s="16">
        <f t="shared" si="841"/>
        <v>0</v>
      </c>
      <c r="M1739" s="13">
        <f t="shared" si="842"/>
        <v>0</v>
      </c>
      <c r="N1739" s="16">
        <f t="shared" si="843"/>
        <v>0</v>
      </c>
      <c r="O1739" s="16">
        <f t="shared" si="844"/>
        <v>0</v>
      </c>
      <c r="P1739" s="16">
        <f t="shared" si="845"/>
        <v>-2E-3</v>
      </c>
      <c r="Q1739" s="20" t="str">
        <f t="shared" si="846"/>
        <v/>
      </c>
      <c r="R1739" s="20" t="str">
        <f t="shared" si="847"/>
        <v/>
      </c>
      <c r="S1739" s="20">
        <f t="shared" si="848"/>
        <v>-2E-3</v>
      </c>
      <c r="T1739" s="20" t="str">
        <f t="shared" si="849"/>
        <v/>
      </c>
      <c r="U1739" s="16" t="str">
        <f t="shared" si="850"/>
        <v/>
      </c>
      <c r="V1739" s="20" t="str">
        <f t="shared" si="851"/>
        <v/>
      </c>
      <c r="W1739" s="20" t="str">
        <f t="shared" si="852"/>
        <v/>
      </c>
      <c r="X1739" s="20" t="str">
        <f t="shared" si="853"/>
        <v/>
      </c>
      <c r="Y1739" s="20" t="str">
        <f t="shared" si="854"/>
        <v/>
      </c>
      <c r="Z1739" s="20" t="str">
        <f t="shared" si="855"/>
        <v/>
      </c>
      <c r="AA1739" s="20" t="str">
        <f t="shared" si="856"/>
        <v/>
      </c>
      <c r="AB1739" s="20" t="str">
        <f t="shared" si="857"/>
        <v/>
      </c>
      <c r="AC1739" s="20" t="str">
        <f t="shared" si="858"/>
        <v/>
      </c>
      <c r="AD1739" s="20" t="str">
        <f t="shared" si="859"/>
        <v/>
      </c>
      <c r="AE1739" s="20" t="str">
        <f t="shared" si="860"/>
        <v/>
      </c>
      <c r="AF1739" s="20">
        <f t="shared" si="861"/>
        <v>0</v>
      </c>
      <c r="AG1739" s="11">
        <f t="shared" si="862"/>
        <v>999</v>
      </c>
      <c r="AH1739" s="17">
        <f t="shared" si="863"/>
        <v>999</v>
      </c>
      <c r="AI1739" s="17">
        <f t="shared" si="864"/>
        <v>999</v>
      </c>
      <c r="AJ1739" s="17">
        <f t="shared" si="865"/>
        <v>999</v>
      </c>
      <c r="AK1739" s="17">
        <f t="shared" si="866"/>
        <v>999</v>
      </c>
      <c r="AL1739" s="17">
        <f t="shared" si="867"/>
        <v>0</v>
      </c>
      <c r="AM1739" s="10" t="s">
        <v>2139</v>
      </c>
      <c r="AN1739">
        <v>0</v>
      </c>
      <c r="AO1739">
        <v>0</v>
      </c>
      <c r="AP1739">
        <v>0</v>
      </c>
      <c r="AQ1739">
        <v>5.3948999999999998</v>
      </c>
      <c r="AR1739" s="8">
        <v>-0.2</v>
      </c>
      <c r="AS1739" s="8">
        <v>-28.314499999999999</v>
      </c>
      <c r="AT1739" s="8">
        <v>-68.467600000000004</v>
      </c>
      <c r="AU1739" s="8">
        <v>-5.3948999999999998</v>
      </c>
      <c r="AV1739" s="8">
        <v>-0.2</v>
      </c>
      <c r="AW1739" s="8">
        <v>0.2</v>
      </c>
      <c r="AX1739" s="8">
        <v>28.314499999999999</v>
      </c>
      <c r="AY1739" s="8">
        <v>68.467600000000004</v>
      </c>
      <c r="AZ1739" s="8">
        <v>5.3948999999999998</v>
      </c>
      <c r="BA1739" s="8">
        <v>0.2</v>
      </c>
      <c r="BB1739">
        <v>0</v>
      </c>
      <c r="BC1739">
        <v>0</v>
      </c>
      <c r="BD1739">
        <v>0</v>
      </c>
      <c r="BE1739">
        <v>0</v>
      </c>
      <c r="BF1739">
        <v>0.06</v>
      </c>
      <c r="BG1739">
        <v>0.3</v>
      </c>
      <c r="BH1739">
        <v>-15.14</v>
      </c>
      <c r="BI1739">
        <v>10</v>
      </c>
      <c r="BJ1739">
        <v>19</v>
      </c>
      <c r="BK1739">
        <v>10</v>
      </c>
      <c r="BM1739">
        <v>10</v>
      </c>
      <c r="BN1739" t="s">
        <v>1016</v>
      </c>
      <c r="BP1739" t="s">
        <v>1016</v>
      </c>
      <c r="BQ1739">
        <v>10</v>
      </c>
      <c r="BR1739">
        <v>101020</v>
      </c>
      <c r="BS1739">
        <v>0</v>
      </c>
      <c r="BU1739">
        <v>1</v>
      </c>
      <c r="BW1739">
        <v>10</v>
      </c>
      <c r="BY1739">
        <v>19</v>
      </c>
      <c r="BZ1739" t="s">
        <v>1997</v>
      </c>
      <c r="CA1739">
        <v>0</v>
      </c>
      <c r="CB1739">
        <v>0</v>
      </c>
      <c r="CC1739">
        <v>0</v>
      </c>
      <c r="CD1739">
        <v>0</v>
      </c>
      <c r="CE1739">
        <v>0</v>
      </c>
      <c r="CF1739">
        <v>1</v>
      </c>
      <c r="CG1739">
        <v>0</v>
      </c>
      <c r="CH1739">
        <v>0</v>
      </c>
      <c r="CI1739" s="2">
        <v>18962848</v>
      </c>
      <c r="CJ1739" t="s">
        <v>2042</v>
      </c>
    </row>
    <row r="1740" spans="1:88">
      <c r="A1740" s="10" t="str">
        <f t="shared" si="837"/>
        <v>RYAM_US</v>
      </c>
      <c r="B1740" s="12">
        <f t="shared" si="838"/>
        <v>-5.4000000000000003E-3</v>
      </c>
      <c r="C1740" s="12">
        <v>0</v>
      </c>
      <c r="D1740" s="12">
        <v>0</v>
      </c>
      <c r="E1740" s="12">
        <v>0</v>
      </c>
      <c r="F1740" s="12">
        <v>0</v>
      </c>
      <c r="G1740" s="12">
        <v>0</v>
      </c>
      <c r="H1740" s="12">
        <v>0</v>
      </c>
      <c r="I1740" s="12">
        <v>0</v>
      </c>
      <c r="J1740" s="13">
        <f t="shared" si="839"/>
        <v>0</v>
      </c>
      <c r="K1740" s="13">
        <f t="shared" si="840"/>
        <v>0</v>
      </c>
      <c r="L1740" s="16">
        <f t="shared" si="841"/>
        <v>0</v>
      </c>
      <c r="M1740" s="13">
        <f t="shared" si="842"/>
        <v>0</v>
      </c>
      <c r="N1740" s="16">
        <f t="shared" si="843"/>
        <v>0</v>
      </c>
      <c r="O1740" s="16">
        <f t="shared" si="844"/>
        <v>0</v>
      </c>
      <c r="P1740" s="16">
        <f t="shared" si="845"/>
        <v>-6.5000000000000006E-3</v>
      </c>
      <c r="Q1740" s="20" t="str">
        <f t="shared" si="846"/>
        <v/>
      </c>
      <c r="R1740" s="20" t="str">
        <f t="shared" si="847"/>
        <v/>
      </c>
      <c r="S1740" s="20">
        <f t="shared" si="848"/>
        <v>-6.5000000000000006E-3</v>
      </c>
      <c r="T1740" s="20" t="str">
        <f t="shared" si="849"/>
        <v/>
      </c>
      <c r="U1740" s="16" t="str">
        <f t="shared" si="850"/>
        <v/>
      </c>
      <c r="V1740" s="20" t="str">
        <f t="shared" si="851"/>
        <v/>
      </c>
      <c r="W1740" s="20" t="str">
        <f t="shared" si="852"/>
        <v/>
      </c>
      <c r="X1740" s="20" t="str">
        <f t="shared" si="853"/>
        <v/>
      </c>
      <c r="Y1740" s="20" t="str">
        <f t="shared" si="854"/>
        <v/>
      </c>
      <c r="Z1740" s="20" t="str">
        <f t="shared" si="855"/>
        <v/>
      </c>
      <c r="AA1740" s="20" t="str">
        <f t="shared" si="856"/>
        <v/>
      </c>
      <c r="AB1740" s="20" t="str">
        <f t="shared" si="857"/>
        <v/>
      </c>
      <c r="AC1740" s="20" t="str">
        <f t="shared" si="858"/>
        <v/>
      </c>
      <c r="AD1740" s="20" t="str">
        <f t="shared" si="859"/>
        <v/>
      </c>
      <c r="AE1740" s="20" t="str">
        <f t="shared" si="860"/>
        <v/>
      </c>
      <c r="AF1740" s="20">
        <f t="shared" si="861"/>
        <v>0</v>
      </c>
      <c r="AG1740" s="11">
        <f t="shared" si="862"/>
        <v>999</v>
      </c>
      <c r="AH1740" s="17">
        <f t="shared" si="863"/>
        <v>999</v>
      </c>
      <c r="AI1740" s="17">
        <f t="shared" si="864"/>
        <v>999</v>
      </c>
      <c r="AJ1740" s="17">
        <f t="shared" si="865"/>
        <v>999</v>
      </c>
      <c r="AK1740" s="17">
        <f t="shared" si="866"/>
        <v>999</v>
      </c>
      <c r="AL1740" s="17">
        <f t="shared" si="867"/>
        <v>0</v>
      </c>
      <c r="AM1740" s="10" t="s">
        <v>2140</v>
      </c>
      <c r="AN1740">
        <v>0</v>
      </c>
      <c r="AO1740">
        <v>0</v>
      </c>
      <c r="AP1740">
        <v>0</v>
      </c>
      <c r="AQ1740">
        <v>1.4072</v>
      </c>
      <c r="AR1740" s="8">
        <v>-0.65</v>
      </c>
      <c r="AS1740" s="8">
        <v>-9.3135999999999992</v>
      </c>
      <c r="AT1740" s="8">
        <v>-27.929200000000002</v>
      </c>
      <c r="AU1740" s="8">
        <v>-1.4072</v>
      </c>
      <c r="AV1740" s="8">
        <v>-0.65</v>
      </c>
      <c r="AW1740" s="8">
        <v>0.65</v>
      </c>
      <c r="AX1740" s="8">
        <v>9.3135999999999992</v>
      </c>
      <c r="AY1740" s="8">
        <v>27.929200000000002</v>
      </c>
      <c r="AZ1740" s="8">
        <v>1.4072</v>
      </c>
      <c r="BA1740" s="8">
        <v>0.65</v>
      </c>
      <c r="BB1740">
        <v>0</v>
      </c>
      <c r="BC1740">
        <v>0</v>
      </c>
      <c r="BD1740">
        <v>0</v>
      </c>
      <c r="BE1740">
        <v>0</v>
      </c>
      <c r="BF1740">
        <v>0.06</v>
      </c>
      <c r="BG1740">
        <v>0.3</v>
      </c>
      <c r="BH1740">
        <v>-0.54</v>
      </c>
      <c r="BI1740">
        <v>7</v>
      </c>
      <c r="BJ1740">
        <v>13</v>
      </c>
      <c r="BK1740">
        <v>7</v>
      </c>
      <c r="BM1740">
        <v>7</v>
      </c>
      <c r="BN1740" t="s">
        <v>1016</v>
      </c>
      <c r="BP1740" t="s">
        <v>1016</v>
      </c>
      <c r="BQ1740">
        <v>15</v>
      </c>
      <c r="BR1740">
        <v>151010</v>
      </c>
      <c r="BS1740">
        <v>0</v>
      </c>
      <c r="BU1740">
        <v>1</v>
      </c>
      <c r="BW1740">
        <v>7</v>
      </c>
      <c r="BY1740">
        <v>13</v>
      </c>
      <c r="BZ1740" t="s">
        <v>1997</v>
      </c>
      <c r="CA1740">
        <v>0</v>
      </c>
      <c r="CB1740">
        <v>0</v>
      </c>
      <c r="CC1740">
        <v>0</v>
      </c>
      <c r="CD1740">
        <v>0</v>
      </c>
      <c r="CE1740">
        <v>0</v>
      </c>
      <c r="CF1740">
        <v>1</v>
      </c>
      <c r="CG1740">
        <v>0</v>
      </c>
      <c r="CH1740">
        <v>0</v>
      </c>
      <c r="CI1740" s="2">
        <v>5596691</v>
      </c>
      <c r="CJ1740" t="s">
        <v>2042</v>
      </c>
    </row>
    <row r="1741" spans="1:88">
      <c r="A1741" s="10" t="str">
        <f t="shared" si="837"/>
        <v>NSAM_US</v>
      </c>
      <c r="B1741" s="12">
        <f t="shared" si="838"/>
        <v>1E-4</v>
      </c>
      <c r="C1741" s="12">
        <v>0</v>
      </c>
      <c r="D1741" s="12">
        <v>0</v>
      </c>
      <c r="E1741" s="12">
        <v>0</v>
      </c>
      <c r="F1741" s="12">
        <v>0</v>
      </c>
      <c r="G1741" s="12">
        <v>0</v>
      </c>
      <c r="H1741" s="12">
        <v>0</v>
      </c>
      <c r="I1741" s="12">
        <v>0</v>
      </c>
      <c r="J1741" s="13">
        <f t="shared" si="839"/>
        <v>0</v>
      </c>
      <c r="K1741" s="13">
        <f t="shared" si="840"/>
        <v>0</v>
      </c>
      <c r="L1741" s="16">
        <f t="shared" si="841"/>
        <v>0</v>
      </c>
      <c r="M1741" s="13">
        <f t="shared" si="842"/>
        <v>0</v>
      </c>
      <c r="N1741" s="16">
        <f t="shared" si="843"/>
        <v>0</v>
      </c>
      <c r="O1741" s="16">
        <f t="shared" si="844"/>
        <v>0</v>
      </c>
      <c r="P1741" s="16" t="str">
        <f t="shared" si="845"/>
        <v/>
      </c>
      <c r="Q1741" s="20" t="str">
        <f t="shared" si="846"/>
        <v/>
      </c>
      <c r="R1741" s="20" t="str">
        <f t="shared" si="847"/>
        <v/>
      </c>
      <c r="S1741" s="20" t="str">
        <f t="shared" si="848"/>
        <v/>
      </c>
      <c r="T1741" s="20" t="str">
        <f t="shared" si="849"/>
        <v/>
      </c>
      <c r="U1741" s="16">
        <f t="shared" si="850"/>
        <v>6.0000000000000001E-3</v>
      </c>
      <c r="V1741" s="20" t="str">
        <f t="shared" si="851"/>
        <v/>
      </c>
      <c r="W1741" s="20" t="str">
        <f t="shared" si="852"/>
        <v/>
      </c>
      <c r="X1741" s="20">
        <f t="shared" si="853"/>
        <v>6.0000000000000001E-3</v>
      </c>
      <c r="Y1741" s="20" t="str">
        <f t="shared" si="854"/>
        <v/>
      </c>
      <c r="Z1741" s="20" t="str">
        <f t="shared" si="855"/>
        <v/>
      </c>
      <c r="AA1741" s="20" t="str">
        <f t="shared" si="856"/>
        <v/>
      </c>
      <c r="AB1741" s="20" t="str">
        <f t="shared" si="857"/>
        <v/>
      </c>
      <c r="AC1741" s="20" t="str">
        <f t="shared" si="858"/>
        <v/>
      </c>
      <c r="AD1741" s="20" t="str">
        <f t="shared" si="859"/>
        <v/>
      </c>
      <c r="AE1741" s="20" t="str">
        <f t="shared" si="860"/>
        <v/>
      </c>
      <c r="AF1741" s="20">
        <f t="shared" si="861"/>
        <v>0</v>
      </c>
      <c r="AG1741" s="11">
        <f t="shared" si="862"/>
        <v>999</v>
      </c>
      <c r="AH1741" s="17">
        <f t="shared" si="863"/>
        <v>999</v>
      </c>
      <c r="AI1741" s="17">
        <f t="shared" si="864"/>
        <v>999</v>
      </c>
      <c r="AJ1741" s="17">
        <f t="shared" si="865"/>
        <v>999</v>
      </c>
      <c r="AK1741" s="17">
        <f t="shared" si="866"/>
        <v>999</v>
      </c>
      <c r="AL1741" s="17">
        <f t="shared" si="867"/>
        <v>0</v>
      </c>
      <c r="AM1741" s="10" t="s">
        <v>2149</v>
      </c>
      <c r="AN1741">
        <v>0</v>
      </c>
      <c r="AO1741">
        <v>0</v>
      </c>
      <c r="AP1741">
        <v>0</v>
      </c>
      <c r="AQ1741">
        <v>5.2586000000000004</v>
      </c>
      <c r="AR1741" s="8">
        <v>-0.6</v>
      </c>
      <c r="AS1741" s="8">
        <v>-22.012599999999999</v>
      </c>
      <c r="AT1741" s="8">
        <v>-196.8244</v>
      </c>
      <c r="AU1741" s="8">
        <v>-5.2586000000000004</v>
      </c>
      <c r="AV1741" s="8">
        <v>-0.6</v>
      </c>
      <c r="AW1741" s="8">
        <v>0.6</v>
      </c>
      <c r="AX1741" s="8">
        <v>22.012599999999999</v>
      </c>
      <c r="AY1741" s="8">
        <v>196.8244</v>
      </c>
      <c r="AZ1741" s="8">
        <v>5.2586000000000004</v>
      </c>
      <c r="BA1741" s="8">
        <v>0.6</v>
      </c>
      <c r="BB1741">
        <v>0</v>
      </c>
      <c r="BC1741">
        <v>0</v>
      </c>
      <c r="BD1741">
        <v>0</v>
      </c>
      <c r="BE1741">
        <v>0</v>
      </c>
      <c r="BF1741">
        <v>0.06</v>
      </c>
      <c r="BG1741">
        <v>0.3</v>
      </c>
      <c r="BH1741">
        <v>0.01</v>
      </c>
      <c r="BI1741">
        <v>6</v>
      </c>
      <c r="BJ1741">
        <v>12</v>
      </c>
      <c r="BK1741">
        <v>6</v>
      </c>
      <c r="BM1741">
        <v>6</v>
      </c>
      <c r="BN1741" t="s">
        <v>1016</v>
      </c>
      <c r="BP1741" t="s">
        <v>1016</v>
      </c>
      <c r="BQ1741">
        <v>40</v>
      </c>
      <c r="BR1741">
        <v>402030</v>
      </c>
      <c r="BS1741">
        <v>0</v>
      </c>
      <c r="BU1741">
        <v>1</v>
      </c>
      <c r="BW1741">
        <v>6</v>
      </c>
      <c r="BY1741">
        <v>12</v>
      </c>
      <c r="BZ1741" t="s">
        <v>1997</v>
      </c>
      <c r="CA1741">
        <v>0</v>
      </c>
      <c r="CB1741">
        <v>0</v>
      </c>
      <c r="CC1741">
        <v>0</v>
      </c>
      <c r="CD1741">
        <v>0</v>
      </c>
      <c r="CE1741">
        <v>0</v>
      </c>
      <c r="CF1741">
        <v>1</v>
      </c>
      <c r="CG1741">
        <v>0</v>
      </c>
      <c r="CH1741">
        <v>0</v>
      </c>
      <c r="CI1741" s="2">
        <v>20915009</v>
      </c>
      <c r="CJ1741" t="s">
        <v>2042</v>
      </c>
    </row>
    <row r="1742" spans="1:88">
      <c r="A1742" s="10" t="str">
        <f t="shared" si="837"/>
        <v>TMST_US</v>
      </c>
      <c r="B1742" s="12">
        <f t="shared" si="838"/>
        <v>2.07E-2</v>
      </c>
      <c r="C1742" s="12">
        <v>0</v>
      </c>
      <c r="D1742" s="12">
        <v>0</v>
      </c>
      <c r="E1742" s="12">
        <v>0</v>
      </c>
      <c r="F1742" s="12">
        <v>0</v>
      </c>
      <c r="G1742" s="12">
        <v>0</v>
      </c>
      <c r="H1742" s="12">
        <v>0</v>
      </c>
      <c r="I1742" s="12">
        <v>0</v>
      </c>
      <c r="J1742" s="13">
        <f t="shared" si="839"/>
        <v>0</v>
      </c>
      <c r="K1742" s="13">
        <f t="shared" si="840"/>
        <v>0</v>
      </c>
      <c r="L1742" s="16">
        <f t="shared" si="841"/>
        <v>0</v>
      </c>
      <c r="M1742" s="13">
        <f t="shared" si="842"/>
        <v>0</v>
      </c>
      <c r="N1742" s="16">
        <f t="shared" si="843"/>
        <v>0</v>
      </c>
      <c r="O1742" s="16">
        <f t="shared" si="844"/>
        <v>0</v>
      </c>
      <c r="P1742" s="16" t="str">
        <f t="shared" si="845"/>
        <v/>
      </c>
      <c r="Q1742" s="20" t="str">
        <f t="shared" si="846"/>
        <v/>
      </c>
      <c r="R1742" s="20" t="str">
        <f t="shared" si="847"/>
        <v/>
      </c>
      <c r="S1742" s="20" t="str">
        <f t="shared" si="848"/>
        <v/>
      </c>
      <c r="T1742" s="20" t="str">
        <f t="shared" si="849"/>
        <v/>
      </c>
      <c r="U1742" s="16">
        <f t="shared" si="850"/>
        <v>6.5000000000000006E-3</v>
      </c>
      <c r="V1742" s="20" t="str">
        <f t="shared" si="851"/>
        <v/>
      </c>
      <c r="W1742" s="20" t="str">
        <f t="shared" si="852"/>
        <v/>
      </c>
      <c r="X1742" s="20">
        <f t="shared" si="853"/>
        <v>6.5000000000000006E-3</v>
      </c>
      <c r="Y1742" s="20" t="str">
        <f t="shared" si="854"/>
        <v/>
      </c>
      <c r="Z1742" s="20" t="str">
        <f t="shared" si="855"/>
        <v/>
      </c>
      <c r="AA1742" s="20" t="str">
        <f t="shared" si="856"/>
        <v/>
      </c>
      <c r="AB1742" s="20" t="str">
        <f t="shared" si="857"/>
        <v/>
      </c>
      <c r="AC1742" s="20" t="str">
        <f t="shared" si="858"/>
        <v/>
      </c>
      <c r="AD1742" s="20" t="str">
        <f t="shared" si="859"/>
        <v/>
      </c>
      <c r="AE1742" s="20" t="str">
        <f t="shared" si="860"/>
        <v/>
      </c>
      <c r="AF1742" s="20">
        <f t="shared" si="861"/>
        <v>0</v>
      </c>
      <c r="AG1742" s="11">
        <f t="shared" si="862"/>
        <v>999</v>
      </c>
      <c r="AH1742" s="17">
        <f t="shared" si="863"/>
        <v>999</v>
      </c>
      <c r="AI1742" s="17">
        <f t="shared" si="864"/>
        <v>999</v>
      </c>
      <c r="AJ1742" s="17">
        <f t="shared" si="865"/>
        <v>999</v>
      </c>
      <c r="AK1742" s="17">
        <f t="shared" si="866"/>
        <v>999</v>
      </c>
      <c r="AL1742" s="17">
        <f t="shared" si="867"/>
        <v>0</v>
      </c>
      <c r="AM1742" s="10" t="s">
        <v>2142</v>
      </c>
      <c r="AN1742">
        <v>0</v>
      </c>
      <c r="AO1742">
        <v>0</v>
      </c>
      <c r="AP1742">
        <v>0</v>
      </c>
      <c r="AQ1742">
        <v>2.0457999999999998</v>
      </c>
      <c r="AR1742" s="8">
        <v>-0.65</v>
      </c>
      <c r="AS1742" s="8">
        <v>-15.4129</v>
      </c>
      <c r="AT1742" s="8">
        <v>-48.583500000000001</v>
      </c>
      <c r="AU1742" s="8">
        <v>-2.0457999999999998</v>
      </c>
      <c r="AV1742" s="8">
        <v>-0.65</v>
      </c>
      <c r="AW1742" s="8">
        <v>0.65</v>
      </c>
      <c r="AX1742" s="8">
        <v>15.4129</v>
      </c>
      <c r="AY1742" s="8">
        <v>48.583500000000001</v>
      </c>
      <c r="AZ1742" s="8">
        <v>2.0457999999999998</v>
      </c>
      <c r="BA1742" s="8">
        <v>0.65</v>
      </c>
      <c r="BB1742">
        <v>0</v>
      </c>
      <c r="BC1742">
        <v>0</v>
      </c>
      <c r="BD1742">
        <v>0</v>
      </c>
      <c r="BE1742">
        <v>0</v>
      </c>
      <c r="BF1742">
        <v>0.06</v>
      </c>
      <c r="BG1742">
        <v>0.3</v>
      </c>
      <c r="BH1742">
        <v>2.0699999999999998</v>
      </c>
      <c r="BI1742">
        <v>4</v>
      </c>
      <c r="BJ1742">
        <v>8</v>
      </c>
      <c r="BK1742">
        <v>4</v>
      </c>
      <c r="BM1742">
        <v>4</v>
      </c>
      <c r="BN1742" t="s">
        <v>1016</v>
      </c>
      <c r="BP1742" t="s">
        <v>1016</v>
      </c>
      <c r="BQ1742">
        <v>15</v>
      </c>
      <c r="BR1742">
        <v>151040</v>
      </c>
      <c r="BS1742">
        <v>0</v>
      </c>
      <c r="BU1742">
        <v>1</v>
      </c>
      <c r="BW1742">
        <v>4</v>
      </c>
      <c r="BY1742">
        <v>8</v>
      </c>
      <c r="BZ1742" t="s">
        <v>1997</v>
      </c>
      <c r="CA1742">
        <v>0</v>
      </c>
      <c r="CB1742">
        <v>0</v>
      </c>
      <c r="CC1742">
        <v>0</v>
      </c>
      <c r="CD1742">
        <v>0</v>
      </c>
      <c r="CE1742">
        <v>0</v>
      </c>
      <c r="CF1742">
        <v>1</v>
      </c>
      <c r="CG1742">
        <v>0</v>
      </c>
      <c r="CH1742">
        <v>0</v>
      </c>
      <c r="CI1742" s="2">
        <v>8136699</v>
      </c>
      <c r="CJ1742" t="s">
        <v>2251</v>
      </c>
    </row>
    <row r="1743" spans="1:88">
      <c r="A1743" s="10" t="str">
        <f t="shared" si="837"/>
        <v>ANET_US</v>
      </c>
      <c r="B1743" s="12">
        <f t="shared" si="838"/>
        <v>-0.1195</v>
      </c>
      <c r="C1743" s="12">
        <v>0</v>
      </c>
      <c r="D1743" s="12">
        <v>0</v>
      </c>
      <c r="E1743" s="12">
        <v>0</v>
      </c>
      <c r="F1743" s="12">
        <v>0</v>
      </c>
      <c r="G1743" s="12">
        <v>0</v>
      </c>
      <c r="H1743" s="12">
        <v>0</v>
      </c>
      <c r="I1743" s="12">
        <v>0</v>
      </c>
      <c r="J1743" s="13">
        <f t="shared" si="839"/>
        <v>0</v>
      </c>
      <c r="K1743" s="13">
        <f t="shared" si="840"/>
        <v>0</v>
      </c>
      <c r="L1743" s="16">
        <f t="shared" si="841"/>
        <v>0</v>
      </c>
      <c r="M1743" s="13">
        <f t="shared" si="842"/>
        <v>0</v>
      </c>
      <c r="N1743" s="16">
        <f t="shared" si="843"/>
        <v>0</v>
      </c>
      <c r="O1743" s="16">
        <f t="shared" si="844"/>
        <v>0</v>
      </c>
      <c r="P1743" s="16">
        <f t="shared" si="845"/>
        <v>-6.0000000000000001E-3</v>
      </c>
      <c r="Q1743" s="20" t="str">
        <f t="shared" si="846"/>
        <v/>
      </c>
      <c r="R1743" s="20" t="str">
        <f t="shared" si="847"/>
        <v/>
      </c>
      <c r="S1743" s="20">
        <f t="shared" si="848"/>
        <v>-6.0000000000000001E-3</v>
      </c>
      <c r="T1743" s="20" t="str">
        <f t="shared" si="849"/>
        <v/>
      </c>
      <c r="U1743" s="16" t="str">
        <f t="shared" si="850"/>
        <v/>
      </c>
      <c r="V1743" s="20" t="str">
        <f t="shared" si="851"/>
        <v/>
      </c>
      <c r="W1743" s="20" t="str">
        <f t="shared" si="852"/>
        <v/>
      </c>
      <c r="X1743" s="20" t="str">
        <f t="shared" si="853"/>
        <v/>
      </c>
      <c r="Y1743" s="20" t="str">
        <f t="shared" si="854"/>
        <v/>
      </c>
      <c r="Z1743" s="20" t="str">
        <f t="shared" si="855"/>
        <v/>
      </c>
      <c r="AA1743" s="20" t="str">
        <f t="shared" si="856"/>
        <v/>
      </c>
      <c r="AB1743" s="20" t="str">
        <f t="shared" si="857"/>
        <v/>
      </c>
      <c r="AC1743" s="20" t="str">
        <f t="shared" si="858"/>
        <v/>
      </c>
      <c r="AD1743" s="20" t="str">
        <f t="shared" si="859"/>
        <v/>
      </c>
      <c r="AE1743" s="20" t="str">
        <f t="shared" si="860"/>
        <v/>
      </c>
      <c r="AF1743" s="20">
        <f t="shared" si="861"/>
        <v>0</v>
      </c>
      <c r="AG1743" s="11">
        <f t="shared" si="862"/>
        <v>999</v>
      </c>
      <c r="AH1743" s="17">
        <f t="shared" si="863"/>
        <v>999</v>
      </c>
      <c r="AI1743" s="17">
        <f t="shared" si="864"/>
        <v>999</v>
      </c>
      <c r="AJ1743" s="17">
        <f t="shared" si="865"/>
        <v>999</v>
      </c>
      <c r="AK1743" s="17">
        <f t="shared" si="866"/>
        <v>999</v>
      </c>
      <c r="AL1743" s="17">
        <f t="shared" si="867"/>
        <v>0</v>
      </c>
      <c r="AM1743" s="10" t="s">
        <v>2202</v>
      </c>
      <c r="AN1743">
        <v>0</v>
      </c>
      <c r="AO1743">
        <v>0</v>
      </c>
      <c r="AP1743">
        <v>0</v>
      </c>
      <c r="AQ1743">
        <v>13.9533</v>
      </c>
      <c r="AR1743" s="8">
        <v>-0.6</v>
      </c>
      <c r="AS1743" s="8">
        <v>-44.8887</v>
      </c>
      <c r="AT1743" s="8">
        <v>-204.4496</v>
      </c>
      <c r="AU1743" s="8">
        <v>-13.9533</v>
      </c>
      <c r="AV1743" s="8">
        <v>-0.6</v>
      </c>
      <c r="AW1743" s="8">
        <v>0.6</v>
      </c>
      <c r="AX1743" s="8">
        <v>44.8887</v>
      </c>
      <c r="AY1743" s="8">
        <v>204.4496</v>
      </c>
      <c r="AZ1743" s="8">
        <v>13.9533</v>
      </c>
      <c r="BA1743" s="8">
        <v>0.6</v>
      </c>
      <c r="BB1743">
        <v>0</v>
      </c>
      <c r="BC1743">
        <v>0</v>
      </c>
      <c r="BD1743">
        <v>0</v>
      </c>
      <c r="BE1743">
        <v>0</v>
      </c>
      <c r="BF1743">
        <v>0.06</v>
      </c>
      <c r="BG1743">
        <v>0.3</v>
      </c>
      <c r="BH1743">
        <v>-11.95</v>
      </c>
      <c r="BI1743">
        <v>9</v>
      </c>
      <c r="BJ1743">
        <v>18</v>
      </c>
      <c r="BK1743">
        <v>9</v>
      </c>
      <c r="BM1743">
        <v>9</v>
      </c>
      <c r="BN1743" t="s">
        <v>1016</v>
      </c>
      <c r="BP1743" t="s">
        <v>1016</v>
      </c>
      <c r="BQ1743">
        <v>45</v>
      </c>
      <c r="BR1743">
        <v>452010</v>
      </c>
      <c r="BS1743">
        <v>0</v>
      </c>
      <c r="BU1743">
        <v>1</v>
      </c>
      <c r="BW1743">
        <v>9</v>
      </c>
      <c r="BY1743">
        <v>18</v>
      </c>
      <c r="BZ1743" t="s">
        <v>1997</v>
      </c>
      <c r="CA1743">
        <v>0</v>
      </c>
      <c r="CB1743">
        <v>0</v>
      </c>
      <c r="CC1743">
        <v>0</v>
      </c>
      <c r="CD1743">
        <v>0</v>
      </c>
      <c r="CE1743">
        <v>0</v>
      </c>
      <c r="CF1743">
        <v>1</v>
      </c>
      <c r="CG1743">
        <v>0</v>
      </c>
      <c r="CH1743">
        <v>0</v>
      </c>
      <c r="CI1743" s="2">
        <v>47620727</v>
      </c>
      <c r="CJ1743" t="s">
        <v>2042</v>
      </c>
    </row>
    <row r="1744" spans="1:88">
      <c r="A1744" s="10" t="str">
        <f t="shared" si="837"/>
        <v>RDUS_US</v>
      </c>
      <c r="B1744" s="12">
        <f t="shared" si="838"/>
        <v>-6.8900000000000003E-2</v>
      </c>
      <c r="C1744" s="12">
        <v>0</v>
      </c>
      <c r="D1744" s="12">
        <v>0</v>
      </c>
      <c r="E1744" s="12">
        <v>0</v>
      </c>
      <c r="F1744" s="12">
        <v>0</v>
      </c>
      <c r="G1744" s="12">
        <v>0</v>
      </c>
      <c r="H1744" s="12">
        <v>0</v>
      </c>
      <c r="I1744" s="12">
        <v>0</v>
      </c>
      <c r="J1744" s="13">
        <f t="shared" si="839"/>
        <v>0</v>
      </c>
      <c r="K1744" s="13">
        <f t="shared" si="840"/>
        <v>0</v>
      </c>
      <c r="L1744" s="16">
        <f t="shared" si="841"/>
        <v>0</v>
      </c>
      <c r="M1744" s="13">
        <f t="shared" si="842"/>
        <v>0</v>
      </c>
      <c r="N1744" s="16">
        <f t="shared" si="843"/>
        <v>0</v>
      </c>
      <c r="O1744" s="16">
        <f t="shared" si="844"/>
        <v>0</v>
      </c>
      <c r="P1744" s="16">
        <f t="shared" si="845"/>
        <v>-2E-3</v>
      </c>
      <c r="Q1744" s="20" t="str">
        <f t="shared" si="846"/>
        <v/>
      </c>
      <c r="R1744" s="20" t="str">
        <f t="shared" si="847"/>
        <v/>
      </c>
      <c r="S1744" s="20">
        <f t="shared" si="848"/>
        <v>-2E-3</v>
      </c>
      <c r="T1744" s="20" t="str">
        <f t="shared" si="849"/>
        <v/>
      </c>
      <c r="U1744" s="16" t="str">
        <f t="shared" si="850"/>
        <v/>
      </c>
      <c r="V1744" s="20" t="str">
        <f t="shared" si="851"/>
        <v/>
      </c>
      <c r="W1744" s="20" t="str">
        <f t="shared" si="852"/>
        <v/>
      </c>
      <c r="X1744" s="20" t="str">
        <f t="shared" si="853"/>
        <v/>
      </c>
      <c r="Y1744" s="20" t="str">
        <f t="shared" si="854"/>
        <v/>
      </c>
      <c r="Z1744" s="20" t="str">
        <f t="shared" si="855"/>
        <v/>
      </c>
      <c r="AA1744" s="20" t="str">
        <f t="shared" si="856"/>
        <v/>
      </c>
      <c r="AB1744" s="20" t="str">
        <f t="shared" si="857"/>
        <v/>
      </c>
      <c r="AC1744" s="20" t="str">
        <f t="shared" si="858"/>
        <v/>
      </c>
      <c r="AD1744" s="20" t="str">
        <f t="shared" si="859"/>
        <v/>
      </c>
      <c r="AE1744" s="20" t="str">
        <f t="shared" si="860"/>
        <v/>
      </c>
      <c r="AF1744" s="20">
        <f t="shared" si="861"/>
        <v>0</v>
      </c>
      <c r="AG1744" s="11">
        <f t="shared" si="862"/>
        <v>999</v>
      </c>
      <c r="AH1744" s="17">
        <f t="shared" si="863"/>
        <v>999</v>
      </c>
      <c r="AI1744" s="17">
        <f t="shared" si="864"/>
        <v>999</v>
      </c>
      <c r="AJ1744" s="17">
        <f t="shared" si="865"/>
        <v>999</v>
      </c>
      <c r="AK1744" s="17">
        <f t="shared" si="866"/>
        <v>999</v>
      </c>
      <c r="AL1744" s="17">
        <f t="shared" si="867"/>
        <v>0</v>
      </c>
      <c r="AM1744" s="10" t="s">
        <v>2150</v>
      </c>
      <c r="AN1744">
        <v>0</v>
      </c>
      <c r="AO1744">
        <v>0</v>
      </c>
      <c r="AP1744">
        <v>0</v>
      </c>
      <c r="AQ1744">
        <v>5.3891</v>
      </c>
      <c r="AR1744" s="8">
        <v>-0.2</v>
      </c>
      <c r="AS1744" s="8">
        <v>-26.540600000000001</v>
      </c>
      <c r="AT1744" s="8">
        <v>-76.392700000000005</v>
      </c>
      <c r="AU1744" s="8">
        <v>-5.3891</v>
      </c>
      <c r="AV1744" s="8">
        <v>-0.2</v>
      </c>
      <c r="AW1744" s="8">
        <v>0.6</v>
      </c>
      <c r="AX1744" s="8">
        <v>26.540600000000001</v>
      </c>
      <c r="AY1744" s="8">
        <v>76.392700000000005</v>
      </c>
      <c r="AZ1744" s="8">
        <v>5.3891</v>
      </c>
      <c r="BA1744" s="8">
        <v>0.6</v>
      </c>
      <c r="BB1744">
        <v>0</v>
      </c>
      <c r="BC1744">
        <v>0</v>
      </c>
      <c r="BD1744">
        <v>0</v>
      </c>
      <c r="BE1744">
        <v>0</v>
      </c>
      <c r="BF1744">
        <v>0.06</v>
      </c>
      <c r="BG1744">
        <v>0.3</v>
      </c>
      <c r="BH1744">
        <v>-6.89</v>
      </c>
      <c r="BI1744">
        <v>9</v>
      </c>
      <c r="BJ1744">
        <v>17</v>
      </c>
      <c r="BK1744">
        <v>9</v>
      </c>
      <c r="BM1744">
        <v>9</v>
      </c>
      <c r="BN1744" t="s">
        <v>1016</v>
      </c>
      <c r="BP1744" t="s">
        <v>1016</v>
      </c>
      <c r="BQ1744">
        <v>35</v>
      </c>
      <c r="BR1744">
        <v>352010</v>
      </c>
      <c r="BS1744">
        <v>0</v>
      </c>
      <c r="BU1744">
        <v>1</v>
      </c>
      <c r="BW1744">
        <v>9</v>
      </c>
      <c r="BY1744">
        <v>17</v>
      </c>
      <c r="BZ1744" t="s">
        <v>1997</v>
      </c>
      <c r="CA1744">
        <v>0</v>
      </c>
      <c r="CB1744">
        <v>0</v>
      </c>
      <c r="CC1744">
        <v>0</v>
      </c>
      <c r="CD1744">
        <v>0</v>
      </c>
      <c r="CE1744">
        <v>0</v>
      </c>
      <c r="CF1744">
        <v>1</v>
      </c>
      <c r="CG1744">
        <v>0</v>
      </c>
      <c r="CH1744">
        <v>0</v>
      </c>
      <c r="CI1744" s="2">
        <v>20414387</v>
      </c>
      <c r="CJ1744" t="s">
        <v>2042</v>
      </c>
    </row>
    <row r="1745" spans="1:88">
      <c r="A1745" s="10" t="str">
        <f t="shared" si="837"/>
        <v>NAO_US</v>
      </c>
      <c r="B1745" s="12">
        <f t="shared" si="838"/>
        <v>-0.20039999999999999</v>
      </c>
      <c r="C1745" s="12">
        <v>0</v>
      </c>
      <c r="D1745" s="12">
        <v>0</v>
      </c>
      <c r="E1745" s="12">
        <v>0</v>
      </c>
      <c r="F1745" s="12">
        <v>0</v>
      </c>
      <c r="G1745" s="12">
        <v>0</v>
      </c>
      <c r="H1745" s="12">
        <v>0</v>
      </c>
      <c r="I1745" s="12">
        <v>0</v>
      </c>
      <c r="J1745" s="13">
        <f t="shared" si="839"/>
        <v>0</v>
      </c>
      <c r="K1745" s="13">
        <f t="shared" si="840"/>
        <v>0</v>
      </c>
      <c r="L1745" s="16">
        <f t="shared" si="841"/>
        <v>0</v>
      </c>
      <c r="M1745" s="13">
        <f t="shared" si="842"/>
        <v>0</v>
      </c>
      <c r="N1745" s="16">
        <f t="shared" si="843"/>
        <v>0</v>
      </c>
      <c r="O1745" s="16">
        <f t="shared" si="844"/>
        <v>0</v>
      </c>
      <c r="P1745" s="16">
        <f t="shared" si="845"/>
        <v>-2E-3</v>
      </c>
      <c r="Q1745" s="20" t="str">
        <f t="shared" si="846"/>
        <v/>
      </c>
      <c r="R1745" s="20" t="str">
        <f t="shared" si="847"/>
        <v/>
      </c>
      <c r="S1745" s="20">
        <f t="shared" si="848"/>
        <v>-2E-3</v>
      </c>
      <c r="T1745" s="20" t="str">
        <f t="shared" si="849"/>
        <v/>
      </c>
      <c r="U1745" s="16" t="str">
        <f t="shared" si="850"/>
        <v/>
      </c>
      <c r="V1745" s="20" t="str">
        <f t="shared" si="851"/>
        <v/>
      </c>
      <c r="W1745" s="20" t="str">
        <f t="shared" si="852"/>
        <v/>
      </c>
      <c r="X1745" s="20" t="str">
        <f t="shared" si="853"/>
        <v/>
      </c>
      <c r="Y1745" s="20" t="str">
        <f t="shared" si="854"/>
        <v/>
      </c>
      <c r="Z1745" s="20" t="str">
        <f t="shared" si="855"/>
        <v/>
      </c>
      <c r="AA1745" s="20" t="str">
        <f t="shared" si="856"/>
        <v/>
      </c>
      <c r="AB1745" s="20" t="str">
        <f t="shared" si="857"/>
        <v/>
      </c>
      <c r="AC1745" s="20" t="str">
        <f t="shared" si="858"/>
        <v/>
      </c>
      <c r="AD1745" s="20" t="str">
        <f t="shared" si="859"/>
        <v/>
      </c>
      <c r="AE1745" s="20" t="str">
        <f t="shared" si="860"/>
        <v/>
      </c>
      <c r="AF1745" s="20">
        <f t="shared" si="861"/>
        <v>0</v>
      </c>
      <c r="AG1745" s="11">
        <f t="shared" si="862"/>
        <v>999</v>
      </c>
      <c r="AH1745" s="17">
        <f t="shared" si="863"/>
        <v>999</v>
      </c>
      <c r="AI1745" s="17">
        <f t="shared" si="864"/>
        <v>999</v>
      </c>
      <c r="AJ1745" s="17">
        <f t="shared" si="865"/>
        <v>999</v>
      </c>
      <c r="AK1745" s="17">
        <f t="shared" si="866"/>
        <v>999</v>
      </c>
      <c r="AL1745" s="17">
        <f t="shared" si="867"/>
        <v>0</v>
      </c>
      <c r="AM1745" s="10" t="s">
        <v>2020</v>
      </c>
      <c r="AN1745">
        <v>0</v>
      </c>
      <c r="AO1745">
        <v>0</v>
      </c>
      <c r="AP1745">
        <v>0</v>
      </c>
      <c r="AQ1745">
        <v>0.37780000000000002</v>
      </c>
      <c r="AR1745" s="8">
        <v>-0.2</v>
      </c>
      <c r="AS1745" s="8">
        <v>-2.1509999999999998</v>
      </c>
      <c r="AT1745" s="8">
        <v>-8.4932999999999996</v>
      </c>
      <c r="AU1745" s="8">
        <v>-0.37780000000000002</v>
      </c>
      <c r="AV1745" s="8">
        <v>-0.2</v>
      </c>
      <c r="AW1745" s="8">
        <v>0.2</v>
      </c>
      <c r="AX1745" s="8">
        <v>2.1509999999999998</v>
      </c>
      <c r="AY1745" s="8">
        <v>8.4932999999999996</v>
      </c>
      <c r="AZ1745" s="8">
        <v>0.37780000000000002</v>
      </c>
      <c r="BA1745" s="8">
        <v>0.2</v>
      </c>
      <c r="BB1745">
        <v>0</v>
      </c>
      <c r="BC1745">
        <v>0</v>
      </c>
      <c r="BD1745">
        <v>0</v>
      </c>
      <c r="BE1745">
        <v>0</v>
      </c>
      <c r="BF1745">
        <v>0.06</v>
      </c>
      <c r="BG1745">
        <v>0.3</v>
      </c>
      <c r="BH1745">
        <v>-20.04</v>
      </c>
      <c r="BI1745">
        <v>10</v>
      </c>
      <c r="BJ1745">
        <v>20</v>
      </c>
      <c r="BK1745">
        <v>10</v>
      </c>
      <c r="BM1745">
        <v>10</v>
      </c>
      <c r="BN1745" t="s">
        <v>1018</v>
      </c>
      <c r="BP1745" t="s">
        <v>1018</v>
      </c>
      <c r="BQ1745">
        <v>10</v>
      </c>
      <c r="BR1745">
        <v>101010</v>
      </c>
      <c r="BS1745">
        <v>0</v>
      </c>
      <c r="BU1745">
        <v>1</v>
      </c>
      <c r="BW1745">
        <v>10</v>
      </c>
      <c r="BY1745">
        <v>20</v>
      </c>
      <c r="BZ1745" t="s">
        <v>1998</v>
      </c>
      <c r="CA1745">
        <v>0</v>
      </c>
      <c r="CB1745">
        <v>0</v>
      </c>
      <c r="CC1745">
        <v>0</v>
      </c>
      <c r="CD1745">
        <v>0</v>
      </c>
      <c r="CE1745">
        <v>0</v>
      </c>
      <c r="CF1745">
        <v>1</v>
      </c>
      <c r="CG1745">
        <v>0</v>
      </c>
      <c r="CH1745">
        <v>0</v>
      </c>
      <c r="CI1745" s="2">
        <v>1502479</v>
      </c>
      <c r="CJ1745" t="s">
        <v>2042</v>
      </c>
    </row>
    <row r="1746" spans="1:88">
      <c r="A1746" s="10" t="str">
        <f t="shared" si="837"/>
        <v>MOBL_US</v>
      </c>
      <c r="B1746" s="12">
        <f t="shared" si="838"/>
        <v>-0.1014</v>
      </c>
      <c r="C1746" s="12">
        <v>0</v>
      </c>
      <c r="D1746" s="12">
        <v>0</v>
      </c>
      <c r="E1746" s="12">
        <v>0</v>
      </c>
      <c r="F1746" s="12">
        <v>0</v>
      </c>
      <c r="G1746" s="12">
        <v>0</v>
      </c>
      <c r="H1746" s="12">
        <v>0</v>
      </c>
      <c r="I1746" s="12">
        <v>0</v>
      </c>
      <c r="J1746" s="13">
        <f t="shared" si="839"/>
        <v>0</v>
      </c>
      <c r="K1746" s="13">
        <f t="shared" si="840"/>
        <v>0</v>
      </c>
      <c r="L1746" s="16">
        <f t="shared" si="841"/>
        <v>0</v>
      </c>
      <c r="M1746" s="13">
        <f t="shared" si="842"/>
        <v>0</v>
      </c>
      <c r="N1746" s="16">
        <f t="shared" si="843"/>
        <v>0</v>
      </c>
      <c r="O1746" s="16">
        <f t="shared" si="844"/>
        <v>0</v>
      </c>
      <c r="P1746" s="16">
        <f t="shared" si="845"/>
        <v>-6.0000000000000001E-3</v>
      </c>
      <c r="Q1746" s="20" t="str">
        <f t="shared" si="846"/>
        <v/>
      </c>
      <c r="R1746" s="20" t="str">
        <f t="shared" si="847"/>
        <v/>
      </c>
      <c r="S1746" s="20">
        <f t="shared" si="848"/>
        <v>-6.0000000000000001E-3</v>
      </c>
      <c r="T1746" s="20" t="str">
        <f t="shared" si="849"/>
        <v/>
      </c>
      <c r="U1746" s="16" t="str">
        <f t="shared" si="850"/>
        <v/>
      </c>
      <c r="V1746" s="20" t="str">
        <f t="shared" si="851"/>
        <v/>
      </c>
      <c r="W1746" s="20" t="str">
        <f t="shared" si="852"/>
        <v/>
      </c>
      <c r="X1746" s="20" t="str">
        <f t="shared" si="853"/>
        <v/>
      </c>
      <c r="Y1746" s="20" t="str">
        <f t="shared" si="854"/>
        <v/>
      </c>
      <c r="Z1746" s="20" t="str">
        <f t="shared" si="855"/>
        <v/>
      </c>
      <c r="AA1746" s="20" t="str">
        <f t="shared" si="856"/>
        <v/>
      </c>
      <c r="AB1746" s="20" t="str">
        <f t="shared" si="857"/>
        <v/>
      </c>
      <c r="AC1746" s="20" t="str">
        <f t="shared" si="858"/>
        <v/>
      </c>
      <c r="AD1746" s="20" t="str">
        <f t="shared" si="859"/>
        <v/>
      </c>
      <c r="AE1746" s="20" t="str">
        <f t="shared" si="860"/>
        <v/>
      </c>
      <c r="AF1746" s="20">
        <f t="shared" si="861"/>
        <v>0</v>
      </c>
      <c r="AG1746" s="11">
        <f t="shared" si="862"/>
        <v>999</v>
      </c>
      <c r="AH1746" s="17">
        <f t="shared" si="863"/>
        <v>999</v>
      </c>
      <c r="AI1746" s="17">
        <f t="shared" si="864"/>
        <v>999</v>
      </c>
      <c r="AJ1746" s="17">
        <f t="shared" si="865"/>
        <v>999</v>
      </c>
      <c r="AK1746" s="17">
        <f t="shared" si="866"/>
        <v>999</v>
      </c>
      <c r="AL1746" s="17">
        <f t="shared" si="867"/>
        <v>0</v>
      </c>
      <c r="AM1746" s="10" t="s">
        <v>2151</v>
      </c>
      <c r="AN1746">
        <v>0</v>
      </c>
      <c r="AO1746">
        <v>0</v>
      </c>
      <c r="AP1746">
        <v>0</v>
      </c>
      <c r="AQ1746">
        <v>0.75370000000000004</v>
      </c>
      <c r="AR1746" s="8">
        <v>-0.6</v>
      </c>
      <c r="AS1746" s="8">
        <v>-2.9729000000000001</v>
      </c>
      <c r="AT1746" s="8">
        <v>-28.771899999999999</v>
      </c>
      <c r="AU1746" s="8">
        <v>-0.75370000000000004</v>
      </c>
      <c r="AV1746" s="8">
        <v>-0.6</v>
      </c>
      <c r="AW1746" s="8">
        <v>0.6</v>
      </c>
      <c r="AX1746" s="8">
        <v>2.9729000000000001</v>
      </c>
      <c r="AY1746" s="8">
        <v>28.771899999999999</v>
      </c>
      <c r="AZ1746" s="8">
        <v>0.75370000000000004</v>
      </c>
      <c r="BA1746" s="8">
        <v>0.6</v>
      </c>
      <c r="BB1746">
        <v>0</v>
      </c>
      <c r="BC1746">
        <v>0</v>
      </c>
      <c r="BD1746">
        <v>0</v>
      </c>
      <c r="BE1746">
        <v>0</v>
      </c>
      <c r="BF1746">
        <v>0.06</v>
      </c>
      <c r="BG1746">
        <v>0.3</v>
      </c>
      <c r="BH1746">
        <v>-10.14</v>
      </c>
      <c r="BI1746">
        <v>9</v>
      </c>
      <c r="BJ1746">
        <v>18</v>
      </c>
      <c r="BK1746">
        <v>9</v>
      </c>
      <c r="BM1746">
        <v>9</v>
      </c>
      <c r="BN1746" t="s">
        <v>1016</v>
      </c>
      <c r="BP1746" t="s">
        <v>1016</v>
      </c>
      <c r="BQ1746">
        <v>45</v>
      </c>
      <c r="BR1746">
        <v>451030</v>
      </c>
      <c r="BS1746">
        <v>0</v>
      </c>
      <c r="BU1746">
        <v>1</v>
      </c>
      <c r="BW1746">
        <v>9</v>
      </c>
      <c r="BY1746">
        <v>18</v>
      </c>
      <c r="BZ1746" t="s">
        <v>1997</v>
      </c>
      <c r="CA1746">
        <v>0</v>
      </c>
      <c r="CB1746">
        <v>0</v>
      </c>
      <c r="CC1746">
        <v>0</v>
      </c>
      <c r="CD1746">
        <v>0</v>
      </c>
      <c r="CE1746">
        <v>0</v>
      </c>
      <c r="CF1746">
        <v>1</v>
      </c>
      <c r="CG1746">
        <v>0</v>
      </c>
      <c r="CH1746">
        <v>0</v>
      </c>
      <c r="CI1746" s="2">
        <v>2997683</v>
      </c>
      <c r="CJ1746" t="s">
        <v>2042</v>
      </c>
    </row>
    <row r="1747" spans="1:88">
      <c r="A1747" s="10" t="str">
        <f t="shared" si="837"/>
        <v>TSE_US</v>
      </c>
      <c r="B1747" s="12">
        <f t="shared" si="838"/>
        <v>0.13419999999999999</v>
      </c>
      <c r="C1747" s="12">
        <v>0</v>
      </c>
      <c r="D1747" s="12">
        <v>0</v>
      </c>
      <c r="E1747" s="12">
        <v>0</v>
      </c>
      <c r="F1747" s="12">
        <v>0</v>
      </c>
      <c r="G1747" s="12">
        <v>0</v>
      </c>
      <c r="H1747" s="12">
        <v>0</v>
      </c>
      <c r="I1747" s="12">
        <v>0</v>
      </c>
      <c r="J1747" s="13">
        <f t="shared" si="839"/>
        <v>0</v>
      </c>
      <c r="K1747" s="13">
        <f t="shared" si="840"/>
        <v>0</v>
      </c>
      <c r="L1747" s="16">
        <f t="shared" si="841"/>
        <v>0</v>
      </c>
      <c r="M1747" s="13">
        <f t="shared" si="842"/>
        <v>0</v>
      </c>
      <c r="N1747" s="16">
        <f t="shared" si="843"/>
        <v>0</v>
      </c>
      <c r="O1747" s="16">
        <f t="shared" si="844"/>
        <v>0</v>
      </c>
      <c r="P1747" s="16" t="str">
        <f t="shared" si="845"/>
        <v/>
      </c>
      <c r="Q1747" s="20" t="str">
        <f t="shared" si="846"/>
        <v/>
      </c>
      <c r="R1747" s="20" t="str">
        <f t="shared" si="847"/>
        <v/>
      </c>
      <c r="S1747" s="20" t="str">
        <f t="shared" si="848"/>
        <v/>
      </c>
      <c r="T1747" s="20" t="str">
        <f t="shared" si="849"/>
        <v/>
      </c>
      <c r="U1747" s="16">
        <f t="shared" si="850"/>
        <v>6.5000000000000006E-3</v>
      </c>
      <c r="V1747" s="20" t="str">
        <f t="shared" si="851"/>
        <v/>
      </c>
      <c r="W1747" s="20" t="str">
        <f t="shared" si="852"/>
        <v/>
      </c>
      <c r="X1747" s="20">
        <f t="shared" si="853"/>
        <v>6.5000000000000006E-3</v>
      </c>
      <c r="Y1747" s="20" t="str">
        <f t="shared" si="854"/>
        <v/>
      </c>
      <c r="Z1747" s="20" t="str">
        <f t="shared" si="855"/>
        <v/>
      </c>
      <c r="AA1747" s="20" t="str">
        <f t="shared" si="856"/>
        <v/>
      </c>
      <c r="AB1747" s="20" t="str">
        <f t="shared" si="857"/>
        <v/>
      </c>
      <c r="AC1747" s="20" t="str">
        <f t="shared" si="858"/>
        <v/>
      </c>
      <c r="AD1747" s="20" t="str">
        <f t="shared" si="859"/>
        <v/>
      </c>
      <c r="AE1747" s="20" t="str">
        <f t="shared" si="860"/>
        <v/>
      </c>
      <c r="AF1747" s="20">
        <f t="shared" si="861"/>
        <v>0</v>
      </c>
      <c r="AG1747" s="11">
        <f t="shared" si="862"/>
        <v>999</v>
      </c>
      <c r="AH1747" s="17">
        <f t="shared" si="863"/>
        <v>999</v>
      </c>
      <c r="AI1747" s="17">
        <f t="shared" si="864"/>
        <v>999</v>
      </c>
      <c r="AJ1747" s="17">
        <f t="shared" si="865"/>
        <v>999</v>
      </c>
      <c r="AK1747" s="17">
        <f t="shared" si="866"/>
        <v>999</v>
      </c>
      <c r="AL1747" s="17">
        <f t="shared" si="867"/>
        <v>0</v>
      </c>
      <c r="AM1747" s="10" t="s">
        <v>2152</v>
      </c>
      <c r="AN1747">
        <v>0</v>
      </c>
      <c r="AO1747">
        <v>0</v>
      </c>
      <c r="AP1747">
        <v>0</v>
      </c>
      <c r="AQ1747">
        <v>0.34489999999999998</v>
      </c>
      <c r="AR1747" s="8">
        <v>-0.65</v>
      </c>
      <c r="AS1747" s="8">
        <v>-1.9388000000000001</v>
      </c>
      <c r="AT1747" s="8">
        <v>-39.504300000000001</v>
      </c>
      <c r="AU1747" s="8">
        <v>-0.34489999999999998</v>
      </c>
      <c r="AV1747" s="8">
        <v>-0.65</v>
      </c>
      <c r="AW1747" s="8">
        <v>0.65</v>
      </c>
      <c r="AX1747" s="8">
        <v>1.9388000000000001</v>
      </c>
      <c r="AY1747" s="8">
        <v>39.504300000000001</v>
      </c>
      <c r="AZ1747" s="8">
        <v>0.34489999999999998</v>
      </c>
      <c r="BA1747" s="8">
        <v>0.65</v>
      </c>
      <c r="BB1747">
        <v>0</v>
      </c>
      <c r="BC1747">
        <v>0</v>
      </c>
      <c r="BD1747">
        <v>0</v>
      </c>
      <c r="BE1747">
        <v>0</v>
      </c>
      <c r="BF1747">
        <v>0.06</v>
      </c>
      <c r="BG1747">
        <v>0.3</v>
      </c>
      <c r="BH1747">
        <v>13.42</v>
      </c>
      <c r="BI1747">
        <v>1</v>
      </c>
      <c r="BJ1747">
        <v>2</v>
      </c>
      <c r="BK1747">
        <v>1</v>
      </c>
      <c r="BM1747">
        <v>1</v>
      </c>
      <c r="BN1747" t="s">
        <v>1016</v>
      </c>
      <c r="BP1747" t="s">
        <v>1016</v>
      </c>
      <c r="BQ1747">
        <v>15</v>
      </c>
      <c r="BR1747">
        <v>151010</v>
      </c>
      <c r="BS1747">
        <v>0</v>
      </c>
      <c r="BU1747">
        <v>1</v>
      </c>
      <c r="BW1747">
        <v>1</v>
      </c>
      <c r="BY1747">
        <v>2</v>
      </c>
      <c r="BZ1747" t="s">
        <v>1998</v>
      </c>
      <c r="CA1747">
        <v>0</v>
      </c>
      <c r="CB1747">
        <v>0</v>
      </c>
      <c r="CC1747">
        <v>0</v>
      </c>
      <c r="CD1747">
        <v>0</v>
      </c>
      <c r="CE1747">
        <v>0</v>
      </c>
      <c r="CF1747">
        <v>1</v>
      </c>
      <c r="CG1747">
        <v>0</v>
      </c>
      <c r="CH1747">
        <v>0</v>
      </c>
      <c r="CI1747" s="2">
        <v>1247539</v>
      </c>
      <c r="CJ1747" t="s">
        <v>2042</v>
      </c>
    </row>
    <row r="1748" spans="1:88">
      <c r="A1748" s="10" t="str">
        <f t="shared" si="837"/>
        <v>MRD_US</v>
      </c>
      <c r="B1748" s="12">
        <f t="shared" si="838"/>
        <v>-8.6099999999999996E-2</v>
      </c>
      <c r="C1748" s="12">
        <v>0</v>
      </c>
      <c r="D1748" s="12">
        <v>0</v>
      </c>
      <c r="E1748" s="12">
        <v>0</v>
      </c>
      <c r="F1748" s="12">
        <v>0</v>
      </c>
      <c r="G1748" s="12">
        <v>0</v>
      </c>
      <c r="H1748" s="12">
        <v>0</v>
      </c>
      <c r="I1748" s="12">
        <v>0</v>
      </c>
      <c r="J1748" s="13">
        <f t="shared" si="839"/>
        <v>0</v>
      </c>
      <c r="K1748" s="13">
        <f t="shared" si="840"/>
        <v>0</v>
      </c>
      <c r="L1748" s="16">
        <f t="shared" si="841"/>
        <v>0</v>
      </c>
      <c r="M1748" s="13">
        <f t="shared" si="842"/>
        <v>0</v>
      </c>
      <c r="N1748" s="16">
        <f t="shared" si="843"/>
        <v>0</v>
      </c>
      <c r="O1748" s="16">
        <f t="shared" si="844"/>
        <v>0</v>
      </c>
      <c r="P1748" s="16">
        <f t="shared" si="845"/>
        <v>-2E-3</v>
      </c>
      <c r="Q1748" s="20" t="str">
        <f t="shared" si="846"/>
        <v/>
      </c>
      <c r="R1748" s="20" t="str">
        <f t="shared" si="847"/>
        <v/>
      </c>
      <c r="S1748" s="20">
        <f t="shared" si="848"/>
        <v>-2E-3</v>
      </c>
      <c r="T1748" s="20" t="str">
        <f t="shared" si="849"/>
        <v/>
      </c>
      <c r="U1748" s="16" t="str">
        <f t="shared" si="850"/>
        <v/>
      </c>
      <c r="V1748" s="20" t="str">
        <f t="shared" si="851"/>
        <v/>
      </c>
      <c r="W1748" s="20" t="str">
        <f t="shared" si="852"/>
        <v/>
      </c>
      <c r="X1748" s="20" t="str">
        <f t="shared" si="853"/>
        <v/>
      </c>
      <c r="Y1748" s="20" t="str">
        <f t="shared" si="854"/>
        <v/>
      </c>
      <c r="Z1748" s="20" t="str">
        <f t="shared" si="855"/>
        <v/>
      </c>
      <c r="AA1748" s="20" t="str">
        <f t="shared" si="856"/>
        <v/>
      </c>
      <c r="AB1748" s="20" t="str">
        <f t="shared" si="857"/>
        <v/>
      </c>
      <c r="AC1748" s="20" t="str">
        <f t="shared" si="858"/>
        <v/>
      </c>
      <c r="AD1748" s="20" t="str">
        <f t="shared" si="859"/>
        <v/>
      </c>
      <c r="AE1748" s="20" t="str">
        <f t="shared" si="860"/>
        <v/>
      </c>
      <c r="AF1748" s="20">
        <f t="shared" si="861"/>
        <v>0</v>
      </c>
      <c r="AG1748" s="11">
        <f t="shared" si="862"/>
        <v>999</v>
      </c>
      <c r="AH1748" s="17">
        <f t="shared" si="863"/>
        <v>999</v>
      </c>
      <c r="AI1748" s="17">
        <f t="shared" si="864"/>
        <v>999</v>
      </c>
      <c r="AJ1748" s="17">
        <f t="shared" si="865"/>
        <v>999</v>
      </c>
      <c r="AK1748" s="17">
        <f t="shared" si="866"/>
        <v>999</v>
      </c>
      <c r="AL1748" s="17">
        <f t="shared" si="867"/>
        <v>0</v>
      </c>
      <c r="AM1748" s="10" t="s">
        <v>2153</v>
      </c>
      <c r="AN1748">
        <v>0</v>
      </c>
      <c r="AO1748">
        <v>0</v>
      </c>
      <c r="AP1748">
        <v>0</v>
      </c>
      <c r="AQ1748">
        <v>4.9335000000000004</v>
      </c>
      <c r="AR1748" s="8">
        <v>-0.2</v>
      </c>
      <c r="AS1748" s="8">
        <v>-26.572099999999999</v>
      </c>
      <c r="AT1748" s="8">
        <v>-133.67009999999999</v>
      </c>
      <c r="AU1748" s="8">
        <v>-4.9335000000000004</v>
      </c>
      <c r="AV1748" s="8">
        <v>-0.2</v>
      </c>
      <c r="AW1748" s="8">
        <v>0.2</v>
      </c>
      <c r="AX1748" s="8">
        <v>26.572099999999999</v>
      </c>
      <c r="AY1748" s="8">
        <v>133.67009999999999</v>
      </c>
      <c r="AZ1748" s="8">
        <v>4.9335000000000004</v>
      </c>
      <c r="BA1748" s="8">
        <v>0.2</v>
      </c>
      <c r="BB1748">
        <v>0</v>
      </c>
      <c r="BC1748">
        <v>0</v>
      </c>
      <c r="BD1748">
        <v>0</v>
      </c>
      <c r="BE1748">
        <v>0</v>
      </c>
      <c r="BF1748">
        <v>0.06</v>
      </c>
      <c r="BG1748">
        <v>0.3</v>
      </c>
      <c r="BH1748">
        <v>-8.61</v>
      </c>
      <c r="BI1748">
        <v>9</v>
      </c>
      <c r="BJ1748">
        <v>17</v>
      </c>
      <c r="BK1748">
        <v>9</v>
      </c>
      <c r="BM1748">
        <v>9</v>
      </c>
      <c r="BN1748" t="s">
        <v>1016</v>
      </c>
      <c r="BP1748" t="s">
        <v>1016</v>
      </c>
      <c r="BQ1748">
        <v>10</v>
      </c>
      <c r="BR1748">
        <v>101020</v>
      </c>
      <c r="BS1748">
        <v>0</v>
      </c>
      <c r="BU1748">
        <v>1</v>
      </c>
      <c r="BW1748">
        <v>9</v>
      </c>
      <c r="BY1748">
        <v>17</v>
      </c>
      <c r="BZ1748" t="s">
        <v>1997</v>
      </c>
      <c r="CA1748">
        <v>0</v>
      </c>
      <c r="CB1748">
        <v>0</v>
      </c>
      <c r="CC1748">
        <v>0</v>
      </c>
      <c r="CD1748">
        <v>0</v>
      </c>
      <c r="CE1748">
        <v>0</v>
      </c>
      <c r="CF1748">
        <v>1</v>
      </c>
      <c r="CG1748">
        <v>0</v>
      </c>
      <c r="CH1748">
        <v>0</v>
      </c>
      <c r="CI1748" s="2">
        <v>18853516</v>
      </c>
      <c r="CJ1748" t="s">
        <v>2042</v>
      </c>
    </row>
    <row r="1749" spans="1:88">
      <c r="A1749" s="10" t="str">
        <f t="shared" si="837"/>
        <v>ABY_US</v>
      </c>
      <c r="B1749" s="12">
        <f t="shared" si="838"/>
        <v>-4.9400000000000006E-2</v>
      </c>
      <c r="C1749" s="12">
        <v>0</v>
      </c>
      <c r="D1749" s="12">
        <v>0</v>
      </c>
      <c r="E1749" s="12">
        <v>0</v>
      </c>
      <c r="F1749" s="12">
        <v>0</v>
      </c>
      <c r="G1749" s="12">
        <v>0</v>
      </c>
      <c r="H1749" s="12">
        <v>0</v>
      </c>
      <c r="I1749" s="12">
        <v>0</v>
      </c>
      <c r="J1749" s="13">
        <f t="shared" si="839"/>
        <v>0</v>
      </c>
      <c r="K1749" s="13">
        <f t="shared" si="840"/>
        <v>0</v>
      </c>
      <c r="L1749" s="16">
        <f t="shared" si="841"/>
        <v>0</v>
      </c>
      <c r="M1749" s="13">
        <f t="shared" si="842"/>
        <v>0</v>
      </c>
      <c r="N1749" s="16">
        <f t="shared" si="843"/>
        <v>0</v>
      </c>
      <c r="O1749" s="16">
        <f t="shared" si="844"/>
        <v>0</v>
      </c>
      <c r="P1749" s="16">
        <f t="shared" si="845"/>
        <v>-6.0000000000000001E-3</v>
      </c>
      <c r="Q1749" s="20" t="str">
        <f t="shared" si="846"/>
        <v/>
      </c>
      <c r="R1749" s="20" t="str">
        <f t="shared" si="847"/>
        <v/>
      </c>
      <c r="S1749" s="20">
        <f t="shared" si="848"/>
        <v>-6.0000000000000001E-3</v>
      </c>
      <c r="T1749" s="20" t="str">
        <f t="shared" si="849"/>
        <v/>
      </c>
      <c r="U1749" s="16" t="str">
        <f t="shared" si="850"/>
        <v/>
      </c>
      <c r="V1749" s="20" t="str">
        <f t="shared" si="851"/>
        <v/>
      </c>
      <c r="W1749" s="20" t="str">
        <f t="shared" si="852"/>
        <v/>
      </c>
      <c r="X1749" s="20" t="str">
        <f t="shared" si="853"/>
        <v/>
      </c>
      <c r="Y1749" s="20" t="str">
        <f t="shared" si="854"/>
        <v/>
      </c>
      <c r="Z1749" s="20" t="str">
        <f t="shared" si="855"/>
        <v/>
      </c>
      <c r="AA1749" s="20" t="str">
        <f t="shared" si="856"/>
        <v/>
      </c>
      <c r="AB1749" s="20" t="str">
        <f t="shared" si="857"/>
        <v/>
      </c>
      <c r="AC1749" s="20" t="str">
        <f t="shared" si="858"/>
        <v/>
      </c>
      <c r="AD1749" s="20" t="str">
        <f t="shared" si="859"/>
        <v/>
      </c>
      <c r="AE1749" s="20" t="str">
        <f t="shared" si="860"/>
        <v/>
      </c>
      <c r="AF1749" s="20">
        <f t="shared" si="861"/>
        <v>0</v>
      </c>
      <c r="AG1749" s="11">
        <f t="shared" si="862"/>
        <v>999</v>
      </c>
      <c r="AH1749" s="17">
        <f t="shared" si="863"/>
        <v>999</v>
      </c>
      <c r="AI1749" s="17">
        <f t="shared" si="864"/>
        <v>999</v>
      </c>
      <c r="AJ1749" s="17">
        <f t="shared" si="865"/>
        <v>999</v>
      </c>
      <c r="AK1749" s="17">
        <f t="shared" si="866"/>
        <v>999</v>
      </c>
      <c r="AL1749" s="17">
        <f t="shared" si="867"/>
        <v>0</v>
      </c>
      <c r="AM1749" s="10" t="s">
        <v>2154</v>
      </c>
      <c r="AN1749">
        <v>0</v>
      </c>
      <c r="AO1749">
        <v>0</v>
      </c>
      <c r="AP1749">
        <v>0</v>
      </c>
      <c r="AQ1749">
        <v>3.3010000000000002</v>
      </c>
      <c r="AR1749" s="8">
        <v>-0.6</v>
      </c>
      <c r="AS1749" s="8">
        <v>-19.7563</v>
      </c>
      <c r="AT1749" s="8">
        <v>-112.1036</v>
      </c>
      <c r="AU1749" s="8">
        <v>-3.3010000000000002</v>
      </c>
      <c r="AV1749" s="8">
        <v>-0.6</v>
      </c>
      <c r="AW1749" s="8">
        <v>0.6</v>
      </c>
      <c r="AX1749" s="8">
        <v>19.7563</v>
      </c>
      <c r="AY1749" s="8">
        <v>112.1036</v>
      </c>
      <c r="AZ1749" s="8">
        <v>3.3010000000000002</v>
      </c>
      <c r="BA1749" s="8">
        <v>0.6</v>
      </c>
      <c r="BB1749">
        <v>0</v>
      </c>
      <c r="BC1749">
        <v>0</v>
      </c>
      <c r="BD1749">
        <v>0</v>
      </c>
      <c r="BE1749">
        <v>0</v>
      </c>
      <c r="BF1749">
        <v>0.06</v>
      </c>
      <c r="BG1749">
        <v>0.3</v>
      </c>
      <c r="BH1749">
        <v>-4.9400000000000004</v>
      </c>
      <c r="BI1749">
        <v>8</v>
      </c>
      <c r="BJ1749">
        <v>16</v>
      </c>
      <c r="BK1749">
        <v>4</v>
      </c>
      <c r="BM1749">
        <v>4</v>
      </c>
      <c r="BN1749" t="s">
        <v>1018</v>
      </c>
      <c r="BP1749" t="s">
        <v>1018</v>
      </c>
      <c r="BQ1749">
        <v>55</v>
      </c>
      <c r="BR1749">
        <v>551050</v>
      </c>
      <c r="BS1749">
        <v>0</v>
      </c>
      <c r="BU1749">
        <v>1</v>
      </c>
      <c r="BW1749">
        <v>8</v>
      </c>
      <c r="BY1749">
        <v>16</v>
      </c>
      <c r="BZ1749" t="s">
        <v>1997</v>
      </c>
      <c r="CA1749">
        <v>0</v>
      </c>
      <c r="CB1749">
        <v>0</v>
      </c>
      <c r="CC1749">
        <v>0</v>
      </c>
      <c r="CD1749">
        <v>0</v>
      </c>
      <c r="CE1749">
        <v>0</v>
      </c>
      <c r="CF1749">
        <v>1</v>
      </c>
      <c r="CG1749">
        <v>0</v>
      </c>
      <c r="CH1749">
        <v>0</v>
      </c>
      <c r="CI1749" s="2">
        <v>13646680</v>
      </c>
      <c r="CJ1749" t="s">
        <v>2042</v>
      </c>
    </row>
    <row r="1750" spans="1:88">
      <c r="A1750" s="10" t="str">
        <f t="shared" si="837"/>
        <v>ZSPH_US</v>
      </c>
      <c r="B1750" s="12">
        <f t="shared" si="838"/>
        <v>-0.20039999999999999</v>
      </c>
      <c r="C1750" s="12">
        <v>0</v>
      </c>
      <c r="D1750" s="12">
        <v>0</v>
      </c>
      <c r="E1750" s="12">
        <v>0</v>
      </c>
      <c r="F1750" s="12">
        <v>0</v>
      </c>
      <c r="G1750" s="12">
        <v>0</v>
      </c>
      <c r="H1750" s="12">
        <v>0</v>
      </c>
      <c r="I1750" s="12">
        <v>0</v>
      </c>
      <c r="J1750" s="13">
        <f t="shared" si="839"/>
        <v>0</v>
      </c>
      <c r="K1750" s="13">
        <f t="shared" si="840"/>
        <v>0</v>
      </c>
      <c r="L1750" s="16">
        <f t="shared" si="841"/>
        <v>0</v>
      </c>
      <c r="M1750" s="13">
        <f t="shared" si="842"/>
        <v>0</v>
      </c>
      <c r="N1750" s="16">
        <f t="shared" si="843"/>
        <v>0</v>
      </c>
      <c r="O1750" s="16">
        <f t="shared" si="844"/>
        <v>0</v>
      </c>
      <c r="P1750" s="16">
        <f t="shared" si="845"/>
        <v>-2E-3</v>
      </c>
      <c r="Q1750" s="20" t="str">
        <f t="shared" si="846"/>
        <v/>
      </c>
      <c r="R1750" s="20" t="str">
        <f t="shared" si="847"/>
        <v/>
      </c>
      <c r="S1750" s="20">
        <f t="shared" si="848"/>
        <v>-2E-3</v>
      </c>
      <c r="T1750" s="20" t="str">
        <f t="shared" si="849"/>
        <v/>
      </c>
      <c r="U1750" s="16" t="str">
        <f t="shared" si="850"/>
        <v/>
      </c>
      <c r="V1750" s="20" t="str">
        <f t="shared" si="851"/>
        <v/>
      </c>
      <c r="W1750" s="20" t="str">
        <f t="shared" si="852"/>
        <v/>
      </c>
      <c r="X1750" s="20" t="str">
        <f t="shared" si="853"/>
        <v/>
      </c>
      <c r="Y1750" s="20" t="str">
        <f t="shared" si="854"/>
        <v/>
      </c>
      <c r="Z1750" s="20" t="str">
        <f t="shared" si="855"/>
        <v/>
      </c>
      <c r="AA1750" s="20" t="str">
        <f t="shared" si="856"/>
        <v/>
      </c>
      <c r="AB1750" s="20" t="str">
        <f t="shared" si="857"/>
        <v/>
      </c>
      <c r="AC1750" s="20" t="str">
        <f t="shared" si="858"/>
        <v/>
      </c>
      <c r="AD1750" s="20" t="str">
        <f t="shared" si="859"/>
        <v/>
      </c>
      <c r="AE1750" s="20" t="str">
        <f t="shared" si="860"/>
        <v/>
      </c>
      <c r="AF1750" s="20">
        <f t="shared" si="861"/>
        <v>0</v>
      </c>
      <c r="AG1750" s="11">
        <f t="shared" si="862"/>
        <v>999</v>
      </c>
      <c r="AH1750" s="17">
        <f t="shared" si="863"/>
        <v>999</v>
      </c>
      <c r="AI1750" s="17">
        <f t="shared" si="864"/>
        <v>999</v>
      </c>
      <c r="AJ1750" s="17">
        <f t="shared" si="865"/>
        <v>999</v>
      </c>
      <c r="AK1750" s="17">
        <f t="shared" si="866"/>
        <v>999</v>
      </c>
      <c r="AL1750" s="17">
        <f t="shared" si="867"/>
        <v>0</v>
      </c>
      <c r="AM1750" s="10" t="s">
        <v>2155</v>
      </c>
      <c r="AN1750">
        <v>0</v>
      </c>
      <c r="AO1750">
        <v>0</v>
      </c>
      <c r="AP1750">
        <v>0</v>
      </c>
      <c r="AQ1750">
        <v>2.0344000000000002</v>
      </c>
      <c r="AR1750" s="8">
        <v>-0.2</v>
      </c>
      <c r="AS1750" s="8">
        <v>-10.3985</v>
      </c>
      <c r="AT1750" s="8">
        <v>-44.776299999999999</v>
      </c>
      <c r="AU1750" s="8">
        <v>-2.0344000000000002</v>
      </c>
      <c r="AV1750" s="8">
        <v>-0.2</v>
      </c>
      <c r="AW1750" s="8">
        <v>0.6</v>
      </c>
      <c r="AX1750" s="8">
        <v>10.3985</v>
      </c>
      <c r="AY1750" s="8">
        <v>44.776299999999999</v>
      </c>
      <c r="AZ1750" s="8">
        <v>2.0344000000000002</v>
      </c>
      <c r="BA1750" s="8">
        <v>0.6</v>
      </c>
      <c r="BB1750">
        <v>0</v>
      </c>
      <c r="BC1750">
        <v>0</v>
      </c>
      <c r="BD1750">
        <v>0</v>
      </c>
      <c r="BE1750">
        <v>0</v>
      </c>
      <c r="BF1750">
        <v>0.06</v>
      </c>
      <c r="BG1750">
        <v>0.3</v>
      </c>
      <c r="BH1750">
        <v>-20.04</v>
      </c>
      <c r="BI1750">
        <v>10</v>
      </c>
      <c r="BJ1750">
        <v>20</v>
      </c>
      <c r="BK1750">
        <v>10</v>
      </c>
      <c r="BM1750">
        <v>10</v>
      </c>
      <c r="BN1750" t="s">
        <v>1016</v>
      </c>
      <c r="BP1750" t="s">
        <v>1016</v>
      </c>
      <c r="BQ1750">
        <v>35</v>
      </c>
      <c r="BR1750">
        <v>352020</v>
      </c>
      <c r="BS1750">
        <v>0</v>
      </c>
      <c r="BU1750">
        <v>1</v>
      </c>
      <c r="BW1750">
        <v>10</v>
      </c>
      <c r="BY1750">
        <v>20</v>
      </c>
      <c r="BZ1750" t="s">
        <v>1997</v>
      </c>
      <c r="CA1750">
        <v>0</v>
      </c>
      <c r="CB1750">
        <v>0</v>
      </c>
      <c r="CC1750">
        <v>0</v>
      </c>
      <c r="CD1750">
        <v>0</v>
      </c>
      <c r="CE1750">
        <v>0</v>
      </c>
      <c r="CF1750">
        <v>1</v>
      </c>
      <c r="CG1750">
        <v>0</v>
      </c>
      <c r="CH1750">
        <v>0</v>
      </c>
      <c r="CI1750" s="2">
        <v>7538513</v>
      </c>
      <c r="CJ1750" t="s">
        <v>2042</v>
      </c>
    </row>
    <row r="1751" spans="1:88">
      <c r="A1751" s="10" t="str">
        <f t="shared" si="837"/>
        <v>NAME_US</v>
      </c>
      <c r="B1751" s="12">
        <f t="shared" si="838"/>
        <v>3.2000000000000002E-3</v>
      </c>
      <c r="C1751" s="12">
        <v>0</v>
      </c>
      <c r="D1751" s="12">
        <v>0</v>
      </c>
      <c r="E1751" s="12">
        <v>0</v>
      </c>
      <c r="F1751" s="12">
        <v>0</v>
      </c>
      <c r="G1751" s="12">
        <v>0</v>
      </c>
      <c r="H1751" s="12">
        <v>0</v>
      </c>
      <c r="I1751" s="12">
        <v>0</v>
      </c>
      <c r="J1751" s="13">
        <f t="shared" si="839"/>
        <v>0</v>
      </c>
      <c r="K1751" s="13">
        <f t="shared" si="840"/>
        <v>0</v>
      </c>
      <c r="L1751" s="16">
        <f t="shared" si="841"/>
        <v>0</v>
      </c>
      <c r="M1751" s="13">
        <f t="shared" si="842"/>
        <v>0</v>
      </c>
      <c r="N1751" s="16">
        <f t="shared" si="843"/>
        <v>0</v>
      </c>
      <c r="O1751" s="16">
        <f t="shared" si="844"/>
        <v>0</v>
      </c>
      <c r="P1751" s="16" t="str">
        <f t="shared" si="845"/>
        <v/>
      </c>
      <c r="Q1751" s="20" t="str">
        <f t="shared" si="846"/>
        <v/>
      </c>
      <c r="R1751" s="20" t="str">
        <f t="shared" si="847"/>
        <v/>
      </c>
      <c r="S1751" s="20" t="str">
        <f t="shared" si="848"/>
        <v/>
      </c>
      <c r="T1751" s="20" t="str">
        <f t="shared" si="849"/>
        <v/>
      </c>
      <c r="U1751" s="16">
        <f t="shared" si="850"/>
        <v>4.0000000000000001E-3</v>
      </c>
      <c r="V1751" s="20" t="str">
        <f t="shared" si="851"/>
        <v/>
      </c>
      <c r="W1751" s="20" t="str">
        <f t="shared" si="852"/>
        <v/>
      </c>
      <c r="X1751" s="20">
        <f t="shared" si="853"/>
        <v>4.0000000000000001E-3</v>
      </c>
      <c r="Y1751" s="20" t="str">
        <f t="shared" si="854"/>
        <v/>
      </c>
      <c r="Z1751" s="20" t="str">
        <f t="shared" si="855"/>
        <v/>
      </c>
      <c r="AA1751" s="20" t="str">
        <f t="shared" si="856"/>
        <v/>
      </c>
      <c r="AB1751" s="20" t="str">
        <f t="shared" si="857"/>
        <v/>
      </c>
      <c r="AC1751" s="20" t="str">
        <f t="shared" si="858"/>
        <v/>
      </c>
      <c r="AD1751" s="20" t="str">
        <f t="shared" si="859"/>
        <v/>
      </c>
      <c r="AE1751" s="20" t="str">
        <f t="shared" si="860"/>
        <v/>
      </c>
      <c r="AF1751" s="20">
        <f t="shared" si="861"/>
        <v>0</v>
      </c>
      <c r="AG1751" s="11">
        <f t="shared" si="862"/>
        <v>999</v>
      </c>
      <c r="AH1751" s="17">
        <f t="shared" si="863"/>
        <v>999</v>
      </c>
      <c r="AI1751" s="17">
        <f t="shared" si="864"/>
        <v>999</v>
      </c>
      <c r="AJ1751" s="17">
        <f t="shared" si="865"/>
        <v>999</v>
      </c>
      <c r="AK1751" s="17">
        <f t="shared" si="866"/>
        <v>999</v>
      </c>
      <c r="AL1751" s="17">
        <f t="shared" si="867"/>
        <v>0</v>
      </c>
      <c r="AM1751" s="10" t="s">
        <v>2156</v>
      </c>
      <c r="AN1751">
        <v>0</v>
      </c>
      <c r="AO1751">
        <v>0</v>
      </c>
      <c r="AP1751">
        <v>0</v>
      </c>
      <c r="AQ1751">
        <v>7.8399999999999997E-2</v>
      </c>
      <c r="AR1751" s="8">
        <v>-0.6</v>
      </c>
      <c r="AS1751" s="8">
        <v>-0.52270000000000005</v>
      </c>
      <c r="AT1751" s="8">
        <v>-5.8739999999999997</v>
      </c>
      <c r="AU1751" s="8">
        <v>-7.8399999999999997E-2</v>
      </c>
      <c r="AV1751" s="8">
        <v>-0.6</v>
      </c>
      <c r="AW1751" s="8">
        <v>0.4</v>
      </c>
      <c r="AX1751" s="8">
        <v>0.52270000000000005</v>
      </c>
      <c r="AY1751" s="8">
        <v>5.8739999999999997</v>
      </c>
      <c r="AZ1751" s="8">
        <v>7.8399999999999997E-2</v>
      </c>
      <c r="BA1751" s="8">
        <v>0.4</v>
      </c>
      <c r="BB1751">
        <v>0</v>
      </c>
      <c r="BC1751">
        <v>0</v>
      </c>
      <c r="BD1751">
        <v>0</v>
      </c>
      <c r="BE1751">
        <v>0</v>
      </c>
      <c r="BF1751">
        <v>0.06</v>
      </c>
      <c r="BG1751">
        <v>0.3</v>
      </c>
      <c r="BH1751">
        <v>0.32</v>
      </c>
      <c r="BI1751">
        <v>6</v>
      </c>
      <c r="BJ1751">
        <v>11</v>
      </c>
      <c r="BK1751">
        <v>6</v>
      </c>
      <c r="BM1751">
        <v>6</v>
      </c>
      <c r="BN1751" t="s">
        <v>1016</v>
      </c>
      <c r="BP1751" t="s">
        <v>1016</v>
      </c>
      <c r="BQ1751">
        <v>45</v>
      </c>
      <c r="BR1751">
        <v>451010</v>
      </c>
      <c r="BS1751">
        <v>0</v>
      </c>
      <c r="BU1751">
        <v>1</v>
      </c>
      <c r="BW1751">
        <v>6</v>
      </c>
      <c r="BY1751">
        <v>11</v>
      </c>
      <c r="BZ1751" t="s">
        <v>1947</v>
      </c>
      <c r="CA1751">
        <v>0</v>
      </c>
      <c r="CB1751">
        <v>0</v>
      </c>
      <c r="CC1751">
        <v>0</v>
      </c>
      <c r="CD1751">
        <v>0</v>
      </c>
      <c r="CE1751">
        <v>0</v>
      </c>
      <c r="CF1751">
        <v>1</v>
      </c>
      <c r="CG1751">
        <v>0</v>
      </c>
      <c r="CH1751">
        <v>0</v>
      </c>
      <c r="CI1751" s="2">
        <v>303651</v>
      </c>
      <c r="CJ1751" t="s">
        <v>2251</v>
      </c>
    </row>
    <row r="1752" spans="1:88">
      <c r="A1752" s="10" t="str">
        <f t="shared" si="837"/>
        <v>ZFGN_US</v>
      </c>
      <c r="B1752" s="12">
        <f t="shared" si="838"/>
        <v>-0.1741</v>
      </c>
      <c r="C1752" s="12">
        <v>0</v>
      </c>
      <c r="D1752" s="12">
        <v>0</v>
      </c>
      <c r="E1752" s="12">
        <v>0</v>
      </c>
      <c r="F1752" s="12">
        <v>0</v>
      </c>
      <c r="G1752" s="12">
        <v>0</v>
      </c>
      <c r="H1752" s="12">
        <v>0</v>
      </c>
      <c r="I1752" s="12">
        <v>0</v>
      </c>
      <c r="J1752" s="13">
        <f t="shared" si="839"/>
        <v>0</v>
      </c>
      <c r="K1752" s="13">
        <f t="shared" si="840"/>
        <v>0</v>
      </c>
      <c r="L1752" s="16">
        <f t="shared" si="841"/>
        <v>0</v>
      </c>
      <c r="M1752" s="13">
        <f t="shared" si="842"/>
        <v>0</v>
      </c>
      <c r="N1752" s="16">
        <f t="shared" si="843"/>
        <v>0</v>
      </c>
      <c r="O1752" s="16">
        <f t="shared" si="844"/>
        <v>0</v>
      </c>
      <c r="P1752" s="16">
        <f t="shared" si="845"/>
        <v>-2E-3</v>
      </c>
      <c r="Q1752" s="20" t="str">
        <f t="shared" si="846"/>
        <v/>
      </c>
      <c r="R1752" s="20" t="str">
        <f t="shared" si="847"/>
        <v/>
      </c>
      <c r="S1752" s="20">
        <f t="shared" si="848"/>
        <v>-2E-3</v>
      </c>
      <c r="T1752" s="20" t="str">
        <f t="shared" si="849"/>
        <v/>
      </c>
      <c r="U1752" s="16" t="str">
        <f t="shared" si="850"/>
        <v/>
      </c>
      <c r="V1752" s="20" t="str">
        <f t="shared" si="851"/>
        <v/>
      </c>
      <c r="W1752" s="20" t="str">
        <f t="shared" si="852"/>
        <v/>
      </c>
      <c r="X1752" s="20" t="str">
        <f t="shared" si="853"/>
        <v/>
      </c>
      <c r="Y1752" s="20" t="str">
        <f t="shared" si="854"/>
        <v/>
      </c>
      <c r="Z1752" s="20" t="str">
        <f t="shared" si="855"/>
        <v/>
      </c>
      <c r="AA1752" s="20" t="str">
        <f t="shared" si="856"/>
        <v/>
      </c>
      <c r="AB1752" s="20" t="str">
        <f t="shared" si="857"/>
        <v/>
      </c>
      <c r="AC1752" s="20" t="str">
        <f t="shared" si="858"/>
        <v/>
      </c>
      <c r="AD1752" s="20" t="str">
        <f t="shared" si="859"/>
        <v/>
      </c>
      <c r="AE1752" s="20" t="str">
        <f t="shared" si="860"/>
        <v/>
      </c>
      <c r="AF1752" s="20">
        <f t="shared" si="861"/>
        <v>0</v>
      </c>
      <c r="AG1752" s="11">
        <f t="shared" si="862"/>
        <v>999</v>
      </c>
      <c r="AH1752" s="17">
        <f t="shared" si="863"/>
        <v>999</v>
      </c>
      <c r="AI1752" s="17">
        <f t="shared" si="864"/>
        <v>999</v>
      </c>
      <c r="AJ1752" s="17">
        <f t="shared" si="865"/>
        <v>999</v>
      </c>
      <c r="AK1752" s="17">
        <f t="shared" si="866"/>
        <v>999</v>
      </c>
      <c r="AL1752" s="17">
        <f t="shared" si="867"/>
        <v>0</v>
      </c>
      <c r="AM1752" s="10" t="s">
        <v>2157</v>
      </c>
      <c r="AN1752">
        <v>0</v>
      </c>
      <c r="AO1752">
        <v>0</v>
      </c>
      <c r="AP1752">
        <v>0</v>
      </c>
      <c r="AQ1752">
        <v>1.4588000000000001</v>
      </c>
      <c r="AR1752" s="8">
        <v>-0.2</v>
      </c>
      <c r="AS1752" s="8">
        <v>-7.4964000000000004</v>
      </c>
      <c r="AT1752" s="8">
        <v>-50.890099999999997</v>
      </c>
      <c r="AU1752" s="8">
        <v>-1.4588000000000001</v>
      </c>
      <c r="AV1752" s="8">
        <v>-0.2</v>
      </c>
      <c r="AW1752" s="8">
        <v>0.6</v>
      </c>
      <c r="AX1752" s="8">
        <v>7.4964000000000004</v>
      </c>
      <c r="AY1752" s="8">
        <v>50.890099999999997</v>
      </c>
      <c r="AZ1752" s="8">
        <v>1.4588000000000001</v>
      </c>
      <c r="BA1752" s="8">
        <v>0.6</v>
      </c>
      <c r="BB1752">
        <v>0</v>
      </c>
      <c r="BC1752">
        <v>0</v>
      </c>
      <c r="BD1752">
        <v>0</v>
      </c>
      <c r="BE1752">
        <v>0</v>
      </c>
      <c r="BF1752">
        <v>0.06</v>
      </c>
      <c r="BG1752">
        <v>0.3</v>
      </c>
      <c r="BH1752">
        <v>-17.41</v>
      </c>
      <c r="BI1752">
        <v>10</v>
      </c>
      <c r="BJ1752">
        <v>19</v>
      </c>
      <c r="BK1752">
        <v>10</v>
      </c>
      <c r="BM1752">
        <v>10</v>
      </c>
      <c r="BN1752" t="s">
        <v>1016</v>
      </c>
      <c r="BP1752" t="s">
        <v>1016</v>
      </c>
      <c r="BQ1752">
        <v>35</v>
      </c>
      <c r="BR1752">
        <v>352010</v>
      </c>
      <c r="BS1752">
        <v>0</v>
      </c>
      <c r="BU1752">
        <v>1</v>
      </c>
      <c r="BW1752">
        <v>10</v>
      </c>
      <c r="BY1752">
        <v>19</v>
      </c>
      <c r="BZ1752" t="s">
        <v>1997</v>
      </c>
      <c r="CA1752">
        <v>0</v>
      </c>
      <c r="CB1752">
        <v>0</v>
      </c>
      <c r="CC1752">
        <v>0</v>
      </c>
      <c r="CD1752">
        <v>0</v>
      </c>
      <c r="CE1752">
        <v>0</v>
      </c>
      <c r="CF1752">
        <v>1</v>
      </c>
      <c r="CG1752">
        <v>0</v>
      </c>
      <c r="CH1752">
        <v>0</v>
      </c>
      <c r="CI1752" s="2">
        <v>5851029</v>
      </c>
      <c r="CJ1752" t="s">
        <v>2042</v>
      </c>
    </row>
    <row r="1753" spans="1:88">
      <c r="A1753" s="10" t="str">
        <f t="shared" si="837"/>
        <v>ECR_US</v>
      </c>
      <c r="B1753" s="12">
        <f t="shared" si="838"/>
        <v>-0.20039999999999999</v>
      </c>
      <c r="C1753" s="12">
        <v>0</v>
      </c>
      <c r="D1753" s="12">
        <v>0</v>
      </c>
      <c r="E1753" s="12">
        <v>0</v>
      </c>
      <c r="F1753" s="12">
        <v>0</v>
      </c>
      <c r="G1753" s="12">
        <v>0</v>
      </c>
      <c r="H1753" s="12">
        <v>0</v>
      </c>
      <c r="I1753" s="12">
        <v>0</v>
      </c>
      <c r="J1753" s="13">
        <f t="shared" si="839"/>
        <v>0</v>
      </c>
      <c r="K1753" s="13">
        <f t="shared" si="840"/>
        <v>0</v>
      </c>
      <c r="L1753" s="16">
        <f t="shared" si="841"/>
        <v>0</v>
      </c>
      <c r="M1753" s="13">
        <f t="shared" si="842"/>
        <v>0</v>
      </c>
      <c r="N1753" s="16">
        <f t="shared" si="843"/>
        <v>0</v>
      </c>
      <c r="O1753" s="16">
        <f t="shared" si="844"/>
        <v>0</v>
      </c>
      <c r="P1753" s="16">
        <f t="shared" si="845"/>
        <v>-2E-3</v>
      </c>
      <c r="Q1753" s="20" t="str">
        <f t="shared" si="846"/>
        <v/>
      </c>
      <c r="R1753" s="20" t="str">
        <f t="shared" si="847"/>
        <v/>
      </c>
      <c r="S1753" s="20">
        <f t="shared" si="848"/>
        <v>-2E-3</v>
      </c>
      <c r="T1753" s="20" t="str">
        <f t="shared" si="849"/>
        <v/>
      </c>
      <c r="U1753" s="16" t="str">
        <f t="shared" si="850"/>
        <v/>
      </c>
      <c r="V1753" s="20" t="str">
        <f t="shared" si="851"/>
        <v/>
      </c>
      <c r="W1753" s="20" t="str">
        <f t="shared" si="852"/>
        <v/>
      </c>
      <c r="X1753" s="20" t="str">
        <f t="shared" si="853"/>
        <v/>
      </c>
      <c r="Y1753" s="20" t="str">
        <f t="shared" si="854"/>
        <v/>
      </c>
      <c r="Z1753" s="20" t="str">
        <f t="shared" si="855"/>
        <v/>
      </c>
      <c r="AA1753" s="20" t="str">
        <f t="shared" si="856"/>
        <v/>
      </c>
      <c r="AB1753" s="20" t="str">
        <f t="shared" si="857"/>
        <v/>
      </c>
      <c r="AC1753" s="20" t="str">
        <f t="shared" si="858"/>
        <v/>
      </c>
      <c r="AD1753" s="20" t="str">
        <f t="shared" si="859"/>
        <v/>
      </c>
      <c r="AE1753" s="20" t="str">
        <f t="shared" si="860"/>
        <v/>
      </c>
      <c r="AF1753" s="20">
        <f t="shared" si="861"/>
        <v>0</v>
      </c>
      <c r="AG1753" s="11">
        <f t="shared" si="862"/>
        <v>999</v>
      </c>
      <c r="AH1753" s="17">
        <f t="shared" si="863"/>
        <v>999</v>
      </c>
      <c r="AI1753" s="17">
        <f t="shared" si="864"/>
        <v>999</v>
      </c>
      <c r="AJ1753" s="17">
        <f t="shared" si="865"/>
        <v>999</v>
      </c>
      <c r="AK1753" s="17">
        <f t="shared" si="866"/>
        <v>999</v>
      </c>
      <c r="AL1753" s="17">
        <f t="shared" si="867"/>
        <v>0</v>
      </c>
      <c r="AM1753" s="10" t="s">
        <v>2158</v>
      </c>
      <c r="AN1753">
        <v>0</v>
      </c>
      <c r="AO1753">
        <v>0</v>
      </c>
      <c r="AP1753">
        <v>0</v>
      </c>
      <c r="AQ1753">
        <v>1.5775999999999999</v>
      </c>
      <c r="AR1753" s="8">
        <v>-0.2</v>
      </c>
      <c r="AS1753" s="8">
        <v>-10.610300000000001</v>
      </c>
      <c r="AT1753" s="8">
        <v>-54.085700000000003</v>
      </c>
      <c r="AU1753" s="8">
        <v>-1.5775999999999999</v>
      </c>
      <c r="AV1753" s="8">
        <v>-0.2</v>
      </c>
      <c r="AW1753" s="8">
        <v>0.2</v>
      </c>
      <c r="AX1753" s="8">
        <v>10.610300000000001</v>
      </c>
      <c r="AY1753" s="8">
        <v>54.085700000000003</v>
      </c>
      <c r="AZ1753" s="8">
        <v>1.5775999999999999</v>
      </c>
      <c r="BA1753" s="8">
        <v>0.2</v>
      </c>
      <c r="BB1753">
        <v>0</v>
      </c>
      <c r="BC1753">
        <v>0</v>
      </c>
      <c r="BD1753">
        <v>0</v>
      </c>
      <c r="BE1753">
        <v>0</v>
      </c>
      <c r="BF1753">
        <v>0.06</v>
      </c>
      <c r="BG1753">
        <v>0.3</v>
      </c>
      <c r="BH1753">
        <v>-20.04</v>
      </c>
      <c r="BI1753">
        <v>10</v>
      </c>
      <c r="BJ1753">
        <v>20</v>
      </c>
      <c r="BK1753">
        <v>10</v>
      </c>
      <c r="BM1753">
        <v>10</v>
      </c>
      <c r="BN1753" t="s">
        <v>1016</v>
      </c>
      <c r="BP1753" t="s">
        <v>1016</v>
      </c>
      <c r="BQ1753">
        <v>10</v>
      </c>
      <c r="BR1753">
        <v>101020</v>
      </c>
      <c r="BS1753">
        <v>0</v>
      </c>
      <c r="BU1753">
        <v>1</v>
      </c>
      <c r="BW1753">
        <v>10</v>
      </c>
      <c r="BY1753">
        <v>20</v>
      </c>
      <c r="BZ1753" t="s">
        <v>1997</v>
      </c>
      <c r="CA1753">
        <v>0</v>
      </c>
      <c r="CB1753">
        <v>0</v>
      </c>
      <c r="CC1753">
        <v>0</v>
      </c>
      <c r="CD1753">
        <v>0</v>
      </c>
      <c r="CE1753">
        <v>0</v>
      </c>
      <c r="CF1753">
        <v>1</v>
      </c>
      <c r="CG1753">
        <v>0</v>
      </c>
      <c r="CH1753">
        <v>0</v>
      </c>
      <c r="CI1753" s="2">
        <v>7314018</v>
      </c>
      <c r="CJ1753" t="s">
        <v>2042</v>
      </c>
    </row>
    <row r="1754" spans="1:88">
      <c r="A1754" s="10" t="str">
        <f t="shared" si="837"/>
        <v>KITE_US</v>
      </c>
      <c r="B1754" s="12">
        <f t="shared" si="838"/>
        <v>-0.13189999999999999</v>
      </c>
      <c r="C1754" s="12">
        <v>0</v>
      </c>
      <c r="D1754" s="12">
        <v>0</v>
      </c>
      <c r="E1754" s="12">
        <v>0</v>
      </c>
      <c r="F1754" s="12">
        <v>0</v>
      </c>
      <c r="G1754" s="12">
        <v>0</v>
      </c>
      <c r="H1754" s="12">
        <v>0</v>
      </c>
      <c r="I1754" s="12">
        <v>0</v>
      </c>
      <c r="J1754" s="13">
        <f t="shared" si="839"/>
        <v>0</v>
      </c>
      <c r="K1754" s="13">
        <f t="shared" si="840"/>
        <v>0</v>
      </c>
      <c r="L1754" s="16">
        <f t="shared" si="841"/>
        <v>0</v>
      </c>
      <c r="M1754" s="13">
        <f t="shared" si="842"/>
        <v>0</v>
      </c>
      <c r="N1754" s="16">
        <f t="shared" si="843"/>
        <v>0</v>
      </c>
      <c r="O1754" s="16">
        <f t="shared" si="844"/>
        <v>0</v>
      </c>
      <c r="P1754" s="16">
        <f t="shared" si="845"/>
        <v>-2E-3</v>
      </c>
      <c r="Q1754" s="20" t="str">
        <f t="shared" si="846"/>
        <v/>
      </c>
      <c r="R1754" s="20" t="str">
        <f t="shared" si="847"/>
        <v/>
      </c>
      <c r="S1754" s="20">
        <f t="shared" si="848"/>
        <v>-2E-3</v>
      </c>
      <c r="T1754" s="20" t="str">
        <f t="shared" si="849"/>
        <v/>
      </c>
      <c r="U1754" s="16" t="str">
        <f t="shared" si="850"/>
        <v/>
      </c>
      <c r="V1754" s="20" t="str">
        <f t="shared" si="851"/>
        <v/>
      </c>
      <c r="W1754" s="20" t="str">
        <f t="shared" si="852"/>
        <v/>
      </c>
      <c r="X1754" s="20" t="str">
        <f t="shared" si="853"/>
        <v/>
      </c>
      <c r="Y1754" s="20" t="str">
        <f t="shared" si="854"/>
        <v/>
      </c>
      <c r="Z1754" s="20" t="str">
        <f t="shared" si="855"/>
        <v/>
      </c>
      <c r="AA1754" s="20" t="str">
        <f t="shared" si="856"/>
        <v/>
      </c>
      <c r="AB1754" s="20" t="str">
        <f t="shared" si="857"/>
        <v/>
      </c>
      <c r="AC1754" s="20" t="str">
        <f t="shared" si="858"/>
        <v/>
      </c>
      <c r="AD1754" s="20" t="str">
        <f t="shared" si="859"/>
        <v/>
      </c>
      <c r="AE1754" s="20" t="str">
        <f t="shared" si="860"/>
        <v/>
      </c>
      <c r="AF1754" s="20">
        <f t="shared" si="861"/>
        <v>0</v>
      </c>
      <c r="AG1754" s="11">
        <f t="shared" si="862"/>
        <v>999</v>
      </c>
      <c r="AH1754" s="17">
        <f t="shared" si="863"/>
        <v>999</v>
      </c>
      <c r="AI1754" s="17">
        <f t="shared" si="864"/>
        <v>999</v>
      </c>
      <c r="AJ1754" s="17">
        <f t="shared" si="865"/>
        <v>999</v>
      </c>
      <c r="AK1754" s="17">
        <f t="shared" si="866"/>
        <v>999</v>
      </c>
      <c r="AL1754" s="17">
        <f t="shared" si="867"/>
        <v>0</v>
      </c>
      <c r="AM1754" s="10" t="s">
        <v>2159</v>
      </c>
      <c r="AN1754">
        <v>0</v>
      </c>
      <c r="AO1754">
        <v>0</v>
      </c>
      <c r="AP1754">
        <v>0</v>
      </c>
      <c r="AQ1754">
        <v>13.8491</v>
      </c>
      <c r="AR1754" s="8">
        <v>-0.2</v>
      </c>
      <c r="AS1754" s="8">
        <v>-78.402600000000007</v>
      </c>
      <c r="AT1754" s="8">
        <v>-111.5882</v>
      </c>
      <c r="AU1754" s="8">
        <v>-13.8491</v>
      </c>
      <c r="AV1754" s="8">
        <v>-0.2</v>
      </c>
      <c r="AW1754" s="8">
        <v>0.6</v>
      </c>
      <c r="AX1754" s="8">
        <v>78.402600000000007</v>
      </c>
      <c r="AY1754" s="8">
        <v>111.5882</v>
      </c>
      <c r="AZ1754" s="8">
        <v>13.8491</v>
      </c>
      <c r="BA1754" s="8">
        <v>0.6</v>
      </c>
      <c r="BB1754">
        <v>0</v>
      </c>
      <c r="BC1754">
        <v>0</v>
      </c>
      <c r="BD1754">
        <v>0</v>
      </c>
      <c r="BE1754">
        <v>0</v>
      </c>
      <c r="BF1754">
        <v>0.06</v>
      </c>
      <c r="BG1754">
        <v>0.3</v>
      </c>
      <c r="BH1754">
        <v>-13.19</v>
      </c>
      <c r="BI1754">
        <v>9</v>
      </c>
      <c r="BJ1754">
        <v>18</v>
      </c>
      <c r="BK1754">
        <v>10</v>
      </c>
      <c r="BM1754">
        <v>10</v>
      </c>
      <c r="BN1754" t="s">
        <v>1016</v>
      </c>
      <c r="BP1754" t="s">
        <v>1016</v>
      </c>
      <c r="BQ1754">
        <v>35</v>
      </c>
      <c r="BR1754">
        <v>352010</v>
      </c>
      <c r="BS1754">
        <v>0</v>
      </c>
      <c r="BU1754">
        <v>1</v>
      </c>
      <c r="BW1754">
        <v>9</v>
      </c>
      <c r="BY1754">
        <v>18</v>
      </c>
      <c r="BZ1754" t="s">
        <v>1997</v>
      </c>
      <c r="CA1754">
        <v>0</v>
      </c>
      <c r="CB1754">
        <v>0</v>
      </c>
      <c r="CC1754">
        <v>0</v>
      </c>
      <c r="CD1754">
        <v>0</v>
      </c>
      <c r="CE1754">
        <v>0</v>
      </c>
      <c r="CF1754">
        <v>1</v>
      </c>
      <c r="CG1754">
        <v>0</v>
      </c>
      <c r="CH1754">
        <v>0</v>
      </c>
      <c r="CI1754" s="2">
        <v>54316523</v>
      </c>
      <c r="CJ1754" t="s">
        <v>2042</v>
      </c>
    </row>
    <row r="1755" spans="1:88">
      <c r="A1755" s="10" t="str">
        <f t="shared" si="837"/>
        <v>ARDX_US</v>
      </c>
      <c r="B1755" s="12">
        <f t="shared" si="838"/>
        <v>0.16269999999999998</v>
      </c>
      <c r="C1755" s="12">
        <v>0</v>
      </c>
      <c r="D1755" s="12">
        <v>0</v>
      </c>
      <c r="E1755" s="12">
        <v>0</v>
      </c>
      <c r="F1755" s="12">
        <v>0</v>
      </c>
      <c r="G1755" s="12">
        <v>0</v>
      </c>
      <c r="H1755" s="12">
        <v>0</v>
      </c>
      <c r="I1755" s="12">
        <v>0</v>
      </c>
      <c r="J1755" s="13">
        <f t="shared" si="839"/>
        <v>0</v>
      </c>
      <c r="K1755" s="13">
        <f t="shared" si="840"/>
        <v>0</v>
      </c>
      <c r="L1755" s="16">
        <f t="shared" si="841"/>
        <v>0</v>
      </c>
      <c r="M1755" s="13">
        <f t="shared" si="842"/>
        <v>0</v>
      </c>
      <c r="N1755" s="16">
        <f t="shared" si="843"/>
        <v>0</v>
      </c>
      <c r="O1755" s="16">
        <f t="shared" si="844"/>
        <v>0</v>
      </c>
      <c r="P1755" s="16" t="str">
        <f t="shared" si="845"/>
        <v/>
      </c>
      <c r="Q1755" s="20" t="str">
        <f t="shared" si="846"/>
        <v/>
      </c>
      <c r="R1755" s="20" t="str">
        <f t="shared" si="847"/>
        <v/>
      </c>
      <c r="S1755" s="20" t="str">
        <f t="shared" si="848"/>
        <v/>
      </c>
      <c r="T1755" s="20" t="str">
        <f t="shared" si="849"/>
        <v/>
      </c>
      <c r="U1755" s="16">
        <f t="shared" si="850"/>
        <v>6.0000000000000001E-3</v>
      </c>
      <c r="V1755" s="20" t="str">
        <f t="shared" si="851"/>
        <v/>
      </c>
      <c r="W1755" s="20" t="str">
        <f t="shared" si="852"/>
        <v/>
      </c>
      <c r="X1755" s="20">
        <f t="shared" si="853"/>
        <v>6.0000000000000001E-3</v>
      </c>
      <c r="Y1755" s="20" t="str">
        <f t="shared" si="854"/>
        <v/>
      </c>
      <c r="Z1755" s="20" t="str">
        <f t="shared" si="855"/>
        <v/>
      </c>
      <c r="AA1755" s="20" t="str">
        <f t="shared" si="856"/>
        <v/>
      </c>
      <c r="AB1755" s="20" t="str">
        <f t="shared" si="857"/>
        <v/>
      </c>
      <c r="AC1755" s="20" t="str">
        <f t="shared" si="858"/>
        <v/>
      </c>
      <c r="AD1755" s="20" t="str">
        <f t="shared" si="859"/>
        <v/>
      </c>
      <c r="AE1755" s="20" t="str">
        <f t="shared" si="860"/>
        <v/>
      </c>
      <c r="AF1755" s="20">
        <f t="shared" si="861"/>
        <v>0</v>
      </c>
      <c r="AG1755" s="11">
        <f t="shared" si="862"/>
        <v>999</v>
      </c>
      <c r="AH1755" s="17">
        <f t="shared" si="863"/>
        <v>999</v>
      </c>
      <c r="AI1755" s="17">
        <f t="shared" si="864"/>
        <v>999</v>
      </c>
      <c r="AJ1755" s="17">
        <f t="shared" si="865"/>
        <v>999</v>
      </c>
      <c r="AK1755" s="17">
        <f t="shared" si="866"/>
        <v>999</v>
      </c>
      <c r="AL1755" s="17">
        <f t="shared" si="867"/>
        <v>0</v>
      </c>
      <c r="AM1755" s="10" t="s">
        <v>2160</v>
      </c>
      <c r="AN1755">
        <v>0</v>
      </c>
      <c r="AO1755">
        <v>0</v>
      </c>
      <c r="AP1755">
        <v>0</v>
      </c>
      <c r="AQ1755">
        <v>0.2271</v>
      </c>
      <c r="AR1755" s="8">
        <v>-0.2</v>
      </c>
      <c r="AS1755" s="8">
        <v>-1.5584</v>
      </c>
      <c r="AT1755" s="8">
        <v>-12.1812</v>
      </c>
      <c r="AU1755" s="8">
        <v>-0.2271</v>
      </c>
      <c r="AV1755" s="8">
        <v>-0.2</v>
      </c>
      <c r="AW1755" s="8">
        <v>0.6</v>
      </c>
      <c r="AX1755" s="8">
        <v>1.5584</v>
      </c>
      <c r="AY1755" s="8">
        <v>12.1812</v>
      </c>
      <c r="AZ1755" s="8">
        <v>0.2271</v>
      </c>
      <c r="BA1755" s="8">
        <v>0.6</v>
      </c>
      <c r="BB1755">
        <v>0</v>
      </c>
      <c r="BC1755">
        <v>0</v>
      </c>
      <c r="BD1755">
        <v>0</v>
      </c>
      <c r="BE1755">
        <v>0</v>
      </c>
      <c r="BF1755">
        <v>0.06</v>
      </c>
      <c r="BG1755">
        <v>0.3</v>
      </c>
      <c r="BH1755">
        <v>16.27</v>
      </c>
      <c r="BI1755">
        <v>1</v>
      </c>
      <c r="BJ1755">
        <v>2</v>
      </c>
      <c r="BK1755">
        <v>1</v>
      </c>
      <c r="BM1755">
        <v>1</v>
      </c>
      <c r="BN1755" t="s">
        <v>1016</v>
      </c>
      <c r="BP1755" t="s">
        <v>1016</v>
      </c>
      <c r="BQ1755">
        <v>35</v>
      </c>
      <c r="BR1755">
        <v>352010</v>
      </c>
      <c r="BS1755">
        <v>0</v>
      </c>
      <c r="BU1755">
        <v>1</v>
      </c>
      <c r="BW1755">
        <v>1</v>
      </c>
      <c r="BY1755">
        <v>2</v>
      </c>
      <c r="BZ1755" t="s">
        <v>1946</v>
      </c>
      <c r="CA1755">
        <v>0</v>
      </c>
      <c r="CB1755">
        <v>0</v>
      </c>
      <c r="CC1755">
        <v>0</v>
      </c>
      <c r="CD1755">
        <v>0</v>
      </c>
      <c r="CE1755">
        <v>0</v>
      </c>
      <c r="CF1755">
        <v>1</v>
      </c>
      <c r="CG1755">
        <v>0</v>
      </c>
      <c r="CH1755">
        <v>0</v>
      </c>
      <c r="CI1755" s="2">
        <v>1000765</v>
      </c>
      <c r="CJ1755" t="s">
        <v>2042</v>
      </c>
    </row>
    <row r="1756" spans="1:88">
      <c r="A1756" s="10" t="str">
        <f t="shared" si="837"/>
        <v>ADPT_US</v>
      </c>
      <c r="B1756" s="12">
        <f t="shared" si="838"/>
        <v>-0.20039999999999999</v>
      </c>
      <c r="C1756" s="12">
        <v>0</v>
      </c>
      <c r="D1756" s="12">
        <v>0</v>
      </c>
      <c r="E1756" s="12">
        <v>0</v>
      </c>
      <c r="F1756" s="12">
        <v>0</v>
      </c>
      <c r="G1756" s="12">
        <v>0</v>
      </c>
      <c r="H1756" s="12">
        <v>0</v>
      </c>
      <c r="I1756" s="12">
        <v>0</v>
      </c>
      <c r="J1756" s="13">
        <f t="shared" si="839"/>
        <v>0</v>
      </c>
      <c r="K1756" s="13">
        <f t="shared" si="840"/>
        <v>0</v>
      </c>
      <c r="L1756" s="16">
        <f t="shared" si="841"/>
        <v>0</v>
      </c>
      <c r="M1756" s="13">
        <f t="shared" si="842"/>
        <v>0</v>
      </c>
      <c r="N1756" s="16">
        <f t="shared" si="843"/>
        <v>0</v>
      </c>
      <c r="O1756" s="16">
        <f t="shared" si="844"/>
        <v>0</v>
      </c>
      <c r="P1756" s="16">
        <f t="shared" si="845"/>
        <v>-6.0000000000000001E-3</v>
      </c>
      <c r="Q1756" s="20" t="str">
        <f t="shared" si="846"/>
        <v/>
      </c>
      <c r="R1756" s="20" t="str">
        <f t="shared" si="847"/>
        <v/>
      </c>
      <c r="S1756" s="20">
        <f t="shared" si="848"/>
        <v>-6.0000000000000001E-3</v>
      </c>
      <c r="T1756" s="20" t="str">
        <f t="shared" si="849"/>
        <v/>
      </c>
      <c r="U1756" s="16" t="str">
        <f t="shared" si="850"/>
        <v/>
      </c>
      <c r="V1756" s="20" t="str">
        <f t="shared" si="851"/>
        <v/>
      </c>
      <c r="W1756" s="20" t="str">
        <f t="shared" si="852"/>
        <v/>
      </c>
      <c r="X1756" s="20" t="str">
        <f t="shared" si="853"/>
        <v/>
      </c>
      <c r="Y1756" s="20" t="str">
        <f t="shared" si="854"/>
        <v/>
      </c>
      <c r="Z1756" s="20" t="str">
        <f t="shared" si="855"/>
        <v/>
      </c>
      <c r="AA1756" s="20" t="str">
        <f t="shared" si="856"/>
        <v/>
      </c>
      <c r="AB1756" s="20" t="str">
        <f t="shared" si="857"/>
        <v/>
      </c>
      <c r="AC1756" s="20" t="str">
        <f t="shared" si="858"/>
        <v/>
      </c>
      <c r="AD1756" s="20" t="str">
        <f t="shared" si="859"/>
        <v/>
      </c>
      <c r="AE1756" s="20" t="str">
        <f t="shared" si="860"/>
        <v/>
      </c>
      <c r="AF1756" s="20">
        <f t="shared" si="861"/>
        <v>0</v>
      </c>
      <c r="AG1756" s="11">
        <f t="shared" si="862"/>
        <v>999</v>
      </c>
      <c r="AH1756" s="17">
        <f t="shared" si="863"/>
        <v>999</v>
      </c>
      <c r="AI1756" s="17">
        <f t="shared" si="864"/>
        <v>999</v>
      </c>
      <c r="AJ1756" s="17">
        <f t="shared" si="865"/>
        <v>999</v>
      </c>
      <c r="AK1756" s="17">
        <f t="shared" si="866"/>
        <v>999</v>
      </c>
      <c r="AL1756" s="17">
        <f t="shared" si="867"/>
        <v>0</v>
      </c>
      <c r="AM1756" s="10" t="s">
        <v>2161</v>
      </c>
      <c r="AN1756">
        <v>0</v>
      </c>
      <c r="AO1756">
        <v>0</v>
      </c>
      <c r="AP1756">
        <v>0</v>
      </c>
      <c r="AQ1756">
        <v>1.0395000000000001</v>
      </c>
      <c r="AR1756" s="8">
        <v>-0.6</v>
      </c>
      <c r="AS1756" s="8">
        <v>-4.7012999999999998</v>
      </c>
      <c r="AT1756" s="8">
        <v>-19.051400000000001</v>
      </c>
      <c r="AU1756" s="8">
        <v>-1.0395000000000001</v>
      </c>
      <c r="AV1756" s="8">
        <v>-0.6</v>
      </c>
      <c r="AW1756" s="8">
        <v>0.6</v>
      </c>
      <c r="AX1756" s="8">
        <v>4.7012999999999998</v>
      </c>
      <c r="AY1756" s="8">
        <v>19.051400000000001</v>
      </c>
      <c r="AZ1756" s="8">
        <v>1.0395000000000001</v>
      </c>
      <c r="BA1756" s="8">
        <v>0.6</v>
      </c>
      <c r="BB1756">
        <v>0</v>
      </c>
      <c r="BC1756">
        <v>0</v>
      </c>
      <c r="BD1756">
        <v>0</v>
      </c>
      <c r="BE1756">
        <v>0</v>
      </c>
      <c r="BF1756">
        <v>0.06</v>
      </c>
      <c r="BG1756">
        <v>0.3</v>
      </c>
      <c r="BH1756">
        <v>-20.04</v>
      </c>
      <c r="BI1756">
        <v>10</v>
      </c>
      <c r="BJ1756">
        <v>20</v>
      </c>
      <c r="BK1756">
        <v>10</v>
      </c>
      <c r="BM1756">
        <v>10</v>
      </c>
      <c r="BN1756" t="s">
        <v>1016</v>
      </c>
      <c r="BP1756" t="s">
        <v>1016</v>
      </c>
      <c r="BQ1756">
        <v>35</v>
      </c>
      <c r="BR1756">
        <v>351020</v>
      </c>
      <c r="BS1756">
        <v>0</v>
      </c>
      <c r="BU1756">
        <v>1</v>
      </c>
      <c r="BW1756">
        <v>10</v>
      </c>
      <c r="BY1756">
        <v>20</v>
      </c>
      <c r="BZ1756" t="s">
        <v>1997</v>
      </c>
      <c r="CA1756">
        <v>0</v>
      </c>
      <c r="CB1756">
        <v>0</v>
      </c>
      <c r="CC1756">
        <v>0</v>
      </c>
      <c r="CD1756">
        <v>0</v>
      </c>
      <c r="CE1756">
        <v>0</v>
      </c>
      <c r="CF1756">
        <v>1</v>
      </c>
      <c r="CG1756">
        <v>0</v>
      </c>
      <c r="CH1756">
        <v>0</v>
      </c>
      <c r="CI1756" s="2">
        <v>3570030</v>
      </c>
      <c r="CJ1756" t="s">
        <v>2042</v>
      </c>
    </row>
    <row r="1757" spans="1:88">
      <c r="A1757" s="10" t="str">
        <f t="shared" si="837"/>
        <v>AMPH_US</v>
      </c>
      <c r="B1757" s="12">
        <f t="shared" si="838"/>
        <v>0.16269999999999998</v>
      </c>
      <c r="C1757" s="12">
        <v>0</v>
      </c>
      <c r="D1757" s="12">
        <v>0</v>
      </c>
      <c r="E1757" s="12">
        <v>0</v>
      </c>
      <c r="F1757" s="12">
        <v>0</v>
      </c>
      <c r="G1757" s="12">
        <v>0</v>
      </c>
      <c r="H1757" s="12">
        <v>0</v>
      </c>
      <c r="I1757" s="12">
        <v>0</v>
      </c>
      <c r="J1757" s="13">
        <f t="shared" si="839"/>
        <v>0</v>
      </c>
      <c r="K1757" s="13">
        <f t="shared" si="840"/>
        <v>0</v>
      </c>
      <c r="L1757" s="16">
        <f t="shared" si="841"/>
        <v>0</v>
      </c>
      <c r="M1757" s="13">
        <f t="shared" si="842"/>
        <v>0</v>
      </c>
      <c r="N1757" s="16">
        <f t="shared" si="843"/>
        <v>0</v>
      </c>
      <c r="O1757" s="16">
        <f t="shared" si="844"/>
        <v>0</v>
      </c>
      <c r="P1757" s="16" t="str">
        <f t="shared" si="845"/>
        <v/>
      </c>
      <c r="Q1757" s="20" t="str">
        <f t="shared" si="846"/>
        <v/>
      </c>
      <c r="R1757" s="20" t="str">
        <f t="shared" si="847"/>
        <v/>
      </c>
      <c r="S1757" s="20" t="str">
        <f t="shared" si="848"/>
        <v/>
      </c>
      <c r="T1757" s="20" t="str">
        <f t="shared" si="849"/>
        <v/>
      </c>
      <c r="U1757" s="16">
        <f t="shared" si="850"/>
        <v>6.0000000000000001E-3</v>
      </c>
      <c r="V1757" s="20" t="str">
        <f t="shared" si="851"/>
        <v/>
      </c>
      <c r="W1757" s="20" t="str">
        <f t="shared" si="852"/>
        <v/>
      </c>
      <c r="X1757" s="20">
        <f t="shared" si="853"/>
        <v>6.0000000000000001E-3</v>
      </c>
      <c r="Y1757" s="20" t="str">
        <f t="shared" si="854"/>
        <v/>
      </c>
      <c r="Z1757" s="20" t="str">
        <f t="shared" si="855"/>
        <v/>
      </c>
      <c r="AA1757" s="20" t="str">
        <f t="shared" si="856"/>
        <v/>
      </c>
      <c r="AB1757" s="20" t="str">
        <f t="shared" si="857"/>
        <v/>
      </c>
      <c r="AC1757" s="20" t="str">
        <f t="shared" si="858"/>
        <v/>
      </c>
      <c r="AD1757" s="20" t="str">
        <f t="shared" si="859"/>
        <v/>
      </c>
      <c r="AE1757" s="20" t="str">
        <f t="shared" si="860"/>
        <v/>
      </c>
      <c r="AF1757" s="20">
        <f t="shared" si="861"/>
        <v>0</v>
      </c>
      <c r="AG1757" s="11">
        <f t="shared" si="862"/>
        <v>999</v>
      </c>
      <c r="AH1757" s="17">
        <f t="shared" si="863"/>
        <v>999</v>
      </c>
      <c r="AI1757" s="17">
        <f t="shared" si="864"/>
        <v>999</v>
      </c>
      <c r="AJ1757" s="17">
        <f t="shared" si="865"/>
        <v>999</v>
      </c>
      <c r="AK1757" s="17">
        <f t="shared" si="866"/>
        <v>999</v>
      </c>
      <c r="AL1757" s="17">
        <f t="shared" si="867"/>
        <v>0</v>
      </c>
      <c r="AM1757" s="10" t="s">
        <v>2162</v>
      </c>
      <c r="AN1757">
        <v>0</v>
      </c>
      <c r="AO1757">
        <v>0</v>
      </c>
      <c r="AP1757">
        <v>0</v>
      </c>
      <c r="AQ1757">
        <v>0.61609999999999998</v>
      </c>
      <c r="AR1757" s="8">
        <v>-0.2</v>
      </c>
      <c r="AS1757" s="8">
        <v>-2.8224999999999998</v>
      </c>
      <c r="AT1757" s="8">
        <v>-28.345600000000001</v>
      </c>
      <c r="AU1757" s="8">
        <v>-0.61609999999999998</v>
      </c>
      <c r="AV1757" s="8">
        <v>-0.2</v>
      </c>
      <c r="AW1757" s="8">
        <v>0.6</v>
      </c>
      <c r="AX1757" s="8">
        <v>2.8224999999999998</v>
      </c>
      <c r="AY1757" s="8">
        <v>28.345600000000001</v>
      </c>
      <c r="AZ1757" s="8">
        <v>0.61609999999999998</v>
      </c>
      <c r="BA1757" s="8">
        <v>0.6</v>
      </c>
      <c r="BB1757">
        <v>0</v>
      </c>
      <c r="BC1757">
        <v>0</v>
      </c>
      <c r="BD1757">
        <v>0</v>
      </c>
      <c r="BE1757">
        <v>0</v>
      </c>
      <c r="BF1757">
        <v>0.06</v>
      </c>
      <c r="BG1757">
        <v>0.3</v>
      </c>
      <c r="BH1757">
        <v>16.27</v>
      </c>
      <c r="BI1757">
        <v>1</v>
      </c>
      <c r="BJ1757">
        <v>2</v>
      </c>
      <c r="BK1757">
        <v>1</v>
      </c>
      <c r="BM1757">
        <v>1</v>
      </c>
      <c r="BN1757" t="s">
        <v>1016</v>
      </c>
      <c r="BP1757" t="s">
        <v>1016</v>
      </c>
      <c r="BQ1757">
        <v>35</v>
      </c>
      <c r="BR1757">
        <v>352020</v>
      </c>
      <c r="BS1757">
        <v>0</v>
      </c>
      <c r="BU1757">
        <v>1</v>
      </c>
      <c r="BW1757">
        <v>1</v>
      </c>
      <c r="BY1757">
        <v>2</v>
      </c>
      <c r="BZ1757" t="s">
        <v>1997</v>
      </c>
      <c r="CA1757">
        <v>0</v>
      </c>
      <c r="CB1757">
        <v>0</v>
      </c>
      <c r="CC1757">
        <v>0</v>
      </c>
      <c r="CD1757">
        <v>0</v>
      </c>
      <c r="CE1757">
        <v>0</v>
      </c>
      <c r="CF1757">
        <v>1</v>
      </c>
      <c r="CG1757">
        <v>0</v>
      </c>
      <c r="CH1757">
        <v>0</v>
      </c>
      <c r="CI1757" s="2">
        <v>1918717</v>
      </c>
      <c r="CJ1757" t="s">
        <v>2042</v>
      </c>
    </row>
    <row r="1758" spans="1:88">
      <c r="A1758" s="10" t="str">
        <f t="shared" si="837"/>
        <v>IMPR_US</v>
      </c>
      <c r="B1758" s="12">
        <f t="shared" si="838"/>
        <v>-0.16879999999999998</v>
      </c>
      <c r="C1758" s="12">
        <v>0</v>
      </c>
      <c r="D1758" s="12">
        <v>0</v>
      </c>
      <c r="E1758" s="12">
        <v>0</v>
      </c>
      <c r="F1758" s="12">
        <v>0</v>
      </c>
      <c r="G1758" s="12">
        <v>0</v>
      </c>
      <c r="H1758" s="12">
        <v>0</v>
      </c>
      <c r="I1758" s="12">
        <v>0</v>
      </c>
      <c r="J1758" s="13">
        <f t="shared" si="839"/>
        <v>0</v>
      </c>
      <c r="K1758" s="13">
        <f t="shared" si="840"/>
        <v>0</v>
      </c>
      <c r="L1758" s="16">
        <f t="shared" si="841"/>
        <v>0</v>
      </c>
      <c r="M1758" s="13">
        <f t="shared" si="842"/>
        <v>0</v>
      </c>
      <c r="N1758" s="16">
        <f t="shared" si="843"/>
        <v>0</v>
      </c>
      <c r="O1758" s="16">
        <f t="shared" si="844"/>
        <v>0</v>
      </c>
      <c r="P1758" s="16">
        <f t="shared" si="845"/>
        <v>-6.0000000000000001E-3</v>
      </c>
      <c r="Q1758" s="20" t="str">
        <f t="shared" si="846"/>
        <v/>
      </c>
      <c r="R1758" s="20" t="str">
        <f t="shared" si="847"/>
        <v/>
      </c>
      <c r="S1758" s="20">
        <f t="shared" si="848"/>
        <v>-6.0000000000000001E-3</v>
      </c>
      <c r="T1758" s="20" t="str">
        <f t="shared" si="849"/>
        <v/>
      </c>
      <c r="U1758" s="16" t="str">
        <f t="shared" si="850"/>
        <v/>
      </c>
      <c r="V1758" s="20" t="str">
        <f t="shared" si="851"/>
        <v/>
      </c>
      <c r="W1758" s="20" t="str">
        <f t="shared" si="852"/>
        <v/>
      </c>
      <c r="X1758" s="20" t="str">
        <f t="shared" si="853"/>
        <v/>
      </c>
      <c r="Y1758" s="20" t="str">
        <f t="shared" si="854"/>
        <v/>
      </c>
      <c r="Z1758" s="20" t="str">
        <f t="shared" si="855"/>
        <v/>
      </c>
      <c r="AA1758" s="20" t="str">
        <f t="shared" si="856"/>
        <v/>
      </c>
      <c r="AB1758" s="20" t="str">
        <f t="shared" si="857"/>
        <v/>
      </c>
      <c r="AC1758" s="20" t="str">
        <f t="shared" si="858"/>
        <v/>
      </c>
      <c r="AD1758" s="20" t="str">
        <f t="shared" si="859"/>
        <v/>
      </c>
      <c r="AE1758" s="20" t="str">
        <f t="shared" si="860"/>
        <v/>
      </c>
      <c r="AF1758" s="20">
        <f t="shared" si="861"/>
        <v>0</v>
      </c>
      <c r="AG1758" s="11">
        <f t="shared" si="862"/>
        <v>999</v>
      </c>
      <c r="AH1758" s="17">
        <f t="shared" si="863"/>
        <v>999</v>
      </c>
      <c r="AI1758" s="17">
        <f t="shared" si="864"/>
        <v>999</v>
      </c>
      <c r="AJ1758" s="17">
        <f t="shared" si="865"/>
        <v>999</v>
      </c>
      <c r="AK1758" s="17">
        <f t="shared" si="866"/>
        <v>999</v>
      </c>
      <c r="AL1758" s="17">
        <f t="shared" si="867"/>
        <v>0</v>
      </c>
      <c r="AM1758" s="10" t="s">
        <v>2163</v>
      </c>
      <c r="AN1758">
        <v>0</v>
      </c>
      <c r="AO1758">
        <v>0</v>
      </c>
      <c r="AP1758">
        <v>0</v>
      </c>
      <c r="AQ1758">
        <v>0.14710000000000001</v>
      </c>
      <c r="AR1758" s="8">
        <v>-0.6</v>
      </c>
      <c r="AS1758" s="8">
        <v>-0.7601</v>
      </c>
      <c r="AT1758" s="8">
        <v>-13.460800000000001</v>
      </c>
      <c r="AU1758" s="8">
        <v>-0.14710000000000001</v>
      </c>
      <c r="AV1758" s="8">
        <v>-0.6</v>
      </c>
      <c r="AW1758" s="8">
        <v>0.6</v>
      </c>
      <c r="AX1758" s="8">
        <v>0.7601</v>
      </c>
      <c r="AY1758" s="8">
        <v>13.460800000000001</v>
      </c>
      <c r="AZ1758" s="8">
        <v>0.14710000000000001</v>
      </c>
      <c r="BA1758" s="8">
        <v>0.6</v>
      </c>
      <c r="BB1758">
        <v>0</v>
      </c>
      <c r="BC1758">
        <v>0</v>
      </c>
      <c r="BD1758">
        <v>0</v>
      </c>
      <c r="BE1758">
        <v>0</v>
      </c>
      <c r="BF1758">
        <v>0.06</v>
      </c>
      <c r="BG1758">
        <v>0.3</v>
      </c>
      <c r="BH1758">
        <v>-16.88</v>
      </c>
      <c r="BI1758">
        <v>10</v>
      </c>
      <c r="BJ1758">
        <v>19</v>
      </c>
      <c r="BK1758">
        <v>10</v>
      </c>
      <c r="BM1758">
        <v>10</v>
      </c>
      <c r="BN1758" t="s">
        <v>1016</v>
      </c>
      <c r="BP1758" t="s">
        <v>1016</v>
      </c>
      <c r="BQ1758">
        <v>35</v>
      </c>
      <c r="BR1758">
        <v>351030</v>
      </c>
      <c r="BS1758">
        <v>0</v>
      </c>
      <c r="BU1758">
        <v>1</v>
      </c>
      <c r="BW1758">
        <v>10</v>
      </c>
      <c r="BY1758">
        <v>19</v>
      </c>
      <c r="BZ1758" t="s">
        <v>1946</v>
      </c>
      <c r="CA1758">
        <v>0</v>
      </c>
      <c r="CB1758">
        <v>0</v>
      </c>
      <c r="CC1758">
        <v>0</v>
      </c>
      <c r="CD1758">
        <v>0</v>
      </c>
      <c r="CE1758">
        <v>0</v>
      </c>
      <c r="CF1758">
        <v>1</v>
      </c>
      <c r="CG1758">
        <v>0</v>
      </c>
      <c r="CH1758">
        <v>0</v>
      </c>
      <c r="CI1758" s="2">
        <v>585142</v>
      </c>
      <c r="CJ1758" t="s">
        <v>2042</v>
      </c>
    </row>
    <row r="1759" spans="1:88">
      <c r="A1759" s="10" t="str">
        <f t="shared" si="837"/>
        <v>SERV_US</v>
      </c>
      <c r="B1759" s="12">
        <f t="shared" si="838"/>
        <v>-3.5799999999999998E-2</v>
      </c>
      <c r="C1759" s="12">
        <v>0</v>
      </c>
      <c r="D1759" s="12">
        <v>0</v>
      </c>
      <c r="E1759" s="12">
        <v>0</v>
      </c>
      <c r="F1759" s="12">
        <v>0</v>
      </c>
      <c r="G1759" s="12">
        <v>0</v>
      </c>
      <c r="H1759" s="12">
        <v>0</v>
      </c>
      <c r="I1759" s="12">
        <v>0</v>
      </c>
      <c r="J1759" s="13">
        <f t="shared" si="839"/>
        <v>0</v>
      </c>
      <c r="K1759" s="13">
        <f t="shared" si="840"/>
        <v>0</v>
      </c>
      <c r="L1759" s="16">
        <f t="shared" si="841"/>
        <v>0</v>
      </c>
      <c r="M1759" s="13">
        <f t="shared" si="842"/>
        <v>0</v>
      </c>
      <c r="N1759" s="16">
        <f t="shared" si="843"/>
        <v>0</v>
      </c>
      <c r="O1759" s="16">
        <f t="shared" si="844"/>
        <v>0</v>
      </c>
      <c r="P1759" s="16">
        <f t="shared" si="845"/>
        <v>-6.5000000000000006E-3</v>
      </c>
      <c r="Q1759" s="20" t="str">
        <f t="shared" si="846"/>
        <v/>
      </c>
      <c r="R1759" s="20" t="str">
        <f t="shared" si="847"/>
        <v/>
      </c>
      <c r="S1759" s="20">
        <f t="shared" si="848"/>
        <v>-6.5000000000000006E-3</v>
      </c>
      <c r="T1759" s="20" t="str">
        <f t="shared" si="849"/>
        <v/>
      </c>
      <c r="U1759" s="16" t="str">
        <f t="shared" si="850"/>
        <v/>
      </c>
      <c r="V1759" s="20" t="str">
        <f t="shared" si="851"/>
        <v/>
      </c>
      <c r="W1759" s="20" t="str">
        <f t="shared" si="852"/>
        <v/>
      </c>
      <c r="X1759" s="20" t="str">
        <f t="shared" si="853"/>
        <v/>
      </c>
      <c r="Y1759" s="20" t="str">
        <f t="shared" si="854"/>
        <v/>
      </c>
      <c r="Z1759" s="20" t="str">
        <f t="shared" si="855"/>
        <v/>
      </c>
      <c r="AA1759" s="20" t="str">
        <f t="shared" si="856"/>
        <v/>
      </c>
      <c r="AB1759" s="20" t="str">
        <f t="shared" si="857"/>
        <v/>
      </c>
      <c r="AC1759" s="20" t="str">
        <f t="shared" si="858"/>
        <v/>
      </c>
      <c r="AD1759" s="20" t="str">
        <f t="shared" si="859"/>
        <v/>
      </c>
      <c r="AE1759" s="20" t="str">
        <f t="shared" si="860"/>
        <v/>
      </c>
      <c r="AF1759" s="20">
        <f t="shared" si="861"/>
        <v>0</v>
      </c>
      <c r="AG1759" s="11">
        <f t="shared" si="862"/>
        <v>999</v>
      </c>
      <c r="AH1759" s="17">
        <f t="shared" si="863"/>
        <v>999</v>
      </c>
      <c r="AI1759" s="17">
        <f t="shared" si="864"/>
        <v>999</v>
      </c>
      <c r="AJ1759" s="17">
        <f t="shared" si="865"/>
        <v>999</v>
      </c>
      <c r="AK1759" s="17">
        <f t="shared" si="866"/>
        <v>999</v>
      </c>
      <c r="AL1759" s="17">
        <f t="shared" si="867"/>
        <v>0</v>
      </c>
      <c r="AM1759" s="10" t="s">
        <v>2164</v>
      </c>
      <c r="AN1759">
        <v>0</v>
      </c>
      <c r="AO1759">
        <v>0</v>
      </c>
      <c r="AP1759">
        <v>0</v>
      </c>
      <c r="AQ1759">
        <v>8.0998999999999999</v>
      </c>
      <c r="AR1759" s="8">
        <v>-0.65</v>
      </c>
      <c r="AS1759" s="8">
        <v>-35.406599999999997</v>
      </c>
      <c r="AT1759" s="8">
        <v>-203.99449999999999</v>
      </c>
      <c r="AU1759" s="8">
        <v>-8.0998999999999999</v>
      </c>
      <c r="AV1759" s="8">
        <v>-0.65</v>
      </c>
      <c r="AW1759" s="8">
        <v>0.65</v>
      </c>
      <c r="AX1759" s="8">
        <v>35.406599999999997</v>
      </c>
      <c r="AY1759" s="8">
        <v>203.99449999999999</v>
      </c>
      <c r="AZ1759" s="8">
        <v>8.0998999999999999</v>
      </c>
      <c r="BA1759" s="8">
        <v>0.65</v>
      </c>
      <c r="BB1759">
        <v>0</v>
      </c>
      <c r="BC1759">
        <v>0</v>
      </c>
      <c r="BD1759">
        <v>0</v>
      </c>
      <c r="BE1759">
        <v>0</v>
      </c>
      <c r="BF1759">
        <v>0.06</v>
      </c>
      <c r="BG1759">
        <v>0.3</v>
      </c>
      <c r="BH1759">
        <v>-3.58</v>
      </c>
      <c r="BI1759">
        <v>8</v>
      </c>
      <c r="BJ1759">
        <v>15</v>
      </c>
      <c r="BK1759">
        <v>8</v>
      </c>
      <c r="BM1759">
        <v>8</v>
      </c>
      <c r="BN1759" t="s">
        <v>1016</v>
      </c>
      <c r="BP1759" t="s">
        <v>1016</v>
      </c>
      <c r="BQ1759">
        <v>25</v>
      </c>
      <c r="BR1759">
        <v>253020</v>
      </c>
      <c r="BS1759">
        <v>0</v>
      </c>
      <c r="BU1759">
        <v>1</v>
      </c>
      <c r="BW1759">
        <v>8</v>
      </c>
      <c r="BY1759">
        <v>15</v>
      </c>
      <c r="BZ1759" t="s">
        <v>1997</v>
      </c>
      <c r="CA1759">
        <v>0</v>
      </c>
      <c r="CB1759">
        <v>0</v>
      </c>
      <c r="CC1759">
        <v>0</v>
      </c>
      <c r="CD1759">
        <v>0</v>
      </c>
      <c r="CE1759">
        <v>0</v>
      </c>
      <c r="CF1759">
        <v>1</v>
      </c>
      <c r="CG1759">
        <v>0</v>
      </c>
      <c r="CH1759">
        <v>0</v>
      </c>
      <c r="CI1759" s="2">
        <v>33033043</v>
      </c>
      <c r="CJ1759" t="s">
        <v>2042</v>
      </c>
    </row>
    <row r="1760" spans="1:88">
      <c r="A1760" s="10" t="str">
        <f t="shared" si="837"/>
        <v>LTRPA_US</v>
      </c>
      <c r="B1760" s="12">
        <f t="shared" si="838"/>
        <v>-6.2400000000000004E-2</v>
      </c>
      <c r="C1760" s="12">
        <v>0</v>
      </c>
      <c r="D1760" s="12">
        <v>0</v>
      </c>
      <c r="E1760" s="12">
        <v>0</v>
      </c>
      <c r="F1760" s="12">
        <v>0</v>
      </c>
      <c r="G1760" s="12">
        <v>0</v>
      </c>
      <c r="H1760" s="12">
        <v>0</v>
      </c>
      <c r="I1760" s="12">
        <v>0</v>
      </c>
      <c r="J1760" s="13">
        <f t="shared" si="839"/>
        <v>0</v>
      </c>
      <c r="K1760" s="13">
        <f t="shared" si="840"/>
        <v>0</v>
      </c>
      <c r="L1760" s="16">
        <f t="shared" si="841"/>
        <v>0</v>
      </c>
      <c r="M1760" s="13">
        <f t="shared" si="842"/>
        <v>0</v>
      </c>
      <c r="N1760" s="16">
        <f t="shared" si="843"/>
        <v>0</v>
      </c>
      <c r="O1760" s="16">
        <f t="shared" si="844"/>
        <v>0</v>
      </c>
      <c r="P1760" s="16">
        <f t="shared" si="845"/>
        <v>-6.5000000000000006E-3</v>
      </c>
      <c r="Q1760" s="20" t="str">
        <f t="shared" si="846"/>
        <v/>
      </c>
      <c r="R1760" s="20" t="str">
        <f t="shared" si="847"/>
        <v/>
      </c>
      <c r="S1760" s="20">
        <f t="shared" si="848"/>
        <v>-6.5000000000000006E-3</v>
      </c>
      <c r="T1760" s="20" t="str">
        <f t="shared" si="849"/>
        <v/>
      </c>
      <c r="U1760" s="16" t="str">
        <f t="shared" si="850"/>
        <v/>
      </c>
      <c r="V1760" s="20" t="str">
        <f t="shared" si="851"/>
        <v/>
      </c>
      <c r="W1760" s="20" t="str">
        <f t="shared" si="852"/>
        <v/>
      </c>
      <c r="X1760" s="20" t="str">
        <f t="shared" si="853"/>
        <v/>
      </c>
      <c r="Y1760" s="20" t="str">
        <f t="shared" si="854"/>
        <v/>
      </c>
      <c r="Z1760" s="20" t="str">
        <f t="shared" si="855"/>
        <v/>
      </c>
      <c r="AA1760" s="20" t="str">
        <f t="shared" si="856"/>
        <v/>
      </c>
      <c r="AB1760" s="20" t="str">
        <f t="shared" si="857"/>
        <v/>
      </c>
      <c r="AC1760" s="20" t="str">
        <f t="shared" si="858"/>
        <v/>
      </c>
      <c r="AD1760" s="20" t="str">
        <f t="shared" si="859"/>
        <v/>
      </c>
      <c r="AE1760" s="20" t="str">
        <f t="shared" si="860"/>
        <v/>
      </c>
      <c r="AF1760" s="20">
        <f t="shared" si="861"/>
        <v>0</v>
      </c>
      <c r="AG1760" s="11">
        <f t="shared" si="862"/>
        <v>999</v>
      </c>
      <c r="AH1760" s="17">
        <f t="shared" si="863"/>
        <v>999</v>
      </c>
      <c r="AI1760" s="17">
        <f t="shared" si="864"/>
        <v>999</v>
      </c>
      <c r="AJ1760" s="17">
        <f t="shared" si="865"/>
        <v>999</v>
      </c>
      <c r="AK1760" s="17">
        <f t="shared" si="866"/>
        <v>999</v>
      </c>
      <c r="AL1760" s="17">
        <f t="shared" si="867"/>
        <v>0</v>
      </c>
      <c r="AM1760" s="10" t="s">
        <v>2186</v>
      </c>
      <c r="AN1760">
        <v>0</v>
      </c>
      <c r="AO1760">
        <v>0</v>
      </c>
      <c r="AP1760">
        <v>0</v>
      </c>
      <c r="AQ1760">
        <v>4.2643000000000004</v>
      </c>
      <c r="AR1760" s="8">
        <v>-0.65</v>
      </c>
      <c r="AS1760" s="8">
        <v>-18.372199999999999</v>
      </c>
      <c r="AT1760" s="8">
        <v>-93.845799999999997</v>
      </c>
      <c r="AU1760" s="8">
        <v>-4.2643000000000004</v>
      </c>
      <c r="AV1760" s="8">
        <v>-0.65</v>
      </c>
      <c r="AW1760" s="8">
        <v>0.65</v>
      </c>
      <c r="AX1760" s="8">
        <v>18.372199999999999</v>
      </c>
      <c r="AY1760" s="8">
        <v>93.845799999999997</v>
      </c>
      <c r="AZ1760" s="8">
        <v>4.2643000000000004</v>
      </c>
      <c r="BA1760" s="8">
        <v>0.65</v>
      </c>
      <c r="BB1760">
        <v>0</v>
      </c>
      <c r="BC1760">
        <v>0</v>
      </c>
      <c r="BD1760">
        <v>0</v>
      </c>
      <c r="BE1760">
        <v>0</v>
      </c>
      <c r="BF1760">
        <v>0.06</v>
      </c>
      <c r="BG1760">
        <v>0.3</v>
      </c>
      <c r="BH1760">
        <v>-6.24</v>
      </c>
      <c r="BI1760">
        <v>8</v>
      </c>
      <c r="BJ1760">
        <v>16</v>
      </c>
      <c r="BK1760">
        <v>9</v>
      </c>
      <c r="BM1760">
        <v>9</v>
      </c>
      <c r="BN1760" t="s">
        <v>1016</v>
      </c>
      <c r="BP1760" t="s">
        <v>1016</v>
      </c>
      <c r="BQ1760">
        <v>25</v>
      </c>
      <c r="BR1760">
        <v>255020</v>
      </c>
      <c r="BS1760">
        <v>0</v>
      </c>
      <c r="BU1760">
        <v>1</v>
      </c>
      <c r="BW1760">
        <v>8</v>
      </c>
      <c r="BY1760">
        <v>16</v>
      </c>
      <c r="BZ1760" t="s">
        <v>1997</v>
      </c>
      <c r="CA1760">
        <v>0</v>
      </c>
      <c r="CB1760">
        <v>0</v>
      </c>
      <c r="CC1760">
        <v>0</v>
      </c>
      <c r="CD1760">
        <v>0</v>
      </c>
      <c r="CE1760">
        <v>0</v>
      </c>
      <c r="CF1760">
        <v>1</v>
      </c>
      <c r="CG1760">
        <v>0</v>
      </c>
      <c r="CH1760">
        <v>0</v>
      </c>
      <c r="CI1760" s="2">
        <v>20228046</v>
      </c>
      <c r="CJ1760" t="s">
        <v>2042</v>
      </c>
    </row>
    <row r="1761" spans="1:88">
      <c r="A1761" s="10" t="str">
        <f t="shared" si="837"/>
        <v>SAGE_US</v>
      </c>
      <c r="B1761" s="12">
        <f t="shared" si="838"/>
        <v>-0.1106</v>
      </c>
      <c r="C1761" s="12">
        <v>0</v>
      </c>
      <c r="D1761" s="12">
        <v>0</v>
      </c>
      <c r="E1761" s="12">
        <v>0</v>
      </c>
      <c r="F1761" s="12">
        <v>0</v>
      </c>
      <c r="G1761" s="12">
        <v>0</v>
      </c>
      <c r="H1761" s="12">
        <v>0</v>
      </c>
      <c r="I1761" s="12">
        <v>0</v>
      </c>
      <c r="J1761" s="13">
        <f t="shared" si="839"/>
        <v>0</v>
      </c>
      <c r="K1761" s="13">
        <f t="shared" si="840"/>
        <v>0</v>
      </c>
      <c r="L1761" s="16">
        <f t="shared" si="841"/>
        <v>0</v>
      </c>
      <c r="M1761" s="13">
        <f t="shared" si="842"/>
        <v>0</v>
      </c>
      <c r="N1761" s="16">
        <f t="shared" si="843"/>
        <v>0</v>
      </c>
      <c r="O1761" s="16">
        <f t="shared" si="844"/>
        <v>0</v>
      </c>
      <c r="P1761" s="16">
        <f t="shared" si="845"/>
        <v>-2E-3</v>
      </c>
      <c r="Q1761" s="20" t="str">
        <f t="shared" si="846"/>
        <v/>
      </c>
      <c r="R1761" s="20" t="str">
        <f t="shared" si="847"/>
        <v/>
      </c>
      <c r="S1761" s="20">
        <f t="shared" si="848"/>
        <v>-2E-3</v>
      </c>
      <c r="T1761" s="20" t="str">
        <f t="shared" si="849"/>
        <v/>
      </c>
      <c r="U1761" s="16" t="str">
        <f t="shared" si="850"/>
        <v/>
      </c>
      <c r="V1761" s="20" t="str">
        <f t="shared" si="851"/>
        <v/>
      </c>
      <c r="W1761" s="20" t="str">
        <f t="shared" si="852"/>
        <v/>
      </c>
      <c r="X1761" s="20" t="str">
        <f t="shared" si="853"/>
        <v/>
      </c>
      <c r="Y1761" s="20" t="str">
        <f t="shared" si="854"/>
        <v/>
      </c>
      <c r="Z1761" s="20" t="str">
        <f t="shared" si="855"/>
        <v/>
      </c>
      <c r="AA1761" s="20" t="str">
        <f t="shared" si="856"/>
        <v/>
      </c>
      <c r="AB1761" s="20" t="str">
        <f t="shared" si="857"/>
        <v/>
      </c>
      <c r="AC1761" s="20" t="str">
        <f t="shared" si="858"/>
        <v/>
      </c>
      <c r="AD1761" s="20" t="str">
        <f t="shared" si="859"/>
        <v/>
      </c>
      <c r="AE1761" s="20" t="str">
        <f t="shared" si="860"/>
        <v/>
      </c>
      <c r="AF1761" s="20">
        <f t="shared" si="861"/>
        <v>0</v>
      </c>
      <c r="AG1761" s="11">
        <f t="shared" si="862"/>
        <v>999</v>
      </c>
      <c r="AH1761" s="17">
        <f t="shared" si="863"/>
        <v>999</v>
      </c>
      <c r="AI1761" s="17">
        <f t="shared" si="864"/>
        <v>999</v>
      </c>
      <c r="AJ1761" s="17">
        <f t="shared" si="865"/>
        <v>999</v>
      </c>
      <c r="AK1761" s="17">
        <f t="shared" si="866"/>
        <v>999</v>
      </c>
      <c r="AL1761" s="17">
        <f t="shared" si="867"/>
        <v>0</v>
      </c>
      <c r="AM1761" s="10" t="s">
        <v>2165</v>
      </c>
      <c r="AN1761">
        <v>0</v>
      </c>
      <c r="AO1761">
        <v>0</v>
      </c>
      <c r="AP1761">
        <v>0</v>
      </c>
      <c r="AQ1761">
        <v>1.9265000000000001</v>
      </c>
      <c r="AR1761" s="8">
        <v>-0.2</v>
      </c>
      <c r="AS1761" s="8">
        <v>-8.8676999999999992</v>
      </c>
      <c r="AT1761" s="8">
        <v>-51.003900000000002</v>
      </c>
      <c r="AU1761" s="8">
        <v>-1.9265000000000001</v>
      </c>
      <c r="AV1761" s="8">
        <v>-0.2</v>
      </c>
      <c r="AW1761" s="8">
        <v>0.6</v>
      </c>
      <c r="AX1761" s="8">
        <v>8.8676999999999992</v>
      </c>
      <c r="AY1761" s="8">
        <v>51.003900000000002</v>
      </c>
      <c r="AZ1761" s="8">
        <v>1.9265000000000001</v>
      </c>
      <c r="BA1761" s="8">
        <v>0.6</v>
      </c>
      <c r="BB1761">
        <v>0</v>
      </c>
      <c r="BC1761">
        <v>0</v>
      </c>
      <c r="BD1761">
        <v>0</v>
      </c>
      <c r="BE1761">
        <v>0</v>
      </c>
      <c r="BF1761">
        <v>0.06</v>
      </c>
      <c r="BG1761">
        <v>0.3</v>
      </c>
      <c r="BH1761">
        <v>-11.06</v>
      </c>
      <c r="BI1761">
        <v>9</v>
      </c>
      <c r="BJ1761">
        <v>18</v>
      </c>
      <c r="BK1761">
        <v>9</v>
      </c>
      <c r="BM1761">
        <v>9</v>
      </c>
      <c r="BN1761" t="s">
        <v>1016</v>
      </c>
      <c r="BP1761" t="s">
        <v>1016</v>
      </c>
      <c r="BQ1761">
        <v>35</v>
      </c>
      <c r="BR1761">
        <v>352010</v>
      </c>
      <c r="BS1761">
        <v>0</v>
      </c>
      <c r="BU1761">
        <v>1</v>
      </c>
      <c r="BW1761">
        <v>9</v>
      </c>
      <c r="BY1761">
        <v>18</v>
      </c>
      <c r="BZ1761" t="s">
        <v>1997</v>
      </c>
      <c r="CA1761">
        <v>0</v>
      </c>
      <c r="CB1761">
        <v>0</v>
      </c>
      <c r="CC1761">
        <v>0</v>
      </c>
      <c r="CD1761">
        <v>0</v>
      </c>
      <c r="CE1761">
        <v>0</v>
      </c>
      <c r="CF1761">
        <v>1</v>
      </c>
      <c r="CG1761">
        <v>0</v>
      </c>
      <c r="CH1761">
        <v>0</v>
      </c>
      <c r="CI1761" s="2">
        <v>8012130</v>
      </c>
      <c r="CJ1761" t="s">
        <v>2042</v>
      </c>
    </row>
    <row r="1762" spans="1:88">
      <c r="A1762" s="10" t="str">
        <f t="shared" si="837"/>
        <v>TERP_US</v>
      </c>
      <c r="B1762" s="12">
        <f t="shared" si="838"/>
        <v>-2.4700000000000003E-2</v>
      </c>
      <c r="C1762" s="12">
        <v>0</v>
      </c>
      <c r="D1762" s="12">
        <v>0</v>
      </c>
      <c r="E1762" s="12">
        <v>0</v>
      </c>
      <c r="F1762" s="12">
        <v>0</v>
      </c>
      <c r="G1762" s="12">
        <v>0</v>
      </c>
      <c r="H1762" s="12">
        <v>0</v>
      </c>
      <c r="I1762" s="12">
        <v>0</v>
      </c>
      <c r="J1762" s="13">
        <f t="shared" si="839"/>
        <v>0</v>
      </c>
      <c r="K1762" s="13">
        <f t="shared" si="840"/>
        <v>0</v>
      </c>
      <c r="L1762" s="16">
        <f t="shared" si="841"/>
        <v>0</v>
      </c>
      <c r="M1762" s="13">
        <f t="shared" si="842"/>
        <v>0</v>
      </c>
      <c r="N1762" s="16">
        <f t="shared" si="843"/>
        <v>0</v>
      </c>
      <c r="O1762" s="16">
        <f t="shared" si="844"/>
        <v>0</v>
      </c>
      <c r="P1762" s="16">
        <f t="shared" si="845"/>
        <v>-6.0000000000000001E-3</v>
      </c>
      <c r="Q1762" s="20" t="str">
        <f t="shared" si="846"/>
        <v/>
      </c>
      <c r="R1762" s="20" t="str">
        <f t="shared" si="847"/>
        <v/>
      </c>
      <c r="S1762" s="20">
        <f t="shared" si="848"/>
        <v>-6.0000000000000001E-3</v>
      </c>
      <c r="T1762" s="20" t="str">
        <f t="shared" si="849"/>
        <v/>
      </c>
      <c r="U1762" s="16" t="str">
        <f t="shared" si="850"/>
        <v/>
      </c>
      <c r="V1762" s="20" t="str">
        <f t="shared" si="851"/>
        <v/>
      </c>
      <c r="W1762" s="20" t="str">
        <f t="shared" si="852"/>
        <v/>
      </c>
      <c r="X1762" s="20" t="str">
        <f t="shared" si="853"/>
        <v/>
      </c>
      <c r="Y1762" s="20" t="str">
        <f t="shared" si="854"/>
        <v/>
      </c>
      <c r="Z1762" s="20" t="str">
        <f t="shared" si="855"/>
        <v/>
      </c>
      <c r="AA1762" s="20" t="str">
        <f t="shared" si="856"/>
        <v/>
      </c>
      <c r="AB1762" s="20" t="str">
        <f t="shared" si="857"/>
        <v/>
      </c>
      <c r="AC1762" s="20" t="str">
        <f t="shared" si="858"/>
        <v/>
      </c>
      <c r="AD1762" s="20" t="str">
        <f t="shared" si="859"/>
        <v/>
      </c>
      <c r="AE1762" s="20" t="str">
        <f t="shared" si="860"/>
        <v/>
      </c>
      <c r="AF1762" s="20">
        <f t="shared" si="861"/>
        <v>0</v>
      </c>
      <c r="AG1762" s="11">
        <f t="shared" si="862"/>
        <v>999</v>
      </c>
      <c r="AH1762" s="17">
        <f t="shared" si="863"/>
        <v>999</v>
      </c>
      <c r="AI1762" s="17">
        <f t="shared" si="864"/>
        <v>999</v>
      </c>
      <c r="AJ1762" s="17">
        <f t="shared" si="865"/>
        <v>999</v>
      </c>
      <c r="AK1762" s="17">
        <f t="shared" si="866"/>
        <v>999</v>
      </c>
      <c r="AL1762" s="17">
        <f t="shared" si="867"/>
        <v>0</v>
      </c>
      <c r="AM1762" s="10" t="s">
        <v>2166</v>
      </c>
      <c r="AN1762">
        <v>0</v>
      </c>
      <c r="AO1762">
        <v>0</v>
      </c>
      <c r="AP1762">
        <v>0</v>
      </c>
      <c r="AQ1762">
        <v>5.5583999999999998</v>
      </c>
      <c r="AR1762" s="8">
        <v>-0.6</v>
      </c>
      <c r="AS1762" s="8">
        <v>-25.777000000000001</v>
      </c>
      <c r="AT1762" s="8">
        <v>-82.065799999999996</v>
      </c>
      <c r="AU1762" s="8">
        <v>-5.5583999999999998</v>
      </c>
      <c r="AV1762" s="8">
        <v>-0.6</v>
      </c>
      <c r="AW1762" s="8">
        <v>0.6</v>
      </c>
      <c r="AX1762" s="8">
        <v>25.777000000000001</v>
      </c>
      <c r="AY1762" s="8">
        <v>82.065799999999996</v>
      </c>
      <c r="AZ1762" s="8">
        <v>5.5583999999999998</v>
      </c>
      <c r="BA1762" s="8">
        <v>0.6</v>
      </c>
      <c r="BB1762">
        <v>0</v>
      </c>
      <c r="BC1762">
        <v>0</v>
      </c>
      <c r="BD1762">
        <v>0</v>
      </c>
      <c r="BE1762">
        <v>0</v>
      </c>
      <c r="BF1762">
        <v>0.06</v>
      </c>
      <c r="BG1762">
        <v>0.3</v>
      </c>
      <c r="BH1762">
        <v>-2.4700000000000002</v>
      </c>
      <c r="BI1762">
        <v>7</v>
      </c>
      <c r="BJ1762">
        <v>14</v>
      </c>
      <c r="BK1762">
        <v>7</v>
      </c>
      <c r="BM1762">
        <v>7</v>
      </c>
      <c r="BN1762" t="s">
        <v>1016</v>
      </c>
      <c r="BP1762" t="s">
        <v>1016</v>
      </c>
      <c r="BQ1762">
        <v>55</v>
      </c>
      <c r="BR1762">
        <v>551050</v>
      </c>
      <c r="BS1762">
        <v>0</v>
      </c>
      <c r="BU1762">
        <v>1</v>
      </c>
      <c r="BW1762">
        <v>7</v>
      </c>
      <c r="BY1762">
        <v>14</v>
      </c>
      <c r="BZ1762" t="s">
        <v>1997</v>
      </c>
      <c r="CA1762">
        <v>0</v>
      </c>
      <c r="CB1762">
        <v>0</v>
      </c>
      <c r="CC1762">
        <v>0</v>
      </c>
      <c r="CD1762">
        <v>0</v>
      </c>
      <c r="CE1762">
        <v>0</v>
      </c>
      <c r="CF1762">
        <v>1</v>
      </c>
      <c r="CG1762">
        <v>0</v>
      </c>
      <c r="CH1762">
        <v>0</v>
      </c>
      <c r="CI1762" s="2">
        <v>22107463</v>
      </c>
      <c r="CJ1762" t="s">
        <v>2042</v>
      </c>
    </row>
    <row r="1763" spans="1:88">
      <c r="A1763" s="10" t="str">
        <f t="shared" si="837"/>
        <v>TRUP_US</v>
      </c>
      <c r="B1763" s="12">
        <f t="shared" si="838"/>
        <v>-0.20039999999999999</v>
      </c>
      <c r="C1763" s="12">
        <v>0</v>
      </c>
      <c r="D1763" s="12">
        <v>0</v>
      </c>
      <c r="E1763" s="12">
        <v>0</v>
      </c>
      <c r="F1763" s="12">
        <v>0</v>
      </c>
      <c r="G1763" s="12">
        <v>0</v>
      </c>
      <c r="H1763" s="12">
        <v>0</v>
      </c>
      <c r="I1763" s="12">
        <v>0</v>
      </c>
      <c r="J1763" s="13">
        <f t="shared" si="839"/>
        <v>0</v>
      </c>
      <c r="K1763" s="13">
        <f t="shared" si="840"/>
        <v>0</v>
      </c>
      <c r="L1763" s="16">
        <f t="shared" si="841"/>
        <v>0</v>
      </c>
      <c r="M1763" s="13">
        <f t="shared" si="842"/>
        <v>0</v>
      </c>
      <c r="N1763" s="16">
        <f t="shared" si="843"/>
        <v>0</v>
      </c>
      <c r="O1763" s="16">
        <f t="shared" si="844"/>
        <v>0</v>
      </c>
      <c r="P1763" s="16">
        <f t="shared" si="845"/>
        <v>-6.0000000000000001E-3</v>
      </c>
      <c r="Q1763" s="20" t="str">
        <f t="shared" si="846"/>
        <v/>
      </c>
      <c r="R1763" s="20" t="str">
        <f t="shared" si="847"/>
        <v/>
      </c>
      <c r="S1763" s="20">
        <f t="shared" si="848"/>
        <v>-6.0000000000000001E-3</v>
      </c>
      <c r="T1763" s="20" t="str">
        <f t="shared" si="849"/>
        <v/>
      </c>
      <c r="U1763" s="16" t="str">
        <f t="shared" si="850"/>
        <v/>
      </c>
      <c r="V1763" s="20" t="str">
        <f t="shared" si="851"/>
        <v/>
      </c>
      <c r="W1763" s="20" t="str">
        <f t="shared" si="852"/>
        <v/>
      </c>
      <c r="X1763" s="20" t="str">
        <f t="shared" si="853"/>
        <v/>
      </c>
      <c r="Y1763" s="20" t="str">
        <f t="shared" si="854"/>
        <v/>
      </c>
      <c r="Z1763" s="20" t="str">
        <f t="shared" si="855"/>
        <v/>
      </c>
      <c r="AA1763" s="20" t="str">
        <f t="shared" si="856"/>
        <v/>
      </c>
      <c r="AB1763" s="20" t="str">
        <f t="shared" si="857"/>
        <v/>
      </c>
      <c r="AC1763" s="20" t="str">
        <f t="shared" si="858"/>
        <v/>
      </c>
      <c r="AD1763" s="20" t="str">
        <f t="shared" si="859"/>
        <v/>
      </c>
      <c r="AE1763" s="20" t="str">
        <f t="shared" si="860"/>
        <v/>
      </c>
      <c r="AF1763" s="20">
        <f t="shared" si="861"/>
        <v>0</v>
      </c>
      <c r="AG1763" s="11">
        <f t="shared" si="862"/>
        <v>999</v>
      </c>
      <c r="AH1763" s="17">
        <f t="shared" si="863"/>
        <v>999</v>
      </c>
      <c r="AI1763" s="17">
        <f t="shared" si="864"/>
        <v>999</v>
      </c>
      <c r="AJ1763" s="17">
        <f t="shared" si="865"/>
        <v>999</v>
      </c>
      <c r="AK1763" s="17">
        <f t="shared" si="866"/>
        <v>999</v>
      </c>
      <c r="AL1763" s="17">
        <f t="shared" si="867"/>
        <v>0</v>
      </c>
      <c r="AM1763" s="10" t="s">
        <v>2167</v>
      </c>
      <c r="AN1763">
        <v>0</v>
      </c>
      <c r="AO1763">
        <v>0</v>
      </c>
      <c r="AP1763">
        <v>0</v>
      </c>
      <c r="AQ1763">
        <v>0.1191</v>
      </c>
      <c r="AR1763" s="8">
        <v>-0.6</v>
      </c>
      <c r="AS1763" s="8">
        <v>-0.86219999999999997</v>
      </c>
      <c r="AT1763" s="8">
        <v>-9.2604000000000006</v>
      </c>
      <c r="AU1763" s="8">
        <v>-0.1191</v>
      </c>
      <c r="AV1763" s="8">
        <v>-0.6</v>
      </c>
      <c r="AW1763" s="8">
        <v>0.6</v>
      </c>
      <c r="AX1763" s="8">
        <v>0.86219999999999997</v>
      </c>
      <c r="AY1763" s="8">
        <v>9.2604000000000006</v>
      </c>
      <c r="AZ1763" s="8">
        <v>0.1191</v>
      </c>
      <c r="BA1763" s="8">
        <v>0.6</v>
      </c>
      <c r="BB1763">
        <v>0</v>
      </c>
      <c r="BC1763">
        <v>0</v>
      </c>
      <c r="BD1763">
        <v>0</v>
      </c>
      <c r="BE1763">
        <v>0</v>
      </c>
      <c r="BF1763">
        <v>0.06</v>
      </c>
      <c r="BG1763">
        <v>0.3</v>
      </c>
      <c r="BH1763">
        <v>-20.04</v>
      </c>
      <c r="BI1763">
        <v>10</v>
      </c>
      <c r="BJ1763">
        <v>20</v>
      </c>
      <c r="BK1763">
        <v>10</v>
      </c>
      <c r="BM1763">
        <v>10</v>
      </c>
      <c r="BN1763" t="s">
        <v>1016</v>
      </c>
      <c r="BP1763" t="s">
        <v>1016</v>
      </c>
      <c r="BQ1763">
        <v>35</v>
      </c>
      <c r="BR1763">
        <v>351020</v>
      </c>
      <c r="BS1763">
        <v>0</v>
      </c>
      <c r="BU1763">
        <v>1</v>
      </c>
      <c r="BW1763">
        <v>10</v>
      </c>
      <c r="BY1763">
        <v>20</v>
      </c>
      <c r="BZ1763" t="s">
        <v>1947</v>
      </c>
      <c r="CA1763">
        <v>0</v>
      </c>
      <c r="CB1763">
        <v>0</v>
      </c>
      <c r="CC1763">
        <v>0</v>
      </c>
      <c r="CD1763">
        <v>0</v>
      </c>
      <c r="CE1763">
        <v>0</v>
      </c>
      <c r="CF1763">
        <v>1</v>
      </c>
      <c r="CG1763">
        <v>0</v>
      </c>
      <c r="CH1763">
        <v>0</v>
      </c>
      <c r="CI1763" s="2">
        <v>498195</v>
      </c>
      <c r="CJ1763" t="s">
        <v>2042</v>
      </c>
    </row>
    <row r="1764" spans="1:88">
      <c r="A1764" s="10" t="str">
        <f t="shared" si="837"/>
        <v>TUBE_US</v>
      </c>
      <c r="B1764" s="12">
        <f t="shared" si="838"/>
        <v>-0.105</v>
      </c>
      <c r="C1764" s="12">
        <v>0</v>
      </c>
      <c r="D1764" s="12">
        <v>0</v>
      </c>
      <c r="E1764" s="12">
        <v>0</v>
      </c>
      <c r="F1764" s="12">
        <v>0</v>
      </c>
      <c r="G1764" s="12">
        <v>0</v>
      </c>
      <c r="H1764" s="12">
        <v>0</v>
      </c>
      <c r="I1764" s="12">
        <v>0</v>
      </c>
      <c r="J1764" s="13">
        <f t="shared" si="839"/>
        <v>0</v>
      </c>
      <c r="K1764" s="13">
        <f t="shared" si="840"/>
        <v>0</v>
      </c>
      <c r="L1764" s="16">
        <f t="shared" si="841"/>
        <v>0</v>
      </c>
      <c r="M1764" s="13">
        <f t="shared" si="842"/>
        <v>0</v>
      </c>
      <c r="N1764" s="16">
        <f t="shared" si="843"/>
        <v>0</v>
      </c>
      <c r="O1764" s="16">
        <f t="shared" si="844"/>
        <v>0</v>
      </c>
      <c r="P1764" s="16">
        <f t="shared" si="845"/>
        <v>-6.0000000000000001E-3</v>
      </c>
      <c r="Q1764" s="20" t="str">
        <f t="shared" si="846"/>
        <v/>
      </c>
      <c r="R1764" s="20" t="str">
        <f t="shared" si="847"/>
        <v/>
      </c>
      <c r="S1764" s="20">
        <f t="shared" si="848"/>
        <v>-6.0000000000000001E-3</v>
      </c>
      <c r="T1764" s="20" t="str">
        <f t="shared" si="849"/>
        <v/>
      </c>
      <c r="U1764" s="16" t="str">
        <f t="shared" si="850"/>
        <v/>
      </c>
      <c r="V1764" s="20" t="str">
        <f t="shared" si="851"/>
        <v/>
      </c>
      <c r="W1764" s="20" t="str">
        <f t="shared" si="852"/>
        <v/>
      </c>
      <c r="X1764" s="20" t="str">
        <f t="shared" si="853"/>
        <v/>
      </c>
      <c r="Y1764" s="20" t="str">
        <f t="shared" si="854"/>
        <v/>
      </c>
      <c r="Z1764" s="20" t="str">
        <f t="shared" si="855"/>
        <v/>
      </c>
      <c r="AA1764" s="20" t="str">
        <f t="shared" si="856"/>
        <v/>
      </c>
      <c r="AB1764" s="20" t="str">
        <f t="shared" si="857"/>
        <v/>
      </c>
      <c r="AC1764" s="20" t="str">
        <f t="shared" si="858"/>
        <v/>
      </c>
      <c r="AD1764" s="20" t="str">
        <f t="shared" si="859"/>
        <v/>
      </c>
      <c r="AE1764" s="20" t="str">
        <f t="shared" si="860"/>
        <v/>
      </c>
      <c r="AF1764" s="20">
        <f t="shared" si="861"/>
        <v>0</v>
      </c>
      <c r="AG1764" s="11">
        <f t="shared" si="862"/>
        <v>999</v>
      </c>
      <c r="AH1764" s="17">
        <f t="shared" si="863"/>
        <v>999</v>
      </c>
      <c r="AI1764" s="17">
        <f t="shared" si="864"/>
        <v>999</v>
      </c>
      <c r="AJ1764" s="17">
        <f t="shared" si="865"/>
        <v>999</v>
      </c>
      <c r="AK1764" s="17">
        <f t="shared" si="866"/>
        <v>999</v>
      </c>
      <c r="AL1764" s="17">
        <f t="shared" si="867"/>
        <v>0</v>
      </c>
      <c r="AM1764" s="10" t="s">
        <v>2199</v>
      </c>
      <c r="AN1764">
        <v>0</v>
      </c>
      <c r="AO1764">
        <v>0</v>
      </c>
      <c r="AP1764">
        <v>0</v>
      </c>
      <c r="AQ1764">
        <v>1.1106</v>
      </c>
      <c r="AR1764" s="8">
        <v>-0.6</v>
      </c>
      <c r="AS1764" s="8">
        <v>-4.3978999999999999</v>
      </c>
      <c r="AT1764" s="8">
        <v>-15.243399999999999</v>
      </c>
      <c r="AU1764" s="8">
        <v>-1.1106</v>
      </c>
      <c r="AV1764" s="8">
        <v>-0.6</v>
      </c>
      <c r="AW1764" s="8">
        <v>0.6</v>
      </c>
      <c r="AX1764" s="8">
        <v>4.3978999999999999</v>
      </c>
      <c r="AY1764" s="8">
        <v>15.243399999999999</v>
      </c>
      <c r="AZ1764" s="8">
        <v>1.1106</v>
      </c>
      <c r="BA1764" s="8">
        <v>0.6</v>
      </c>
      <c r="BB1764">
        <v>0</v>
      </c>
      <c r="BC1764">
        <v>0</v>
      </c>
      <c r="BD1764">
        <v>0</v>
      </c>
      <c r="BE1764">
        <v>0</v>
      </c>
      <c r="BF1764">
        <v>0.06</v>
      </c>
      <c r="BG1764">
        <v>0.3</v>
      </c>
      <c r="BH1764">
        <v>-10.5</v>
      </c>
      <c r="BI1764">
        <v>9</v>
      </c>
      <c r="BJ1764">
        <v>18</v>
      </c>
      <c r="BK1764">
        <v>9</v>
      </c>
      <c r="BM1764">
        <v>9</v>
      </c>
      <c r="BN1764" t="s">
        <v>1016</v>
      </c>
      <c r="BP1764" t="s">
        <v>1016</v>
      </c>
      <c r="BQ1764">
        <v>45</v>
      </c>
      <c r="BR1764">
        <v>451030</v>
      </c>
      <c r="BS1764">
        <v>0</v>
      </c>
      <c r="BU1764">
        <v>1</v>
      </c>
      <c r="BW1764">
        <v>9</v>
      </c>
      <c r="BY1764">
        <v>18</v>
      </c>
      <c r="BZ1764" t="s">
        <v>1997</v>
      </c>
      <c r="CA1764">
        <v>0</v>
      </c>
      <c r="CB1764">
        <v>0</v>
      </c>
      <c r="CC1764">
        <v>0</v>
      </c>
      <c r="CD1764">
        <v>0</v>
      </c>
      <c r="CE1764">
        <v>0</v>
      </c>
      <c r="CF1764">
        <v>1</v>
      </c>
      <c r="CG1764">
        <v>0</v>
      </c>
      <c r="CH1764">
        <v>0</v>
      </c>
      <c r="CI1764" s="2">
        <v>4717040</v>
      </c>
      <c r="CJ1764" t="s">
        <v>2042</v>
      </c>
    </row>
    <row r="1765" spans="1:88">
      <c r="A1765" s="10" t="str">
        <f t="shared" si="837"/>
        <v>GLOB_US</v>
      </c>
      <c r="B1765" s="12">
        <f t="shared" si="838"/>
        <v>8.4100000000000008E-2</v>
      </c>
      <c r="C1765" s="12">
        <v>0</v>
      </c>
      <c r="D1765" s="12">
        <v>0</v>
      </c>
      <c r="E1765" s="12">
        <v>0</v>
      </c>
      <c r="F1765" s="12">
        <v>0</v>
      </c>
      <c r="G1765" s="12">
        <v>0</v>
      </c>
      <c r="H1765" s="12">
        <v>0</v>
      </c>
      <c r="I1765" s="12">
        <v>0</v>
      </c>
      <c r="J1765" s="13">
        <f t="shared" si="839"/>
        <v>0</v>
      </c>
      <c r="K1765" s="13">
        <f t="shared" si="840"/>
        <v>0</v>
      </c>
      <c r="L1765" s="16">
        <f t="shared" si="841"/>
        <v>0</v>
      </c>
      <c r="M1765" s="13">
        <f t="shared" si="842"/>
        <v>0</v>
      </c>
      <c r="N1765" s="16">
        <f t="shared" si="843"/>
        <v>0</v>
      </c>
      <c r="O1765" s="16">
        <f t="shared" si="844"/>
        <v>0</v>
      </c>
      <c r="P1765" s="16" t="str">
        <f t="shared" si="845"/>
        <v/>
      </c>
      <c r="Q1765" s="20" t="str">
        <f t="shared" si="846"/>
        <v/>
      </c>
      <c r="R1765" s="20" t="str">
        <f t="shared" si="847"/>
        <v/>
      </c>
      <c r="S1765" s="20" t="str">
        <f t="shared" si="848"/>
        <v/>
      </c>
      <c r="T1765" s="20" t="str">
        <f t="shared" si="849"/>
        <v/>
      </c>
      <c r="U1765" s="16">
        <f t="shared" si="850"/>
        <v>6.0000000000000001E-3</v>
      </c>
      <c r="V1765" s="20" t="str">
        <f t="shared" si="851"/>
        <v/>
      </c>
      <c r="W1765" s="20" t="str">
        <f t="shared" si="852"/>
        <v/>
      </c>
      <c r="X1765" s="20">
        <f t="shared" si="853"/>
        <v>6.0000000000000001E-3</v>
      </c>
      <c r="Y1765" s="20" t="str">
        <f t="shared" si="854"/>
        <v/>
      </c>
      <c r="Z1765" s="20" t="str">
        <f t="shared" si="855"/>
        <v/>
      </c>
      <c r="AA1765" s="20" t="str">
        <f t="shared" si="856"/>
        <v/>
      </c>
      <c r="AB1765" s="20" t="str">
        <f t="shared" si="857"/>
        <v/>
      </c>
      <c r="AC1765" s="20" t="str">
        <f t="shared" si="858"/>
        <v/>
      </c>
      <c r="AD1765" s="20" t="str">
        <f t="shared" si="859"/>
        <v/>
      </c>
      <c r="AE1765" s="20" t="str">
        <f t="shared" si="860"/>
        <v/>
      </c>
      <c r="AF1765" s="20">
        <f t="shared" si="861"/>
        <v>0</v>
      </c>
      <c r="AG1765" s="11">
        <f t="shared" si="862"/>
        <v>999</v>
      </c>
      <c r="AH1765" s="17">
        <f t="shared" si="863"/>
        <v>999</v>
      </c>
      <c r="AI1765" s="17">
        <f t="shared" si="864"/>
        <v>999</v>
      </c>
      <c r="AJ1765" s="17">
        <f t="shared" si="865"/>
        <v>999</v>
      </c>
      <c r="AK1765" s="17">
        <f t="shared" si="866"/>
        <v>999</v>
      </c>
      <c r="AL1765" s="17">
        <f t="shared" si="867"/>
        <v>0</v>
      </c>
      <c r="AM1765" s="10" t="s">
        <v>2168</v>
      </c>
      <c r="AN1765">
        <v>0</v>
      </c>
      <c r="AO1765">
        <v>0</v>
      </c>
      <c r="AP1765">
        <v>0</v>
      </c>
      <c r="AQ1765">
        <v>0.3241</v>
      </c>
      <c r="AR1765" s="8">
        <v>-0.6</v>
      </c>
      <c r="AS1765" s="8">
        <v>-0.91269999999999996</v>
      </c>
      <c r="AT1765" s="8">
        <v>-25.571000000000002</v>
      </c>
      <c r="AU1765" s="8">
        <v>-0.3241</v>
      </c>
      <c r="AV1765" s="8">
        <v>-0.6</v>
      </c>
      <c r="AW1765" s="8">
        <v>0.6</v>
      </c>
      <c r="AX1765" s="8">
        <v>0.91269999999999996</v>
      </c>
      <c r="AY1765" s="8">
        <v>25.571000000000002</v>
      </c>
      <c r="AZ1765" s="8">
        <v>0.3241</v>
      </c>
      <c r="BA1765" s="8">
        <v>0.6</v>
      </c>
      <c r="BB1765">
        <v>0</v>
      </c>
      <c r="BC1765">
        <v>0</v>
      </c>
      <c r="BD1765">
        <v>0</v>
      </c>
      <c r="BE1765">
        <v>0</v>
      </c>
      <c r="BF1765">
        <v>0.06</v>
      </c>
      <c r="BG1765">
        <v>0.3</v>
      </c>
      <c r="BH1765">
        <v>8.41</v>
      </c>
      <c r="BI1765">
        <v>2</v>
      </c>
      <c r="BJ1765">
        <v>4</v>
      </c>
      <c r="BK1765">
        <v>1</v>
      </c>
      <c r="BM1765">
        <v>1</v>
      </c>
      <c r="BN1765" t="s">
        <v>1018</v>
      </c>
      <c r="BP1765" t="s">
        <v>1018</v>
      </c>
      <c r="BQ1765">
        <v>45</v>
      </c>
      <c r="BR1765">
        <v>451030</v>
      </c>
      <c r="BS1765">
        <v>0</v>
      </c>
      <c r="BU1765">
        <v>1</v>
      </c>
      <c r="BW1765">
        <v>2</v>
      </c>
      <c r="BY1765">
        <v>4</v>
      </c>
      <c r="BZ1765" t="s">
        <v>1998</v>
      </c>
      <c r="CA1765">
        <v>0</v>
      </c>
      <c r="CB1765">
        <v>0</v>
      </c>
      <c r="CC1765">
        <v>0</v>
      </c>
      <c r="CD1765">
        <v>0</v>
      </c>
      <c r="CE1765">
        <v>0</v>
      </c>
      <c r="CF1765">
        <v>1</v>
      </c>
      <c r="CG1765">
        <v>0</v>
      </c>
      <c r="CH1765">
        <v>0</v>
      </c>
      <c r="CI1765" s="2">
        <v>1028039</v>
      </c>
      <c r="CJ1765" t="s">
        <v>2042</v>
      </c>
    </row>
    <row r="1766" spans="1:88">
      <c r="A1766" s="10" t="str">
        <f t="shared" si="837"/>
        <v>BHBK_US</v>
      </c>
      <c r="B1766" s="12">
        <f t="shared" si="838"/>
        <v>3.3300000000000003E-2</v>
      </c>
      <c r="C1766" s="12">
        <v>0</v>
      </c>
      <c r="D1766" s="12">
        <v>0</v>
      </c>
      <c r="E1766" s="12">
        <v>0</v>
      </c>
      <c r="F1766" s="12">
        <v>0</v>
      </c>
      <c r="G1766" s="12">
        <v>0</v>
      </c>
      <c r="H1766" s="12">
        <v>0</v>
      </c>
      <c r="I1766" s="12">
        <v>0</v>
      </c>
      <c r="J1766" s="13">
        <f t="shared" si="839"/>
        <v>0</v>
      </c>
      <c r="K1766" s="13">
        <f t="shared" si="840"/>
        <v>0</v>
      </c>
      <c r="L1766" s="16">
        <f t="shared" si="841"/>
        <v>0</v>
      </c>
      <c r="M1766" s="13">
        <f t="shared" si="842"/>
        <v>0</v>
      </c>
      <c r="N1766" s="16">
        <f t="shared" si="843"/>
        <v>0</v>
      </c>
      <c r="O1766" s="16">
        <f t="shared" si="844"/>
        <v>0</v>
      </c>
      <c r="P1766" s="16" t="str">
        <f t="shared" si="845"/>
        <v/>
      </c>
      <c r="Q1766" s="20" t="str">
        <f t="shared" si="846"/>
        <v/>
      </c>
      <c r="R1766" s="20" t="str">
        <f t="shared" si="847"/>
        <v/>
      </c>
      <c r="S1766" s="20" t="str">
        <f t="shared" si="848"/>
        <v/>
      </c>
      <c r="T1766" s="20" t="str">
        <f t="shared" si="849"/>
        <v/>
      </c>
      <c r="U1766" s="16">
        <f t="shared" si="850"/>
        <v>4.0000000000000001E-3</v>
      </c>
      <c r="V1766" s="20" t="str">
        <f t="shared" si="851"/>
        <v/>
      </c>
      <c r="W1766" s="20" t="str">
        <f t="shared" si="852"/>
        <v/>
      </c>
      <c r="X1766" s="20">
        <f t="shared" si="853"/>
        <v>4.0000000000000001E-3</v>
      </c>
      <c r="Y1766" s="20" t="str">
        <f t="shared" si="854"/>
        <v/>
      </c>
      <c r="Z1766" s="20" t="str">
        <f t="shared" si="855"/>
        <v/>
      </c>
      <c r="AA1766" s="20" t="str">
        <f t="shared" si="856"/>
        <v/>
      </c>
      <c r="AB1766" s="20" t="str">
        <f t="shared" si="857"/>
        <v/>
      </c>
      <c r="AC1766" s="20" t="str">
        <f t="shared" si="858"/>
        <v/>
      </c>
      <c r="AD1766" s="20" t="str">
        <f t="shared" si="859"/>
        <v/>
      </c>
      <c r="AE1766" s="20" t="str">
        <f t="shared" si="860"/>
        <v/>
      </c>
      <c r="AF1766" s="20">
        <f t="shared" si="861"/>
        <v>0</v>
      </c>
      <c r="AG1766" s="11">
        <f t="shared" si="862"/>
        <v>999</v>
      </c>
      <c r="AH1766" s="17">
        <f t="shared" si="863"/>
        <v>999</v>
      </c>
      <c r="AI1766" s="17">
        <f t="shared" si="864"/>
        <v>999</v>
      </c>
      <c r="AJ1766" s="17">
        <f t="shared" si="865"/>
        <v>999</v>
      </c>
      <c r="AK1766" s="17">
        <f t="shared" si="866"/>
        <v>999</v>
      </c>
      <c r="AL1766" s="17">
        <f t="shared" si="867"/>
        <v>0</v>
      </c>
      <c r="AM1766" s="10" t="s">
        <v>2169</v>
      </c>
      <c r="AN1766">
        <v>0</v>
      </c>
      <c r="AO1766">
        <v>0</v>
      </c>
      <c r="AP1766">
        <v>0</v>
      </c>
      <c r="AQ1766">
        <v>0.21929999999999999</v>
      </c>
      <c r="AR1766" s="8">
        <v>-0.4</v>
      </c>
      <c r="AS1766" s="8">
        <v>-1.0233000000000001</v>
      </c>
      <c r="AT1766" s="8">
        <v>-15.8536</v>
      </c>
      <c r="AU1766" s="8">
        <v>-0.21929999999999999</v>
      </c>
      <c r="AV1766" s="8">
        <v>-0.4</v>
      </c>
      <c r="AW1766" s="8">
        <v>0.4</v>
      </c>
      <c r="AX1766" s="8">
        <v>1.0233000000000001</v>
      </c>
      <c r="AY1766" s="8">
        <v>15.8536</v>
      </c>
      <c r="AZ1766" s="8">
        <v>0.21929999999999999</v>
      </c>
      <c r="BA1766" s="8">
        <v>0.4</v>
      </c>
      <c r="BB1766">
        <v>0</v>
      </c>
      <c r="BC1766">
        <v>0</v>
      </c>
      <c r="BD1766">
        <v>0</v>
      </c>
      <c r="BE1766">
        <v>0</v>
      </c>
      <c r="BF1766">
        <v>0.06</v>
      </c>
      <c r="BG1766">
        <v>0.3</v>
      </c>
      <c r="BH1766">
        <v>3.33</v>
      </c>
      <c r="BI1766">
        <v>4</v>
      </c>
      <c r="BJ1766">
        <v>7</v>
      </c>
      <c r="BK1766">
        <v>4</v>
      </c>
      <c r="BM1766">
        <v>4</v>
      </c>
      <c r="BN1766" t="s">
        <v>1016</v>
      </c>
      <c r="BP1766" t="s">
        <v>1016</v>
      </c>
      <c r="BQ1766">
        <v>40</v>
      </c>
      <c r="BR1766">
        <v>401010</v>
      </c>
      <c r="BS1766">
        <v>0</v>
      </c>
      <c r="BU1766">
        <v>1</v>
      </c>
      <c r="BW1766">
        <v>4</v>
      </c>
      <c r="BY1766">
        <v>7</v>
      </c>
      <c r="BZ1766" t="s">
        <v>1946</v>
      </c>
      <c r="CA1766">
        <v>0</v>
      </c>
      <c r="CB1766">
        <v>0</v>
      </c>
      <c r="CC1766">
        <v>0</v>
      </c>
      <c r="CD1766">
        <v>0</v>
      </c>
      <c r="CE1766">
        <v>0</v>
      </c>
      <c r="CF1766">
        <v>1</v>
      </c>
      <c r="CG1766">
        <v>0</v>
      </c>
      <c r="CH1766">
        <v>0</v>
      </c>
      <c r="CI1766" s="2">
        <v>816126</v>
      </c>
      <c r="CJ1766" t="s">
        <v>2042</v>
      </c>
    </row>
    <row r="1767" spans="1:88">
      <c r="A1767" s="10" t="str">
        <f t="shared" si="837"/>
        <v>XENT_US</v>
      </c>
      <c r="B1767" s="12">
        <f t="shared" si="838"/>
        <v>6.59E-2</v>
      </c>
      <c r="C1767" s="12">
        <v>0</v>
      </c>
      <c r="D1767" s="12">
        <v>0</v>
      </c>
      <c r="E1767" s="12">
        <v>0</v>
      </c>
      <c r="F1767" s="12">
        <v>0</v>
      </c>
      <c r="G1767" s="12">
        <v>0</v>
      </c>
      <c r="H1767" s="12">
        <v>0</v>
      </c>
      <c r="I1767" s="12">
        <v>0</v>
      </c>
      <c r="J1767" s="13">
        <f t="shared" si="839"/>
        <v>0</v>
      </c>
      <c r="K1767" s="13">
        <f t="shared" si="840"/>
        <v>0</v>
      </c>
      <c r="L1767" s="16">
        <f t="shared" si="841"/>
        <v>0</v>
      </c>
      <c r="M1767" s="13">
        <f t="shared" si="842"/>
        <v>0</v>
      </c>
      <c r="N1767" s="16">
        <f t="shared" si="843"/>
        <v>0</v>
      </c>
      <c r="O1767" s="16">
        <f t="shared" si="844"/>
        <v>0</v>
      </c>
      <c r="P1767" s="16" t="str">
        <f t="shared" si="845"/>
        <v/>
      </c>
      <c r="Q1767" s="20" t="str">
        <f t="shared" si="846"/>
        <v/>
      </c>
      <c r="R1767" s="20" t="str">
        <f t="shared" si="847"/>
        <v/>
      </c>
      <c r="S1767" s="20" t="str">
        <f t="shared" si="848"/>
        <v/>
      </c>
      <c r="T1767" s="20" t="str">
        <f t="shared" si="849"/>
        <v/>
      </c>
      <c r="U1767" s="16">
        <f t="shared" si="850"/>
        <v>6.0000000000000001E-3</v>
      </c>
      <c r="V1767" s="20" t="str">
        <f t="shared" si="851"/>
        <v/>
      </c>
      <c r="W1767" s="20" t="str">
        <f t="shared" si="852"/>
        <v/>
      </c>
      <c r="X1767" s="20">
        <f t="shared" si="853"/>
        <v>6.0000000000000001E-3</v>
      </c>
      <c r="Y1767" s="20" t="str">
        <f t="shared" si="854"/>
        <v/>
      </c>
      <c r="Z1767" s="20" t="str">
        <f t="shared" si="855"/>
        <v/>
      </c>
      <c r="AA1767" s="20" t="str">
        <f t="shared" si="856"/>
        <v/>
      </c>
      <c r="AB1767" s="20" t="str">
        <f t="shared" si="857"/>
        <v/>
      </c>
      <c r="AC1767" s="20" t="str">
        <f t="shared" si="858"/>
        <v/>
      </c>
      <c r="AD1767" s="20" t="str">
        <f t="shared" si="859"/>
        <v/>
      </c>
      <c r="AE1767" s="20" t="str">
        <f t="shared" si="860"/>
        <v/>
      </c>
      <c r="AF1767" s="20">
        <f t="shared" si="861"/>
        <v>0</v>
      </c>
      <c r="AG1767" s="11">
        <f t="shared" si="862"/>
        <v>999</v>
      </c>
      <c r="AH1767" s="17">
        <f t="shared" si="863"/>
        <v>999</v>
      </c>
      <c r="AI1767" s="17">
        <f t="shared" si="864"/>
        <v>999</v>
      </c>
      <c r="AJ1767" s="17">
        <f t="shared" si="865"/>
        <v>999</v>
      </c>
      <c r="AK1767" s="17">
        <f t="shared" si="866"/>
        <v>999</v>
      </c>
      <c r="AL1767" s="17">
        <f t="shared" si="867"/>
        <v>0</v>
      </c>
      <c r="AM1767" s="10" t="s">
        <v>2170</v>
      </c>
      <c r="AN1767">
        <v>0</v>
      </c>
      <c r="AO1767">
        <v>0</v>
      </c>
      <c r="AP1767">
        <v>0</v>
      </c>
      <c r="AQ1767">
        <v>1.2983</v>
      </c>
      <c r="AR1767" s="8">
        <v>-0.2</v>
      </c>
      <c r="AS1767" s="8">
        <v>-3.4018999999999999</v>
      </c>
      <c r="AT1767" s="8">
        <v>-23.3279</v>
      </c>
      <c r="AU1767" s="8">
        <v>-1.2983</v>
      </c>
      <c r="AV1767" s="8">
        <v>-0.2</v>
      </c>
      <c r="AW1767" s="8">
        <v>0.6</v>
      </c>
      <c r="AX1767" s="8">
        <v>3.4018999999999999</v>
      </c>
      <c r="AY1767" s="8">
        <v>23.3279</v>
      </c>
      <c r="AZ1767" s="8">
        <v>1.2983</v>
      </c>
      <c r="BA1767" s="8">
        <v>0.6</v>
      </c>
      <c r="BB1767">
        <v>0</v>
      </c>
      <c r="BC1767">
        <v>0</v>
      </c>
      <c r="BD1767">
        <v>0</v>
      </c>
      <c r="BE1767">
        <v>0</v>
      </c>
      <c r="BF1767">
        <v>0.06</v>
      </c>
      <c r="BG1767">
        <v>0.3</v>
      </c>
      <c r="BH1767">
        <v>6.59</v>
      </c>
      <c r="BI1767">
        <v>3</v>
      </c>
      <c r="BJ1767">
        <v>5</v>
      </c>
      <c r="BK1767">
        <v>3</v>
      </c>
      <c r="BM1767">
        <v>3</v>
      </c>
      <c r="BN1767" t="s">
        <v>1016</v>
      </c>
      <c r="BP1767" t="s">
        <v>1016</v>
      </c>
      <c r="BQ1767">
        <v>35</v>
      </c>
      <c r="BR1767">
        <v>352020</v>
      </c>
      <c r="BS1767">
        <v>0</v>
      </c>
      <c r="BU1767">
        <v>1</v>
      </c>
      <c r="BW1767">
        <v>3</v>
      </c>
      <c r="BY1767">
        <v>5</v>
      </c>
      <c r="BZ1767" t="s">
        <v>1997</v>
      </c>
      <c r="CA1767">
        <v>0</v>
      </c>
      <c r="CB1767">
        <v>0</v>
      </c>
      <c r="CC1767">
        <v>0</v>
      </c>
      <c r="CD1767">
        <v>0</v>
      </c>
      <c r="CE1767">
        <v>0</v>
      </c>
      <c r="CF1767">
        <v>1</v>
      </c>
      <c r="CG1767">
        <v>0</v>
      </c>
      <c r="CH1767">
        <v>0</v>
      </c>
      <c r="CI1767" s="2">
        <v>4038434</v>
      </c>
      <c r="CJ1767" t="s">
        <v>2042</v>
      </c>
    </row>
    <row r="1768" spans="1:88">
      <c r="A1768" s="10" t="str">
        <f t="shared" si="837"/>
        <v>TSQ_US</v>
      </c>
      <c r="B1768" s="12">
        <f t="shared" si="838"/>
        <v>-5.6999999999999993E-3</v>
      </c>
      <c r="C1768" s="12">
        <v>0</v>
      </c>
      <c r="D1768" s="12">
        <v>0</v>
      </c>
      <c r="E1768" s="12">
        <v>0</v>
      </c>
      <c r="F1768" s="12">
        <v>0</v>
      </c>
      <c r="G1768" s="12">
        <v>0</v>
      </c>
      <c r="H1768" s="12">
        <v>0</v>
      </c>
      <c r="I1768" s="12">
        <v>0</v>
      </c>
      <c r="J1768" s="13">
        <f t="shared" si="839"/>
        <v>0</v>
      </c>
      <c r="K1768" s="13">
        <f t="shared" si="840"/>
        <v>0</v>
      </c>
      <c r="L1768" s="16">
        <f t="shared" si="841"/>
        <v>0</v>
      </c>
      <c r="M1768" s="13">
        <f t="shared" si="842"/>
        <v>0</v>
      </c>
      <c r="N1768" s="16">
        <f t="shared" si="843"/>
        <v>0</v>
      </c>
      <c r="O1768" s="16">
        <f t="shared" si="844"/>
        <v>0</v>
      </c>
      <c r="P1768" s="16">
        <f t="shared" si="845"/>
        <v>-6.5000000000000006E-3</v>
      </c>
      <c r="Q1768" s="20" t="str">
        <f t="shared" si="846"/>
        <v/>
      </c>
      <c r="R1768" s="20" t="str">
        <f t="shared" si="847"/>
        <v/>
      </c>
      <c r="S1768" s="20">
        <f t="shared" si="848"/>
        <v>-6.5000000000000006E-3</v>
      </c>
      <c r="T1768" s="20" t="str">
        <f t="shared" si="849"/>
        <v/>
      </c>
      <c r="U1768" s="16" t="str">
        <f t="shared" si="850"/>
        <v/>
      </c>
      <c r="V1768" s="20" t="str">
        <f t="shared" si="851"/>
        <v/>
      </c>
      <c r="W1768" s="20" t="str">
        <f t="shared" si="852"/>
        <v/>
      </c>
      <c r="X1768" s="20" t="str">
        <f t="shared" si="853"/>
        <v/>
      </c>
      <c r="Y1768" s="20" t="str">
        <f t="shared" si="854"/>
        <v/>
      </c>
      <c r="Z1768" s="20" t="str">
        <f t="shared" si="855"/>
        <v/>
      </c>
      <c r="AA1768" s="20" t="str">
        <f t="shared" si="856"/>
        <v/>
      </c>
      <c r="AB1768" s="20" t="str">
        <f t="shared" si="857"/>
        <v/>
      </c>
      <c r="AC1768" s="20" t="str">
        <f t="shared" si="858"/>
        <v/>
      </c>
      <c r="AD1768" s="20" t="str">
        <f t="shared" si="859"/>
        <v/>
      </c>
      <c r="AE1768" s="20" t="str">
        <f t="shared" si="860"/>
        <v/>
      </c>
      <c r="AF1768" s="20">
        <f t="shared" si="861"/>
        <v>0</v>
      </c>
      <c r="AG1768" s="11">
        <f t="shared" si="862"/>
        <v>999</v>
      </c>
      <c r="AH1768" s="17">
        <f t="shared" si="863"/>
        <v>999</v>
      </c>
      <c r="AI1768" s="17">
        <f t="shared" si="864"/>
        <v>999</v>
      </c>
      <c r="AJ1768" s="17">
        <f t="shared" si="865"/>
        <v>999</v>
      </c>
      <c r="AK1768" s="17">
        <f t="shared" si="866"/>
        <v>999</v>
      </c>
      <c r="AL1768" s="17">
        <f t="shared" si="867"/>
        <v>0</v>
      </c>
      <c r="AM1768" s="10" t="s">
        <v>2171</v>
      </c>
      <c r="AN1768">
        <v>0</v>
      </c>
      <c r="AO1768">
        <v>0</v>
      </c>
      <c r="AP1768">
        <v>0</v>
      </c>
      <c r="AQ1768">
        <v>0.123</v>
      </c>
      <c r="AR1768" s="8">
        <v>-0.65</v>
      </c>
      <c r="AS1768" s="8">
        <v>-0.38600000000000001</v>
      </c>
      <c r="AT1768" s="8">
        <v>-5.3422000000000001</v>
      </c>
      <c r="AU1768" s="8">
        <v>-0.123</v>
      </c>
      <c r="AV1768" s="8">
        <v>-0.65</v>
      </c>
      <c r="AW1768" s="8">
        <v>0.65</v>
      </c>
      <c r="AX1768" s="8">
        <v>0.38600000000000001</v>
      </c>
      <c r="AY1768" s="8">
        <v>5.3422000000000001</v>
      </c>
      <c r="AZ1768" s="8">
        <v>0.123</v>
      </c>
      <c r="BA1768" s="8">
        <v>0.65</v>
      </c>
      <c r="BB1768">
        <v>0</v>
      </c>
      <c r="BC1768">
        <v>0</v>
      </c>
      <c r="BD1768">
        <v>0</v>
      </c>
      <c r="BE1768">
        <v>0</v>
      </c>
      <c r="BF1768">
        <v>0.06</v>
      </c>
      <c r="BG1768">
        <v>0.3</v>
      </c>
      <c r="BH1768">
        <v>-0.56999999999999995</v>
      </c>
      <c r="BI1768">
        <v>7</v>
      </c>
      <c r="BJ1768">
        <v>13</v>
      </c>
      <c r="BK1768">
        <v>7</v>
      </c>
      <c r="BM1768">
        <v>7</v>
      </c>
      <c r="BN1768" t="s">
        <v>1016</v>
      </c>
      <c r="BP1768" t="s">
        <v>1016</v>
      </c>
      <c r="BQ1768">
        <v>25</v>
      </c>
      <c r="BR1768">
        <v>254010</v>
      </c>
      <c r="BS1768">
        <v>0</v>
      </c>
      <c r="BU1768">
        <v>1</v>
      </c>
      <c r="BW1768">
        <v>7</v>
      </c>
      <c r="BY1768">
        <v>13</v>
      </c>
      <c r="BZ1768" t="s">
        <v>1947</v>
      </c>
      <c r="CA1768">
        <v>0</v>
      </c>
      <c r="CB1768">
        <v>0</v>
      </c>
      <c r="CC1768">
        <v>0</v>
      </c>
      <c r="CD1768">
        <v>0</v>
      </c>
      <c r="CE1768">
        <v>0</v>
      </c>
      <c r="CF1768">
        <v>1</v>
      </c>
      <c r="CG1768">
        <v>0</v>
      </c>
      <c r="CH1768">
        <v>0</v>
      </c>
      <c r="CI1768" s="2">
        <v>380844</v>
      </c>
      <c r="CJ1768" t="s">
        <v>2042</v>
      </c>
    </row>
    <row r="1769" spans="1:88">
      <c r="A1769" s="10" t="str">
        <f t="shared" si="837"/>
        <v>WMS_US</v>
      </c>
      <c r="B1769" s="12">
        <f t="shared" si="838"/>
        <v>-8.6E-3</v>
      </c>
      <c r="C1769" s="12">
        <v>0</v>
      </c>
      <c r="D1769" s="12">
        <v>0</v>
      </c>
      <c r="E1769" s="12">
        <v>0</v>
      </c>
      <c r="F1769" s="12">
        <v>0</v>
      </c>
      <c r="G1769" s="12">
        <v>0</v>
      </c>
      <c r="H1769" s="12">
        <v>0</v>
      </c>
      <c r="I1769" s="12">
        <v>0</v>
      </c>
      <c r="J1769" s="13">
        <f t="shared" si="839"/>
        <v>0</v>
      </c>
      <c r="K1769" s="13">
        <f t="shared" si="840"/>
        <v>0</v>
      </c>
      <c r="L1769" s="16">
        <f t="shared" si="841"/>
        <v>0</v>
      </c>
      <c r="M1769" s="13">
        <f t="shared" si="842"/>
        <v>0</v>
      </c>
      <c r="N1769" s="16">
        <f t="shared" si="843"/>
        <v>0</v>
      </c>
      <c r="O1769" s="16">
        <f t="shared" si="844"/>
        <v>0</v>
      </c>
      <c r="P1769" s="16">
        <f t="shared" si="845"/>
        <v>-6.5000000000000006E-3</v>
      </c>
      <c r="Q1769" s="20" t="str">
        <f t="shared" si="846"/>
        <v/>
      </c>
      <c r="R1769" s="20" t="str">
        <f t="shared" si="847"/>
        <v/>
      </c>
      <c r="S1769" s="20">
        <f t="shared" si="848"/>
        <v>-6.5000000000000006E-3</v>
      </c>
      <c r="T1769" s="20" t="str">
        <f t="shared" si="849"/>
        <v/>
      </c>
      <c r="U1769" s="16" t="str">
        <f t="shared" si="850"/>
        <v/>
      </c>
      <c r="V1769" s="20" t="str">
        <f t="shared" si="851"/>
        <v/>
      </c>
      <c r="W1769" s="20" t="str">
        <f t="shared" si="852"/>
        <v/>
      </c>
      <c r="X1769" s="20" t="str">
        <f t="shared" si="853"/>
        <v/>
      </c>
      <c r="Y1769" s="20" t="str">
        <f t="shared" si="854"/>
        <v/>
      </c>
      <c r="Z1769" s="20" t="str">
        <f t="shared" si="855"/>
        <v/>
      </c>
      <c r="AA1769" s="20" t="str">
        <f t="shared" si="856"/>
        <v/>
      </c>
      <c r="AB1769" s="20" t="str">
        <f t="shared" si="857"/>
        <v/>
      </c>
      <c r="AC1769" s="20" t="str">
        <f t="shared" si="858"/>
        <v/>
      </c>
      <c r="AD1769" s="20" t="str">
        <f t="shared" si="859"/>
        <v/>
      </c>
      <c r="AE1769" s="20" t="str">
        <f t="shared" si="860"/>
        <v/>
      </c>
      <c r="AF1769" s="20">
        <f t="shared" si="861"/>
        <v>0</v>
      </c>
      <c r="AG1769" s="11">
        <f t="shared" si="862"/>
        <v>999</v>
      </c>
      <c r="AH1769" s="17">
        <f t="shared" si="863"/>
        <v>999</v>
      </c>
      <c r="AI1769" s="17">
        <f t="shared" si="864"/>
        <v>999</v>
      </c>
      <c r="AJ1769" s="17">
        <f t="shared" si="865"/>
        <v>999</v>
      </c>
      <c r="AK1769" s="17">
        <f t="shared" si="866"/>
        <v>999</v>
      </c>
      <c r="AL1769" s="17">
        <f t="shared" si="867"/>
        <v>0</v>
      </c>
      <c r="AM1769" s="10" t="s">
        <v>852</v>
      </c>
      <c r="AN1769">
        <v>0</v>
      </c>
      <c r="AO1769">
        <v>0</v>
      </c>
      <c r="AP1769">
        <v>0</v>
      </c>
      <c r="AQ1769">
        <v>2.9361999999999999</v>
      </c>
      <c r="AR1769" s="8">
        <v>-0.65</v>
      </c>
      <c r="AS1769" s="8">
        <v>-12.8504</v>
      </c>
      <c r="AT1769" s="8">
        <v>-63.227699999999999</v>
      </c>
      <c r="AU1769" s="8">
        <v>-2.9361999999999999</v>
      </c>
      <c r="AV1769" s="8">
        <v>-0.65</v>
      </c>
      <c r="AW1769" s="8">
        <v>0.65</v>
      </c>
      <c r="AX1769" s="8">
        <v>12.8504</v>
      </c>
      <c r="AY1769" s="8">
        <v>63.227699999999999</v>
      </c>
      <c r="AZ1769" s="8">
        <v>2.9361999999999999</v>
      </c>
      <c r="BA1769" s="8">
        <v>0.65</v>
      </c>
      <c r="BB1769">
        <v>0</v>
      </c>
      <c r="BC1769">
        <v>0</v>
      </c>
      <c r="BD1769">
        <v>0</v>
      </c>
      <c r="BE1769">
        <v>0</v>
      </c>
      <c r="BF1769">
        <v>0.06</v>
      </c>
      <c r="BG1769">
        <v>0.3</v>
      </c>
      <c r="BH1769">
        <v>-0.86</v>
      </c>
      <c r="BI1769">
        <v>7</v>
      </c>
      <c r="BJ1769">
        <v>13</v>
      </c>
      <c r="BK1769">
        <v>7</v>
      </c>
      <c r="BM1769">
        <v>7</v>
      </c>
      <c r="BN1769" t="s">
        <v>1016</v>
      </c>
      <c r="BP1769" t="s">
        <v>1016</v>
      </c>
      <c r="BQ1769">
        <v>20</v>
      </c>
      <c r="BR1769">
        <v>201020</v>
      </c>
      <c r="BS1769">
        <v>0</v>
      </c>
      <c r="BU1769">
        <v>1</v>
      </c>
      <c r="BW1769">
        <v>7</v>
      </c>
      <c r="BY1769">
        <v>13</v>
      </c>
      <c r="BZ1769" t="s">
        <v>1997</v>
      </c>
      <c r="CA1769">
        <v>0</v>
      </c>
      <c r="CB1769">
        <v>0</v>
      </c>
      <c r="CC1769">
        <v>0</v>
      </c>
      <c r="CD1769">
        <v>0</v>
      </c>
      <c r="CE1769">
        <v>0</v>
      </c>
      <c r="CF1769">
        <v>1</v>
      </c>
      <c r="CG1769">
        <v>0</v>
      </c>
      <c r="CH1769">
        <v>0</v>
      </c>
      <c r="CI1769" s="2">
        <v>12018960</v>
      </c>
      <c r="CJ1769" t="s">
        <v>2042</v>
      </c>
    </row>
    <row r="1770" spans="1:88">
      <c r="A1770" s="10" t="str">
        <f t="shared" si="837"/>
        <v>LOCO_US</v>
      </c>
      <c r="B1770" s="12">
        <f t="shared" si="838"/>
        <v>-9.5000000000000001E-2</v>
      </c>
      <c r="C1770" s="12">
        <v>0</v>
      </c>
      <c r="D1770" s="12">
        <v>0</v>
      </c>
      <c r="E1770" s="12">
        <v>0</v>
      </c>
      <c r="F1770" s="12">
        <v>0</v>
      </c>
      <c r="G1770" s="12">
        <v>0</v>
      </c>
      <c r="H1770" s="12">
        <v>0</v>
      </c>
      <c r="I1770" s="12">
        <v>0</v>
      </c>
      <c r="J1770" s="13">
        <f t="shared" si="839"/>
        <v>0</v>
      </c>
      <c r="K1770" s="13">
        <f t="shared" si="840"/>
        <v>0</v>
      </c>
      <c r="L1770" s="16">
        <f t="shared" si="841"/>
        <v>0</v>
      </c>
      <c r="M1770" s="13">
        <f t="shared" si="842"/>
        <v>0</v>
      </c>
      <c r="N1770" s="16">
        <f t="shared" si="843"/>
        <v>0</v>
      </c>
      <c r="O1770" s="16">
        <f t="shared" si="844"/>
        <v>0</v>
      </c>
      <c r="P1770" s="16">
        <f t="shared" si="845"/>
        <v>-6.5000000000000006E-3</v>
      </c>
      <c r="Q1770" s="20" t="str">
        <f t="shared" si="846"/>
        <v/>
      </c>
      <c r="R1770" s="20" t="str">
        <f t="shared" si="847"/>
        <v/>
      </c>
      <c r="S1770" s="20">
        <f t="shared" si="848"/>
        <v>-6.5000000000000006E-3</v>
      </c>
      <c r="T1770" s="20" t="str">
        <f t="shared" si="849"/>
        <v/>
      </c>
      <c r="U1770" s="16" t="str">
        <f t="shared" si="850"/>
        <v/>
      </c>
      <c r="V1770" s="20" t="str">
        <f t="shared" si="851"/>
        <v/>
      </c>
      <c r="W1770" s="20" t="str">
        <f t="shared" si="852"/>
        <v/>
      </c>
      <c r="X1770" s="20" t="str">
        <f t="shared" si="853"/>
        <v/>
      </c>
      <c r="Y1770" s="20" t="str">
        <f t="shared" si="854"/>
        <v/>
      </c>
      <c r="Z1770" s="20" t="str">
        <f t="shared" si="855"/>
        <v/>
      </c>
      <c r="AA1770" s="20" t="str">
        <f t="shared" si="856"/>
        <v/>
      </c>
      <c r="AB1770" s="20" t="str">
        <f t="shared" si="857"/>
        <v/>
      </c>
      <c r="AC1770" s="20" t="str">
        <f t="shared" si="858"/>
        <v/>
      </c>
      <c r="AD1770" s="20" t="str">
        <f t="shared" si="859"/>
        <v/>
      </c>
      <c r="AE1770" s="20" t="str">
        <f t="shared" si="860"/>
        <v/>
      </c>
      <c r="AF1770" s="20">
        <f t="shared" si="861"/>
        <v>0</v>
      </c>
      <c r="AG1770" s="11">
        <f t="shared" si="862"/>
        <v>999</v>
      </c>
      <c r="AH1770" s="17">
        <f t="shared" si="863"/>
        <v>999</v>
      </c>
      <c r="AI1770" s="17">
        <f t="shared" si="864"/>
        <v>999</v>
      </c>
      <c r="AJ1770" s="17">
        <f t="shared" si="865"/>
        <v>999</v>
      </c>
      <c r="AK1770" s="17">
        <f t="shared" si="866"/>
        <v>999</v>
      </c>
      <c r="AL1770" s="17">
        <f t="shared" si="867"/>
        <v>0</v>
      </c>
      <c r="AM1770" s="10" t="s">
        <v>2172</v>
      </c>
      <c r="AN1770">
        <v>0</v>
      </c>
      <c r="AO1770">
        <v>0</v>
      </c>
      <c r="AP1770">
        <v>0</v>
      </c>
      <c r="AQ1770">
        <v>3.6937000000000002</v>
      </c>
      <c r="AR1770" s="8">
        <v>-0.65</v>
      </c>
      <c r="AS1770" s="8">
        <v>-33.977200000000003</v>
      </c>
      <c r="AT1770" s="8">
        <v>-41.350700000000003</v>
      </c>
      <c r="AU1770" s="8">
        <v>-3.6937000000000002</v>
      </c>
      <c r="AV1770" s="8">
        <v>-0.65</v>
      </c>
      <c r="AW1770" s="8">
        <v>0.65</v>
      </c>
      <c r="AX1770" s="8">
        <v>33.977200000000003</v>
      </c>
      <c r="AY1770" s="8">
        <v>41.350700000000003</v>
      </c>
      <c r="AZ1770" s="8">
        <v>3.6937000000000002</v>
      </c>
      <c r="BA1770" s="8">
        <v>0.65</v>
      </c>
      <c r="BB1770">
        <v>0</v>
      </c>
      <c r="BC1770">
        <v>0</v>
      </c>
      <c r="BD1770">
        <v>0</v>
      </c>
      <c r="BE1770">
        <v>0</v>
      </c>
      <c r="BF1770">
        <v>0.06</v>
      </c>
      <c r="BG1770">
        <v>0.3</v>
      </c>
      <c r="BH1770">
        <v>-9.5</v>
      </c>
      <c r="BI1770">
        <v>9</v>
      </c>
      <c r="BJ1770">
        <v>18</v>
      </c>
      <c r="BK1770">
        <v>9</v>
      </c>
      <c r="BM1770">
        <v>9</v>
      </c>
      <c r="BN1770" t="s">
        <v>1016</v>
      </c>
      <c r="BP1770" t="s">
        <v>1016</v>
      </c>
      <c r="BQ1770">
        <v>25</v>
      </c>
      <c r="BR1770">
        <v>253010</v>
      </c>
      <c r="BS1770">
        <v>0</v>
      </c>
      <c r="BU1770">
        <v>1</v>
      </c>
      <c r="BW1770">
        <v>9</v>
      </c>
      <c r="BY1770">
        <v>18</v>
      </c>
      <c r="BZ1770" t="s">
        <v>1997</v>
      </c>
      <c r="CA1770">
        <v>0</v>
      </c>
      <c r="CB1770">
        <v>0</v>
      </c>
      <c r="CC1770">
        <v>0</v>
      </c>
      <c r="CD1770">
        <v>0</v>
      </c>
      <c r="CE1770">
        <v>0</v>
      </c>
      <c r="CF1770">
        <v>1</v>
      </c>
      <c r="CG1770">
        <v>0</v>
      </c>
      <c r="CH1770">
        <v>0</v>
      </c>
      <c r="CI1770" s="2">
        <v>14467439</v>
      </c>
      <c r="CJ1770" t="s">
        <v>2042</v>
      </c>
    </row>
    <row r="1771" spans="1:88">
      <c r="A1771" s="10" t="str">
        <f t="shared" si="837"/>
        <v>OCUL_US</v>
      </c>
      <c r="B1771" s="12">
        <f t="shared" si="838"/>
        <v>-0.16570000000000001</v>
      </c>
      <c r="C1771" s="12">
        <v>0</v>
      </c>
      <c r="D1771" s="12">
        <v>0</v>
      </c>
      <c r="E1771" s="12">
        <v>0</v>
      </c>
      <c r="F1771" s="12">
        <v>0</v>
      </c>
      <c r="G1771" s="12">
        <v>0</v>
      </c>
      <c r="H1771" s="12">
        <v>0</v>
      </c>
      <c r="I1771" s="12">
        <v>0</v>
      </c>
      <c r="J1771" s="13">
        <f t="shared" si="839"/>
        <v>0</v>
      </c>
      <c r="K1771" s="13">
        <f t="shared" si="840"/>
        <v>0</v>
      </c>
      <c r="L1771" s="16">
        <f t="shared" si="841"/>
        <v>0</v>
      </c>
      <c r="M1771" s="13">
        <f t="shared" si="842"/>
        <v>0</v>
      </c>
      <c r="N1771" s="16">
        <f t="shared" si="843"/>
        <v>0</v>
      </c>
      <c r="O1771" s="16">
        <f t="shared" si="844"/>
        <v>0</v>
      </c>
      <c r="P1771" s="16">
        <f t="shared" si="845"/>
        <v>-6.0000000000000001E-3</v>
      </c>
      <c r="Q1771" s="20" t="str">
        <f t="shared" si="846"/>
        <v/>
      </c>
      <c r="R1771" s="20" t="str">
        <f t="shared" si="847"/>
        <v/>
      </c>
      <c r="S1771" s="20">
        <f t="shared" si="848"/>
        <v>-6.0000000000000001E-3</v>
      </c>
      <c r="T1771" s="20" t="str">
        <f t="shared" si="849"/>
        <v/>
      </c>
      <c r="U1771" s="16" t="str">
        <f t="shared" si="850"/>
        <v/>
      </c>
      <c r="V1771" s="20" t="str">
        <f t="shared" si="851"/>
        <v/>
      </c>
      <c r="W1771" s="20" t="str">
        <f t="shared" si="852"/>
        <v/>
      </c>
      <c r="X1771" s="20" t="str">
        <f t="shared" si="853"/>
        <v/>
      </c>
      <c r="Y1771" s="20" t="str">
        <f t="shared" si="854"/>
        <v/>
      </c>
      <c r="Z1771" s="20" t="str">
        <f t="shared" si="855"/>
        <v/>
      </c>
      <c r="AA1771" s="20" t="str">
        <f t="shared" si="856"/>
        <v/>
      </c>
      <c r="AB1771" s="20" t="str">
        <f t="shared" si="857"/>
        <v/>
      </c>
      <c r="AC1771" s="20" t="str">
        <f t="shared" si="858"/>
        <v/>
      </c>
      <c r="AD1771" s="20" t="str">
        <f t="shared" si="859"/>
        <v/>
      </c>
      <c r="AE1771" s="20" t="str">
        <f t="shared" si="860"/>
        <v/>
      </c>
      <c r="AF1771" s="20">
        <f t="shared" si="861"/>
        <v>0</v>
      </c>
      <c r="AG1771" s="11">
        <f t="shared" si="862"/>
        <v>999</v>
      </c>
      <c r="AH1771" s="17">
        <f t="shared" si="863"/>
        <v>999</v>
      </c>
      <c r="AI1771" s="17">
        <f t="shared" si="864"/>
        <v>999</v>
      </c>
      <c r="AJ1771" s="17">
        <f t="shared" si="865"/>
        <v>999</v>
      </c>
      <c r="AK1771" s="17">
        <f t="shared" si="866"/>
        <v>999</v>
      </c>
      <c r="AL1771" s="17">
        <f t="shared" si="867"/>
        <v>0</v>
      </c>
      <c r="AM1771" s="10" t="s">
        <v>2173</v>
      </c>
      <c r="AN1771">
        <v>0</v>
      </c>
      <c r="AO1771">
        <v>0</v>
      </c>
      <c r="AP1771">
        <v>0</v>
      </c>
      <c r="AQ1771">
        <v>2.0190000000000001</v>
      </c>
      <c r="AR1771" s="8">
        <v>-0.6</v>
      </c>
      <c r="AS1771" s="8">
        <v>-4.7251000000000003</v>
      </c>
      <c r="AT1771" s="8">
        <v>-37.777700000000003</v>
      </c>
      <c r="AU1771" s="8">
        <v>-2.0190000000000001</v>
      </c>
      <c r="AV1771" s="8">
        <v>-0.6</v>
      </c>
      <c r="AW1771" s="8">
        <v>0.6</v>
      </c>
      <c r="AX1771" s="8">
        <v>4.7251000000000003</v>
      </c>
      <c r="AY1771" s="8">
        <v>37.777700000000003</v>
      </c>
      <c r="AZ1771" s="8">
        <v>2.0190000000000001</v>
      </c>
      <c r="BA1771" s="8">
        <v>0.6</v>
      </c>
      <c r="BB1771">
        <v>0</v>
      </c>
      <c r="BC1771">
        <v>0</v>
      </c>
      <c r="BD1771">
        <v>0</v>
      </c>
      <c r="BE1771">
        <v>0</v>
      </c>
      <c r="BF1771">
        <v>0.06</v>
      </c>
      <c r="BG1771">
        <v>0.3</v>
      </c>
      <c r="BH1771">
        <v>-16.57</v>
      </c>
      <c r="BI1771">
        <v>10</v>
      </c>
      <c r="BJ1771">
        <v>19</v>
      </c>
      <c r="BK1771">
        <v>10</v>
      </c>
      <c r="BM1771">
        <v>10</v>
      </c>
      <c r="BN1771" t="s">
        <v>1016</v>
      </c>
      <c r="BP1771" t="s">
        <v>1016</v>
      </c>
      <c r="BQ1771">
        <v>35</v>
      </c>
      <c r="BR1771">
        <v>351010</v>
      </c>
      <c r="BS1771">
        <v>0</v>
      </c>
      <c r="BU1771">
        <v>1</v>
      </c>
      <c r="BW1771">
        <v>10</v>
      </c>
      <c r="BY1771">
        <v>19</v>
      </c>
      <c r="BZ1771" t="s">
        <v>1997</v>
      </c>
      <c r="CA1771">
        <v>0</v>
      </c>
      <c r="CB1771">
        <v>0</v>
      </c>
      <c r="CC1771">
        <v>0</v>
      </c>
      <c r="CD1771">
        <v>0</v>
      </c>
      <c r="CE1771">
        <v>0</v>
      </c>
      <c r="CF1771">
        <v>1</v>
      </c>
      <c r="CG1771">
        <v>0</v>
      </c>
      <c r="CH1771">
        <v>0</v>
      </c>
      <c r="CI1771" s="2">
        <v>7595031</v>
      </c>
      <c r="CJ1771" t="s">
        <v>2042</v>
      </c>
    </row>
    <row r="1772" spans="1:88">
      <c r="A1772" s="10" t="str">
        <f t="shared" si="837"/>
        <v>SPKE_US</v>
      </c>
      <c r="B1772" s="12">
        <f t="shared" si="838"/>
        <v>4.0399999999999998E-2</v>
      </c>
      <c r="C1772" s="12">
        <v>0</v>
      </c>
      <c r="D1772" s="12">
        <v>0</v>
      </c>
      <c r="E1772" s="12">
        <v>0</v>
      </c>
      <c r="F1772" s="12">
        <v>0</v>
      </c>
      <c r="G1772" s="12">
        <v>0</v>
      </c>
      <c r="H1772" s="12">
        <v>0</v>
      </c>
      <c r="I1772" s="12">
        <v>0</v>
      </c>
      <c r="J1772" s="13">
        <f t="shared" si="839"/>
        <v>0</v>
      </c>
      <c r="K1772" s="13">
        <f t="shared" si="840"/>
        <v>0</v>
      </c>
      <c r="L1772" s="16">
        <f t="shared" si="841"/>
        <v>0</v>
      </c>
      <c r="M1772" s="13">
        <f t="shared" si="842"/>
        <v>0</v>
      </c>
      <c r="N1772" s="16">
        <f t="shared" si="843"/>
        <v>0</v>
      </c>
      <c r="O1772" s="16">
        <f t="shared" si="844"/>
        <v>0</v>
      </c>
      <c r="P1772" s="16" t="str">
        <f t="shared" si="845"/>
        <v/>
      </c>
      <c r="Q1772" s="20" t="str">
        <f t="shared" si="846"/>
        <v/>
      </c>
      <c r="R1772" s="20" t="str">
        <f t="shared" si="847"/>
        <v/>
      </c>
      <c r="S1772" s="20" t="str">
        <f t="shared" si="848"/>
        <v/>
      </c>
      <c r="T1772" s="20" t="str">
        <f t="shared" si="849"/>
        <v/>
      </c>
      <c r="U1772" s="16">
        <f t="shared" si="850"/>
        <v>6.0000000000000001E-3</v>
      </c>
      <c r="V1772" s="20" t="str">
        <f t="shared" si="851"/>
        <v/>
      </c>
      <c r="W1772" s="20" t="str">
        <f t="shared" si="852"/>
        <v/>
      </c>
      <c r="X1772" s="20">
        <f t="shared" si="853"/>
        <v>6.0000000000000001E-3</v>
      </c>
      <c r="Y1772" s="20" t="str">
        <f t="shared" si="854"/>
        <v/>
      </c>
      <c r="Z1772" s="20" t="str">
        <f t="shared" si="855"/>
        <v/>
      </c>
      <c r="AA1772" s="20" t="str">
        <f t="shared" si="856"/>
        <v/>
      </c>
      <c r="AB1772" s="20" t="str">
        <f t="shared" si="857"/>
        <v/>
      </c>
      <c r="AC1772" s="20" t="str">
        <f t="shared" si="858"/>
        <v/>
      </c>
      <c r="AD1772" s="20" t="str">
        <f t="shared" si="859"/>
        <v/>
      </c>
      <c r="AE1772" s="20" t="str">
        <f t="shared" si="860"/>
        <v/>
      </c>
      <c r="AF1772" s="20">
        <f t="shared" si="861"/>
        <v>0</v>
      </c>
      <c r="AG1772" s="11">
        <f t="shared" si="862"/>
        <v>999</v>
      </c>
      <c r="AH1772" s="17">
        <f t="shared" si="863"/>
        <v>999</v>
      </c>
      <c r="AI1772" s="17">
        <f t="shared" si="864"/>
        <v>999</v>
      </c>
      <c r="AJ1772" s="17">
        <f t="shared" si="865"/>
        <v>999</v>
      </c>
      <c r="AK1772" s="17">
        <f t="shared" si="866"/>
        <v>999</v>
      </c>
      <c r="AL1772" s="17">
        <f t="shared" si="867"/>
        <v>0</v>
      </c>
      <c r="AM1772" s="10" t="s">
        <v>2174</v>
      </c>
      <c r="AN1772">
        <v>0</v>
      </c>
      <c r="AO1772">
        <v>0</v>
      </c>
      <c r="AP1772">
        <v>0</v>
      </c>
      <c r="AQ1772">
        <v>5.11E-2</v>
      </c>
      <c r="AR1772" s="8">
        <v>-0.6</v>
      </c>
      <c r="AS1772" s="8">
        <v>-0.27060000000000001</v>
      </c>
      <c r="AT1772" s="8">
        <v>-1.8141</v>
      </c>
      <c r="AU1772" s="8">
        <v>-5.11E-2</v>
      </c>
      <c r="AV1772" s="8">
        <v>-0.6</v>
      </c>
      <c r="AW1772" s="8">
        <v>0.6</v>
      </c>
      <c r="AX1772" s="8">
        <v>0.27060000000000001</v>
      </c>
      <c r="AY1772" s="8">
        <v>1.8141</v>
      </c>
      <c r="AZ1772" s="8">
        <v>5.11E-2</v>
      </c>
      <c r="BA1772" s="8">
        <v>0.6</v>
      </c>
      <c r="BB1772">
        <v>0</v>
      </c>
      <c r="BC1772">
        <v>0</v>
      </c>
      <c r="BD1772">
        <v>0</v>
      </c>
      <c r="BE1772">
        <v>0</v>
      </c>
      <c r="BF1772">
        <v>0.06</v>
      </c>
      <c r="BG1772">
        <v>0.3</v>
      </c>
      <c r="BH1772">
        <v>4.04</v>
      </c>
      <c r="BI1772">
        <v>3</v>
      </c>
      <c r="BJ1772">
        <v>6</v>
      </c>
      <c r="BK1772">
        <v>3</v>
      </c>
      <c r="BM1772">
        <v>3</v>
      </c>
      <c r="BN1772" t="s">
        <v>1016</v>
      </c>
      <c r="BP1772" t="s">
        <v>1016</v>
      </c>
      <c r="BQ1772">
        <v>55</v>
      </c>
      <c r="BR1772">
        <v>551010</v>
      </c>
      <c r="BS1772">
        <v>0</v>
      </c>
      <c r="BU1772">
        <v>1</v>
      </c>
      <c r="BW1772">
        <v>3</v>
      </c>
      <c r="BY1772">
        <v>6</v>
      </c>
      <c r="BZ1772" t="s">
        <v>2000</v>
      </c>
      <c r="CA1772">
        <v>0</v>
      </c>
      <c r="CB1772">
        <v>0</v>
      </c>
      <c r="CC1772">
        <v>0</v>
      </c>
      <c r="CD1772">
        <v>0</v>
      </c>
      <c r="CE1772">
        <v>0</v>
      </c>
      <c r="CF1772">
        <v>1</v>
      </c>
      <c r="CG1772">
        <v>0</v>
      </c>
      <c r="CH1772">
        <v>0</v>
      </c>
      <c r="CI1772" s="2">
        <v>210173</v>
      </c>
      <c r="CJ1772" t="s">
        <v>2042</v>
      </c>
    </row>
    <row r="1773" spans="1:88">
      <c r="A1773" s="10" t="str">
        <f t="shared" si="837"/>
        <v>IMDZ_US</v>
      </c>
      <c r="B1773" s="12">
        <f t="shared" si="838"/>
        <v>8.4900000000000003E-2</v>
      </c>
      <c r="C1773" s="12">
        <v>0</v>
      </c>
      <c r="D1773" s="12">
        <v>0</v>
      </c>
      <c r="E1773" s="12">
        <v>0</v>
      </c>
      <c r="F1773" s="12">
        <v>0</v>
      </c>
      <c r="G1773" s="12">
        <v>0</v>
      </c>
      <c r="H1773" s="12">
        <v>0</v>
      </c>
      <c r="I1773" s="12">
        <v>0</v>
      </c>
      <c r="J1773" s="13">
        <f t="shared" si="839"/>
        <v>0</v>
      </c>
      <c r="K1773" s="13">
        <f t="shared" si="840"/>
        <v>0</v>
      </c>
      <c r="L1773" s="16">
        <f t="shared" si="841"/>
        <v>0</v>
      </c>
      <c r="M1773" s="13">
        <f t="shared" si="842"/>
        <v>0</v>
      </c>
      <c r="N1773" s="16">
        <f t="shared" si="843"/>
        <v>0</v>
      </c>
      <c r="O1773" s="16">
        <f t="shared" si="844"/>
        <v>0</v>
      </c>
      <c r="P1773" s="16" t="str">
        <f t="shared" si="845"/>
        <v/>
      </c>
      <c r="Q1773" s="20" t="str">
        <f t="shared" si="846"/>
        <v/>
      </c>
      <c r="R1773" s="20" t="str">
        <f t="shared" si="847"/>
        <v/>
      </c>
      <c r="S1773" s="20" t="str">
        <f t="shared" si="848"/>
        <v/>
      </c>
      <c r="T1773" s="20" t="str">
        <f t="shared" si="849"/>
        <v/>
      </c>
      <c r="U1773" s="16">
        <f t="shared" si="850"/>
        <v>6.0000000000000001E-3</v>
      </c>
      <c r="V1773" s="20" t="str">
        <f t="shared" si="851"/>
        <v/>
      </c>
      <c r="W1773" s="20" t="str">
        <f t="shared" si="852"/>
        <v/>
      </c>
      <c r="X1773" s="20">
        <f t="shared" si="853"/>
        <v>6.0000000000000001E-3</v>
      </c>
      <c r="Y1773" s="20" t="str">
        <f t="shared" si="854"/>
        <v/>
      </c>
      <c r="Z1773" s="20" t="str">
        <f t="shared" si="855"/>
        <v/>
      </c>
      <c r="AA1773" s="20" t="str">
        <f t="shared" si="856"/>
        <v/>
      </c>
      <c r="AB1773" s="20" t="str">
        <f t="shared" si="857"/>
        <v/>
      </c>
      <c r="AC1773" s="20" t="str">
        <f t="shared" si="858"/>
        <v/>
      </c>
      <c r="AD1773" s="20" t="str">
        <f t="shared" si="859"/>
        <v/>
      </c>
      <c r="AE1773" s="20" t="str">
        <f t="shared" si="860"/>
        <v/>
      </c>
      <c r="AF1773" s="20">
        <f t="shared" si="861"/>
        <v>0</v>
      </c>
      <c r="AG1773" s="11">
        <f t="shared" si="862"/>
        <v>999</v>
      </c>
      <c r="AH1773" s="17">
        <f t="shared" si="863"/>
        <v>999</v>
      </c>
      <c r="AI1773" s="17">
        <f t="shared" si="864"/>
        <v>999</v>
      </c>
      <c r="AJ1773" s="17">
        <f t="shared" si="865"/>
        <v>999</v>
      </c>
      <c r="AK1773" s="17">
        <f t="shared" si="866"/>
        <v>999</v>
      </c>
      <c r="AL1773" s="17">
        <f t="shared" si="867"/>
        <v>0</v>
      </c>
      <c r="AM1773" s="10" t="s">
        <v>2175</v>
      </c>
      <c r="AN1773">
        <v>0</v>
      </c>
      <c r="AO1773">
        <v>0</v>
      </c>
      <c r="AP1773">
        <v>0</v>
      </c>
      <c r="AQ1773">
        <v>0.1678</v>
      </c>
      <c r="AR1773" s="8">
        <v>-0.2</v>
      </c>
      <c r="AS1773" s="8">
        <v>-1.0670999999999999</v>
      </c>
      <c r="AT1773" s="8">
        <v>-18.3262</v>
      </c>
      <c r="AU1773" s="8">
        <v>-0.1678</v>
      </c>
      <c r="AV1773" s="8">
        <v>-0.2</v>
      </c>
      <c r="AW1773" s="8">
        <v>0.6</v>
      </c>
      <c r="AX1773" s="8">
        <v>1.0670999999999999</v>
      </c>
      <c r="AY1773" s="8">
        <v>18.3262</v>
      </c>
      <c r="AZ1773" s="8">
        <v>0.1678</v>
      </c>
      <c r="BA1773" s="8">
        <v>0.6</v>
      </c>
      <c r="BB1773">
        <v>0</v>
      </c>
      <c r="BC1773">
        <v>0</v>
      </c>
      <c r="BD1773">
        <v>0</v>
      </c>
      <c r="BE1773">
        <v>0</v>
      </c>
      <c r="BF1773">
        <v>0.06</v>
      </c>
      <c r="BG1773">
        <v>0.3</v>
      </c>
      <c r="BH1773">
        <v>8.49</v>
      </c>
      <c r="BI1773">
        <v>2</v>
      </c>
      <c r="BJ1773">
        <v>4</v>
      </c>
      <c r="BK1773">
        <v>2</v>
      </c>
      <c r="BM1773">
        <v>2</v>
      </c>
      <c r="BN1773" t="s">
        <v>1016</v>
      </c>
      <c r="BP1773" t="s">
        <v>1016</v>
      </c>
      <c r="BQ1773">
        <v>35</v>
      </c>
      <c r="BR1773">
        <v>352010</v>
      </c>
      <c r="BS1773">
        <v>0</v>
      </c>
      <c r="BU1773">
        <v>1</v>
      </c>
      <c r="BW1773">
        <v>2</v>
      </c>
      <c r="BY1773">
        <v>4</v>
      </c>
      <c r="BZ1773" t="s">
        <v>1946</v>
      </c>
      <c r="CA1773">
        <v>0</v>
      </c>
      <c r="CB1773">
        <v>0</v>
      </c>
      <c r="CC1773">
        <v>0</v>
      </c>
      <c r="CD1773">
        <v>0</v>
      </c>
      <c r="CE1773">
        <v>0</v>
      </c>
      <c r="CF1773">
        <v>1</v>
      </c>
      <c r="CG1773">
        <v>0</v>
      </c>
      <c r="CH1773">
        <v>0</v>
      </c>
      <c r="CI1773" s="2">
        <v>638099</v>
      </c>
      <c r="CJ1773" t="s">
        <v>2042</v>
      </c>
    </row>
    <row r="1774" spans="1:88">
      <c r="A1774" s="10" t="str">
        <f t="shared" si="837"/>
        <v>AAVL_US</v>
      </c>
      <c r="B1774" s="12">
        <f t="shared" si="838"/>
        <v>4.2599999999999999E-2</v>
      </c>
      <c r="C1774" s="12">
        <v>0</v>
      </c>
      <c r="D1774" s="12">
        <v>0</v>
      </c>
      <c r="E1774" s="12">
        <v>0</v>
      </c>
      <c r="F1774" s="12">
        <v>0</v>
      </c>
      <c r="G1774" s="12">
        <v>0</v>
      </c>
      <c r="H1774" s="12">
        <v>0</v>
      </c>
      <c r="I1774" s="12">
        <v>0</v>
      </c>
      <c r="J1774" s="13">
        <f t="shared" si="839"/>
        <v>0</v>
      </c>
      <c r="K1774" s="13">
        <f t="shared" si="840"/>
        <v>0</v>
      </c>
      <c r="L1774" s="16">
        <f t="shared" si="841"/>
        <v>0</v>
      </c>
      <c r="M1774" s="13">
        <f t="shared" si="842"/>
        <v>0</v>
      </c>
      <c r="N1774" s="16">
        <f t="shared" si="843"/>
        <v>0</v>
      </c>
      <c r="O1774" s="16">
        <f t="shared" si="844"/>
        <v>0</v>
      </c>
      <c r="P1774" s="16" t="str">
        <f t="shared" si="845"/>
        <v/>
      </c>
      <c r="Q1774" s="20" t="str">
        <f t="shared" si="846"/>
        <v/>
      </c>
      <c r="R1774" s="20" t="str">
        <f t="shared" si="847"/>
        <v/>
      </c>
      <c r="S1774" s="20" t="str">
        <f t="shared" si="848"/>
        <v/>
      </c>
      <c r="T1774" s="20" t="str">
        <f t="shared" si="849"/>
        <v/>
      </c>
      <c r="U1774" s="16">
        <f t="shared" si="850"/>
        <v>6.0000000000000001E-3</v>
      </c>
      <c r="V1774" s="20" t="str">
        <f t="shared" si="851"/>
        <v/>
      </c>
      <c r="W1774" s="20" t="str">
        <f t="shared" si="852"/>
        <v/>
      </c>
      <c r="X1774" s="20">
        <f t="shared" si="853"/>
        <v>6.0000000000000001E-3</v>
      </c>
      <c r="Y1774" s="20" t="str">
        <f t="shared" si="854"/>
        <v/>
      </c>
      <c r="Z1774" s="20" t="str">
        <f t="shared" si="855"/>
        <v/>
      </c>
      <c r="AA1774" s="20" t="str">
        <f t="shared" si="856"/>
        <v/>
      </c>
      <c r="AB1774" s="20" t="str">
        <f t="shared" si="857"/>
        <v/>
      </c>
      <c r="AC1774" s="20" t="str">
        <f t="shared" si="858"/>
        <v/>
      </c>
      <c r="AD1774" s="20" t="str">
        <f t="shared" si="859"/>
        <v/>
      </c>
      <c r="AE1774" s="20" t="str">
        <f t="shared" si="860"/>
        <v/>
      </c>
      <c r="AF1774" s="20">
        <f t="shared" si="861"/>
        <v>0</v>
      </c>
      <c r="AG1774" s="11">
        <f t="shared" si="862"/>
        <v>999</v>
      </c>
      <c r="AH1774" s="17">
        <f t="shared" si="863"/>
        <v>999</v>
      </c>
      <c r="AI1774" s="17">
        <f t="shared" si="864"/>
        <v>999</v>
      </c>
      <c r="AJ1774" s="17">
        <f t="shared" si="865"/>
        <v>999</v>
      </c>
      <c r="AK1774" s="17">
        <f t="shared" si="866"/>
        <v>999</v>
      </c>
      <c r="AL1774" s="17">
        <f t="shared" si="867"/>
        <v>0</v>
      </c>
      <c r="AM1774" s="10" t="s">
        <v>2176</v>
      </c>
      <c r="AN1774">
        <v>0</v>
      </c>
      <c r="AO1774">
        <v>0</v>
      </c>
      <c r="AP1774">
        <v>0</v>
      </c>
      <c r="AQ1774">
        <v>2.9666000000000001</v>
      </c>
      <c r="AR1774" s="8">
        <v>-0.2</v>
      </c>
      <c r="AS1774" s="8">
        <v>-15.5717</v>
      </c>
      <c r="AT1774" s="8">
        <v>-44.4955</v>
      </c>
      <c r="AU1774" s="8">
        <v>-2.9666000000000001</v>
      </c>
      <c r="AV1774" s="8">
        <v>-0.2</v>
      </c>
      <c r="AW1774" s="8">
        <v>0.6</v>
      </c>
      <c r="AX1774" s="8">
        <v>15.5717</v>
      </c>
      <c r="AY1774" s="8">
        <v>44.4955</v>
      </c>
      <c r="AZ1774" s="8">
        <v>2.9666000000000001</v>
      </c>
      <c r="BA1774" s="8">
        <v>0.6</v>
      </c>
      <c r="BB1774">
        <v>0</v>
      </c>
      <c r="BC1774">
        <v>0</v>
      </c>
      <c r="BD1774">
        <v>0</v>
      </c>
      <c r="BE1774">
        <v>0</v>
      </c>
      <c r="BF1774">
        <v>0.06</v>
      </c>
      <c r="BG1774">
        <v>0.3</v>
      </c>
      <c r="BH1774">
        <v>4.26</v>
      </c>
      <c r="BI1774">
        <v>3</v>
      </c>
      <c r="BJ1774">
        <v>6</v>
      </c>
      <c r="BK1774">
        <v>3</v>
      </c>
      <c r="BM1774">
        <v>3</v>
      </c>
      <c r="BN1774" t="s">
        <v>1016</v>
      </c>
      <c r="BP1774" t="s">
        <v>1016</v>
      </c>
      <c r="BQ1774">
        <v>35</v>
      </c>
      <c r="BR1774">
        <v>352010</v>
      </c>
      <c r="BS1774">
        <v>0</v>
      </c>
      <c r="BU1774">
        <v>1</v>
      </c>
      <c r="BW1774">
        <v>3</v>
      </c>
      <c r="BY1774">
        <v>6</v>
      </c>
      <c r="BZ1774" t="s">
        <v>1997</v>
      </c>
      <c r="CA1774">
        <v>0</v>
      </c>
      <c r="CB1774">
        <v>0</v>
      </c>
      <c r="CC1774">
        <v>0</v>
      </c>
      <c r="CD1774">
        <v>0</v>
      </c>
      <c r="CE1774">
        <v>0</v>
      </c>
      <c r="CF1774">
        <v>1</v>
      </c>
      <c r="CG1774">
        <v>0</v>
      </c>
      <c r="CH1774">
        <v>0</v>
      </c>
      <c r="CI1774" s="2">
        <v>11514645</v>
      </c>
      <c r="CJ1774" t="s">
        <v>2042</v>
      </c>
    </row>
    <row r="1775" spans="1:88">
      <c r="A1775" s="10" t="str">
        <f t="shared" si="837"/>
        <v>CTLT_US</v>
      </c>
      <c r="B1775" s="12">
        <f t="shared" si="838"/>
        <v>0.16269999999999998</v>
      </c>
      <c r="C1775" s="12">
        <v>0</v>
      </c>
      <c r="D1775" s="12">
        <v>0</v>
      </c>
      <c r="E1775" s="12">
        <v>0</v>
      </c>
      <c r="F1775" s="12">
        <v>0</v>
      </c>
      <c r="G1775" s="12">
        <v>0</v>
      </c>
      <c r="H1775" s="12">
        <v>0</v>
      </c>
      <c r="I1775" s="12">
        <v>0</v>
      </c>
      <c r="J1775" s="13">
        <f t="shared" si="839"/>
        <v>0</v>
      </c>
      <c r="K1775" s="13">
        <f t="shared" si="840"/>
        <v>0</v>
      </c>
      <c r="L1775" s="16">
        <f t="shared" si="841"/>
        <v>0</v>
      </c>
      <c r="M1775" s="13">
        <f t="shared" si="842"/>
        <v>0</v>
      </c>
      <c r="N1775" s="16">
        <f t="shared" si="843"/>
        <v>0</v>
      </c>
      <c r="O1775" s="16">
        <f t="shared" si="844"/>
        <v>0</v>
      </c>
      <c r="P1775" s="16" t="str">
        <f t="shared" si="845"/>
        <v/>
      </c>
      <c r="Q1775" s="20" t="str">
        <f t="shared" si="846"/>
        <v/>
      </c>
      <c r="R1775" s="20" t="str">
        <f t="shared" si="847"/>
        <v/>
      </c>
      <c r="S1775" s="20" t="str">
        <f t="shared" si="848"/>
        <v/>
      </c>
      <c r="T1775" s="20" t="str">
        <f t="shared" si="849"/>
        <v/>
      </c>
      <c r="U1775" s="16">
        <f t="shared" si="850"/>
        <v>6.0000000000000001E-3</v>
      </c>
      <c r="V1775" s="20" t="str">
        <f t="shared" si="851"/>
        <v/>
      </c>
      <c r="W1775" s="20" t="str">
        <f t="shared" si="852"/>
        <v/>
      </c>
      <c r="X1775" s="20">
        <f t="shared" si="853"/>
        <v>6.0000000000000001E-3</v>
      </c>
      <c r="Y1775" s="20" t="str">
        <f t="shared" si="854"/>
        <v/>
      </c>
      <c r="Z1775" s="20" t="str">
        <f t="shared" si="855"/>
        <v/>
      </c>
      <c r="AA1775" s="20" t="str">
        <f t="shared" si="856"/>
        <v/>
      </c>
      <c r="AB1775" s="20" t="str">
        <f t="shared" si="857"/>
        <v/>
      </c>
      <c r="AC1775" s="20" t="str">
        <f t="shared" si="858"/>
        <v/>
      </c>
      <c r="AD1775" s="20" t="str">
        <f t="shared" si="859"/>
        <v/>
      </c>
      <c r="AE1775" s="20" t="str">
        <f t="shared" si="860"/>
        <v/>
      </c>
      <c r="AF1775" s="20">
        <f t="shared" si="861"/>
        <v>0</v>
      </c>
      <c r="AG1775" s="11">
        <f t="shared" si="862"/>
        <v>999</v>
      </c>
      <c r="AH1775" s="17">
        <f t="shared" si="863"/>
        <v>999</v>
      </c>
      <c r="AI1775" s="17">
        <f t="shared" si="864"/>
        <v>999</v>
      </c>
      <c r="AJ1775" s="17">
        <f t="shared" si="865"/>
        <v>999</v>
      </c>
      <c r="AK1775" s="17">
        <f t="shared" si="866"/>
        <v>999</v>
      </c>
      <c r="AL1775" s="17">
        <f t="shared" si="867"/>
        <v>0</v>
      </c>
      <c r="AM1775" s="10" t="s">
        <v>2177</v>
      </c>
      <c r="AN1775">
        <v>0</v>
      </c>
      <c r="AO1775">
        <v>0</v>
      </c>
      <c r="AP1775">
        <v>0</v>
      </c>
      <c r="AQ1775">
        <v>4.2596999999999996</v>
      </c>
      <c r="AR1775" s="8">
        <v>-0.2</v>
      </c>
      <c r="AS1775" s="8">
        <v>-16.177900000000001</v>
      </c>
      <c r="AT1775" s="8">
        <v>-161.4468</v>
      </c>
      <c r="AU1775" s="8">
        <v>-4.2596999999999996</v>
      </c>
      <c r="AV1775" s="8">
        <v>-0.2</v>
      </c>
      <c r="AW1775" s="8">
        <v>0.6</v>
      </c>
      <c r="AX1775" s="8">
        <v>16.177900000000001</v>
      </c>
      <c r="AY1775" s="8">
        <v>161.4468</v>
      </c>
      <c r="AZ1775" s="8">
        <v>4.2596999999999996</v>
      </c>
      <c r="BA1775" s="8">
        <v>0.6</v>
      </c>
      <c r="BB1775">
        <v>0</v>
      </c>
      <c r="BC1775">
        <v>0</v>
      </c>
      <c r="BD1775">
        <v>0</v>
      </c>
      <c r="BE1775">
        <v>0</v>
      </c>
      <c r="BF1775">
        <v>0.06</v>
      </c>
      <c r="BG1775">
        <v>0.3</v>
      </c>
      <c r="BH1775">
        <v>16.27</v>
      </c>
      <c r="BI1775">
        <v>1</v>
      </c>
      <c r="BJ1775">
        <v>2</v>
      </c>
      <c r="BK1775">
        <v>1</v>
      </c>
      <c r="BM1775">
        <v>1</v>
      </c>
      <c r="BN1775" t="s">
        <v>1016</v>
      </c>
      <c r="BP1775" t="s">
        <v>1016</v>
      </c>
      <c r="BQ1775">
        <v>35</v>
      </c>
      <c r="BR1775">
        <v>352020</v>
      </c>
      <c r="BS1775">
        <v>0</v>
      </c>
      <c r="BU1775">
        <v>1</v>
      </c>
      <c r="BW1775">
        <v>1</v>
      </c>
      <c r="BY1775">
        <v>2</v>
      </c>
      <c r="BZ1775" t="s">
        <v>1997</v>
      </c>
      <c r="CA1775">
        <v>0</v>
      </c>
      <c r="CB1775">
        <v>0</v>
      </c>
      <c r="CC1775">
        <v>0</v>
      </c>
      <c r="CD1775">
        <v>0</v>
      </c>
      <c r="CE1775">
        <v>0</v>
      </c>
      <c r="CF1775">
        <v>1</v>
      </c>
      <c r="CG1775">
        <v>0</v>
      </c>
      <c r="CH1775">
        <v>0</v>
      </c>
      <c r="CI1775" s="2">
        <v>14007321</v>
      </c>
      <c r="CJ1775" t="s">
        <v>2042</v>
      </c>
    </row>
    <row r="1776" spans="1:88">
      <c r="A1776" s="10" t="str">
        <f t="shared" si="837"/>
        <v>HQY_US</v>
      </c>
      <c r="B1776" s="12">
        <f t="shared" si="838"/>
        <v>-9.0200000000000002E-2</v>
      </c>
      <c r="C1776" s="12">
        <v>0</v>
      </c>
      <c r="D1776" s="12">
        <v>0</v>
      </c>
      <c r="E1776" s="12">
        <v>0</v>
      </c>
      <c r="F1776" s="12">
        <v>0</v>
      </c>
      <c r="G1776" s="12">
        <v>0</v>
      </c>
      <c r="H1776" s="12">
        <v>0</v>
      </c>
      <c r="I1776" s="12">
        <v>0</v>
      </c>
      <c r="J1776" s="13">
        <f t="shared" si="839"/>
        <v>0</v>
      </c>
      <c r="K1776" s="13">
        <f t="shared" si="840"/>
        <v>0</v>
      </c>
      <c r="L1776" s="16">
        <f t="shared" si="841"/>
        <v>0</v>
      </c>
      <c r="M1776" s="13">
        <f t="shared" si="842"/>
        <v>0</v>
      </c>
      <c r="N1776" s="16">
        <f t="shared" si="843"/>
        <v>0</v>
      </c>
      <c r="O1776" s="16">
        <f t="shared" si="844"/>
        <v>0</v>
      </c>
      <c r="P1776" s="16">
        <f t="shared" si="845"/>
        <v>-6.0000000000000001E-3</v>
      </c>
      <c r="Q1776" s="20" t="str">
        <f t="shared" si="846"/>
        <v/>
      </c>
      <c r="R1776" s="20" t="str">
        <f t="shared" si="847"/>
        <v/>
      </c>
      <c r="S1776" s="20">
        <f t="shared" si="848"/>
        <v>-6.0000000000000001E-3</v>
      </c>
      <c r="T1776" s="20" t="str">
        <f t="shared" si="849"/>
        <v/>
      </c>
      <c r="U1776" s="16" t="str">
        <f t="shared" si="850"/>
        <v/>
      </c>
      <c r="V1776" s="20" t="str">
        <f t="shared" si="851"/>
        <v/>
      </c>
      <c r="W1776" s="20" t="str">
        <f t="shared" si="852"/>
        <v/>
      </c>
      <c r="X1776" s="20" t="str">
        <f t="shared" si="853"/>
        <v/>
      </c>
      <c r="Y1776" s="20" t="str">
        <f t="shared" si="854"/>
        <v/>
      </c>
      <c r="Z1776" s="20" t="str">
        <f t="shared" si="855"/>
        <v/>
      </c>
      <c r="AA1776" s="20" t="str">
        <f t="shared" si="856"/>
        <v/>
      </c>
      <c r="AB1776" s="20" t="str">
        <f t="shared" si="857"/>
        <v/>
      </c>
      <c r="AC1776" s="20" t="str">
        <f t="shared" si="858"/>
        <v/>
      </c>
      <c r="AD1776" s="20" t="str">
        <f t="shared" si="859"/>
        <v/>
      </c>
      <c r="AE1776" s="20" t="str">
        <f t="shared" si="860"/>
        <v/>
      </c>
      <c r="AF1776" s="20">
        <f t="shared" si="861"/>
        <v>0</v>
      </c>
      <c r="AG1776" s="11">
        <f t="shared" si="862"/>
        <v>999</v>
      </c>
      <c r="AH1776" s="17">
        <f t="shared" si="863"/>
        <v>999</v>
      </c>
      <c r="AI1776" s="17">
        <f t="shared" si="864"/>
        <v>999</v>
      </c>
      <c r="AJ1776" s="17">
        <f t="shared" si="865"/>
        <v>999</v>
      </c>
      <c r="AK1776" s="17">
        <f t="shared" si="866"/>
        <v>999</v>
      </c>
      <c r="AL1776" s="17">
        <f t="shared" si="867"/>
        <v>0</v>
      </c>
      <c r="AM1776" s="10" t="s">
        <v>2178</v>
      </c>
      <c r="AN1776">
        <v>0</v>
      </c>
      <c r="AO1776">
        <v>0</v>
      </c>
      <c r="AP1776">
        <v>0</v>
      </c>
      <c r="AQ1776">
        <v>1.2113</v>
      </c>
      <c r="AR1776" s="8">
        <v>-0.6</v>
      </c>
      <c r="AS1776" s="8">
        <v>-4.9844999999999997</v>
      </c>
      <c r="AT1776" s="8">
        <v>-55.800800000000002</v>
      </c>
      <c r="AU1776" s="8">
        <v>-1.2113</v>
      </c>
      <c r="AV1776" s="8">
        <v>-0.6</v>
      </c>
      <c r="AW1776" s="8">
        <v>0.6</v>
      </c>
      <c r="AX1776" s="8">
        <v>4.9844999999999997</v>
      </c>
      <c r="AY1776" s="8">
        <v>55.800800000000002</v>
      </c>
      <c r="AZ1776" s="8">
        <v>1.2113</v>
      </c>
      <c r="BA1776" s="8">
        <v>0.6</v>
      </c>
      <c r="BB1776">
        <v>0</v>
      </c>
      <c r="BC1776">
        <v>0</v>
      </c>
      <c r="BD1776">
        <v>0</v>
      </c>
      <c r="BE1776">
        <v>0</v>
      </c>
      <c r="BF1776">
        <v>0.06</v>
      </c>
      <c r="BG1776">
        <v>0.3</v>
      </c>
      <c r="BH1776">
        <v>-9.02</v>
      </c>
      <c r="BI1776">
        <v>9</v>
      </c>
      <c r="BJ1776">
        <v>18</v>
      </c>
      <c r="BK1776">
        <v>9</v>
      </c>
      <c r="BM1776">
        <v>9</v>
      </c>
      <c r="BN1776" t="s">
        <v>1016</v>
      </c>
      <c r="BP1776" t="s">
        <v>1016</v>
      </c>
      <c r="BQ1776">
        <v>35</v>
      </c>
      <c r="BR1776">
        <v>351020</v>
      </c>
      <c r="BS1776">
        <v>0</v>
      </c>
      <c r="BU1776">
        <v>1</v>
      </c>
      <c r="BW1776">
        <v>9</v>
      </c>
      <c r="BY1776">
        <v>18</v>
      </c>
      <c r="BZ1776" t="s">
        <v>1997</v>
      </c>
      <c r="CA1776">
        <v>0</v>
      </c>
      <c r="CB1776">
        <v>0</v>
      </c>
      <c r="CC1776">
        <v>0</v>
      </c>
      <c r="CD1776">
        <v>0</v>
      </c>
      <c r="CE1776">
        <v>0</v>
      </c>
      <c r="CF1776">
        <v>1</v>
      </c>
      <c r="CG1776">
        <v>0</v>
      </c>
      <c r="CH1776">
        <v>0</v>
      </c>
      <c r="CI1776" s="2">
        <v>4844094</v>
      </c>
      <c r="CJ1776" t="s">
        <v>2042</v>
      </c>
    </row>
    <row r="1777" spans="1:88">
      <c r="A1777" s="10" t="str">
        <f t="shared" si="837"/>
        <v>FCB_US</v>
      </c>
      <c r="B1777" s="12">
        <f t="shared" si="838"/>
        <v>-1.0700000000000001E-2</v>
      </c>
      <c r="C1777" s="12">
        <v>0</v>
      </c>
      <c r="D1777" s="12">
        <v>0</v>
      </c>
      <c r="E1777" s="12">
        <v>0</v>
      </c>
      <c r="F1777" s="12">
        <v>0</v>
      </c>
      <c r="G1777" s="12">
        <v>0</v>
      </c>
      <c r="H1777" s="12">
        <v>0</v>
      </c>
      <c r="I1777" s="12">
        <v>0</v>
      </c>
      <c r="J1777" s="13">
        <f t="shared" si="839"/>
        <v>0</v>
      </c>
      <c r="K1777" s="13">
        <f t="shared" si="840"/>
        <v>0</v>
      </c>
      <c r="L1777" s="16">
        <f t="shared" si="841"/>
        <v>0</v>
      </c>
      <c r="M1777" s="13">
        <f t="shared" si="842"/>
        <v>0</v>
      </c>
      <c r="N1777" s="16">
        <f t="shared" si="843"/>
        <v>0</v>
      </c>
      <c r="O1777" s="16">
        <f t="shared" si="844"/>
        <v>0</v>
      </c>
      <c r="P1777" s="16">
        <f t="shared" si="845"/>
        <v>-4.0000000000000001E-3</v>
      </c>
      <c r="Q1777" s="20" t="str">
        <f t="shared" si="846"/>
        <v/>
      </c>
      <c r="R1777" s="20" t="str">
        <f t="shared" si="847"/>
        <v/>
      </c>
      <c r="S1777" s="20">
        <f t="shared" si="848"/>
        <v>-4.0000000000000001E-3</v>
      </c>
      <c r="T1777" s="20" t="str">
        <f t="shared" si="849"/>
        <v/>
      </c>
      <c r="U1777" s="16" t="str">
        <f t="shared" si="850"/>
        <v/>
      </c>
      <c r="V1777" s="20" t="str">
        <f t="shared" si="851"/>
        <v/>
      </c>
      <c r="W1777" s="20" t="str">
        <f t="shared" si="852"/>
        <v/>
      </c>
      <c r="X1777" s="20" t="str">
        <f t="shared" si="853"/>
        <v/>
      </c>
      <c r="Y1777" s="20" t="str">
        <f t="shared" si="854"/>
        <v/>
      </c>
      <c r="Z1777" s="20" t="str">
        <f t="shared" si="855"/>
        <v/>
      </c>
      <c r="AA1777" s="20" t="str">
        <f t="shared" si="856"/>
        <v/>
      </c>
      <c r="AB1777" s="20" t="str">
        <f t="shared" si="857"/>
        <v/>
      </c>
      <c r="AC1777" s="20" t="str">
        <f t="shared" si="858"/>
        <v/>
      </c>
      <c r="AD1777" s="20" t="str">
        <f t="shared" si="859"/>
        <v/>
      </c>
      <c r="AE1777" s="20" t="str">
        <f t="shared" si="860"/>
        <v/>
      </c>
      <c r="AF1777" s="20">
        <f t="shared" si="861"/>
        <v>0</v>
      </c>
      <c r="AG1777" s="11">
        <f t="shared" si="862"/>
        <v>999</v>
      </c>
      <c r="AH1777" s="17">
        <f t="shared" si="863"/>
        <v>999</v>
      </c>
      <c r="AI1777" s="17">
        <f t="shared" si="864"/>
        <v>999</v>
      </c>
      <c r="AJ1777" s="17">
        <f t="shared" si="865"/>
        <v>999</v>
      </c>
      <c r="AK1777" s="17">
        <f t="shared" si="866"/>
        <v>999</v>
      </c>
      <c r="AL1777" s="17">
        <f t="shared" si="867"/>
        <v>0</v>
      </c>
      <c r="AM1777" s="10" t="s">
        <v>2179</v>
      </c>
      <c r="AN1777">
        <v>0</v>
      </c>
      <c r="AO1777">
        <v>0</v>
      </c>
      <c r="AP1777">
        <v>0</v>
      </c>
      <c r="AQ1777">
        <v>1.4201999999999999</v>
      </c>
      <c r="AR1777" s="8">
        <v>-0.4</v>
      </c>
      <c r="AS1777" s="8">
        <v>-3.3311999999999999</v>
      </c>
      <c r="AT1777" s="8">
        <v>-39.201500000000003</v>
      </c>
      <c r="AU1777" s="8">
        <v>-1.4201999999999999</v>
      </c>
      <c r="AV1777" s="8">
        <v>-0.4</v>
      </c>
      <c r="AW1777" s="8">
        <v>0.4</v>
      </c>
      <c r="AX1777" s="8">
        <v>3.3311999999999999</v>
      </c>
      <c r="AY1777" s="8">
        <v>39.201500000000003</v>
      </c>
      <c r="AZ1777" s="8">
        <v>1.4201999999999999</v>
      </c>
      <c r="BA1777" s="8">
        <v>0.4</v>
      </c>
      <c r="BB1777">
        <v>0</v>
      </c>
      <c r="BC1777">
        <v>0</v>
      </c>
      <c r="BD1777">
        <v>0</v>
      </c>
      <c r="BE1777">
        <v>0</v>
      </c>
      <c r="BF1777">
        <v>0.06</v>
      </c>
      <c r="BG1777">
        <v>0.3</v>
      </c>
      <c r="BH1777">
        <v>-1.07</v>
      </c>
      <c r="BI1777">
        <v>7</v>
      </c>
      <c r="BJ1777">
        <v>13</v>
      </c>
      <c r="BK1777">
        <v>7</v>
      </c>
      <c r="BM1777">
        <v>7</v>
      </c>
      <c r="BN1777" t="s">
        <v>1016</v>
      </c>
      <c r="BP1777" t="s">
        <v>1016</v>
      </c>
      <c r="BQ1777">
        <v>40</v>
      </c>
      <c r="BR1777">
        <v>401010</v>
      </c>
      <c r="BS1777">
        <v>0</v>
      </c>
      <c r="BU1777">
        <v>1</v>
      </c>
      <c r="BW1777">
        <v>7</v>
      </c>
      <c r="BY1777">
        <v>13</v>
      </c>
      <c r="BZ1777" t="s">
        <v>1997</v>
      </c>
      <c r="CA1777">
        <v>0</v>
      </c>
      <c r="CB1777">
        <v>0</v>
      </c>
      <c r="CC1777">
        <v>0</v>
      </c>
      <c r="CD1777">
        <v>0</v>
      </c>
      <c r="CE1777">
        <v>0</v>
      </c>
      <c r="CF1777">
        <v>1</v>
      </c>
      <c r="CG1777">
        <v>0</v>
      </c>
      <c r="CH1777">
        <v>0</v>
      </c>
      <c r="CI1777" s="2">
        <v>2841582</v>
      </c>
      <c r="CJ1777" t="s">
        <v>2042</v>
      </c>
    </row>
    <row r="1778" spans="1:88">
      <c r="A1778" s="10" t="str">
        <f t="shared" si="837"/>
        <v>LOXO_US</v>
      </c>
      <c r="B1778" s="12">
        <f t="shared" si="838"/>
        <v>-0.1946</v>
      </c>
      <c r="C1778" s="12">
        <v>0</v>
      </c>
      <c r="D1778" s="12">
        <v>0</v>
      </c>
      <c r="E1778" s="12">
        <v>0</v>
      </c>
      <c r="F1778" s="12">
        <v>0</v>
      </c>
      <c r="G1778" s="12">
        <v>0</v>
      </c>
      <c r="H1778" s="12">
        <v>0</v>
      </c>
      <c r="I1778" s="12">
        <v>0</v>
      </c>
      <c r="J1778" s="13">
        <f t="shared" si="839"/>
        <v>0</v>
      </c>
      <c r="K1778" s="13">
        <f t="shared" si="840"/>
        <v>0</v>
      </c>
      <c r="L1778" s="16">
        <f t="shared" si="841"/>
        <v>0</v>
      </c>
      <c r="M1778" s="13">
        <f t="shared" si="842"/>
        <v>0</v>
      </c>
      <c r="N1778" s="16">
        <f t="shared" si="843"/>
        <v>0</v>
      </c>
      <c r="O1778" s="16">
        <f t="shared" si="844"/>
        <v>0</v>
      </c>
      <c r="P1778" s="16">
        <f t="shared" si="845"/>
        <v>-2E-3</v>
      </c>
      <c r="Q1778" s="20" t="str">
        <f t="shared" si="846"/>
        <v/>
      </c>
      <c r="R1778" s="20" t="str">
        <f t="shared" si="847"/>
        <v/>
      </c>
      <c r="S1778" s="20">
        <f t="shared" si="848"/>
        <v>-2E-3</v>
      </c>
      <c r="T1778" s="20" t="str">
        <f t="shared" si="849"/>
        <v/>
      </c>
      <c r="U1778" s="16" t="str">
        <f t="shared" si="850"/>
        <v/>
      </c>
      <c r="V1778" s="20" t="str">
        <f t="shared" si="851"/>
        <v/>
      </c>
      <c r="W1778" s="20" t="str">
        <f t="shared" si="852"/>
        <v/>
      </c>
      <c r="X1778" s="20" t="str">
        <f t="shared" si="853"/>
        <v/>
      </c>
      <c r="Y1778" s="20" t="str">
        <f t="shared" si="854"/>
        <v/>
      </c>
      <c r="Z1778" s="20" t="str">
        <f t="shared" si="855"/>
        <v/>
      </c>
      <c r="AA1778" s="20" t="str">
        <f t="shared" si="856"/>
        <v/>
      </c>
      <c r="AB1778" s="20" t="str">
        <f t="shared" si="857"/>
        <v/>
      </c>
      <c r="AC1778" s="20" t="str">
        <f t="shared" si="858"/>
        <v/>
      </c>
      <c r="AD1778" s="20" t="str">
        <f t="shared" si="859"/>
        <v/>
      </c>
      <c r="AE1778" s="20" t="str">
        <f t="shared" si="860"/>
        <v/>
      </c>
      <c r="AF1778" s="20">
        <f t="shared" si="861"/>
        <v>0</v>
      </c>
      <c r="AG1778" s="11">
        <f t="shared" si="862"/>
        <v>999</v>
      </c>
      <c r="AH1778" s="17">
        <f t="shared" si="863"/>
        <v>999</v>
      </c>
      <c r="AI1778" s="17">
        <f t="shared" si="864"/>
        <v>999</v>
      </c>
      <c r="AJ1778" s="17">
        <f t="shared" si="865"/>
        <v>999</v>
      </c>
      <c r="AK1778" s="17">
        <f t="shared" si="866"/>
        <v>999</v>
      </c>
      <c r="AL1778" s="17">
        <f t="shared" si="867"/>
        <v>0</v>
      </c>
      <c r="AM1778" s="10" t="s">
        <v>2180</v>
      </c>
      <c r="AN1778">
        <v>0</v>
      </c>
      <c r="AO1778">
        <v>0</v>
      </c>
      <c r="AP1778">
        <v>0</v>
      </c>
      <c r="AQ1778">
        <v>0.10780000000000001</v>
      </c>
      <c r="AR1778" s="8">
        <v>-0.2</v>
      </c>
      <c r="AS1778" s="8">
        <v>-0.4294</v>
      </c>
      <c r="AT1778" s="8">
        <v>-9.7098999999999993</v>
      </c>
      <c r="AU1778" s="8">
        <v>-0.10780000000000001</v>
      </c>
      <c r="AV1778" s="8">
        <v>-0.2</v>
      </c>
      <c r="AW1778" s="8">
        <v>0.6</v>
      </c>
      <c r="AX1778" s="8">
        <v>0.4294</v>
      </c>
      <c r="AY1778" s="8">
        <v>9.7098999999999993</v>
      </c>
      <c r="AZ1778" s="8">
        <v>0.10780000000000001</v>
      </c>
      <c r="BA1778" s="8">
        <v>0.6</v>
      </c>
      <c r="BB1778">
        <v>0</v>
      </c>
      <c r="BC1778">
        <v>0</v>
      </c>
      <c r="BD1778">
        <v>0</v>
      </c>
      <c r="BE1778">
        <v>0</v>
      </c>
      <c r="BF1778">
        <v>0.06</v>
      </c>
      <c r="BG1778">
        <v>0.3</v>
      </c>
      <c r="BH1778">
        <v>-19.46</v>
      </c>
      <c r="BI1778">
        <v>10</v>
      </c>
      <c r="BJ1778">
        <v>19</v>
      </c>
      <c r="BK1778">
        <v>10</v>
      </c>
      <c r="BM1778">
        <v>10</v>
      </c>
      <c r="BN1778" t="s">
        <v>1016</v>
      </c>
      <c r="BP1778" t="s">
        <v>1016</v>
      </c>
      <c r="BQ1778">
        <v>35</v>
      </c>
      <c r="BR1778">
        <v>352010</v>
      </c>
      <c r="BS1778">
        <v>0</v>
      </c>
      <c r="BU1778">
        <v>1</v>
      </c>
      <c r="BW1778">
        <v>10</v>
      </c>
      <c r="BY1778">
        <v>19</v>
      </c>
      <c r="BZ1778" t="s">
        <v>1947</v>
      </c>
      <c r="CA1778">
        <v>0</v>
      </c>
      <c r="CB1778">
        <v>0</v>
      </c>
      <c r="CC1778">
        <v>0</v>
      </c>
      <c r="CD1778">
        <v>0</v>
      </c>
      <c r="CE1778">
        <v>0</v>
      </c>
      <c r="CF1778">
        <v>1</v>
      </c>
      <c r="CG1778">
        <v>0</v>
      </c>
      <c r="CH1778">
        <v>0</v>
      </c>
      <c r="CI1778" s="2">
        <v>408365</v>
      </c>
      <c r="CJ1778" t="s">
        <v>2042</v>
      </c>
    </row>
    <row r="1779" spans="1:88">
      <c r="A1779" s="10" t="str">
        <f t="shared" si="837"/>
        <v>TTOO_US</v>
      </c>
      <c r="B1779" s="12">
        <f t="shared" si="838"/>
        <v>-0.10769999999999999</v>
      </c>
      <c r="C1779" s="12">
        <v>0</v>
      </c>
      <c r="D1779" s="12">
        <v>0</v>
      </c>
      <c r="E1779" s="12">
        <v>0</v>
      </c>
      <c r="F1779" s="12">
        <v>0</v>
      </c>
      <c r="G1779" s="12">
        <v>0</v>
      </c>
      <c r="H1779" s="12">
        <v>0</v>
      </c>
      <c r="I1779" s="12">
        <v>0</v>
      </c>
      <c r="J1779" s="13">
        <f t="shared" si="839"/>
        <v>0</v>
      </c>
      <c r="K1779" s="13">
        <f t="shared" si="840"/>
        <v>0</v>
      </c>
      <c r="L1779" s="16">
        <f t="shared" si="841"/>
        <v>0</v>
      </c>
      <c r="M1779" s="13">
        <f t="shared" si="842"/>
        <v>0</v>
      </c>
      <c r="N1779" s="16">
        <f t="shared" si="843"/>
        <v>0</v>
      </c>
      <c r="O1779" s="16">
        <f t="shared" si="844"/>
        <v>0</v>
      </c>
      <c r="P1779" s="16">
        <f t="shared" si="845"/>
        <v>-2E-3</v>
      </c>
      <c r="Q1779" s="20" t="str">
        <f t="shared" si="846"/>
        <v/>
      </c>
      <c r="R1779" s="20" t="str">
        <f t="shared" si="847"/>
        <v/>
      </c>
      <c r="S1779" s="20">
        <f t="shared" si="848"/>
        <v>-2E-3</v>
      </c>
      <c r="T1779" s="20" t="str">
        <f t="shared" si="849"/>
        <v/>
      </c>
      <c r="U1779" s="16" t="str">
        <f t="shared" si="850"/>
        <v/>
      </c>
      <c r="V1779" s="20" t="str">
        <f t="shared" si="851"/>
        <v/>
      </c>
      <c r="W1779" s="20" t="str">
        <f t="shared" si="852"/>
        <v/>
      </c>
      <c r="X1779" s="20" t="str">
        <f t="shared" si="853"/>
        <v/>
      </c>
      <c r="Y1779" s="20" t="str">
        <f t="shared" si="854"/>
        <v/>
      </c>
      <c r="Z1779" s="20" t="str">
        <f t="shared" si="855"/>
        <v/>
      </c>
      <c r="AA1779" s="20" t="str">
        <f t="shared" si="856"/>
        <v/>
      </c>
      <c r="AB1779" s="20" t="str">
        <f t="shared" si="857"/>
        <v/>
      </c>
      <c r="AC1779" s="20" t="str">
        <f t="shared" si="858"/>
        <v/>
      </c>
      <c r="AD1779" s="20" t="str">
        <f t="shared" si="859"/>
        <v/>
      </c>
      <c r="AE1779" s="20" t="str">
        <f t="shared" si="860"/>
        <v/>
      </c>
      <c r="AF1779" s="20">
        <f t="shared" si="861"/>
        <v>0</v>
      </c>
      <c r="AG1779" s="11">
        <f t="shared" si="862"/>
        <v>999</v>
      </c>
      <c r="AH1779" s="17">
        <f t="shared" si="863"/>
        <v>999</v>
      </c>
      <c r="AI1779" s="17">
        <f t="shared" si="864"/>
        <v>999</v>
      </c>
      <c r="AJ1779" s="17">
        <f t="shared" si="865"/>
        <v>999</v>
      </c>
      <c r="AK1779" s="17">
        <f t="shared" si="866"/>
        <v>999</v>
      </c>
      <c r="AL1779" s="17">
        <f t="shared" si="867"/>
        <v>0</v>
      </c>
      <c r="AM1779" s="10" t="s">
        <v>2181</v>
      </c>
      <c r="AN1779">
        <v>0</v>
      </c>
      <c r="AO1779">
        <v>0</v>
      </c>
      <c r="AP1779">
        <v>0</v>
      </c>
      <c r="AQ1779">
        <v>0.45129999999999998</v>
      </c>
      <c r="AR1779" s="8">
        <v>-0.2</v>
      </c>
      <c r="AS1779" s="8">
        <v>-1.0464</v>
      </c>
      <c r="AT1779" s="8">
        <v>-13.443199999999999</v>
      </c>
      <c r="AU1779" s="8">
        <v>-0.45129999999999998</v>
      </c>
      <c r="AV1779" s="8">
        <v>-0.2</v>
      </c>
      <c r="AW1779" s="8">
        <v>0.6</v>
      </c>
      <c r="AX1779" s="8">
        <v>1.0464</v>
      </c>
      <c r="AY1779" s="8">
        <v>13.443199999999999</v>
      </c>
      <c r="AZ1779" s="8">
        <v>0.45129999999999998</v>
      </c>
      <c r="BA1779" s="8">
        <v>0.6</v>
      </c>
      <c r="BB1779">
        <v>0</v>
      </c>
      <c r="BC1779">
        <v>0</v>
      </c>
      <c r="BD1779">
        <v>0</v>
      </c>
      <c r="BE1779">
        <v>0</v>
      </c>
      <c r="BF1779">
        <v>0.06</v>
      </c>
      <c r="BG1779">
        <v>0.3</v>
      </c>
      <c r="BH1779">
        <v>-10.77</v>
      </c>
      <c r="BI1779">
        <v>9</v>
      </c>
      <c r="BJ1779">
        <v>18</v>
      </c>
      <c r="BK1779">
        <v>9</v>
      </c>
      <c r="BM1779">
        <v>9</v>
      </c>
      <c r="BN1779" t="s">
        <v>1016</v>
      </c>
      <c r="BP1779" t="s">
        <v>1016</v>
      </c>
      <c r="BQ1779">
        <v>35</v>
      </c>
      <c r="BR1779">
        <v>352010</v>
      </c>
      <c r="BS1779">
        <v>0</v>
      </c>
      <c r="BU1779">
        <v>1</v>
      </c>
      <c r="BW1779">
        <v>9</v>
      </c>
      <c r="BY1779">
        <v>18</v>
      </c>
      <c r="BZ1779" t="s">
        <v>1998</v>
      </c>
      <c r="CA1779">
        <v>0</v>
      </c>
      <c r="CB1779">
        <v>0</v>
      </c>
      <c r="CC1779">
        <v>0</v>
      </c>
      <c r="CD1779">
        <v>0</v>
      </c>
      <c r="CE1779">
        <v>0</v>
      </c>
      <c r="CF1779">
        <v>1</v>
      </c>
      <c r="CG1779">
        <v>0</v>
      </c>
      <c r="CH1779">
        <v>0</v>
      </c>
      <c r="CI1779" s="2">
        <v>1766829</v>
      </c>
      <c r="CJ1779" t="s">
        <v>2042</v>
      </c>
    </row>
    <row r="1780" spans="1:88">
      <c r="A1780" s="10" t="str">
        <f t="shared" si="837"/>
        <v>GNBC_US</v>
      </c>
      <c r="B1780" s="12">
        <f t="shared" si="838"/>
        <v>0.16269999999999998</v>
      </c>
      <c r="C1780" s="12">
        <v>0</v>
      </c>
      <c r="D1780" s="12">
        <v>0</v>
      </c>
      <c r="E1780" s="12">
        <v>0</v>
      </c>
      <c r="F1780" s="12">
        <v>0</v>
      </c>
      <c r="G1780" s="12">
        <v>0</v>
      </c>
      <c r="H1780" s="12">
        <v>0</v>
      </c>
      <c r="I1780" s="12">
        <v>0</v>
      </c>
      <c r="J1780" s="13">
        <f t="shared" si="839"/>
        <v>0</v>
      </c>
      <c r="K1780" s="13">
        <f t="shared" si="840"/>
        <v>0</v>
      </c>
      <c r="L1780" s="16">
        <f t="shared" si="841"/>
        <v>0</v>
      </c>
      <c r="M1780" s="13">
        <f t="shared" si="842"/>
        <v>0</v>
      </c>
      <c r="N1780" s="16">
        <f t="shared" si="843"/>
        <v>0</v>
      </c>
      <c r="O1780" s="16">
        <f t="shared" si="844"/>
        <v>0</v>
      </c>
      <c r="P1780" s="16" t="str">
        <f t="shared" si="845"/>
        <v/>
      </c>
      <c r="Q1780" s="20" t="str">
        <f t="shared" si="846"/>
        <v/>
      </c>
      <c r="R1780" s="20" t="str">
        <f t="shared" si="847"/>
        <v/>
      </c>
      <c r="S1780" s="20" t="str">
        <f t="shared" si="848"/>
        <v/>
      </c>
      <c r="T1780" s="20" t="str">
        <f t="shared" si="849"/>
        <v/>
      </c>
      <c r="U1780" s="16">
        <f t="shared" si="850"/>
        <v>4.0000000000000001E-3</v>
      </c>
      <c r="V1780" s="20" t="str">
        <f t="shared" si="851"/>
        <v/>
      </c>
      <c r="W1780" s="20" t="str">
        <f t="shared" si="852"/>
        <v/>
      </c>
      <c r="X1780" s="20">
        <f t="shared" si="853"/>
        <v>4.0000000000000001E-3</v>
      </c>
      <c r="Y1780" s="20" t="str">
        <f t="shared" si="854"/>
        <v/>
      </c>
      <c r="Z1780" s="20" t="str">
        <f t="shared" si="855"/>
        <v/>
      </c>
      <c r="AA1780" s="20" t="str">
        <f t="shared" si="856"/>
        <v/>
      </c>
      <c r="AB1780" s="20" t="str">
        <f t="shared" si="857"/>
        <v/>
      </c>
      <c r="AC1780" s="20" t="str">
        <f t="shared" si="858"/>
        <v/>
      </c>
      <c r="AD1780" s="20" t="str">
        <f t="shared" si="859"/>
        <v/>
      </c>
      <c r="AE1780" s="20" t="str">
        <f t="shared" si="860"/>
        <v/>
      </c>
      <c r="AF1780" s="20">
        <f t="shared" si="861"/>
        <v>0</v>
      </c>
      <c r="AG1780" s="11">
        <f t="shared" si="862"/>
        <v>999</v>
      </c>
      <c r="AH1780" s="17">
        <f t="shared" si="863"/>
        <v>999</v>
      </c>
      <c r="AI1780" s="17">
        <f t="shared" si="864"/>
        <v>999</v>
      </c>
      <c r="AJ1780" s="17">
        <f t="shared" si="865"/>
        <v>999</v>
      </c>
      <c r="AK1780" s="17">
        <f t="shared" si="866"/>
        <v>999</v>
      </c>
      <c r="AL1780" s="17">
        <f t="shared" si="867"/>
        <v>0</v>
      </c>
      <c r="AM1780" s="10" t="s">
        <v>2182</v>
      </c>
      <c r="AN1780">
        <v>0</v>
      </c>
      <c r="AO1780">
        <v>0</v>
      </c>
      <c r="AP1780">
        <v>0</v>
      </c>
      <c r="AQ1780">
        <v>0.1077</v>
      </c>
      <c r="AR1780" s="8">
        <v>-0.4</v>
      </c>
      <c r="AS1780" s="8">
        <v>-0.77700000000000002</v>
      </c>
      <c r="AT1780" s="8">
        <v>-12.206099999999999</v>
      </c>
      <c r="AU1780" s="8">
        <v>-0.1077</v>
      </c>
      <c r="AV1780" s="8">
        <v>-0.4</v>
      </c>
      <c r="AW1780" s="8">
        <v>0.4</v>
      </c>
      <c r="AX1780" s="8">
        <v>0.77700000000000002</v>
      </c>
      <c r="AY1780" s="8">
        <v>12.206099999999999</v>
      </c>
      <c r="AZ1780" s="8">
        <v>0.1077</v>
      </c>
      <c r="BA1780" s="8">
        <v>0.4</v>
      </c>
      <c r="BB1780">
        <v>0</v>
      </c>
      <c r="BC1780">
        <v>0</v>
      </c>
      <c r="BD1780">
        <v>0</v>
      </c>
      <c r="BE1780">
        <v>0</v>
      </c>
      <c r="BF1780">
        <v>0.06</v>
      </c>
      <c r="BG1780">
        <v>0.3</v>
      </c>
      <c r="BH1780">
        <v>16.27</v>
      </c>
      <c r="BI1780">
        <v>1</v>
      </c>
      <c r="BJ1780">
        <v>2</v>
      </c>
      <c r="BK1780">
        <v>1</v>
      </c>
      <c r="BM1780">
        <v>1</v>
      </c>
      <c r="BN1780" t="s">
        <v>1016</v>
      </c>
      <c r="BP1780" t="s">
        <v>1016</v>
      </c>
      <c r="BQ1780">
        <v>40</v>
      </c>
      <c r="BR1780">
        <v>401010</v>
      </c>
      <c r="BS1780">
        <v>0</v>
      </c>
      <c r="BU1780">
        <v>1</v>
      </c>
      <c r="BW1780">
        <v>1</v>
      </c>
      <c r="BY1780">
        <v>2</v>
      </c>
      <c r="BZ1780" t="s">
        <v>1947</v>
      </c>
      <c r="CA1780">
        <v>0</v>
      </c>
      <c r="CB1780">
        <v>0</v>
      </c>
      <c r="CC1780">
        <v>0</v>
      </c>
      <c r="CD1780">
        <v>0</v>
      </c>
      <c r="CE1780">
        <v>0</v>
      </c>
      <c r="CF1780">
        <v>1</v>
      </c>
      <c r="CG1780">
        <v>0</v>
      </c>
      <c r="CH1780">
        <v>0</v>
      </c>
      <c r="CI1780" s="2">
        <v>449018</v>
      </c>
      <c r="CJ1780" t="s">
        <v>2042</v>
      </c>
    </row>
    <row r="1781" spans="1:88">
      <c r="A1781" s="10" t="str">
        <f t="shared" si="837"/>
        <v>ICD_US</v>
      </c>
      <c r="B1781" s="12">
        <f t="shared" si="838"/>
        <v>-0.20039999999999999</v>
      </c>
      <c r="C1781" s="12">
        <v>0</v>
      </c>
      <c r="D1781" s="12">
        <v>0</v>
      </c>
      <c r="E1781" s="12">
        <v>0</v>
      </c>
      <c r="F1781" s="12">
        <v>0</v>
      </c>
      <c r="G1781" s="12">
        <v>0</v>
      </c>
      <c r="H1781" s="12">
        <v>0</v>
      </c>
      <c r="I1781" s="12">
        <v>0</v>
      </c>
      <c r="J1781" s="13">
        <f t="shared" si="839"/>
        <v>0</v>
      </c>
      <c r="K1781" s="13">
        <f t="shared" si="840"/>
        <v>0</v>
      </c>
      <c r="L1781" s="16">
        <f t="shared" si="841"/>
        <v>0</v>
      </c>
      <c r="M1781" s="13">
        <f t="shared" si="842"/>
        <v>0</v>
      </c>
      <c r="N1781" s="16">
        <f t="shared" si="843"/>
        <v>0</v>
      </c>
      <c r="O1781" s="16">
        <f t="shared" si="844"/>
        <v>0</v>
      </c>
      <c r="P1781" s="16">
        <f t="shared" si="845"/>
        <v>-2E-3</v>
      </c>
      <c r="Q1781" s="20" t="str">
        <f t="shared" si="846"/>
        <v/>
      </c>
      <c r="R1781" s="20" t="str">
        <f t="shared" si="847"/>
        <v/>
      </c>
      <c r="S1781" s="20">
        <f t="shared" si="848"/>
        <v>-2E-3</v>
      </c>
      <c r="T1781" s="20" t="str">
        <f t="shared" si="849"/>
        <v/>
      </c>
      <c r="U1781" s="16" t="str">
        <f t="shared" si="850"/>
        <v/>
      </c>
      <c r="V1781" s="20" t="str">
        <f t="shared" si="851"/>
        <v/>
      </c>
      <c r="W1781" s="20" t="str">
        <f t="shared" si="852"/>
        <v/>
      </c>
      <c r="X1781" s="20" t="str">
        <f t="shared" si="853"/>
        <v/>
      </c>
      <c r="Y1781" s="20" t="str">
        <f t="shared" si="854"/>
        <v/>
      </c>
      <c r="Z1781" s="20" t="str">
        <f t="shared" si="855"/>
        <v/>
      </c>
      <c r="AA1781" s="20" t="str">
        <f t="shared" si="856"/>
        <v/>
      </c>
      <c r="AB1781" s="20" t="str">
        <f t="shared" si="857"/>
        <v/>
      </c>
      <c r="AC1781" s="20" t="str">
        <f t="shared" si="858"/>
        <v/>
      </c>
      <c r="AD1781" s="20" t="str">
        <f t="shared" si="859"/>
        <v/>
      </c>
      <c r="AE1781" s="20" t="str">
        <f t="shared" si="860"/>
        <v/>
      </c>
      <c r="AF1781" s="20">
        <f t="shared" si="861"/>
        <v>0</v>
      </c>
      <c r="AG1781" s="11">
        <f t="shared" si="862"/>
        <v>999</v>
      </c>
      <c r="AH1781" s="17">
        <f t="shared" si="863"/>
        <v>999</v>
      </c>
      <c r="AI1781" s="17">
        <f t="shared" si="864"/>
        <v>999</v>
      </c>
      <c r="AJ1781" s="17">
        <f t="shared" si="865"/>
        <v>999</v>
      </c>
      <c r="AK1781" s="17">
        <f t="shared" si="866"/>
        <v>999</v>
      </c>
      <c r="AL1781" s="17">
        <f t="shared" si="867"/>
        <v>0</v>
      </c>
      <c r="AM1781" s="10" t="s">
        <v>2183</v>
      </c>
      <c r="AN1781">
        <v>0</v>
      </c>
      <c r="AO1781">
        <v>0</v>
      </c>
      <c r="AP1781">
        <v>0</v>
      </c>
      <c r="AQ1781">
        <v>5.74E-2</v>
      </c>
      <c r="AR1781" s="8">
        <v>-0.2</v>
      </c>
      <c r="AS1781" s="8">
        <v>-0.40810000000000002</v>
      </c>
      <c r="AT1781" s="8">
        <v>-6.0583</v>
      </c>
      <c r="AU1781" s="8">
        <v>-5.74E-2</v>
      </c>
      <c r="AV1781" s="8">
        <v>-0.2</v>
      </c>
      <c r="AW1781" s="8">
        <v>0.2</v>
      </c>
      <c r="AX1781" s="8">
        <v>0.40810000000000002</v>
      </c>
      <c r="AY1781" s="8">
        <v>6.0583</v>
      </c>
      <c r="AZ1781" s="8">
        <v>5.74E-2</v>
      </c>
      <c r="BA1781" s="8">
        <v>0.2</v>
      </c>
      <c r="BB1781">
        <v>0</v>
      </c>
      <c r="BC1781">
        <v>0</v>
      </c>
      <c r="BD1781">
        <v>0</v>
      </c>
      <c r="BE1781">
        <v>0</v>
      </c>
      <c r="BF1781">
        <v>0.06</v>
      </c>
      <c r="BG1781">
        <v>0.3</v>
      </c>
      <c r="BH1781">
        <v>-20.04</v>
      </c>
      <c r="BI1781">
        <v>10</v>
      </c>
      <c r="BJ1781">
        <v>20</v>
      </c>
      <c r="BK1781">
        <v>10</v>
      </c>
      <c r="BM1781">
        <v>10</v>
      </c>
      <c r="BN1781" t="s">
        <v>1016</v>
      </c>
      <c r="BP1781" t="s">
        <v>1016</v>
      </c>
      <c r="BQ1781">
        <v>10</v>
      </c>
      <c r="BR1781">
        <v>101010</v>
      </c>
      <c r="BS1781">
        <v>0</v>
      </c>
      <c r="BU1781">
        <v>1</v>
      </c>
      <c r="BW1781">
        <v>10</v>
      </c>
      <c r="BY1781">
        <v>20</v>
      </c>
      <c r="BZ1781" t="s">
        <v>2000</v>
      </c>
      <c r="CA1781">
        <v>0</v>
      </c>
      <c r="CB1781">
        <v>0</v>
      </c>
      <c r="CC1781">
        <v>0</v>
      </c>
      <c r="CD1781">
        <v>0</v>
      </c>
      <c r="CE1781">
        <v>0</v>
      </c>
      <c r="CF1781">
        <v>1</v>
      </c>
      <c r="CG1781">
        <v>0</v>
      </c>
      <c r="CH1781">
        <v>0</v>
      </c>
      <c r="CI1781" s="2">
        <v>249927</v>
      </c>
      <c r="CJ1781" t="s">
        <v>2042</v>
      </c>
    </row>
    <row r="1782" spans="1:88">
      <c r="A1782" s="10" t="str">
        <f t="shared" si="837"/>
        <v>RYI_US</v>
      </c>
      <c r="B1782" s="12">
        <f t="shared" si="838"/>
        <v>4.2300000000000004E-2</v>
      </c>
      <c r="C1782" s="12">
        <v>0</v>
      </c>
      <c r="D1782" s="12">
        <v>0</v>
      </c>
      <c r="E1782" s="12">
        <v>0</v>
      </c>
      <c r="F1782" s="12">
        <v>0</v>
      </c>
      <c r="G1782" s="12">
        <v>0</v>
      </c>
      <c r="H1782" s="12">
        <v>0</v>
      </c>
      <c r="I1782" s="12">
        <v>0</v>
      </c>
      <c r="J1782" s="13">
        <f t="shared" si="839"/>
        <v>0</v>
      </c>
      <c r="K1782" s="13">
        <f t="shared" si="840"/>
        <v>0</v>
      </c>
      <c r="L1782" s="16">
        <f t="shared" si="841"/>
        <v>0</v>
      </c>
      <c r="M1782" s="13">
        <f t="shared" si="842"/>
        <v>0</v>
      </c>
      <c r="N1782" s="16">
        <f t="shared" si="843"/>
        <v>0</v>
      </c>
      <c r="O1782" s="16">
        <f t="shared" si="844"/>
        <v>0</v>
      </c>
      <c r="P1782" s="16" t="str">
        <f t="shared" si="845"/>
        <v/>
      </c>
      <c r="Q1782" s="20" t="str">
        <f t="shared" si="846"/>
        <v/>
      </c>
      <c r="R1782" s="20" t="str">
        <f t="shared" si="847"/>
        <v/>
      </c>
      <c r="S1782" s="20" t="str">
        <f t="shared" si="848"/>
        <v/>
      </c>
      <c r="T1782" s="20" t="str">
        <f t="shared" si="849"/>
        <v/>
      </c>
      <c r="U1782" s="16">
        <f t="shared" si="850"/>
        <v>6.5000000000000006E-3</v>
      </c>
      <c r="V1782" s="20" t="str">
        <f t="shared" si="851"/>
        <v/>
      </c>
      <c r="W1782" s="20" t="str">
        <f t="shared" si="852"/>
        <v/>
      </c>
      <c r="X1782" s="20">
        <f t="shared" si="853"/>
        <v>6.5000000000000006E-3</v>
      </c>
      <c r="Y1782" s="20" t="str">
        <f t="shared" si="854"/>
        <v/>
      </c>
      <c r="Z1782" s="20" t="str">
        <f t="shared" si="855"/>
        <v/>
      </c>
      <c r="AA1782" s="20" t="str">
        <f t="shared" si="856"/>
        <v/>
      </c>
      <c r="AB1782" s="20" t="str">
        <f t="shared" si="857"/>
        <v/>
      </c>
      <c r="AC1782" s="20" t="str">
        <f t="shared" si="858"/>
        <v/>
      </c>
      <c r="AD1782" s="20" t="str">
        <f t="shared" si="859"/>
        <v/>
      </c>
      <c r="AE1782" s="20" t="str">
        <f t="shared" si="860"/>
        <v/>
      </c>
      <c r="AF1782" s="20">
        <f t="shared" si="861"/>
        <v>0</v>
      </c>
      <c r="AG1782" s="11">
        <f t="shared" si="862"/>
        <v>999</v>
      </c>
      <c r="AH1782" s="17">
        <f t="shared" si="863"/>
        <v>999</v>
      </c>
      <c r="AI1782" s="17">
        <f t="shared" si="864"/>
        <v>999</v>
      </c>
      <c r="AJ1782" s="17">
        <f t="shared" si="865"/>
        <v>999</v>
      </c>
      <c r="AK1782" s="17">
        <f t="shared" si="866"/>
        <v>999</v>
      </c>
      <c r="AL1782" s="17">
        <f t="shared" si="867"/>
        <v>0</v>
      </c>
      <c r="AM1782" s="10" t="s">
        <v>2184</v>
      </c>
      <c r="AN1782">
        <v>0</v>
      </c>
      <c r="AO1782">
        <v>0</v>
      </c>
      <c r="AP1782">
        <v>0</v>
      </c>
      <c r="AQ1782">
        <v>5.7200000000000001E-2</v>
      </c>
      <c r="AR1782" s="8">
        <v>-0.65</v>
      </c>
      <c r="AS1782" s="8">
        <v>-0.47489999999999999</v>
      </c>
      <c r="AT1782" s="8">
        <v>-7.9208999999999996</v>
      </c>
      <c r="AU1782" s="8">
        <v>-5.7200000000000001E-2</v>
      </c>
      <c r="AV1782" s="8">
        <v>-0.65</v>
      </c>
      <c r="AW1782" s="8">
        <v>0.65</v>
      </c>
      <c r="AX1782" s="8">
        <v>0.47489999999999999</v>
      </c>
      <c r="AY1782" s="8">
        <v>7.9208999999999996</v>
      </c>
      <c r="AZ1782" s="8">
        <v>5.7200000000000001E-2</v>
      </c>
      <c r="BA1782" s="8">
        <v>0.65</v>
      </c>
      <c r="BB1782">
        <v>0</v>
      </c>
      <c r="BC1782">
        <v>0</v>
      </c>
      <c r="BD1782">
        <v>0</v>
      </c>
      <c r="BE1782">
        <v>0</v>
      </c>
      <c r="BF1782">
        <v>0.06</v>
      </c>
      <c r="BG1782">
        <v>0.3</v>
      </c>
      <c r="BH1782">
        <v>4.2300000000000004</v>
      </c>
      <c r="BI1782">
        <v>3</v>
      </c>
      <c r="BJ1782">
        <v>6</v>
      </c>
      <c r="BK1782">
        <v>3</v>
      </c>
      <c r="BM1782">
        <v>3</v>
      </c>
      <c r="BN1782" t="s">
        <v>1016</v>
      </c>
      <c r="BP1782" t="s">
        <v>1016</v>
      </c>
      <c r="BQ1782">
        <v>15</v>
      </c>
      <c r="BR1782">
        <v>151040</v>
      </c>
      <c r="BS1782">
        <v>0</v>
      </c>
      <c r="BU1782">
        <v>1</v>
      </c>
      <c r="BW1782">
        <v>3</v>
      </c>
      <c r="BY1782">
        <v>6</v>
      </c>
      <c r="BZ1782" t="s">
        <v>2000</v>
      </c>
      <c r="CA1782">
        <v>0</v>
      </c>
      <c r="CB1782">
        <v>0</v>
      </c>
      <c r="CC1782">
        <v>0</v>
      </c>
      <c r="CD1782">
        <v>0</v>
      </c>
      <c r="CE1782">
        <v>0</v>
      </c>
      <c r="CF1782">
        <v>1</v>
      </c>
      <c r="CG1782">
        <v>0</v>
      </c>
      <c r="CH1782">
        <v>0</v>
      </c>
      <c r="CI1782" s="2">
        <v>227483</v>
      </c>
      <c r="CJ1782" t="s">
        <v>2042</v>
      </c>
    </row>
    <row r="1783" spans="1:88">
      <c r="A1783" s="10" t="str">
        <f t="shared" si="837"/>
        <v>OTIC_US</v>
      </c>
      <c r="B1783" s="12">
        <f t="shared" si="838"/>
        <v>-2.5099999999999997E-2</v>
      </c>
      <c r="C1783" s="12">
        <v>0</v>
      </c>
      <c r="D1783" s="12">
        <v>0</v>
      </c>
      <c r="E1783" s="12">
        <v>0</v>
      </c>
      <c r="F1783" s="12">
        <v>0</v>
      </c>
      <c r="G1783" s="12">
        <v>0</v>
      </c>
      <c r="H1783" s="12">
        <v>0</v>
      </c>
      <c r="I1783" s="12">
        <v>0</v>
      </c>
      <c r="J1783" s="13">
        <f t="shared" si="839"/>
        <v>0</v>
      </c>
      <c r="K1783" s="13">
        <f t="shared" si="840"/>
        <v>0</v>
      </c>
      <c r="L1783" s="16">
        <f t="shared" si="841"/>
        <v>0</v>
      </c>
      <c r="M1783" s="13">
        <f t="shared" si="842"/>
        <v>0</v>
      </c>
      <c r="N1783" s="16">
        <f t="shared" si="843"/>
        <v>0</v>
      </c>
      <c r="O1783" s="16">
        <f t="shared" si="844"/>
        <v>0</v>
      </c>
      <c r="P1783" s="16">
        <f t="shared" si="845"/>
        <v>-2E-3</v>
      </c>
      <c r="Q1783" s="20" t="str">
        <f t="shared" si="846"/>
        <v/>
      </c>
      <c r="R1783" s="20" t="str">
        <f t="shared" si="847"/>
        <v/>
      </c>
      <c r="S1783" s="20">
        <f t="shared" si="848"/>
        <v>-2E-3</v>
      </c>
      <c r="T1783" s="20" t="str">
        <f t="shared" si="849"/>
        <v/>
      </c>
      <c r="U1783" s="16" t="str">
        <f t="shared" si="850"/>
        <v/>
      </c>
      <c r="V1783" s="20" t="str">
        <f t="shared" si="851"/>
        <v/>
      </c>
      <c r="W1783" s="20" t="str">
        <f t="shared" si="852"/>
        <v/>
      </c>
      <c r="X1783" s="20" t="str">
        <f t="shared" si="853"/>
        <v/>
      </c>
      <c r="Y1783" s="20" t="str">
        <f t="shared" si="854"/>
        <v/>
      </c>
      <c r="Z1783" s="20" t="str">
        <f t="shared" si="855"/>
        <v/>
      </c>
      <c r="AA1783" s="20" t="str">
        <f t="shared" si="856"/>
        <v/>
      </c>
      <c r="AB1783" s="20" t="str">
        <f t="shared" si="857"/>
        <v/>
      </c>
      <c r="AC1783" s="20" t="str">
        <f t="shared" si="858"/>
        <v/>
      </c>
      <c r="AD1783" s="20" t="str">
        <f t="shared" si="859"/>
        <v/>
      </c>
      <c r="AE1783" s="20" t="str">
        <f t="shared" si="860"/>
        <v/>
      </c>
      <c r="AF1783" s="20">
        <f t="shared" si="861"/>
        <v>0</v>
      </c>
      <c r="AG1783" s="11">
        <f t="shared" si="862"/>
        <v>999</v>
      </c>
      <c r="AH1783" s="17">
        <f t="shared" si="863"/>
        <v>999</v>
      </c>
      <c r="AI1783" s="17">
        <f t="shared" si="864"/>
        <v>999</v>
      </c>
      <c r="AJ1783" s="17">
        <f t="shared" si="865"/>
        <v>999</v>
      </c>
      <c r="AK1783" s="17">
        <f t="shared" si="866"/>
        <v>999</v>
      </c>
      <c r="AL1783" s="17">
        <f t="shared" si="867"/>
        <v>0</v>
      </c>
      <c r="AM1783" s="10" t="s">
        <v>2185</v>
      </c>
      <c r="AN1783">
        <v>0</v>
      </c>
      <c r="AO1783">
        <v>0</v>
      </c>
      <c r="AP1783">
        <v>0</v>
      </c>
      <c r="AQ1783">
        <v>1.5837000000000001</v>
      </c>
      <c r="AR1783" s="8">
        <v>-0.2</v>
      </c>
      <c r="AS1783" s="8">
        <v>-7.4058000000000002</v>
      </c>
      <c r="AT1783" s="8">
        <v>-38.432600000000001</v>
      </c>
      <c r="AU1783" s="8">
        <v>-1.5837000000000001</v>
      </c>
      <c r="AV1783" s="8">
        <v>-0.2</v>
      </c>
      <c r="AW1783" s="8">
        <v>0.6</v>
      </c>
      <c r="AX1783" s="8">
        <v>7.4058000000000002</v>
      </c>
      <c r="AY1783" s="8">
        <v>38.432600000000001</v>
      </c>
      <c r="AZ1783" s="8">
        <v>1.5837000000000001</v>
      </c>
      <c r="BA1783" s="8">
        <v>0.6</v>
      </c>
      <c r="BB1783">
        <v>0</v>
      </c>
      <c r="BC1783">
        <v>0</v>
      </c>
      <c r="BD1783">
        <v>0</v>
      </c>
      <c r="BE1783">
        <v>0</v>
      </c>
      <c r="BF1783">
        <v>0.06</v>
      </c>
      <c r="BG1783">
        <v>0.3</v>
      </c>
      <c r="BH1783">
        <v>-2.5099999999999998</v>
      </c>
      <c r="BI1783">
        <v>7</v>
      </c>
      <c r="BJ1783">
        <v>14</v>
      </c>
      <c r="BK1783">
        <v>8</v>
      </c>
      <c r="BM1783">
        <v>8</v>
      </c>
      <c r="BN1783" t="s">
        <v>1016</v>
      </c>
      <c r="BP1783" t="s">
        <v>1016</v>
      </c>
      <c r="BQ1783">
        <v>35</v>
      </c>
      <c r="BR1783">
        <v>352010</v>
      </c>
      <c r="BS1783">
        <v>0</v>
      </c>
      <c r="BU1783">
        <v>1</v>
      </c>
      <c r="BW1783">
        <v>7</v>
      </c>
      <c r="BY1783">
        <v>14</v>
      </c>
      <c r="BZ1783" t="s">
        <v>1997</v>
      </c>
      <c r="CA1783">
        <v>0</v>
      </c>
      <c r="CB1783">
        <v>0</v>
      </c>
      <c r="CC1783">
        <v>0</v>
      </c>
      <c r="CD1783">
        <v>0</v>
      </c>
      <c r="CE1783">
        <v>0</v>
      </c>
      <c r="CF1783">
        <v>1</v>
      </c>
      <c r="CG1783">
        <v>0</v>
      </c>
      <c r="CH1783">
        <v>0</v>
      </c>
      <c r="CI1783" s="2">
        <v>6667768</v>
      </c>
      <c r="CJ1783" t="s">
        <v>2042</v>
      </c>
    </row>
    <row r="1784" spans="1:88">
      <c r="A1784" s="10" t="str">
        <f t="shared" si="837"/>
        <v>VEC_US</v>
      </c>
      <c r="B1784" s="12">
        <f t="shared" si="838"/>
        <v>0.16269999999999998</v>
      </c>
      <c r="C1784" s="12">
        <v>0</v>
      </c>
      <c r="D1784" s="12">
        <v>0</v>
      </c>
      <c r="E1784" s="12">
        <v>0</v>
      </c>
      <c r="F1784" s="12">
        <v>0</v>
      </c>
      <c r="G1784" s="12">
        <v>0</v>
      </c>
      <c r="H1784" s="12">
        <v>0</v>
      </c>
      <c r="I1784" s="12">
        <v>0</v>
      </c>
      <c r="J1784" s="13">
        <f t="shared" si="839"/>
        <v>0</v>
      </c>
      <c r="K1784" s="13">
        <f t="shared" si="840"/>
        <v>0</v>
      </c>
      <c r="L1784" s="16">
        <f t="shared" si="841"/>
        <v>0</v>
      </c>
      <c r="M1784" s="13">
        <f t="shared" si="842"/>
        <v>0</v>
      </c>
      <c r="N1784" s="16">
        <f t="shared" si="843"/>
        <v>0</v>
      </c>
      <c r="O1784" s="16">
        <f t="shared" si="844"/>
        <v>0</v>
      </c>
      <c r="P1784" s="16" t="str">
        <f t="shared" si="845"/>
        <v/>
      </c>
      <c r="Q1784" s="20" t="str">
        <f t="shared" si="846"/>
        <v/>
      </c>
      <c r="R1784" s="20" t="str">
        <f t="shared" si="847"/>
        <v/>
      </c>
      <c r="S1784" s="20" t="str">
        <f t="shared" si="848"/>
        <v/>
      </c>
      <c r="T1784" s="20" t="str">
        <f t="shared" si="849"/>
        <v/>
      </c>
      <c r="U1784" s="16">
        <f t="shared" si="850"/>
        <v>6.5000000000000006E-3</v>
      </c>
      <c r="V1784" s="20" t="str">
        <f t="shared" si="851"/>
        <v/>
      </c>
      <c r="W1784" s="20" t="str">
        <f t="shared" si="852"/>
        <v/>
      </c>
      <c r="X1784" s="20">
        <f t="shared" si="853"/>
        <v>6.5000000000000006E-3</v>
      </c>
      <c r="Y1784" s="20" t="str">
        <f t="shared" si="854"/>
        <v/>
      </c>
      <c r="Z1784" s="20" t="str">
        <f t="shared" si="855"/>
        <v/>
      </c>
      <c r="AA1784" s="20" t="str">
        <f t="shared" si="856"/>
        <v/>
      </c>
      <c r="AB1784" s="20" t="str">
        <f t="shared" si="857"/>
        <v/>
      </c>
      <c r="AC1784" s="20" t="str">
        <f t="shared" si="858"/>
        <v/>
      </c>
      <c r="AD1784" s="20" t="str">
        <f t="shared" si="859"/>
        <v/>
      </c>
      <c r="AE1784" s="20" t="str">
        <f t="shared" si="860"/>
        <v/>
      </c>
      <c r="AF1784" s="20">
        <f t="shared" si="861"/>
        <v>0</v>
      </c>
      <c r="AG1784" s="11">
        <f t="shared" si="862"/>
        <v>999</v>
      </c>
      <c r="AH1784" s="17">
        <f t="shared" si="863"/>
        <v>999</v>
      </c>
      <c r="AI1784" s="17">
        <f t="shared" si="864"/>
        <v>999</v>
      </c>
      <c r="AJ1784" s="17">
        <f t="shared" si="865"/>
        <v>999</v>
      </c>
      <c r="AK1784" s="17">
        <f t="shared" si="866"/>
        <v>999</v>
      </c>
      <c r="AL1784" s="17">
        <f t="shared" si="867"/>
        <v>0</v>
      </c>
      <c r="AM1784" s="10" t="s">
        <v>2195</v>
      </c>
      <c r="AN1784">
        <v>0</v>
      </c>
      <c r="AO1784">
        <v>0</v>
      </c>
      <c r="AP1784">
        <v>0</v>
      </c>
      <c r="AQ1784">
        <v>0.44259999999999999</v>
      </c>
      <c r="AR1784" s="8">
        <v>-0.65</v>
      </c>
      <c r="AS1784" s="8">
        <v>-2.9594</v>
      </c>
      <c r="AT1784" s="8">
        <v>-12.674899999999999</v>
      </c>
      <c r="AU1784" s="8">
        <v>-0.44259999999999999</v>
      </c>
      <c r="AV1784" s="8">
        <v>-0.65</v>
      </c>
      <c r="AW1784" s="8">
        <v>0.65</v>
      </c>
      <c r="AX1784" s="8">
        <v>2.9594</v>
      </c>
      <c r="AY1784" s="8">
        <v>12.674899999999999</v>
      </c>
      <c r="AZ1784" s="8">
        <v>0.44259999999999999</v>
      </c>
      <c r="BA1784" s="8">
        <v>0.65</v>
      </c>
      <c r="BB1784">
        <v>0</v>
      </c>
      <c r="BC1784">
        <v>0</v>
      </c>
      <c r="BD1784">
        <v>0</v>
      </c>
      <c r="BE1784">
        <v>0</v>
      </c>
      <c r="BF1784">
        <v>0.06</v>
      </c>
      <c r="BG1784">
        <v>0.3</v>
      </c>
      <c r="BH1784">
        <v>16.27</v>
      </c>
      <c r="BI1784">
        <v>1</v>
      </c>
      <c r="BJ1784">
        <v>2</v>
      </c>
      <c r="BK1784">
        <v>1</v>
      </c>
      <c r="BM1784">
        <v>1</v>
      </c>
      <c r="BN1784" t="s">
        <v>1016</v>
      </c>
      <c r="BP1784" t="s">
        <v>1016</v>
      </c>
      <c r="BQ1784">
        <v>20</v>
      </c>
      <c r="BR1784">
        <v>201010</v>
      </c>
      <c r="BS1784">
        <v>0</v>
      </c>
      <c r="BU1784">
        <v>1</v>
      </c>
      <c r="BW1784">
        <v>1</v>
      </c>
      <c r="BY1784">
        <v>2</v>
      </c>
      <c r="BZ1784" t="s">
        <v>1998</v>
      </c>
      <c r="CA1784">
        <v>0</v>
      </c>
      <c r="CB1784">
        <v>0</v>
      </c>
      <c r="CC1784">
        <v>0</v>
      </c>
      <c r="CD1784">
        <v>0</v>
      </c>
      <c r="CE1784">
        <v>0</v>
      </c>
      <c r="CF1784">
        <v>1</v>
      </c>
      <c r="CG1784">
        <v>0</v>
      </c>
      <c r="CH1784">
        <v>0</v>
      </c>
      <c r="CI1784" s="2">
        <v>1750591</v>
      </c>
      <c r="CJ1784" t="s">
        <v>2042</v>
      </c>
    </row>
    <row r="1785" spans="1:88">
      <c r="A1785" s="10" t="str">
        <f t="shared" si="837"/>
        <v>CIVI_US</v>
      </c>
      <c r="B1785" s="12">
        <f t="shared" si="838"/>
        <v>3.1699999999999999E-2</v>
      </c>
      <c r="C1785" s="12">
        <v>0</v>
      </c>
      <c r="D1785" s="12">
        <v>0</v>
      </c>
      <c r="E1785" s="12">
        <v>0</v>
      </c>
      <c r="F1785" s="12">
        <v>0</v>
      </c>
      <c r="G1785" s="12">
        <v>0</v>
      </c>
      <c r="H1785" s="12">
        <v>0</v>
      </c>
      <c r="I1785" s="12">
        <v>0</v>
      </c>
      <c r="J1785" s="13">
        <f t="shared" si="839"/>
        <v>0</v>
      </c>
      <c r="K1785" s="13">
        <f t="shared" si="840"/>
        <v>0</v>
      </c>
      <c r="L1785" s="16">
        <f t="shared" si="841"/>
        <v>0</v>
      </c>
      <c r="M1785" s="13">
        <f t="shared" si="842"/>
        <v>0</v>
      </c>
      <c r="N1785" s="16">
        <f t="shared" si="843"/>
        <v>0</v>
      </c>
      <c r="O1785" s="16">
        <f t="shared" si="844"/>
        <v>0</v>
      </c>
      <c r="P1785" s="16" t="str">
        <f t="shared" si="845"/>
        <v/>
      </c>
      <c r="Q1785" s="20" t="str">
        <f t="shared" si="846"/>
        <v/>
      </c>
      <c r="R1785" s="20" t="str">
        <f t="shared" si="847"/>
        <v/>
      </c>
      <c r="S1785" s="20" t="str">
        <f t="shared" si="848"/>
        <v/>
      </c>
      <c r="T1785" s="20" t="str">
        <f t="shared" si="849"/>
        <v/>
      </c>
      <c r="U1785" s="16">
        <f t="shared" si="850"/>
        <v>6.0000000000000001E-3</v>
      </c>
      <c r="V1785" s="20" t="str">
        <f t="shared" si="851"/>
        <v/>
      </c>
      <c r="W1785" s="20" t="str">
        <f t="shared" si="852"/>
        <v/>
      </c>
      <c r="X1785" s="20">
        <f t="shared" si="853"/>
        <v>6.0000000000000001E-3</v>
      </c>
      <c r="Y1785" s="20" t="str">
        <f t="shared" si="854"/>
        <v/>
      </c>
      <c r="Z1785" s="20" t="str">
        <f t="shared" si="855"/>
        <v/>
      </c>
      <c r="AA1785" s="20" t="str">
        <f t="shared" si="856"/>
        <v/>
      </c>
      <c r="AB1785" s="20" t="str">
        <f t="shared" si="857"/>
        <v/>
      </c>
      <c r="AC1785" s="20" t="str">
        <f t="shared" si="858"/>
        <v/>
      </c>
      <c r="AD1785" s="20" t="str">
        <f t="shared" si="859"/>
        <v/>
      </c>
      <c r="AE1785" s="20" t="str">
        <f t="shared" si="860"/>
        <v/>
      </c>
      <c r="AF1785" s="20">
        <f t="shared" si="861"/>
        <v>0</v>
      </c>
      <c r="AG1785" s="11">
        <f t="shared" si="862"/>
        <v>999</v>
      </c>
      <c r="AH1785" s="17">
        <f t="shared" si="863"/>
        <v>999</v>
      </c>
      <c r="AI1785" s="17">
        <f t="shared" si="864"/>
        <v>999</v>
      </c>
      <c r="AJ1785" s="17">
        <f t="shared" si="865"/>
        <v>999</v>
      </c>
      <c r="AK1785" s="17">
        <f t="shared" si="866"/>
        <v>999</v>
      </c>
      <c r="AL1785" s="17">
        <f t="shared" si="867"/>
        <v>0</v>
      </c>
      <c r="AM1785" s="10" t="s">
        <v>2214</v>
      </c>
      <c r="AN1785">
        <v>0</v>
      </c>
      <c r="AO1785">
        <v>0</v>
      </c>
      <c r="AP1785">
        <v>0</v>
      </c>
      <c r="AQ1785">
        <v>0.4763</v>
      </c>
      <c r="AR1785" s="8">
        <v>-0.6</v>
      </c>
      <c r="AS1785" s="8">
        <v>-2.3275000000000001</v>
      </c>
      <c r="AT1785" s="8">
        <v>-31.045000000000002</v>
      </c>
      <c r="AU1785" s="8">
        <v>-0.4763</v>
      </c>
      <c r="AV1785" s="8">
        <v>-0.6</v>
      </c>
      <c r="AW1785" s="8">
        <v>0.6</v>
      </c>
      <c r="AX1785" s="8">
        <v>2.3275000000000001</v>
      </c>
      <c r="AY1785" s="8">
        <v>31.045000000000002</v>
      </c>
      <c r="AZ1785" s="8">
        <v>0.4763</v>
      </c>
      <c r="BA1785" s="8">
        <v>0.6</v>
      </c>
      <c r="BB1785">
        <v>0</v>
      </c>
      <c r="BC1785">
        <v>0</v>
      </c>
      <c r="BD1785">
        <v>0</v>
      </c>
      <c r="BE1785">
        <v>0</v>
      </c>
      <c r="BF1785">
        <v>0.06</v>
      </c>
      <c r="BG1785">
        <v>0.3</v>
      </c>
      <c r="BH1785">
        <v>3.17</v>
      </c>
      <c r="BI1785">
        <v>4</v>
      </c>
      <c r="BJ1785">
        <v>7</v>
      </c>
      <c r="BK1785">
        <v>4</v>
      </c>
      <c r="BM1785">
        <v>4</v>
      </c>
      <c r="BN1785" t="s">
        <v>1016</v>
      </c>
      <c r="BP1785" t="s">
        <v>1016</v>
      </c>
      <c r="BQ1785">
        <v>35</v>
      </c>
      <c r="BR1785">
        <v>351020</v>
      </c>
      <c r="BS1785">
        <v>0</v>
      </c>
      <c r="BU1785">
        <v>1</v>
      </c>
      <c r="BW1785">
        <v>4</v>
      </c>
      <c r="BY1785">
        <v>7</v>
      </c>
      <c r="BZ1785" t="s">
        <v>1998</v>
      </c>
      <c r="CA1785">
        <v>0</v>
      </c>
      <c r="CB1785">
        <v>0</v>
      </c>
      <c r="CC1785">
        <v>0</v>
      </c>
      <c r="CD1785">
        <v>0</v>
      </c>
      <c r="CE1785">
        <v>0</v>
      </c>
      <c r="CF1785">
        <v>1</v>
      </c>
      <c r="CG1785">
        <v>0</v>
      </c>
      <c r="CH1785">
        <v>0</v>
      </c>
      <c r="CI1785" s="2">
        <v>1740811</v>
      </c>
      <c r="CJ1785" t="s">
        <v>2042</v>
      </c>
    </row>
    <row r="1786" spans="1:88">
      <c r="A1786" s="10" t="str">
        <f t="shared" si="837"/>
        <v>TKAI_US</v>
      </c>
      <c r="B1786" s="12">
        <f t="shared" si="838"/>
        <v>-0.17749999999999999</v>
      </c>
      <c r="C1786" s="12">
        <v>0</v>
      </c>
      <c r="D1786" s="12">
        <v>0</v>
      </c>
      <c r="E1786" s="12">
        <v>0</v>
      </c>
      <c r="F1786" s="12">
        <v>0</v>
      </c>
      <c r="G1786" s="12">
        <v>0</v>
      </c>
      <c r="H1786" s="12">
        <v>0</v>
      </c>
      <c r="I1786" s="12">
        <v>0</v>
      </c>
      <c r="J1786" s="13">
        <f t="shared" si="839"/>
        <v>0</v>
      </c>
      <c r="K1786" s="13">
        <f t="shared" si="840"/>
        <v>0</v>
      </c>
      <c r="L1786" s="16">
        <f t="shared" si="841"/>
        <v>0</v>
      </c>
      <c r="M1786" s="13">
        <f t="shared" si="842"/>
        <v>0</v>
      </c>
      <c r="N1786" s="16">
        <f t="shared" si="843"/>
        <v>0</v>
      </c>
      <c r="O1786" s="16">
        <f t="shared" si="844"/>
        <v>0</v>
      </c>
      <c r="P1786" s="16">
        <f t="shared" si="845"/>
        <v>-2E-3</v>
      </c>
      <c r="Q1786" s="20" t="str">
        <f t="shared" si="846"/>
        <v/>
      </c>
      <c r="R1786" s="20" t="str">
        <f t="shared" si="847"/>
        <v/>
      </c>
      <c r="S1786" s="20">
        <f t="shared" si="848"/>
        <v>-2E-3</v>
      </c>
      <c r="T1786" s="20" t="str">
        <f t="shared" si="849"/>
        <v/>
      </c>
      <c r="U1786" s="16" t="str">
        <f t="shared" si="850"/>
        <v/>
      </c>
      <c r="V1786" s="20" t="str">
        <f t="shared" si="851"/>
        <v/>
      </c>
      <c r="W1786" s="20" t="str">
        <f t="shared" si="852"/>
        <v/>
      </c>
      <c r="X1786" s="20" t="str">
        <f t="shared" si="853"/>
        <v/>
      </c>
      <c r="Y1786" s="20" t="str">
        <f t="shared" si="854"/>
        <v/>
      </c>
      <c r="Z1786" s="20" t="str">
        <f t="shared" si="855"/>
        <v/>
      </c>
      <c r="AA1786" s="20" t="str">
        <f t="shared" si="856"/>
        <v/>
      </c>
      <c r="AB1786" s="20" t="str">
        <f t="shared" si="857"/>
        <v/>
      </c>
      <c r="AC1786" s="20" t="str">
        <f t="shared" si="858"/>
        <v/>
      </c>
      <c r="AD1786" s="20" t="str">
        <f t="shared" si="859"/>
        <v/>
      </c>
      <c r="AE1786" s="20" t="str">
        <f t="shared" si="860"/>
        <v/>
      </c>
      <c r="AF1786" s="20">
        <f t="shared" si="861"/>
        <v>0</v>
      </c>
      <c r="AG1786" s="11">
        <f t="shared" si="862"/>
        <v>999</v>
      </c>
      <c r="AH1786" s="17">
        <f t="shared" si="863"/>
        <v>999</v>
      </c>
      <c r="AI1786" s="17">
        <f t="shared" si="864"/>
        <v>999</v>
      </c>
      <c r="AJ1786" s="17">
        <f t="shared" si="865"/>
        <v>999</v>
      </c>
      <c r="AK1786" s="17">
        <f t="shared" si="866"/>
        <v>999</v>
      </c>
      <c r="AL1786" s="17">
        <f t="shared" si="867"/>
        <v>0</v>
      </c>
      <c r="AM1786" s="10" t="s">
        <v>2219</v>
      </c>
      <c r="AN1786">
        <v>0</v>
      </c>
      <c r="AO1786">
        <v>0</v>
      </c>
      <c r="AP1786">
        <v>0</v>
      </c>
      <c r="AQ1786">
        <v>0.151</v>
      </c>
      <c r="AR1786" s="8">
        <v>-0.2</v>
      </c>
      <c r="AS1786" s="8">
        <v>-1.0689</v>
      </c>
      <c r="AT1786" s="8">
        <v>-13.355700000000001</v>
      </c>
      <c r="AU1786" s="8">
        <v>-0.151</v>
      </c>
      <c r="AV1786" s="8">
        <v>-0.2</v>
      </c>
      <c r="AW1786" s="8">
        <v>0.6</v>
      </c>
      <c r="AX1786" s="8">
        <v>1.0689</v>
      </c>
      <c r="AY1786" s="8">
        <v>13.355700000000001</v>
      </c>
      <c r="AZ1786" s="8">
        <v>0.151</v>
      </c>
      <c r="BA1786" s="8">
        <v>0.6</v>
      </c>
      <c r="BB1786">
        <v>0</v>
      </c>
      <c r="BC1786">
        <v>0</v>
      </c>
      <c r="BD1786">
        <v>0</v>
      </c>
      <c r="BE1786">
        <v>0</v>
      </c>
      <c r="BF1786">
        <v>0.06</v>
      </c>
      <c r="BG1786">
        <v>0.3</v>
      </c>
      <c r="BH1786">
        <v>-17.75</v>
      </c>
      <c r="BI1786">
        <v>10</v>
      </c>
      <c r="BJ1786">
        <v>19</v>
      </c>
      <c r="BK1786">
        <v>10</v>
      </c>
      <c r="BM1786">
        <v>10</v>
      </c>
      <c r="BN1786" t="s">
        <v>1016</v>
      </c>
      <c r="BP1786" t="s">
        <v>1016</v>
      </c>
      <c r="BQ1786">
        <v>35</v>
      </c>
      <c r="BR1786">
        <v>352010</v>
      </c>
      <c r="BS1786">
        <v>0</v>
      </c>
      <c r="BU1786">
        <v>1</v>
      </c>
      <c r="BW1786">
        <v>10</v>
      </c>
      <c r="BY1786">
        <v>19</v>
      </c>
      <c r="BZ1786" t="s">
        <v>1946</v>
      </c>
      <c r="CA1786">
        <v>0</v>
      </c>
      <c r="CB1786">
        <v>0</v>
      </c>
      <c r="CC1786">
        <v>0</v>
      </c>
      <c r="CD1786">
        <v>0</v>
      </c>
      <c r="CE1786">
        <v>0</v>
      </c>
      <c r="CF1786">
        <v>1</v>
      </c>
      <c r="CG1786">
        <v>0</v>
      </c>
      <c r="CH1786">
        <v>0</v>
      </c>
      <c r="CI1786" s="2">
        <v>527030</v>
      </c>
      <c r="CJ1786" t="s">
        <v>2042</v>
      </c>
    </row>
    <row r="1787" spans="1:88">
      <c r="A1787" s="10" t="str">
        <f t="shared" si="837"/>
        <v>KE_US</v>
      </c>
      <c r="B1787" s="12">
        <f t="shared" si="838"/>
        <v>0.14380000000000001</v>
      </c>
      <c r="C1787" s="12">
        <v>0</v>
      </c>
      <c r="D1787" s="12">
        <v>0</v>
      </c>
      <c r="E1787" s="12">
        <v>0</v>
      </c>
      <c r="F1787" s="12">
        <v>0</v>
      </c>
      <c r="G1787" s="12">
        <v>0</v>
      </c>
      <c r="H1787" s="12">
        <v>0</v>
      </c>
      <c r="I1787" s="12">
        <v>0</v>
      </c>
      <c r="J1787" s="13">
        <f t="shared" si="839"/>
        <v>0</v>
      </c>
      <c r="K1787" s="13">
        <f t="shared" si="840"/>
        <v>0</v>
      </c>
      <c r="L1787" s="16">
        <f t="shared" si="841"/>
        <v>0</v>
      </c>
      <c r="M1787" s="13">
        <f t="shared" si="842"/>
        <v>0</v>
      </c>
      <c r="N1787" s="16">
        <f t="shared" si="843"/>
        <v>0</v>
      </c>
      <c r="O1787" s="16">
        <f t="shared" si="844"/>
        <v>0</v>
      </c>
      <c r="P1787" s="16" t="str">
        <f t="shared" si="845"/>
        <v/>
      </c>
      <c r="Q1787" s="20" t="str">
        <f t="shared" si="846"/>
        <v/>
      </c>
      <c r="R1787" s="20" t="str">
        <f t="shared" si="847"/>
        <v/>
      </c>
      <c r="S1787" s="20" t="str">
        <f t="shared" si="848"/>
        <v/>
      </c>
      <c r="T1787" s="20" t="str">
        <f t="shared" si="849"/>
        <v/>
      </c>
      <c r="U1787" s="16">
        <f t="shared" si="850"/>
        <v>4.0000000000000001E-3</v>
      </c>
      <c r="V1787" s="20" t="str">
        <f t="shared" si="851"/>
        <v/>
      </c>
      <c r="W1787" s="20" t="str">
        <f t="shared" si="852"/>
        <v/>
      </c>
      <c r="X1787" s="20">
        <f t="shared" si="853"/>
        <v>4.0000000000000001E-3</v>
      </c>
      <c r="Y1787" s="20" t="str">
        <f t="shared" si="854"/>
        <v/>
      </c>
      <c r="Z1787" s="20" t="str">
        <f t="shared" si="855"/>
        <v/>
      </c>
      <c r="AA1787" s="20" t="str">
        <f t="shared" si="856"/>
        <v/>
      </c>
      <c r="AB1787" s="20" t="str">
        <f t="shared" si="857"/>
        <v/>
      </c>
      <c r="AC1787" s="20" t="str">
        <f t="shared" si="858"/>
        <v/>
      </c>
      <c r="AD1787" s="20" t="str">
        <f t="shared" si="859"/>
        <v/>
      </c>
      <c r="AE1787" s="20" t="str">
        <f t="shared" si="860"/>
        <v/>
      </c>
      <c r="AF1787" s="20">
        <f t="shared" si="861"/>
        <v>0</v>
      </c>
      <c r="AG1787" s="11">
        <f t="shared" si="862"/>
        <v>999</v>
      </c>
      <c r="AH1787" s="17">
        <f t="shared" si="863"/>
        <v>999</v>
      </c>
      <c r="AI1787" s="17">
        <f t="shared" si="864"/>
        <v>999</v>
      </c>
      <c r="AJ1787" s="17">
        <f t="shared" si="865"/>
        <v>999</v>
      </c>
      <c r="AK1787" s="17">
        <f t="shared" si="866"/>
        <v>999</v>
      </c>
      <c r="AL1787" s="17">
        <f t="shared" si="867"/>
        <v>0</v>
      </c>
      <c r="AM1787" s="10" t="s">
        <v>2190</v>
      </c>
      <c r="AN1787">
        <v>0</v>
      </c>
      <c r="AO1787">
        <v>0</v>
      </c>
      <c r="AP1787">
        <v>0</v>
      </c>
      <c r="AQ1787">
        <v>0.27629999999999999</v>
      </c>
      <c r="AR1787" s="8">
        <v>-0.6</v>
      </c>
      <c r="AS1787" s="8">
        <v>-0.96589999999999998</v>
      </c>
      <c r="AT1787" s="8">
        <v>-16.184999999999999</v>
      </c>
      <c r="AU1787" s="8">
        <v>-0.27629999999999999</v>
      </c>
      <c r="AV1787" s="8">
        <v>-0.6</v>
      </c>
      <c r="AW1787" s="8">
        <v>0.4</v>
      </c>
      <c r="AX1787" s="8">
        <v>0.96589999999999998</v>
      </c>
      <c r="AY1787" s="8">
        <v>16.184999999999999</v>
      </c>
      <c r="AZ1787" s="8">
        <v>0.27629999999999999</v>
      </c>
      <c r="BA1787" s="8">
        <v>0.4</v>
      </c>
      <c r="BB1787">
        <v>0</v>
      </c>
      <c r="BC1787">
        <v>0</v>
      </c>
      <c r="BD1787">
        <v>0</v>
      </c>
      <c r="BE1787">
        <v>0</v>
      </c>
      <c r="BF1787">
        <v>0.06</v>
      </c>
      <c r="BG1787">
        <v>0.3</v>
      </c>
      <c r="BH1787">
        <v>14.38</v>
      </c>
      <c r="BI1787">
        <v>1</v>
      </c>
      <c r="BJ1787">
        <v>2</v>
      </c>
      <c r="BK1787">
        <v>1</v>
      </c>
      <c r="BM1787">
        <v>1</v>
      </c>
      <c r="BN1787" t="s">
        <v>1016</v>
      </c>
      <c r="BP1787" t="s">
        <v>1016</v>
      </c>
      <c r="BQ1787">
        <v>45</v>
      </c>
      <c r="BR1787">
        <v>452030</v>
      </c>
      <c r="BS1787">
        <v>0</v>
      </c>
      <c r="BU1787">
        <v>1</v>
      </c>
      <c r="BW1787">
        <v>1</v>
      </c>
      <c r="BY1787">
        <v>2</v>
      </c>
      <c r="BZ1787" t="s">
        <v>1998</v>
      </c>
      <c r="CA1787">
        <v>0</v>
      </c>
      <c r="CB1787">
        <v>0</v>
      </c>
      <c r="CC1787">
        <v>0</v>
      </c>
      <c r="CD1787">
        <v>0</v>
      </c>
      <c r="CE1787">
        <v>0</v>
      </c>
      <c r="CF1787">
        <v>1</v>
      </c>
      <c r="CG1787">
        <v>0</v>
      </c>
      <c r="CH1787">
        <v>0</v>
      </c>
      <c r="CI1787" s="2">
        <v>1158646</v>
      </c>
      <c r="CJ1787" t="s">
        <v>2251</v>
      </c>
    </row>
    <row r="1788" spans="1:88">
      <c r="A1788" s="10" t="str">
        <f t="shared" si="837"/>
        <v>MDLY_US</v>
      </c>
      <c r="B1788" s="12">
        <f t="shared" si="838"/>
        <v>1E-4</v>
      </c>
      <c r="C1788" s="12">
        <v>0</v>
      </c>
      <c r="D1788" s="12">
        <v>0</v>
      </c>
      <c r="E1788" s="12">
        <v>0</v>
      </c>
      <c r="F1788" s="12">
        <v>0</v>
      </c>
      <c r="G1788" s="12">
        <v>0</v>
      </c>
      <c r="H1788" s="12">
        <v>0</v>
      </c>
      <c r="I1788" s="12">
        <v>0</v>
      </c>
      <c r="J1788" s="13">
        <f t="shared" si="839"/>
        <v>0</v>
      </c>
      <c r="K1788" s="13">
        <f t="shared" si="840"/>
        <v>0</v>
      </c>
      <c r="L1788" s="16">
        <f t="shared" si="841"/>
        <v>0</v>
      </c>
      <c r="M1788" s="13">
        <f t="shared" si="842"/>
        <v>0</v>
      </c>
      <c r="N1788" s="16">
        <f t="shared" si="843"/>
        <v>0</v>
      </c>
      <c r="O1788" s="16">
        <f t="shared" si="844"/>
        <v>0</v>
      </c>
      <c r="P1788" s="16" t="str">
        <f t="shared" si="845"/>
        <v/>
      </c>
      <c r="Q1788" s="20" t="str">
        <f t="shared" si="846"/>
        <v/>
      </c>
      <c r="R1788" s="20" t="str">
        <f t="shared" si="847"/>
        <v/>
      </c>
      <c r="S1788" s="20" t="str">
        <f t="shared" si="848"/>
        <v/>
      </c>
      <c r="T1788" s="20" t="str">
        <f t="shared" si="849"/>
        <v/>
      </c>
      <c r="U1788" s="16">
        <f t="shared" si="850"/>
        <v>6.0000000000000001E-3</v>
      </c>
      <c r="V1788" s="20" t="str">
        <f t="shared" si="851"/>
        <v/>
      </c>
      <c r="W1788" s="20" t="str">
        <f t="shared" si="852"/>
        <v/>
      </c>
      <c r="X1788" s="20">
        <f t="shared" si="853"/>
        <v>6.0000000000000001E-3</v>
      </c>
      <c r="Y1788" s="20" t="str">
        <f t="shared" si="854"/>
        <v/>
      </c>
      <c r="Z1788" s="20" t="str">
        <f t="shared" si="855"/>
        <v/>
      </c>
      <c r="AA1788" s="20" t="str">
        <f t="shared" si="856"/>
        <v/>
      </c>
      <c r="AB1788" s="20" t="str">
        <f t="shared" si="857"/>
        <v/>
      </c>
      <c r="AC1788" s="20" t="str">
        <f t="shared" si="858"/>
        <v/>
      </c>
      <c r="AD1788" s="20" t="str">
        <f t="shared" si="859"/>
        <v/>
      </c>
      <c r="AE1788" s="20" t="str">
        <f t="shared" si="860"/>
        <v/>
      </c>
      <c r="AF1788" s="20">
        <f t="shared" si="861"/>
        <v>0</v>
      </c>
      <c r="AG1788" s="11">
        <f t="shared" si="862"/>
        <v>999</v>
      </c>
      <c r="AH1788" s="17">
        <f t="shared" si="863"/>
        <v>999</v>
      </c>
      <c r="AI1788" s="17">
        <f t="shared" si="864"/>
        <v>999</v>
      </c>
      <c r="AJ1788" s="17">
        <f t="shared" si="865"/>
        <v>999</v>
      </c>
      <c r="AK1788" s="17">
        <f t="shared" si="866"/>
        <v>999</v>
      </c>
      <c r="AL1788" s="17">
        <f t="shared" si="867"/>
        <v>0</v>
      </c>
      <c r="AM1788" s="10" t="s">
        <v>2223</v>
      </c>
      <c r="AN1788">
        <v>0</v>
      </c>
      <c r="AO1788">
        <v>0</v>
      </c>
      <c r="AP1788">
        <v>0</v>
      </c>
      <c r="AQ1788">
        <v>0.16109999999999999</v>
      </c>
      <c r="AR1788" s="8">
        <v>-0.6</v>
      </c>
      <c r="AS1788" s="8">
        <v>-0.86860000000000004</v>
      </c>
      <c r="AT1788" s="8">
        <v>-3.0070999999999999</v>
      </c>
      <c r="AU1788" s="8">
        <v>-0.16109999999999999</v>
      </c>
      <c r="AV1788" s="8">
        <v>-0.6</v>
      </c>
      <c r="AW1788" s="8">
        <v>0.6</v>
      </c>
      <c r="AX1788" s="8">
        <v>0.86860000000000004</v>
      </c>
      <c r="AY1788" s="8">
        <v>3.0070999999999999</v>
      </c>
      <c r="AZ1788" s="8">
        <v>0.16109999999999999</v>
      </c>
      <c r="BA1788" s="8">
        <v>0.6</v>
      </c>
      <c r="BB1788">
        <v>0</v>
      </c>
      <c r="BC1788">
        <v>0</v>
      </c>
      <c r="BD1788">
        <v>0</v>
      </c>
      <c r="BE1788">
        <v>0</v>
      </c>
      <c r="BF1788">
        <v>0.06</v>
      </c>
      <c r="BG1788">
        <v>0.3</v>
      </c>
      <c r="BH1788">
        <v>0.01</v>
      </c>
      <c r="BI1788">
        <v>6</v>
      </c>
      <c r="BJ1788">
        <v>12</v>
      </c>
      <c r="BK1788">
        <v>6</v>
      </c>
      <c r="BM1788">
        <v>6</v>
      </c>
      <c r="BN1788" t="s">
        <v>1016</v>
      </c>
      <c r="BP1788" t="s">
        <v>1016</v>
      </c>
      <c r="BQ1788">
        <v>40</v>
      </c>
      <c r="BR1788">
        <v>402030</v>
      </c>
      <c r="BS1788">
        <v>0</v>
      </c>
      <c r="BU1788">
        <v>1</v>
      </c>
      <c r="BW1788">
        <v>6</v>
      </c>
      <c r="BY1788">
        <v>12</v>
      </c>
      <c r="BZ1788" t="s">
        <v>1946</v>
      </c>
      <c r="CA1788">
        <v>0</v>
      </c>
      <c r="CB1788">
        <v>0</v>
      </c>
      <c r="CC1788">
        <v>0</v>
      </c>
      <c r="CD1788">
        <v>0</v>
      </c>
      <c r="CE1788">
        <v>0</v>
      </c>
      <c r="CF1788">
        <v>1</v>
      </c>
      <c r="CG1788">
        <v>0</v>
      </c>
      <c r="CH1788">
        <v>0</v>
      </c>
      <c r="CI1788" s="2">
        <v>633677</v>
      </c>
      <c r="CJ1788" t="s">
        <v>2042</v>
      </c>
    </row>
    <row r="1789" spans="1:88">
      <c r="A1789" s="10" t="str">
        <f t="shared" si="837"/>
        <v>SFS_US</v>
      </c>
      <c r="B1789" s="12">
        <f t="shared" si="838"/>
        <v>7.8100000000000003E-2</v>
      </c>
      <c r="C1789" s="12">
        <v>0</v>
      </c>
      <c r="D1789" s="12">
        <v>0</v>
      </c>
      <c r="E1789" s="12">
        <v>0</v>
      </c>
      <c r="F1789" s="12">
        <v>0</v>
      </c>
      <c r="G1789" s="12">
        <v>0</v>
      </c>
      <c r="H1789" s="12">
        <v>0</v>
      </c>
      <c r="I1789" s="12">
        <v>0</v>
      </c>
      <c r="J1789" s="13">
        <f t="shared" si="839"/>
        <v>0</v>
      </c>
      <c r="K1789" s="13">
        <f t="shared" si="840"/>
        <v>0</v>
      </c>
      <c r="L1789" s="16">
        <f t="shared" si="841"/>
        <v>0</v>
      </c>
      <c r="M1789" s="13">
        <f t="shared" si="842"/>
        <v>0</v>
      </c>
      <c r="N1789" s="16">
        <f t="shared" si="843"/>
        <v>0</v>
      </c>
      <c r="O1789" s="16">
        <f t="shared" si="844"/>
        <v>0</v>
      </c>
      <c r="P1789" s="16" t="str">
        <f t="shared" si="845"/>
        <v/>
      </c>
      <c r="Q1789" s="20" t="str">
        <f t="shared" si="846"/>
        <v/>
      </c>
      <c r="R1789" s="20" t="str">
        <f t="shared" si="847"/>
        <v/>
      </c>
      <c r="S1789" s="20" t="str">
        <f t="shared" si="848"/>
        <v/>
      </c>
      <c r="T1789" s="20" t="str">
        <f t="shared" si="849"/>
        <v/>
      </c>
      <c r="U1789" s="16">
        <f t="shared" si="850"/>
        <v>6.5000000000000006E-3</v>
      </c>
      <c r="V1789" s="20" t="str">
        <f t="shared" si="851"/>
        <v/>
      </c>
      <c r="W1789" s="20" t="str">
        <f t="shared" si="852"/>
        <v/>
      </c>
      <c r="X1789" s="20">
        <f t="shared" si="853"/>
        <v>6.5000000000000006E-3</v>
      </c>
      <c r="Y1789" s="20" t="str">
        <f t="shared" si="854"/>
        <v/>
      </c>
      <c r="Z1789" s="20" t="str">
        <f t="shared" si="855"/>
        <v/>
      </c>
      <c r="AA1789" s="20" t="str">
        <f t="shared" si="856"/>
        <v/>
      </c>
      <c r="AB1789" s="20" t="str">
        <f t="shared" si="857"/>
        <v/>
      </c>
      <c r="AC1789" s="20" t="str">
        <f t="shared" si="858"/>
        <v/>
      </c>
      <c r="AD1789" s="20" t="str">
        <f t="shared" si="859"/>
        <v/>
      </c>
      <c r="AE1789" s="20" t="str">
        <f t="shared" si="860"/>
        <v/>
      </c>
      <c r="AF1789" s="20">
        <f t="shared" si="861"/>
        <v>0</v>
      </c>
      <c r="AG1789" s="11">
        <f t="shared" si="862"/>
        <v>999</v>
      </c>
      <c r="AH1789" s="17">
        <f t="shared" si="863"/>
        <v>999</v>
      </c>
      <c r="AI1789" s="17">
        <f t="shared" si="864"/>
        <v>999</v>
      </c>
      <c r="AJ1789" s="17">
        <f t="shared" si="865"/>
        <v>999</v>
      </c>
      <c r="AK1789" s="17">
        <f t="shared" si="866"/>
        <v>999</v>
      </c>
      <c r="AL1789" s="17">
        <f t="shared" si="867"/>
        <v>0</v>
      </c>
      <c r="AM1789" s="10" t="s">
        <v>2209</v>
      </c>
      <c r="AN1789">
        <v>0</v>
      </c>
      <c r="AO1789">
        <v>0</v>
      </c>
      <c r="AP1789">
        <v>0</v>
      </c>
      <c r="AQ1789">
        <v>0.5675</v>
      </c>
      <c r="AR1789" s="8">
        <v>-0.65</v>
      </c>
      <c r="AS1789" s="8">
        <v>-3.2490999999999999</v>
      </c>
      <c r="AT1789" s="8">
        <v>-50.831899999999997</v>
      </c>
      <c r="AU1789" s="8">
        <v>-0.5675</v>
      </c>
      <c r="AV1789" s="8">
        <v>-0.65</v>
      </c>
      <c r="AW1789" s="8">
        <v>0.65</v>
      </c>
      <c r="AX1789" s="8">
        <v>3.2490999999999999</v>
      </c>
      <c r="AY1789" s="8">
        <v>50.831899999999997</v>
      </c>
      <c r="AZ1789" s="8">
        <v>0.5675</v>
      </c>
      <c r="BA1789" s="8">
        <v>0.65</v>
      </c>
      <c r="BB1789">
        <v>0</v>
      </c>
      <c r="BC1789">
        <v>0</v>
      </c>
      <c r="BD1789">
        <v>0</v>
      </c>
      <c r="BE1789">
        <v>0</v>
      </c>
      <c r="BF1789">
        <v>0.06</v>
      </c>
      <c r="BG1789">
        <v>0.3</v>
      </c>
      <c r="BH1789">
        <v>7.81</v>
      </c>
      <c r="BI1789">
        <v>2</v>
      </c>
      <c r="BJ1789">
        <v>4</v>
      </c>
      <c r="BK1789">
        <v>2</v>
      </c>
      <c r="BM1789">
        <v>2</v>
      </c>
      <c r="BN1789" t="s">
        <v>1016</v>
      </c>
      <c r="BP1789" t="s">
        <v>1016</v>
      </c>
      <c r="BQ1789">
        <v>30</v>
      </c>
      <c r="BR1789">
        <v>301010</v>
      </c>
      <c r="BS1789">
        <v>0</v>
      </c>
      <c r="BU1789">
        <v>1</v>
      </c>
      <c r="BW1789">
        <v>2</v>
      </c>
      <c r="BY1789">
        <v>4</v>
      </c>
      <c r="BZ1789" t="s">
        <v>1997</v>
      </c>
      <c r="CA1789">
        <v>0</v>
      </c>
      <c r="CB1789">
        <v>0</v>
      </c>
      <c r="CC1789">
        <v>0</v>
      </c>
      <c r="CD1789">
        <v>0</v>
      </c>
      <c r="CE1789">
        <v>0</v>
      </c>
      <c r="CF1789">
        <v>1</v>
      </c>
      <c r="CG1789">
        <v>0</v>
      </c>
      <c r="CH1789">
        <v>0</v>
      </c>
      <c r="CI1789" s="2">
        <v>1833229</v>
      </c>
      <c r="CJ1789" t="s">
        <v>2042</v>
      </c>
    </row>
    <row r="1790" spans="1:88">
      <c r="A1790" s="10" t="str">
        <f t="shared" si="837"/>
        <v>VTAE_US</v>
      </c>
      <c r="B1790" s="12">
        <f t="shared" si="838"/>
        <v>0.16269999999999998</v>
      </c>
      <c r="C1790" s="12">
        <v>0</v>
      </c>
      <c r="D1790" s="12">
        <v>0</v>
      </c>
      <c r="E1790" s="12">
        <v>0</v>
      </c>
      <c r="F1790" s="12">
        <v>0</v>
      </c>
      <c r="G1790" s="12">
        <v>0</v>
      </c>
      <c r="H1790" s="12">
        <v>0</v>
      </c>
      <c r="I1790" s="12">
        <v>0</v>
      </c>
      <c r="J1790" s="13">
        <f t="shared" si="839"/>
        <v>0</v>
      </c>
      <c r="K1790" s="13">
        <f t="shared" si="840"/>
        <v>0</v>
      </c>
      <c r="L1790" s="16">
        <f t="shared" si="841"/>
        <v>0</v>
      </c>
      <c r="M1790" s="13">
        <f t="shared" si="842"/>
        <v>0</v>
      </c>
      <c r="N1790" s="16">
        <f t="shared" si="843"/>
        <v>0</v>
      </c>
      <c r="O1790" s="16">
        <f t="shared" si="844"/>
        <v>0</v>
      </c>
      <c r="P1790" s="16" t="str">
        <f t="shared" si="845"/>
        <v/>
      </c>
      <c r="Q1790" s="20" t="str">
        <f t="shared" si="846"/>
        <v/>
      </c>
      <c r="R1790" s="20" t="str">
        <f t="shared" si="847"/>
        <v/>
      </c>
      <c r="S1790" s="20" t="str">
        <f t="shared" si="848"/>
        <v/>
      </c>
      <c r="T1790" s="20" t="str">
        <f t="shared" si="849"/>
        <v/>
      </c>
      <c r="U1790" s="16">
        <f t="shared" si="850"/>
        <v>6.0000000000000001E-3</v>
      </c>
      <c r="V1790" s="20" t="str">
        <f t="shared" si="851"/>
        <v/>
      </c>
      <c r="W1790" s="20" t="str">
        <f t="shared" si="852"/>
        <v/>
      </c>
      <c r="X1790" s="20">
        <f t="shared" si="853"/>
        <v>6.0000000000000001E-3</v>
      </c>
      <c r="Y1790" s="20" t="str">
        <f t="shared" si="854"/>
        <v/>
      </c>
      <c r="Z1790" s="20" t="str">
        <f t="shared" si="855"/>
        <v/>
      </c>
      <c r="AA1790" s="20" t="str">
        <f t="shared" si="856"/>
        <v/>
      </c>
      <c r="AB1790" s="20" t="str">
        <f t="shared" si="857"/>
        <v/>
      </c>
      <c r="AC1790" s="20" t="str">
        <f t="shared" si="858"/>
        <v/>
      </c>
      <c r="AD1790" s="20" t="str">
        <f t="shared" si="859"/>
        <v/>
      </c>
      <c r="AE1790" s="20" t="str">
        <f t="shared" si="860"/>
        <v/>
      </c>
      <c r="AF1790" s="20">
        <f t="shared" si="861"/>
        <v>0</v>
      </c>
      <c r="AG1790" s="11">
        <f t="shared" si="862"/>
        <v>999</v>
      </c>
      <c r="AH1790" s="17">
        <f t="shared" si="863"/>
        <v>999</v>
      </c>
      <c r="AI1790" s="17">
        <f t="shared" si="864"/>
        <v>999</v>
      </c>
      <c r="AJ1790" s="17">
        <f t="shared" si="865"/>
        <v>999</v>
      </c>
      <c r="AK1790" s="17">
        <f t="shared" si="866"/>
        <v>999</v>
      </c>
      <c r="AL1790" s="17">
        <f t="shared" si="867"/>
        <v>0</v>
      </c>
      <c r="AM1790" s="10" t="s">
        <v>2211</v>
      </c>
      <c r="AN1790">
        <v>0</v>
      </c>
      <c r="AO1790">
        <v>0</v>
      </c>
      <c r="AP1790">
        <v>0</v>
      </c>
      <c r="AQ1790">
        <v>0.19620000000000001</v>
      </c>
      <c r="AR1790" s="8">
        <v>-0.2</v>
      </c>
      <c r="AS1790" s="8">
        <v>-1.8776999999999999</v>
      </c>
      <c r="AT1790" s="8">
        <v>-10.8849</v>
      </c>
      <c r="AU1790" s="8">
        <v>-0.19620000000000001</v>
      </c>
      <c r="AV1790" s="8">
        <v>-0.2</v>
      </c>
      <c r="AW1790" s="8">
        <v>0.6</v>
      </c>
      <c r="AX1790" s="8">
        <v>1.8776999999999999</v>
      </c>
      <c r="AY1790" s="8">
        <v>10.8849</v>
      </c>
      <c r="AZ1790" s="8">
        <v>0.19620000000000001</v>
      </c>
      <c r="BA1790" s="8">
        <v>0.6</v>
      </c>
      <c r="BB1790">
        <v>0</v>
      </c>
      <c r="BC1790">
        <v>0</v>
      </c>
      <c r="BD1790">
        <v>0</v>
      </c>
      <c r="BE1790">
        <v>0</v>
      </c>
      <c r="BF1790">
        <v>0.06</v>
      </c>
      <c r="BG1790">
        <v>0.3</v>
      </c>
      <c r="BH1790">
        <v>16.27</v>
      </c>
      <c r="BI1790">
        <v>1</v>
      </c>
      <c r="BJ1790">
        <v>2</v>
      </c>
      <c r="BK1790">
        <v>1</v>
      </c>
      <c r="BM1790">
        <v>1</v>
      </c>
      <c r="BN1790" t="s">
        <v>1016</v>
      </c>
      <c r="BP1790" t="s">
        <v>1016</v>
      </c>
      <c r="BQ1790">
        <v>35</v>
      </c>
      <c r="BR1790">
        <v>352010</v>
      </c>
      <c r="BS1790">
        <v>0</v>
      </c>
      <c r="BU1790">
        <v>1</v>
      </c>
      <c r="BW1790">
        <v>1</v>
      </c>
      <c r="BY1790">
        <v>2</v>
      </c>
      <c r="BZ1790" t="s">
        <v>1946</v>
      </c>
      <c r="CA1790">
        <v>0</v>
      </c>
      <c r="CB1790">
        <v>0</v>
      </c>
      <c r="CC1790">
        <v>0</v>
      </c>
      <c r="CD1790">
        <v>0</v>
      </c>
      <c r="CE1790">
        <v>0</v>
      </c>
      <c r="CF1790">
        <v>1</v>
      </c>
      <c r="CG1790">
        <v>0</v>
      </c>
      <c r="CH1790">
        <v>0</v>
      </c>
      <c r="CI1790" s="2">
        <v>792170</v>
      </c>
      <c r="CJ1790" t="s">
        <v>2042</v>
      </c>
    </row>
    <row r="1791" spans="1:88">
      <c r="A1791" s="10" t="str">
        <f t="shared" si="837"/>
        <v>TVPT_US</v>
      </c>
      <c r="B1791" s="12">
        <f t="shared" si="838"/>
        <v>-5.5E-2</v>
      </c>
      <c r="C1791" s="12">
        <v>0</v>
      </c>
      <c r="D1791" s="12">
        <v>0</v>
      </c>
      <c r="E1791" s="12">
        <v>0</v>
      </c>
      <c r="F1791" s="12">
        <v>0</v>
      </c>
      <c r="G1791" s="12">
        <v>0</v>
      </c>
      <c r="H1791" s="12">
        <v>0</v>
      </c>
      <c r="I1791" s="12">
        <v>0</v>
      </c>
      <c r="J1791" s="13">
        <f t="shared" si="839"/>
        <v>0</v>
      </c>
      <c r="K1791" s="13">
        <f t="shared" si="840"/>
        <v>0</v>
      </c>
      <c r="L1791" s="16">
        <f t="shared" si="841"/>
        <v>0</v>
      </c>
      <c r="M1791" s="13">
        <f t="shared" si="842"/>
        <v>0</v>
      </c>
      <c r="N1791" s="16">
        <f t="shared" si="843"/>
        <v>0</v>
      </c>
      <c r="O1791" s="16">
        <f t="shared" si="844"/>
        <v>0</v>
      </c>
      <c r="P1791" s="16">
        <f t="shared" si="845"/>
        <v>-6.5000000000000006E-3</v>
      </c>
      <c r="Q1791" s="20" t="str">
        <f t="shared" si="846"/>
        <v/>
      </c>
      <c r="R1791" s="20" t="str">
        <f t="shared" si="847"/>
        <v/>
      </c>
      <c r="S1791" s="20">
        <f t="shared" si="848"/>
        <v>-6.5000000000000006E-3</v>
      </c>
      <c r="T1791" s="20" t="str">
        <f t="shared" si="849"/>
        <v/>
      </c>
      <c r="U1791" s="16" t="str">
        <f t="shared" si="850"/>
        <v/>
      </c>
      <c r="V1791" s="20" t="str">
        <f t="shared" si="851"/>
        <v/>
      </c>
      <c r="W1791" s="20" t="str">
        <f t="shared" si="852"/>
        <v/>
      </c>
      <c r="X1791" s="20" t="str">
        <f t="shared" si="853"/>
        <v/>
      </c>
      <c r="Y1791" s="20" t="str">
        <f t="shared" si="854"/>
        <v/>
      </c>
      <c r="Z1791" s="20" t="str">
        <f t="shared" si="855"/>
        <v/>
      </c>
      <c r="AA1791" s="20" t="str">
        <f t="shared" si="856"/>
        <v/>
      </c>
      <c r="AB1791" s="20" t="str">
        <f t="shared" si="857"/>
        <v/>
      </c>
      <c r="AC1791" s="20" t="str">
        <f t="shared" si="858"/>
        <v/>
      </c>
      <c r="AD1791" s="20" t="str">
        <f t="shared" si="859"/>
        <v/>
      </c>
      <c r="AE1791" s="20" t="str">
        <f t="shared" si="860"/>
        <v/>
      </c>
      <c r="AF1791" s="20">
        <f t="shared" si="861"/>
        <v>0</v>
      </c>
      <c r="AG1791" s="11">
        <f t="shared" si="862"/>
        <v>999</v>
      </c>
      <c r="AH1791" s="17">
        <f t="shared" si="863"/>
        <v>999</v>
      </c>
      <c r="AI1791" s="17">
        <f t="shared" si="864"/>
        <v>999</v>
      </c>
      <c r="AJ1791" s="17">
        <f t="shared" si="865"/>
        <v>999</v>
      </c>
      <c r="AK1791" s="17">
        <f t="shared" si="866"/>
        <v>999</v>
      </c>
      <c r="AL1791" s="17">
        <f t="shared" si="867"/>
        <v>0</v>
      </c>
      <c r="AM1791" s="10" t="s">
        <v>2226</v>
      </c>
      <c r="AN1791">
        <v>0</v>
      </c>
      <c r="AO1791">
        <v>0</v>
      </c>
      <c r="AP1791">
        <v>0</v>
      </c>
      <c r="AQ1791">
        <v>1.1378999999999999</v>
      </c>
      <c r="AR1791" s="8">
        <v>-0.65</v>
      </c>
      <c r="AS1791" s="8">
        <v>-3.9087000000000001</v>
      </c>
      <c r="AT1791" s="8">
        <v>-76.926199999999994</v>
      </c>
      <c r="AU1791" s="8">
        <v>-1.1378999999999999</v>
      </c>
      <c r="AV1791" s="8">
        <v>-0.65</v>
      </c>
      <c r="AW1791" s="8">
        <v>0.65</v>
      </c>
      <c r="AX1791" s="8">
        <v>3.9087000000000001</v>
      </c>
      <c r="AY1791" s="8">
        <v>76.926199999999994</v>
      </c>
      <c r="AZ1791" s="8">
        <v>1.1378999999999999</v>
      </c>
      <c r="BA1791" s="8">
        <v>0.65</v>
      </c>
      <c r="BB1791">
        <v>0</v>
      </c>
      <c r="BC1791">
        <v>0</v>
      </c>
      <c r="BD1791">
        <v>0</v>
      </c>
      <c r="BE1791">
        <v>0</v>
      </c>
      <c r="BF1791">
        <v>0.06</v>
      </c>
      <c r="BG1791">
        <v>0.3</v>
      </c>
      <c r="BH1791">
        <v>-5.5</v>
      </c>
      <c r="BI1791">
        <v>8</v>
      </c>
      <c r="BJ1791">
        <v>16</v>
      </c>
      <c r="BK1791">
        <v>5</v>
      </c>
      <c r="BM1791">
        <v>5</v>
      </c>
      <c r="BN1791" t="s">
        <v>1018</v>
      </c>
      <c r="BP1791" t="s">
        <v>1018</v>
      </c>
      <c r="BQ1791">
        <v>25</v>
      </c>
      <c r="BR1791">
        <v>255020</v>
      </c>
      <c r="BS1791">
        <v>0</v>
      </c>
      <c r="BU1791">
        <v>1</v>
      </c>
      <c r="BW1791">
        <v>8</v>
      </c>
      <c r="BY1791">
        <v>16</v>
      </c>
      <c r="BZ1791" t="s">
        <v>1997</v>
      </c>
      <c r="CA1791">
        <v>0</v>
      </c>
      <c r="CB1791">
        <v>0</v>
      </c>
      <c r="CC1791">
        <v>0</v>
      </c>
      <c r="CD1791">
        <v>0</v>
      </c>
      <c r="CE1791">
        <v>0</v>
      </c>
      <c r="CF1791">
        <v>1</v>
      </c>
      <c r="CG1791">
        <v>0</v>
      </c>
      <c r="CH1791">
        <v>0</v>
      </c>
      <c r="CI1791" s="2">
        <v>4430772</v>
      </c>
      <c r="CJ1791" t="s">
        <v>2042</v>
      </c>
    </row>
    <row r="1792" spans="1:88">
      <c r="A1792" s="10" t="str">
        <f t="shared" si="837"/>
        <v>VSLR_US</v>
      </c>
      <c r="B1792" s="12">
        <f t="shared" si="838"/>
        <v>-0.1042</v>
      </c>
      <c r="C1792" s="12">
        <v>0</v>
      </c>
      <c r="D1792" s="12">
        <v>0</v>
      </c>
      <c r="E1792" s="12">
        <v>0</v>
      </c>
      <c r="F1792" s="12">
        <v>0</v>
      </c>
      <c r="G1792" s="12">
        <v>0</v>
      </c>
      <c r="H1792" s="12">
        <v>0</v>
      </c>
      <c r="I1792" s="12">
        <v>0</v>
      </c>
      <c r="J1792" s="13">
        <f t="shared" si="839"/>
        <v>0</v>
      </c>
      <c r="K1792" s="13">
        <f t="shared" si="840"/>
        <v>0</v>
      </c>
      <c r="L1792" s="16">
        <f t="shared" si="841"/>
        <v>0</v>
      </c>
      <c r="M1792" s="13">
        <f t="shared" si="842"/>
        <v>0</v>
      </c>
      <c r="N1792" s="16">
        <f t="shared" si="843"/>
        <v>0</v>
      </c>
      <c r="O1792" s="16">
        <f t="shared" si="844"/>
        <v>0</v>
      </c>
      <c r="P1792" s="16">
        <f t="shared" si="845"/>
        <v>-6.0000000000000001E-3</v>
      </c>
      <c r="Q1792" s="20" t="str">
        <f t="shared" si="846"/>
        <v/>
      </c>
      <c r="R1792" s="20" t="str">
        <f t="shared" si="847"/>
        <v/>
      </c>
      <c r="S1792" s="20">
        <f t="shared" si="848"/>
        <v>-6.0000000000000001E-3</v>
      </c>
      <c r="T1792" s="20" t="str">
        <f t="shared" si="849"/>
        <v/>
      </c>
      <c r="U1792" s="16" t="str">
        <f t="shared" si="850"/>
        <v/>
      </c>
      <c r="V1792" s="20" t="str">
        <f t="shared" si="851"/>
        <v/>
      </c>
      <c r="W1792" s="20" t="str">
        <f t="shared" si="852"/>
        <v/>
      </c>
      <c r="X1792" s="20" t="str">
        <f t="shared" si="853"/>
        <v/>
      </c>
      <c r="Y1792" s="20" t="str">
        <f t="shared" si="854"/>
        <v/>
      </c>
      <c r="Z1792" s="20" t="str">
        <f t="shared" si="855"/>
        <v/>
      </c>
      <c r="AA1792" s="20" t="str">
        <f t="shared" si="856"/>
        <v/>
      </c>
      <c r="AB1792" s="20" t="str">
        <f t="shared" si="857"/>
        <v/>
      </c>
      <c r="AC1792" s="20" t="str">
        <f t="shared" si="858"/>
        <v/>
      </c>
      <c r="AD1792" s="20" t="str">
        <f t="shared" si="859"/>
        <v/>
      </c>
      <c r="AE1792" s="20" t="str">
        <f t="shared" si="860"/>
        <v/>
      </c>
      <c r="AF1792" s="20">
        <f t="shared" si="861"/>
        <v>0</v>
      </c>
      <c r="AG1792" s="11">
        <f t="shared" si="862"/>
        <v>999</v>
      </c>
      <c r="AH1792" s="17">
        <f t="shared" si="863"/>
        <v>999</v>
      </c>
      <c r="AI1792" s="17">
        <f t="shared" si="864"/>
        <v>999</v>
      </c>
      <c r="AJ1792" s="17">
        <f t="shared" si="865"/>
        <v>999</v>
      </c>
      <c r="AK1792" s="17">
        <f t="shared" si="866"/>
        <v>999</v>
      </c>
      <c r="AL1792" s="17">
        <f t="shared" si="867"/>
        <v>0</v>
      </c>
      <c r="AM1792" s="10" t="s">
        <v>2208</v>
      </c>
      <c r="AN1792">
        <v>0</v>
      </c>
      <c r="AO1792">
        <v>0</v>
      </c>
      <c r="AP1792">
        <v>0</v>
      </c>
      <c r="AQ1792">
        <v>2.8184999999999998</v>
      </c>
      <c r="AR1792" s="8">
        <v>-0.6</v>
      </c>
      <c r="AS1792" s="8">
        <v>-10.563000000000001</v>
      </c>
      <c r="AT1792" s="8">
        <v>-53.967300000000002</v>
      </c>
      <c r="AU1792" s="8">
        <v>-2.8184999999999998</v>
      </c>
      <c r="AV1792" s="8">
        <v>-0.6</v>
      </c>
      <c r="AW1792" s="8">
        <v>0.6</v>
      </c>
      <c r="AX1792" s="8">
        <v>10.563000000000001</v>
      </c>
      <c r="AY1792" s="8">
        <v>53.967300000000002</v>
      </c>
      <c r="AZ1792" s="8">
        <v>2.8184999999999998</v>
      </c>
      <c r="BA1792" s="8">
        <v>0.6</v>
      </c>
      <c r="BB1792">
        <v>0</v>
      </c>
      <c r="BC1792">
        <v>0</v>
      </c>
      <c r="BD1792">
        <v>0</v>
      </c>
      <c r="BE1792">
        <v>0</v>
      </c>
      <c r="BF1792">
        <v>0.06</v>
      </c>
      <c r="BG1792">
        <v>0.3</v>
      </c>
      <c r="BH1792">
        <v>-10.42</v>
      </c>
      <c r="BI1792">
        <v>9</v>
      </c>
      <c r="BJ1792">
        <v>18</v>
      </c>
      <c r="BK1792">
        <v>9</v>
      </c>
      <c r="BM1792">
        <v>9</v>
      </c>
      <c r="BN1792" t="s">
        <v>1016</v>
      </c>
      <c r="BP1792" t="s">
        <v>1016</v>
      </c>
      <c r="BQ1792">
        <v>55</v>
      </c>
      <c r="BR1792">
        <v>551050</v>
      </c>
      <c r="BS1792">
        <v>0</v>
      </c>
      <c r="BU1792">
        <v>1</v>
      </c>
      <c r="BW1792">
        <v>9</v>
      </c>
      <c r="BY1792">
        <v>18</v>
      </c>
      <c r="BZ1792" t="s">
        <v>1997</v>
      </c>
      <c r="CA1792">
        <v>0</v>
      </c>
      <c r="CB1792">
        <v>0</v>
      </c>
      <c r="CC1792">
        <v>0</v>
      </c>
      <c r="CD1792">
        <v>0</v>
      </c>
      <c r="CE1792">
        <v>0</v>
      </c>
      <c r="CF1792">
        <v>1</v>
      </c>
      <c r="CG1792">
        <v>0</v>
      </c>
      <c r="CH1792">
        <v>0</v>
      </c>
      <c r="CI1792" s="2">
        <v>8647246</v>
      </c>
      <c r="CJ1792" t="s">
        <v>2042</v>
      </c>
    </row>
    <row r="1793" spans="1:88">
      <c r="A1793" s="10" t="str">
        <f t="shared" si="837"/>
        <v>ENVA_US</v>
      </c>
      <c r="B1793" s="12">
        <f t="shared" si="838"/>
        <v>1E-4</v>
      </c>
      <c r="C1793" s="12">
        <v>0</v>
      </c>
      <c r="D1793" s="12">
        <v>0</v>
      </c>
      <c r="E1793" s="12">
        <v>0</v>
      </c>
      <c r="F1793" s="12">
        <v>0</v>
      </c>
      <c r="G1793" s="12">
        <v>0</v>
      </c>
      <c r="H1793" s="12">
        <v>0</v>
      </c>
      <c r="I1793" s="12">
        <v>0</v>
      </c>
      <c r="J1793" s="13">
        <f t="shared" si="839"/>
        <v>0</v>
      </c>
      <c r="K1793" s="13">
        <f t="shared" si="840"/>
        <v>0</v>
      </c>
      <c r="L1793" s="16">
        <f t="shared" si="841"/>
        <v>0</v>
      </c>
      <c r="M1793" s="13">
        <f t="shared" si="842"/>
        <v>0</v>
      </c>
      <c r="N1793" s="16">
        <f t="shared" si="843"/>
        <v>0</v>
      </c>
      <c r="O1793" s="16">
        <f t="shared" si="844"/>
        <v>0</v>
      </c>
      <c r="P1793" s="16" t="str">
        <f t="shared" si="845"/>
        <v/>
      </c>
      <c r="Q1793" s="20" t="str">
        <f t="shared" si="846"/>
        <v/>
      </c>
      <c r="R1793" s="20" t="str">
        <f t="shared" si="847"/>
        <v/>
      </c>
      <c r="S1793" s="20" t="str">
        <f t="shared" si="848"/>
        <v/>
      </c>
      <c r="T1793" s="20" t="str">
        <f t="shared" si="849"/>
        <v/>
      </c>
      <c r="U1793" s="16">
        <f t="shared" si="850"/>
        <v>6.0000000000000001E-3</v>
      </c>
      <c r="V1793" s="20" t="str">
        <f t="shared" si="851"/>
        <v/>
      </c>
      <c r="W1793" s="20" t="str">
        <f t="shared" si="852"/>
        <v/>
      </c>
      <c r="X1793" s="20">
        <f t="shared" si="853"/>
        <v>6.0000000000000001E-3</v>
      </c>
      <c r="Y1793" s="20" t="str">
        <f t="shared" si="854"/>
        <v/>
      </c>
      <c r="Z1793" s="20" t="str">
        <f t="shared" si="855"/>
        <v/>
      </c>
      <c r="AA1793" s="20" t="str">
        <f t="shared" si="856"/>
        <v/>
      </c>
      <c r="AB1793" s="20" t="str">
        <f t="shared" si="857"/>
        <v/>
      </c>
      <c r="AC1793" s="20" t="str">
        <f t="shared" si="858"/>
        <v/>
      </c>
      <c r="AD1793" s="20" t="str">
        <f t="shared" si="859"/>
        <v/>
      </c>
      <c r="AE1793" s="20" t="str">
        <f t="shared" si="860"/>
        <v/>
      </c>
      <c r="AF1793" s="20">
        <f t="shared" si="861"/>
        <v>0</v>
      </c>
      <c r="AG1793" s="11">
        <f t="shared" si="862"/>
        <v>999</v>
      </c>
      <c r="AH1793" s="17">
        <f t="shared" si="863"/>
        <v>999</v>
      </c>
      <c r="AI1793" s="17">
        <f t="shared" si="864"/>
        <v>999</v>
      </c>
      <c r="AJ1793" s="17">
        <f t="shared" si="865"/>
        <v>999</v>
      </c>
      <c r="AK1793" s="17">
        <f t="shared" si="866"/>
        <v>999</v>
      </c>
      <c r="AL1793" s="17">
        <f t="shared" si="867"/>
        <v>0</v>
      </c>
      <c r="AM1793" s="10" t="s">
        <v>2233</v>
      </c>
      <c r="AN1793">
        <v>0</v>
      </c>
      <c r="AO1793">
        <v>0</v>
      </c>
      <c r="AP1793">
        <v>0</v>
      </c>
      <c r="AQ1793">
        <v>0.92879999999999996</v>
      </c>
      <c r="AR1793" s="8">
        <v>-0.6</v>
      </c>
      <c r="AS1793" s="8">
        <v>-5.0563000000000002</v>
      </c>
      <c r="AT1793" s="8">
        <v>-31.791899999999998</v>
      </c>
      <c r="AU1793" s="8">
        <v>-0.92879999999999996</v>
      </c>
      <c r="AV1793" s="8">
        <v>-0.6</v>
      </c>
      <c r="AW1793" s="8">
        <v>0.6</v>
      </c>
      <c r="AX1793" s="8">
        <v>5.0563000000000002</v>
      </c>
      <c r="AY1793" s="8">
        <v>31.791899999999998</v>
      </c>
      <c r="AZ1793" s="8">
        <v>0.92879999999999996</v>
      </c>
      <c r="BA1793" s="8">
        <v>0.6</v>
      </c>
      <c r="BB1793">
        <v>0</v>
      </c>
      <c r="BC1793">
        <v>0</v>
      </c>
      <c r="BD1793">
        <v>0</v>
      </c>
      <c r="BE1793">
        <v>0</v>
      </c>
      <c r="BF1793">
        <v>0.06</v>
      </c>
      <c r="BG1793">
        <v>0.3</v>
      </c>
      <c r="BH1793">
        <v>0.01</v>
      </c>
      <c r="BI1793">
        <v>6</v>
      </c>
      <c r="BJ1793">
        <v>12</v>
      </c>
      <c r="BK1793">
        <v>6</v>
      </c>
      <c r="BM1793">
        <v>6</v>
      </c>
      <c r="BN1793" t="s">
        <v>1016</v>
      </c>
      <c r="BP1793" t="s">
        <v>1016</v>
      </c>
      <c r="BQ1793">
        <v>40</v>
      </c>
      <c r="BR1793">
        <v>402020</v>
      </c>
      <c r="BS1793">
        <v>0</v>
      </c>
      <c r="BU1793">
        <v>1</v>
      </c>
      <c r="BW1793">
        <v>6</v>
      </c>
      <c r="BY1793">
        <v>12</v>
      </c>
      <c r="BZ1793" t="s">
        <v>1997</v>
      </c>
      <c r="CA1793">
        <v>0</v>
      </c>
      <c r="CB1793">
        <v>0</v>
      </c>
      <c r="CC1793">
        <v>0</v>
      </c>
      <c r="CD1793">
        <v>0</v>
      </c>
      <c r="CE1793">
        <v>0</v>
      </c>
      <c r="CF1793">
        <v>1</v>
      </c>
      <c r="CG1793">
        <v>0</v>
      </c>
      <c r="CH1793">
        <v>0</v>
      </c>
      <c r="CI1793" s="2">
        <v>3835594</v>
      </c>
      <c r="CJ1793" t="s">
        <v>2251</v>
      </c>
    </row>
    <row r="1794" spans="1:88">
      <c r="A1794" s="10" t="str">
        <f t="shared" si="837"/>
        <v>AAC_US</v>
      </c>
      <c r="B1794" s="12">
        <f t="shared" si="838"/>
        <v>-0.12210000000000001</v>
      </c>
      <c r="C1794" s="12">
        <v>0</v>
      </c>
      <c r="D1794" s="12">
        <v>0</v>
      </c>
      <c r="E1794" s="12">
        <v>0</v>
      </c>
      <c r="F1794" s="12">
        <v>0</v>
      </c>
      <c r="G1794" s="12">
        <v>0</v>
      </c>
      <c r="H1794" s="12">
        <v>0</v>
      </c>
      <c r="I1794" s="12">
        <v>0</v>
      </c>
      <c r="J1794" s="13">
        <f t="shared" si="839"/>
        <v>0</v>
      </c>
      <c r="K1794" s="13">
        <f t="shared" si="840"/>
        <v>0</v>
      </c>
      <c r="L1794" s="16">
        <f t="shared" si="841"/>
        <v>0</v>
      </c>
      <c r="M1794" s="13">
        <f t="shared" si="842"/>
        <v>0</v>
      </c>
      <c r="N1794" s="16">
        <f t="shared" si="843"/>
        <v>0</v>
      </c>
      <c r="O1794" s="16">
        <f t="shared" si="844"/>
        <v>0</v>
      </c>
      <c r="P1794" s="16">
        <f t="shared" si="845"/>
        <v>-6.0000000000000001E-3</v>
      </c>
      <c r="Q1794" s="20" t="str">
        <f t="shared" si="846"/>
        <v/>
      </c>
      <c r="R1794" s="20" t="str">
        <f t="shared" si="847"/>
        <v/>
      </c>
      <c r="S1794" s="20">
        <f t="shared" si="848"/>
        <v>-6.0000000000000001E-3</v>
      </c>
      <c r="T1794" s="20" t="str">
        <f t="shared" si="849"/>
        <v/>
      </c>
      <c r="U1794" s="16" t="str">
        <f t="shared" si="850"/>
        <v/>
      </c>
      <c r="V1794" s="20" t="str">
        <f t="shared" si="851"/>
        <v/>
      </c>
      <c r="W1794" s="20" t="str">
        <f t="shared" si="852"/>
        <v/>
      </c>
      <c r="X1794" s="20" t="str">
        <f t="shared" si="853"/>
        <v/>
      </c>
      <c r="Y1794" s="20" t="str">
        <f t="shared" si="854"/>
        <v/>
      </c>
      <c r="Z1794" s="20" t="str">
        <f t="shared" si="855"/>
        <v/>
      </c>
      <c r="AA1794" s="20" t="str">
        <f t="shared" si="856"/>
        <v/>
      </c>
      <c r="AB1794" s="20" t="str">
        <f t="shared" si="857"/>
        <v/>
      </c>
      <c r="AC1794" s="20" t="str">
        <f t="shared" si="858"/>
        <v/>
      </c>
      <c r="AD1794" s="20" t="str">
        <f t="shared" si="859"/>
        <v/>
      </c>
      <c r="AE1794" s="20" t="str">
        <f t="shared" si="860"/>
        <v/>
      </c>
      <c r="AF1794" s="20">
        <f t="shared" si="861"/>
        <v>0</v>
      </c>
      <c r="AG1794" s="11">
        <f t="shared" si="862"/>
        <v>999</v>
      </c>
      <c r="AH1794" s="17">
        <f t="shared" si="863"/>
        <v>999</v>
      </c>
      <c r="AI1794" s="17">
        <f t="shared" si="864"/>
        <v>999</v>
      </c>
      <c r="AJ1794" s="17">
        <f t="shared" si="865"/>
        <v>999</v>
      </c>
      <c r="AK1794" s="17">
        <f t="shared" si="866"/>
        <v>999</v>
      </c>
      <c r="AL1794" s="17">
        <f t="shared" si="867"/>
        <v>0</v>
      </c>
      <c r="AM1794" s="10" t="s">
        <v>2217</v>
      </c>
      <c r="AN1794">
        <v>0</v>
      </c>
      <c r="AO1794">
        <v>0</v>
      </c>
      <c r="AP1794">
        <v>0</v>
      </c>
      <c r="AQ1794">
        <v>1.8337000000000001</v>
      </c>
      <c r="AR1794" s="8">
        <v>-0.6</v>
      </c>
      <c r="AS1794" s="8">
        <v>-2.5234999999999999</v>
      </c>
      <c r="AT1794" s="8">
        <v>-26.969200000000001</v>
      </c>
      <c r="AU1794" s="8">
        <v>-1.8337000000000001</v>
      </c>
      <c r="AV1794" s="8">
        <v>-0.6</v>
      </c>
      <c r="AW1794" s="8">
        <v>0.6</v>
      </c>
      <c r="AX1794" s="8">
        <v>2.5234999999999999</v>
      </c>
      <c r="AY1794" s="8">
        <v>26.969200000000001</v>
      </c>
      <c r="AZ1794" s="8">
        <v>1.8337000000000001</v>
      </c>
      <c r="BA1794" s="8">
        <v>0.6</v>
      </c>
      <c r="BB1794">
        <v>0</v>
      </c>
      <c r="BC1794">
        <v>0</v>
      </c>
      <c r="BD1794">
        <v>0</v>
      </c>
      <c r="BE1794">
        <v>0</v>
      </c>
      <c r="BF1794">
        <v>0.06</v>
      </c>
      <c r="BG1794">
        <v>0.3</v>
      </c>
      <c r="BH1794">
        <v>-12.21</v>
      </c>
      <c r="BI1794">
        <v>9</v>
      </c>
      <c r="BJ1794">
        <v>18</v>
      </c>
      <c r="BK1794">
        <v>9</v>
      </c>
      <c r="BM1794">
        <v>9</v>
      </c>
      <c r="BN1794" t="s">
        <v>1016</v>
      </c>
      <c r="BP1794" t="s">
        <v>1016</v>
      </c>
      <c r="BQ1794">
        <v>35</v>
      </c>
      <c r="BR1794">
        <v>351020</v>
      </c>
      <c r="BS1794">
        <v>0</v>
      </c>
      <c r="BU1794">
        <v>1</v>
      </c>
      <c r="BW1794">
        <v>9</v>
      </c>
      <c r="BY1794">
        <v>18</v>
      </c>
      <c r="BZ1794" t="s">
        <v>1997</v>
      </c>
      <c r="CA1794">
        <v>0</v>
      </c>
      <c r="CB1794">
        <v>0</v>
      </c>
      <c r="CC1794">
        <v>0</v>
      </c>
      <c r="CD1794">
        <v>0</v>
      </c>
      <c r="CE1794">
        <v>0</v>
      </c>
      <c r="CF1794">
        <v>1</v>
      </c>
      <c r="CG1794">
        <v>0</v>
      </c>
      <c r="CH1794">
        <v>0</v>
      </c>
      <c r="CI1794" s="2">
        <v>4921438</v>
      </c>
      <c r="CJ1794" t="s">
        <v>2042</v>
      </c>
    </row>
    <row r="1795" spans="1:88">
      <c r="A1795" s="10" t="str">
        <f t="shared" si="837"/>
        <v>CALA_US</v>
      </c>
      <c r="B1795" s="12">
        <f t="shared" si="838"/>
        <v>-0.16940000000000002</v>
      </c>
      <c r="C1795" s="12">
        <v>0</v>
      </c>
      <c r="D1795" s="12">
        <v>0</v>
      </c>
      <c r="E1795" s="12">
        <v>0</v>
      </c>
      <c r="F1795" s="12">
        <v>0</v>
      </c>
      <c r="G1795" s="12">
        <v>0</v>
      </c>
      <c r="H1795" s="12">
        <v>0</v>
      </c>
      <c r="I1795" s="12">
        <v>0</v>
      </c>
      <c r="J1795" s="13">
        <f t="shared" si="839"/>
        <v>0</v>
      </c>
      <c r="K1795" s="13">
        <f t="shared" si="840"/>
        <v>0</v>
      </c>
      <c r="L1795" s="16">
        <f t="shared" si="841"/>
        <v>0</v>
      </c>
      <c r="M1795" s="13">
        <f t="shared" si="842"/>
        <v>0</v>
      </c>
      <c r="N1795" s="16">
        <f t="shared" si="843"/>
        <v>0</v>
      </c>
      <c r="O1795" s="16">
        <f t="shared" si="844"/>
        <v>0</v>
      </c>
      <c r="P1795" s="16">
        <f t="shared" si="845"/>
        <v>-2E-3</v>
      </c>
      <c r="Q1795" s="20" t="str">
        <f t="shared" si="846"/>
        <v/>
      </c>
      <c r="R1795" s="20" t="str">
        <f t="shared" si="847"/>
        <v/>
      </c>
      <c r="S1795" s="20">
        <f t="shared" si="848"/>
        <v>-2E-3</v>
      </c>
      <c r="T1795" s="20" t="str">
        <f t="shared" si="849"/>
        <v/>
      </c>
      <c r="U1795" s="16" t="str">
        <f t="shared" si="850"/>
        <v/>
      </c>
      <c r="V1795" s="20" t="str">
        <f t="shared" si="851"/>
        <v/>
      </c>
      <c r="W1795" s="20" t="str">
        <f t="shared" si="852"/>
        <v/>
      </c>
      <c r="X1795" s="20" t="str">
        <f t="shared" si="853"/>
        <v/>
      </c>
      <c r="Y1795" s="20" t="str">
        <f t="shared" si="854"/>
        <v/>
      </c>
      <c r="Z1795" s="20" t="str">
        <f t="shared" si="855"/>
        <v/>
      </c>
      <c r="AA1795" s="20" t="str">
        <f t="shared" si="856"/>
        <v/>
      </c>
      <c r="AB1795" s="20" t="str">
        <f t="shared" si="857"/>
        <v/>
      </c>
      <c r="AC1795" s="20" t="str">
        <f t="shared" si="858"/>
        <v/>
      </c>
      <c r="AD1795" s="20" t="str">
        <f t="shared" si="859"/>
        <v/>
      </c>
      <c r="AE1795" s="20" t="str">
        <f t="shared" si="860"/>
        <v/>
      </c>
      <c r="AF1795" s="20">
        <f t="shared" si="861"/>
        <v>0</v>
      </c>
      <c r="AG1795" s="11">
        <f t="shared" si="862"/>
        <v>999</v>
      </c>
      <c r="AH1795" s="17">
        <f t="shared" si="863"/>
        <v>999</v>
      </c>
      <c r="AI1795" s="17">
        <f t="shared" si="864"/>
        <v>999</v>
      </c>
      <c r="AJ1795" s="17">
        <f t="shared" si="865"/>
        <v>999</v>
      </c>
      <c r="AK1795" s="17">
        <f t="shared" si="866"/>
        <v>999</v>
      </c>
      <c r="AL1795" s="17">
        <f t="shared" si="867"/>
        <v>0</v>
      </c>
      <c r="AM1795" s="10" t="s">
        <v>2218</v>
      </c>
      <c r="AN1795">
        <v>0</v>
      </c>
      <c r="AO1795">
        <v>0</v>
      </c>
      <c r="AP1795">
        <v>0</v>
      </c>
      <c r="AQ1795">
        <v>0.28470000000000001</v>
      </c>
      <c r="AR1795" s="8">
        <v>-0.2</v>
      </c>
      <c r="AS1795" s="8">
        <v>-1.0981000000000001</v>
      </c>
      <c r="AT1795" s="8">
        <v>-10.151</v>
      </c>
      <c r="AU1795" s="8">
        <v>-0.28470000000000001</v>
      </c>
      <c r="AV1795" s="8">
        <v>-0.2</v>
      </c>
      <c r="AW1795" s="8">
        <v>0.6</v>
      </c>
      <c r="AX1795" s="8">
        <v>1.0981000000000001</v>
      </c>
      <c r="AY1795" s="8">
        <v>10.151</v>
      </c>
      <c r="AZ1795" s="8">
        <v>0.28470000000000001</v>
      </c>
      <c r="BA1795" s="8">
        <v>0.6</v>
      </c>
      <c r="BB1795">
        <v>0</v>
      </c>
      <c r="BC1795">
        <v>0</v>
      </c>
      <c r="BD1795">
        <v>0</v>
      </c>
      <c r="BE1795">
        <v>0</v>
      </c>
      <c r="BF1795">
        <v>0.06</v>
      </c>
      <c r="BG1795">
        <v>0.3</v>
      </c>
      <c r="BH1795">
        <v>-16.940000000000001</v>
      </c>
      <c r="BI1795">
        <v>10</v>
      </c>
      <c r="BJ1795">
        <v>19</v>
      </c>
      <c r="BK1795">
        <v>10</v>
      </c>
      <c r="BM1795">
        <v>10</v>
      </c>
      <c r="BN1795" t="s">
        <v>1016</v>
      </c>
      <c r="BP1795" t="s">
        <v>1016</v>
      </c>
      <c r="BQ1795">
        <v>35</v>
      </c>
      <c r="BR1795">
        <v>352010</v>
      </c>
      <c r="BS1795">
        <v>0</v>
      </c>
      <c r="BU1795">
        <v>1</v>
      </c>
      <c r="BW1795">
        <v>10</v>
      </c>
      <c r="BY1795">
        <v>19</v>
      </c>
      <c r="BZ1795" t="s">
        <v>1998</v>
      </c>
      <c r="CA1795">
        <v>0</v>
      </c>
      <c r="CB1795">
        <v>0</v>
      </c>
      <c r="CC1795">
        <v>0</v>
      </c>
      <c r="CD1795">
        <v>0</v>
      </c>
      <c r="CE1795">
        <v>0</v>
      </c>
      <c r="CF1795">
        <v>1</v>
      </c>
      <c r="CG1795">
        <v>0</v>
      </c>
      <c r="CH1795">
        <v>0</v>
      </c>
      <c r="CI1795" s="2">
        <v>625013</v>
      </c>
      <c r="CJ1795" t="s">
        <v>2042</v>
      </c>
    </row>
    <row r="1796" spans="1:88">
      <c r="A1796" s="10" t="str">
        <f t="shared" ref="A1796:A1859" si="868">AM1796</f>
        <v>VWR_US</v>
      </c>
      <c r="B1796" s="12">
        <f t="shared" ref="B1796:B1859" si="869">BH1796/100</f>
        <v>9.1899999999999996E-2</v>
      </c>
      <c r="C1796" s="12">
        <v>0</v>
      </c>
      <c r="D1796" s="12">
        <v>0</v>
      </c>
      <c r="E1796" s="12">
        <v>0</v>
      </c>
      <c r="F1796" s="12">
        <v>0</v>
      </c>
      <c r="G1796" s="12">
        <v>0</v>
      </c>
      <c r="H1796" s="12">
        <v>0</v>
      </c>
      <c r="I1796" s="12">
        <v>0</v>
      </c>
      <c r="J1796" s="13">
        <f t="shared" ref="J1796:J1859" si="870">IF(AND(H1796&lt;0,F1796&gt;0),1,0)</f>
        <v>0</v>
      </c>
      <c r="K1796" s="13">
        <f t="shared" ref="K1796:K1859" si="871">IF(H1796&gt;0,1,0)</f>
        <v>0</v>
      </c>
      <c r="L1796" s="16">
        <f t="shared" ref="L1796:L1859" si="872">IF(H1796&gt;0,H1796,0)</f>
        <v>0</v>
      </c>
      <c r="M1796" s="13">
        <f t="shared" ref="M1796:M1859" si="873">IF(F1796&lt;0,1,0)</f>
        <v>0</v>
      </c>
      <c r="N1796" s="16">
        <f t="shared" ref="N1796:N1859" si="874">IF(H1796&lt;0,-MIN(-H1796,D1796),0)</f>
        <v>0</v>
      </c>
      <c r="O1796" s="16">
        <f t="shared" ref="O1796:O1859" si="875">IF(F1796&lt;0,(H1796+D1796),0)</f>
        <v>0</v>
      </c>
      <c r="P1796" s="16" t="str">
        <f t="shared" ref="P1796:P1859" si="876">IF($B1796&lt;0,AV1796/100-$H1796,"")</f>
        <v/>
      </c>
      <c r="Q1796" s="20" t="str">
        <f t="shared" ref="Q1796:Q1859" si="877">IF(AC1796&lt;&gt;"",$P1796,"")</f>
        <v/>
      </c>
      <c r="R1796" s="20" t="str">
        <f t="shared" ref="R1796:R1859" si="878">IF(AD1796&lt;&gt;"",$P1796,"")</f>
        <v/>
      </c>
      <c r="S1796" s="20" t="str">
        <f t="shared" ref="S1796:S1859" si="879">IF(AF1796&lt;&gt;"",$P1796,"")</f>
        <v/>
      </c>
      <c r="T1796" s="20" t="str">
        <f t="shared" ref="T1796:T1859" si="880">IF(AND(CE1796=0,Q1796="",R1796="",S1796=""),P1796,"")</f>
        <v/>
      </c>
      <c r="U1796" s="16">
        <f t="shared" ref="U1796:U1859" si="881">IF($B1796&gt;0,IF(BA1796/100-$H1796&gt;0.00005,MIN(BA1796/100,BA1796/100-$H1796),""),"")</f>
        <v>6.0000000000000001E-3</v>
      </c>
      <c r="V1796" s="20" t="str">
        <f t="shared" ref="V1796:V1859" si="882">IF(AC1796&lt;&gt;"",$U1796,"")</f>
        <v/>
      </c>
      <c r="W1796" s="20" t="str">
        <f t="shared" ref="W1796:W1859" si="883">IF(AD1796&lt;&gt;"",$U1796,"")</f>
        <v/>
      </c>
      <c r="X1796" s="20">
        <f t="shared" ref="X1796:X1859" si="884">IF(AF1796&lt;&gt;"",$U1796,"")</f>
        <v>6.0000000000000001E-3</v>
      </c>
      <c r="Y1796" s="20" t="str">
        <f t="shared" ref="Y1796:Y1859" si="885">IF(AND(CE1796=0,V1796="",W1796="",X1796=""),U1796,"")</f>
        <v/>
      </c>
      <c r="Z1796" s="20" t="str">
        <f t="shared" ref="Z1796:Z1859" si="886">IF(CE1796=1,P1796,"")</f>
        <v/>
      </c>
      <c r="AA1796" s="20" t="str">
        <f t="shared" ref="AA1796:AA1859" si="887">IF(CE1796=1,U1796,"")</f>
        <v/>
      </c>
      <c r="AB1796" s="20" t="str">
        <f t="shared" ref="AB1796:AB1859" si="888">IF(AND(AC1796="",AD1796="",AE1796="",AF1796=""),$H1796,"")</f>
        <v/>
      </c>
      <c r="AC1796" s="20" t="str">
        <f t="shared" ref="AC1796:AC1859" si="889">IF(AND(AF1796="",$F1796&lt;&gt;0),IF(OR(ROUND(AU1796/($F1796*100),2)=1,ROUND(AZ1796/($F1796*100),2)=1),$H1796,""),"")</f>
        <v/>
      </c>
      <c r="AD1796" s="20" t="str">
        <f t="shared" ref="AD1796:AD1859" si="890">IF(AND(AF1796="",F1796&lt;&gt;0),IF(OR(ROUND(AS1796/(F1796*100),2)=1,ROUND(AX1796/(F1796*100),2)=1),H1796,""),"")</f>
        <v/>
      </c>
      <c r="AE1796" s="20" t="str">
        <f t="shared" ref="AE1796:AE1859" si="891">IF(CE1796=1,H1796,"")</f>
        <v/>
      </c>
      <c r="AF1796" s="20">
        <f t="shared" ref="AF1796:AF1859" si="892">IF(SUM(CF1796:CH1796)&gt;0,$H1796,"")</f>
        <v>0</v>
      </c>
      <c r="AG1796" s="11">
        <f t="shared" ref="AG1796:AG1859" si="893">IF(AND(G1796=0,H1796=0),999,G1796)</f>
        <v>999</v>
      </c>
      <c r="AH1796" s="17">
        <f t="shared" ref="AH1796:AH1859" si="894">IF(OR(AND(G1796=0,H1796=0),AB1796=""),999,AB1796)</f>
        <v>999</v>
      </c>
      <c r="AI1796" s="17">
        <f t="shared" ref="AI1796:AI1859" si="895">IF(AC1796="",999,AC1796)</f>
        <v>999</v>
      </c>
      <c r="AJ1796" s="17">
        <f t="shared" ref="AJ1796:AJ1859" si="896">IF(AD1796="",999,AD1796)</f>
        <v>999</v>
      </c>
      <c r="AK1796" s="17">
        <f t="shared" ref="AK1796:AK1859" si="897">IF(AE1796&lt;&gt;"",AE1796,999)</f>
        <v>999</v>
      </c>
      <c r="AL1796" s="17">
        <f t="shared" ref="AL1796:AL1859" si="898">IF(AF1796="",999,AF1796)</f>
        <v>0</v>
      </c>
      <c r="AM1796" s="10" t="s">
        <v>2215</v>
      </c>
      <c r="AN1796">
        <v>0</v>
      </c>
      <c r="AO1796">
        <v>0</v>
      </c>
      <c r="AP1796">
        <v>0</v>
      </c>
      <c r="AQ1796">
        <v>2.2902</v>
      </c>
      <c r="AR1796" s="8">
        <v>-0.2</v>
      </c>
      <c r="AS1796" s="8">
        <v>-8.7790999999999997</v>
      </c>
      <c r="AT1796" s="8">
        <v>-137.4487</v>
      </c>
      <c r="AU1796" s="8">
        <v>-2.2902</v>
      </c>
      <c r="AV1796" s="8">
        <v>-0.2</v>
      </c>
      <c r="AW1796" s="8">
        <v>0.6</v>
      </c>
      <c r="AX1796" s="8">
        <v>8.7790999999999997</v>
      </c>
      <c r="AY1796" s="8">
        <v>137.4487</v>
      </c>
      <c r="AZ1796" s="8">
        <v>2.2902</v>
      </c>
      <c r="BA1796" s="8">
        <v>0.6</v>
      </c>
      <c r="BB1796">
        <v>0</v>
      </c>
      <c r="BC1796">
        <v>0</v>
      </c>
      <c r="BD1796">
        <v>0</v>
      </c>
      <c r="BE1796">
        <v>0</v>
      </c>
      <c r="BF1796">
        <v>0.06</v>
      </c>
      <c r="BG1796">
        <v>0.3</v>
      </c>
      <c r="BH1796">
        <v>9.19</v>
      </c>
      <c r="BI1796">
        <v>2</v>
      </c>
      <c r="BJ1796">
        <v>3</v>
      </c>
      <c r="BK1796">
        <v>2</v>
      </c>
      <c r="BM1796">
        <v>2</v>
      </c>
      <c r="BN1796" t="s">
        <v>1016</v>
      </c>
      <c r="BP1796" t="s">
        <v>1016</v>
      </c>
      <c r="BQ1796">
        <v>35</v>
      </c>
      <c r="BR1796">
        <v>352030</v>
      </c>
      <c r="BS1796">
        <v>0</v>
      </c>
      <c r="BU1796">
        <v>1</v>
      </c>
      <c r="BW1796">
        <v>2</v>
      </c>
      <c r="BY1796">
        <v>3</v>
      </c>
      <c r="BZ1796" t="s">
        <v>1997</v>
      </c>
      <c r="CA1796">
        <v>0</v>
      </c>
      <c r="CB1796">
        <v>0</v>
      </c>
      <c r="CC1796">
        <v>0</v>
      </c>
      <c r="CD1796">
        <v>0</v>
      </c>
      <c r="CE1796">
        <v>0</v>
      </c>
      <c r="CF1796">
        <v>1</v>
      </c>
      <c r="CG1796">
        <v>0</v>
      </c>
      <c r="CH1796">
        <v>0</v>
      </c>
      <c r="CI1796" s="2">
        <v>6525398</v>
      </c>
      <c r="CJ1796" t="s">
        <v>2042</v>
      </c>
    </row>
    <row r="1797" spans="1:88">
      <c r="A1797" s="10" t="str">
        <f t="shared" si="868"/>
        <v>W_US</v>
      </c>
      <c r="B1797" s="12">
        <f t="shared" si="869"/>
        <v>-8.5299999999999987E-2</v>
      </c>
      <c r="C1797" s="12">
        <v>0</v>
      </c>
      <c r="D1797" s="12">
        <v>0</v>
      </c>
      <c r="E1797" s="12">
        <v>0</v>
      </c>
      <c r="F1797" s="12">
        <v>0</v>
      </c>
      <c r="G1797" s="12">
        <v>0</v>
      </c>
      <c r="H1797" s="12">
        <v>0</v>
      </c>
      <c r="I1797" s="12">
        <v>0</v>
      </c>
      <c r="J1797" s="13">
        <f t="shared" si="870"/>
        <v>0</v>
      </c>
      <c r="K1797" s="13">
        <f t="shared" si="871"/>
        <v>0</v>
      </c>
      <c r="L1797" s="16">
        <f t="shared" si="872"/>
        <v>0</v>
      </c>
      <c r="M1797" s="13">
        <f t="shared" si="873"/>
        <v>0</v>
      </c>
      <c r="N1797" s="16">
        <f t="shared" si="874"/>
        <v>0</v>
      </c>
      <c r="O1797" s="16">
        <f t="shared" si="875"/>
        <v>0</v>
      </c>
      <c r="P1797" s="16">
        <f t="shared" si="876"/>
        <v>-6.5000000000000006E-3</v>
      </c>
      <c r="Q1797" s="20" t="str">
        <f t="shared" si="877"/>
        <v/>
      </c>
      <c r="R1797" s="20" t="str">
        <f t="shared" si="878"/>
        <v/>
      </c>
      <c r="S1797" s="20">
        <f t="shared" si="879"/>
        <v>-6.5000000000000006E-3</v>
      </c>
      <c r="T1797" s="20" t="str">
        <f t="shared" si="880"/>
        <v/>
      </c>
      <c r="U1797" s="16" t="str">
        <f t="shared" si="881"/>
        <v/>
      </c>
      <c r="V1797" s="20" t="str">
        <f t="shared" si="882"/>
        <v/>
      </c>
      <c r="W1797" s="20" t="str">
        <f t="shared" si="883"/>
        <v/>
      </c>
      <c r="X1797" s="20" t="str">
        <f t="shared" si="884"/>
        <v/>
      </c>
      <c r="Y1797" s="20" t="str">
        <f t="shared" si="885"/>
        <v/>
      </c>
      <c r="Z1797" s="20" t="str">
        <f t="shared" si="886"/>
        <v/>
      </c>
      <c r="AA1797" s="20" t="str">
        <f t="shared" si="887"/>
        <v/>
      </c>
      <c r="AB1797" s="20" t="str">
        <f t="shared" si="888"/>
        <v/>
      </c>
      <c r="AC1797" s="20" t="str">
        <f t="shared" si="889"/>
        <v/>
      </c>
      <c r="AD1797" s="20" t="str">
        <f t="shared" si="890"/>
        <v/>
      </c>
      <c r="AE1797" s="20" t="str">
        <f t="shared" si="891"/>
        <v/>
      </c>
      <c r="AF1797" s="20">
        <f t="shared" si="892"/>
        <v>0</v>
      </c>
      <c r="AG1797" s="11">
        <f t="shared" si="893"/>
        <v>999</v>
      </c>
      <c r="AH1797" s="17">
        <f t="shared" si="894"/>
        <v>999</v>
      </c>
      <c r="AI1797" s="17">
        <f t="shared" si="895"/>
        <v>999</v>
      </c>
      <c r="AJ1797" s="17">
        <f t="shared" si="896"/>
        <v>999</v>
      </c>
      <c r="AK1797" s="17">
        <f t="shared" si="897"/>
        <v>999</v>
      </c>
      <c r="AL1797" s="17">
        <f t="shared" si="898"/>
        <v>0</v>
      </c>
      <c r="AM1797" s="10" t="s">
        <v>2216</v>
      </c>
      <c r="AN1797">
        <v>0</v>
      </c>
      <c r="AO1797">
        <v>0</v>
      </c>
      <c r="AP1797">
        <v>0</v>
      </c>
      <c r="AQ1797">
        <v>5.0936000000000003</v>
      </c>
      <c r="AR1797" s="8">
        <v>-0.65</v>
      </c>
      <c r="AS1797" s="8">
        <v>-23.629100000000001</v>
      </c>
      <c r="AT1797" s="8">
        <v>-47.835900000000002</v>
      </c>
      <c r="AU1797" s="8">
        <v>-5.0936000000000003</v>
      </c>
      <c r="AV1797" s="8">
        <v>-0.65</v>
      </c>
      <c r="AW1797" s="8">
        <v>0.65</v>
      </c>
      <c r="AX1797" s="8">
        <v>23.629100000000001</v>
      </c>
      <c r="AY1797" s="8">
        <v>47.835900000000002</v>
      </c>
      <c r="AZ1797" s="8">
        <v>5.0936000000000003</v>
      </c>
      <c r="BA1797" s="8">
        <v>0.65</v>
      </c>
      <c r="BB1797">
        <v>0</v>
      </c>
      <c r="BC1797">
        <v>0</v>
      </c>
      <c r="BD1797">
        <v>0</v>
      </c>
      <c r="BE1797">
        <v>0</v>
      </c>
      <c r="BF1797">
        <v>0.06</v>
      </c>
      <c r="BG1797">
        <v>0.3</v>
      </c>
      <c r="BH1797">
        <v>-8.5299999999999994</v>
      </c>
      <c r="BI1797">
        <v>9</v>
      </c>
      <c r="BJ1797">
        <v>17</v>
      </c>
      <c r="BK1797">
        <v>9</v>
      </c>
      <c r="BM1797">
        <v>9</v>
      </c>
      <c r="BN1797" t="s">
        <v>1016</v>
      </c>
      <c r="BP1797" t="s">
        <v>1016</v>
      </c>
      <c r="BQ1797">
        <v>25</v>
      </c>
      <c r="BR1797">
        <v>255020</v>
      </c>
      <c r="BS1797">
        <v>0</v>
      </c>
      <c r="BU1797">
        <v>1</v>
      </c>
      <c r="BW1797">
        <v>9</v>
      </c>
      <c r="BY1797">
        <v>17</v>
      </c>
      <c r="BZ1797" t="s">
        <v>1997</v>
      </c>
      <c r="CA1797">
        <v>0</v>
      </c>
      <c r="CB1797">
        <v>0</v>
      </c>
      <c r="CC1797">
        <v>0</v>
      </c>
      <c r="CD1797">
        <v>0</v>
      </c>
      <c r="CE1797">
        <v>0</v>
      </c>
      <c r="CF1797">
        <v>1</v>
      </c>
      <c r="CG1797">
        <v>0</v>
      </c>
      <c r="CH1797">
        <v>0</v>
      </c>
      <c r="CI1797" s="2">
        <v>18795841</v>
      </c>
      <c r="CJ1797" t="s">
        <v>2042</v>
      </c>
    </row>
    <row r="1798" spans="1:88">
      <c r="A1798" s="10" t="str">
        <f t="shared" si="868"/>
        <v>AINC_US</v>
      </c>
      <c r="B1798" s="12">
        <f t="shared" si="869"/>
        <v>1E-4</v>
      </c>
      <c r="C1798" s="12">
        <v>0</v>
      </c>
      <c r="D1798" s="12">
        <v>0</v>
      </c>
      <c r="E1798" s="12">
        <v>0</v>
      </c>
      <c r="F1798" s="12">
        <v>0</v>
      </c>
      <c r="G1798" s="12">
        <v>0</v>
      </c>
      <c r="H1798" s="12">
        <v>0</v>
      </c>
      <c r="I1798" s="12">
        <v>0</v>
      </c>
      <c r="J1798" s="13">
        <f t="shared" si="870"/>
        <v>0</v>
      </c>
      <c r="K1798" s="13">
        <f t="shared" si="871"/>
        <v>0</v>
      </c>
      <c r="L1798" s="16">
        <f t="shared" si="872"/>
        <v>0</v>
      </c>
      <c r="M1798" s="13">
        <f t="shared" si="873"/>
        <v>0</v>
      </c>
      <c r="N1798" s="16">
        <f t="shared" si="874"/>
        <v>0</v>
      </c>
      <c r="O1798" s="16">
        <f t="shared" si="875"/>
        <v>0</v>
      </c>
      <c r="P1798" s="16" t="str">
        <f t="shared" si="876"/>
        <v/>
      </c>
      <c r="Q1798" s="20" t="str">
        <f t="shared" si="877"/>
        <v/>
      </c>
      <c r="R1798" s="20" t="str">
        <f t="shared" si="878"/>
        <v/>
      </c>
      <c r="S1798" s="20" t="str">
        <f t="shared" si="879"/>
        <v/>
      </c>
      <c r="T1798" s="20" t="str">
        <f t="shared" si="880"/>
        <v/>
      </c>
      <c r="U1798" s="16">
        <f t="shared" si="881"/>
        <v>6.0000000000000001E-3</v>
      </c>
      <c r="V1798" s="20" t="str">
        <f t="shared" si="882"/>
        <v/>
      </c>
      <c r="W1798" s="20" t="str">
        <f t="shared" si="883"/>
        <v/>
      </c>
      <c r="X1798" s="20">
        <f t="shared" si="884"/>
        <v>6.0000000000000001E-3</v>
      </c>
      <c r="Y1798" s="20" t="str">
        <f t="shared" si="885"/>
        <v/>
      </c>
      <c r="Z1798" s="20" t="str">
        <f t="shared" si="886"/>
        <v/>
      </c>
      <c r="AA1798" s="20" t="str">
        <f t="shared" si="887"/>
        <v/>
      </c>
      <c r="AB1798" s="20" t="str">
        <f t="shared" si="888"/>
        <v/>
      </c>
      <c r="AC1798" s="20" t="str">
        <f t="shared" si="889"/>
        <v/>
      </c>
      <c r="AD1798" s="20" t="str">
        <f t="shared" si="890"/>
        <v/>
      </c>
      <c r="AE1798" s="20" t="str">
        <f t="shared" si="891"/>
        <v/>
      </c>
      <c r="AF1798" s="20">
        <f t="shared" si="892"/>
        <v>0</v>
      </c>
      <c r="AG1798" s="11">
        <f t="shared" si="893"/>
        <v>999</v>
      </c>
      <c r="AH1798" s="17">
        <f t="shared" si="894"/>
        <v>999</v>
      </c>
      <c r="AI1798" s="17">
        <f t="shared" si="895"/>
        <v>999</v>
      </c>
      <c r="AJ1798" s="17">
        <f t="shared" si="896"/>
        <v>999</v>
      </c>
      <c r="AK1798" s="17">
        <f t="shared" si="897"/>
        <v>999</v>
      </c>
      <c r="AL1798" s="17">
        <f t="shared" si="898"/>
        <v>0</v>
      </c>
      <c r="AM1798" s="10" t="s">
        <v>2234</v>
      </c>
      <c r="AN1798">
        <v>0</v>
      </c>
      <c r="AO1798">
        <v>0</v>
      </c>
      <c r="AP1798">
        <v>0</v>
      </c>
      <c r="AQ1798">
        <v>0.13220000000000001</v>
      </c>
      <c r="AR1798" s="8">
        <v>-0.6</v>
      </c>
      <c r="AS1798" s="8">
        <v>-0.74</v>
      </c>
      <c r="AT1798" s="8">
        <v>-11.2933</v>
      </c>
      <c r="AU1798" s="8">
        <v>-0.13220000000000001</v>
      </c>
      <c r="AV1798" s="8">
        <v>-0.6</v>
      </c>
      <c r="AW1798" s="8">
        <v>0.6</v>
      </c>
      <c r="AX1798" s="8">
        <v>0.74</v>
      </c>
      <c r="AY1798" s="8">
        <v>11.2933</v>
      </c>
      <c r="AZ1798" s="8">
        <v>0.13220000000000001</v>
      </c>
      <c r="BA1798" s="8">
        <v>0.6</v>
      </c>
      <c r="BB1798">
        <v>0</v>
      </c>
      <c r="BC1798">
        <v>0</v>
      </c>
      <c r="BD1798">
        <v>0</v>
      </c>
      <c r="BE1798">
        <v>0</v>
      </c>
      <c r="BF1798">
        <v>0.06</v>
      </c>
      <c r="BG1798">
        <v>0.3</v>
      </c>
      <c r="BH1798">
        <v>0.01</v>
      </c>
      <c r="BI1798">
        <v>6</v>
      </c>
      <c r="BJ1798">
        <v>12</v>
      </c>
      <c r="BK1798">
        <v>6</v>
      </c>
      <c r="BM1798">
        <v>6</v>
      </c>
      <c r="BN1798" t="s">
        <v>1016</v>
      </c>
      <c r="BP1798" t="s">
        <v>1016</v>
      </c>
      <c r="BQ1798">
        <v>40</v>
      </c>
      <c r="BR1798">
        <v>402030</v>
      </c>
      <c r="BS1798">
        <v>0</v>
      </c>
      <c r="BU1798">
        <v>1</v>
      </c>
      <c r="BW1798">
        <v>6</v>
      </c>
      <c r="BY1798">
        <v>12</v>
      </c>
      <c r="BZ1798" t="s">
        <v>1946</v>
      </c>
      <c r="CA1798">
        <v>0</v>
      </c>
      <c r="CB1798">
        <v>0</v>
      </c>
      <c r="CC1798">
        <v>0</v>
      </c>
      <c r="CD1798">
        <v>0</v>
      </c>
      <c r="CE1798">
        <v>0</v>
      </c>
      <c r="CF1798">
        <v>1</v>
      </c>
      <c r="CG1798">
        <v>0</v>
      </c>
      <c r="CH1798">
        <v>0</v>
      </c>
      <c r="CI1798" s="2">
        <v>508926</v>
      </c>
      <c r="CJ1798" t="s">
        <v>2042</v>
      </c>
    </row>
    <row r="1799" spans="1:88">
      <c r="A1799" s="10" t="str">
        <f t="shared" si="868"/>
        <v>FMSA_US</v>
      </c>
      <c r="B1799" s="12">
        <f t="shared" si="869"/>
        <v>-0.20039999999999999</v>
      </c>
      <c r="C1799" s="12">
        <v>0</v>
      </c>
      <c r="D1799" s="12">
        <v>0</v>
      </c>
      <c r="E1799" s="12">
        <v>0</v>
      </c>
      <c r="F1799" s="12">
        <v>0</v>
      </c>
      <c r="G1799" s="12">
        <v>0</v>
      </c>
      <c r="H1799" s="12">
        <v>0</v>
      </c>
      <c r="I1799" s="12">
        <v>0</v>
      </c>
      <c r="J1799" s="13">
        <f t="shared" si="870"/>
        <v>0</v>
      </c>
      <c r="K1799" s="13">
        <f t="shared" si="871"/>
        <v>0</v>
      </c>
      <c r="L1799" s="16">
        <f t="shared" si="872"/>
        <v>0</v>
      </c>
      <c r="M1799" s="13">
        <f t="shared" si="873"/>
        <v>0</v>
      </c>
      <c r="N1799" s="16">
        <f t="shared" si="874"/>
        <v>0</v>
      </c>
      <c r="O1799" s="16">
        <f t="shared" si="875"/>
        <v>0</v>
      </c>
      <c r="P1799" s="16">
        <f t="shared" si="876"/>
        <v>-2E-3</v>
      </c>
      <c r="Q1799" s="20" t="str">
        <f t="shared" si="877"/>
        <v/>
      </c>
      <c r="R1799" s="20" t="str">
        <f t="shared" si="878"/>
        <v/>
      </c>
      <c r="S1799" s="20">
        <f t="shared" si="879"/>
        <v>-2E-3</v>
      </c>
      <c r="T1799" s="20" t="str">
        <f t="shared" si="880"/>
        <v/>
      </c>
      <c r="U1799" s="16" t="str">
        <f t="shared" si="881"/>
        <v/>
      </c>
      <c r="V1799" s="20" t="str">
        <f t="shared" si="882"/>
        <v/>
      </c>
      <c r="W1799" s="20" t="str">
        <f t="shared" si="883"/>
        <v/>
      </c>
      <c r="X1799" s="20" t="str">
        <f t="shared" si="884"/>
        <v/>
      </c>
      <c r="Y1799" s="20" t="str">
        <f t="shared" si="885"/>
        <v/>
      </c>
      <c r="Z1799" s="20" t="str">
        <f t="shared" si="886"/>
        <v/>
      </c>
      <c r="AA1799" s="20" t="str">
        <f t="shared" si="887"/>
        <v/>
      </c>
      <c r="AB1799" s="20" t="str">
        <f t="shared" si="888"/>
        <v/>
      </c>
      <c r="AC1799" s="20" t="str">
        <f t="shared" si="889"/>
        <v/>
      </c>
      <c r="AD1799" s="20" t="str">
        <f t="shared" si="890"/>
        <v/>
      </c>
      <c r="AE1799" s="20" t="str">
        <f t="shared" si="891"/>
        <v/>
      </c>
      <c r="AF1799" s="20">
        <f t="shared" si="892"/>
        <v>0</v>
      </c>
      <c r="AG1799" s="11">
        <f t="shared" si="893"/>
        <v>999</v>
      </c>
      <c r="AH1799" s="17">
        <f t="shared" si="894"/>
        <v>999</v>
      </c>
      <c r="AI1799" s="17">
        <f t="shared" si="895"/>
        <v>999</v>
      </c>
      <c r="AJ1799" s="17">
        <f t="shared" si="896"/>
        <v>999</v>
      </c>
      <c r="AK1799" s="17">
        <f t="shared" si="897"/>
        <v>999</v>
      </c>
      <c r="AL1799" s="17">
        <f t="shared" si="898"/>
        <v>0</v>
      </c>
      <c r="AM1799" s="10" t="s">
        <v>2220</v>
      </c>
      <c r="AN1799">
        <v>0</v>
      </c>
      <c r="AO1799">
        <v>0</v>
      </c>
      <c r="AP1799">
        <v>0</v>
      </c>
      <c r="AQ1799">
        <v>1.0089999999999999</v>
      </c>
      <c r="AR1799" s="8">
        <v>-0.2</v>
      </c>
      <c r="AS1799" s="8">
        <v>-5.3897000000000004</v>
      </c>
      <c r="AT1799" s="8">
        <v>-36.340800000000002</v>
      </c>
      <c r="AU1799" s="8">
        <v>-1.0089999999999999</v>
      </c>
      <c r="AV1799" s="8">
        <v>-0.2</v>
      </c>
      <c r="AW1799" s="8">
        <v>0.2</v>
      </c>
      <c r="AX1799" s="8">
        <v>5.3897000000000004</v>
      </c>
      <c r="AY1799" s="8">
        <v>36.340800000000002</v>
      </c>
      <c r="AZ1799" s="8">
        <v>1.0089999999999999</v>
      </c>
      <c r="BA1799" s="8">
        <v>0.2</v>
      </c>
      <c r="BB1799">
        <v>0</v>
      </c>
      <c r="BC1799">
        <v>0</v>
      </c>
      <c r="BD1799">
        <v>0</v>
      </c>
      <c r="BE1799">
        <v>0</v>
      </c>
      <c r="BF1799">
        <v>0.06</v>
      </c>
      <c r="BG1799">
        <v>0.3</v>
      </c>
      <c r="BH1799">
        <v>-20.04</v>
      </c>
      <c r="BI1799">
        <v>10</v>
      </c>
      <c r="BJ1799">
        <v>20</v>
      </c>
      <c r="BK1799">
        <v>10</v>
      </c>
      <c r="BM1799">
        <v>10</v>
      </c>
      <c r="BN1799" t="s">
        <v>1016</v>
      </c>
      <c r="BP1799" t="s">
        <v>1016</v>
      </c>
      <c r="BQ1799">
        <v>10</v>
      </c>
      <c r="BR1799">
        <v>101010</v>
      </c>
      <c r="BS1799">
        <v>0</v>
      </c>
      <c r="BU1799">
        <v>1</v>
      </c>
      <c r="BW1799">
        <v>10</v>
      </c>
      <c r="BY1799">
        <v>20</v>
      </c>
      <c r="BZ1799" t="s">
        <v>1997</v>
      </c>
      <c r="CA1799">
        <v>0</v>
      </c>
      <c r="CB1799">
        <v>0</v>
      </c>
      <c r="CC1799">
        <v>0</v>
      </c>
      <c r="CD1799">
        <v>0</v>
      </c>
      <c r="CE1799">
        <v>0</v>
      </c>
      <c r="CF1799">
        <v>1</v>
      </c>
      <c r="CG1799">
        <v>0</v>
      </c>
      <c r="CH1799">
        <v>0</v>
      </c>
      <c r="CI1799" s="2">
        <v>3453914</v>
      </c>
      <c r="CJ1799" t="s">
        <v>2042</v>
      </c>
    </row>
    <row r="1800" spans="1:88">
      <c r="A1800" s="10" t="str">
        <f t="shared" si="868"/>
        <v>YDLE_US</v>
      </c>
      <c r="B1800" s="12">
        <f t="shared" si="869"/>
        <v>-3.2599999999999997E-2</v>
      </c>
      <c r="C1800" s="12">
        <v>0</v>
      </c>
      <c r="D1800" s="12">
        <v>0</v>
      </c>
      <c r="E1800" s="12">
        <v>0</v>
      </c>
      <c r="F1800" s="12">
        <v>0</v>
      </c>
      <c r="G1800" s="12">
        <v>0</v>
      </c>
      <c r="H1800" s="12">
        <v>0</v>
      </c>
      <c r="I1800" s="12">
        <v>0</v>
      </c>
      <c r="J1800" s="13">
        <f t="shared" si="870"/>
        <v>0</v>
      </c>
      <c r="K1800" s="13">
        <f t="shared" si="871"/>
        <v>0</v>
      </c>
      <c r="L1800" s="16">
        <f t="shared" si="872"/>
        <v>0</v>
      </c>
      <c r="M1800" s="13">
        <f t="shared" si="873"/>
        <v>0</v>
      </c>
      <c r="N1800" s="16">
        <f t="shared" si="874"/>
        <v>0</v>
      </c>
      <c r="O1800" s="16">
        <f t="shared" si="875"/>
        <v>0</v>
      </c>
      <c r="P1800" s="16">
        <f t="shared" si="876"/>
        <v>-6.0000000000000001E-3</v>
      </c>
      <c r="Q1800" s="20" t="str">
        <f t="shared" si="877"/>
        <v/>
      </c>
      <c r="R1800" s="20" t="str">
        <f t="shared" si="878"/>
        <v/>
      </c>
      <c r="S1800" s="20">
        <f t="shared" si="879"/>
        <v>-6.0000000000000001E-3</v>
      </c>
      <c r="T1800" s="20" t="str">
        <f t="shared" si="880"/>
        <v/>
      </c>
      <c r="U1800" s="16" t="str">
        <f t="shared" si="881"/>
        <v/>
      </c>
      <c r="V1800" s="20" t="str">
        <f t="shared" si="882"/>
        <v/>
      </c>
      <c r="W1800" s="20" t="str">
        <f t="shared" si="883"/>
        <v/>
      </c>
      <c r="X1800" s="20" t="str">
        <f t="shared" si="884"/>
        <v/>
      </c>
      <c r="Y1800" s="20" t="str">
        <f t="shared" si="885"/>
        <v/>
      </c>
      <c r="Z1800" s="20" t="str">
        <f t="shared" si="886"/>
        <v/>
      </c>
      <c r="AA1800" s="20" t="str">
        <f t="shared" si="887"/>
        <v/>
      </c>
      <c r="AB1800" s="20" t="str">
        <f t="shared" si="888"/>
        <v/>
      </c>
      <c r="AC1800" s="20" t="str">
        <f t="shared" si="889"/>
        <v/>
      </c>
      <c r="AD1800" s="20" t="str">
        <f t="shared" si="890"/>
        <v/>
      </c>
      <c r="AE1800" s="20" t="str">
        <f t="shared" si="891"/>
        <v/>
      </c>
      <c r="AF1800" s="20">
        <f t="shared" si="892"/>
        <v>0</v>
      </c>
      <c r="AG1800" s="11">
        <f t="shared" si="893"/>
        <v>999</v>
      </c>
      <c r="AH1800" s="17">
        <f t="shared" si="894"/>
        <v>999</v>
      </c>
      <c r="AI1800" s="17">
        <f t="shared" si="895"/>
        <v>999</v>
      </c>
      <c r="AJ1800" s="17">
        <f t="shared" si="896"/>
        <v>999</v>
      </c>
      <c r="AK1800" s="17">
        <f t="shared" si="897"/>
        <v>999</v>
      </c>
      <c r="AL1800" s="17">
        <f t="shared" si="898"/>
        <v>0</v>
      </c>
      <c r="AM1800" s="10" t="s">
        <v>2222</v>
      </c>
      <c r="AN1800">
        <v>0</v>
      </c>
      <c r="AO1800">
        <v>0</v>
      </c>
      <c r="AP1800">
        <v>0</v>
      </c>
      <c r="AQ1800">
        <v>0.48659999999999998</v>
      </c>
      <c r="AR1800" s="8">
        <v>-0.6</v>
      </c>
      <c r="AS1800" s="8">
        <v>-2.6446999999999998</v>
      </c>
      <c r="AT1800" s="8">
        <v>-16.941299999999998</v>
      </c>
      <c r="AU1800" s="8">
        <v>-0.48659999999999998</v>
      </c>
      <c r="AV1800" s="8">
        <v>-0.6</v>
      </c>
      <c r="AW1800" s="8">
        <v>0.6</v>
      </c>
      <c r="AX1800" s="8">
        <v>2.6446999999999998</v>
      </c>
      <c r="AY1800" s="8">
        <v>16.941299999999998</v>
      </c>
      <c r="AZ1800" s="8">
        <v>0.48659999999999998</v>
      </c>
      <c r="BA1800" s="8">
        <v>0.6</v>
      </c>
      <c r="BB1800">
        <v>0</v>
      </c>
      <c r="BC1800">
        <v>0</v>
      </c>
      <c r="BD1800">
        <v>0</v>
      </c>
      <c r="BE1800">
        <v>0</v>
      </c>
      <c r="BF1800">
        <v>0.06</v>
      </c>
      <c r="BG1800">
        <v>0.3</v>
      </c>
      <c r="BH1800">
        <v>-3.26</v>
      </c>
      <c r="BI1800">
        <v>8</v>
      </c>
      <c r="BJ1800">
        <v>15</v>
      </c>
      <c r="BK1800">
        <v>8</v>
      </c>
      <c r="BM1800">
        <v>8</v>
      </c>
      <c r="BN1800" t="s">
        <v>1016</v>
      </c>
      <c r="BP1800" t="s">
        <v>1016</v>
      </c>
      <c r="BQ1800">
        <v>45</v>
      </c>
      <c r="BR1800">
        <v>451030</v>
      </c>
      <c r="BS1800">
        <v>0</v>
      </c>
      <c r="BU1800">
        <v>1</v>
      </c>
      <c r="BW1800">
        <v>8</v>
      </c>
      <c r="BY1800">
        <v>15</v>
      </c>
      <c r="BZ1800" t="s">
        <v>1998</v>
      </c>
      <c r="CA1800">
        <v>0</v>
      </c>
      <c r="CB1800">
        <v>0</v>
      </c>
      <c r="CC1800">
        <v>0</v>
      </c>
      <c r="CD1800">
        <v>0</v>
      </c>
      <c r="CE1800">
        <v>0</v>
      </c>
      <c r="CF1800">
        <v>1</v>
      </c>
      <c r="CG1800">
        <v>0</v>
      </c>
      <c r="CH1800">
        <v>0</v>
      </c>
      <c r="CI1800" s="2">
        <v>1997518</v>
      </c>
      <c r="CJ1800" t="s">
        <v>2042</v>
      </c>
    </row>
    <row r="1801" spans="1:88">
      <c r="A1801" s="10" t="str">
        <f t="shared" si="868"/>
        <v>DERM_US</v>
      </c>
      <c r="B1801" s="12">
        <f t="shared" si="869"/>
        <v>-0.10869999999999999</v>
      </c>
      <c r="C1801" s="12">
        <v>0</v>
      </c>
      <c r="D1801" s="12">
        <v>0</v>
      </c>
      <c r="E1801" s="12">
        <v>0</v>
      </c>
      <c r="F1801" s="12">
        <v>0</v>
      </c>
      <c r="G1801" s="12">
        <v>0</v>
      </c>
      <c r="H1801" s="12">
        <v>0</v>
      </c>
      <c r="I1801" s="12">
        <v>0</v>
      </c>
      <c r="J1801" s="13">
        <f t="shared" si="870"/>
        <v>0</v>
      </c>
      <c r="K1801" s="13">
        <f t="shared" si="871"/>
        <v>0</v>
      </c>
      <c r="L1801" s="16">
        <f t="shared" si="872"/>
        <v>0</v>
      </c>
      <c r="M1801" s="13">
        <f t="shared" si="873"/>
        <v>0</v>
      </c>
      <c r="N1801" s="16">
        <f t="shared" si="874"/>
        <v>0</v>
      </c>
      <c r="O1801" s="16">
        <f t="shared" si="875"/>
        <v>0</v>
      </c>
      <c r="P1801" s="16">
        <f t="shared" si="876"/>
        <v>-2E-3</v>
      </c>
      <c r="Q1801" s="20" t="str">
        <f t="shared" si="877"/>
        <v/>
      </c>
      <c r="R1801" s="20" t="str">
        <f t="shared" si="878"/>
        <v/>
      </c>
      <c r="S1801" s="20">
        <f t="shared" si="879"/>
        <v>-2E-3</v>
      </c>
      <c r="T1801" s="20" t="str">
        <f t="shared" si="880"/>
        <v/>
      </c>
      <c r="U1801" s="16" t="str">
        <f t="shared" si="881"/>
        <v/>
      </c>
      <c r="V1801" s="20" t="str">
        <f t="shared" si="882"/>
        <v/>
      </c>
      <c r="W1801" s="20" t="str">
        <f t="shared" si="883"/>
        <v/>
      </c>
      <c r="X1801" s="20" t="str">
        <f t="shared" si="884"/>
        <v/>
      </c>
      <c r="Y1801" s="20" t="str">
        <f t="shared" si="885"/>
        <v/>
      </c>
      <c r="Z1801" s="20" t="str">
        <f t="shared" si="886"/>
        <v/>
      </c>
      <c r="AA1801" s="20" t="str">
        <f t="shared" si="887"/>
        <v/>
      </c>
      <c r="AB1801" s="20" t="str">
        <f t="shared" si="888"/>
        <v/>
      </c>
      <c r="AC1801" s="20" t="str">
        <f t="shared" si="889"/>
        <v/>
      </c>
      <c r="AD1801" s="20" t="str">
        <f t="shared" si="890"/>
        <v/>
      </c>
      <c r="AE1801" s="20" t="str">
        <f t="shared" si="891"/>
        <v/>
      </c>
      <c r="AF1801" s="20">
        <f t="shared" si="892"/>
        <v>0</v>
      </c>
      <c r="AG1801" s="11">
        <f t="shared" si="893"/>
        <v>999</v>
      </c>
      <c r="AH1801" s="17">
        <f t="shared" si="894"/>
        <v>999</v>
      </c>
      <c r="AI1801" s="17">
        <f t="shared" si="895"/>
        <v>999</v>
      </c>
      <c r="AJ1801" s="17">
        <f t="shared" si="896"/>
        <v>999</v>
      </c>
      <c r="AK1801" s="17">
        <f t="shared" si="897"/>
        <v>999</v>
      </c>
      <c r="AL1801" s="17">
        <f t="shared" si="898"/>
        <v>0</v>
      </c>
      <c r="AM1801" s="10" t="s">
        <v>2221</v>
      </c>
      <c r="AN1801">
        <v>0</v>
      </c>
      <c r="AO1801">
        <v>0</v>
      </c>
      <c r="AP1801">
        <v>0</v>
      </c>
      <c r="AQ1801">
        <v>7.9600000000000004E-2</v>
      </c>
      <c r="AR1801" s="8">
        <v>-0.2</v>
      </c>
      <c r="AS1801" s="8">
        <v>-0.87380000000000002</v>
      </c>
      <c r="AT1801" s="8">
        <v>-15.545299999999999</v>
      </c>
      <c r="AU1801" s="8">
        <v>-7.9600000000000004E-2</v>
      </c>
      <c r="AV1801" s="8">
        <v>-0.2</v>
      </c>
      <c r="AW1801" s="8">
        <v>0.6</v>
      </c>
      <c r="AX1801" s="8">
        <v>0.87380000000000002</v>
      </c>
      <c r="AY1801" s="8">
        <v>15.545299999999999</v>
      </c>
      <c r="AZ1801" s="8">
        <v>7.9600000000000004E-2</v>
      </c>
      <c r="BA1801" s="8">
        <v>0.6</v>
      </c>
      <c r="BB1801">
        <v>0</v>
      </c>
      <c r="BC1801">
        <v>0</v>
      </c>
      <c r="BD1801">
        <v>0</v>
      </c>
      <c r="BE1801">
        <v>0</v>
      </c>
      <c r="BF1801">
        <v>0.06</v>
      </c>
      <c r="BG1801">
        <v>0.3</v>
      </c>
      <c r="BH1801">
        <v>-10.87</v>
      </c>
      <c r="BI1801">
        <v>9</v>
      </c>
      <c r="BJ1801">
        <v>18</v>
      </c>
      <c r="BK1801">
        <v>9</v>
      </c>
      <c r="BM1801">
        <v>9</v>
      </c>
      <c r="BN1801" t="s">
        <v>1016</v>
      </c>
      <c r="BP1801" t="s">
        <v>1016</v>
      </c>
      <c r="BQ1801">
        <v>35</v>
      </c>
      <c r="BR1801">
        <v>352020</v>
      </c>
      <c r="BS1801">
        <v>0</v>
      </c>
      <c r="BU1801">
        <v>1</v>
      </c>
      <c r="BW1801">
        <v>9</v>
      </c>
      <c r="BY1801">
        <v>18</v>
      </c>
      <c r="BZ1801" t="s">
        <v>1947</v>
      </c>
      <c r="CA1801">
        <v>0</v>
      </c>
      <c r="CB1801">
        <v>0</v>
      </c>
      <c r="CC1801">
        <v>0</v>
      </c>
      <c r="CD1801">
        <v>0</v>
      </c>
      <c r="CE1801">
        <v>0</v>
      </c>
      <c r="CF1801">
        <v>1</v>
      </c>
      <c r="CG1801">
        <v>0</v>
      </c>
      <c r="CH1801">
        <v>0</v>
      </c>
      <c r="CI1801" s="2">
        <v>249091</v>
      </c>
      <c r="CJ1801" t="s">
        <v>2042</v>
      </c>
    </row>
    <row r="1802" spans="1:88">
      <c r="A1802" s="10" t="str">
        <f t="shared" si="868"/>
        <v>HUBS_US</v>
      </c>
      <c r="B1802" s="12">
        <f t="shared" si="869"/>
        <v>-5.5199999999999999E-2</v>
      </c>
      <c r="C1802" s="12">
        <v>0</v>
      </c>
      <c r="D1802" s="12">
        <v>0</v>
      </c>
      <c r="E1802" s="12">
        <v>0</v>
      </c>
      <c r="F1802" s="12">
        <v>0</v>
      </c>
      <c r="G1802" s="12">
        <v>0</v>
      </c>
      <c r="H1802" s="12">
        <v>0</v>
      </c>
      <c r="I1802" s="12">
        <v>0</v>
      </c>
      <c r="J1802" s="13">
        <f t="shared" si="870"/>
        <v>0</v>
      </c>
      <c r="K1802" s="13">
        <f t="shared" si="871"/>
        <v>0</v>
      </c>
      <c r="L1802" s="16">
        <f t="shared" si="872"/>
        <v>0</v>
      </c>
      <c r="M1802" s="13">
        <f t="shared" si="873"/>
        <v>0</v>
      </c>
      <c r="N1802" s="16">
        <f t="shared" si="874"/>
        <v>0</v>
      </c>
      <c r="O1802" s="16">
        <f t="shared" si="875"/>
        <v>0</v>
      </c>
      <c r="P1802" s="16">
        <f t="shared" si="876"/>
        <v>-6.0000000000000001E-3</v>
      </c>
      <c r="Q1802" s="20" t="str">
        <f t="shared" si="877"/>
        <v/>
      </c>
      <c r="R1802" s="20" t="str">
        <f t="shared" si="878"/>
        <v/>
      </c>
      <c r="S1802" s="20">
        <f t="shared" si="879"/>
        <v>-6.0000000000000001E-3</v>
      </c>
      <c r="T1802" s="20" t="str">
        <f t="shared" si="880"/>
        <v/>
      </c>
      <c r="U1802" s="16" t="str">
        <f t="shared" si="881"/>
        <v/>
      </c>
      <c r="V1802" s="20" t="str">
        <f t="shared" si="882"/>
        <v/>
      </c>
      <c r="W1802" s="20" t="str">
        <f t="shared" si="883"/>
        <v/>
      </c>
      <c r="X1802" s="20" t="str">
        <f t="shared" si="884"/>
        <v/>
      </c>
      <c r="Y1802" s="20" t="str">
        <f t="shared" si="885"/>
        <v/>
      </c>
      <c r="Z1802" s="20" t="str">
        <f t="shared" si="886"/>
        <v/>
      </c>
      <c r="AA1802" s="20" t="str">
        <f t="shared" si="887"/>
        <v/>
      </c>
      <c r="AB1802" s="20" t="str">
        <f t="shared" si="888"/>
        <v/>
      </c>
      <c r="AC1802" s="20" t="str">
        <f t="shared" si="889"/>
        <v/>
      </c>
      <c r="AD1802" s="20" t="str">
        <f t="shared" si="890"/>
        <v/>
      </c>
      <c r="AE1802" s="20" t="str">
        <f t="shared" si="891"/>
        <v/>
      </c>
      <c r="AF1802" s="20">
        <f t="shared" si="892"/>
        <v>0</v>
      </c>
      <c r="AG1802" s="11">
        <f t="shared" si="893"/>
        <v>999</v>
      </c>
      <c r="AH1802" s="17">
        <f t="shared" si="894"/>
        <v>999</v>
      </c>
      <c r="AI1802" s="17">
        <f t="shared" si="895"/>
        <v>999</v>
      </c>
      <c r="AJ1802" s="17">
        <f t="shared" si="896"/>
        <v>999</v>
      </c>
      <c r="AK1802" s="17">
        <f t="shared" si="897"/>
        <v>999</v>
      </c>
      <c r="AL1802" s="17">
        <f t="shared" si="898"/>
        <v>0</v>
      </c>
      <c r="AM1802" s="10" t="s">
        <v>2206</v>
      </c>
      <c r="AN1802">
        <v>0</v>
      </c>
      <c r="AO1802">
        <v>0</v>
      </c>
      <c r="AP1802">
        <v>0</v>
      </c>
      <c r="AQ1802">
        <v>1.2939000000000001</v>
      </c>
      <c r="AR1802" s="8">
        <v>-0.6</v>
      </c>
      <c r="AS1802" s="8">
        <v>-5.5472999999999999</v>
      </c>
      <c r="AT1802" s="8">
        <v>-49.247300000000003</v>
      </c>
      <c r="AU1802" s="8">
        <v>-1.2939000000000001</v>
      </c>
      <c r="AV1802" s="8">
        <v>-0.6</v>
      </c>
      <c r="AW1802" s="8">
        <v>0.6</v>
      </c>
      <c r="AX1802" s="8">
        <v>5.5472999999999999</v>
      </c>
      <c r="AY1802" s="8">
        <v>49.247300000000003</v>
      </c>
      <c r="AZ1802" s="8">
        <v>1.2939000000000001</v>
      </c>
      <c r="BA1802" s="8">
        <v>0.6</v>
      </c>
      <c r="BB1802">
        <v>0</v>
      </c>
      <c r="BC1802">
        <v>0</v>
      </c>
      <c r="BD1802">
        <v>0</v>
      </c>
      <c r="BE1802">
        <v>0</v>
      </c>
      <c r="BF1802">
        <v>0.06</v>
      </c>
      <c r="BG1802">
        <v>0.3</v>
      </c>
      <c r="BH1802">
        <v>-5.52</v>
      </c>
      <c r="BI1802">
        <v>8</v>
      </c>
      <c r="BJ1802">
        <v>16</v>
      </c>
      <c r="BK1802">
        <v>8</v>
      </c>
      <c r="BM1802">
        <v>8</v>
      </c>
      <c r="BN1802" t="s">
        <v>1016</v>
      </c>
      <c r="BP1802" t="s">
        <v>1016</v>
      </c>
      <c r="BQ1802">
        <v>45</v>
      </c>
      <c r="BR1802">
        <v>451030</v>
      </c>
      <c r="BS1802">
        <v>0</v>
      </c>
      <c r="BU1802">
        <v>1</v>
      </c>
      <c r="BW1802">
        <v>8</v>
      </c>
      <c r="BY1802">
        <v>16</v>
      </c>
      <c r="BZ1802" t="s">
        <v>1997</v>
      </c>
      <c r="CA1802">
        <v>0</v>
      </c>
      <c r="CB1802">
        <v>0</v>
      </c>
      <c r="CC1802">
        <v>0</v>
      </c>
      <c r="CD1802">
        <v>0</v>
      </c>
      <c r="CE1802">
        <v>0</v>
      </c>
      <c r="CF1802">
        <v>1</v>
      </c>
      <c r="CG1802">
        <v>0</v>
      </c>
      <c r="CH1802">
        <v>0</v>
      </c>
      <c r="CI1802" s="2">
        <v>5204391</v>
      </c>
      <c r="CJ1802" t="s">
        <v>2042</v>
      </c>
    </row>
    <row r="1803" spans="1:88">
      <c r="A1803" s="10" t="str">
        <f t="shared" si="868"/>
        <v>OMAM_US</v>
      </c>
      <c r="B1803" s="12">
        <f t="shared" si="869"/>
        <v>1E-4</v>
      </c>
      <c r="C1803" s="12">
        <v>0</v>
      </c>
      <c r="D1803" s="12">
        <v>0</v>
      </c>
      <c r="E1803" s="12">
        <v>0</v>
      </c>
      <c r="F1803" s="12">
        <v>0</v>
      </c>
      <c r="G1803" s="12">
        <v>0</v>
      </c>
      <c r="H1803" s="12">
        <v>0</v>
      </c>
      <c r="I1803" s="12">
        <v>0</v>
      </c>
      <c r="J1803" s="13">
        <f t="shared" si="870"/>
        <v>0</v>
      </c>
      <c r="K1803" s="13">
        <f t="shared" si="871"/>
        <v>0</v>
      </c>
      <c r="L1803" s="16">
        <f t="shared" si="872"/>
        <v>0</v>
      </c>
      <c r="M1803" s="13">
        <f t="shared" si="873"/>
        <v>0</v>
      </c>
      <c r="N1803" s="16">
        <f t="shared" si="874"/>
        <v>0</v>
      </c>
      <c r="O1803" s="16">
        <f t="shared" si="875"/>
        <v>0</v>
      </c>
      <c r="P1803" s="16" t="str">
        <f t="shared" si="876"/>
        <v/>
      </c>
      <c r="Q1803" s="20" t="str">
        <f t="shared" si="877"/>
        <v/>
      </c>
      <c r="R1803" s="20" t="str">
        <f t="shared" si="878"/>
        <v/>
      </c>
      <c r="S1803" s="20" t="str">
        <f t="shared" si="879"/>
        <v/>
      </c>
      <c r="T1803" s="20" t="str">
        <f t="shared" si="880"/>
        <v/>
      </c>
      <c r="U1803" s="16">
        <f t="shared" si="881"/>
        <v>6.0000000000000001E-3</v>
      </c>
      <c r="V1803" s="20" t="str">
        <f t="shared" si="882"/>
        <v/>
      </c>
      <c r="W1803" s="20" t="str">
        <f t="shared" si="883"/>
        <v/>
      </c>
      <c r="X1803" s="20">
        <f t="shared" si="884"/>
        <v>6.0000000000000001E-3</v>
      </c>
      <c r="Y1803" s="20" t="str">
        <f t="shared" si="885"/>
        <v/>
      </c>
      <c r="Z1803" s="20" t="str">
        <f t="shared" si="886"/>
        <v/>
      </c>
      <c r="AA1803" s="20" t="str">
        <f t="shared" si="887"/>
        <v/>
      </c>
      <c r="AB1803" s="20" t="str">
        <f t="shared" si="888"/>
        <v/>
      </c>
      <c r="AC1803" s="20" t="str">
        <f t="shared" si="889"/>
        <v/>
      </c>
      <c r="AD1803" s="20" t="str">
        <f t="shared" si="890"/>
        <v/>
      </c>
      <c r="AE1803" s="20" t="str">
        <f t="shared" si="891"/>
        <v/>
      </c>
      <c r="AF1803" s="20">
        <f t="shared" si="892"/>
        <v>0</v>
      </c>
      <c r="AG1803" s="11">
        <f t="shared" si="893"/>
        <v>999</v>
      </c>
      <c r="AH1803" s="17">
        <f t="shared" si="894"/>
        <v>999</v>
      </c>
      <c r="AI1803" s="17">
        <f t="shared" si="895"/>
        <v>999</v>
      </c>
      <c r="AJ1803" s="17">
        <f t="shared" si="896"/>
        <v>999</v>
      </c>
      <c r="AK1803" s="17">
        <f t="shared" si="897"/>
        <v>999</v>
      </c>
      <c r="AL1803" s="17">
        <f t="shared" si="898"/>
        <v>0</v>
      </c>
      <c r="AM1803" s="10" t="s">
        <v>2207</v>
      </c>
      <c r="AN1803">
        <v>0</v>
      </c>
      <c r="AO1803">
        <v>0</v>
      </c>
      <c r="AP1803">
        <v>0</v>
      </c>
      <c r="AQ1803">
        <v>0.80689999999999995</v>
      </c>
      <c r="AR1803" s="8">
        <v>-0.6</v>
      </c>
      <c r="AS1803" s="8">
        <v>-3.1354000000000002</v>
      </c>
      <c r="AT1803" s="8">
        <v>-90.564599999999999</v>
      </c>
      <c r="AU1803" s="8">
        <v>-0.80689999999999995</v>
      </c>
      <c r="AV1803" s="8">
        <v>-0.6</v>
      </c>
      <c r="AW1803" s="8">
        <v>0.6</v>
      </c>
      <c r="AX1803" s="8">
        <v>3.1354000000000002</v>
      </c>
      <c r="AY1803" s="8">
        <v>90.564599999999999</v>
      </c>
      <c r="AZ1803" s="8">
        <v>0.80689999999999995</v>
      </c>
      <c r="BA1803" s="8">
        <v>0.6</v>
      </c>
      <c r="BB1803">
        <v>0</v>
      </c>
      <c r="BC1803">
        <v>0</v>
      </c>
      <c r="BD1803">
        <v>0</v>
      </c>
      <c r="BE1803">
        <v>0</v>
      </c>
      <c r="BF1803">
        <v>0.06</v>
      </c>
      <c r="BG1803">
        <v>0.3</v>
      </c>
      <c r="BH1803">
        <v>0.01</v>
      </c>
      <c r="BI1803">
        <v>6</v>
      </c>
      <c r="BJ1803">
        <v>12</v>
      </c>
      <c r="BK1803">
        <v>3</v>
      </c>
      <c r="BM1803">
        <v>3</v>
      </c>
      <c r="BN1803" t="s">
        <v>1018</v>
      </c>
      <c r="BP1803" t="s">
        <v>1018</v>
      </c>
      <c r="BQ1803">
        <v>40</v>
      </c>
      <c r="BR1803">
        <v>402030</v>
      </c>
      <c r="BS1803">
        <v>0</v>
      </c>
      <c r="BU1803">
        <v>1</v>
      </c>
      <c r="BW1803">
        <v>6</v>
      </c>
      <c r="BY1803">
        <v>12</v>
      </c>
      <c r="BZ1803" t="s">
        <v>1997</v>
      </c>
      <c r="CA1803">
        <v>0</v>
      </c>
      <c r="CB1803">
        <v>0</v>
      </c>
      <c r="CC1803">
        <v>0</v>
      </c>
      <c r="CD1803">
        <v>0</v>
      </c>
      <c r="CE1803">
        <v>0</v>
      </c>
      <c r="CF1803">
        <v>1</v>
      </c>
      <c r="CG1803">
        <v>0</v>
      </c>
      <c r="CH1803">
        <v>0</v>
      </c>
      <c r="CI1803" s="2">
        <v>2980700</v>
      </c>
      <c r="CJ1803" t="s">
        <v>2042</v>
      </c>
    </row>
    <row r="1804" spans="1:88">
      <c r="A1804" s="10" t="str">
        <f t="shared" si="868"/>
        <v>PLAY_US</v>
      </c>
      <c r="B1804" s="12">
        <f t="shared" si="869"/>
        <v>8.8399999999999992E-2</v>
      </c>
      <c r="C1804" s="12">
        <v>0</v>
      </c>
      <c r="D1804" s="12">
        <v>0</v>
      </c>
      <c r="E1804" s="12">
        <v>0</v>
      </c>
      <c r="F1804" s="12">
        <v>0</v>
      </c>
      <c r="G1804" s="12">
        <v>0</v>
      </c>
      <c r="H1804" s="12">
        <v>0</v>
      </c>
      <c r="I1804" s="12">
        <v>0</v>
      </c>
      <c r="J1804" s="13">
        <f t="shared" si="870"/>
        <v>0</v>
      </c>
      <c r="K1804" s="13">
        <f t="shared" si="871"/>
        <v>0</v>
      </c>
      <c r="L1804" s="16">
        <f t="shared" si="872"/>
        <v>0</v>
      </c>
      <c r="M1804" s="13">
        <f t="shared" si="873"/>
        <v>0</v>
      </c>
      <c r="N1804" s="16">
        <f t="shared" si="874"/>
        <v>0</v>
      </c>
      <c r="O1804" s="16">
        <f t="shared" si="875"/>
        <v>0</v>
      </c>
      <c r="P1804" s="16" t="str">
        <f t="shared" si="876"/>
        <v/>
      </c>
      <c r="Q1804" s="20" t="str">
        <f t="shared" si="877"/>
        <v/>
      </c>
      <c r="R1804" s="20" t="str">
        <f t="shared" si="878"/>
        <v/>
      </c>
      <c r="S1804" s="20" t="str">
        <f t="shared" si="879"/>
        <v/>
      </c>
      <c r="T1804" s="20" t="str">
        <f t="shared" si="880"/>
        <v/>
      </c>
      <c r="U1804" s="16">
        <f t="shared" si="881"/>
        <v>6.5000000000000006E-3</v>
      </c>
      <c r="V1804" s="20" t="str">
        <f t="shared" si="882"/>
        <v/>
      </c>
      <c r="W1804" s="20" t="str">
        <f t="shared" si="883"/>
        <v/>
      </c>
      <c r="X1804" s="20">
        <f t="shared" si="884"/>
        <v>6.5000000000000006E-3</v>
      </c>
      <c r="Y1804" s="20" t="str">
        <f t="shared" si="885"/>
        <v/>
      </c>
      <c r="Z1804" s="20" t="str">
        <f t="shared" si="886"/>
        <v/>
      </c>
      <c r="AA1804" s="20" t="str">
        <f t="shared" si="887"/>
        <v/>
      </c>
      <c r="AB1804" s="20" t="str">
        <f t="shared" si="888"/>
        <v/>
      </c>
      <c r="AC1804" s="20" t="str">
        <f t="shared" si="889"/>
        <v/>
      </c>
      <c r="AD1804" s="20" t="str">
        <f t="shared" si="890"/>
        <v/>
      </c>
      <c r="AE1804" s="20" t="str">
        <f t="shared" si="891"/>
        <v/>
      </c>
      <c r="AF1804" s="20">
        <f t="shared" si="892"/>
        <v>0</v>
      </c>
      <c r="AG1804" s="11">
        <f t="shared" si="893"/>
        <v>999</v>
      </c>
      <c r="AH1804" s="17">
        <f t="shared" si="894"/>
        <v>999</v>
      </c>
      <c r="AI1804" s="17">
        <f t="shared" si="895"/>
        <v>999</v>
      </c>
      <c r="AJ1804" s="17">
        <f t="shared" si="896"/>
        <v>999</v>
      </c>
      <c r="AK1804" s="17">
        <f t="shared" si="897"/>
        <v>999</v>
      </c>
      <c r="AL1804" s="17">
        <f t="shared" si="898"/>
        <v>0</v>
      </c>
      <c r="AM1804" s="10" t="s">
        <v>2205</v>
      </c>
      <c r="AN1804">
        <v>0</v>
      </c>
      <c r="AO1804">
        <v>0</v>
      </c>
      <c r="AP1804">
        <v>0</v>
      </c>
      <c r="AQ1804">
        <v>1.958</v>
      </c>
      <c r="AR1804" s="8">
        <v>-0.65</v>
      </c>
      <c r="AS1804" s="8">
        <v>-8.8823000000000008</v>
      </c>
      <c r="AT1804" s="8">
        <v>-52.039200000000001</v>
      </c>
      <c r="AU1804" s="8">
        <v>-1.958</v>
      </c>
      <c r="AV1804" s="8">
        <v>-0.65</v>
      </c>
      <c r="AW1804" s="8">
        <v>0.65</v>
      </c>
      <c r="AX1804" s="8">
        <v>8.8823000000000008</v>
      </c>
      <c r="AY1804" s="8">
        <v>52.039200000000001</v>
      </c>
      <c r="AZ1804" s="8">
        <v>1.958</v>
      </c>
      <c r="BA1804" s="8">
        <v>0.65</v>
      </c>
      <c r="BB1804">
        <v>0</v>
      </c>
      <c r="BC1804">
        <v>0</v>
      </c>
      <c r="BD1804">
        <v>0</v>
      </c>
      <c r="BE1804">
        <v>0</v>
      </c>
      <c r="BF1804">
        <v>0.06</v>
      </c>
      <c r="BG1804">
        <v>0.3</v>
      </c>
      <c r="BH1804">
        <v>8.84</v>
      </c>
      <c r="BI1804">
        <v>2</v>
      </c>
      <c r="BJ1804">
        <v>3</v>
      </c>
      <c r="BK1804">
        <v>2</v>
      </c>
      <c r="BM1804">
        <v>2</v>
      </c>
      <c r="BN1804" t="s">
        <v>1016</v>
      </c>
      <c r="BP1804" t="s">
        <v>1016</v>
      </c>
      <c r="BQ1804">
        <v>25</v>
      </c>
      <c r="BR1804">
        <v>253010</v>
      </c>
      <c r="BS1804">
        <v>0</v>
      </c>
      <c r="BU1804">
        <v>1</v>
      </c>
      <c r="BW1804">
        <v>2</v>
      </c>
      <c r="BY1804">
        <v>3</v>
      </c>
      <c r="BZ1804" t="s">
        <v>1997</v>
      </c>
      <c r="CA1804">
        <v>0</v>
      </c>
      <c r="CB1804">
        <v>0</v>
      </c>
      <c r="CC1804">
        <v>0</v>
      </c>
      <c r="CD1804">
        <v>0</v>
      </c>
      <c r="CE1804">
        <v>0</v>
      </c>
      <c r="CF1804">
        <v>1</v>
      </c>
      <c r="CG1804">
        <v>0</v>
      </c>
      <c r="CH1804">
        <v>0</v>
      </c>
      <c r="CI1804" s="2">
        <v>8189601</v>
      </c>
      <c r="CJ1804" t="s">
        <v>2042</v>
      </c>
    </row>
    <row r="1805" spans="1:88">
      <c r="A1805" s="10" t="str">
        <f t="shared" si="868"/>
        <v>DPLO_US</v>
      </c>
      <c r="B1805" s="12">
        <f t="shared" si="869"/>
        <v>5.8999999999999999E-3</v>
      </c>
      <c r="C1805" s="12">
        <v>0</v>
      </c>
      <c r="D1805" s="12">
        <v>0</v>
      </c>
      <c r="E1805" s="12">
        <v>0</v>
      </c>
      <c r="F1805" s="12">
        <v>0</v>
      </c>
      <c r="G1805" s="12">
        <v>0</v>
      </c>
      <c r="H1805" s="12">
        <v>0</v>
      </c>
      <c r="I1805" s="12">
        <v>0</v>
      </c>
      <c r="J1805" s="13">
        <f t="shared" si="870"/>
        <v>0</v>
      </c>
      <c r="K1805" s="13">
        <f t="shared" si="871"/>
        <v>0</v>
      </c>
      <c r="L1805" s="16">
        <f t="shared" si="872"/>
        <v>0</v>
      </c>
      <c r="M1805" s="13">
        <f t="shared" si="873"/>
        <v>0</v>
      </c>
      <c r="N1805" s="16">
        <f t="shared" si="874"/>
        <v>0</v>
      </c>
      <c r="O1805" s="16">
        <f t="shared" si="875"/>
        <v>0</v>
      </c>
      <c r="P1805" s="16" t="str">
        <f t="shared" si="876"/>
        <v/>
      </c>
      <c r="Q1805" s="20" t="str">
        <f t="shared" si="877"/>
        <v/>
      </c>
      <c r="R1805" s="20" t="str">
        <f t="shared" si="878"/>
        <v/>
      </c>
      <c r="S1805" s="20" t="str">
        <f t="shared" si="879"/>
        <v/>
      </c>
      <c r="T1805" s="20" t="str">
        <f t="shared" si="880"/>
        <v/>
      </c>
      <c r="U1805" s="16">
        <f t="shared" si="881"/>
        <v>6.5000000000000006E-3</v>
      </c>
      <c r="V1805" s="20" t="str">
        <f t="shared" si="882"/>
        <v/>
      </c>
      <c r="W1805" s="20" t="str">
        <f t="shared" si="883"/>
        <v/>
      </c>
      <c r="X1805" s="20">
        <f t="shared" si="884"/>
        <v>6.5000000000000006E-3</v>
      </c>
      <c r="Y1805" s="20" t="str">
        <f t="shared" si="885"/>
        <v/>
      </c>
      <c r="Z1805" s="20" t="str">
        <f t="shared" si="886"/>
        <v/>
      </c>
      <c r="AA1805" s="20" t="str">
        <f t="shared" si="887"/>
        <v/>
      </c>
      <c r="AB1805" s="20" t="str">
        <f t="shared" si="888"/>
        <v/>
      </c>
      <c r="AC1805" s="20" t="str">
        <f t="shared" si="889"/>
        <v/>
      </c>
      <c r="AD1805" s="20" t="str">
        <f t="shared" si="890"/>
        <v/>
      </c>
      <c r="AE1805" s="20" t="str">
        <f t="shared" si="891"/>
        <v/>
      </c>
      <c r="AF1805" s="20">
        <f t="shared" si="892"/>
        <v>0</v>
      </c>
      <c r="AG1805" s="11">
        <f t="shared" si="893"/>
        <v>999</v>
      </c>
      <c r="AH1805" s="17">
        <f t="shared" si="894"/>
        <v>999</v>
      </c>
      <c r="AI1805" s="17">
        <f t="shared" si="895"/>
        <v>999</v>
      </c>
      <c r="AJ1805" s="17">
        <f t="shared" si="896"/>
        <v>999</v>
      </c>
      <c r="AK1805" s="17">
        <f t="shared" si="897"/>
        <v>999</v>
      </c>
      <c r="AL1805" s="17">
        <f t="shared" si="898"/>
        <v>0</v>
      </c>
      <c r="AM1805" s="10" t="s">
        <v>2227</v>
      </c>
      <c r="AN1805">
        <v>0</v>
      </c>
      <c r="AO1805">
        <v>0</v>
      </c>
      <c r="AP1805">
        <v>0</v>
      </c>
      <c r="AQ1805">
        <v>1.2470000000000001</v>
      </c>
      <c r="AR1805" s="8">
        <v>-0.65</v>
      </c>
      <c r="AS1805" s="8">
        <v>-7.6375999999999999</v>
      </c>
      <c r="AT1805" s="8">
        <v>-60.742800000000003</v>
      </c>
      <c r="AU1805" s="8">
        <v>-1.2470000000000001</v>
      </c>
      <c r="AV1805" s="8">
        <v>-0.65</v>
      </c>
      <c r="AW1805" s="8">
        <v>0.65</v>
      </c>
      <c r="AX1805" s="8">
        <v>7.6375999999999999</v>
      </c>
      <c r="AY1805" s="8">
        <v>60.742800000000003</v>
      </c>
      <c r="AZ1805" s="8">
        <v>1.2470000000000001</v>
      </c>
      <c r="BA1805" s="8">
        <v>0.65</v>
      </c>
      <c r="BB1805">
        <v>0</v>
      </c>
      <c r="BC1805">
        <v>0</v>
      </c>
      <c r="BD1805">
        <v>0</v>
      </c>
      <c r="BE1805">
        <v>0</v>
      </c>
      <c r="BF1805">
        <v>0.06</v>
      </c>
      <c r="BG1805">
        <v>0.3</v>
      </c>
      <c r="BH1805">
        <v>0.59</v>
      </c>
      <c r="BI1805">
        <v>5</v>
      </c>
      <c r="BJ1805">
        <v>10</v>
      </c>
      <c r="BK1805">
        <v>5</v>
      </c>
      <c r="BM1805">
        <v>5</v>
      </c>
      <c r="BN1805" t="s">
        <v>1016</v>
      </c>
      <c r="BP1805" t="s">
        <v>1016</v>
      </c>
      <c r="BQ1805">
        <v>30</v>
      </c>
      <c r="BR1805">
        <v>301010</v>
      </c>
      <c r="BS1805">
        <v>0</v>
      </c>
      <c r="BU1805">
        <v>1</v>
      </c>
      <c r="BW1805">
        <v>5</v>
      </c>
      <c r="BY1805">
        <v>10</v>
      </c>
      <c r="BZ1805" t="s">
        <v>1997</v>
      </c>
      <c r="CA1805">
        <v>0</v>
      </c>
      <c r="CB1805">
        <v>0</v>
      </c>
      <c r="CC1805">
        <v>0</v>
      </c>
      <c r="CD1805">
        <v>0</v>
      </c>
      <c r="CE1805">
        <v>0</v>
      </c>
      <c r="CF1805">
        <v>1</v>
      </c>
      <c r="CG1805">
        <v>0</v>
      </c>
      <c r="CH1805">
        <v>0</v>
      </c>
      <c r="CI1805" s="2">
        <v>4948032</v>
      </c>
      <c r="CJ1805" t="s">
        <v>2042</v>
      </c>
    </row>
    <row r="1806" spans="1:88">
      <c r="A1806" s="10" t="str">
        <f t="shared" si="868"/>
        <v>GWB_US</v>
      </c>
      <c r="B1806" s="12">
        <f t="shared" si="869"/>
        <v>-1.3500000000000002E-2</v>
      </c>
      <c r="C1806" s="12">
        <v>0</v>
      </c>
      <c r="D1806" s="12">
        <v>0</v>
      </c>
      <c r="E1806" s="12">
        <v>0</v>
      </c>
      <c r="F1806" s="12">
        <v>0</v>
      </c>
      <c r="G1806" s="12">
        <v>0</v>
      </c>
      <c r="H1806" s="12">
        <v>0</v>
      </c>
      <c r="I1806" s="12">
        <v>0</v>
      </c>
      <c r="J1806" s="13">
        <f t="shared" si="870"/>
        <v>0</v>
      </c>
      <c r="K1806" s="13">
        <f t="shared" si="871"/>
        <v>0</v>
      </c>
      <c r="L1806" s="16">
        <f t="shared" si="872"/>
        <v>0</v>
      </c>
      <c r="M1806" s="13">
        <f t="shared" si="873"/>
        <v>0</v>
      </c>
      <c r="N1806" s="16">
        <f t="shared" si="874"/>
        <v>0</v>
      </c>
      <c r="O1806" s="16">
        <f t="shared" si="875"/>
        <v>0</v>
      </c>
      <c r="P1806" s="16">
        <f t="shared" si="876"/>
        <v>-4.0000000000000001E-3</v>
      </c>
      <c r="Q1806" s="20" t="str">
        <f t="shared" si="877"/>
        <v/>
      </c>
      <c r="R1806" s="20" t="str">
        <f t="shared" si="878"/>
        <v/>
      </c>
      <c r="S1806" s="20">
        <f t="shared" si="879"/>
        <v>-4.0000000000000001E-3</v>
      </c>
      <c r="T1806" s="20" t="str">
        <f t="shared" si="880"/>
        <v/>
      </c>
      <c r="U1806" s="16" t="str">
        <f t="shared" si="881"/>
        <v/>
      </c>
      <c r="V1806" s="20" t="str">
        <f t="shared" si="882"/>
        <v/>
      </c>
      <c r="W1806" s="20" t="str">
        <f t="shared" si="883"/>
        <v/>
      </c>
      <c r="X1806" s="20" t="str">
        <f t="shared" si="884"/>
        <v/>
      </c>
      <c r="Y1806" s="20" t="str">
        <f t="shared" si="885"/>
        <v/>
      </c>
      <c r="Z1806" s="20" t="str">
        <f t="shared" si="886"/>
        <v/>
      </c>
      <c r="AA1806" s="20" t="str">
        <f t="shared" si="887"/>
        <v/>
      </c>
      <c r="AB1806" s="20" t="str">
        <f t="shared" si="888"/>
        <v/>
      </c>
      <c r="AC1806" s="20" t="str">
        <f t="shared" si="889"/>
        <v/>
      </c>
      <c r="AD1806" s="20" t="str">
        <f t="shared" si="890"/>
        <v/>
      </c>
      <c r="AE1806" s="20" t="str">
        <f t="shared" si="891"/>
        <v/>
      </c>
      <c r="AF1806" s="20">
        <f t="shared" si="892"/>
        <v>0</v>
      </c>
      <c r="AG1806" s="11">
        <f t="shared" si="893"/>
        <v>999</v>
      </c>
      <c r="AH1806" s="17">
        <f t="shared" si="894"/>
        <v>999</v>
      </c>
      <c r="AI1806" s="17">
        <f t="shared" si="895"/>
        <v>999</v>
      </c>
      <c r="AJ1806" s="17">
        <f t="shared" si="896"/>
        <v>999</v>
      </c>
      <c r="AK1806" s="17">
        <f t="shared" si="897"/>
        <v>999</v>
      </c>
      <c r="AL1806" s="17">
        <f t="shared" si="898"/>
        <v>0</v>
      </c>
      <c r="AM1806" s="10" t="s">
        <v>2210</v>
      </c>
      <c r="AN1806">
        <v>0</v>
      </c>
      <c r="AO1806">
        <v>0</v>
      </c>
      <c r="AP1806">
        <v>0</v>
      </c>
      <c r="AQ1806">
        <v>0.87490000000000001</v>
      </c>
      <c r="AR1806" s="8">
        <v>-0.4</v>
      </c>
      <c r="AS1806" s="8">
        <v>-4.3288000000000002</v>
      </c>
      <c r="AT1806" s="8">
        <v>-54.626899999999999</v>
      </c>
      <c r="AU1806" s="8">
        <v>-0.87490000000000001</v>
      </c>
      <c r="AV1806" s="8">
        <v>-0.4</v>
      </c>
      <c r="AW1806" s="8">
        <v>0.4</v>
      </c>
      <c r="AX1806" s="8">
        <v>4.3288000000000002</v>
      </c>
      <c r="AY1806" s="8">
        <v>54.626899999999999</v>
      </c>
      <c r="AZ1806" s="8">
        <v>0.87490000000000001</v>
      </c>
      <c r="BA1806" s="8">
        <v>0.4</v>
      </c>
      <c r="BB1806">
        <v>0</v>
      </c>
      <c r="BC1806">
        <v>0</v>
      </c>
      <c r="BD1806">
        <v>0</v>
      </c>
      <c r="BE1806">
        <v>0</v>
      </c>
      <c r="BF1806">
        <v>0.06</v>
      </c>
      <c r="BG1806">
        <v>0.3</v>
      </c>
      <c r="BH1806">
        <v>-1.35</v>
      </c>
      <c r="BI1806">
        <v>7</v>
      </c>
      <c r="BJ1806">
        <v>14</v>
      </c>
      <c r="BK1806">
        <v>7</v>
      </c>
      <c r="BM1806">
        <v>7</v>
      </c>
      <c r="BN1806" t="s">
        <v>1016</v>
      </c>
      <c r="BP1806" t="s">
        <v>1016</v>
      </c>
      <c r="BQ1806">
        <v>40</v>
      </c>
      <c r="BR1806">
        <v>401010</v>
      </c>
      <c r="BS1806">
        <v>0</v>
      </c>
      <c r="BU1806">
        <v>1</v>
      </c>
      <c r="BW1806">
        <v>7</v>
      </c>
      <c r="BY1806">
        <v>14</v>
      </c>
      <c r="BZ1806" t="s">
        <v>1997</v>
      </c>
      <c r="CA1806">
        <v>0</v>
      </c>
      <c r="CB1806">
        <v>0</v>
      </c>
      <c r="CC1806">
        <v>0</v>
      </c>
      <c r="CD1806">
        <v>0</v>
      </c>
      <c r="CE1806">
        <v>0</v>
      </c>
      <c r="CF1806">
        <v>1</v>
      </c>
      <c r="CG1806">
        <v>0</v>
      </c>
      <c r="CH1806">
        <v>0</v>
      </c>
      <c r="CI1806" s="2">
        <v>3443353</v>
      </c>
      <c r="CJ1806" t="s">
        <v>2042</v>
      </c>
    </row>
    <row r="1807" spans="1:88">
      <c r="A1807" s="10" t="str">
        <f t="shared" si="868"/>
        <v>ATRA_US</v>
      </c>
      <c r="B1807" s="12">
        <f t="shared" si="869"/>
        <v>-2.29E-2</v>
      </c>
      <c r="C1807" s="12">
        <v>0</v>
      </c>
      <c r="D1807" s="12">
        <v>0</v>
      </c>
      <c r="E1807" s="12">
        <v>0</v>
      </c>
      <c r="F1807" s="12">
        <v>0</v>
      </c>
      <c r="G1807" s="12">
        <v>0</v>
      </c>
      <c r="H1807" s="12">
        <v>0</v>
      </c>
      <c r="I1807" s="12">
        <v>0</v>
      </c>
      <c r="J1807" s="13">
        <f t="shared" si="870"/>
        <v>0</v>
      </c>
      <c r="K1807" s="13">
        <f t="shared" si="871"/>
        <v>0</v>
      </c>
      <c r="L1807" s="16">
        <f t="shared" si="872"/>
        <v>0</v>
      </c>
      <c r="M1807" s="13">
        <f t="shared" si="873"/>
        <v>0</v>
      </c>
      <c r="N1807" s="16">
        <f t="shared" si="874"/>
        <v>0</v>
      </c>
      <c r="O1807" s="16">
        <f t="shared" si="875"/>
        <v>0</v>
      </c>
      <c r="P1807" s="16">
        <f t="shared" si="876"/>
        <v>-2E-3</v>
      </c>
      <c r="Q1807" s="20" t="str">
        <f t="shared" si="877"/>
        <v/>
      </c>
      <c r="R1807" s="20" t="str">
        <f t="shared" si="878"/>
        <v/>
      </c>
      <c r="S1807" s="20">
        <f t="shared" si="879"/>
        <v>-2E-3</v>
      </c>
      <c r="T1807" s="20" t="str">
        <f t="shared" si="880"/>
        <v/>
      </c>
      <c r="U1807" s="16" t="str">
        <f t="shared" si="881"/>
        <v/>
      </c>
      <c r="V1807" s="20" t="str">
        <f t="shared" si="882"/>
        <v/>
      </c>
      <c r="W1807" s="20" t="str">
        <f t="shared" si="883"/>
        <v/>
      </c>
      <c r="X1807" s="20" t="str">
        <f t="shared" si="884"/>
        <v/>
      </c>
      <c r="Y1807" s="20" t="str">
        <f t="shared" si="885"/>
        <v/>
      </c>
      <c r="Z1807" s="20" t="str">
        <f t="shared" si="886"/>
        <v/>
      </c>
      <c r="AA1807" s="20" t="str">
        <f t="shared" si="887"/>
        <v/>
      </c>
      <c r="AB1807" s="20" t="str">
        <f t="shared" si="888"/>
        <v/>
      </c>
      <c r="AC1807" s="20" t="str">
        <f t="shared" si="889"/>
        <v/>
      </c>
      <c r="AD1807" s="20" t="str">
        <f t="shared" si="890"/>
        <v/>
      </c>
      <c r="AE1807" s="20" t="str">
        <f t="shared" si="891"/>
        <v/>
      </c>
      <c r="AF1807" s="20">
        <f t="shared" si="892"/>
        <v>0</v>
      </c>
      <c r="AG1807" s="11">
        <f t="shared" si="893"/>
        <v>999</v>
      </c>
      <c r="AH1807" s="17">
        <f t="shared" si="894"/>
        <v>999</v>
      </c>
      <c r="AI1807" s="17">
        <f t="shared" si="895"/>
        <v>999</v>
      </c>
      <c r="AJ1807" s="17">
        <f t="shared" si="896"/>
        <v>999</v>
      </c>
      <c r="AK1807" s="17">
        <f t="shared" si="897"/>
        <v>999</v>
      </c>
      <c r="AL1807" s="17">
        <f t="shared" si="898"/>
        <v>0</v>
      </c>
      <c r="AM1807" s="10" t="s">
        <v>2213</v>
      </c>
      <c r="AN1807">
        <v>0</v>
      </c>
      <c r="AO1807">
        <v>0</v>
      </c>
      <c r="AP1807">
        <v>0</v>
      </c>
      <c r="AQ1807">
        <v>0.95709999999999995</v>
      </c>
      <c r="AR1807" s="8">
        <v>-0.2</v>
      </c>
      <c r="AS1807" s="8">
        <v>-3.5951</v>
      </c>
      <c r="AT1807" s="8">
        <v>-34.033799999999999</v>
      </c>
      <c r="AU1807" s="8">
        <v>-0.95709999999999995</v>
      </c>
      <c r="AV1807" s="8">
        <v>-0.2</v>
      </c>
      <c r="AW1807" s="8">
        <v>0.6</v>
      </c>
      <c r="AX1807" s="8">
        <v>3.5951</v>
      </c>
      <c r="AY1807" s="8">
        <v>34.033799999999999</v>
      </c>
      <c r="AZ1807" s="8">
        <v>0.95709999999999995</v>
      </c>
      <c r="BA1807" s="8">
        <v>0.6</v>
      </c>
      <c r="BB1807">
        <v>0</v>
      </c>
      <c r="BC1807">
        <v>0</v>
      </c>
      <c r="BD1807">
        <v>0</v>
      </c>
      <c r="BE1807">
        <v>0</v>
      </c>
      <c r="BF1807">
        <v>0.06</v>
      </c>
      <c r="BG1807">
        <v>0.3</v>
      </c>
      <c r="BH1807">
        <v>-2.29</v>
      </c>
      <c r="BI1807">
        <v>7</v>
      </c>
      <c r="BJ1807">
        <v>14</v>
      </c>
      <c r="BK1807">
        <v>7</v>
      </c>
      <c r="BM1807">
        <v>7</v>
      </c>
      <c r="BN1807" t="s">
        <v>1016</v>
      </c>
      <c r="BP1807" t="s">
        <v>1016</v>
      </c>
      <c r="BQ1807">
        <v>35</v>
      </c>
      <c r="BR1807">
        <v>352010</v>
      </c>
      <c r="BS1807">
        <v>0</v>
      </c>
      <c r="BU1807">
        <v>1</v>
      </c>
      <c r="BW1807">
        <v>7</v>
      </c>
      <c r="BY1807">
        <v>14</v>
      </c>
      <c r="BZ1807" t="s">
        <v>1997</v>
      </c>
      <c r="CA1807">
        <v>0</v>
      </c>
      <c r="CB1807">
        <v>0</v>
      </c>
      <c r="CC1807">
        <v>0</v>
      </c>
      <c r="CD1807">
        <v>0</v>
      </c>
      <c r="CE1807">
        <v>0</v>
      </c>
      <c r="CF1807">
        <v>1</v>
      </c>
      <c r="CG1807">
        <v>0</v>
      </c>
      <c r="CH1807">
        <v>0</v>
      </c>
      <c r="CI1807" s="2">
        <v>4039858</v>
      </c>
      <c r="CJ1807" t="s">
        <v>2042</v>
      </c>
    </row>
    <row r="1808" spans="1:88">
      <c r="A1808" s="10" t="str">
        <f t="shared" si="868"/>
        <v>SIEN_US</v>
      </c>
      <c r="B1808" s="12">
        <f t="shared" si="869"/>
        <v>-1E-4</v>
      </c>
      <c r="C1808" s="12">
        <v>0</v>
      </c>
      <c r="D1808" s="12">
        <v>0</v>
      </c>
      <c r="E1808" s="12">
        <v>0</v>
      </c>
      <c r="F1808" s="12">
        <v>0</v>
      </c>
      <c r="G1808" s="12">
        <v>0</v>
      </c>
      <c r="H1808" s="12">
        <v>0</v>
      </c>
      <c r="I1808" s="12">
        <v>0</v>
      </c>
      <c r="J1808" s="13">
        <f t="shared" si="870"/>
        <v>0</v>
      </c>
      <c r="K1808" s="13">
        <f t="shared" si="871"/>
        <v>0</v>
      </c>
      <c r="L1808" s="16">
        <f t="shared" si="872"/>
        <v>0</v>
      </c>
      <c r="M1808" s="13">
        <f t="shared" si="873"/>
        <v>0</v>
      </c>
      <c r="N1808" s="16">
        <f t="shared" si="874"/>
        <v>0</v>
      </c>
      <c r="O1808" s="16">
        <f t="shared" si="875"/>
        <v>0</v>
      </c>
      <c r="P1808" s="16">
        <f t="shared" si="876"/>
        <v>-6.0000000000000001E-3</v>
      </c>
      <c r="Q1808" s="20" t="str">
        <f t="shared" si="877"/>
        <v/>
      </c>
      <c r="R1808" s="20" t="str">
        <f t="shared" si="878"/>
        <v/>
      </c>
      <c r="S1808" s="20">
        <f t="shared" si="879"/>
        <v>-6.0000000000000001E-3</v>
      </c>
      <c r="T1808" s="20" t="str">
        <f t="shared" si="880"/>
        <v/>
      </c>
      <c r="U1808" s="16" t="str">
        <f t="shared" si="881"/>
        <v/>
      </c>
      <c r="V1808" s="20" t="str">
        <f t="shared" si="882"/>
        <v/>
      </c>
      <c r="W1808" s="20" t="str">
        <f t="shared" si="883"/>
        <v/>
      </c>
      <c r="X1808" s="20" t="str">
        <f t="shared" si="884"/>
        <v/>
      </c>
      <c r="Y1808" s="20" t="str">
        <f t="shared" si="885"/>
        <v/>
      </c>
      <c r="Z1808" s="20" t="str">
        <f t="shared" si="886"/>
        <v/>
      </c>
      <c r="AA1808" s="20" t="str">
        <f t="shared" si="887"/>
        <v/>
      </c>
      <c r="AB1808" s="20" t="str">
        <f t="shared" si="888"/>
        <v/>
      </c>
      <c r="AC1808" s="20" t="str">
        <f t="shared" si="889"/>
        <v/>
      </c>
      <c r="AD1808" s="20" t="str">
        <f t="shared" si="890"/>
        <v/>
      </c>
      <c r="AE1808" s="20" t="str">
        <f t="shared" si="891"/>
        <v/>
      </c>
      <c r="AF1808" s="20">
        <f t="shared" si="892"/>
        <v>0</v>
      </c>
      <c r="AG1808" s="11">
        <f t="shared" si="893"/>
        <v>999</v>
      </c>
      <c r="AH1808" s="17">
        <f t="shared" si="894"/>
        <v>999</v>
      </c>
      <c r="AI1808" s="17">
        <f t="shared" si="895"/>
        <v>999</v>
      </c>
      <c r="AJ1808" s="17">
        <f t="shared" si="896"/>
        <v>999</v>
      </c>
      <c r="AK1808" s="17">
        <f t="shared" si="897"/>
        <v>999</v>
      </c>
      <c r="AL1808" s="17">
        <f t="shared" si="898"/>
        <v>0</v>
      </c>
      <c r="AM1808" s="10" t="s">
        <v>2224</v>
      </c>
      <c r="AN1808">
        <v>0</v>
      </c>
      <c r="AO1808">
        <v>0</v>
      </c>
      <c r="AP1808">
        <v>0</v>
      </c>
      <c r="AQ1808">
        <v>0.13250000000000001</v>
      </c>
      <c r="AR1808" s="8">
        <v>-0.6</v>
      </c>
      <c r="AS1808" s="8">
        <v>-0.90639999999999998</v>
      </c>
      <c r="AT1808" s="8">
        <v>-11.798299999999999</v>
      </c>
      <c r="AU1808" s="8">
        <v>-0.13250000000000001</v>
      </c>
      <c r="AV1808" s="8">
        <v>-0.6</v>
      </c>
      <c r="AW1808" s="8">
        <v>0.6</v>
      </c>
      <c r="AX1808" s="8">
        <v>0.90639999999999998</v>
      </c>
      <c r="AY1808" s="8">
        <v>11.798299999999999</v>
      </c>
      <c r="AZ1808" s="8">
        <v>0.13250000000000001</v>
      </c>
      <c r="BA1808" s="8">
        <v>0.6</v>
      </c>
      <c r="BB1808">
        <v>0</v>
      </c>
      <c r="BC1808">
        <v>0</v>
      </c>
      <c r="BD1808">
        <v>0</v>
      </c>
      <c r="BE1808">
        <v>0</v>
      </c>
      <c r="BF1808">
        <v>0.06</v>
      </c>
      <c r="BG1808">
        <v>0.3</v>
      </c>
      <c r="BH1808">
        <v>-0.01</v>
      </c>
      <c r="BI1808">
        <v>6</v>
      </c>
      <c r="BJ1808">
        <v>12</v>
      </c>
      <c r="BK1808">
        <v>6</v>
      </c>
      <c r="BM1808">
        <v>6</v>
      </c>
      <c r="BN1808" t="s">
        <v>1016</v>
      </c>
      <c r="BP1808" t="s">
        <v>1016</v>
      </c>
      <c r="BQ1808">
        <v>35</v>
      </c>
      <c r="BR1808">
        <v>351010</v>
      </c>
      <c r="BS1808">
        <v>0</v>
      </c>
      <c r="BU1808">
        <v>1</v>
      </c>
      <c r="BW1808">
        <v>6</v>
      </c>
      <c r="BY1808">
        <v>12</v>
      </c>
      <c r="BZ1808" t="s">
        <v>1946</v>
      </c>
      <c r="CA1808">
        <v>0</v>
      </c>
      <c r="CB1808">
        <v>0</v>
      </c>
      <c r="CC1808">
        <v>0</v>
      </c>
      <c r="CD1808">
        <v>0</v>
      </c>
      <c r="CE1808">
        <v>0</v>
      </c>
      <c r="CF1808">
        <v>1</v>
      </c>
      <c r="CG1808">
        <v>0</v>
      </c>
      <c r="CH1808">
        <v>0</v>
      </c>
      <c r="CI1808" s="2">
        <v>555072</v>
      </c>
      <c r="CJ1808" t="s">
        <v>2042</v>
      </c>
    </row>
    <row r="1809" spans="1:88">
      <c r="A1809" s="10" t="str">
        <f t="shared" si="868"/>
        <v>BOOT_US</v>
      </c>
      <c r="B1809" s="12">
        <f t="shared" si="869"/>
        <v>-8.77E-2</v>
      </c>
      <c r="C1809" s="12">
        <v>0</v>
      </c>
      <c r="D1809" s="12">
        <v>0</v>
      </c>
      <c r="E1809" s="12">
        <v>0</v>
      </c>
      <c r="F1809" s="12">
        <v>0</v>
      </c>
      <c r="G1809" s="12">
        <v>0</v>
      </c>
      <c r="H1809" s="12">
        <v>0</v>
      </c>
      <c r="I1809" s="12">
        <v>0</v>
      </c>
      <c r="J1809" s="13">
        <f t="shared" si="870"/>
        <v>0</v>
      </c>
      <c r="K1809" s="13">
        <f t="shared" si="871"/>
        <v>0</v>
      </c>
      <c r="L1809" s="16">
        <f t="shared" si="872"/>
        <v>0</v>
      </c>
      <c r="M1809" s="13">
        <f t="shared" si="873"/>
        <v>0</v>
      </c>
      <c r="N1809" s="16">
        <f t="shared" si="874"/>
        <v>0</v>
      </c>
      <c r="O1809" s="16">
        <f t="shared" si="875"/>
        <v>0</v>
      </c>
      <c r="P1809" s="16">
        <f t="shared" si="876"/>
        <v>-6.5000000000000006E-3</v>
      </c>
      <c r="Q1809" s="20" t="str">
        <f t="shared" si="877"/>
        <v/>
      </c>
      <c r="R1809" s="20" t="str">
        <f t="shared" si="878"/>
        <v/>
      </c>
      <c r="S1809" s="20">
        <f t="shared" si="879"/>
        <v>-6.5000000000000006E-3</v>
      </c>
      <c r="T1809" s="20" t="str">
        <f t="shared" si="880"/>
        <v/>
      </c>
      <c r="U1809" s="16" t="str">
        <f t="shared" si="881"/>
        <v/>
      </c>
      <c r="V1809" s="20" t="str">
        <f t="shared" si="882"/>
        <v/>
      </c>
      <c r="W1809" s="20" t="str">
        <f t="shared" si="883"/>
        <v/>
      </c>
      <c r="X1809" s="20" t="str">
        <f t="shared" si="884"/>
        <v/>
      </c>
      <c r="Y1809" s="20" t="str">
        <f t="shared" si="885"/>
        <v/>
      </c>
      <c r="Z1809" s="20" t="str">
        <f t="shared" si="886"/>
        <v/>
      </c>
      <c r="AA1809" s="20" t="str">
        <f t="shared" si="887"/>
        <v/>
      </c>
      <c r="AB1809" s="20" t="str">
        <f t="shared" si="888"/>
        <v/>
      </c>
      <c r="AC1809" s="20" t="str">
        <f t="shared" si="889"/>
        <v/>
      </c>
      <c r="AD1809" s="20" t="str">
        <f t="shared" si="890"/>
        <v/>
      </c>
      <c r="AE1809" s="20" t="str">
        <f t="shared" si="891"/>
        <v/>
      </c>
      <c r="AF1809" s="20">
        <f t="shared" si="892"/>
        <v>0</v>
      </c>
      <c r="AG1809" s="11">
        <f t="shared" si="893"/>
        <v>999</v>
      </c>
      <c r="AH1809" s="17">
        <f t="shared" si="894"/>
        <v>999</v>
      </c>
      <c r="AI1809" s="17">
        <f t="shared" si="895"/>
        <v>999</v>
      </c>
      <c r="AJ1809" s="17">
        <f t="shared" si="896"/>
        <v>999</v>
      </c>
      <c r="AK1809" s="17">
        <f t="shared" si="897"/>
        <v>999</v>
      </c>
      <c r="AL1809" s="17">
        <f t="shared" si="898"/>
        <v>0</v>
      </c>
      <c r="AM1809" s="10" t="s">
        <v>2212</v>
      </c>
      <c r="AN1809">
        <v>0</v>
      </c>
      <c r="AO1809">
        <v>0</v>
      </c>
      <c r="AP1809">
        <v>0</v>
      </c>
      <c r="AQ1809">
        <v>1.5425</v>
      </c>
      <c r="AR1809" s="8">
        <v>-0.65</v>
      </c>
      <c r="AS1809" s="8">
        <v>-6.8788</v>
      </c>
      <c r="AT1809" s="8">
        <v>-26.610199999999999</v>
      </c>
      <c r="AU1809" s="8">
        <v>-1.5425</v>
      </c>
      <c r="AV1809" s="8">
        <v>-0.65</v>
      </c>
      <c r="AW1809" s="8">
        <v>0.65</v>
      </c>
      <c r="AX1809" s="8">
        <v>6.8788</v>
      </c>
      <c r="AY1809" s="8">
        <v>26.610199999999999</v>
      </c>
      <c r="AZ1809" s="8">
        <v>1.5425</v>
      </c>
      <c r="BA1809" s="8">
        <v>0.65</v>
      </c>
      <c r="BB1809">
        <v>0</v>
      </c>
      <c r="BC1809">
        <v>0</v>
      </c>
      <c r="BD1809">
        <v>0</v>
      </c>
      <c r="BE1809">
        <v>0</v>
      </c>
      <c r="BF1809">
        <v>0.06</v>
      </c>
      <c r="BG1809">
        <v>0.3</v>
      </c>
      <c r="BH1809">
        <v>-8.77</v>
      </c>
      <c r="BI1809">
        <v>9</v>
      </c>
      <c r="BJ1809">
        <v>17</v>
      </c>
      <c r="BK1809">
        <v>9</v>
      </c>
      <c r="BM1809">
        <v>9</v>
      </c>
      <c r="BN1809" t="s">
        <v>1016</v>
      </c>
      <c r="BP1809" t="s">
        <v>1016</v>
      </c>
      <c r="BQ1809">
        <v>25</v>
      </c>
      <c r="BR1809">
        <v>255040</v>
      </c>
      <c r="BS1809">
        <v>0</v>
      </c>
      <c r="BU1809">
        <v>1</v>
      </c>
      <c r="BW1809">
        <v>9</v>
      </c>
      <c r="BY1809">
        <v>17</v>
      </c>
      <c r="BZ1809" t="s">
        <v>1997</v>
      </c>
      <c r="CA1809">
        <v>0</v>
      </c>
      <c r="CB1809">
        <v>0</v>
      </c>
      <c r="CC1809">
        <v>0</v>
      </c>
      <c r="CD1809">
        <v>0</v>
      </c>
      <c r="CE1809">
        <v>0</v>
      </c>
      <c r="CF1809">
        <v>1</v>
      </c>
      <c r="CG1809">
        <v>0</v>
      </c>
      <c r="CH1809">
        <v>0</v>
      </c>
      <c r="CI1809" s="2">
        <v>5874401</v>
      </c>
      <c r="CJ1809" t="s">
        <v>2042</v>
      </c>
    </row>
    <row r="1810" spans="1:88">
      <c r="A1810" s="10" t="str">
        <f t="shared" si="868"/>
        <v>FSAM_US</v>
      </c>
      <c r="B1810" s="12">
        <f t="shared" si="869"/>
        <v>1E-4</v>
      </c>
      <c r="C1810" s="12">
        <v>0</v>
      </c>
      <c r="D1810" s="12">
        <v>0</v>
      </c>
      <c r="E1810" s="12">
        <v>0</v>
      </c>
      <c r="F1810" s="12">
        <v>0</v>
      </c>
      <c r="G1810" s="12">
        <v>0</v>
      </c>
      <c r="H1810" s="12">
        <v>0</v>
      </c>
      <c r="I1810" s="12">
        <v>0</v>
      </c>
      <c r="J1810" s="13">
        <f t="shared" si="870"/>
        <v>0</v>
      </c>
      <c r="K1810" s="13">
        <f t="shared" si="871"/>
        <v>0</v>
      </c>
      <c r="L1810" s="16">
        <f t="shared" si="872"/>
        <v>0</v>
      </c>
      <c r="M1810" s="13">
        <f t="shared" si="873"/>
        <v>0</v>
      </c>
      <c r="N1810" s="16">
        <f t="shared" si="874"/>
        <v>0</v>
      </c>
      <c r="O1810" s="16">
        <f t="shared" si="875"/>
        <v>0</v>
      </c>
      <c r="P1810" s="16" t="str">
        <f t="shared" si="876"/>
        <v/>
      </c>
      <c r="Q1810" s="20" t="str">
        <f t="shared" si="877"/>
        <v/>
      </c>
      <c r="R1810" s="20" t="str">
        <f t="shared" si="878"/>
        <v/>
      </c>
      <c r="S1810" s="20" t="str">
        <f t="shared" si="879"/>
        <v/>
      </c>
      <c r="T1810" s="20" t="str">
        <f t="shared" si="880"/>
        <v/>
      </c>
      <c r="U1810" s="16">
        <f t="shared" si="881"/>
        <v>6.0000000000000001E-3</v>
      </c>
      <c r="V1810" s="20" t="str">
        <f t="shared" si="882"/>
        <v/>
      </c>
      <c r="W1810" s="20" t="str">
        <f t="shared" si="883"/>
        <v/>
      </c>
      <c r="X1810" s="20">
        <f t="shared" si="884"/>
        <v>6.0000000000000001E-3</v>
      </c>
      <c r="Y1810" s="20" t="str">
        <f t="shared" si="885"/>
        <v/>
      </c>
      <c r="Z1810" s="20" t="str">
        <f t="shared" si="886"/>
        <v/>
      </c>
      <c r="AA1810" s="20" t="str">
        <f t="shared" si="887"/>
        <v/>
      </c>
      <c r="AB1810" s="20" t="str">
        <f t="shared" si="888"/>
        <v/>
      </c>
      <c r="AC1810" s="20" t="str">
        <f t="shared" si="889"/>
        <v/>
      </c>
      <c r="AD1810" s="20" t="str">
        <f t="shared" si="890"/>
        <v/>
      </c>
      <c r="AE1810" s="20" t="str">
        <f t="shared" si="891"/>
        <v/>
      </c>
      <c r="AF1810" s="20">
        <f t="shared" si="892"/>
        <v>0</v>
      </c>
      <c r="AG1810" s="11">
        <f t="shared" si="893"/>
        <v>999</v>
      </c>
      <c r="AH1810" s="17">
        <f t="shared" si="894"/>
        <v>999</v>
      </c>
      <c r="AI1810" s="17">
        <f t="shared" si="895"/>
        <v>999</v>
      </c>
      <c r="AJ1810" s="17">
        <f t="shared" si="896"/>
        <v>999</v>
      </c>
      <c r="AK1810" s="17">
        <f t="shared" si="897"/>
        <v>999</v>
      </c>
      <c r="AL1810" s="17">
        <f t="shared" si="898"/>
        <v>0</v>
      </c>
      <c r="AM1810" s="10" t="s">
        <v>2225</v>
      </c>
      <c r="AN1810">
        <v>0</v>
      </c>
      <c r="AO1810">
        <v>0</v>
      </c>
      <c r="AP1810">
        <v>0</v>
      </c>
      <c r="AQ1810">
        <v>0.1012</v>
      </c>
      <c r="AR1810" s="8">
        <v>-0.6</v>
      </c>
      <c r="AS1810" s="8">
        <v>-0.73160000000000003</v>
      </c>
      <c r="AT1810" s="8">
        <v>-2.9518</v>
      </c>
      <c r="AU1810" s="8">
        <v>-0.1012</v>
      </c>
      <c r="AV1810" s="8">
        <v>-0.6</v>
      </c>
      <c r="AW1810" s="8">
        <v>0.6</v>
      </c>
      <c r="AX1810" s="8">
        <v>0.73160000000000003</v>
      </c>
      <c r="AY1810" s="8">
        <v>2.9518</v>
      </c>
      <c r="AZ1810" s="8">
        <v>0.1012</v>
      </c>
      <c r="BA1810" s="8">
        <v>0.6</v>
      </c>
      <c r="BB1810">
        <v>0</v>
      </c>
      <c r="BC1810">
        <v>0</v>
      </c>
      <c r="BD1810">
        <v>0</v>
      </c>
      <c r="BE1810">
        <v>0</v>
      </c>
      <c r="BF1810">
        <v>0.06</v>
      </c>
      <c r="BG1810">
        <v>0.3</v>
      </c>
      <c r="BH1810">
        <v>0.01</v>
      </c>
      <c r="BI1810">
        <v>6</v>
      </c>
      <c r="BJ1810">
        <v>12</v>
      </c>
      <c r="BK1810">
        <v>6</v>
      </c>
      <c r="BM1810">
        <v>6</v>
      </c>
      <c r="BN1810" t="s">
        <v>1016</v>
      </c>
      <c r="BP1810" t="s">
        <v>1016</v>
      </c>
      <c r="BQ1810">
        <v>40</v>
      </c>
      <c r="BR1810">
        <v>402030</v>
      </c>
      <c r="BS1810">
        <v>0</v>
      </c>
      <c r="BU1810">
        <v>1</v>
      </c>
      <c r="BW1810">
        <v>6</v>
      </c>
      <c r="BY1810">
        <v>12</v>
      </c>
      <c r="BZ1810" t="s">
        <v>1947</v>
      </c>
      <c r="CA1810">
        <v>0</v>
      </c>
      <c r="CB1810">
        <v>0</v>
      </c>
      <c r="CC1810">
        <v>0</v>
      </c>
      <c r="CD1810">
        <v>0</v>
      </c>
      <c r="CE1810">
        <v>0</v>
      </c>
      <c r="CF1810">
        <v>1</v>
      </c>
      <c r="CG1810">
        <v>0</v>
      </c>
      <c r="CH1810">
        <v>0</v>
      </c>
      <c r="CI1810" s="2">
        <v>439616</v>
      </c>
      <c r="CJ1810" t="s">
        <v>2042</v>
      </c>
    </row>
    <row r="1811" spans="1:88">
      <c r="A1811" s="10" t="str">
        <f t="shared" si="868"/>
        <v>CHRS_US</v>
      </c>
      <c r="B1811" s="12">
        <f t="shared" si="869"/>
        <v>6.0899999999999996E-2</v>
      </c>
      <c r="C1811" s="12">
        <v>0</v>
      </c>
      <c r="D1811" s="12">
        <v>0</v>
      </c>
      <c r="E1811" s="12">
        <v>0</v>
      </c>
      <c r="F1811" s="12">
        <v>0</v>
      </c>
      <c r="G1811" s="12">
        <v>0</v>
      </c>
      <c r="H1811" s="12">
        <v>0</v>
      </c>
      <c r="I1811" s="12">
        <v>0</v>
      </c>
      <c r="J1811" s="13">
        <f t="shared" si="870"/>
        <v>0</v>
      </c>
      <c r="K1811" s="13">
        <f t="shared" si="871"/>
        <v>0</v>
      </c>
      <c r="L1811" s="16">
        <f t="shared" si="872"/>
        <v>0</v>
      </c>
      <c r="M1811" s="13">
        <f t="shared" si="873"/>
        <v>0</v>
      </c>
      <c r="N1811" s="16">
        <f t="shared" si="874"/>
        <v>0</v>
      </c>
      <c r="O1811" s="16">
        <f t="shared" si="875"/>
        <v>0</v>
      </c>
      <c r="P1811" s="16" t="str">
        <f t="shared" si="876"/>
        <v/>
      </c>
      <c r="Q1811" s="20" t="str">
        <f t="shared" si="877"/>
        <v/>
      </c>
      <c r="R1811" s="20" t="str">
        <f t="shared" si="878"/>
        <v/>
      </c>
      <c r="S1811" s="20" t="str">
        <f t="shared" si="879"/>
        <v/>
      </c>
      <c r="T1811" s="20" t="str">
        <f t="shared" si="880"/>
        <v/>
      </c>
      <c r="U1811" s="16">
        <f t="shared" si="881"/>
        <v>6.0000000000000001E-3</v>
      </c>
      <c r="V1811" s="20" t="str">
        <f t="shared" si="882"/>
        <v/>
      </c>
      <c r="W1811" s="20" t="str">
        <f t="shared" si="883"/>
        <v/>
      </c>
      <c r="X1811" s="20">
        <f t="shared" si="884"/>
        <v>6.0000000000000001E-3</v>
      </c>
      <c r="Y1811" s="20" t="str">
        <f t="shared" si="885"/>
        <v/>
      </c>
      <c r="Z1811" s="20" t="str">
        <f t="shared" si="886"/>
        <v/>
      </c>
      <c r="AA1811" s="20" t="str">
        <f t="shared" si="887"/>
        <v/>
      </c>
      <c r="AB1811" s="20" t="str">
        <f t="shared" si="888"/>
        <v/>
      </c>
      <c r="AC1811" s="20" t="str">
        <f t="shared" si="889"/>
        <v/>
      </c>
      <c r="AD1811" s="20" t="str">
        <f t="shared" si="890"/>
        <v/>
      </c>
      <c r="AE1811" s="20" t="str">
        <f t="shared" si="891"/>
        <v/>
      </c>
      <c r="AF1811" s="20">
        <f t="shared" si="892"/>
        <v>0</v>
      </c>
      <c r="AG1811" s="11">
        <f t="shared" si="893"/>
        <v>999</v>
      </c>
      <c r="AH1811" s="17">
        <f t="shared" si="894"/>
        <v>999</v>
      </c>
      <c r="AI1811" s="17">
        <f t="shared" si="895"/>
        <v>999</v>
      </c>
      <c r="AJ1811" s="17">
        <f t="shared" si="896"/>
        <v>999</v>
      </c>
      <c r="AK1811" s="17">
        <f t="shared" si="897"/>
        <v>999</v>
      </c>
      <c r="AL1811" s="17">
        <f t="shared" si="898"/>
        <v>0</v>
      </c>
      <c r="AM1811" s="10" t="s">
        <v>2231</v>
      </c>
      <c r="AN1811">
        <v>0</v>
      </c>
      <c r="AO1811">
        <v>0</v>
      </c>
      <c r="AP1811">
        <v>0</v>
      </c>
      <c r="AQ1811">
        <v>0.999</v>
      </c>
      <c r="AR1811" s="8">
        <v>-0.2</v>
      </c>
      <c r="AS1811" s="8">
        <v>-5.0929000000000002</v>
      </c>
      <c r="AT1811" s="8">
        <v>-42.883200000000002</v>
      </c>
      <c r="AU1811" s="8">
        <v>-0.999</v>
      </c>
      <c r="AV1811" s="8">
        <v>-0.2</v>
      </c>
      <c r="AW1811" s="8">
        <v>0.6</v>
      </c>
      <c r="AX1811" s="8">
        <v>5.0929000000000002</v>
      </c>
      <c r="AY1811" s="8">
        <v>42.883200000000002</v>
      </c>
      <c r="AZ1811" s="8">
        <v>0.999</v>
      </c>
      <c r="BA1811" s="8">
        <v>0.6</v>
      </c>
      <c r="BB1811">
        <v>0</v>
      </c>
      <c r="BC1811">
        <v>0</v>
      </c>
      <c r="BD1811">
        <v>0</v>
      </c>
      <c r="BE1811">
        <v>0</v>
      </c>
      <c r="BF1811">
        <v>0.06</v>
      </c>
      <c r="BG1811">
        <v>0.3</v>
      </c>
      <c r="BH1811">
        <v>6.09</v>
      </c>
      <c r="BI1811">
        <v>3</v>
      </c>
      <c r="BJ1811">
        <v>5</v>
      </c>
      <c r="BK1811">
        <v>3</v>
      </c>
      <c r="BM1811">
        <v>3</v>
      </c>
      <c r="BN1811" t="s">
        <v>1016</v>
      </c>
      <c r="BP1811" t="s">
        <v>1016</v>
      </c>
      <c r="BQ1811">
        <v>35</v>
      </c>
      <c r="BR1811">
        <v>352010</v>
      </c>
      <c r="BS1811">
        <v>0</v>
      </c>
      <c r="BU1811">
        <v>1</v>
      </c>
      <c r="BW1811">
        <v>3</v>
      </c>
      <c r="BY1811">
        <v>5</v>
      </c>
      <c r="BZ1811" t="s">
        <v>1997</v>
      </c>
      <c r="CA1811">
        <v>0</v>
      </c>
      <c r="CB1811">
        <v>0</v>
      </c>
      <c r="CC1811">
        <v>0</v>
      </c>
      <c r="CD1811">
        <v>0</v>
      </c>
      <c r="CE1811">
        <v>0</v>
      </c>
      <c r="CF1811">
        <v>1</v>
      </c>
      <c r="CG1811">
        <v>0</v>
      </c>
      <c r="CH1811">
        <v>0</v>
      </c>
      <c r="CI1811" s="2">
        <v>3905575</v>
      </c>
      <c r="CJ1811" t="s">
        <v>2042</v>
      </c>
    </row>
    <row r="1812" spans="1:88">
      <c r="A1812" s="10" t="str">
        <f t="shared" si="868"/>
        <v>NVRO_US</v>
      </c>
      <c r="B1812" s="12">
        <f t="shared" si="869"/>
        <v>-6.6199999999999995E-2</v>
      </c>
      <c r="C1812" s="12">
        <v>0</v>
      </c>
      <c r="D1812" s="12">
        <v>0</v>
      </c>
      <c r="E1812" s="12">
        <v>0</v>
      </c>
      <c r="F1812" s="12">
        <v>0</v>
      </c>
      <c r="G1812" s="12">
        <v>0</v>
      </c>
      <c r="H1812" s="12">
        <v>0</v>
      </c>
      <c r="I1812" s="12">
        <v>0</v>
      </c>
      <c r="J1812" s="13">
        <f t="shared" si="870"/>
        <v>0</v>
      </c>
      <c r="K1812" s="13">
        <f t="shared" si="871"/>
        <v>0</v>
      </c>
      <c r="L1812" s="16">
        <f t="shared" si="872"/>
        <v>0</v>
      </c>
      <c r="M1812" s="13">
        <f t="shared" si="873"/>
        <v>0</v>
      </c>
      <c r="N1812" s="16">
        <f t="shared" si="874"/>
        <v>0</v>
      </c>
      <c r="O1812" s="16">
        <f t="shared" si="875"/>
        <v>0</v>
      </c>
      <c r="P1812" s="16">
        <f t="shared" si="876"/>
        <v>-6.0000000000000001E-3</v>
      </c>
      <c r="Q1812" s="20" t="str">
        <f t="shared" si="877"/>
        <v/>
      </c>
      <c r="R1812" s="20" t="str">
        <f t="shared" si="878"/>
        <v/>
      </c>
      <c r="S1812" s="20">
        <f t="shared" si="879"/>
        <v>-6.0000000000000001E-3</v>
      </c>
      <c r="T1812" s="20" t="str">
        <f t="shared" si="880"/>
        <v/>
      </c>
      <c r="U1812" s="16" t="str">
        <f t="shared" si="881"/>
        <v/>
      </c>
      <c r="V1812" s="20" t="str">
        <f t="shared" si="882"/>
        <v/>
      </c>
      <c r="W1812" s="20" t="str">
        <f t="shared" si="883"/>
        <v/>
      </c>
      <c r="X1812" s="20" t="str">
        <f t="shared" si="884"/>
        <v/>
      </c>
      <c r="Y1812" s="20" t="str">
        <f t="shared" si="885"/>
        <v/>
      </c>
      <c r="Z1812" s="20" t="str">
        <f t="shared" si="886"/>
        <v/>
      </c>
      <c r="AA1812" s="20" t="str">
        <f t="shared" si="887"/>
        <v/>
      </c>
      <c r="AB1812" s="20" t="str">
        <f t="shared" si="888"/>
        <v/>
      </c>
      <c r="AC1812" s="20" t="str">
        <f t="shared" si="889"/>
        <v/>
      </c>
      <c r="AD1812" s="20" t="str">
        <f t="shared" si="890"/>
        <v/>
      </c>
      <c r="AE1812" s="20" t="str">
        <f t="shared" si="891"/>
        <v/>
      </c>
      <c r="AF1812" s="20">
        <f t="shared" si="892"/>
        <v>0</v>
      </c>
      <c r="AG1812" s="11">
        <f t="shared" si="893"/>
        <v>999</v>
      </c>
      <c r="AH1812" s="17">
        <f t="shared" si="894"/>
        <v>999</v>
      </c>
      <c r="AI1812" s="17">
        <f t="shared" si="895"/>
        <v>999</v>
      </c>
      <c r="AJ1812" s="17">
        <f t="shared" si="896"/>
        <v>999</v>
      </c>
      <c r="AK1812" s="17">
        <f t="shared" si="897"/>
        <v>999</v>
      </c>
      <c r="AL1812" s="17">
        <f t="shared" si="898"/>
        <v>0</v>
      </c>
      <c r="AM1812" s="10" t="s">
        <v>2228</v>
      </c>
      <c r="AN1812">
        <v>0</v>
      </c>
      <c r="AO1812">
        <v>0</v>
      </c>
      <c r="AP1812">
        <v>0</v>
      </c>
      <c r="AQ1812">
        <v>1.153</v>
      </c>
      <c r="AR1812" s="8">
        <v>-0.6</v>
      </c>
      <c r="AS1812" s="8">
        <v>-6.8133999999999997</v>
      </c>
      <c r="AT1812" s="8">
        <v>-46.7562</v>
      </c>
      <c r="AU1812" s="8">
        <v>-1.153</v>
      </c>
      <c r="AV1812" s="8">
        <v>-0.6</v>
      </c>
      <c r="AW1812" s="8">
        <v>0.6</v>
      </c>
      <c r="AX1812" s="8">
        <v>6.8133999999999997</v>
      </c>
      <c r="AY1812" s="8">
        <v>46.7562</v>
      </c>
      <c r="AZ1812" s="8">
        <v>1.153</v>
      </c>
      <c r="BA1812" s="8">
        <v>0.6</v>
      </c>
      <c r="BB1812">
        <v>0</v>
      </c>
      <c r="BC1812">
        <v>0</v>
      </c>
      <c r="BD1812">
        <v>0</v>
      </c>
      <c r="BE1812">
        <v>0</v>
      </c>
      <c r="BF1812">
        <v>0.06</v>
      </c>
      <c r="BG1812">
        <v>0.3</v>
      </c>
      <c r="BH1812">
        <v>-6.62</v>
      </c>
      <c r="BI1812">
        <v>9</v>
      </c>
      <c r="BJ1812">
        <v>17</v>
      </c>
      <c r="BK1812">
        <v>9</v>
      </c>
      <c r="BM1812">
        <v>9</v>
      </c>
      <c r="BN1812" t="s">
        <v>1016</v>
      </c>
      <c r="BP1812" t="s">
        <v>1016</v>
      </c>
      <c r="BQ1812">
        <v>35</v>
      </c>
      <c r="BR1812">
        <v>351010</v>
      </c>
      <c r="BS1812">
        <v>0</v>
      </c>
      <c r="BU1812">
        <v>1</v>
      </c>
      <c r="BW1812">
        <v>9</v>
      </c>
      <c r="BY1812">
        <v>17</v>
      </c>
      <c r="BZ1812" t="s">
        <v>1997</v>
      </c>
      <c r="CA1812">
        <v>0</v>
      </c>
      <c r="CB1812">
        <v>0</v>
      </c>
      <c r="CC1812">
        <v>0</v>
      </c>
      <c r="CD1812">
        <v>0</v>
      </c>
      <c r="CE1812">
        <v>0</v>
      </c>
      <c r="CF1812">
        <v>1</v>
      </c>
      <c r="CG1812">
        <v>0</v>
      </c>
      <c r="CH1812">
        <v>0</v>
      </c>
      <c r="CI1812" s="2">
        <v>4507841</v>
      </c>
      <c r="CJ1812" t="s">
        <v>2042</v>
      </c>
    </row>
    <row r="1813" spans="1:88">
      <c r="A1813" s="10" t="str">
        <f t="shared" si="868"/>
        <v>ABCW_US</v>
      </c>
      <c r="B1813" s="12">
        <f t="shared" si="869"/>
        <v>-0.18920000000000001</v>
      </c>
      <c r="C1813" s="12">
        <v>0</v>
      </c>
      <c r="D1813" s="12">
        <v>0</v>
      </c>
      <c r="E1813" s="12">
        <v>0</v>
      </c>
      <c r="F1813" s="12">
        <v>0</v>
      </c>
      <c r="G1813" s="12">
        <v>0</v>
      </c>
      <c r="H1813" s="12">
        <v>0</v>
      </c>
      <c r="I1813" s="12">
        <v>0</v>
      </c>
      <c r="J1813" s="13">
        <f t="shared" si="870"/>
        <v>0</v>
      </c>
      <c r="K1813" s="13">
        <f t="shared" si="871"/>
        <v>0</v>
      </c>
      <c r="L1813" s="16">
        <f t="shared" si="872"/>
        <v>0</v>
      </c>
      <c r="M1813" s="13">
        <f t="shared" si="873"/>
        <v>0</v>
      </c>
      <c r="N1813" s="16">
        <f t="shared" si="874"/>
        <v>0</v>
      </c>
      <c r="O1813" s="16">
        <f t="shared" si="875"/>
        <v>0</v>
      </c>
      <c r="P1813" s="16">
        <f t="shared" si="876"/>
        <v>-4.0000000000000001E-3</v>
      </c>
      <c r="Q1813" s="20" t="str">
        <f t="shared" si="877"/>
        <v/>
      </c>
      <c r="R1813" s="20" t="str">
        <f t="shared" si="878"/>
        <v/>
      </c>
      <c r="S1813" s="20">
        <f t="shared" si="879"/>
        <v>-4.0000000000000001E-3</v>
      </c>
      <c r="T1813" s="20" t="str">
        <f t="shared" si="880"/>
        <v/>
      </c>
      <c r="U1813" s="16" t="str">
        <f t="shared" si="881"/>
        <v/>
      </c>
      <c r="V1813" s="20" t="str">
        <f t="shared" si="882"/>
        <v/>
      </c>
      <c r="W1813" s="20" t="str">
        <f t="shared" si="883"/>
        <v/>
      </c>
      <c r="X1813" s="20" t="str">
        <f t="shared" si="884"/>
        <v/>
      </c>
      <c r="Y1813" s="20" t="str">
        <f t="shared" si="885"/>
        <v/>
      </c>
      <c r="Z1813" s="20" t="str">
        <f t="shared" si="886"/>
        <v/>
      </c>
      <c r="AA1813" s="20" t="str">
        <f t="shared" si="887"/>
        <v/>
      </c>
      <c r="AB1813" s="20" t="str">
        <f t="shared" si="888"/>
        <v/>
      </c>
      <c r="AC1813" s="20" t="str">
        <f t="shared" si="889"/>
        <v/>
      </c>
      <c r="AD1813" s="20" t="str">
        <f t="shared" si="890"/>
        <v/>
      </c>
      <c r="AE1813" s="20" t="str">
        <f t="shared" si="891"/>
        <v/>
      </c>
      <c r="AF1813" s="20">
        <f t="shared" si="892"/>
        <v>0</v>
      </c>
      <c r="AG1813" s="11">
        <f t="shared" si="893"/>
        <v>999</v>
      </c>
      <c r="AH1813" s="17">
        <f t="shared" si="894"/>
        <v>999</v>
      </c>
      <c r="AI1813" s="17">
        <f t="shared" si="895"/>
        <v>999</v>
      </c>
      <c r="AJ1813" s="17">
        <f t="shared" si="896"/>
        <v>999</v>
      </c>
      <c r="AK1813" s="17">
        <f t="shared" si="897"/>
        <v>999</v>
      </c>
      <c r="AL1813" s="17">
        <f t="shared" si="898"/>
        <v>0</v>
      </c>
      <c r="AM1813" s="10" t="s">
        <v>2245</v>
      </c>
      <c r="AN1813">
        <v>0</v>
      </c>
      <c r="AO1813">
        <v>0</v>
      </c>
      <c r="AP1813">
        <v>0</v>
      </c>
      <c r="AQ1813">
        <v>6.2700000000000006E-2</v>
      </c>
      <c r="AR1813" s="8">
        <v>-0.4</v>
      </c>
      <c r="AS1813" s="8">
        <v>-0.38929999999999998</v>
      </c>
      <c r="AT1813" s="8">
        <v>-13.3467</v>
      </c>
      <c r="AU1813" s="8">
        <v>-6.2700000000000006E-2</v>
      </c>
      <c r="AV1813" s="8">
        <v>-0.4</v>
      </c>
      <c r="AW1813" s="8">
        <v>0.4</v>
      </c>
      <c r="AX1813" s="8">
        <v>0.38929999999999998</v>
      </c>
      <c r="AY1813" s="8">
        <v>13.3467</v>
      </c>
      <c r="AZ1813" s="8">
        <v>6.2700000000000006E-2</v>
      </c>
      <c r="BA1813" s="8">
        <v>0.4</v>
      </c>
      <c r="BB1813">
        <v>0</v>
      </c>
      <c r="BC1813">
        <v>0</v>
      </c>
      <c r="BD1813">
        <v>0</v>
      </c>
      <c r="BE1813">
        <v>0</v>
      </c>
      <c r="BF1813">
        <v>0.06</v>
      </c>
      <c r="BG1813">
        <v>0.3</v>
      </c>
      <c r="BH1813">
        <v>-18.920000000000002</v>
      </c>
      <c r="BI1813">
        <v>10</v>
      </c>
      <c r="BJ1813">
        <v>19</v>
      </c>
      <c r="BK1813">
        <v>10</v>
      </c>
      <c r="BM1813">
        <v>10</v>
      </c>
      <c r="BN1813" t="s">
        <v>1016</v>
      </c>
      <c r="BP1813" t="s">
        <v>1016</v>
      </c>
      <c r="BQ1813">
        <v>40</v>
      </c>
      <c r="BR1813">
        <v>401020</v>
      </c>
      <c r="BS1813">
        <v>0</v>
      </c>
      <c r="BU1813">
        <v>1</v>
      </c>
      <c r="BW1813">
        <v>10</v>
      </c>
      <c r="BY1813">
        <v>19</v>
      </c>
      <c r="BZ1813" t="s">
        <v>2000</v>
      </c>
      <c r="CA1813">
        <v>0</v>
      </c>
      <c r="CB1813">
        <v>0</v>
      </c>
      <c r="CC1813">
        <v>0</v>
      </c>
      <c r="CD1813">
        <v>0</v>
      </c>
      <c r="CE1813">
        <v>0</v>
      </c>
      <c r="CF1813">
        <v>1</v>
      </c>
      <c r="CG1813">
        <v>0</v>
      </c>
      <c r="CH1813">
        <v>0</v>
      </c>
      <c r="CI1813" s="2">
        <v>270811</v>
      </c>
      <c r="CJ1813" t="s">
        <v>2042</v>
      </c>
    </row>
    <row r="1814" spans="1:88">
      <c r="A1814" s="10" t="str">
        <f t="shared" si="868"/>
        <v>FRPT_US</v>
      </c>
      <c r="B1814" s="12">
        <f t="shared" si="869"/>
        <v>-0.20039999999999999</v>
      </c>
      <c r="C1814" s="12">
        <v>0</v>
      </c>
      <c r="D1814" s="12">
        <v>0</v>
      </c>
      <c r="E1814" s="12">
        <v>0</v>
      </c>
      <c r="F1814" s="12">
        <v>0</v>
      </c>
      <c r="G1814" s="12">
        <v>0</v>
      </c>
      <c r="H1814" s="12">
        <v>0</v>
      </c>
      <c r="I1814" s="12">
        <v>0</v>
      </c>
      <c r="J1814" s="13">
        <f t="shared" si="870"/>
        <v>0</v>
      </c>
      <c r="K1814" s="13">
        <f t="shared" si="871"/>
        <v>0</v>
      </c>
      <c r="L1814" s="16">
        <f t="shared" si="872"/>
        <v>0</v>
      </c>
      <c r="M1814" s="13">
        <f t="shared" si="873"/>
        <v>0</v>
      </c>
      <c r="N1814" s="16">
        <f t="shared" si="874"/>
        <v>0</v>
      </c>
      <c r="O1814" s="16">
        <f t="shared" si="875"/>
        <v>0</v>
      </c>
      <c r="P1814" s="16">
        <f t="shared" si="876"/>
        <v>-6.5000000000000006E-3</v>
      </c>
      <c r="Q1814" s="20" t="str">
        <f t="shared" si="877"/>
        <v/>
      </c>
      <c r="R1814" s="20" t="str">
        <f t="shared" si="878"/>
        <v/>
      </c>
      <c r="S1814" s="20">
        <f t="shared" si="879"/>
        <v>-6.5000000000000006E-3</v>
      </c>
      <c r="T1814" s="20" t="str">
        <f t="shared" si="880"/>
        <v/>
      </c>
      <c r="U1814" s="16" t="str">
        <f t="shared" si="881"/>
        <v/>
      </c>
      <c r="V1814" s="20" t="str">
        <f t="shared" si="882"/>
        <v/>
      </c>
      <c r="W1814" s="20" t="str">
        <f t="shared" si="883"/>
        <v/>
      </c>
      <c r="X1814" s="20" t="str">
        <f t="shared" si="884"/>
        <v/>
      </c>
      <c r="Y1814" s="20" t="str">
        <f t="shared" si="885"/>
        <v/>
      </c>
      <c r="Z1814" s="20" t="str">
        <f t="shared" si="886"/>
        <v/>
      </c>
      <c r="AA1814" s="20" t="str">
        <f t="shared" si="887"/>
        <v/>
      </c>
      <c r="AB1814" s="20" t="str">
        <f t="shared" si="888"/>
        <v/>
      </c>
      <c r="AC1814" s="20" t="str">
        <f t="shared" si="889"/>
        <v/>
      </c>
      <c r="AD1814" s="20" t="str">
        <f t="shared" si="890"/>
        <v/>
      </c>
      <c r="AE1814" s="20" t="str">
        <f t="shared" si="891"/>
        <v/>
      </c>
      <c r="AF1814" s="20">
        <f t="shared" si="892"/>
        <v>0</v>
      </c>
      <c r="AG1814" s="11">
        <f t="shared" si="893"/>
        <v>999</v>
      </c>
      <c r="AH1814" s="17">
        <f t="shared" si="894"/>
        <v>999</v>
      </c>
      <c r="AI1814" s="17">
        <f t="shared" si="895"/>
        <v>999</v>
      </c>
      <c r="AJ1814" s="17">
        <f t="shared" si="896"/>
        <v>999</v>
      </c>
      <c r="AK1814" s="17">
        <f t="shared" si="897"/>
        <v>999</v>
      </c>
      <c r="AL1814" s="17">
        <f t="shared" si="898"/>
        <v>0</v>
      </c>
      <c r="AM1814" s="10" t="s">
        <v>2229</v>
      </c>
      <c r="AN1814">
        <v>0</v>
      </c>
      <c r="AO1814">
        <v>0</v>
      </c>
      <c r="AP1814">
        <v>0</v>
      </c>
      <c r="AQ1814">
        <v>0.82030000000000003</v>
      </c>
      <c r="AR1814" s="8">
        <v>-0.65</v>
      </c>
      <c r="AS1814" s="8">
        <v>-5.2736999999999998</v>
      </c>
      <c r="AT1814" s="8">
        <v>-26.169799999999999</v>
      </c>
      <c r="AU1814" s="8">
        <v>-0.82030000000000003</v>
      </c>
      <c r="AV1814" s="8">
        <v>-0.65</v>
      </c>
      <c r="AW1814" s="8">
        <v>0.65</v>
      </c>
      <c r="AX1814" s="8">
        <v>5.2736999999999998</v>
      </c>
      <c r="AY1814" s="8">
        <v>26.169799999999999</v>
      </c>
      <c r="AZ1814" s="8">
        <v>0.82030000000000003</v>
      </c>
      <c r="BA1814" s="8">
        <v>0.65</v>
      </c>
      <c r="BB1814">
        <v>0</v>
      </c>
      <c r="BC1814">
        <v>0</v>
      </c>
      <c r="BD1814">
        <v>0</v>
      </c>
      <c r="BE1814">
        <v>0</v>
      </c>
      <c r="BF1814">
        <v>0.06</v>
      </c>
      <c r="BG1814">
        <v>0.3</v>
      </c>
      <c r="BH1814">
        <v>-20.04</v>
      </c>
      <c r="BI1814">
        <v>10</v>
      </c>
      <c r="BJ1814">
        <v>20</v>
      </c>
      <c r="BK1814">
        <v>10</v>
      </c>
      <c r="BM1814">
        <v>10</v>
      </c>
      <c r="BN1814" t="s">
        <v>1016</v>
      </c>
      <c r="BP1814" t="s">
        <v>1016</v>
      </c>
      <c r="BQ1814">
        <v>30</v>
      </c>
      <c r="BR1814">
        <v>302020</v>
      </c>
      <c r="BS1814">
        <v>0</v>
      </c>
      <c r="BU1814">
        <v>1</v>
      </c>
      <c r="BW1814">
        <v>10</v>
      </c>
      <c r="BY1814">
        <v>20</v>
      </c>
      <c r="BZ1814" t="s">
        <v>1997</v>
      </c>
      <c r="CA1814">
        <v>0</v>
      </c>
      <c r="CB1814">
        <v>0</v>
      </c>
      <c r="CC1814">
        <v>0</v>
      </c>
      <c r="CD1814">
        <v>0</v>
      </c>
      <c r="CE1814">
        <v>0</v>
      </c>
      <c r="CF1814">
        <v>1</v>
      </c>
      <c r="CG1814">
        <v>0</v>
      </c>
      <c r="CH1814">
        <v>0</v>
      </c>
      <c r="CI1814" s="2">
        <v>3331724</v>
      </c>
      <c r="CJ1814" t="s">
        <v>2042</v>
      </c>
    </row>
    <row r="1815" spans="1:88">
      <c r="A1815" s="10" t="str">
        <f t="shared" si="868"/>
        <v>INCR_US</v>
      </c>
      <c r="B1815" s="12">
        <f t="shared" si="869"/>
        <v>0.16269999999999998</v>
      </c>
      <c r="C1815" s="12">
        <v>0</v>
      </c>
      <c r="D1815" s="12">
        <v>0</v>
      </c>
      <c r="E1815" s="12">
        <v>0</v>
      </c>
      <c r="F1815" s="12">
        <v>0</v>
      </c>
      <c r="G1815" s="12">
        <v>0</v>
      </c>
      <c r="H1815" s="12">
        <v>0</v>
      </c>
      <c r="I1815" s="12">
        <v>0</v>
      </c>
      <c r="J1815" s="13">
        <f t="shared" si="870"/>
        <v>0</v>
      </c>
      <c r="K1815" s="13">
        <f t="shared" si="871"/>
        <v>0</v>
      </c>
      <c r="L1815" s="16">
        <f t="shared" si="872"/>
        <v>0</v>
      </c>
      <c r="M1815" s="13">
        <f t="shared" si="873"/>
        <v>0</v>
      </c>
      <c r="N1815" s="16">
        <f t="shared" si="874"/>
        <v>0</v>
      </c>
      <c r="O1815" s="16">
        <f t="shared" si="875"/>
        <v>0</v>
      </c>
      <c r="P1815" s="16" t="str">
        <f t="shared" si="876"/>
        <v/>
      </c>
      <c r="Q1815" s="20" t="str">
        <f t="shared" si="877"/>
        <v/>
      </c>
      <c r="R1815" s="20" t="str">
        <f t="shared" si="878"/>
        <v/>
      </c>
      <c r="S1815" s="20" t="str">
        <f t="shared" si="879"/>
        <v/>
      </c>
      <c r="T1815" s="20" t="str">
        <f t="shared" si="880"/>
        <v/>
      </c>
      <c r="U1815" s="16">
        <f t="shared" si="881"/>
        <v>6.0000000000000001E-3</v>
      </c>
      <c r="V1815" s="20" t="str">
        <f t="shared" si="882"/>
        <v/>
      </c>
      <c r="W1815" s="20" t="str">
        <f t="shared" si="883"/>
        <v/>
      </c>
      <c r="X1815" s="20">
        <f t="shared" si="884"/>
        <v>6.0000000000000001E-3</v>
      </c>
      <c r="Y1815" s="20" t="str">
        <f t="shared" si="885"/>
        <v/>
      </c>
      <c r="Z1815" s="20" t="str">
        <f t="shared" si="886"/>
        <v/>
      </c>
      <c r="AA1815" s="20" t="str">
        <f t="shared" si="887"/>
        <v/>
      </c>
      <c r="AB1815" s="20" t="str">
        <f t="shared" si="888"/>
        <v/>
      </c>
      <c r="AC1815" s="20" t="str">
        <f t="shared" si="889"/>
        <v/>
      </c>
      <c r="AD1815" s="20" t="str">
        <f t="shared" si="890"/>
        <v/>
      </c>
      <c r="AE1815" s="20" t="str">
        <f t="shared" si="891"/>
        <v/>
      </c>
      <c r="AF1815" s="20">
        <f t="shared" si="892"/>
        <v>0</v>
      </c>
      <c r="AG1815" s="11">
        <f t="shared" si="893"/>
        <v>999</v>
      </c>
      <c r="AH1815" s="17">
        <f t="shared" si="894"/>
        <v>999</v>
      </c>
      <c r="AI1815" s="17">
        <f t="shared" si="895"/>
        <v>999</v>
      </c>
      <c r="AJ1815" s="17">
        <f t="shared" si="896"/>
        <v>999</v>
      </c>
      <c r="AK1815" s="17">
        <f t="shared" si="897"/>
        <v>999</v>
      </c>
      <c r="AL1815" s="17">
        <f t="shared" si="898"/>
        <v>0</v>
      </c>
      <c r="AM1815" s="10" t="s">
        <v>2230</v>
      </c>
      <c r="AN1815">
        <v>0</v>
      </c>
      <c r="AO1815">
        <v>0</v>
      </c>
      <c r="AP1815">
        <v>0</v>
      </c>
      <c r="AQ1815">
        <v>0.85389999999999999</v>
      </c>
      <c r="AR1815" s="8">
        <v>-0.2</v>
      </c>
      <c r="AS1815" s="8">
        <v>-3.9394999999999998</v>
      </c>
      <c r="AT1815" s="8">
        <v>-67.433599999999998</v>
      </c>
      <c r="AU1815" s="8">
        <v>-0.85389999999999999</v>
      </c>
      <c r="AV1815" s="8">
        <v>-0.2</v>
      </c>
      <c r="AW1815" s="8">
        <v>0.6</v>
      </c>
      <c r="AX1815" s="8">
        <v>3.9394999999999998</v>
      </c>
      <c r="AY1815" s="8">
        <v>67.433599999999998</v>
      </c>
      <c r="AZ1815" s="8">
        <v>0.85389999999999999</v>
      </c>
      <c r="BA1815" s="8">
        <v>0.6</v>
      </c>
      <c r="BB1815">
        <v>0</v>
      </c>
      <c r="BC1815">
        <v>0</v>
      </c>
      <c r="BD1815">
        <v>0</v>
      </c>
      <c r="BE1815">
        <v>0</v>
      </c>
      <c r="BF1815">
        <v>0.06</v>
      </c>
      <c r="BG1815">
        <v>0.3</v>
      </c>
      <c r="BH1815">
        <v>16.27</v>
      </c>
      <c r="BI1815">
        <v>1</v>
      </c>
      <c r="BJ1815">
        <v>2</v>
      </c>
      <c r="BK1815">
        <v>1</v>
      </c>
      <c r="BM1815">
        <v>1</v>
      </c>
      <c r="BN1815" t="s">
        <v>1016</v>
      </c>
      <c r="BP1815" t="s">
        <v>1016</v>
      </c>
      <c r="BQ1815">
        <v>35</v>
      </c>
      <c r="BR1815">
        <v>352030</v>
      </c>
      <c r="BS1815">
        <v>0</v>
      </c>
      <c r="BU1815">
        <v>1</v>
      </c>
      <c r="BW1815">
        <v>1</v>
      </c>
      <c r="BY1815">
        <v>2</v>
      </c>
      <c r="BZ1815" t="s">
        <v>1997</v>
      </c>
      <c r="CA1815">
        <v>0</v>
      </c>
      <c r="CB1815">
        <v>0</v>
      </c>
      <c r="CC1815">
        <v>0</v>
      </c>
      <c r="CD1815">
        <v>0</v>
      </c>
      <c r="CE1815">
        <v>0</v>
      </c>
      <c r="CF1815">
        <v>1</v>
      </c>
      <c r="CG1815">
        <v>0</v>
      </c>
      <c r="CH1815">
        <v>0</v>
      </c>
      <c r="CI1815" s="2">
        <v>3224027</v>
      </c>
      <c r="CJ1815" t="s">
        <v>2042</v>
      </c>
    </row>
    <row r="1816" spans="1:88">
      <c r="A1816" s="10" t="str">
        <f t="shared" si="868"/>
        <v>TBK_US</v>
      </c>
      <c r="B1816" s="12">
        <f t="shared" si="869"/>
        <v>1.5700000000000002E-2</v>
      </c>
      <c r="C1816" s="12">
        <v>0</v>
      </c>
      <c r="D1816" s="12">
        <v>0</v>
      </c>
      <c r="E1816" s="12">
        <v>0</v>
      </c>
      <c r="F1816" s="12">
        <v>0</v>
      </c>
      <c r="G1816" s="12">
        <v>0</v>
      </c>
      <c r="H1816" s="12">
        <v>0</v>
      </c>
      <c r="I1816" s="12">
        <v>0</v>
      </c>
      <c r="J1816" s="13">
        <f t="shared" si="870"/>
        <v>0</v>
      </c>
      <c r="K1816" s="13">
        <f t="shared" si="871"/>
        <v>0</v>
      </c>
      <c r="L1816" s="16">
        <f t="shared" si="872"/>
        <v>0</v>
      </c>
      <c r="M1816" s="13">
        <f t="shared" si="873"/>
        <v>0</v>
      </c>
      <c r="N1816" s="16">
        <f t="shared" si="874"/>
        <v>0</v>
      </c>
      <c r="O1816" s="16">
        <f t="shared" si="875"/>
        <v>0</v>
      </c>
      <c r="P1816" s="16" t="str">
        <f t="shared" si="876"/>
        <v/>
      </c>
      <c r="Q1816" s="20" t="str">
        <f t="shared" si="877"/>
        <v/>
      </c>
      <c r="R1816" s="20" t="str">
        <f t="shared" si="878"/>
        <v/>
      </c>
      <c r="S1816" s="20" t="str">
        <f t="shared" si="879"/>
        <v/>
      </c>
      <c r="T1816" s="20" t="str">
        <f t="shared" si="880"/>
        <v/>
      </c>
      <c r="U1816" s="16">
        <f t="shared" si="881"/>
        <v>4.0000000000000001E-3</v>
      </c>
      <c r="V1816" s="20" t="str">
        <f t="shared" si="882"/>
        <v/>
      </c>
      <c r="W1816" s="20" t="str">
        <f t="shared" si="883"/>
        <v/>
      </c>
      <c r="X1816" s="20">
        <f t="shared" si="884"/>
        <v>4.0000000000000001E-3</v>
      </c>
      <c r="Y1816" s="20" t="str">
        <f t="shared" si="885"/>
        <v/>
      </c>
      <c r="Z1816" s="20" t="str">
        <f t="shared" si="886"/>
        <v/>
      </c>
      <c r="AA1816" s="20" t="str">
        <f t="shared" si="887"/>
        <v/>
      </c>
      <c r="AB1816" s="20" t="str">
        <f t="shared" si="888"/>
        <v/>
      </c>
      <c r="AC1816" s="20" t="str">
        <f t="shared" si="889"/>
        <v/>
      </c>
      <c r="AD1816" s="20" t="str">
        <f t="shared" si="890"/>
        <v/>
      </c>
      <c r="AE1816" s="20" t="str">
        <f t="shared" si="891"/>
        <v/>
      </c>
      <c r="AF1816" s="20">
        <f t="shared" si="892"/>
        <v>0</v>
      </c>
      <c r="AG1816" s="11">
        <f t="shared" si="893"/>
        <v>999</v>
      </c>
      <c r="AH1816" s="17">
        <f t="shared" si="894"/>
        <v>999</v>
      </c>
      <c r="AI1816" s="17">
        <f t="shared" si="895"/>
        <v>999</v>
      </c>
      <c r="AJ1816" s="17">
        <f t="shared" si="896"/>
        <v>999</v>
      </c>
      <c r="AK1816" s="17">
        <f t="shared" si="897"/>
        <v>999</v>
      </c>
      <c r="AL1816" s="17">
        <f t="shared" si="898"/>
        <v>0</v>
      </c>
      <c r="AM1816" s="10" t="s">
        <v>2204</v>
      </c>
      <c r="AN1816">
        <v>0</v>
      </c>
      <c r="AO1816">
        <v>0</v>
      </c>
      <c r="AP1816">
        <v>0</v>
      </c>
      <c r="AQ1816">
        <v>0.10979999999999999</v>
      </c>
      <c r="AR1816" s="8">
        <v>-0.4</v>
      </c>
      <c r="AS1816" s="8">
        <v>-0.59379999999999999</v>
      </c>
      <c r="AT1816" s="8">
        <v>-9.8613</v>
      </c>
      <c r="AU1816" s="8">
        <v>-0.10979999999999999</v>
      </c>
      <c r="AV1816" s="8">
        <v>-0.4</v>
      </c>
      <c r="AW1816" s="8">
        <v>0.4</v>
      </c>
      <c r="AX1816" s="8">
        <v>0.59379999999999999</v>
      </c>
      <c r="AY1816" s="8">
        <v>9.8613</v>
      </c>
      <c r="AZ1816" s="8">
        <v>0.10979999999999999</v>
      </c>
      <c r="BA1816" s="8">
        <v>0.4</v>
      </c>
      <c r="BB1816">
        <v>0</v>
      </c>
      <c r="BC1816">
        <v>0</v>
      </c>
      <c r="BD1816">
        <v>0</v>
      </c>
      <c r="BE1816">
        <v>0</v>
      </c>
      <c r="BF1816">
        <v>0.06</v>
      </c>
      <c r="BG1816">
        <v>0.3</v>
      </c>
      <c r="BH1816">
        <v>1.57</v>
      </c>
      <c r="BI1816">
        <v>5</v>
      </c>
      <c r="BJ1816">
        <v>9</v>
      </c>
      <c r="BK1816">
        <v>5</v>
      </c>
      <c r="BM1816">
        <v>5</v>
      </c>
      <c r="BN1816" t="s">
        <v>1016</v>
      </c>
      <c r="BP1816" t="s">
        <v>1016</v>
      </c>
      <c r="BQ1816">
        <v>40</v>
      </c>
      <c r="BR1816">
        <v>401010</v>
      </c>
      <c r="BS1816">
        <v>0</v>
      </c>
      <c r="BU1816">
        <v>1</v>
      </c>
      <c r="BW1816">
        <v>5</v>
      </c>
      <c r="BY1816">
        <v>9</v>
      </c>
      <c r="BZ1816" t="s">
        <v>1947</v>
      </c>
      <c r="CA1816">
        <v>0</v>
      </c>
      <c r="CB1816">
        <v>0</v>
      </c>
      <c r="CC1816">
        <v>0</v>
      </c>
      <c r="CD1816">
        <v>0</v>
      </c>
      <c r="CE1816">
        <v>0</v>
      </c>
      <c r="CF1816">
        <v>1</v>
      </c>
      <c r="CG1816">
        <v>0</v>
      </c>
      <c r="CH1816">
        <v>0</v>
      </c>
      <c r="CI1816" s="2">
        <v>436865</v>
      </c>
      <c r="CJ1816" t="s">
        <v>2042</v>
      </c>
    </row>
    <row r="1817" spans="1:88">
      <c r="A1817" s="10" t="str">
        <f t="shared" si="868"/>
        <v>PRAH_US</v>
      </c>
      <c r="B1817" s="12">
        <f t="shared" si="869"/>
        <v>0.15689999999999998</v>
      </c>
      <c r="C1817" s="12">
        <v>0</v>
      </c>
      <c r="D1817" s="12">
        <v>0</v>
      </c>
      <c r="E1817" s="12">
        <v>0</v>
      </c>
      <c r="F1817" s="12">
        <v>0</v>
      </c>
      <c r="G1817" s="12">
        <v>0</v>
      </c>
      <c r="H1817" s="12">
        <v>0</v>
      </c>
      <c r="I1817" s="12">
        <v>0</v>
      </c>
      <c r="J1817" s="13">
        <f t="shared" si="870"/>
        <v>0</v>
      </c>
      <c r="K1817" s="13">
        <f t="shared" si="871"/>
        <v>0</v>
      </c>
      <c r="L1817" s="16">
        <f t="shared" si="872"/>
        <v>0</v>
      </c>
      <c r="M1817" s="13">
        <f t="shared" si="873"/>
        <v>0</v>
      </c>
      <c r="N1817" s="16">
        <f t="shared" si="874"/>
        <v>0</v>
      </c>
      <c r="O1817" s="16">
        <f t="shared" si="875"/>
        <v>0</v>
      </c>
      <c r="P1817" s="16" t="str">
        <f t="shared" si="876"/>
        <v/>
      </c>
      <c r="Q1817" s="20" t="str">
        <f t="shared" si="877"/>
        <v/>
      </c>
      <c r="R1817" s="20" t="str">
        <f t="shared" si="878"/>
        <v/>
      </c>
      <c r="S1817" s="20" t="str">
        <f t="shared" si="879"/>
        <v/>
      </c>
      <c r="T1817" s="20" t="str">
        <f t="shared" si="880"/>
        <v/>
      </c>
      <c r="U1817" s="16">
        <f t="shared" si="881"/>
        <v>6.0000000000000001E-3</v>
      </c>
      <c r="V1817" s="20" t="str">
        <f t="shared" si="882"/>
        <v/>
      </c>
      <c r="W1817" s="20" t="str">
        <f t="shared" si="883"/>
        <v/>
      </c>
      <c r="X1817" s="20">
        <f t="shared" si="884"/>
        <v>6.0000000000000001E-3</v>
      </c>
      <c r="Y1817" s="20" t="str">
        <f t="shared" si="885"/>
        <v/>
      </c>
      <c r="Z1817" s="20" t="str">
        <f t="shared" si="886"/>
        <v/>
      </c>
      <c r="AA1817" s="20" t="str">
        <f t="shared" si="887"/>
        <v/>
      </c>
      <c r="AB1817" s="20" t="str">
        <f t="shared" si="888"/>
        <v/>
      </c>
      <c r="AC1817" s="20" t="str">
        <f t="shared" si="889"/>
        <v/>
      </c>
      <c r="AD1817" s="20" t="str">
        <f t="shared" si="890"/>
        <v/>
      </c>
      <c r="AE1817" s="20" t="str">
        <f t="shared" si="891"/>
        <v/>
      </c>
      <c r="AF1817" s="20">
        <f t="shared" si="892"/>
        <v>0</v>
      </c>
      <c r="AG1817" s="11">
        <f t="shared" si="893"/>
        <v>999</v>
      </c>
      <c r="AH1817" s="17">
        <f t="shared" si="894"/>
        <v>999</v>
      </c>
      <c r="AI1817" s="17">
        <f t="shared" si="895"/>
        <v>999</v>
      </c>
      <c r="AJ1817" s="17">
        <f t="shared" si="896"/>
        <v>999</v>
      </c>
      <c r="AK1817" s="17">
        <f t="shared" si="897"/>
        <v>999</v>
      </c>
      <c r="AL1817" s="17">
        <f t="shared" si="898"/>
        <v>0</v>
      </c>
      <c r="AM1817" s="10" t="s">
        <v>2235</v>
      </c>
      <c r="AN1817">
        <v>0</v>
      </c>
      <c r="AO1817">
        <v>0</v>
      </c>
      <c r="AP1817">
        <v>0</v>
      </c>
      <c r="AQ1817">
        <v>1.4883</v>
      </c>
      <c r="AR1817" s="8">
        <v>-0.2</v>
      </c>
      <c r="AS1817" s="8">
        <v>-6.2523999999999997</v>
      </c>
      <c r="AT1817" s="8">
        <v>-76.237700000000004</v>
      </c>
      <c r="AU1817" s="8">
        <v>-1.4883</v>
      </c>
      <c r="AV1817" s="8">
        <v>-0.2</v>
      </c>
      <c r="AW1817" s="8">
        <v>0.6</v>
      </c>
      <c r="AX1817" s="8">
        <v>6.2523999999999997</v>
      </c>
      <c r="AY1817" s="8">
        <v>76.237700000000004</v>
      </c>
      <c r="AZ1817" s="8">
        <v>1.4883</v>
      </c>
      <c r="BA1817" s="8">
        <v>0.6</v>
      </c>
      <c r="BB1817">
        <v>0</v>
      </c>
      <c r="BC1817">
        <v>0</v>
      </c>
      <c r="BD1817">
        <v>0</v>
      </c>
      <c r="BE1817">
        <v>0</v>
      </c>
      <c r="BF1817">
        <v>0.06</v>
      </c>
      <c r="BG1817">
        <v>0.3</v>
      </c>
      <c r="BH1817">
        <v>15.69</v>
      </c>
      <c r="BI1817">
        <v>1</v>
      </c>
      <c r="BJ1817">
        <v>2</v>
      </c>
      <c r="BK1817">
        <v>1</v>
      </c>
      <c r="BM1817">
        <v>1</v>
      </c>
      <c r="BN1817" t="s">
        <v>1016</v>
      </c>
      <c r="BP1817" t="s">
        <v>1016</v>
      </c>
      <c r="BQ1817">
        <v>35</v>
      </c>
      <c r="BR1817">
        <v>352030</v>
      </c>
      <c r="BS1817">
        <v>0</v>
      </c>
      <c r="BU1817">
        <v>1</v>
      </c>
      <c r="BW1817">
        <v>1</v>
      </c>
      <c r="BY1817">
        <v>2</v>
      </c>
      <c r="BZ1817" t="s">
        <v>1997</v>
      </c>
      <c r="CA1817">
        <v>0</v>
      </c>
      <c r="CB1817">
        <v>0</v>
      </c>
      <c r="CC1817">
        <v>0</v>
      </c>
      <c r="CD1817">
        <v>0</v>
      </c>
      <c r="CE1817">
        <v>0</v>
      </c>
      <c r="CF1817">
        <v>1</v>
      </c>
      <c r="CG1817">
        <v>0</v>
      </c>
      <c r="CH1817">
        <v>0</v>
      </c>
      <c r="CI1817" s="2">
        <v>5412645</v>
      </c>
      <c r="CJ1817" t="s">
        <v>2042</v>
      </c>
    </row>
    <row r="1818" spans="1:88">
      <c r="A1818" s="10" t="str">
        <f t="shared" si="868"/>
        <v>FGEN_US</v>
      </c>
      <c r="B1818" s="12">
        <f t="shared" si="869"/>
        <v>0.16269999999999998</v>
      </c>
      <c r="C1818" s="12">
        <v>0</v>
      </c>
      <c r="D1818" s="12">
        <v>0</v>
      </c>
      <c r="E1818" s="12">
        <v>0</v>
      </c>
      <c r="F1818" s="12">
        <v>0</v>
      </c>
      <c r="G1818" s="12">
        <v>0</v>
      </c>
      <c r="H1818" s="12">
        <v>0</v>
      </c>
      <c r="I1818" s="12">
        <v>0</v>
      </c>
      <c r="J1818" s="13">
        <f t="shared" si="870"/>
        <v>0</v>
      </c>
      <c r="K1818" s="13">
        <f t="shared" si="871"/>
        <v>0</v>
      </c>
      <c r="L1818" s="16">
        <f t="shared" si="872"/>
        <v>0</v>
      </c>
      <c r="M1818" s="13">
        <f t="shared" si="873"/>
        <v>0</v>
      </c>
      <c r="N1818" s="16">
        <f t="shared" si="874"/>
        <v>0</v>
      </c>
      <c r="O1818" s="16">
        <f t="shared" si="875"/>
        <v>0</v>
      </c>
      <c r="P1818" s="16" t="str">
        <f t="shared" si="876"/>
        <v/>
      </c>
      <c r="Q1818" s="20" t="str">
        <f t="shared" si="877"/>
        <v/>
      </c>
      <c r="R1818" s="20" t="str">
        <f t="shared" si="878"/>
        <v/>
      </c>
      <c r="S1818" s="20" t="str">
        <f t="shared" si="879"/>
        <v/>
      </c>
      <c r="T1818" s="20" t="str">
        <f t="shared" si="880"/>
        <v/>
      </c>
      <c r="U1818" s="16">
        <f t="shared" si="881"/>
        <v>6.0000000000000001E-3</v>
      </c>
      <c r="V1818" s="20" t="str">
        <f t="shared" si="882"/>
        <v/>
      </c>
      <c r="W1818" s="20" t="str">
        <f t="shared" si="883"/>
        <v/>
      </c>
      <c r="X1818" s="20">
        <f t="shared" si="884"/>
        <v>6.0000000000000001E-3</v>
      </c>
      <c r="Y1818" s="20" t="str">
        <f t="shared" si="885"/>
        <v/>
      </c>
      <c r="Z1818" s="20" t="str">
        <f t="shared" si="886"/>
        <v/>
      </c>
      <c r="AA1818" s="20" t="str">
        <f t="shared" si="887"/>
        <v/>
      </c>
      <c r="AB1818" s="20" t="str">
        <f t="shared" si="888"/>
        <v/>
      </c>
      <c r="AC1818" s="20" t="str">
        <f t="shared" si="889"/>
        <v/>
      </c>
      <c r="AD1818" s="20" t="str">
        <f t="shared" si="890"/>
        <v/>
      </c>
      <c r="AE1818" s="20" t="str">
        <f t="shared" si="891"/>
        <v/>
      </c>
      <c r="AF1818" s="20">
        <f t="shared" si="892"/>
        <v>0</v>
      </c>
      <c r="AG1818" s="11">
        <f t="shared" si="893"/>
        <v>999</v>
      </c>
      <c r="AH1818" s="17">
        <f t="shared" si="894"/>
        <v>999</v>
      </c>
      <c r="AI1818" s="17">
        <f t="shared" si="895"/>
        <v>999</v>
      </c>
      <c r="AJ1818" s="17">
        <f t="shared" si="896"/>
        <v>999</v>
      </c>
      <c r="AK1818" s="17">
        <f t="shared" si="897"/>
        <v>999</v>
      </c>
      <c r="AL1818" s="17">
        <f t="shared" si="898"/>
        <v>0</v>
      </c>
      <c r="AM1818" s="10" t="s">
        <v>2239</v>
      </c>
      <c r="AN1818">
        <v>0</v>
      </c>
      <c r="AO1818">
        <v>0</v>
      </c>
      <c r="AP1818">
        <v>0</v>
      </c>
      <c r="AQ1818">
        <v>0.78390000000000004</v>
      </c>
      <c r="AR1818" s="8">
        <v>-0.2</v>
      </c>
      <c r="AS1818" s="8">
        <v>-3.7747999999999999</v>
      </c>
      <c r="AT1818" s="8">
        <v>-72.271500000000003</v>
      </c>
      <c r="AU1818" s="8">
        <v>-0.78390000000000004</v>
      </c>
      <c r="AV1818" s="8">
        <v>-0.2</v>
      </c>
      <c r="AW1818" s="8">
        <v>0.6</v>
      </c>
      <c r="AX1818" s="8">
        <v>3.7747999999999999</v>
      </c>
      <c r="AY1818" s="8">
        <v>72.271500000000003</v>
      </c>
      <c r="AZ1818" s="8">
        <v>0.78390000000000004</v>
      </c>
      <c r="BA1818" s="8">
        <v>0.6</v>
      </c>
      <c r="BB1818">
        <v>0</v>
      </c>
      <c r="BC1818">
        <v>0</v>
      </c>
      <c r="BD1818">
        <v>0</v>
      </c>
      <c r="BE1818">
        <v>0</v>
      </c>
      <c r="BF1818">
        <v>0.06</v>
      </c>
      <c r="BG1818">
        <v>0.3</v>
      </c>
      <c r="BH1818">
        <v>16.27</v>
      </c>
      <c r="BI1818">
        <v>1</v>
      </c>
      <c r="BJ1818">
        <v>2</v>
      </c>
      <c r="BK1818">
        <v>1</v>
      </c>
      <c r="BM1818">
        <v>1</v>
      </c>
      <c r="BN1818" t="s">
        <v>1016</v>
      </c>
      <c r="BP1818" t="s">
        <v>1016</v>
      </c>
      <c r="BQ1818">
        <v>35</v>
      </c>
      <c r="BR1818">
        <v>352010</v>
      </c>
      <c r="BS1818">
        <v>0</v>
      </c>
      <c r="BU1818">
        <v>1</v>
      </c>
      <c r="BW1818">
        <v>1</v>
      </c>
      <c r="BY1818">
        <v>2</v>
      </c>
      <c r="BZ1818" t="s">
        <v>1997</v>
      </c>
      <c r="CA1818">
        <v>0</v>
      </c>
      <c r="CB1818">
        <v>0</v>
      </c>
      <c r="CC1818">
        <v>0</v>
      </c>
      <c r="CD1818">
        <v>0</v>
      </c>
      <c r="CE1818">
        <v>0</v>
      </c>
      <c r="CF1818">
        <v>1</v>
      </c>
      <c r="CG1818">
        <v>0</v>
      </c>
      <c r="CH1818">
        <v>0</v>
      </c>
      <c r="CI1818" s="2">
        <v>2824095</v>
      </c>
      <c r="CJ1818" t="s">
        <v>2042</v>
      </c>
    </row>
    <row r="1819" spans="1:88">
      <c r="A1819" s="10" t="str">
        <f t="shared" si="868"/>
        <v>VA_US</v>
      </c>
      <c r="B1819" s="12">
        <f t="shared" si="869"/>
        <v>7.1900000000000006E-2</v>
      </c>
      <c r="C1819" s="12">
        <v>0</v>
      </c>
      <c r="D1819" s="12">
        <v>0</v>
      </c>
      <c r="E1819" s="12">
        <v>0</v>
      </c>
      <c r="F1819" s="12">
        <v>0</v>
      </c>
      <c r="G1819" s="12">
        <v>0</v>
      </c>
      <c r="H1819" s="12">
        <v>0</v>
      </c>
      <c r="I1819" s="12">
        <v>0</v>
      </c>
      <c r="J1819" s="13">
        <f t="shared" si="870"/>
        <v>0</v>
      </c>
      <c r="K1819" s="13">
        <f t="shared" si="871"/>
        <v>0</v>
      </c>
      <c r="L1819" s="16">
        <f t="shared" si="872"/>
        <v>0</v>
      </c>
      <c r="M1819" s="13">
        <f t="shared" si="873"/>
        <v>0</v>
      </c>
      <c r="N1819" s="16">
        <f t="shared" si="874"/>
        <v>0</v>
      </c>
      <c r="O1819" s="16">
        <f t="shared" si="875"/>
        <v>0</v>
      </c>
      <c r="P1819" s="16" t="str">
        <f t="shared" si="876"/>
        <v/>
      </c>
      <c r="Q1819" s="20" t="str">
        <f t="shared" si="877"/>
        <v/>
      </c>
      <c r="R1819" s="20" t="str">
        <f t="shared" si="878"/>
        <v/>
      </c>
      <c r="S1819" s="20" t="str">
        <f t="shared" si="879"/>
        <v/>
      </c>
      <c r="T1819" s="20" t="str">
        <f t="shared" si="880"/>
        <v/>
      </c>
      <c r="U1819" s="16">
        <f t="shared" si="881"/>
        <v>6.5000000000000006E-3</v>
      </c>
      <c r="V1819" s="20" t="str">
        <f t="shared" si="882"/>
        <v/>
      </c>
      <c r="W1819" s="20" t="str">
        <f t="shared" si="883"/>
        <v/>
      </c>
      <c r="X1819" s="20">
        <f t="shared" si="884"/>
        <v>6.5000000000000006E-3</v>
      </c>
      <c r="Y1819" s="20" t="str">
        <f t="shared" si="885"/>
        <v/>
      </c>
      <c r="Z1819" s="20" t="str">
        <f t="shared" si="886"/>
        <v/>
      </c>
      <c r="AA1819" s="20" t="str">
        <f t="shared" si="887"/>
        <v/>
      </c>
      <c r="AB1819" s="20" t="str">
        <f t="shared" si="888"/>
        <v/>
      </c>
      <c r="AC1819" s="20" t="str">
        <f t="shared" si="889"/>
        <v/>
      </c>
      <c r="AD1819" s="20" t="str">
        <f t="shared" si="890"/>
        <v/>
      </c>
      <c r="AE1819" s="20" t="str">
        <f t="shared" si="891"/>
        <v/>
      </c>
      <c r="AF1819" s="20">
        <f t="shared" si="892"/>
        <v>0</v>
      </c>
      <c r="AG1819" s="11">
        <f t="shared" si="893"/>
        <v>999</v>
      </c>
      <c r="AH1819" s="17">
        <f t="shared" si="894"/>
        <v>999</v>
      </c>
      <c r="AI1819" s="17">
        <f t="shared" si="895"/>
        <v>999</v>
      </c>
      <c r="AJ1819" s="17">
        <f t="shared" si="896"/>
        <v>999</v>
      </c>
      <c r="AK1819" s="17">
        <f t="shared" si="897"/>
        <v>999</v>
      </c>
      <c r="AL1819" s="17">
        <f t="shared" si="898"/>
        <v>0</v>
      </c>
      <c r="AM1819" s="10" t="s">
        <v>2238</v>
      </c>
      <c r="AN1819">
        <v>0</v>
      </c>
      <c r="AO1819">
        <v>0</v>
      </c>
      <c r="AP1819">
        <v>0</v>
      </c>
      <c r="AQ1819">
        <v>8.7051999999999996</v>
      </c>
      <c r="AR1819" s="8">
        <v>-0.65</v>
      </c>
      <c r="AS1819" s="8">
        <v>-49.1892</v>
      </c>
      <c r="AT1819" s="8">
        <v>-62.2879</v>
      </c>
      <c r="AU1819" s="8">
        <v>-8.7051999999999996</v>
      </c>
      <c r="AV1819" s="8">
        <v>-0.65</v>
      </c>
      <c r="AW1819" s="8">
        <v>0.65</v>
      </c>
      <c r="AX1819" s="8">
        <v>49.1892</v>
      </c>
      <c r="AY1819" s="8">
        <v>62.2879</v>
      </c>
      <c r="AZ1819" s="8">
        <v>8.7051999999999996</v>
      </c>
      <c r="BA1819" s="8">
        <v>0.65</v>
      </c>
      <c r="BB1819">
        <v>0</v>
      </c>
      <c r="BC1819">
        <v>0</v>
      </c>
      <c r="BD1819">
        <v>0</v>
      </c>
      <c r="BE1819">
        <v>0</v>
      </c>
      <c r="BF1819">
        <v>0.06</v>
      </c>
      <c r="BG1819">
        <v>0.3</v>
      </c>
      <c r="BH1819">
        <v>7.19</v>
      </c>
      <c r="BI1819">
        <v>2</v>
      </c>
      <c r="BJ1819">
        <v>4</v>
      </c>
      <c r="BK1819">
        <v>2</v>
      </c>
      <c r="BM1819">
        <v>2</v>
      </c>
      <c r="BN1819" t="s">
        <v>1016</v>
      </c>
      <c r="BP1819" t="s">
        <v>1016</v>
      </c>
      <c r="BQ1819">
        <v>20</v>
      </c>
      <c r="BR1819">
        <v>203020</v>
      </c>
      <c r="BS1819">
        <v>0</v>
      </c>
      <c r="BU1819">
        <v>1</v>
      </c>
      <c r="BW1819">
        <v>2</v>
      </c>
      <c r="BY1819">
        <v>4</v>
      </c>
      <c r="BZ1819" t="s">
        <v>1997</v>
      </c>
      <c r="CA1819">
        <v>0</v>
      </c>
      <c r="CB1819">
        <v>0</v>
      </c>
      <c r="CC1819">
        <v>0</v>
      </c>
      <c r="CD1819">
        <v>0</v>
      </c>
      <c r="CE1819">
        <v>0</v>
      </c>
      <c r="CF1819">
        <v>1</v>
      </c>
      <c r="CG1819">
        <v>0</v>
      </c>
      <c r="CH1819">
        <v>0</v>
      </c>
      <c r="CI1819" s="2">
        <v>35433549</v>
      </c>
      <c r="CJ1819" t="s">
        <v>2042</v>
      </c>
    </row>
    <row r="1820" spans="1:88">
      <c r="A1820" s="10" t="str">
        <f t="shared" si="868"/>
        <v>HABT_US</v>
      </c>
      <c r="B1820" s="12">
        <f t="shared" si="869"/>
        <v>-0.1</v>
      </c>
      <c r="C1820" s="12">
        <v>0</v>
      </c>
      <c r="D1820" s="12">
        <v>0</v>
      </c>
      <c r="E1820" s="12">
        <v>0</v>
      </c>
      <c r="F1820" s="12">
        <v>0</v>
      </c>
      <c r="G1820" s="12">
        <v>0</v>
      </c>
      <c r="H1820" s="12">
        <v>0</v>
      </c>
      <c r="I1820" s="12">
        <v>0</v>
      </c>
      <c r="J1820" s="13">
        <f t="shared" si="870"/>
        <v>0</v>
      </c>
      <c r="K1820" s="13">
        <f t="shared" si="871"/>
        <v>0</v>
      </c>
      <c r="L1820" s="16">
        <f t="shared" si="872"/>
        <v>0</v>
      </c>
      <c r="M1820" s="13">
        <f t="shared" si="873"/>
        <v>0</v>
      </c>
      <c r="N1820" s="16">
        <f t="shared" si="874"/>
        <v>0</v>
      </c>
      <c r="O1820" s="16">
        <f t="shared" si="875"/>
        <v>0</v>
      </c>
      <c r="P1820" s="16">
        <f t="shared" si="876"/>
        <v>-6.5000000000000006E-3</v>
      </c>
      <c r="Q1820" s="20" t="str">
        <f t="shared" si="877"/>
        <v/>
      </c>
      <c r="R1820" s="20" t="str">
        <f t="shared" si="878"/>
        <v/>
      </c>
      <c r="S1820" s="20">
        <f t="shared" si="879"/>
        <v>-6.5000000000000006E-3</v>
      </c>
      <c r="T1820" s="20" t="str">
        <f t="shared" si="880"/>
        <v/>
      </c>
      <c r="U1820" s="16" t="str">
        <f t="shared" si="881"/>
        <v/>
      </c>
      <c r="V1820" s="20" t="str">
        <f t="shared" si="882"/>
        <v/>
      </c>
      <c r="W1820" s="20" t="str">
        <f t="shared" si="883"/>
        <v/>
      </c>
      <c r="X1820" s="20" t="str">
        <f t="shared" si="884"/>
        <v/>
      </c>
      <c r="Y1820" s="20" t="str">
        <f t="shared" si="885"/>
        <v/>
      </c>
      <c r="Z1820" s="20" t="str">
        <f t="shared" si="886"/>
        <v/>
      </c>
      <c r="AA1820" s="20" t="str">
        <f t="shared" si="887"/>
        <v/>
      </c>
      <c r="AB1820" s="20" t="str">
        <f t="shared" si="888"/>
        <v/>
      </c>
      <c r="AC1820" s="20" t="str">
        <f t="shared" si="889"/>
        <v/>
      </c>
      <c r="AD1820" s="20" t="str">
        <f t="shared" si="890"/>
        <v/>
      </c>
      <c r="AE1820" s="20" t="str">
        <f t="shared" si="891"/>
        <v/>
      </c>
      <c r="AF1820" s="20">
        <f t="shared" si="892"/>
        <v>0</v>
      </c>
      <c r="AG1820" s="11">
        <f t="shared" si="893"/>
        <v>999</v>
      </c>
      <c r="AH1820" s="17">
        <f t="shared" si="894"/>
        <v>999</v>
      </c>
      <c r="AI1820" s="17">
        <f t="shared" si="895"/>
        <v>999</v>
      </c>
      <c r="AJ1820" s="17">
        <f t="shared" si="896"/>
        <v>999</v>
      </c>
      <c r="AK1820" s="17">
        <f t="shared" si="897"/>
        <v>999</v>
      </c>
      <c r="AL1820" s="17">
        <f t="shared" si="898"/>
        <v>0</v>
      </c>
      <c r="AM1820" s="10" t="s">
        <v>2232</v>
      </c>
      <c r="AN1820">
        <v>0</v>
      </c>
      <c r="AO1820">
        <v>0</v>
      </c>
      <c r="AP1820">
        <v>0</v>
      </c>
      <c r="AQ1820">
        <v>2.5630999999999999</v>
      </c>
      <c r="AR1820" s="8">
        <v>-0.65</v>
      </c>
      <c r="AS1820" s="8">
        <v>-13.89</v>
      </c>
      <c r="AT1820" s="8">
        <v>-11.214600000000001</v>
      </c>
      <c r="AU1820" s="8">
        <v>-2.5630999999999999</v>
      </c>
      <c r="AV1820" s="8">
        <v>-0.65</v>
      </c>
      <c r="AW1820" s="8">
        <v>0.65</v>
      </c>
      <c r="AX1820" s="8">
        <v>13.89</v>
      </c>
      <c r="AY1820" s="8">
        <v>11.214600000000001</v>
      </c>
      <c r="AZ1820" s="8">
        <v>2.5630999999999999</v>
      </c>
      <c r="BA1820" s="8">
        <v>0.65</v>
      </c>
      <c r="BB1820">
        <v>0</v>
      </c>
      <c r="BC1820">
        <v>0</v>
      </c>
      <c r="BD1820">
        <v>0</v>
      </c>
      <c r="BE1820">
        <v>0</v>
      </c>
      <c r="BF1820">
        <v>0.06</v>
      </c>
      <c r="BG1820">
        <v>0.3</v>
      </c>
      <c r="BH1820">
        <v>-10</v>
      </c>
      <c r="BI1820">
        <v>9</v>
      </c>
      <c r="BJ1820">
        <v>18</v>
      </c>
      <c r="BK1820">
        <v>9</v>
      </c>
      <c r="BM1820">
        <v>9</v>
      </c>
      <c r="BN1820" t="s">
        <v>1016</v>
      </c>
      <c r="BP1820" t="s">
        <v>1016</v>
      </c>
      <c r="BQ1820">
        <v>25</v>
      </c>
      <c r="BR1820">
        <v>253010</v>
      </c>
      <c r="BS1820">
        <v>0</v>
      </c>
      <c r="BU1820">
        <v>1</v>
      </c>
      <c r="BW1820">
        <v>9</v>
      </c>
      <c r="BY1820">
        <v>18</v>
      </c>
      <c r="BZ1820" t="s">
        <v>1997</v>
      </c>
      <c r="CA1820">
        <v>0</v>
      </c>
      <c r="CB1820">
        <v>0</v>
      </c>
      <c r="CC1820">
        <v>0</v>
      </c>
      <c r="CD1820">
        <v>0</v>
      </c>
      <c r="CE1820">
        <v>0</v>
      </c>
      <c r="CF1820">
        <v>1</v>
      </c>
      <c r="CG1820">
        <v>0</v>
      </c>
      <c r="CH1820">
        <v>0</v>
      </c>
      <c r="CI1820" s="2">
        <v>8439448</v>
      </c>
      <c r="CJ1820" t="s">
        <v>2042</v>
      </c>
    </row>
    <row r="1821" spans="1:88">
      <c r="A1821" s="10" t="str">
        <f t="shared" si="868"/>
        <v>NEFF_US</v>
      </c>
      <c r="B1821" s="12">
        <f t="shared" si="869"/>
        <v>-0.1467</v>
      </c>
      <c r="C1821" s="12">
        <v>0</v>
      </c>
      <c r="D1821" s="12">
        <v>0</v>
      </c>
      <c r="E1821" s="12">
        <v>0</v>
      </c>
      <c r="F1821" s="12">
        <v>0</v>
      </c>
      <c r="G1821" s="12">
        <v>0</v>
      </c>
      <c r="H1821" s="12">
        <v>0</v>
      </c>
      <c r="I1821" s="12">
        <v>0</v>
      </c>
      <c r="J1821" s="13">
        <f t="shared" si="870"/>
        <v>0</v>
      </c>
      <c r="K1821" s="13">
        <f t="shared" si="871"/>
        <v>0</v>
      </c>
      <c r="L1821" s="16">
        <f t="shared" si="872"/>
        <v>0</v>
      </c>
      <c r="M1821" s="13">
        <f t="shared" si="873"/>
        <v>0</v>
      </c>
      <c r="N1821" s="16">
        <f t="shared" si="874"/>
        <v>0</v>
      </c>
      <c r="O1821" s="16">
        <f t="shared" si="875"/>
        <v>0</v>
      </c>
      <c r="P1821" s="16">
        <f t="shared" si="876"/>
        <v>-6.5000000000000006E-3</v>
      </c>
      <c r="Q1821" s="20" t="str">
        <f t="shared" si="877"/>
        <v/>
      </c>
      <c r="R1821" s="20" t="str">
        <f t="shared" si="878"/>
        <v/>
      </c>
      <c r="S1821" s="20">
        <f t="shared" si="879"/>
        <v>-6.5000000000000006E-3</v>
      </c>
      <c r="T1821" s="20" t="str">
        <f t="shared" si="880"/>
        <v/>
      </c>
      <c r="U1821" s="16" t="str">
        <f t="shared" si="881"/>
        <v/>
      </c>
      <c r="V1821" s="20" t="str">
        <f t="shared" si="882"/>
        <v/>
      </c>
      <c r="W1821" s="20" t="str">
        <f t="shared" si="883"/>
        <v/>
      </c>
      <c r="X1821" s="20" t="str">
        <f t="shared" si="884"/>
        <v/>
      </c>
      <c r="Y1821" s="20" t="str">
        <f t="shared" si="885"/>
        <v/>
      </c>
      <c r="Z1821" s="20" t="str">
        <f t="shared" si="886"/>
        <v/>
      </c>
      <c r="AA1821" s="20" t="str">
        <f t="shared" si="887"/>
        <v/>
      </c>
      <c r="AB1821" s="20" t="str">
        <f t="shared" si="888"/>
        <v/>
      </c>
      <c r="AC1821" s="20" t="str">
        <f t="shared" si="889"/>
        <v/>
      </c>
      <c r="AD1821" s="20" t="str">
        <f t="shared" si="890"/>
        <v/>
      </c>
      <c r="AE1821" s="20" t="str">
        <f t="shared" si="891"/>
        <v/>
      </c>
      <c r="AF1821" s="20">
        <f t="shared" si="892"/>
        <v>0</v>
      </c>
      <c r="AG1821" s="11">
        <f t="shared" si="893"/>
        <v>999</v>
      </c>
      <c r="AH1821" s="17">
        <f t="shared" si="894"/>
        <v>999</v>
      </c>
      <c r="AI1821" s="17">
        <f t="shared" si="895"/>
        <v>999</v>
      </c>
      <c r="AJ1821" s="17">
        <f t="shared" si="896"/>
        <v>999</v>
      </c>
      <c r="AK1821" s="17">
        <f t="shared" si="897"/>
        <v>999</v>
      </c>
      <c r="AL1821" s="17">
        <f t="shared" si="898"/>
        <v>0</v>
      </c>
      <c r="AM1821" s="10" t="s">
        <v>2236</v>
      </c>
      <c r="AN1821">
        <v>0</v>
      </c>
      <c r="AO1821">
        <v>0</v>
      </c>
      <c r="AP1821">
        <v>0</v>
      </c>
      <c r="AQ1821">
        <v>0.15690000000000001</v>
      </c>
      <c r="AR1821" s="8">
        <v>-0.65</v>
      </c>
      <c r="AS1821" s="8">
        <v>-1.0887</v>
      </c>
      <c r="AT1821" s="8">
        <v>-4.2055999999999996</v>
      </c>
      <c r="AU1821" s="8">
        <v>-0.15690000000000001</v>
      </c>
      <c r="AV1821" s="8">
        <v>-0.65</v>
      </c>
      <c r="AW1821" s="8">
        <v>0.65</v>
      </c>
      <c r="AX1821" s="8">
        <v>1.0887</v>
      </c>
      <c r="AY1821" s="8">
        <v>4.2055999999999996</v>
      </c>
      <c r="AZ1821" s="8">
        <v>0.15690000000000001</v>
      </c>
      <c r="BA1821" s="8">
        <v>0.65</v>
      </c>
      <c r="BB1821">
        <v>0</v>
      </c>
      <c r="BC1821">
        <v>0</v>
      </c>
      <c r="BD1821">
        <v>0</v>
      </c>
      <c r="BE1821">
        <v>0</v>
      </c>
      <c r="BF1821">
        <v>0.06</v>
      </c>
      <c r="BG1821">
        <v>0.3</v>
      </c>
      <c r="BH1821">
        <v>-14.67</v>
      </c>
      <c r="BI1821">
        <v>10</v>
      </c>
      <c r="BJ1821">
        <v>19</v>
      </c>
      <c r="BK1821">
        <v>10</v>
      </c>
      <c r="BM1821">
        <v>10</v>
      </c>
      <c r="BN1821" t="s">
        <v>1016</v>
      </c>
      <c r="BP1821" t="s">
        <v>1016</v>
      </c>
      <c r="BQ1821">
        <v>20</v>
      </c>
      <c r="BR1821">
        <v>201070</v>
      </c>
      <c r="BS1821">
        <v>0</v>
      </c>
      <c r="BU1821">
        <v>1</v>
      </c>
      <c r="BW1821">
        <v>10</v>
      </c>
      <c r="BY1821">
        <v>19</v>
      </c>
      <c r="BZ1821" t="s">
        <v>1946</v>
      </c>
      <c r="CA1821">
        <v>0</v>
      </c>
      <c r="CB1821">
        <v>0</v>
      </c>
      <c r="CC1821">
        <v>0</v>
      </c>
      <c r="CD1821">
        <v>0</v>
      </c>
      <c r="CE1821">
        <v>0</v>
      </c>
      <c r="CF1821">
        <v>1</v>
      </c>
      <c r="CG1821">
        <v>0</v>
      </c>
      <c r="CH1821">
        <v>0</v>
      </c>
      <c r="CI1821" s="2">
        <v>549447</v>
      </c>
      <c r="CJ1821" t="s">
        <v>2042</v>
      </c>
    </row>
    <row r="1822" spans="1:88">
      <c r="A1822" s="10" t="str">
        <f t="shared" si="868"/>
        <v>VSTO_US</v>
      </c>
      <c r="B1822" s="12">
        <f t="shared" si="869"/>
        <v>6.1999999999999998E-3</v>
      </c>
      <c r="C1822" s="12">
        <v>0</v>
      </c>
      <c r="D1822" s="12">
        <v>0</v>
      </c>
      <c r="E1822" s="12">
        <v>0</v>
      </c>
      <c r="F1822" s="12">
        <v>0</v>
      </c>
      <c r="G1822" s="12">
        <v>0</v>
      </c>
      <c r="H1822" s="12">
        <v>0</v>
      </c>
      <c r="I1822" s="12">
        <v>0</v>
      </c>
      <c r="J1822" s="13">
        <f t="shared" si="870"/>
        <v>0</v>
      </c>
      <c r="K1822" s="13">
        <f t="shared" si="871"/>
        <v>0</v>
      </c>
      <c r="L1822" s="16">
        <f t="shared" si="872"/>
        <v>0</v>
      </c>
      <c r="M1822" s="13">
        <f t="shared" si="873"/>
        <v>0</v>
      </c>
      <c r="N1822" s="16">
        <f t="shared" si="874"/>
        <v>0</v>
      </c>
      <c r="O1822" s="16">
        <f t="shared" si="875"/>
        <v>0</v>
      </c>
      <c r="P1822" s="16" t="str">
        <f t="shared" si="876"/>
        <v/>
      </c>
      <c r="Q1822" s="20" t="str">
        <f t="shared" si="877"/>
        <v/>
      </c>
      <c r="R1822" s="20" t="str">
        <f t="shared" si="878"/>
        <v/>
      </c>
      <c r="S1822" s="20" t="str">
        <f t="shared" si="879"/>
        <v/>
      </c>
      <c r="T1822" s="20" t="str">
        <f t="shared" si="880"/>
        <v/>
      </c>
      <c r="U1822" s="16">
        <f t="shared" si="881"/>
        <v>6.5000000000000006E-3</v>
      </c>
      <c r="V1822" s="20" t="str">
        <f t="shared" si="882"/>
        <v/>
      </c>
      <c r="W1822" s="20" t="str">
        <f t="shared" si="883"/>
        <v/>
      </c>
      <c r="X1822" s="20">
        <f t="shared" si="884"/>
        <v>6.5000000000000006E-3</v>
      </c>
      <c r="Y1822" s="20" t="str">
        <f t="shared" si="885"/>
        <v/>
      </c>
      <c r="Z1822" s="20" t="str">
        <f t="shared" si="886"/>
        <v/>
      </c>
      <c r="AA1822" s="20" t="str">
        <f t="shared" si="887"/>
        <v/>
      </c>
      <c r="AB1822" s="20" t="str">
        <f t="shared" si="888"/>
        <v/>
      </c>
      <c r="AC1822" s="20" t="str">
        <f t="shared" si="889"/>
        <v/>
      </c>
      <c r="AD1822" s="20" t="str">
        <f t="shared" si="890"/>
        <v/>
      </c>
      <c r="AE1822" s="20" t="str">
        <f t="shared" si="891"/>
        <v/>
      </c>
      <c r="AF1822" s="20">
        <f t="shared" si="892"/>
        <v>0</v>
      </c>
      <c r="AG1822" s="11">
        <f t="shared" si="893"/>
        <v>999</v>
      </c>
      <c r="AH1822" s="17">
        <f t="shared" si="894"/>
        <v>999</v>
      </c>
      <c r="AI1822" s="17">
        <f t="shared" si="895"/>
        <v>999</v>
      </c>
      <c r="AJ1822" s="17">
        <f t="shared" si="896"/>
        <v>999</v>
      </c>
      <c r="AK1822" s="17">
        <f t="shared" si="897"/>
        <v>999</v>
      </c>
      <c r="AL1822" s="17">
        <f t="shared" si="898"/>
        <v>0</v>
      </c>
      <c r="AM1822" s="10" t="s">
        <v>2264</v>
      </c>
      <c r="AN1822">
        <v>0</v>
      </c>
      <c r="AO1822">
        <v>0</v>
      </c>
      <c r="AP1822">
        <v>0</v>
      </c>
      <c r="AQ1822">
        <v>5.9398999999999997</v>
      </c>
      <c r="AR1822" s="8">
        <v>-0.65</v>
      </c>
      <c r="AS1822" s="8">
        <v>-35.581299999999999</v>
      </c>
      <c r="AT1822" s="8">
        <v>-110.8827</v>
      </c>
      <c r="AU1822" s="8">
        <v>-5.9398999999999997</v>
      </c>
      <c r="AV1822" s="8">
        <v>-0.65</v>
      </c>
      <c r="AW1822" s="8">
        <v>0.65</v>
      </c>
      <c r="AX1822" s="8">
        <v>35.581299999999999</v>
      </c>
      <c r="AY1822" s="8">
        <v>110.8827</v>
      </c>
      <c r="AZ1822" s="8">
        <v>5.9398999999999997</v>
      </c>
      <c r="BA1822" s="8">
        <v>0.65</v>
      </c>
      <c r="BB1822">
        <v>0</v>
      </c>
      <c r="BC1822">
        <v>0</v>
      </c>
      <c r="BD1822">
        <v>0</v>
      </c>
      <c r="BE1822">
        <v>0</v>
      </c>
      <c r="BF1822">
        <v>0.06</v>
      </c>
      <c r="BG1822">
        <v>0.3</v>
      </c>
      <c r="BH1822">
        <v>0.62</v>
      </c>
      <c r="BI1822">
        <v>5</v>
      </c>
      <c r="BJ1822">
        <v>10</v>
      </c>
      <c r="BK1822">
        <v>5</v>
      </c>
      <c r="BM1822">
        <v>5</v>
      </c>
      <c r="BN1822" t="s">
        <v>1016</v>
      </c>
      <c r="BP1822" t="s">
        <v>1016</v>
      </c>
      <c r="BQ1822">
        <v>25</v>
      </c>
      <c r="BR1822">
        <v>252020</v>
      </c>
      <c r="BS1822">
        <v>0</v>
      </c>
      <c r="BU1822">
        <v>1</v>
      </c>
      <c r="BW1822">
        <v>5</v>
      </c>
      <c r="BY1822">
        <v>10</v>
      </c>
      <c r="BZ1822" t="s">
        <v>1997</v>
      </c>
      <c r="CA1822">
        <v>0</v>
      </c>
      <c r="CB1822">
        <v>0</v>
      </c>
      <c r="CC1822">
        <v>0</v>
      </c>
      <c r="CD1822">
        <v>0</v>
      </c>
      <c r="CE1822">
        <v>0</v>
      </c>
      <c r="CF1822">
        <v>1</v>
      </c>
      <c r="CG1822">
        <v>0</v>
      </c>
      <c r="CH1822">
        <v>0</v>
      </c>
      <c r="CI1822" s="2">
        <v>28387025</v>
      </c>
      <c r="CJ1822" t="s">
        <v>2251</v>
      </c>
    </row>
    <row r="1823" spans="1:88">
      <c r="A1823" s="10" t="str">
        <f t="shared" si="868"/>
        <v>CMLS_US</v>
      </c>
      <c r="B1823" s="12">
        <f t="shared" si="869"/>
        <v>-4.9400000000000006E-2</v>
      </c>
      <c r="C1823" s="12">
        <v>1.2194285716143801E-5</v>
      </c>
      <c r="D1823" s="12">
        <v>0</v>
      </c>
      <c r="E1823" s="12">
        <v>-1.2194285716143801E-5</v>
      </c>
      <c r="F1823" s="12">
        <v>0</v>
      </c>
      <c r="G1823" s="12">
        <v>-1.2194285716143801E-5</v>
      </c>
      <c r="H1823" s="12">
        <v>0</v>
      </c>
      <c r="I1823" s="12">
        <v>1.2194285716143801E-5</v>
      </c>
      <c r="J1823" s="13">
        <f t="shared" si="870"/>
        <v>0</v>
      </c>
      <c r="K1823" s="13">
        <f t="shared" si="871"/>
        <v>0</v>
      </c>
      <c r="L1823" s="16">
        <f t="shared" si="872"/>
        <v>0</v>
      </c>
      <c r="M1823" s="13">
        <f t="shared" si="873"/>
        <v>0</v>
      </c>
      <c r="N1823" s="16">
        <f t="shared" si="874"/>
        <v>0</v>
      </c>
      <c r="O1823" s="16">
        <f t="shared" si="875"/>
        <v>0</v>
      </c>
      <c r="P1823" s="16">
        <f t="shared" si="876"/>
        <v>-6.5000000000000006E-3</v>
      </c>
      <c r="Q1823" s="20" t="str">
        <f t="shared" si="877"/>
        <v/>
      </c>
      <c r="R1823" s="20" t="str">
        <f t="shared" si="878"/>
        <v/>
      </c>
      <c r="S1823" s="20" t="str">
        <f t="shared" si="879"/>
        <v/>
      </c>
      <c r="T1823" s="20">
        <f t="shared" si="880"/>
        <v>-6.5000000000000006E-3</v>
      </c>
      <c r="U1823" s="16" t="str">
        <f t="shared" si="881"/>
        <v/>
      </c>
      <c r="V1823" s="20" t="str">
        <f t="shared" si="882"/>
        <v/>
      </c>
      <c r="W1823" s="20" t="str">
        <f t="shared" si="883"/>
        <v/>
      </c>
      <c r="X1823" s="20" t="str">
        <f t="shared" si="884"/>
        <v/>
      </c>
      <c r="Y1823" s="20" t="str">
        <f t="shared" si="885"/>
        <v/>
      </c>
      <c r="Z1823" s="20" t="str">
        <f t="shared" si="886"/>
        <v/>
      </c>
      <c r="AA1823" s="20" t="str">
        <f t="shared" si="887"/>
        <v/>
      </c>
      <c r="AB1823" s="20">
        <f t="shared" si="888"/>
        <v>0</v>
      </c>
      <c r="AC1823" s="20" t="str">
        <f t="shared" si="889"/>
        <v/>
      </c>
      <c r="AD1823" s="20" t="str">
        <f t="shared" si="890"/>
        <v/>
      </c>
      <c r="AE1823" s="20" t="str">
        <f t="shared" si="891"/>
        <v/>
      </c>
      <c r="AF1823" s="20" t="str">
        <f t="shared" si="892"/>
        <v/>
      </c>
      <c r="AG1823" s="11">
        <f t="shared" si="893"/>
        <v>-1.2194285716143801E-5</v>
      </c>
      <c r="AH1823" s="17">
        <f t="shared" si="894"/>
        <v>0</v>
      </c>
      <c r="AI1823" s="17">
        <f t="shared" si="895"/>
        <v>999</v>
      </c>
      <c r="AJ1823" s="17">
        <f t="shared" si="896"/>
        <v>999</v>
      </c>
      <c r="AK1823" s="17">
        <f t="shared" si="897"/>
        <v>999</v>
      </c>
      <c r="AL1823" s="17">
        <f t="shared" si="898"/>
        <v>999</v>
      </c>
      <c r="AM1823" s="10" t="s">
        <v>1248</v>
      </c>
      <c r="AN1823">
        <v>-1.1999999999999999E-3</v>
      </c>
      <c r="AO1823">
        <v>0</v>
      </c>
      <c r="AP1823">
        <v>-1.1999999999999999E-3</v>
      </c>
      <c r="AQ1823">
        <v>1.1423000000000001</v>
      </c>
      <c r="AR1823" s="8">
        <v>-0.65</v>
      </c>
      <c r="AS1823" s="8">
        <v>-3.1339000000000001</v>
      </c>
      <c r="AT1823" s="8">
        <v>-28.45</v>
      </c>
      <c r="AU1823" s="8">
        <v>-1.1435</v>
      </c>
      <c r="AV1823" s="8">
        <v>-0.65</v>
      </c>
      <c r="AW1823" s="8">
        <v>0.65</v>
      </c>
      <c r="AX1823" s="8">
        <v>3.1339000000000001</v>
      </c>
      <c r="AY1823" s="8">
        <v>28.45</v>
      </c>
      <c r="AZ1823" s="8">
        <v>1.1411</v>
      </c>
      <c r="BA1823" s="8">
        <v>0.65</v>
      </c>
      <c r="BB1823">
        <v>-0.65</v>
      </c>
      <c r="BC1823">
        <v>0.65</v>
      </c>
      <c r="BD1823">
        <v>-0.64880000000000004</v>
      </c>
      <c r="BE1823">
        <v>0.6512</v>
      </c>
      <c r="BF1823">
        <v>0.06</v>
      </c>
      <c r="BG1823">
        <v>0.3</v>
      </c>
      <c r="BH1823">
        <v>-4.9400000000000004</v>
      </c>
      <c r="BI1823">
        <v>8</v>
      </c>
      <c r="BJ1823">
        <v>16</v>
      </c>
      <c r="BK1823">
        <v>8</v>
      </c>
      <c r="BM1823">
        <v>8</v>
      </c>
      <c r="BN1823" t="s">
        <v>1016</v>
      </c>
      <c r="BP1823" t="s">
        <v>1016</v>
      </c>
      <c r="BQ1823">
        <v>25</v>
      </c>
      <c r="BR1823">
        <v>254010</v>
      </c>
      <c r="BS1823">
        <v>1</v>
      </c>
      <c r="BU1823">
        <v>1</v>
      </c>
      <c r="BW1823">
        <v>8</v>
      </c>
      <c r="BY1823">
        <v>16</v>
      </c>
      <c r="BZ1823" t="s">
        <v>1997</v>
      </c>
      <c r="CA1823">
        <v>0</v>
      </c>
      <c r="CB1823">
        <v>0</v>
      </c>
      <c r="CC1823">
        <v>0</v>
      </c>
      <c r="CD1823">
        <v>0</v>
      </c>
      <c r="CE1823">
        <v>0</v>
      </c>
      <c r="CF1823">
        <v>0</v>
      </c>
      <c r="CG1823">
        <v>0</v>
      </c>
      <c r="CH1823">
        <v>0</v>
      </c>
      <c r="CI1823" s="2">
        <v>4543168</v>
      </c>
    </row>
    <row r="1824" spans="1:88">
      <c r="A1824" s="10" t="str">
        <f t="shared" si="868"/>
        <v>PKD_US</v>
      </c>
      <c r="B1824" s="12">
        <f t="shared" si="869"/>
        <v>3.6499999999999998E-2</v>
      </c>
      <c r="C1824" s="12">
        <v>1.79985142884569E-3</v>
      </c>
      <c r="D1824" s="12">
        <v>0</v>
      </c>
      <c r="E1824" s="12">
        <v>-5.1794285722178101E-5</v>
      </c>
      <c r="F1824" s="12">
        <v>1.7480571431235099E-3</v>
      </c>
      <c r="G1824" s="12">
        <v>-5.1794285722178101E-5</v>
      </c>
      <c r="H1824" s="12">
        <v>1.7480571431235099E-3</v>
      </c>
      <c r="I1824" s="12">
        <v>1.79985142884569E-3</v>
      </c>
      <c r="J1824" s="13">
        <f t="shared" si="870"/>
        <v>0</v>
      </c>
      <c r="K1824" s="13">
        <f t="shared" si="871"/>
        <v>1</v>
      </c>
      <c r="L1824" s="16">
        <f t="shared" si="872"/>
        <v>1.7480571431235099E-3</v>
      </c>
      <c r="M1824" s="13">
        <f t="shared" si="873"/>
        <v>0</v>
      </c>
      <c r="N1824" s="16">
        <f t="shared" si="874"/>
        <v>0</v>
      </c>
      <c r="O1824" s="16">
        <f t="shared" si="875"/>
        <v>0</v>
      </c>
      <c r="P1824" s="16" t="str">
        <f t="shared" si="876"/>
        <v/>
      </c>
      <c r="Q1824" s="20" t="str">
        <f t="shared" si="877"/>
        <v/>
      </c>
      <c r="R1824" s="20" t="str">
        <f t="shared" si="878"/>
        <v/>
      </c>
      <c r="S1824" s="20" t="str">
        <f t="shared" si="879"/>
        <v/>
      </c>
      <c r="T1824" s="20" t="str">
        <f t="shared" si="880"/>
        <v/>
      </c>
      <c r="U1824" s="16">
        <f t="shared" si="881"/>
        <v>2.5194285687649013E-4</v>
      </c>
      <c r="V1824" s="20" t="str">
        <f t="shared" si="882"/>
        <v/>
      </c>
      <c r="W1824" s="20" t="str">
        <f t="shared" si="883"/>
        <v/>
      </c>
      <c r="X1824" s="20" t="str">
        <f t="shared" si="884"/>
        <v/>
      </c>
      <c r="Y1824" s="20">
        <f t="shared" si="885"/>
        <v>2.5194285687649013E-4</v>
      </c>
      <c r="Z1824" s="20" t="str">
        <f t="shared" si="886"/>
        <v/>
      </c>
      <c r="AA1824" s="20" t="str">
        <f t="shared" si="887"/>
        <v/>
      </c>
      <c r="AB1824" s="20">
        <f t="shared" si="888"/>
        <v>1.7480571431235099E-3</v>
      </c>
      <c r="AC1824" s="20" t="str">
        <f t="shared" si="889"/>
        <v/>
      </c>
      <c r="AD1824" s="20" t="str">
        <f t="shared" si="890"/>
        <v/>
      </c>
      <c r="AE1824" s="20" t="str">
        <f t="shared" si="891"/>
        <v/>
      </c>
      <c r="AF1824" s="20" t="str">
        <f t="shared" si="892"/>
        <v/>
      </c>
      <c r="AG1824" s="11">
        <f t="shared" si="893"/>
        <v>-5.1794285722178101E-5</v>
      </c>
      <c r="AH1824" s="17">
        <f t="shared" si="894"/>
        <v>1.7480571431235099E-3</v>
      </c>
      <c r="AI1824" s="17">
        <f t="shared" si="895"/>
        <v>999</v>
      </c>
      <c r="AJ1824" s="17">
        <f t="shared" si="896"/>
        <v>999</v>
      </c>
      <c r="AK1824" s="17">
        <f t="shared" si="897"/>
        <v>999</v>
      </c>
      <c r="AL1824" s="17">
        <f t="shared" si="898"/>
        <v>999</v>
      </c>
      <c r="AM1824" s="10" t="s">
        <v>1056</v>
      </c>
      <c r="AN1824">
        <v>-5.1999999999999998E-3</v>
      </c>
      <c r="AO1824">
        <v>0</v>
      </c>
      <c r="AP1824">
        <v>-5.1999999999999998E-3</v>
      </c>
      <c r="AQ1824">
        <v>0.43940000000000001</v>
      </c>
      <c r="AR1824" s="8">
        <v>-0.2</v>
      </c>
      <c r="AS1824" s="8">
        <v>-2.7452999999999999</v>
      </c>
      <c r="AT1824" s="8">
        <v>-15.8034</v>
      </c>
      <c r="AU1824" s="8">
        <v>-0.4446</v>
      </c>
      <c r="AV1824" s="8">
        <v>-0.2</v>
      </c>
      <c r="AW1824" s="8">
        <v>0.2</v>
      </c>
      <c r="AX1824" s="8">
        <v>2.7452999999999999</v>
      </c>
      <c r="AY1824" s="8">
        <v>15.8034</v>
      </c>
      <c r="AZ1824" s="8">
        <v>0.43430000000000002</v>
      </c>
      <c r="BA1824" s="8">
        <v>0.2</v>
      </c>
      <c r="BB1824">
        <v>-0.2</v>
      </c>
      <c r="BC1824">
        <v>0.2</v>
      </c>
      <c r="BD1824">
        <v>-0.1948</v>
      </c>
      <c r="BE1824">
        <v>0.20519999999999999</v>
      </c>
      <c r="BF1824">
        <v>0.06</v>
      </c>
      <c r="BG1824">
        <v>0.3</v>
      </c>
      <c r="BH1824">
        <v>3.65</v>
      </c>
      <c r="BI1824">
        <v>4</v>
      </c>
      <c r="BJ1824">
        <v>7</v>
      </c>
      <c r="BK1824">
        <v>4</v>
      </c>
      <c r="BM1824">
        <v>4</v>
      </c>
      <c r="BN1824" t="s">
        <v>1016</v>
      </c>
      <c r="BP1824" t="s">
        <v>1016</v>
      </c>
      <c r="BQ1824">
        <v>10</v>
      </c>
      <c r="BR1824">
        <v>101010</v>
      </c>
      <c r="BS1824">
        <v>1</v>
      </c>
      <c r="BU1824">
        <v>1</v>
      </c>
      <c r="BW1824">
        <v>4</v>
      </c>
      <c r="BY1824">
        <v>7</v>
      </c>
      <c r="BZ1824" t="s">
        <v>1998</v>
      </c>
      <c r="CA1824">
        <v>0</v>
      </c>
      <c r="CB1824">
        <v>0</v>
      </c>
      <c r="CC1824">
        <v>0</v>
      </c>
      <c r="CD1824">
        <v>0</v>
      </c>
      <c r="CE1824">
        <v>0</v>
      </c>
      <c r="CF1824">
        <v>0</v>
      </c>
      <c r="CG1824">
        <v>0</v>
      </c>
      <c r="CH1824">
        <v>0</v>
      </c>
      <c r="CI1824" s="2">
        <v>1934606</v>
      </c>
    </row>
    <row r="1825" spans="1:88">
      <c r="A1825" s="10" t="str">
        <f t="shared" si="868"/>
        <v>QRHC_US</v>
      </c>
      <c r="B1825" s="12">
        <f t="shared" si="869"/>
        <v>-0.20039999999999999</v>
      </c>
      <c r="C1825" s="12">
        <v>2.7105054312137599E-20</v>
      </c>
      <c r="D1825" s="12">
        <v>0</v>
      </c>
      <c r="E1825" s="12">
        <v>-1.1758476192267901E-4</v>
      </c>
      <c r="F1825" s="12">
        <v>-1.1758476192267901E-4</v>
      </c>
      <c r="G1825" s="12">
        <v>-1.1758476192267901E-4</v>
      </c>
      <c r="H1825" s="12">
        <v>-1.1758476192267901E-4</v>
      </c>
      <c r="I1825" s="12">
        <v>2.7105054312137599E-20</v>
      </c>
      <c r="J1825" s="13">
        <f t="shared" si="870"/>
        <v>0</v>
      </c>
      <c r="K1825" s="13">
        <f t="shared" si="871"/>
        <v>0</v>
      </c>
      <c r="L1825" s="16">
        <f t="shared" si="872"/>
        <v>0</v>
      </c>
      <c r="M1825" s="13">
        <f t="shared" si="873"/>
        <v>1</v>
      </c>
      <c r="N1825" s="16">
        <f t="shared" si="874"/>
        <v>0</v>
      </c>
      <c r="O1825" s="16">
        <f t="shared" si="875"/>
        <v>-1.1758476192267901E-4</v>
      </c>
      <c r="P1825" s="16">
        <f t="shared" si="876"/>
        <v>-6.3824152380773215E-3</v>
      </c>
      <c r="Q1825" s="20" t="str">
        <f t="shared" si="877"/>
        <v/>
      </c>
      <c r="R1825" s="20" t="str">
        <f t="shared" si="878"/>
        <v/>
      </c>
      <c r="S1825" s="20" t="str">
        <f t="shared" si="879"/>
        <v/>
      </c>
      <c r="T1825" s="20" t="str">
        <f t="shared" si="880"/>
        <v/>
      </c>
      <c r="U1825" s="16" t="str">
        <f t="shared" si="881"/>
        <v/>
      </c>
      <c r="V1825" s="20" t="str">
        <f t="shared" si="882"/>
        <v/>
      </c>
      <c r="W1825" s="20" t="str">
        <f t="shared" si="883"/>
        <v/>
      </c>
      <c r="X1825" s="20" t="str">
        <f t="shared" si="884"/>
        <v/>
      </c>
      <c r="Y1825" s="20" t="str">
        <f t="shared" si="885"/>
        <v/>
      </c>
      <c r="Z1825" s="20">
        <f t="shared" si="886"/>
        <v>-6.3824152380773215E-3</v>
      </c>
      <c r="AA1825" s="20" t="str">
        <f t="shared" si="887"/>
        <v/>
      </c>
      <c r="AB1825" s="20" t="str">
        <f t="shared" si="888"/>
        <v/>
      </c>
      <c r="AC1825" s="20" t="str">
        <f t="shared" si="889"/>
        <v/>
      </c>
      <c r="AD1825" s="20" t="str">
        <f t="shared" si="890"/>
        <v/>
      </c>
      <c r="AE1825" s="20">
        <f t="shared" si="891"/>
        <v>-1.1758476192267901E-4</v>
      </c>
      <c r="AF1825" s="20" t="str">
        <f t="shared" si="892"/>
        <v/>
      </c>
      <c r="AG1825" s="11">
        <f t="shared" si="893"/>
        <v>-1.1758476192267901E-4</v>
      </c>
      <c r="AH1825" s="17">
        <f t="shared" si="894"/>
        <v>999</v>
      </c>
      <c r="AI1825" s="17">
        <f t="shared" si="895"/>
        <v>999</v>
      </c>
      <c r="AJ1825" s="17">
        <f t="shared" si="896"/>
        <v>999</v>
      </c>
      <c r="AK1825" s="17">
        <f t="shared" si="897"/>
        <v>-1.1758476192267901E-4</v>
      </c>
      <c r="AL1825" s="17">
        <f t="shared" si="898"/>
        <v>999</v>
      </c>
      <c r="AM1825" s="10" t="s">
        <v>2133</v>
      </c>
      <c r="AN1825">
        <v>-1.18E-2</v>
      </c>
      <c r="AO1825">
        <v>0</v>
      </c>
      <c r="AP1825">
        <v>-1.18E-2</v>
      </c>
      <c r="AQ1825">
        <v>9.2999999999999992E-3</v>
      </c>
      <c r="AR1825" s="8">
        <v>-0.65</v>
      </c>
      <c r="AS1825" s="8">
        <v>-5.5E-2</v>
      </c>
      <c r="AT1825" s="8">
        <v>-5.7054999999999998</v>
      </c>
      <c r="AU1825" s="8">
        <v>-2.1100000000000001E-2</v>
      </c>
      <c r="AV1825" s="8">
        <v>-0.65</v>
      </c>
      <c r="AW1825" s="8">
        <v>0.65</v>
      </c>
      <c r="AX1825" s="8">
        <v>5.5E-2</v>
      </c>
      <c r="AY1825" s="8">
        <v>5.7054999999999998</v>
      </c>
      <c r="AZ1825" s="8">
        <v>-2.3999999999999998E-3</v>
      </c>
      <c r="BA1825" s="8">
        <v>0.65</v>
      </c>
      <c r="BB1825">
        <v>-1.18E-2</v>
      </c>
      <c r="BC1825">
        <v>-2.3999999999999998E-3</v>
      </c>
      <c r="BD1825">
        <v>0</v>
      </c>
      <c r="BE1825">
        <v>9.2999999999999992E-3</v>
      </c>
      <c r="BF1825">
        <v>0.06</v>
      </c>
      <c r="BG1825">
        <v>0.3</v>
      </c>
      <c r="BH1825">
        <v>-20.04</v>
      </c>
      <c r="BI1825">
        <v>10</v>
      </c>
      <c r="BJ1825">
        <v>20</v>
      </c>
      <c r="BK1825">
        <v>10</v>
      </c>
      <c r="BM1825">
        <v>10</v>
      </c>
      <c r="BN1825" t="s">
        <v>1016</v>
      </c>
      <c r="BP1825" t="s">
        <v>1016</v>
      </c>
      <c r="BQ1825">
        <v>20</v>
      </c>
      <c r="BR1825">
        <v>202010</v>
      </c>
      <c r="BS1825">
        <v>1</v>
      </c>
      <c r="BU1825">
        <v>1</v>
      </c>
      <c r="BW1825">
        <v>10</v>
      </c>
      <c r="BY1825">
        <v>20</v>
      </c>
      <c r="BZ1825" t="s">
        <v>1999</v>
      </c>
      <c r="CA1825">
        <v>0</v>
      </c>
      <c r="CB1825">
        <v>0</v>
      </c>
      <c r="CC1825">
        <v>1</v>
      </c>
      <c r="CD1825">
        <v>0</v>
      </c>
      <c r="CE1825">
        <v>1</v>
      </c>
      <c r="CF1825">
        <v>0</v>
      </c>
      <c r="CG1825">
        <v>0</v>
      </c>
      <c r="CH1825">
        <v>0</v>
      </c>
      <c r="CI1825" s="2">
        <v>34295</v>
      </c>
      <c r="CJ1825" t="s">
        <v>1327</v>
      </c>
    </row>
    <row r="1826" spans="1:88">
      <c r="A1826" s="10" t="str">
        <f t="shared" si="868"/>
        <v>STAA_US</v>
      </c>
      <c r="B1826" s="12">
        <f t="shared" si="869"/>
        <v>-0.14899999999999999</v>
      </c>
      <c r="C1826" s="12">
        <v>5.8834285723250897E-3</v>
      </c>
      <c r="D1826" s="12">
        <v>0</v>
      </c>
      <c r="E1826" s="12">
        <v>-1.20685714304104E-4</v>
      </c>
      <c r="F1826" s="12">
        <v>-6.0041142866291896E-3</v>
      </c>
      <c r="G1826" s="12">
        <v>-1.20685714304104E-4</v>
      </c>
      <c r="H1826" s="12">
        <v>-6.0041142866291896E-3</v>
      </c>
      <c r="I1826" s="12">
        <v>-5.8834285723250897E-3</v>
      </c>
      <c r="J1826" s="13">
        <f t="shared" si="870"/>
        <v>0</v>
      </c>
      <c r="K1826" s="13">
        <f t="shared" si="871"/>
        <v>0</v>
      </c>
      <c r="L1826" s="16">
        <f t="shared" si="872"/>
        <v>0</v>
      </c>
      <c r="M1826" s="13">
        <f t="shared" si="873"/>
        <v>1</v>
      </c>
      <c r="N1826" s="16">
        <f t="shared" si="874"/>
        <v>0</v>
      </c>
      <c r="O1826" s="16">
        <f t="shared" si="875"/>
        <v>-6.0041142866291896E-3</v>
      </c>
      <c r="P1826" s="16">
        <f t="shared" si="876"/>
        <v>4.1142866291895078E-6</v>
      </c>
      <c r="Q1826" s="20" t="str">
        <f t="shared" si="877"/>
        <v/>
      </c>
      <c r="R1826" s="20" t="str">
        <f t="shared" si="878"/>
        <v/>
      </c>
      <c r="S1826" s="20" t="str">
        <f t="shared" si="879"/>
        <v/>
      </c>
      <c r="T1826" s="20">
        <f t="shared" si="880"/>
        <v>4.1142866291895078E-6</v>
      </c>
      <c r="U1826" s="16" t="str">
        <f t="shared" si="881"/>
        <v/>
      </c>
      <c r="V1826" s="20" t="str">
        <f t="shared" si="882"/>
        <v/>
      </c>
      <c r="W1826" s="20" t="str">
        <f t="shared" si="883"/>
        <v/>
      </c>
      <c r="X1826" s="20" t="str">
        <f t="shared" si="884"/>
        <v/>
      </c>
      <c r="Y1826" s="20" t="str">
        <f t="shared" si="885"/>
        <v/>
      </c>
      <c r="Z1826" s="20" t="str">
        <f t="shared" si="886"/>
        <v/>
      </c>
      <c r="AA1826" s="20" t="str">
        <f t="shared" si="887"/>
        <v/>
      </c>
      <c r="AB1826" s="20">
        <f t="shared" si="888"/>
        <v>-6.0041142866291896E-3</v>
      </c>
      <c r="AC1826" s="20" t="str">
        <f t="shared" si="889"/>
        <v/>
      </c>
      <c r="AD1826" s="20" t="str">
        <f t="shared" si="890"/>
        <v/>
      </c>
      <c r="AE1826" s="20" t="str">
        <f t="shared" si="891"/>
        <v/>
      </c>
      <c r="AF1826" s="20" t="str">
        <f t="shared" si="892"/>
        <v/>
      </c>
      <c r="AG1826" s="11">
        <f t="shared" si="893"/>
        <v>-1.20685714304104E-4</v>
      </c>
      <c r="AH1826" s="17">
        <f t="shared" si="894"/>
        <v>-6.0041142866291896E-3</v>
      </c>
      <c r="AI1826" s="17">
        <f t="shared" si="895"/>
        <v>999</v>
      </c>
      <c r="AJ1826" s="17">
        <f t="shared" si="896"/>
        <v>999</v>
      </c>
      <c r="AK1826" s="17">
        <f t="shared" si="897"/>
        <v>999</v>
      </c>
      <c r="AL1826" s="17">
        <f t="shared" si="898"/>
        <v>999</v>
      </c>
      <c r="AM1826" s="10" t="s">
        <v>1409</v>
      </c>
      <c r="AN1826">
        <v>-1.21E-2</v>
      </c>
      <c r="AO1826">
        <v>0</v>
      </c>
      <c r="AP1826">
        <v>-1.21E-2</v>
      </c>
      <c r="AQ1826">
        <v>0.59470000000000001</v>
      </c>
      <c r="AR1826" s="8">
        <v>-0.6</v>
      </c>
      <c r="AS1826" s="8">
        <v>-2.2326999999999999</v>
      </c>
      <c r="AT1826" s="8">
        <v>-11.7058</v>
      </c>
      <c r="AU1826" s="8">
        <v>-0.60680000000000001</v>
      </c>
      <c r="AV1826" s="8">
        <v>-0.6</v>
      </c>
      <c r="AW1826" s="8">
        <v>0.6</v>
      </c>
      <c r="AX1826" s="8">
        <v>2.2326999999999999</v>
      </c>
      <c r="AY1826" s="8">
        <v>11.7058</v>
      </c>
      <c r="AZ1826" s="8">
        <v>0.58260000000000001</v>
      </c>
      <c r="BA1826" s="8">
        <v>0.6</v>
      </c>
      <c r="BB1826">
        <v>-0.6</v>
      </c>
      <c r="BC1826">
        <v>0.58260000000000001</v>
      </c>
      <c r="BD1826">
        <v>-0.58789999999999998</v>
      </c>
      <c r="BE1826">
        <v>0.59470000000000001</v>
      </c>
      <c r="BF1826">
        <v>0.06</v>
      </c>
      <c r="BG1826">
        <v>0.3</v>
      </c>
      <c r="BH1826">
        <v>-14.9</v>
      </c>
      <c r="BI1826">
        <v>10</v>
      </c>
      <c r="BJ1826">
        <v>19</v>
      </c>
      <c r="BK1826">
        <v>10</v>
      </c>
      <c r="BM1826">
        <v>10</v>
      </c>
      <c r="BN1826" t="s">
        <v>1016</v>
      </c>
      <c r="BP1826" t="s">
        <v>1016</v>
      </c>
      <c r="BQ1826">
        <v>35</v>
      </c>
      <c r="BR1826">
        <v>351010</v>
      </c>
      <c r="BS1826">
        <v>1</v>
      </c>
      <c r="BU1826">
        <v>1</v>
      </c>
      <c r="BW1826">
        <v>10</v>
      </c>
      <c r="BY1826">
        <v>19</v>
      </c>
      <c r="BZ1826" t="s">
        <v>1997</v>
      </c>
      <c r="CA1826">
        <v>0</v>
      </c>
      <c r="CB1826">
        <v>0</v>
      </c>
      <c r="CC1826">
        <v>1</v>
      </c>
      <c r="CD1826">
        <v>0</v>
      </c>
      <c r="CE1826">
        <v>0</v>
      </c>
      <c r="CF1826">
        <v>0</v>
      </c>
      <c r="CG1826">
        <v>0</v>
      </c>
      <c r="CH1826">
        <v>0</v>
      </c>
      <c r="CI1826" s="2">
        <v>2222255</v>
      </c>
    </row>
    <row r="1827" spans="1:88">
      <c r="A1827" s="10" t="str">
        <f t="shared" si="868"/>
        <v>BSRR_US</v>
      </c>
      <c r="B1827" s="12">
        <f t="shared" si="869"/>
        <v>5.2999999999999999E-2</v>
      </c>
      <c r="C1827" s="12">
        <v>2.08308571460313E-4</v>
      </c>
      <c r="D1827" s="12">
        <v>0</v>
      </c>
      <c r="E1827" s="12">
        <v>-2.08308571460313E-4</v>
      </c>
      <c r="F1827" s="12">
        <v>0</v>
      </c>
      <c r="G1827" s="12">
        <v>-2.08308571460313E-4</v>
      </c>
      <c r="H1827" s="12">
        <v>0</v>
      </c>
      <c r="I1827" s="12">
        <v>2.08308571460313E-4</v>
      </c>
      <c r="J1827" s="13">
        <f t="shared" si="870"/>
        <v>0</v>
      </c>
      <c r="K1827" s="13">
        <f t="shared" si="871"/>
        <v>0</v>
      </c>
      <c r="L1827" s="16">
        <f t="shared" si="872"/>
        <v>0</v>
      </c>
      <c r="M1827" s="13">
        <f t="shared" si="873"/>
        <v>0</v>
      </c>
      <c r="N1827" s="16">
        <f t="shared" si="874"/>
        <v>0</v>
      </c>
      <c r="O1827" s="16">
        <f t="shared" si="875"/>
        <v>0</v>
      </c>
      <c r="P1827" s="16" t="str">
        <f t="shared" si="876"/>
        <v/>
      </c>
      <c r="Q1827" s="20" t="str">
        <f t="shared" si="877"/>
        <v/>
      </c>
      <c r="R1827" s="20" t="str">
        <f t="shared" si="878"/>
        <v/>
      </c>
      <c r="S1827" s="20" t="str">
        <f t="shared" si="879"/>
        <v/>
      </c>
      <c r="T1827" s="20" t="str">
        <f t="shared" si="880"/>
        <v/>
      </c>
      <c r="U1827" s="16">
        <f t="shared" si="881"/>
        <v>4.0000000000000001E-3</v>
      </c>
      <c r="V1827" s="20" t="str">
        <f t="shared" si="882"/>
        <v/>
      </c>
      <c r="W1827" s="20" t="str">
        <f t="shared" si="883"/>
        <v/>
      </c>
      <c r="X1827" s="20" t="str">
        <f t="shared" si="884"/>
        <v/>
      </c>
      <c r="Y1827" s="20" t="str">
        <f t="shared" si="885"/>
        <v/>
      </c>
      <c r="Z1827" s="20" t="str">
        <f t="shared" si="886"/>
        <v/>
      </c>
      <c r="AA1827" s="20">
        <f t="shared" si="887"/>
        <v>4.0000000000000001E-3</v>
      </c>
      <c r="AB1827" s="20" t="str">
        <f t="shared" si="888"/>
        <v/>
      </c>
      <c r="AC1827" s="20" t="str">
        <f t="shared" si="889"/>
        <v/>
      </c>
      <c r="AD1827" s="20" t="str">
        <f t="shared" si="890"/>
        <v/>
      </c>
      <c r="AE1827" s="20">
        <f t="shared" si="891"/>
        <v>0</v>
      </c>
      <c r="AF1827" s="20" t="str">
        <f t="shared" si="892"/>
        <v/>
      </c>
      <c r="AG1827" s="11">
        <f t="shared" si="893"/>
        <v>-2.08308571460313E-4</v>
      </c>
      <c r="AH1827" s="17">
        <f t="shared" si="894"/>
        <v>999</v>
      </c>
      <c r="AI1827" s="17">
        <f t="shared" si="895"/>
        <v>999</v>
      </c>
      <c r="AJ1827" s="17">
        <f t="shared" si="896"/>
        <v>999</v>
      </c>
      <c r="AK1827" s="17">
        <f t="shared" si="897"/>
        <v>0</v>
      </c>
      <c r="AL1827" s="17">
        <f t="shared" si="898"/>
        <v>999</v>
      </c>
      <c r="AM1827" s="10" t="s">
        <v>1664</v>
      </c>
      <c r="AN1827">
        <v>-2.0799999999999999E-2</v>
      </c>
      <c r="AO1827">
        <v>0</v>
      </c>
      <c r="AP1827">
        <v>-2.0799999999999999E-2</v>
      </c>
      <c r="AQ1827">
        <v>3.2099999999999997E-2</v>
      </c>
      <c r="AR1827" s="8">
        <v>-0.4</v>
      </c>
      <c r="AS1827" s="8">
        <v>-0.2094</v>
      </c>
      <c r="AT1827" s="8">
        <v>-9.4967000000000006</v>
      </c>
      <c r="AU1827" s="8">
        <v>-5.2900000000000003E-2</v>
      </c>
      <c r="AV1827" s="8">
        <v>-0.4</v>
      </c>
      <c r="AW1827" s="8">
        <v>0.4</v>
      </c>
      <c r="AX1827" s="8">
        <v>0.2094</v>
      </c>
      <c r="AY1827" s="8">
        <v>9.4967000000000006</v>
      </c>
      <c r="AZ1827" s="8">
        <v>1.1299999999999999E-2</v>
      </c>
      <c r="BA1827" s="8">
        <v>0.4</v>
      </c>
      <c r="BB1827">
        <v>-2.0799999999999999E-2</v>
      </c>
      <c r="BC1827">
        <v>1.1299999999999999E-2</v>
      </c>
      <c r="BD1827">
        <v>0</v>
      </c>
      <c r="BE1827">
        <v>3.2099999999999997E-2</v>
      </c>
      <c r="BF1827">
        <v>0.06</v>
      </c>
      <c r="BG1827">
        <v>0.3</v>
      </c>
      <c r="BH1827">
        <v>5.3</v>
      </c>
      <c r="BI1827">
        <v>3</v>
      </c>
      <c r="BJ1827">
        <v>5</v>
      </c>
      <c r="BK1827">
        <v>3</v>
      </c>
      <c r="BM1827">
        <v>3</v>
      </c>
      <c r="BN1827" t="s">
        <v>1016</v>
      </c>
      <c r="BP1827" t="s">
        <v>1016</v>
      </c>
      <c r="BQ1827">
        <v>40</v>
      </c>
      <c r="BR1827">
        <v>401010</v>
      </c>
      <c r="BS1827">
        <v>1</v>
      </c>
      <c r="BU1827">
        <v>1</v>
      </c>
      <c r="BW1827">
        <v>3</v>
      </c>
      <c r="BY1827">
        <v>5</v>
      </c>
      <c r="BZ1827" t="s">
        <v>1999</v>
      </c>
      <c r="CA1827">
        <v>0</v>
      </c>
      <c r="CB1827">
        <v>0</v>
      </c>
      <c r="CC1827">
        <v>1</v>
      </c>
      <c r="CD1827">
        <v>0</v>
      </c>
      <c r="CE1827">
        <v>1</v>
      </c>
      <c r="CF1827">
        <v>0</v>
      </c>
      <c r="CG1827">
        <v>0</v>
      </c>
      <c r="CH1827">
        <v>0</v>
      </c>
      <c r="CI1827" s="2">
        <v>137929</v>
      </c>
      <c r="CJ1827" t="s">
        <v>1327</v>
      </c>
    </row>
    <row r="1828" spans="1:88">
      <c r="A1828" s="10" t="str">
        <f t="shared" si="868"/>
        <v>CRCM_US</v>
      </c>
      <c r="B1828" s="12">
        <f t="shared" si="869"/>
        <v>-0.14449999999999999</v>
      </c>
      <c r="C1828" s="12">
        <v>4.1594666673004898E-4</v>
      </c>
      <c r="D1828" s="12">
        <v>0</v>
      </c>
      <c r="E1828" s="12">
        <v>-4.1594666673004898E-4</v>
      </c>
      <c r="F1828" s="12">
        <v>0</v>
      </c>
      <c r="G1828" s="12">
        <v>-4.1594666673004898E-4</v>
      </c>
      <c r="H1828" s="12">
        <v>0</v>
      </c>
      <c r="I1828" s="12">
        <v>4.1594666673004898E-4</v>
      </c>
      <c r="J1828" s="13">
        <f t="shared" si="870"/>
        <v>0</v>
      </c>
      <c r="K1828" s="13">
        <f t="shared" si="871"/>
        <v>0</v>
      </c>
      <c r="L1828" s="16">
        <f t="shared" si="872"/>
        <v>0</v>
      </c>
      <c r="M1828" s="13">
        <f t="shared" si="873"/>
        <v>0</v>
      </c>
      <c r="N1828" s="16">
        <f t="shared" si="874"/>
        <v>0</v>
      </c>
      <c r="O1828" s="16">
        <f t="shared" si="875"/>
        <v>0</v>
      </c>
      <c r="P1828" s="16">
        <f t="shared" si="876"/>
        <v>-6.0000000000000001E-3</v>
      </c>
      <c r="Q1828" s="20" t="str">
        <f t="shared" si="877"/>
        <v/>
      </c>
      <c r="R1828" s="20" t="str">
        <f t="shared" si="878"/>
        <v/>
      </c>
      <c r="S1828" s="20" t="str">
        <f t="shared" si="879"/>
        <v/>
      </c>
      <c r="T1828" s="20">
        <f t="shared" si="880"/>
        <v>-6.0000000000000001E-3</v>
      </c>
      <c r="U1828" s="16" t="str">
        <f t="shared" si="881"/>
        <v/>
      </c>
      <c r="V1828" s="20" t="str">
        <f t="shared" si="882"/>
        <v/>
      </c>
      <c r="W1828" s="20" t="str">
        <f t="shared" si="883"/>
        <v/>
      </c>
      <c r="X1828" s="20" t="str">
        <f t="shared" si="884"/>
        <v/>
      </c>
      <c r="Y1828" s="20" t="str">
        <f t="shared" si="885"/>
        <v/>
      </c>
      <c r="Z1828" s="20" t="str">
        <f t="shared" si="886"/>
        <v/>
      </c>
      <c r="AA1828" s="20" t="str">
        <f t="shared" si="887"/>
        <v/>
      </c>
      <c r="AB1828" s="20">
        <f t="shared" si="888"/>
        <v>0</v>
      </c>
      <c r="AC1828" s="20" t="str">
        <f t="shared" si="889"/>
        <v/>
      </c>
      <c r="AD1828" s="20" t="str">
        <f t="shared" si="890"/>
        <v/>
      </c>
      <c r="AE1828" s="20" t="str">
        <f t="shared" si="891"/>
        <v/>
      </c>
      <c r="AF1828" s="20" t="str">
        <f t="shared" si="892"/>
        <v/>
      </c>
      <c r="AG1828" s="11">
        <f t="shared" si="893"/>
        <v>-4.1594666673004898E-4</v>
      </c>
      <c r="AH1828" s="17">
        <f t="shared" si="894"/>
        <v>0</v>
      </c>
      <c r="AI1828" s="17">
        <f t="shared" si="895"/>
        <v>999</v>
      </c>
      <c r="AJ1828" s="17">
        <f t="shared" si="896"/>
        <v>999</v>
      </c>
      <c r="AK1828" s="17">
        <f t="shared" si="897"/>
        <v>999</v>
      </c>
      <c r="AL1828" s="17">
        <f t="shared" si="898"/>
        <v>999</v>
      </c>
      <c r="AM1828" s="10" t="s">
        <v>1952</v>
      </c>
      <c r="AN1828">
        <v>-4.1599999999999998E-2</v>
      </c>
      <c r="AO1828">
        <v>0</v>
      </c>
      <c r="AP1828">
        <v>-4.1599999999999998E-2</v>
      </c>
      <c r="AQ1828">
        <v>9.6299999999999997E-2</v>
      </c>
      <c r="AR1828" s="8">
        <v>-0.6</v>
      </c>
      <c r="AS1828" s="8">
        <v>-0.49769999999999998</v>
      </c>
      <c r="AT1828" s="8">
        <v>-9.3550000000000004</v>
      </c>
      <c r="AU1828" s="8">
        <v>-0.13789999999999999</v>
      </c>
      <c r="AV1828" s="8">
        <v>-0.6</v>
      </c>
      <c r="AW1828" s="8">
        <v>0.6</v>
      </c>
      <c r="AX1828" s="8">
        <v>0.49769999999999998</v>
      </c>
      <c r="AY1828" s="8">
        <v>9.3550000000000004</v>
      </c>
      <c r="AZ1828" s="8">
        <v>5.4699999999999999E-2</v>
      </c>
      <c r="BA1828" s="8">
        <v>0.6</v>
      </c>
      <c r="BB1828">
        <v>-0.13789999999999999</v>
      </c>
      <c r="BC1828">
        <v>5.4699999999999999E-2</v>
      </c>
      <c r="BD1828">
        <v>-9.6299999999999997E-2</v>
      </c>
      <c r="BE1828">
        <v>9.6299999999999997E-2</v>
      </c>
      <c r="BF1828">
        <v>0.06</v>
      </c>
      <c r="BG1828">
        <v>0.3</v>
      </c>
      <c r="BH1828">
        <v>-14.45</v>
      </c>
      <c r="BI1828">
        <v>10</v>
      </c>
      <c r="BJ1828">
        <v>19</v>
      </c>
      <c r="BK1828">
        <v>10</v>
      </c>
      <c r="BM1828">
        <v>10</v>
      </c>
      <c r="BN1828" t="s">
        <v>1016</v>
      </c>
      <c r="BP1828" t="s">
        <v>1016</v>
      </c>
      <c r="BQ1828">
        <v>45</v>
      </c>
      <c r="BR1828">
        <v>451010</v>
      </c>
      <c r="BS1828">
        <v>1</v>
      </c>
      <c r="BU1828">
        <v>1</v>
      </c>
      <c r="BW1828">
        <v>10</v>
      </c>
      <c r="BY1828">
        <v>19</v>
      </c>
      <c r="BZ1828" t="s">
        <v>1947</v>
      </c>
      <c r="CA1828">
        <v>1</v>
      </c>
      <c r="CB1828">
        <v>0</v>
      </c>
      <c r="CC1828">
        <v>1</v>
      </c>
      <c r="CD1828">
        <v>0</v>
      </c>
      <c r="CE1828">
        <v>0</v>
      </c>
      <c r="CF1828">
        <v>0</v>
      </c>
      <c r="CG1828">
        <v>0</v>
      </c>
      <c r="CH1828">
        <v>0</v>
      </c>
      <c r="CI1828" s="2">
        <v>387376</v>
      </c>
    </row>
    <row r="1829" spans="1:88">
      <c r="A1829" s="10" t="str">
        <f t="shared" si="868"/>
        <v>NDLS_US</v>
      </c>
      <c r="B1829" s="12">
        <f t="shared" si="869"/>
        <v>3.6200000000000003E-2</v>
      </c>
      <c r="C1829" s="12">
        <v>4.5760000006972901E-4</v>
      </c>
      <c r="D1829" s="12">
        <v>0</v>
      </c>
      <c r="E1829" s="12">
        <v>-4.5760000006972901E-4</v>
      </c>
      <c r="F1829" s="12">
        <v>0</v>
      </c>
      <c r="G1829" s="12">
        <v>-4.5760000006972901E-4</v>
      </c>
      <c r="H1829" s="12">
        <v>0</v>
      </c>
      <c r="I1829" s="12">
        <v>4.5760000006972901E-4</v>
      </c>
      <c r="J1829" s="13">
        <f t="shared" si="870"/>
        <v>0</v>
      </c>
      <c r="K1829" s="13">
        <f t="shared" si="871"/>
        <v>0</v>
      </c>
      <c r="L1829" s="16">
        <f t="shared" si="872"/>
        <v>0</v>
      </c>
      <c r="M1829" s="13">
        <f t="shared" si="873"/>
        <v>0</v>
      </c>
      <c r="N1829" s="16">
        <f t="shared" si="874"/>
        <v>0</v>
      </c>
      <c r="O1829" s="16">
        <f t="shared" si="875"/>
        <v>0</v>
      </c>
      <c r="P1829" s="16" t="str">
        <f t="shared" si="876"/>
        <v/>
      </c>
      <c r="Q1829" s="20" t="str">
        <f t="shared" si="877"/>
        <v/>
      </c>
      <c r="R1829" s="20" t="str">
        <f t="shared" si="878"/>
        <v/>
      </c>
      <c r="S1829" s="20" t="str">
        <f t="shared" si="879"/>
        <v/>
      </c>
      <c r="T1829" s="20" t="str">
        <f t="shared" si="880"/>
        <v/>
      </c>
      <c r="U1829" s="16">
        <f t="shared" si="881"/>
        <v>6.5000000000000006E-3</v>
      </c>
      <c r="V1829" s="20" t="str">
        <f t="shared" si="882"/>
        <v/>
      </c>
      <c r="W1829" s="20" t="str">
        <f t="shared" si="883"/>
        <v/>
      </c>
      <c r="X1829" s="20" t="str">
        <f t="shared" si="884"/>
        <v/>
      </c>
      <c r="Y1829" s="20">
        <f t="shared" si="885"/>
        <v>6.5000000000000006E-3</v>
      </c>
      <c r="Z1829" s="20" t="str">
        <f t="shared" si="886"/>
        <v/>
      </c>
      <c r="AA1829" s="20" t="str">
        <f t="shared" si="887"/>
        <v/>
      </c>
      <c r="AB1829" s="20">
        <f t="shared" si="888"/>
        <v>0</v>
      </c>
      <c r="AC1829" s="20" t="str">
        <f t="shared" si="889"/>
        <v/>
      </c>
      <c r="AD1829" s="20" t="str">
        <f t="shared" si="890"/>
        <v/>
      </c>
      <c r="AE1829" s="20" t="str">
        <f t="shared" si="891"/>
        <v/>
      </c>
      <c r="AF1829" s="20" t="str">
        <f t="shared" si="892"/>
        <v/>
      </c>
      <c r="AG1829" s="11">
        <f t="shared" si="893"/>
        <v>-4.5760000006972901E-4</v>
      </c>
      <c r="AH1829" s="17">
        <f t="shared" si="894"/>
        <v>0</v>
      </c>
      <c r="AI1829" s="17">
        <f t="shared" si="895"/>
        <v>999</v>
      </c>
      <c r="AJ1829" s="17">
        <f t="shared" si="896"/>
        <v>999</v>
      </c>
      <c r="AK1829" s="17">
        <f t="shared" si="897"/>
        <v>999</v>
      </c>
      <c r="AL1829" s="17">
        <f t="shared" si="898"/>
        <v>999</v>
      </c>
      <c r="AM1829" s="10" t="s">
        <v>1228</v>
      </c>
      <c r="AN1829">
        <v>-4.58E-2</v>
      </c>
      <c r="AO1829">
        <v>0</v>
      </c>
      <c r="AP1829">
        <v>-4.58E-2</v>
      </c>
      <c r="AQ1829">
        <v>2.9563999999999999</v>
      </c>
      <c r="AR1829" s="8">
        <v>-0.65</v>
      </c>
      <c r="AS1829" s="8">
        <v>-7.7553000000000001</v>
      </c>
      <c r="AT1829" s="8">
        <v>-22.7483</v>
      </c>
      <c r="AU1829" s="8">
        <v>-3.0021</v>
      </c>
      <c r="AV1829" s="8">
        <v>-0.65</v>
      </c>
      <c r="AW1829" s="8">
        <v>0.65</v>
      </c>
      <c r="AX1829" s="8">
        <v>7.7553000000000001</v>
      </c>
      <c r="AY1829" s="8">
        <v>22.7483</v>
      </c>
      <c r="AZ1829" s="8">
        <v>2.9106000000000001</v>
      </c>
      <c r="BA1829" s="8">
        <v>0.65</v>
      </c>
      <c r="BB1829">
        <v>-0.65</v>
      </c>
      <c r="BC1829">
        <v>0.65</v>
      </c>
      <c r="BD1829">
        <v>-0.60419999999999996</v>
      </c>
      <c r="BE1829">
        <v>0.69579999999999997</v>
      </c>
      <c r="BF1829">
        <v>0.06</v>
      </c>
      <c r="BG1829">
        <v>0.3</v>
      </c>
      <c r="BH1829">
        <v>3.62</v>
      </c>
      <c r="BI1829">
        <v>4</v>
      </c>
      <c r="BJ1829">
        <v>7</v>
      </c>
      <c r="BK1829">
        <v>4</v>
      </c>
      <c r="BM1829">
        <v>4</v>
      </c>
      <c r="BN1829" t="s">
        <v>1016</v>
      </c>
      <c r="BP1829" t="s">
        <v>1016</v>
      </c>
      <c r="BQ1829">
        <v>25</v>
      </c>
      <c r="BR1829">
        <v>253010</v>
      </c>
      <c r="BS1829">
        <v>1</v>
      </c>
      <c r="BU1829">
        <v>1</v>
      </c>
      <c r="BW1829">
        <v>4</v>
      </c>
      <c r="BY1829">
        <v>7</v>
      </c>
      <c r="BZ1829" t="s">
        <v>1997</v>
      </c>
      <c r="CA1829">
        <v>0</v>
      </c>
      <c r="CB1829">
        <v>0</v>
      </c>
      <c r="CC1829">
        <v>0</v>
      </c>
      <c r="CD1829">
        <v>0</v>
      </c>
      <c r="CE1829">
        <v>0</v>
      </c>
      <c r="CF1829">
        <v>0</v>
      </c>
      <c r="CG1829">
        <v>0</v>
      </c>
      <c r="CH1829">
        <v>0</v>
      </c>
      <c r="CI1829" s="2">
        <v>11308179</v>
      </c>
    </row>
    <row r="1830" spans="1:88">
      <c r="A1830" s="10" t="str">
        <f t="shared" si="868"/>
        <v>EPE_US</v>
      </c>
      <c r="B1830" s="12">
        <f t="shared" si="869"/>
        <v>-2.29E-2</v>
      </c>
      <c r="C1830" s="12">
        <v>4.6564571435666902E-4</v>
      </c>
      <c r="D1830" s="12">
        <v>0</v>
      </c>
      <c r="E1830" s="12">
        <v>-4.6564571435666902E-4</v>
      </c>
      <c r="F1830" s="12">
        <v>0</v>
      </c>
      <c r="G1830" s="12">
        <v>-4.6564571435666902E-4</v>
      </c>
      <c r="H1830" s="12">
        <v>0</v>
      </c>
      <c r="I1830" s="12">
        <v>4.6564571435666902E-4</v>
      </c>
      <c r="J1830" s="13">
        <f t="shared" si="870"/>
        <v>0</v>
      </c>
      <c r="K1830" s="13">
        <f t="shared" si="871"/>
        <v>0</v>
      </c>
      <c r="L1830" s="16">
        <f t="shared" si="872"/>
        <v>0</v>
      </c>
      <c r="M1830" s="13">
        <f t="shared" si="873"/>
        <v>0</v>
      </c>
      <c r="N1830" s="16">
        <f t="shared" si="874"/>
        <v>0</v>
      </c>
      <c r="O1830" s="16">
        <f t="shared" si="875"/>
        <v>0</v>
      </c>
      <c r="P1830" s="16">
        <f t="shared" si="876"/>
        <v>-2E-3</v>
      </c>
      <c r="Q1830" s="20" t="str">
        <f t="shared" si="877"/>
        <v/>
      </c>
      <c r="R1830" s="20" t="str">
        <f t="shared" si="878"/>
        <v/>
      </c>
      <c r="S1830" s="20" t="str">
        <f t="shared" si="879"/>
        <v/>
      </c>
      <c r="T1830" s="20">
        <f t="shared" si="880"/>
        <v>-2E-3</v>
      </c>
      <c r="U1830" s="16" t="str">
        <f t="shared" si="881"/>
        <v/>
      </c>
      <c r="V1830" s="20" t="str">
        <f t="shared" si="882"/>
        <v/>
      </c>
      <c r="W1830" s="20" t="str">
        <f t="shared" si="883"/>
        <v/>
      </c>
      <c r="X1830" s="20" t="str">
        <f t="shared" si="884"/>
        <v/>
      </c>
      <c r="Y1830" s="20" t="str">
        <f t="shared" si="885"/>
        <v/>
      </c>
      <c r="Z1830" s="20" t="str">
        <f t="shared" si="886"/>
        <v/>
      </c>
      <c r="AA1830" s="20" t="str">
        <f t="shared" si="887"/>
        <v/>
      </c>
      <c r="AB1830" s="20">
        <f t="shared" si="888"/>
        <v>0</v>
      </c>
      <c r="AC1830" s="20" t="str">
        <f t="shared" si="889"/>
        <v/>
      </c>
      <c r="AD1830" s="20" t="str">
        <f t="shared" si="890"/>
        <v/>
      </c>
      <c r="AE1830" s="20" t="str">
        <f t="shared" si="891"/>
        <v/>
      </c>
      <c r="AF1830" s="20" t="str">
        <f t="shared" si="892"/>
        <v/>
      </c>
      <c r="AG1830" s="11">
        <f t="shared" si="893"/>
        <v>-4.6564571435666902E-4</v>
      </c>
      <c r="AH1830" s="17">
        <f t="shared" si="894"/>
        <v>0</v>
      </c>
      <c r="AI1830" s="17">
        <f t="shared" si="895"/>
        <v>999</v>
      </c>
      <c r="AJ1830" s="17">
        <f t="shared" si="896"/>
        <v>999</v>
      </c>
      <c r="AK1830" s="17">
        <f t="shared" si="897"/>
        <v>999</v>
      </c>
      <c r="AL1830" s="17">
        <f t="shared" si="898"/>
        <v>999</v>
      </c>
      <c r="AM1830" s="10" t="s">
        <v>2101</v>
      </c>
      <c r="AN1830">
        <v>-4.6600000000000003E-2</v>
      </c>
      <c r="AO1830">
        <v>0</v>
      </c>
      <c r="AP1830">
        <v>-4.6600000000000003E-2</v>
      </c>
      <c r="AQ1830">
        <v>4.9757999999999996</v>
      </c>
      <c r="AR1830" s="8">
        <v>-0.2</v>
      </c>
      <c r="AS1830" s="8">
        <v>-22.842700000000001</v>
      </c>
      <c r="AT1830" s="8">
        <v>-94.984399999999994</v>
      </c>
      <c r="AU1830" s="8">
        <v>-5.0223000000000004</v>
      </c>
      <c r="AV1830" s="8">
        <v>-0.2</v>
      </c>
      <c r="AW1830" s="8">
        <v>0.2</v>
      </c>
      <c r="AX1830" s="8">
        <v>22.842700000000001</v>
      </c>
      <c r="AY1830" s="8">
        <v>94.984399999999994</v>
      </c>
      <c r="AZ1830" s="8">
        <v>4.9291999999999998</v>
      </c>
      <c r="BA1830" s="8">
        <v>0.2</v>
      </c>
      <c r="BB1830">
        <v>-0.2</v>
      </c>
      <c r="BC1830">
        <v>0.2</v>
      </c>
      <c r="BD1830">
        <v>-0.15340000000000001</v>
      </c>
      <c r="BE1830">
        <v>0.24660000000000001</v>
      </c>
      <c r="BF1830">
        <v>0.06</v>
      </c>
      <c r="BG1830">
        <v>0.3</v>
      </c>
      <c r="BH1830">
        <v>-2.29</v>
      </c>
      <c r="BI1830">
        <v>7</v>
      </c>
      <c r="BJ1830">
        <v>14</v>
      </c>
      <c r="BK1830">
        <v>7</v>
      </c>
      <c r="BM1830">
        <v>7</v>
      </c>
      <c r="BN1830" t="s">
        <v>1016</v>
      </c>
      <c r="BP1830" t="s">
        <v>1016</v>
      </c>
      <c r="BQ1830">
        <v>10</v>
      </c>
      <c r="BR1830">
        <v>101020</v>
      </c>
      <c r="BS1830">
        <v>1</v>
      </c>
      <c r="BU1830">
        <v>1</v>
      </c>
      <c r="BW1830">
        <v>7</v>
      </c>
      <c r="BY1830">
        <v>14</v>
      </c>
      <c r="BZ1830" t="s">
        <v>1997</v>
      </c>
      <c r="CA1830">
        <v>0</v>
      </c>
      <c r="CB1830">
        <v>0</v>
      </c>
      <c r="CC1830">
        <v>0</v>
      </c>
      <c r="CD1830">
        <v>0</v>
      </c>
      <c r="CE1830">
        <v>0</v>
      </c>
      <c r="CF1830">
        <v>0</v>
      </c>
      <c r="CG1830">
        <v>0</v>
      </c>
      <c r="CH1830">
        <v>0</v>
      </c>
      <c r="CI1830" s="2">
        <v>19453408</v>
      </c>
    </row>
    <row r="1831" spans="1:88">
      <c r="A1831" s="10" t="str">
        <f t="shared" si="868"/>
        <v>NKSH_US</v>
      </c>
      <c r="B1831" s="12">
        <f t="shared" si="869"/>
        <v>-2.3E-3</v>
      </c>
      <c r="C1831" s="12">
        <v>2.40281904798519E-4</v>
      </c>
      <c r="D1831" s="12">
        <v>0</v>
      </c>
      <c r="E1831" s="12">
        <v>-4.80563809597038E-4</v>
      </c>
      <c r="F1831" s="12">
        <v>-2.40281904798519E-4</v>
      </c>
      <c r="G1831" s="12">
        <v>-4.80563809597038E-4</v>
      </c>
      <c r="H1831" s="12">
        <v>-2.40281904798519E-4</v>
      </c>
      <c r="I1831" s="12">
        <v>2.40281904798519E-4</v>
      </c>
      <c r="J1831" s="13">
        <f t="shared" si="870"/>
        <v>0</v>
      </c>
      <c r="K1831" s="13">
        <f t="shared" si="871"/>
        <v>0</v>
      </c>
      <c r="L1831" s="16">
        <f t="shared" si="872"/>
        <v>0</v>
      </c>
      <c r="M1831" s="13">
        <f t="shared" si="873"/>
        <v>1</v>
      </c>
      <c r="N1831" s="16">
        <f t="shared" si="874"/>
        <v>0</v>
      </c>
      <c r="O1831" s="16">
        <f t="shared" si="875"/>
        <v>-2.40281904798519E-4</v>
      </c>
      <c r="P1831" s="16">
        <f t="shared" si="876"/>
        <v>-3.7597180952014812E-3</v>
      </c>
      <c r="Q1831" s="20" t="str">
        <f t="shared" si="877"/>
        <v/>
      </c>
      <c r="R1831" s="20" t="str">
        <f t="shared" si="878"/>
        <v/>
      </c>
      <c r="S1831" s="20" t="str">
        <f t="shared" si="879"/>
        <v/>
      </c>
      <c r="T1831" s="20" t="str">
        <f t="shared" si="880"/>
        <v/>
      </c>
      <c r="U1831" s="16" t="str">
        <f t="shared" si="881"/>
        <v/>
      </c>
      <c r="V1831" s="20" t="str">
        <f t="shared" si="882"/>
        <v/>
      </c>
      <c r="W1831" s="20" t="str">
        <f t="shared" si="883"/>
        <v/>
      </c>
      <c r="X1831" s="20" t="str">
        <f t="shared" si="884"/>
        <v/>
      </c>
      <c r="Y1831" s="20" t="str">
        <f t="shared" si="885"/>
        <v/>
      </c>
      <c r="Z1831" s="20">
        <f t="shared" si="886"/>
        <v>-3.7597180952014812E-3</v>
      </c>
      <c r="AA1831" s="20" t="str">
        <f t="shared" si="887"/>
        <v/>
      </c>
      <c r="AB1831" s="20" t="str">
        <f t="shared" si="888"/>
        <v/>
      </c>
      <c r="AC1831" s="20" t="str">
        <f t="shared" si="889"/>
        <v/>
      </c>
      <c r="AD1831" s="20" t="str">
        <f t="shared" si="890"/>
        <v/>
      </c>
      <c r="AE1831" s="20">
        <f t="shared" si="891"/>
        <v>-2.40281904798519E-4</v>
      </c>
      <c r="AF1831" s="20" t="str">
        <f t="shared" si="892"/>
        <v/>
      </c>
      <c r="AG1831" s="11">
        <f t="shared" si="893"/>
        <v>-4.80563809597038E-4</v>
      </c>
      <c r="AH1831" s="17">
        <f t="shared" si="894"/>
        <v>999</v>
      </c>
      <c r="AI1831" s="17">
        <f t="shared" si="895"/>
        <v>999</v>
      </c>
      <c r="AJ1831" s="17">
        <f t="shared" si="896"/>
        <v>999</v>
      </c>
      <c r="AK1831" s="17">
        <f t="shared" si="897"/>
        <v>-2.40281904798519E-4</v>
      </c>
      <c r="AL1831" s="17">
        <f t="shared" si="898"/>
        <v>999</v>
      </c>
      <c r="AM1831" s="10" t="s">
        <v>1582</v>
      </c>
      <c r="AN1831">
        <v>-4.8099999999999997E-2</v>
      </c>
      <c r="AO1831">
        <v>0</v>
      </c>
      <c r="AP1831">
        <v>-4.8099999999999997E-2</v>
      </c>
      <c r="AQ1831">
        <v>2.7699999999999999E-2</v>
      </c>
      <c r="AR1831" s="8">
        <v>-0.4</v>
      </c>
      <c r="AS1831" s="8">
        <v>-0.20849999999999999</v>
      </c>
      <c r="AT1831" s="8">
        <v>-8.3504000000000005</v>
      </c>
      <c r="AU1831" s="8">
        <v>-7.5700000000000003E-2</v>
      </c>
      <c r="AV1831" s="8">
        <v>-0.4</v>
      </c>
      <c r="AW1831" s="8">
        <v>0.4</v>
      </c>
      <c r="AX1831" s="8">
        <v>0.20849999999999999</v>
      </c>
      <c r="AY1831" s="8">
        <v>8.3504000000000005</v>
      </c>
      <c r="AZ1831" s="8">
        <v>-2.0400000000000001E-2</v>
      </c>
      <c r="BA1831" s="8">
        <v>0.4</v>
      </c>
      <c r="BB1831">
        <v>-4.8099999999999997E-2</v>
      </c>
      <c r="BC1831">
        <v>-2.0400000000000001E-2</v>
      </c>
      <c r="BD1831">
        <v>0</v>
      </c>
      <c r="BE1831">
        <v>2.7699999999999999E-2</v>
      </c>
      <c r="BF1831">
        <v>0.06</v>
      </c>
      <c r="BG1831">
        <v>0.3</v>
      </c>
      <c r="BH1831">
        <v>-0.23</v>
      </c>
      <c r="BI1831">
        <v>6</v>
      </c>
      <c r="BJ1831">
        <v>12</v>
      </c>
      <c r="BK1831">
        <v>6</v>
      </c>
      <c r="BM1831">
        <v>6</v>
      </c>
      <c r="BN1831" t="s">
        <v>1016</v>
      </c>
      <c r="BP1831" t="s">
        <v>1016</v>
      </c>
      <c r="BQ1831">
        <v>40</v>
      </c>
      <c r="BR1831">
        <v>401010</v>
      </c>
      <c r="BS1831">
        <v>1</v>
      </c>
      <c r="BU1831">
        <v>1</v>
      </c>
      <c r="BW1831">
        <v>6</v>
      </c>
      <c r="BY1831">
        <v>12</v>
      </c>
      <c r="BZ1831" t="s">
        <v>1999</v>
      </c>
      <c r="CA1831">
        <v>0</v>
      </c>
      <c r="CB1831">
        <v>0</v>
      </c>
      <c r="CC1831">
        <v>1</v>
      </c>
      <c r="CD1831">
        <v>0</v>
      </c>
      <c r="CE1831">
        <v>1</v>
      </c>
      <c r="CF1831">
        <v>0</v>
      </c>
      <c r="CG1831">
        <v>0</v>
      </c>
      <c r="CH1831">
        <v>0</v>
      </c>
      <c r="CI1831" s="2">
        <v>152567</v>
      </c>
      <c r="CJ1831" t="s">
        <v>1327</v>
      </c>
    </row>
    <row r="1832" spans="1:88">
      <c r="A1832" s="10" t="str">
        <f t="shared" si="868"/>
        <v>MITK_US</v>
      </c>
      <c r="B1832" s="12">
        <f t="shared" si="869"/>
        <v>0</v>
      </c>
      <c r="C1832" s="12">
        <v>4.8106666673997198E-4</v>
      </c>
      <c r="D1832" s="12">
        <v>0</v>
      </c>
      <c r="E1832" s="12">
        <v>-4.8106666673997198E-4</v>
      </c>
      <c r="F1832" s="12">
        <v>0</v>
      </c>
      <c r="G1832" s="12">
        <v>-4.8106666673997198E-4</v>
      </c>
      <c r="H1832" s="12">
        <v>0</v>
      </c>
      <c r="I1832" s="12">
        <v>4.8106666673997198E-4</v>
      </c>
      <c r="J1832" s="13">
        <f t="shared" si="870"/>
        <v>0</v>
      </c>
      <c r="K1832" s="13">
        <f t="shared" si="871"/>
        <v>0</v>
      </c>
      <c r="L1832" s="16">
        <f t="shared" si="872"/>
        <v>0</v>
      </c>
      <c r="M1832" s="13">
        <f t="shared" si="873"/>
        <v>0</v>
      </c>
      <c r="N1832" s="16">
        <f t="shared" si="874"/>
        <v>0</v>
      </c>
      <c r="O1832" s="16">
        <f t="shared" si="875"/>
        <v>0</v>
      </c>
      <c r="P1832" s="16" t="str">
        <f t="shared" si="876"/>
        <v/>
      </c>
      <c r="Q1832" s="20" t="str">
        <f t="shared" si="877"/>
        <v/>
      </c>
      <c r="R1832" s="20" t="str">
        <f t="shared" si="878"/>
        <v/>
      </c>
      <c r="S1832" s="20" t="str">
        <f t="shared" si="879"/>
        <v/>
      </c>
      <c r="T1832" s="20" t="str">
        <f t="shared" si="880"/>
        <v/>
      </c>
      <c r="U1832" s="16" t="str">
        <f t="shared" si="881"/>
        <v/>
      </c>
      <c r="V1832" s="20" t="str">
        <f t="shared" si="882"/>
        <v/>
      </c>
      <c r="W1832" s="20" t="str">
        <f t="shared" si="883"/>
        <v/>
      </c>
      <c r="X1832" s="20" t="str">
        <f t="shared" si="884"/>
        <v/>
      </c>
      <c r="Y1832" s="20" t="str">
        <f t="shared" si="885"/>
        <v/>
      </c>
      <c r="Z1832" s="20" t="str">
        <f t="shared" si="886"/>
        <v/>
      </c>
      <c r="AA1832" s="20" t="str">
        <f t="shared" si="887"/>
        <v/>
      </c>
      <c r="AB1832" s="20" t="str">
        <f t="shared" si="888"/>
        <v/>
      </c>
      <c r="AC1832" s="20" t="str">
        <f t="shared" si="889"/>
        <v/>
      </c>
      <c r="AD1832" s="20" t="str">
        <f t="shared" si="890"/>
        <v/>
      </c>
      <c r="AE1832" s="20">
        <f t="shared" si="891"/>
        <v>0</v>
      </c>
      <c r="AF1832" s="20" t="str">
        <f t="shared" si="892"/>
        <v/>
      </c>
      <c r="AG1832" s="11">
        <f t="shared" si="893"/>
        <v>-4.8106666673997198E-4</v>
      </c>
      <c r="AH1832" s="17">
        <f t="shared" si="894"/>
        <v>999</v>
      </c>
      <c r="AI1832" s="17">
        <f t="shared" si="895"/>
        <v>999</v>
      </c>
      <c r="AJ1832" s="17">
        <f t="shared" si="896"/>
        <v>999</v>
      </c>
      <c r="AK1832" s="17">
        <f t="shared" si="897"/>
        <v>0</v>
      </c>
      <c r="AL1832" s="17">
        <f t="shared" si="898"/>
        <v>999</v>
      </c>
      <c r="AM1832" s="10" t="s">
        <v>2254</v>
      </c>
      <c r="AN1832">
        <v>-4.8099999999999997E-2</v>
      </c>
      <c r="AO1832">
        <v>0</v>
      </c>
      <c r="AP1832">
        <v>-4.8099999999999997E-2</v>
      </c>
      <c r="AQ1832">
        <v>0.10340000000000001</v>
      </c>
      <c r="AR1832" s="8">
        <v>-0.6</v>
      </c>
      <c r="AS1832" s="8">
        <v>-0.5585</v>
      </c>
      <c r="AT1832" s="8">
        <v>-3.5968</v>
      </c>
      <c r="AU1832" s="8">
        <v>-0.1515</v>
      </c>
      <c r="AV1832" s="8">
        <v>-0.6</v>
      </c>
      <c r="AW1832" s="8">
        <v>0.6</v>
      </c>
      <c r="AX1832" s="8">
        <v>0.5585</v>
      </c>
      <c r="AY1832" s="8">
        <v>3.5968</v>
      </c>
      <c r="AZ1832" s="8">
        <v>5.5300000000000002E-2</v>
      </c>
      <c r="BA1832" s="8">
        <v>0.6</v>
      </c>
      <c r="BB1832">
        <v>-4.8099999999999997E-2</v>
      </c>
      <c r="BC1832">
        <v>5.5300000000000002E-2</v>
      </c>
      <c r="BD1832">
        <v>0</v>
      </c>
      <c r="BE1832">
        <v>0.10340000000000001</v>
      </c>
      <c r="BF1832">
        <v>0.06</v>
      </c>
      <c r="BG1832">
        <v>0.3</v>
      </c>
      <c r="BH1832">
        <v>0</v>
      </c>
      <c r="BN1832" t="s">
        <v>1016</v>
      </c>
      <c r="BP1832" t="s">
        <v>1016</v>
      </c>
      <c r="BQ1832">
        <v>45</v>
      </c>
      <c r="BR1832">
        <v>451030</v>
      </c>
      <c r="BS1832">
        <v>1</v>
      </c>
      <c r="BU1832">
        <v>1</v>
      </c>
      <c r="BZ1832" t="s">
        <v>1947</v>
      </c>
      <c r="CA1832">
        <v>0</v>
      </c>
      <c r="CB1832">
        <v>0</v>
      </c>
      <c r="CC1832">
        <v>1</v>
      </c>
      <c r="CD1832">
        <v>0</v>
      </c>
      <c r="CE1832">
        <v>1</v>
      </c>
      <c r="CF1832">
        <v>0</v>
      </c>
      <c r="CG1832">
        <v>0</v>
      </c>
      <c r="CH1832">
        <v>0</v>
      </c>
      <c r="CI1832" s="2">
        <v>340134</v>
      </c>
      <c r="CJ1832" t="s">
        <v>1327</v>
      </c>
    </row>
    <row r="1833" spans="1:88">
      <c r="A1833" s="10" t="str">
        <f t="shared" si="868"/>
        <v>ATRC_US</v>
      </c>
      <c r="B1833" s="12">
        <f t="shared" si="869"/>
        <v>-1.21E-2</v>
      </c>
      <c r="C1833" s="12">
        <v>4.9053714293189102E-4</v>
      </c>
      <c r="D1833" s="12">
        <v>0</v>
      </c>
      <c r="E1833" s="12">
        <v>-4.9053714293189102E-4</v>
      </c>
      <c r="F1833" s="12">
        <v>0</v>
      </c>
      <c r="G1833" s="12">
        <v>-4.9053714293189102E-4</v>
      </c>
      <c r="H1833" s="12">
        <v>0</v>
      </c>
      <c r="I1833" s="12">
        <v>4.9053714293189102E-4</v>
      </c>
      <c r="J1833" s="13">
        <f t="shared" si="870"/>
        <v>0</v>
      </c>
      <c r="K1833" s="13">
        <f t="shared" si="871"/>
        <v>0</v>
      </c>
      <c r="L1833" s="16">
        <f t="shared" si="872"/>
        <v>0</v>
      </c>
      <c r="M1833" s="13">
        <f t="shared" si="873"/>
        <v>0</v>
      </c>
      <c r="N1833" s="16">
        <f t="shared" si="874"/>
        <v>0</v>
      </c>
      <c r="O1833" s="16">
        <f t="shared" si="875"/>
        <v>0</v>
      </c>
      <c r="P1833" s="16">
        <f t="shared" si="876"/>
        <v>-6.0000000000000001E-3</v>
      </c>
      <c r="Q1833" s="20" t="str">
        <f t="shared" si="877"/>
        <v/>
      </c>
      <c r="R1833" s="20" t="str">
        <f t="shared" si="878"/>
        <v/>
      </c>
      <c r="S1833" s="20" t="str">
        <f t="shared" si="879"/>
        <v/>
      </c>
      <c r="T1833" s="20">
        <f t="shared" si="880"/>
        <v>-6.0000000000000001E-3</v>
      </c>
      <c r="U1833" s="16" t="str">
        <f t="shared" si="881"/>
        <v/>
      </c>
      <c r="V1833" s="20" t="str">
        <f t="shared" si="882"/>
        <v/>
      </c>
      <c r="W1833" s="20" t="str">
        <f t="shared" si="883"/>
        <v/>
      </c>
      <c r="X1833" s="20" t="str">
        <f t="shared" si="884"/>
        <v/>
      </c>
      <c r="Y1833" s="20" t="str">
        <f t="shared" si="885"/>
        <v/>
      </c>
      <c r="Z1833" s="20" t="str">
        <f t="shared" si="886"/>
        <v/>
      </c>
      <c r="AA1833" s="20" t="str">
        <f t="shared" si="887"/>
        <v/>
      </c>
      <c r="AB1833" s="20">
        <f t="shared" si="888"/>
        <v>0</v>
      </c>
      <c r="AC1833" s="20" t="str">
        <f t="shared" si="889"/>
        <v/>
      </c>
      <c r="AD1833" s="20" t="str">
        <f t="shared" si="890"/>
        <v/>
      </c>
      <c r="AE1833" s="20" t="str">
        <f t="shared" si="891"/>
        <v/>
      </c>
      <c r="AF1833" s="20" t="str">
        <f t="shared" si="892"/>
        <v/>
      </c>
      <c r="AG1833" s="11">
        <f t="shared" si="893"/>
        <v>-4.9053714293189102E-4</v>
      </c>
      <c r="AH1833" s="17">
        <f t="shared" si="894"/>
        <v>0</v>
      </c>
      <c r="AI1833" s="17">
        <f t="shared" si="895"/>
        <v>999</v>
      </c>
      <c r="AJ1833" s="17">
        <f t="shared" si="896"/>
        <v>999</v>
      </c>
      <c r="AK1833" s="17">
        <f t="shared" si="897"/>
        <v>999</v>
      </c>
      <c r="AL1833" s="17">
        <f t="shared" si="898"/>
        <v>999</v>
      </c>
      <c r="AM1833" s="10" t="s">
        <v>1418</v>
      </c>
      <c r="AN1833">
        <v>-4.9099999999999998E-2</v>
      </c>
      <c r="AO1833">
        <v>0</v>
      </c>
      <c r="AP1833">
        <v>-4.9099999999999998E-2</v>
      </c>
      <c r="AQ1833">
        <v>0.52380000000000004</v>
      </c>
      <c r="AR1833" s="8">
        <v>-0.6</v>
      </c>
      <c r="AS1833" s="8">
        <v>-2.7934999999999999</v>
      </c>
      <c r="AT1833" s="8">
        <v>-22.557099999999998</v>
      </c>
      <c r="AU1833" s="8">
        <v>-0.57289999999999996</v>
      </c>
      <c r="AV1833" s="8">
        <v>-0.6</v>
      </c>
      <c r="AW1833" s="8">
        <v>0.6</v>
      </c>
      <c r="AX1833" s="8">
        <v>2.7934999999999999</v>
      </c>
      <c r="AY1833" s="8">
        <v>22.557099999999998</v>
      </c>
      <c r="AZ1833" s="8">
        <v>0.4748</v>
      </c>
      <c r="BA1833" s="8">
        <v>0.6</v>
      </c>
      <c r="BB1833">
        <v>-0.57289999999999996</v>
      </c>
      <c r="BC1833">
        <v>0.4748</v>
      </c>
      <c r="BD1833">
        <v>-0.52380000000000004</v>
      </c>
      <c r="BE1833">
        <v>0.52380000000000004</v>
      </c>
      <c r="BF1833">
        <v>0.06</v>
      </c>
      <c r="BG1833">
        <v>0.3</v>
      </c>
      <c r="BH1833">
        <v>-1.21</v>
      </c>
      <c r="BI1833">
        <v>7</v>
      </c>
      <c r="BJ1833">
        <v>13</v>
      </c>
      <c r="BK1833">
        <v>7</v>
      </c>
      <c r="BM1833">
        <v>7</v>
      </c>
      <c r="BN1833" t="s">
        <v>1016</v>
      </c>
      <c r="BP1833" t="s">
        <v>1016</v>
      </c>
      <c r="BQ1833">
        <v>35</v>
      </c>
      <c r="BR1833">
        <v>351010</v>
      </c>
      <c r="BS1833">
        <v>1</v>
      </c>
      <c r="BU1833">
        <v>1</v>
      </c>
      <c r="BW1833">
        <v>7</v>
      </c>
      <c r="BY1833">
        <v>13</v>
      </c>
      <c r="BZ1833" t="s">
        <v>1997</v>
      </c>
      <c r="CA1833">
        <v>1</v>
      </c>
      <c r="CB1833">
        <v>0</v>
      </c>
      <c r="CC1833">
        <v>1</v>
      </c>
      <c r="CD1833">
        <v>0</v>
      </c>
      <c r="CE1833">
        <v>0</v>
      </c>
      <c r="CF1833">
        <v>0</v>
      </c>
      <c r="CG1833">
        <v>0</v>
      </c>
      <c r="CH1833">
        <v>0</v>
      </c>
      <c r="CI1833" s="2">
        <v>1965047</v>
      </c>
    </row>
    <row r="1834" spans="1:88">
      <c r="A1834" s="10" t="str">
        <f t="shared" si="868"/>
        <v>NL_US</v>
      </c>
      <c r="B1834" s="12">
        <f t="shared" si="869"/>
        <v>-8.1699999999999995E-2</v>
      </c>
      <c r="C1834" s="12">
        <v>0</v>
      </c>
      <c r="D1834" s="12">
        <v>0</v>
      </c>
      <c r="E1834" s="12">
        <v>-5.5096380960776496E-4</v>
      </c>
      <c r="F1834" s="12">
        <v>-5.5096380960776496E-4</v>
      </c>
      <c r="G1834" s="12">
        <v>-5.5096380960776496E-4</v>
      </c>
      <c r="H1834" s="12">
        <v>-5.5096380960776496E-4</v>
      </c>
      <c r="I1834" s="12">
        <v>0</v>
      </c>
      <c r="J1834" s="13">
        <f t="shared" si="870"/>
        <v>0</v>
      </c>
      <c r="K1834" s="13">
        <f t="shared" si="871"/>
        <v>0</v>
      </c>
      <c r="L1834" s="16">
        <f t="shared" si="872"/>
        <v>0</v>
      </c>
      <c r="M1834" s="13">
        <f t="shared" si="873"/>
        <v>1</v>
      </c>
      <c r="N1834" s="16">
        <f t="shared" si="874"/>
        <v>0</v>
      </c>
      <c r="O1834" s="16">
        <f t="shared" si="875"/>
        <v>-5.5096380960776496E-4</v>
      </c>
      <c r="P1834" s="16">
        <f t="shared" si="876"/>
        <v>-5.9490361903922354E-3</v>
      </c>
      <c r="Q1834" s="20" t="str">
        <f t="shared" si="877"/>
        <v/>
      </c>
      <c r="R1834" s="20" t="str">
        <f t="shared" si="878"/>
        <v/>
      </c>
      <c r="S1834" s="20" t="str">
        <f t="shared" si="879"/>
        <v/>
      </c>
      <c r="T1834" s="20" t="str">
        <f t="shared" si="880"/>
        <v/>
      </c>
      <c r="U1834" s="16" t="str">
        <f t="shared" si="881"/>
        <v/>
      </c>
      <c r="V1834" s="20" t="str">
        <f t="shared" si="882"/>
        <v/>
      </c>
      <c r="W1834" s="20" t="str">
        <f t="shared" si="883"/>
        <v/>
      </c>
      <c r="X1834" s="20" t="str">
        <f t="shared" si="884"/>
        <v/>
      </c>
      <c r="Y1834" s="20" t="str">
        <f t="shared" si="885"/>
        <v/>
      </c>
      <c r="Z1834" s="20">
        <f t="shared" si="886"/>
        <v>-5.9490361903922354E-3</v>
      </c>
      <c r="AA1834" s="20" t="str">
        <f t="shared" si="887"/>
        <v/>
      </c>
      <c r="AB1834" s="20" t="str">
        <f t="shared" si="888"/>
        <v/>
      </c>
      <c r="AC1834" s="20" t="str">
        <f t="shared" si="889"/>
        <v/>
      </c>
      <c r="AD1834" s="20" t="str">
        <f t="shared" si="890"/>
        <v/>
      </c>
      <c r="AE1834" s="20">
        <f t="shared" si="891"/>
        <v>-5.5096380960776496E-4</v>
      </c>
      <c r="AF1834" s="20" t="str">
        <f t="shared" si="892"/>
        <v/>
      </c>
      <c r="AG1834" s="11">
        <f t="shared" si="893"/>
        <v>-5.5096380960776496E-4</v>
      </c>
      <c r="AH1834" s="17">
        <f t="shared" si="894"/>
        <v>999</v>
      </c>
      <c r="AI1834" s="17">
        <f t="shared" si="895"/>
        <v>999</v>
      </c>
      <c r="AJ1834" s="17">
        <f t="shared" si="896"/>
        <v>999</v>
      </c>
      <c r="AK1834" s="17">
        <f t="shared" si="897"/>
        <v>-5.5096380960776496E-4</v>
      </c>
      <c r="AL1834" s="17">
        <f t="shared" si="898"/>
        <v>999</v>
      </c>
      <c r="AM1834" s="10" t="s">
        <v>1801</v>
      </c>
      <c r="AN1834">
        <v>-5.5100000000000003E-2</v>
      </c>
      <c r="AO1834">
        <v>0</v>
      </c>
      <c r="AP1834">
        <v>-5.5100000000000003E-2</v>
      </c>
      <c r="AQ1834">
        <v>1.7500000000000002E-2</v>
      </c>
      <c r="AR1834" s="8">
        <v>-0.65</v>
      </c>
      <c r="AS1834" s="8">
        <v>-9.5699999999999993E-2</v>
      </c>
      <c r="AT1834" s="8">
        <v>-14.117100000000001</v>
      </c>
      <c r="AU1834" s="8">
        <v>-7.2599999999999998E-2</v>
      </c>
      <c r="AV1834" s="8">
        <v>-0.65</v>
      </c>
      <c r="AW1834" s="8">
        <v>0.65</v>
      </c>
      <c r="AX1834" s="8">
        <v>9.5699999999999993E-2</v>
      </c>
      <c r="AY1834" s="8">
        <v>14.117100000000001</v>
      </c>
      <c r="AZ1834" s="8">
        <v>-3.7600000000000001E-2</v>
      </c>
      <c r="BA1834" s="8">
        <v>0.65</v>
      </c>
      <c r="BB1834">
        <v>-5.5100000000000003E-2</v>
      </c>
      <c r="BC1834">
        <v>-3.7600000000000001E-2</v>
      </c>
      <c r="BD1834">
        <v>0</v>
      </c>
      <c r="BE1834">
        <v>1.7500000000000002E-2</v>
      </c>
      <c r="BF1834">
        <v>0.06</v>
      </c>
      <c r="BG1834">
        <v>0.3</v>
      </c>
      <c r="BH1834">
        <v>-8.17</v>
      </c>
      <c r="BI1834">
        <v>9</v>
      </c>
      <c r="BJ1834">
        <v>17</v>
      </c>
      <c r="BK1834">
        <v>9</v>
      </c>
      <c r="BM1834">
        <v>9</v>
      </c>
      <c r="BN1834" t="s">
        <v>1016</v>
      </c>
      <c r="BP1834" t="s">
        <v>1016</v>
      </c>
      <c r="BQ1834">
        <v>20</v>
      </c>
      <c r="BR1834">
        <v>202010</v>
      </c>
      <c r="BS1834">
        <v>1</v>
      </c>
      <c r="BU1834">
        <v>1</v>
      </c>
      <c r="BW1834">
        <v>9</v>
      </c>
      <c r="BY1834">
        <v>17</v>
      </c>
      <c r="BZ1834" t="s">
        <v>1999</v>
      </c>
      <c r="CA1834">
        <v>0</v>
      </c>
      <c r="CB1834">
        <v>0</v>
      </c>
      <c r="CC1834">
        <v>1</v>
      </c>
      <c r="CD1834">
        <v>0</v>
      </c>
      <c r="CE1834">
        <v>1</v>
      </c>
      <c r="CF1834">
        <v>0</v>
      </c>
      <c r="CG1834">
        <v>0</v>
      </c>
      <c r="CH1834">
        <v>0</v>
      </c>
      <c r="CI1834" s="2">
        <v>62214</v>
      </c>
      <c r="CJ1834" t="s">
        <v>1327</v>
      </c>
    </row>
    <row r="1835" spans="1:88">
      <c r="A1835" s="10" t="str">
        <f t="shared" si="868"/>
        <v>HELI_US</v>
      </c>
      <c r="B1835" s="12">
        <f t="shared" si="869"/>
        <v>-0.20039999999999999</v>
      </c>
      <c r="C1835" s="12">
        <v>4.0723047625253E-4</v>
      </c>
      <c r="D1835" s="12">
        <v>0</v>
      </c>
      <c r="E1835" s="12">
        <v>-5.54022857227279E-4</v>
      </c>
      <c r="F1835" s="12">
        <v>-9.61253333479809E-4</v>
      </c>
      <c r="G1835" s="12">
        <v>-5.54022857227279E-4</v>
      </c>
      <c r="H1835" s="12">
        <v>-9.61253333479809E-4</v>
      </c>
      <c r="I1835" s="12">
        <v>-4.0723047625253E-4</v>
      </c>
      <c r="J1835" s="13">
        <f t="shared" si="870"/>
        <v>0</v>
      </c>
      <c r="K1835" s="13">
        <f t="shared" si="871"/>
        <v>0</v>
      </c>
      <c r="L1835" s="16">
        <f t="shared" si="872"/>
        <v>0</v>
      </c>
      <c r="M1835" s="13">
        <f t="shared" si="873"/>
        <v>1</v>
      </c>
      <c r="N1835" s="16">
        <f t="shared" si="874"/>
        <v>0</v>
      </c>
      <c r="O1835" s="16">
        <f t="shared" si="875"/>
        <v>-9.61253333479809E-4</v>
      </c>
      <c r="P1835" s="16">
        <f t="shared" si="876"/>
        <v>-1.0387466665201911E-3</v>
      </c>
      <c r="Q1835" s="20">
        <f t="shared" si="877"/>
        <v>-1.0387466665201911E-3</v>
      </c>
      <c r="R1835" s="20" t="str">
        <f t="shared" si="878"/>
        <v/>
      </c>
      <c r="S1835" s="20" t="str">
        <f t="shared" si="879"/>
        <v/>
      </c>
      <c r="T1835" s="20" t="str">
        <f t="shared" si="880"/>
        <v/>
      </c>
      <c r="U1835" s="16" t="str">
        <f t="shared" si="881"/>
        <v/>
      </c>
      <c r="V1835" s="20" t="str">
        <f t="shared" si="882"/>
        <v/>
      </c>
      <c r="W1835" s="20" t="str">
        <f t="shared" si="883"/>
        <v/>
      </c>
      <c r="X1835" s="20" t="str">
        <f t="shared" si="884"/>
        <v/>
      </c>
      <c r="Y1835" s="20" t="str">
        <f t="shared" si="885"/>
        <v/>
      </c>
      <c r="Z1835" s="20" t="str">
        <f t="shared" si="886"/>
        <v/>
      </c>
      <c r="AA1835" s="20" t="str">
        <f t="shared" si="887"/>
        <v/>
      </c>
      <c r="AB1835" s="20" t="str">
        <f t="shared" si="888"/>
        <v/>
      </c>
      <c r="AC1835" s="20">
        <f t="shared" si="889"/>
        <v>-9.61253333479809E-4</v>
      </c>
      <c r="AD1835" s="20" t="str">
        <f t="shared" si="890"/>
        <v/>
      </c>
      <c r="AE1835" s="20" t="str">
        <f t="shared" si="891"/>
        <v/>
      </c>
      <c r="AF1835" s="20" t="str">
        <f t="shared" si="892"/>
        <v/>
      </c>
      <c r="AG1835" s="11">
        <f t="shared" si="893"/>
        <v>-5.54022857227279E-4</v>
      </c>
      <c r="AH1835" s="17">
        <f t="shared" si="894"/>
        <v>999</v>
      </c>
      <c r="AI1835" s="17">
        <f t="shared" si="895"/>
        <v>-9.61253333479809E-4</v>
      </c>
      <c r="AJ1835" s="17">
        <f t="shared" si="896"/>
        <v>999</v>
      </c>
      <c r="AK1835" s="17">
        <f t="shared" si="897"/>
        <v>999</v>
      </c>
      <c r="AL1835" s="17">
        <f t="shared" si="898"/>
        <v>999</v>
      </c>
      <c r="AM1835" s="10" t="s">
        <v>1969</v>
      </c>
      <c r="AN1835">
        <v>-5.5399999999999998E-2</v>
      </c>
      <c r="AO1835">
        <v>0</v>
      </c>
      <c r="AP1835">
        <v>-5.5399999999999998E-2</v>
      </c>
      <c r="AQ1835">
        <v>4.0899999999999999E-2</v>
      </c>
      <c r="AR1835" s="8">
        <v>-0.2</v>
      </c>
      <c r="AS1835" s="8">
        <v>-0.26590000000000003</v>
      </c>
      <c r="AT1835" s="8">
        <v>-3.8283999999999998</v>
      </c>
      <c r="AU1835" s="8">
        <v>-9.64E-2</v>
      </c>
      <c r="AV1835" s="8">
        <v>-0.2</v>
      </c>
      <c r="AW1835" s="8">
        <v>0.2</v>
      </c>
      <c r="AX1835" s="8">
        <v>0.26590000000000003</v>
      </c>
      <c r="AY1835" s="8">
        <v>3.8283999999999998</v>
      </c>
      <c r="AZ1835" s="8">
        <v>-1.4500000000000001E-2</v>
      </c>
      <c r="BA1835" s="8">
        <v>0.2</v>
      </c>
      <c r="BB1835">
        <v>-9.64E-2</v>
      </c>
      <c r="BC1835">
        <v>-1.4500000000000001E-2</v>
      </c>
      <c r="BD1835">
        <v>-4.0899999999999999E-2</v>
      </c>
      <c r="BE1835">
        <v>4.0899999999999999E-2</v>
      </c>
      <c r="BF1835">
        <v>0.06</v>
      </c>
      <c r="BG1835">
        <v>0.3</v>
      </c>
      <c r="BH1835">
        <v>-20.04</v>
      </c>
      <c r="BI1835">
        <v>10</v>
      </c>
      <c r="BJ1835">
        <v>20</v>
      </c>
      <c r="BK1835">
        <v>10</v>
      </c>
      <c r="BM1835">
        <v>10</v>
      </c>
      <c r="BN1835" t="s">
        <v>1016</v>
      </c>
      <c r="BP1835" t="s">
        <v>1016</v>
      </c>
      <c r="BQ1835">
        <v>10</v>
      </c>
      <c r="BR1835">
        <v>101010</v>
      </c>
      <c r="BS1835">
        <v>1</v>
      </c>
      <c r="BU1835">
        <v>1</v>
      </c>
      <c r="BW1835">
        <v>10</v>
      </c>
      <c r="BY1835">
        <v>20</v>
      </c>
      <c r="BZ1835" t="s">
        <v>2000</v>
      </c>
      <c r="CA1835">
        <v>1</v>
      </c>
      <c r="CB1835">
        <v>0</v>
      </c>
      <c r="CC1835">
        <v>1</v>
      </c>
      <c r="CD1835">
        <v>0</v>
      </c>
      <c r="CE1835">
        <v>0</v>
      </c>
      <c r="CF1835">
        <v>0</v>
      </c>
      <c r="CG1835">
        <v>0</v>
      </c>
      <c r="CH1835">
        <v>0</v>
      </c>
      <c r="CI1835" s="2">
        <v>145625</v>
      </c>
    </row>
    <row r="1836" spans="1:88">
      <c r="A1836" s="10" t="str">
        <f t="shared" si="868"/>
        <v>PRKR_US</v>
      </c>
      <c r="B1836" s="12">
        <f t="shared" si="869"/>
        <v>-0.20039999999999999</v>
      </c>
      <c r="C1836" s="12">
        <v>0</v>
      </c>
      <c r="D1836" s="12">
        <v>0</v>
      </c>
      <c r="E1836" s="12">
        <v>-5.5716152389442396E-4</v>
      </c>
      <c r="F1836" s="12">
        <v>-5.5716152389442396E-4</v>
      </c>
      <c r="G1836" s="12">
        <v>-5.5716152389442396E-4</v>
      </c>
      <c r="H1836" s="12">
        <v>-5.5716152389442396E-4</v>
      </c>
      <c r="I1836" s="12">
        <v>0</v>
      </c>
      <c r="J1836" s="13">
        <f t="shared" si="870"/>
        <v>0</v>
      </c>
      <c r="K1836" s="13">
        <f t="shared" si="871"/>
        <v>0</v>
      </c>
      <c r="L1836" s="16">
        <f t="shared" si="872"/>
        <v>0</v>
      </c>
      <c r="M1836" s="13">
        <f t="shared" si="873"/>
        <v>1</v>
      </c>
      <c r="N1836" s="16">
        <f t="shared" si="874"/>
        <v>0</v>
      </c>
      <c r="O1836" s="16">
        <f t="shared" si="875"/>
        <v>-5.5716152389442396E-4</v>
      </c>
      <c r="P1836" s="16">
        <f t="shared" si="876"/>
        <v>-5.4428384761055762E-3</v>
      </c>
      <c r="Q1836" s="20" t="str">
        <f t="shared" si="877"/>
        <v/>
      </c>
      <c r="R1836" s="20" t="str">
        <f t="shared" si="878"/>
        <v/>
      </c>
      <c r="S1836" s="20" t="str">
        <f t="shared" si="879"/>
        <v/>
      </c>
      <c r="T1836" s="20" t="str">
        <f t="shared" si="880"/>
        <v/>
      </c>
      <c r="U1836" s="16" t="str">
        <f t="shared" si="881"/>
        <v/>
      </c>
      <c r="V1836" s="20" t="str">
        <f t="shared" si="882"/>
        <v/>
      </c>
      <c r="W1836" s="20" t="str">
        <f t="shared" si="883"/>
        <v/>
      </c>
      <c r="X1836" s="20" t="str">
        <f t="shared" si="884"/>
        <v/>
      </c>
      <c r="Y1836" s="20" t="str">
        <f t="shared" si="885"/>
        <v/>
      </c>
      <c r="Z1836" s="20">
        <f t="shared" si="886"/>
        <v>-5.4428384761055762E-3</v>
      </c>
      <c r="AA1836" s="20" t="str">
        <f t="shared" si="887"/>
        <v/>
      </c>
      <c r="AB1836" s="20" t="str">
        <f t="shared" si="888"/>
        <v/>
      </c>
      <c r="AC1836" s="20" t="str">
        <f t="shared" si="889"/>
        <v/>
      </c>
      <c r="AD1836" s="20" t="str">
        <f t="shared" si="890"/>
        <v/>
      </c>
      <c r="AE1836" s="20">
        <f t="shared" si="891"/>
        <v>-5.5716152389442396E-4</v>
      </c>
      <c r="AF1836" s="20" t="str">
        <f t="shared" si="892"/>
        <v/>
      </c>
      <c r="AG1836" s="11">
        <f t="shared" si="893"/>
        <v>-5.5716152389442396E-4</v>
      </c>
      <c r="AH1836" s="17">
        <f t="shared" si="894"/>
        <v>999</v>
      </c>
      <c r="AI1836" s="17">
        <f t="shared" si="895"/>
        <v>999</v>
      </c>
      <c r="AJ1836" s="17">
        <f t="shared" si="896"/>
        <v>999</v>
      </c>
      <c r="AK1836" s="17">
        <f t="shared" si="897"/>
        <v>-5.5716152389442396E-4</v>
      </c>
      <c r="AL1836" s="17">
        <f t="shared" si="898"/>
        <v>999</v>
      </c>
      <c r="AM1836" s="10" t="s">
        <v>1082</v>
      </c>
      <c r="AN1836">
        <v>-5.57E-2</v>
      </c>
      <c r="AO1836">
        <v>0</v>
      </c>
      <c r="AP1836">
        <v>-5.57E-2</v>
      </c>
      <c r="AQ1836">
        <v>4.0800000000000003E-2</v>
      </c>
      <c r="AR1836" s="8">
        <v>-0.6</v>
      </c>
      <c r="AS1836" s="8">
        <v>-0.27410000000000001</v>
      </c>
      <c r="AT1836" s="8">
        <v>-3.5066999999999999</v>
      </c>
      <c r="AU1836" s="8">
        <v>-9.6500000000000002E-2</v>
      </c>
      <c r="AV1836" s="8">
        <v>-0.6</v>
      </c>
      <c r="AW1836" s="8">
        <v>0.6</v>
      </c>
      <c r="AX1836" s="8">
        <v>0.27410000000000001</v>
      </c>
      <c r="AY1836" s="8">
        <v>3.5066999999999999</v>
      </c>
      <c r="AZ1836" s="8">
        <v>-1.49E-2</v>
      </c>
      <c r="BA1836" s="8">
        <v>0.6</v>
      </c>
      <c r="BB1836">
        <v>-5.57E-2</v>
      </c>
      <c r="BC1836">
        <v>-1.49E-2</v>
      </c>
      <c r="BD1836">
        <v>0</v>
      </c>
      <c r="BE1836">
        <v>4.0800000000000003E-2</v>
      </c>
      <c r="BF1836">
        <v>0.06</v>
      </c>
      <c r="BG1836">
        <v>0.3</v>
      </c>
      <c r="BH1836">
        <v>-20.04</v>
      </c>
      <c r="BI1836">
        <v>10</v>
      </c>
      <c r="BJ1836">
        <v>20</v>
      </c>
      <c r="BK1836">
        <v>10</v>
      </c>
      <c r="BM1836">
        <v>10</v>
      </c>
      <c r="BN1836" t="s">
        <v>1016</v>
      </c>
      <c r="BP1836" t="s">
        <v>1016</v>
      </c>
      <c r="BQ1836">
        <v>45</v>
      </c>
      <c r="BR1836">
        <v>452010</v>
      </c>
      <c r="BS1836">
        <v>1</v>
      </c>
      <c r="BU1836">
        <v>1</v>
      </c>
      <c r="BW1836">
        <v>10</v>
      </c>
      <c r="BY1836">
        <v>20</v>
      </c>
      <c r="BZ1836" t="s">
        <v>2000</v>
      </c>
      <c r="CA1836">
        <v>0</v>
      </c>
      <c r="CB1836">
        <v>0</v>
      </c>
      <c r="CC1836">
        <v>1</v>
      </c>
      <c r="CD1836">
        <v>0</v>
      </c>
      <c r="CE1836">
        <v>1</v>
      </c>
      <c r="CF1836">
        <v>0</v>
      </c>
      <c r="CG1836">
        <v>0</v>
      </c>
      <c r="CH1836">
        <v>0</v>
      </c>
      <c r="CI1836" s="2">
        <v>162203</v>
      </c>
      <c r="CJ1836" t="s">
        <v>1327</v>
      </c>
    </row>
    <row r="1837" spans="1:88">
      <c r="A1837" s="10" t="str">
        <f t="shared" si="868"/>
        <v>AMRS_US</v>
      </c>
      <c r="B1837" s="12">
        <f t="shared" si="869"/>
        <v>-0.20039999999999999</v>
      </c>
      <c r="C1837" s="12">
        <v>4.7859428578721398E-4</v>
      </c>
      <c r="D1837" s="12">
        <v>0</v>
      </c>
      <c r="E1837" s="12">
        <v>-5.60057142942484E-4</v>
      </c>
      <c r="F1837" s="12">
        <v>-8.14628571552704E-5</v>
      </c>
      <c r="G1837" s="12">
        <v>-5.60057142942484E-4</v>
      </c>
      <c r="H1837" s="12">
        <v>-8.14628571552704E-5</v>
      </c>
      <c r="I1837" s="12">
        <v>4.7859428578721398E-4</v>
      </c>
      <c r="J1837" s="13">
        <f t="shared" si="870"/>
        <v>0</v>
      </c>
      <c r="K1837" s="13">
        <f t="shared" si="871"/>
        <v>0</v>
      </c>
      <c r="L1837" s="16">
        <f t="shared" si="872"/>
        <v>0</v>
      </c>
      <c r="M1837" s="13">
        <f t="shared" si="873"/>
        <v>1</v>
      </c>
      <c r="N1837" s="16">
        <f t="shared" si="874"/>
        <v>0</v>
      </c>
      <c r="O1837" s="16">
        <f t="shared" si="875"/>
        <v>-8.14628571552704E-5</v>
      </c>
      <c r="P1837" s="16">
        <f t="shared" si="876"/>
        <v>-1.9185371428447296E-3</v>
      </c>
      <c r="Q1837" s="20" t="str">
        <f t="shared" si="877"/>
        <v/>
      </c>
      <c r="R1837" s="20" t="str">
        <f t="shared" si="878"/>
        <v/>
      </c>
      <c r="S1837" s="20" t="str">
        <f t="shared" si="879"/>
        <v/>
      </c>
      <c r="T1837" s="20">
        <f t="shared" si="880"/>
        <v>-1.9185371428447296E-3</v>
      </c>
      <c r="U1837" s="16" t="str">
        <f t="shared" si="881"/>
        <v/>
      </c>
      <c r="V1837" s="20" t="str">
        <f t="shared" si="882"/>
        <v/>
      </c>
      <c r="W1837" s="20" t="str">
        <f t="shared" si="883"/>
        <v/>
      </c>
      <c r="X1837" s="20" t="str">
        <f t="shared" si="884"/>
        <v/>
      </c>
      <c r="Y1837" s="20" t="str">
        <f t="shared" si="885"/>
        <v/>
      </c>
      <c r="Z1837" s="20" t="str">
        <f t="shared" si="886"/>
        <v/>
      </c>
      <c r="AA1837" s="20" t="str">
        <f t="shared" si="887"/>
        <v/>
      </c>
      <c r="AB1837" s="20">
        <f t="shared" si="888"/>
        <v>-8.14628571552704E-5</v>
      </c>
      <c r="AC1837" s="20" t="str">
        <f t="shared" si="889"/>
        <v/>
      </c>
      <c r="AD1837" s="20" t="str">
        <f t="shared" si="890"/>
        <v/>
      </c>
      <c r="AE1837" s="20" t="str">
        <f t="shared" si="891"/>
        <v/>
      </c>
      <c r="AF1837" s="20" t="str">
        <f t="shared" si="892"/>
        <v/>
      </c>
      <c r="AG1837" s="11">
        <f t="shared" si="893"/>
        <v>-5.60057142942484E-4</v>
      </c>
      <c r="AH1837" s="17">
        <f t="shared" si="894"/>
        <v>-8.14628571552704E-5</v>
      </c>
      <c r="AI1837" s="17">
        <f t="shared" si="895"/>
        <v>999</v>
      </c>
      <c r="AJ1837" s="17">
        <f t="shared" si="896"/>
        <v>999</v>
      </c>
      <c r="AK1837" s="17">
        <f t="shared" si="897"/>
        <v>999</v>
      </c>
      <c r="AL1837" s="17">
        <f t="shared" si="898"/>
        <v>999</v>
      </c>
      <c r="AM1837" s="10" t="s">
        <v>1775</v>
      </c>
      <c r="AN1837">
        <v>-5.6000000000000001E-2</v>
      </c>
      <c r="AO1837">
        <v>0</v>
      </c>
      <c r="AP1837">
        <v>-5.6000000000000001E-2</v>
      </c>
      <c r="AQ1837">
        <v>0.1082</v>
      </c>
      <c r="AR1837" s="8">
        <v>-0.2</v>
      </c>
      <c r="AS1837" s="8">
        <v>-0.47949999999999998</v>
      </c>
      <c r="AT1837" s="8">
        <v>-8.0521999999999991</v>
      </c>
      <c r="AU1837" s="8">
        <v>-0.16420000000000001</v>
      </c>
      <c r="AV1837" s="8">
        <v>-0.2</v>
      </c>
      <c r="AW1837" s="8">
        <v>0.2</v>
      </c>
      <c r="AX1837" s="8">
        <v>0.47949999999999998</v>
      </c>
      <c r="AY1837" s="8">
        <v>8.0521999999999991</v>
      </c>
      <c r="AZ1837" s="8">
        <v>5.2200000000000003E-2</v>
      </c>
      <c r="BA1837" s="8">
        <v>0.2</v>
      </c>
      <c r="BB1837">
        <v>-0.16420000000000001</v>
      </c>
      <c r="BC1837">
        <v>5.2200000000000003E-2</v>
      </c>
      <c r="BD1837">
        <v>-0.1082</v>
      </c>
      <c r="BE1837">
        <v>0.1082</v>
      </c>
      <c r="BF1837">
        <v>0.06</v>
      </c>
      <c r="BG1837">
        <v>0.3</v>
      </c>
      <c r="BH1837">
        <v>-20.04</v>
      </c>
      <c r="BI1837">
        <v>10</v>
      </c>
      <c r="BJ1837">
        <v>20</v>
      </c>
      <c r="BK1837">
        <v>10</v>
      </c>
      <c r="BM1837">
        <v>10</v>
      </c>
      <c r="BN1837" t="s">
        <v>1016</v>
      </c>
      <c r="BP1837" t="s">
        <v>1016</v>
      </c>
      <c r="BQ1837">
        <v>10</v>
      </c>
      <c r="BR1837">
        <v>101020</v>
      </c>
      <c r="BS1837">
        <v>1</v>
      </c>
      <c r="BU1837">
        <v>1</v>
      </c>
      <c r="BW1837">
        <v>10</v>
      </c>
      <c r="BY1837">
        <v>20</v>
      </c>
      <c r="BZ1837" t="s">
        <v>1947</v>
      </c>
      <c r="CA1837">
        <v>1</v>
      </c>
      <c r="CB1837">
        <v>0</v>
      </c>
      <c r="CC1837">
        <v>1</v>
      </c>
      <c r="CD1837">
        <v>0</v>
      </c>
      <c r="CE1837">
        <v>0</v>
      </c>
      <c r="CF1837">
        <v>0</v>
      </c>
      <c r="CG1837">
        <v>0</v>
      </c>
      <c r="CH1837">
        <v>0</v>
      </c>
      <c r="CI1837" s="2">
        <v>474991</v>
      </c>
    </row>
    <row r="1838" spans="1:88">
      <c r="A1838" s="10" t="str">
        <f t="shared" si="868"/>
        <v>STNG_US</v>
      </c>
      <c r="B1838" s="12">
        <f t="shared" si="869"/>
        <v>-0.1888</v>
      </c>
      <c r="C1838" s="12">
        <v>4.1670095244444898E-4</v>
      </c>
      <c r="D1838" s="12">
        <v>0</v>
      </c>
      <c r="E1838" s="12">
        <v>-5.6822857151515795E-4</v>
      </c>
      <c r="F1838" s="12">
        <v>-9.8492952395960796E-4</v>
      </c>
      <c r="G1838" s="12">
        <v>-5.6822857151515795E-4</v>
      </c>
      <c r="H1838" s="12">
        <v>-9.8492952395960796E-4</v>
      </c>
      <c r="I1838" s="12">
        <v>-4.1670095244444898E-4</v>
      </c>
      <c r="J1838" s="13">
        <f t="shared" si="870"/>
        <v>0</v>
      </c>
      <c r="K1838" s="13">
        <f t="shared" si="871"/>
        <v>0</v>
      </c>
      <c r="L1838" s="16">
        <f t="shared" si="872"/>
        <v>0</v>
      </c>
      <c r="M1838" s="13">
        <f t="shared" si="873"/>
        <v>1</v>
      </c>
      <c r="N1838" s="16">
        <f t="shared" si="874"/>
        <v>0</v>
      </c>
      <c r="O1838" s="16">
        <f t="shared" si="875"/>
        <v>-9.8492952395960796E-4</v>
      </c>
      <c r="P1838" s="16">
        <f t="shared" si="876"/>
        <v>-1.0150704760403921E-3</v>
      </c>
      <c r="Q1838" s="20" t="str">
        <f t="shared" si="877"/>
        <v/>
      </c>
      <c r="R1838" s="20" t="str">
        <f t="shared" si="878"/>
        <v/>
      </c>
      <c r="S1838" s="20" t="str">
        <f t="shared" si="879"/>
        <v/>
      </c>
      <c r="T1838" s="20">
        <f t="shared" si="880"/>
        <v>-1.0150704760403921E-3</v>
      </c>
      <c r="U1838" s="16" t="str">
        <f t="shared" si="881"/>
        <v/>
      </c>
      <c r="V1838" s="20" t="str">
        <f t="shared" si="882"/>
        <v/>
      </c>
      <c r="W1838" s="20" t="str">
        <f t="shared" si="883"/>
        <v/>
      </c>
      <c r="X1838" s="20" t="str">
        <f t="shared" si="884"/>
        <v/>
      </c>
      <c r="Y1838" s="20" t="str">
        <f t="shared" si="885"/>
        <v/>
      </c>
      <c r="Z1838" s="20" t="str">
        <f t="shared" si="886"/>
        <v/>
      </c>
      <c r="AA1838" s="20" t="str">
        <f t="shared" si="887"/>
        <v/>
      </c>
      <c r="AB1838" s="20">
        <f t="shared" si="888"/>
        <v>-9.8492952395960796E-4</v>
      </c>
      <c r="AC1838" s="20" t="str">
        <f t="shared" si="889"/>
        <v/>
      </c>
      <c r="AD1838" s="20" t="str">
        <f t="shared" si="890"/>
        <v/>
      </c>
      <c r="AE1838" s="20" t="str">
        <f t="shared" si="891"/>
        <v/>
      </c>
      <c r="AF1838" s="20" t="str">
        <f t="shared" si="892"/>
        <v/>
      </c>
      <c r="AG1838" s="11">
        <f t="shared" si="893"/>
        <v>-5.6822857151515795E-4</v>
      </c>
      <c r="AH1838" s="17">
        <f t="shared" si="894"/>
        <v>-9.8492952395960796E-4</v>
      </c>
      <c r="AI1838" s="17">
        <f t="shared" si="895"/>
        <v>999</v>
      </c>
      <c r="AJ1838" s="17">
        <f t="shared" si="896"/>
        <v>999</v>
      </c>
      <c r="AK1838" s="17">
        <f t="shared" si="897"/>
        <v>999</v>
      </c>
      <c r="AL1838" s="17">
        <f t="shared" si="898"/>
        <v>999</v>
      </c>
      <c r="AM1838" s="10" t="s">
        <v>1047</v>
      </c>
      <c r="AN1838">
        <v>-5.6800000000000003E-2</v>
      </c>
      <c r="AO1838">
        <v>0</v>
      </c>
      <c r="AP1838">
        <v>-5.6800000000000003E-2</v>
      </c>
      <c r="AQ1838">
        <v>3.0628000000000002</v>
      </c>
      <c r="AR1838" s="8">
        <v>-0.2</v>
      </c>
      <c r="AS1838" s="8">
        <v>-21.107099999999999</v>
      </c>
      <c r="AT1838" s="8">
        <v>-65.234999999999999</v>
      </c>
      <c r="AU1838" s="8">
        <v>-3.1196000000000002</v>
      </c>
      <c r="AV1838" s="8">
        <v>-0.2</v>
      </c>
      <c r="AW1838" s="8">
        <v>0.2</v>
      </c>
      <c r="AX1838" s="8">
        <v>21.107099999999999</v>
      </c>
      <c r="AY1838" s="8">
        <v>65.234999999999999</v>
      </c>
      <c r="AZ1838" s="8">
        <v>3.0059999999999998</v>
      </c>
      <c r="BA1838" s="8">
        <v>0.2</v>
      </c>
      <c r="BB1838">
        <v>-0.2</v>
      </c>
      <c r="BC1838">
        <v>0.2</v>
      </c>
      <c r="BD1838">
        <v>-0.14319999999999999</v>
      </c>
      <c r="BE1838">
        <v>0.25679999999999997</v>
      </c>
      <c r="BF1838">
        <v>0.06</v>
      </c>
      <c r="BG1838">
        <v>0.3</v>
      </c>
      <c r="BH1838">
        <v>-18.88</v>
      </c>
      <c r="BI1838">
        <v>10</v>
      </c>
      <c r="BJ1838">
        <v>19</v>
      </c>
      <c r="BK1838">
        <v>10</v>
      </c>
      <c r="BM1838">
        <v>10</v>
      </c>
      <c r="BN1838" t="s">
        <v>1016</v>
      </c>
      <c r="BP1838" t="s">
        <v>1016</v>
      </c>
      <c r="BQ1838">
        <v>10</v>
      </c>
      <c r="BR1838">
        <v>101020</v>
      </c>
      <c r="BS1838">
        <v>1</v>
      </c>
      <c r="BU1838">
        <v>1</v>
      </c>
      <c r="BW1838">
        <v>10</v>
      </c>
      <c r="BY1838">
        <v>19</v>
      </c>
      <c r="BZ1838" t="s">
        <v>1997</v>
      </c>
      <c r="CA1838">
        <v>0</v>
      </c>
      <c r="CB1838">
        <v>0</v>
      </c>
      <c r="CC1838">
        <v>0</v>
      </c>
      <c r="CD1838">
        <v>0</v>
      </c>
      <c r="CE1838">
        <v>0</v>
      </c>
      <c r="CF1838">
        <v>0</v>
      </c>
      <c r="CG1838">
        <v>0</v>
      </c>
      <c r="CH1838">
        <v>0</v>
      </c>
      <c r="CI1838" s="2">
        <v>13354896</v>
      </c>
    </row>
    <row r="1839" spans="1:88">
      <c r="A1839" s="10" t="str">
        <f t="shared" si="868"/>
        <v>LWAY_US</v>
      </c>
      <c r="B1839" s="12">
        <f t="shared" si="869"/>
        <v>-7.6200000000000004E-2</v>
      </c>
      <c r="C1839" s="12">
        <v>0</v>
      </c>
      <c r="D1839" s="12">
        <v>0</v>
      </c>
      <c r="E1839" s="12">
        <v>-6.0242285723465395E-4</v>
      </c>
      <c r="F1839" s="12">
        <v>-6.0242285723465395E-4</v>
      </c>
      <c r="G1839" s="12">
        <v>-6.0242285723465395E-4</v>
      </c>
      <c r="H1839" s="12">
        <v>-6.0242285723465395E-4</v>
      </c>
      <c r="I1839" s="12">
        <v>0</v>
      </c>
      <c r="J1839" s="13">
        <f t="shared" si="870"/>
        <v>0</v>
      </c>
      <c r="K1839" s="13">
        <f t="shared" si="871"/>
        <v>0</v>
      </c>
      <c r="L1839" s="16">
        <f t="shared" si="872"/>
        <v>0</v>
      </c>
      <c r="M1839" s="13">
        <f t="shared" si="873"/>
        <v>1</v>
      </c>
      <c r="N1839" s="16">
        <f t="shared" si="874"/>
        <v>0</v>
      </c>
      <c r="O1839" s="16">
        <f t="shared" si="875"/>
        <v>-6.0242285723465395E-4</v>
      </c>
      <c r="P1839" s="16">
        <f t="shared" si="876"/>
        <v>-5.8975771427653466E-3</v>
      </c>
      <c r="Q1839" s="20" t="str">
        <f t="shared" si="877"/>
        <v/>
      </c>
      <c r="R1839" s="20" t="str">
        <f t="shared" si="878"/>
        <v/>
      </c>
      <c r="S1839" s="20" t="str">
        <f t="shared" si="879"/>
        <v/>
      </c>
      <c r="T1839" s="20" t="str">
        <f t="shared" si="880"/>
        <v/>
      </c>
      <c r="U1839" s="16" t="str">
        <f t="shared" si="881"/>
        <v/>
      </c>
      <c r="V1839" s="20" t="str">
        <f t="shared" si="882"/>
        <v/>
      </c>
      <c r="W1839" s="20" t="str">
        <f t="shared" si="883"/>
        <v/>
      </c>
      <c r="X1839" s="20" t="str">
        <f t="shared" si="884"/>
        <v/>
      </c>
      <c r="Y1839" s="20" t="str">
        <f t="shared" si="885"/>
        <v/>
      </c>
      <c r="Z1839" s="20">
        <f t="shared" si="886"/>
        <v>-5.8975771427653466E-3</v>
      </c>
      <c r="AA1839" s="20" t="str">
        <f t="shared" si="887"/>
        <v/>
      </c>
      <c r="AB1839" s="20" t="str">
        <f t="shared" si="888"/>
        <v/>
      </c>
      <c r="AC1839" s="20" t="str">
        <f t="shared" si="889"/>
        <v/>
      </c>
      <c r="AD1839" s="20" t="str">
        <f t="shared" si="890"/>
        <v/>
      </c>
      <c r="AE1839" s="20">
        <f t="shared" si="891"/>
        <v>-6.0242285723465395E-4</v>
      </c>
      <c r="AF1839" s="20" t="str">
        <f t="shared" si="892"/>
        <v/>
      </c>
      <c r="AG1839" s="11">
        <f t="shared" si="893"/>
        <v>-6.0242285723465395E-4</v>
      </c>
      <c r="AH1839" s="17">
        <f t="shared" si="894"/>
        <v>999</v>
      </c>
      <c r="AI1839" s="17">
        <f t="shared" si="895"/>
        <v>999</v>
      </c>
      <c r="AJ1839" s="17">
        <f t="shared" si="896"/>
        <v>999</v>
      </c>
      <c r="AK1839" s="17">
        <f t="shared" si="897"/>
        <v>-6.0242285723465395E-4</v>
      </c>
      <c r="AL1839" s="17">
        <f t="shared" si="898"/>
        <v>999</v>
      </c>
      <c r="AM1839" s="10" t="s">
        <v>1805</v>
      </c>
      <c r="AN1839">
        <v>-6.0199999999999997E-2</v>
      </c>
      <c r="AO1839">
        <v>0</v>
      </c>
      <c r="AP1839">
        <v>-6.0199999999999997E-2</v>
      </c>
      <c r="AQ1839">
        <v>5.45E-2</v>
      </c>
      <c r="AR1839" s="8">
        <v>-0.65</v>
      </c>
      <c r="AS1839" s="8">
        <v>-0.22850000000000001</v>
      </c>
      <c r="AT1839" s="8">
        <v>-12.308999999999999</v>
      </c>
      <c r="AU1839" s="8">
        <v>-0.1147</v>
      </c>
      <c r="AV1839" s="8">
        <v>-0.65</v>
      </c>
      <c r="AW1839" s="8">
        <v>0.65</v>
      </c>
      <c r="AX1839" s="8">
        <v>0.22850000000000001</v>
      </c>
      <c r="AY1839" s="8">
        <v>12.308999999999999</v>
      </c>
      <c r="AZ1839" s="8">
        <v>-5.7999999999999996E-3</v>
      </c>
      <c r="BA1839" s="8">
        <v>0.65</v>
      </c>
      <c r="BB1839">
        <v>-6.0199999999999997E-2</v>
      </c>
      <c r="BC1839">
        <v>-5.7999999999999996E-3</v>
      </c>
      <c r="BD1839">
        <v>0</v>
      </c>
      <c r="BE1839">
        <v>5.45E-2</v>
      </c>
      <c r="BF1839">
        <v>0.06</v>
      </c>
      <c r="BG1839">
        <v>0.3</v>
      </c>
      <c r="BH1839">
        <v>-7.62</v>
      </c>
      <c r="BI1839">
        <v>9</v>
      </c>
      <c r="BJ1839">
        <v>17</v>
      </c>
      <c r="BK1839">
        <v>9</v>
      </c>
      <c r="BM1839">
        <v>9</v>
      </c>
      <c r="BN1839" t="s">
        <v>1016</v>
      </c>
      <c r="BP1839" t="s">
        <v>1016</v>
      </c>
      <c r="BQ1839">
        <v>30</v>
      </c>
      <c r="BR1839">
        <v>302020</v>
      </c>
      <c r="BS1839">
        <v>1</v>
      </c>
      <c r="BU1839">
        <v>1</v>
      </c>
      <c r="BW1839">
        <v>9</v>
      </c>
      <c r="BY1839">
        <v>17</v>
      </c>
      <c r="BZ1839" t="s">
        <v>2000</v>
      </c>
      <c r="CA1839">
        <v>0</v>
      </c>
      <c r="CB1839">
        <v>0</v>
      </c>
      <c r="CC1839">
        <v>1</v>
      </c>
      <c r="CD1839">
        <v>0</v>
      </c>
      <c r="CE1839">
        <v>1</v>
      </c>
      <c r="CF1839">
        <v>0</v>
      </c>
      <c r="CG1839">
        <v>0</v>
      </c>
      <c r="CH1839">
        <v>0</v>
      </c>
      <c r="CI1839" s="2">
        <v>165656</v>
      </c>
      <c r="CJ1839" t="s">
        <v>1327</v>
      </c>
    </row>
    <row r="1840" spans="1:88">
      <c r="A1840" s="10" t="str">
        <f t="shared" si="868"/>
        <v>GAIA_US</v>
      </c>
      <c r="B1840" s="12">
        <f t="shared" si="869"/>
        <v>-7.9399999999999998E-2</v>
      </c>
      <c r="C1840" s="12">
        <v>0</v>
      </c>
      <c r="D1840" s="12">
        <v>0</v>
      </c>
      <c r="E1840" s="12">
        <v>-6.3108571438187904E-4</v>
      </c>
      <c r="F1840" s="12">
        <v>-6.3108571438187904E-4</v>
      </c>
      <c r="G1840" s="12">
        <v>-6.3108571438187904E-4</v>
      </c>
      <c r="H1840" s="12">
        <v>-6.3108571438187904E-4</v>
      </c>
      <c r="I1840" s="12">
        <v>0</v>
      </c>
      <c r="J1840" s="13">
        <f t="shared" si="870"/>
        <v>0</v>
      </c>
      <c r="K1840" s="13">
        <f t="shared" si="871"/>
        <v>0</v>
      </c>
      <c r="L1840" s="16">
        <f t="shared" si="872"/>
        <v>0</v>
      </c>
      <c r="M1840" s="13">
        <f t="shared" si="873"/>
        <v>1</v>
      </c>
      <c r="N1840" s="16">
        <f t="shared" si="874"/>
        <v>0</v>
      </c>
      <c r="O1840" s="16">
        <f t="shared" si="875"/>
        <v>-6.3108571438187904E-4</v>
      </c>
      <c r="P1840" s="16">
        <f t="shared" si="876"/>
        <v>-5.8689142856181214E-3</v>
      </c>
      <c r="Q1840" s="20" t="str">
        <f t="shared" si="877"/>
        <v/>
      </c>
      <c r="R1840" s="20" t="str">
        <f t="shared" si="878"/>
        <v/>
      </c>
      <c r="S1840" s="20" t="str">
        <f t="shared" si="879"/>
        <v/>
      </c>
      <c r="T1840" s="20" t="str">
        <f t="shared" si="880"/>
        <v/>
      </c>
      <c r="U1840" s="16" t="str">
        <f t="shared" si="881"/>
        <v/>
      </c>
      <c r="V1840" s="20" t="str">
        <f t="shared" si="882"/>
        <v/>
      </c>
      <c r="W1840" s="20" t="str">
        <f t="shared" si="883"/>
        <v/>
      </c>
      <c r="X1840" s="20" t="str">
        <f t="shared" si="884"/>
        <v/>
      </c>
      <c r="Y1840" s="20" t="str">
        <f t="shared" si="885"/>
        <v/>
      </c>
      <c r="Z1840" s="20">
        <f t="shared" si="886"/>
        <v>-5.8689142856181214E-3</v>
      </c>
      <c r="AA1840" s="20" t="str">
        <f t="shared" si="887"/>
        <v/>
      </c>
      <c r="AB1840" s="20" t="str">
        <f t="shared" si="888"/>
        <v/>
      </c>
      <c r="AC1840" s="20" t="str">
        <f t="shared" si="889"/>
        <v/>
      </c>
      <c r="AD1840" s="20" t="str">
        <f t="shared" si="890"/>
        <v/>
      </c>
      <c r="AE1840" s="20">
        <f t="shared" si="891"/>
        <v>-6.3108571438187904E-4</v>
      </c>
      <c r="AF1840" s="20" t="str">
        <f t="shared" si="892"/>
        <v/>
      </c>
      <c r="AG1840" s="11">
        <f t="shared" si="893"/>
        <v>-6.3108571438187904E-4</v>
      </c>
      <c r="AH1840" s="17">
        <f t="shared" si="894"/>
        <v>999</v>
      </c>
      <c r="AI1840" s="17">
        <f t="shared" si="895"/>
        <v>999</v>
      </c>
      <c r="AJ1840" s="17">
        <f t="shared" si="896"/>
        <v>999</v>
      </c>
      <c r="AK1840" s="17">
        <f t="shared" si="897"/>
        <v>-6.3108571438187904E-4</v>
      </c>
      <c r="AL1840" s="17">
        <f t="shared" si="898"/>
        <v>999</v>
      </c>
      <c r="AM1840" s="10" t="s">
        <v>2033</v>
      </c>
      <c r="AN1840">
        <v>-6.3100000000000003E-2</v>
      </c>
      <c r="AO1840">
        <v>0</v>
      </c>
      <c r="AP1840">
        <v>-6.3100000000000003E-2</v>
      </c>
      <c r="AQ1840">
        <v>5.6599999999999998E-2</v>
      </c>
      <c r="AR1840" s="8">
        <v>-0.65</v>
      </c>
      <c r="AS1840" s="8">
        <v>-0.2266</v>
      </c>
      <c r="AT1840" s="8">
        <v>-6.0233999999999996</v>
      </c>
      <c r="AU1840" s="8">
        <v>-0.1197</v>
      </c>
      <c r="AV1840" s="8">
        <v>-0.65</v>
      </c>
      <c r="AW1840" s="8">
        <v>0.65</v>
      </c>
      <c r="AX1840" s="8">
        <v>0.2266</v>
      </c>
      <c r="AY1840" s="8">
        <v>6.0233999999999996</v>
      </c>
      <c r="AZ1840" s="8">
        <v>-6.4999999999999997E-3</v>
      </c>
      <c r="BA1840" s="8">
        <v>0.65</v>
      </c>
      <c r="BB1840">
        <v>-6.3100000000000003E-2</v>
      </c>
      <c r="BC1840">
        <v>-6.4999999999999997E-3</v>
      </c>
      <c r="BD1840">
        <v>0</v>
      </c>
      <c r="BE1840">
        <v>5.6599999999999998E-2</v>
      </c>
      <c r="BF1840">
        <v>0.06</v>
      </c>
      <c r="BG1840">
        <v>0.3</v>
      </c>
      <c r="BH1840">
        <v>-7.94</v>
      </c>
      <c r="BI1840">
        <v>9</v>
      </c>
      <c r="BJ1840">
        <v>17</v>
      </c>
      <c r="BK1840">
        <v>9</v>
      </c>
      <c r="BM1840">
        <v>9</v>
      </c>
      <c r="BN1840" t="s">
        <v>1016</v>
      </c>
      <c r="BP1840" t="s">
        <v>1016</v>
      </c>
      <c r="BQ1840">
        <v>25</v>
      </c>
      <c r="BR1840">
        <v>255020</v>
      </c>
      <c r="BS1840">
        <v>1</v>
      </c>
      <c r="BU1840">
        <v>1</v>
      </c>
      <c r="BW1840">
        <v>9</v>
      </c>
      <c r="BY1840">
        <v>17</v>
      </c>
      <c r="BZ1840" t="s">
        <v>2000</v>
      </c>
      <c r="CA1840">
        <v>0</v>
      </c>
      <c r="CB1840">
        <v>0</v>
      </c>
      <c r="CC1840">
        <v>1</v>
      </c>
      <c r="CD1840">
        <v>0</v>
      </c>
      <c r="CE1840">
        <v>1</v>
      </c>
      <c r="CF1840">
        <v>0</v>
      </c>
      <c r="CG1840">
        <v>0</v>
      </c>
      <c r="CH1840">
        <v>0</v>
      </c>
      <c r="CI1840" s="2">
        <v>203254</v>
      </c>
      <c r="CJ1840" t="s">
        <v>1327</v>
      </c>
    </row>
    <row r="1841" spans="1:88">
      <c r="A1841" s="10" t="str">
        <f t="shared" si="868"/>
        <v>CUNB_US</v>
      </c>
      <c r="B1841" s="12">
        <f t="shared" si="869"/>
        <v>3.0800000000000001E-2</v>
      </c>
      <c r="C1841" s="12">
        <v>7.1372190487066197E-4</v>
      </c>
      <c r="D1841" s="12">
        <v>0</v>
      </c>
      <c r="E1841" s="12">
        <v>-7.1372190487066197E-4</v>
      </c>
      <c r="F1841" s="12">
        <v>0</v>
      </c>
      <c r="G1841" s="12">
        <v>-7.1372190487066197E-4</v>
      </c>
      <c r="H1841" s="12">
        <v>0</v>
      </c>
      <c r="I1841" s="12">
        <v>7.1372190487066197E-4</v>
      </c>
      <c r="J1841" s="13">
        <f t="shared" si="870"/>
        <v>0</v>
      </c>
      <c r="K1841" s="13">
        <f t="shared" si="871"/>
        <v>0</v>
      </c>
      <c r="L1841" s="16">
        <f t="shared" si="872"/>
        <v>0</v>
      </c>
      <c r="M1841" s="13">
        <f t="shared" si="873"/>
        <v>0</v>
      </c>
      <c r="N1841" s="16">
        <f t="shared" si="874"/>
        <v>0</v>
      </c>
      <c r="O1841" s="16">
        <f t="shared" si="875"/>
        <v>0</v>
      </c>
      <c r="P1841" s="16" t="str">
        <f t="shared" si="876"/>
        <v/>
      </c>
      <c r="Q1841" s="20" t="str">
        <f t="shared" si="877"/>
        <v/>
      </c>
      <c r="R1841" s="20" t="str">
        <f t="shared" si="878"/>
        <v/>
      </c>
      <c r="S1841" s="20" t="str">
        <f t="shared" si="879"/>
        <v/>
      </c>
      <c r="T1841" s="20" t="str">
        <f t="shared" si="880"/>
        <v/>
      </c>
      <c r="U1841" s="16">
        <f t="shared" si="881"/>
        <v>4.0000000000000001E-3</v>
      </c>
      <c r="V1841" s="20" t="str">
        <f t="shared" si="882"/>
        <v/>
      </c>
      <c r="W1841" s="20" t="str">
        <f t="shared" si="883"/>
        <v/>
      </c>
      <c r="X1841" s="20" t="str">
        <f t="shared" si="884"/>
        <v/>
      </c>
      <c r="Y1841" s="20">
        <f t="shared" si="885"/>
        <v>4.0000000000000001E-3</v>
      </c>
      <c r="Z1841" s="20" t="str">
        <f t="shared" si="886"/>
        <v/>
      </c>
      <c r="AA1841" s="20" t="str">
        <f t="shared" si="887"/>
        <v/>
      </c>
      <c r="AB1841" s="20">
        <f t="shared" si="888"/>
        <v>0</v>
      </c>
      <c r="AC1841" s="20" t="str">
        <f t="shared" si="889"/>
        <v/>
      </c>
      <c r="AD1841" s="20" t="str">
        <f t="shared" si="890"/>
        <v/>
      </c>
      <c r="AE1841" s="20" t="str">
        <f t="shared" si="891"/>
        <v/>
      </c>
      <c r="AF1841" s="20" t="str">
        <f t="shared" si="892"/>
        <v/>
      </c>
      <c r="AG1841" s="11">
        <f t="shared" si="893"/>
        <v>-7.1372190487066197E-4</v>
      </c>
      <c r="AH1841" s="17">
        <f t="shared" si="894"/>
        <v>0</v>
      </c>
      <c r="AI1841" s="17">
        <f t="shared" si="895"/>
        <v>999</v>
      </c>
      <c r="AJ1841" s="17">
        <f t="shared" si="896"/>
        <v>999</v>
      </c>
      <c r="AK1841" s="17">
        <f t="shared" si="897"/>
        <v>999</v>
      </c>
      <c r="AL1841" s="17">
        <f t="shared" si="898"/>
        <v>999</v>
      </c>
      <c r="AM1841" s="10" t="s">
        <v>1699</v>
      </c>
      <c r="AN1841">
        <v>-7.1400000000000005E-2</v>
      </c>
      <c r="AO1841">
        <v>0</v>
      </c>
      <c r="AP1841">
        <v>-7.1400000000000005E-2</v>
      </c>
      <c r="AQ1841">
        <v>8.5500000000000007E-2</v>
      </c>
      <c r="AR1841" s="8">
        <v>-0.4</v>
      </c>
      <c r="AS1841" s="8">
        <v>-0.42599999999999999</v>
      </c>
      <c r="AT1841" s="8">
        <v>-14.9275</v>
      </c>
      <c r="AU1841" s="8">
        <v>-0.15679999999999999</v>
      </c>
      <c r="AV1841" s="8">
        <v>-0.4</v>
      </c>
      <c r="AW1841" s="8">
        <v>0.4</v>
      </c>
      <c r="AX1841" s="8">
        <v>0.42599999999999999</v>
      </c>
      <c r="AY1841" s="8">
        <v>14.9275</v>
      </c>
      <c r="AZ1841" s="8">
        <v>1.41E-2</v>
      </c>
      <c r="BA1841" s="8">
        <v>0.4</v>
      </c>
      <c r="BB1841">
        <v>-0.15679999999999999</v>
      </c>
      <c r="BC1841">
        <v>1.41E-2</v>
      </c>
      <c r="BD1841">
        <v>-8.5500000000000007E-2</v>
      </c>
      <c r="BE1841">
        <v>8.5500000000000007E-2</v>
      </c>
      <c r="BF1841">
        <v>0.06</v>
      </c>
      <c r="BG1841">
        <v>0.3</v>
      </c>
      <c r="BH1841">
        <v>3.08</v>
      </c>
      <c r="BI1841">
        <v>4</v>
      </c>
      <c r="BJ1841">
        <v>7</v>
      </c>
      <c r="BK1841">
        <v>4</v>
      </c>
      <c r="BM1841">
        <v>4</v>
      </c>
      <c r="BN1841" t="s">
        <v>1016</v>
      </c>
      <c r="BP1841" t="s">
        <v>1016</v>
      </c>
      <c r="BQ1841">
        <v>40</v>
      </c>
      <c r="BR1841">
        <v>401010</v>
      </c>
      <c r="BS1841">
        <v>1</v>
      </c>
      <c r="BU1841">
        <v>1</v>
      </c>
      <c r="BW1841">
        <v>4</v>
      </c>
      <c r="BY1841">
        <v>7</v>
      </c>
      <c r="BZ1841" t="s">
        <v>1947</v>
      </c>
      <c r="CA1841">
        <v>1</v>
      </c>
      <c r="CB1841">
        <v>0</v>
      </c>
      <c r="CC1841">
        <v>1</v>
      </c>
      <c r="CD1841">
        <v>0</v>
      </c>
      <c r="CE1841">
        <v>0</v>
      </c>
      <c r="CF1841">
        <v>0</v>
      </c>
      <c r="CG1841">
        <v>0</v>
      </c>
      <c r="CH1841">
        <v>0</v>
      </c>
      <c r="CI1841" s="2">
        <v>331432</v>
      </c>
    </row>
    <row r="1842" spans="1:88">
      <c r="A1842" s="10" t="str">
        <f t="shared" si="868"/>
        <v>BTU_US</v>
      </c>
      <c r="B1842" s="12">
        <f t="shared" si="869"/>
        <v>-0.1016</v>
      </c>
      <c r="C1842" s="12">
        <v>7.5214857154318399E-4</v>
      </c>
      <c r="D1842" s="12">
        <v>0</v>
      </c>
      <c r="E1842" s="12">
        <v>-7.5214857154318399E-4</v>
      </c>
      <c r="F1842" s="12">
        <v>0</v>
      </c>
      <c r="G1842" s="12">
        <v>-7.5214857154318399E-4</v>
      </c>
      <c r="H1842" s="12">
        <v>0</v>
      </c>
      <c r="I1842" s="12">
        <v>7.5214857154318399E-4</v>
      </c>
      <c r="J1842" s="13">
        <f t="shared" si="870"/>
        <v>0</v>
      </c>
      <c r="K1842" s="13">
        <f t="shared" si="871"/>
        <v>0</v>
      </c>
      <c r="L1842" s="16">
        <f t="shared" si="872"/>
        <v>0</v>
      </c>
      <c r="M1842" s="13">
        <f t="shared" si="873"/>
        <v>0</v>
      </c>
      <c r="N1842" s="16">
        <f t="shared" si="874"/>
        <v>0</v>
      </c>
      <c r="O1842" s="16">
        <f t="shared" si="875"/>
        <v>0</v>
      </c>
      <c r="P1842" s="16">
        <f t="shared" si="876"/>
        <v>-2E-3</v>
      </c>
      <c r="Q1842" s="20" t="str">
        <f t="shared" si="877"/>
        <v/>
      </c>
      <c r="R1842" s="20" t="str">
        <f t="shared" si="878"/>
        <v/>
      </c>
      <c r="S1842" s="20" t="str">
        <f t="shared" si="879"/>
        <v/>
      </c>
      <c r="T1842" s="20">
        <f t="shared" si="880"/>
        <v>-2E-3</v>
      </c>
      <c r="U1842" s="16" t="str">
        <f t="shared" si="881"/>
        <v/>
      </c>
      <c r="V1842" s="20" t="str">
        <f t="shared" si="882"/>
        <v/>
      </c>
      <c r="W1842" s="20" t="str">
        <f t="shared" si="883"/>
        <v/>
      </c>
      <c r="X1842" s="20" t="str">
        <f t="shared" si="884"/>
        <v/>
      </c>
      <c r="Y1842" s="20" t="str">
        <f t="shared" si="885"/>
        <v/>
      </c>
      <c r="Z1842" s="20" t="str">
        <f t="shared" si="886"/>
        <v/>
      </c>
      <c r="AA1842" s="20" t="str">
        <f t="shared" si="887"/>
        <v/>
      </c>
      <c r="AB1842" s="20">
        <f t="shared" si="888"/>
        <v>0</v>
      </c>
      <c r="AC1842" s="20" t="str">
        <f t="shared" si="889"/>
        <v/>
      </c>
      <c r="AD1842" s="20" t="str">
        <f t="shared" si="890"/>
        <v/>
      </c>
      <c r="AE1842" s="20" t="str">
        <f t="shared" si="891"/>
        <v/>
      </c>
      <c r="AF1842" s="20" t="str">
        <f t="shared" si="892"/>
        <v/>
      </c>
      <c r="AG1842" s="11">
        <f t="shared" si="893"/>
        <v>-7.5214857154318399E-4</v>
      </c>
      <c r="AH1842" s="17">
        <f t="shared" si="894"/>
        <v>0</v>
      </c>
      <c r="AI1842" s="17">
        <f t="shared" si="895"/>
        <v>999</v>
      </c>
      <c r="AJ1842" s="17">
        <f t="shared" si="896"/>
        <v>999</v>
      </c>
      <c r="AK1842" s="17">
        <f t="shared" si="897"/>
        <v>999</v>
      </c>
      <c r="AL1842" s="17">
        <f t="shared" si="898"/>
        <v>999</v>
      </c>
      <c r="AM1842" s="10" t="s">
        <v>283</v>
      </c>
      <c r="AN1842">
        <v>-7.5200000000000003E-2</v>
      </c>
      <c r="AO1842">
        <v>0</v>
      </c>
      <c r="AP1842">
        <v>-7.5200000000000003E-2</v>
      </c>
      <c r="AQ1842">
        <v>14.074199999999999</v>
      </c>
      <c r="AR1842" s="8">
        <v>-0.2</v>
      </c>
      <c r="AS1842" s="8">
        <v>-73.076899999999995</v>
      </c>
      <c r="AT1842" s="8">
        <v>-66.678600000000003</v>
      </c>
      <c r="AU1842" s="8">
        <v>-14.1495</v>
      </c>
      <c r="AV1842" s="8">
        <v>-0.2</v>
      </c>
      <c r="AW1842" s="8">
        <v>0.2</v>
      </c>
      <c r="AX1842" s="8">
        <v>73.076899999999995</v>
      </c>
      <c r="AY1842" s="8">
        <v>66.678600000000003</v>
      </c>
      <c r="AZ1842" s="8">
        <v>13.999000000000001</v>
      </c>
      <c r="BA1842" s="8">
        <v>0.2</v>
      </c>
      <c r="BB1842">
        <v>-0.2</v>
      </c>
      <c r="BC1842">
        <v>0.2</v>
      </c>
      <c r="BD1842">
        <v>-0.12479999999999999</v>
      </c>
      <c r="BE1842">
        <v>0.2752</v>
      </c>
      <c r="BF1842">
        <v>0.06</v>
      </c>
      <c r="BG1842">
        <v>0.3</v>
      </c>
      <c r="BH1842">
        <v>-10.16</v>
      </c>
      <c r="BI1842">
        <v>9</v>
      </c>
      <c r="BJ1842">
        <v>18</v>
      </c>
      <c r="BK1842">
        <v>9</v>
      </c>
      <c r="BM1842">
        <v>9</v>
      </c>
      <c r="BN1842" t="s">
        <v>1016</v>
      </c>
      <c r="BP1842" t="s">
        <v>1016</v>
      </c>
      <c r="BQ1842">
        <v>10</v>
      </c>
      <c r="BR1842">
        <v>101020</v>
      </c>
      <c r="BS1842">
        <v>1</v>
      </c>
      <c r="BU1842">
        <v>1</v>
      </c>
      <c r="BW1842">
        <v>9</v>
      </c>
      <c r="BY1842">
        <v>18</v>
      </c>
      <c r="BZ1842" t="s">
        <v>1997</v>
      </c>
      <c r="CA1842">
        <v>0</v>
      </c>
      <c r="CB1842">
        <v>0</v>
      </c>
      <c r="CC1842">
        <v>0</v>
      </c>
      <c r="CD1842">
        <v>0</v>
      </c>
      <c r="CE1842">
        <v>0</v>
      </c>
      <c r="CF1842">
        <v>0</v>
      </c>
      <c r="CG1842">
        <v>0</v>
      </c>
      <c r="CH1842">
        <v>0</v>
      </c>
      <c r="CI1842" s="2">
        <v>48256002</v>
      </c>
    </row>
    <row r="1843" spans="1:88">
      <c r="A1843" s="10" t="str">
        <f t="shared" si="868"/>
        <v>MILL_US</v>
      </c>
      <c r="B1843" s="12">
        <f t="shared" si="869"/>
        <v>-0.20039999999999999</v>
      </c>
      <c r="C1843" s="12">
        <v>0</v>
      </c>
      <c r="D1843" s="12">
        <v>0</v>
      </c>
      <c r="E1843" s="12">
        <v>-8.0398476202727298E-4</v>
      </c>
      <c r="F1843" s="12">
        <v>-8.0398476202727298E-4</v>
      </c>
      <c r="G1843" s="12">
        <v>-8.0398476202727298E-4</v>
      </c>
      <c r="H1843" s="12">
        <v>-8.0398476202727298E-4</v>
      </c>
      <c r="I1843" s="12">
        <v>0</v>
      </c>
      <c r="J1843" s="13">
        <f t="shared" si="870"/>
        <v>0</v>
      </c>
      <c r="K1843" s="13">
        <f t="shared" si="871"/>
        <v>0</v>
      </c>
      <c r="L1843" s="16">
        <f t="shared" si="872"/>
        <v>0</v>
      </c>
      <c r="M1843" s="13">
        <f t="shared" si="873"/>
        <v>1</v>
      </c>
      <c r="N1843" s="16">
        <f t="shared" si="874"/>
        <v>0</v>
      </c>
      <c r="O1843" s="16">
        <f t="shared" si="875"/>
        <v>-8.0398476202727298E-4</v>
      </c>
      <c r="P1843" s="16">
        <f t="shared" si="876"/>
        <v>-1.196015237972727E-3</v>
      </c>
      <c r="Q1843" s="20" t="str">
        <f t="shared" si="877"/>
        <v/>
      </c>
      <c r="R1843" s="20" t="str">
        <f t="shared" si="878"/>
        <v/>
      </c>
      <c r="S1843" s="20" t="str">
        <f t="shared" si="879"/>
        <v/>
      </c>
      <c r="T1843" s="20" t="str">
        <f t="shared" si="880"/>
        <v/>
      </c>
      <c r="U1843" s="16" t="str">
        <f t="shared" si="881"/>
        <v/>
      </c>
      <c r="V1843" s="20" t="str">
        <f t="shared" si="882"/>
        <v/>
      </c>
      <c r="W1843" s="20" t="str">
        <f t="shared" si="883"/>
        <v/>
      </c>
      <c r="X1843" s="20" t="str">
        <f t="shared" si="884"/>
        <v/>
      </c>
      <c r="Y1843" s="20" t="str">
        <f t="shared" si="885"/>
        <v/>
      </c>
      <c r="Z1843" s="20">
        <f t="shared" si="886"/>
        <v>-1.196015237972727E-3</v>
      </c>
      <c r="AA1843" s="20" t="str">
        <f t="shared" si="887"/>
        <v/>
      </c>
      <c r="AB1843" s="20" t="str">
        <f t="shared" si="888"/>
        <v/>
      </c>
      <c r="AC1843" s="20" t="str">
        <f t="shared" si="889"/>
        <v/>
      </c>
      <c r="AD1843" s="20" t="str">
        <f t="shared" si="890"/>
        <v/>
      </c>
      <c r="AE1843" s="20">
        <f t="shared" si="891"/>
        <v>-8.0398476202727298E-4</v>
      </c>
      <c r="AF1843" s="20" t="str">
        <f t="shared" si="892"/>
        <v/>
      </c>
      <c r="AG1843" s="11">
        <f t="shared" si="893"/>
        <v>-8.0398476202727298E-4</v>
      </c>
      <c r="AH1843" s="17">
        <f t="shared" si="894"/>
        <v>999</v>
      </c>
      <c r="AI1843" s="17">
        <f t="shared" si="895"/>
        <v>999</v>
      </c>
      <c r="AJ1843" s="17">
        <f t="shared" si="896"/>
        <v>999</v>
      </c>
      <c r="AK1843" s="17">
        <f t="shared" si="897"/>
        <v>-8.0398476202727298E-4</v>
      </c>
      <c r="AL1843" s="17">
        <f t="shared" si="898"/>
        <v>999</v>
      </c>
      <c r="AM1843" s="10" t="s">
        <v>1255</v>
      </c>
      <c r="AN1843">
        <v>-8.0399999999999999E-2</v>
      </c>
      <c r="AO1843">
        <v>0</v>
      </c>
      <c r="AP1843">
        <v>-8.0399999999999999E-2</v>
      </c>
      <c r="AQ1843">
        <v>8.8400000000000006E-2</v>
      </c>
      <c r="AR1843" s="8">
        <v>-0.2</v>
      </c>
      <c r="AS1843" s="8">
        <v>-0.62439999999999996</v>
      </c>
      <c r="AT1843" s="8">
        <v>-2.0728</v>
      </c>
      <c r="AU1843" s="8">
        <v>-0.16880000000000001</v>
      </c>
      <c r="AV1843" s="8">
        <v>-0.2</v>
      </c>
      <c r="AW1843" s="8">
        <v>0.2</v>
      </c>
      <c r="AX1843" s="8">
        <v>0.62439999999999996</v>
      </c>
      <c r="AY1843" s="8">
        <v>2.0728</v>
      </c>
      <c r="AZ1843" s="8">
        <v>8.0000000000000002E-3</v>
      </c>
      <c r="BA1843" s="8">
        <v>0.2</v>
      </c>
      <c r="BB1843">
        <v>-8.0399999999999999E-2</v>
      </c>
      <c r="BC1843">
        <v>8.0000000000000002E-3</v>
      </c>
      <c r="BD1843">
        <v>0</v>
      </c>
      <c r="BE1843">
        <v>8.8400000000000006E-2</v>
      </c>
      <c r="BF1843">
        <v>0.06</v>
      </c>
      <c r="BG1843">
        <v>0.3</v>
      </c>
      <c r="BH1843">
        <v>-20.04</v>
      </c>
      <c r="BI1843">
        <v>10</v>
      </c>
      <c r="BJ1843">
        <v>20</v>
      </c>
      <c r="BK1843">
        <v>10</v>
      </c>
      <c r="BM1843">
        <v>10</v>
      </c>
      <c r="BN1843" t="s">
        <v>1016</v>
      </c>
      <c r="BP1843" t="s">
        <v>1016</v>
      </c>
      <c r="BQ1843">
        <v>10</v>
      </c>
      <c r="BR1843">
        <v>101020</v>
      </c>
      <c r="BS1843">
        <v>1</v>
      </c>
      <c r="BU1843">
        <v>1</v>
      </c>
      <c r="BW1843">
        <v>10</v>
      </c>
      <c r="BY1843">
        <v>20</v>
      </c>
      <c r="BZ1843" t="s">
        <v>1947</v>
      </c>
      <c r="CA1843">
        <v>0</v>
      </c>
      <c r="CB1843">
        <v>0</v>
      </c>
      <c r="CC1843">
        <v>1</v>
      </c>
      <c r="CD1843">
        <v>0</v>
      </c>
      <c r="CE1843">
        <v>1</v>
      </c>
      <c r="CF1843">
        <v>0</v>
      </c>
      <c r="CG1843">
        <v>0</v>
      </c>
      <c r="CH1843">
        <v>0</v>
      </c>
      <c r="CI1843" s="2">
        <v>384953</v>
      </c>
      <c r="CJ1843" t="s">
        <v>1327</v>
      </c>
    </row>
    <row r="1844" spans="1:88">
      <c r="A1844" s="10" t="str">
        <f t="shared" si="868"/>
        <v>HNR_US</v>
      </c>
      <c r="B1844" s="12">
        <f t="shared" si="869"/>
        <v>-0.20039999999999999</v>
      </c>
      <c r="C1844" s="12">
        <v>0</v>
      </c>
      <c r="D1844" s="12">
        <v>0</v>
      </c>
      <c r="E1844" s="12">
        <v>-8.4053828584236697E-4</v>
      </c>
      <c r="F1844" s="12">
        <v>-8.4053828584236697E-4</v>
      </c>
      <c r="G1844" s="12">
        <v>-8.4053828584236697E-4</v>
      </c>
      <c r="H1844" s="12">
        <v>-8.4053828584236697E-4</v>
      </c>
      <c r="I1844" s="12">
        <v>0</v>
      </c>
      <c r="J1844" s="13">
        <f t="shared" si="870"/>
        <v>0</v>
      </c>
      <c r="K1844" s="13">
        <f t="shared" si="871"/>
        <v>0</v>
      </c>
      <c r="L1844" s="16">
        <f t="shared" si="872"/>
        <v>0</v>
      </c>
      <c r="M1844" s="13">
        <f t="shared" si="873"/>
        <v>1</v>
      </c>
      <c r="N1844" s="16">
        <f t="shared" si="874"/>
        <v>0</v>
      </c>
      <c r="O1844" s="16">
        <f t="shared" si="875"/>
        <v>-8.4053828584236697E-4</v>
      </c>
      <c r="P1844" s="16">
        <f t="shared" si="876"/>
        <v>-1.1594617141576331E-3</v>
      </c>
      <c r="Q1844" s="20" t="str">
        <f t="shared" si="877"/>
        <v/>
      </c>
      <c r="R1844" s="20" t="str">
        <f t="shared" si="878"/>
        <v/>
      </c>
      <c r="S1844" s="20" t="str">
        <f t="shared" si="879"/>
        <v/>
      </c>
      <c r="T1844" s="20" t="str">
        <f t="shared" si="880"/>
        <v/>
      </c>
      <c r="U1844" s="16" t="str">
        <f t="shared" si="881"/>
        <v/>
      </c>
      <c r="V1844" s="20" t="str">
        <f t="shared" si="882"/>
        <v/>
      </c>
      <c r="W1844" s="20" t="str">
        <f t="shared" si="883"/>
        <v/>
      </c>
      <c r="X1844" s="20" t="str">
        <f t="shared" si="884"/>
        <v/>
      </c>
      <c r="Y1844" s="20" t="str">
        <f t="shared" si="885"/>
        <v/>
      </c>
      <c r="Z1844" s="20">
        <f t="shared" si="886"/>
        <v>-1.1594617141576331E-3</v>
      </c>
      <c r="AA1844" s="20" t="str">
        <f t="shared" si="887"/>
        <v/>
      </c>
      <c r="AB1844" s="20" t="str">
        <f t="shared" si="888"/>
        <v/>
      </c>
      <c r="AC1844" s="20" t="str">
        <f t="shared" si="889"/>
        <v/>
      </c>
      <c r="AD1844" s="20" t="str">
        <f t="shared" si="890"/>
        <v/>
      </c>
      <c r="AE1844" s="20">
        <f t="shared" si="891"/>
        <v>-8.4053828584236697E-4</v>
      </c>
      <c r="AF1844" s="20" t="str">
        <f t="shared" si="892"/>
        <v/>
      </c>
      <c r="AG1844" s="11">
        <f t="shared" si="893"/>
        <v>-8.4053828584236697E-4</v>
      </c>
      <c r="AH1844" s="17">
        <f t="shared" si="894"/>
        <v>999</v>
      </c>
      <c r="AI1844" s="17">
        <f t="shared" si="895"/>
        <v>999</v>
      </c>
      <c r="AJ1844" s="17">
        <f t="shared" si="896"/>
        <v>999</v>
      </c>
      <c r="AK1844" s="17">
        <f t="shared" si="897"/>
        <v>-8.4053828584236697E-4</v>
      </c>
      <c r="AL1844" s="17">
        <f t="shared" si="898"/>
        <v>999</v>
      </c>
      <c r="AM1844" s="10" t="s">
        <v>1993</v>
      </c>
      <c r="AN1844">
        <v>-8.4099999999999994E-2</v>
      </c>
      <c r="AO1844">
        <v>0</v>
      </c>
      <c r="AP1844">
        <v>-8.4099999999999994E-2</v>
      </c>
      <c r="AQ1844">
        <v>2.1999999999999999E-2</v>
      </c>
      <c r="AR1844" s="8">
        <v>-0.2</v>
      </c>
      <c r="AS1844" s="8">
        <v>-0.1293</v>
      </c>
      <c r="AT1844" s="8">
        <v>-0.91210000000000002</v>
      </c>
      <c r="AU1844" s="8">
        <v>-0.1061</v>
      </c>
      <c r="AV1844" s="8">
        <v>-0.2</v>
      </c>
      <c r="AW1844" s="8">
        <v>0.2</v>
      </c>
      <c r="AX1844" s="8">
        <v>0.1293</v>
      </c>
      <c r="AY1844" s="8">
        <v>0.91210000000000002</v>
      </c>
      <c r="AZ1844" s="8">
        <v>-6.2E-2</v>
      </c>
      <c r="BA1844" s="8">
        <v>0.2</v>
      </c>
      <c r="BB1844">
        <v>-8.4099999999999994E-2</v>
      </c>
      <c r="BC1844">
        <v>-6.2E-2</v>
      </c>
      <c r="BD1844">
        <v>0</v>
      </c>
      <c r="BE1844">
        <v>2.1999999999999999E-2</v>
      </c>
      <c r="BF1844">
        <v>0.06</v>
      </c>
      <c r="BG1844">
        <v>0.3</v>
      </c>
      <c r="BH1844">
        <v>-20.04</v>
      </c>
      <c r="BI1844">
        <v>10</v>
      </c>
      <c r="BJ1844">
        <v>20</v>
      </c>
      <c r="BK1844">
        <v>10</v>
      </c>
      <c r="BM1844">
        <v>10</v>
      </c>
      <c r="BN1844" t="s">
        <v>1016</v>
      </c>
      <c r="BP1844" t="s">
        <v>1016</v>
      </c>
      <c r="BQ1844">
        <v>10</v>
      </c>
      <c r="BR1844">
        <v>101020</v>
      </c>
      <c r="BS1844">
        <v>1</v>
      </c>
      <c r="BU1844">
        <v>1</v>
      </c>
      <c r="BW1844">
        <v>10</v>
      </c>
      <c r="BY1844">
        <v>20</v>
      </c>
      <c r="BZ1844" t="s">
        <v>1999</v>
      </c>
      <c r="CA1844">
        <v>0</v>
      </c>
      <c r="CB1844">
        <v>0</v>
      </c>
      <c r="CC1844">
        <v>1</v>
      </c>
      <c r="CD1844">
        <v>0</v>
      </c>
      <c r="CE1844">
        <v>1</v>
      </c>
      <c r="CF1844">
        <v>0</v>
      </c>
      <c r="CG1844">
        <v>0</v>
      </c>
      <c r="CH1844">
        <v>0</v>
      </c>
      <c r="CI1844" s="2">
        <v>87532</v>
      </c>
      <c r="CJ1844" t="s">
        <v>1327</v>
      </c>
    </row>
    <row r="1845" spans="1:88">
      <c r="A1845" s="10" t="str">
        <f t="shared" si="868"/>
        <v>CKH_US</v>
      </c>
      <c r="B1845" s="12">
        <f t="shared" si="869"/>
        <v>-5.4000000000000006E-2</v>
      </c>
      <c r="C1845" s="12">
        <v>8.6617142870341597E-4</v>
      </c>
      <c r="D1845" s="12">
        <v>0</v>
      </c>
      <c r="E1845" s="12">
        <v>-8.6617142870341597E-4</v>
      </c>
      <c r="F1845" s="12">
        <v>0</v>
      </c>
      <c r="G1845" s="12">
        <v>-8.6617142870341597E-4</v>
      </c>
      <c r="H1845" s="12">
        <v>0</v>
      </c>
      <c r="I1845" s="12">
        <v>8.6617142870341597E-4</v>
      </c>
      <c r="J1845" s="13">
        <f t="shared" si="870"/>
        <v>0</v>
      </c>
      <c r="K1845" s="13">
        <f t="shared" si="871"/>
        <v>0</v>
      </c>
      <c r="L1845" s="16">
        <f t="shared" si="872"/>
        <v>0</v>
      </c>
      <c r="M1845" s="13">
        <f t="shared" si="873"/>
        <v>0</v>
      </c>
      <c r="N1845" s="16">
        <f t="shared" si="874"/>
        <v>0</v>
      </c>
      <c r="O1845" s="16">
        <f t="shared" si="875"/>
        <v>0</v>
      </c>
      <c r="P1845" s="16">
        <f t="shared" si="876"/>
        <v>-2E-3</v>
      </c>
      <c r="Q1845" s="20" t="str">
        <f t="shared" si="877"/>
        <v/>
      </c>
      <c r="R1845" s="20" t="str">
        <f t="shared" si="878"/>
        <v/>
      </c>
      <c r="S1845" s="20" t="str">
        <f t="shared" si="879"/>
        <v/>
      </c>
      <c r="T1845" s="20">
        <f t="shared" si="880"/>
        <v>-2E-3</v>
      </c>
      <c r="U1845" s="16" t="str">
        <f t="shared" si="881"/>
        <v/>
      </c>
      <c r="V1845" s="20" t="str">
        <f t="shared" si="882"/>
        <v/>
      </c>
      <c r="W1845" s="20" t="str">
        <f t="shared" si="883"/>
        <v/>
      </c>
      <c r="X1845" s="20" t="str">
        <f t="shared" si="884"/>
        <v/>
      </c>
      <c r="Y1845" s="20" t="str">
        <f t="shared" si="885"/>
        <v/>
      </c>
      <c r="Z1845" s="20" t="str">
        <f t="shared" si="886"/>
        <v/>
      </c>
      <c r="AA1845" s="20" t="str">
        <f t="shared" si="887"/>
        <v/>
      </c>
      <c r="AB1845" s="20">
        <f t="shared" si="888"/>
        <v>0</v>
      </c>
      <c r="AC1845" s="20" t="str">
        <f t="shared" si="889"/>
        <v/>
      </c>
      <c r="AD1845" s="20" t="str">
        <f t="shared" si="890"/>
        <v/>
      </c>
      <c r="AE1845" s="20" t="str">
        <f t="shared" si="891"/>
        <v/>
      </c>
      <c r="AF1845" s="20" t="str">
        <f t="shared" si="892"/>
        <v/>
      </c>
      <c r="AG1845" s="11">
        <f t="shared" si="893"/>
        <v>-8.6617142870341597E-4</v>
      </c>
      <c r="AH1845" s="17">
        <f t="shared" si="894"/>
        <v>0</v>
      </c>
      <c r="AI1845" s="17">
        <f t="shared" si="895"/>
        <v>999</v>
      </c>
      <c r="AJ1845" s="17">
        <f t="shared" si="896"/>
        <v>999</v>
      </c>
      <c r="AK1845" s="17">
        <f t="shared" si="897"/>
        <v>999</v>
      </c>
      <c r="AL1845" s="17">
        <f t="shared" si="898"/>
        <v>999</v>
      </c>
      <c r="AM1845" s="10" t="s">
        <v>351</v>
      </c>
      <c r="AN1845">
        <v>-8.6599999999999996E-2</v>
      </c>
      <c r="AO1845">
        <v>0</v>
      </c>
      <c r="AP1845">
        <v>-8.6599999999999996E-2</v>
      </c>
      <c r="AQ1845">
        <v>2.8826999999999998</v>
      </c>
      <c r="AR1845" s="8">
        <v>-0.2</v>
      </c>
      <c r="AS1845" s="8">
        <v>-13.3239</v>
      </c>
      <c r="AT1845" s="8">
        <v>-52.386800000000001</v>
      </c>
      <c r="AU1845" s="8">
        <v>-2.9693999999999998</v>
      </c>
      <c r="AV1845" s="8">
        <v>-0.2</v>
      </c>
      <c r="AW1845" s="8">
        <v>0.2</v>
      </c>
      <c r="AX1845" s="8">
        <v>13.3239</v>
      </c>
      <c r="AY1845" s="8">
        <v>52.386800000000001</v>
      </c>
      <c r="AZ1845" s="8">
        <v>2.7961</v>
      </c>
      <c r="BA1845" s="8">
        <v>0.2</v>
      </c>
      <c r="BB1845">
        <v>-0.2</v>
      </c>
      <c r="BC1845">
        <v>0.2</v>
      </c>
      <c r="BD1845">
        <v>-0.1134</v>
      </c>
      <c r="BE1845">
        <v>0.28660000000000002</v>
      </c>
      <c r="BF1845">
        <v>0.06</v>
      </c>
      <c r="BG1845">
        <v>0.3</v>
      </c>
      <c r="BH1845">
        <v>-5.4</v>
      </c>
      <c r="BI1845">
        <v>8</v>
      </c>
      <c r="BJ1845">
        <v>16</v>
      </c>
      <c r="BK1845">
        <v>8</v>
      </c>
      <c r="BM1845">
        <v>8</v>
      </c>
      <c r="BN1845" t="s">
        <v>1016</v>
      </c>
      <c r="BP1845" t="s">
        <v>1016</v>
      </c>
      <c r="BQ1845">
        <v>10</v>
      </c>
      <c r="BR1845">
        <v>101010</v>
      </c>
      <c r="BS1845">
        <v>1</v>
      </c>
      <c r="BU1845">
        <v>1</v>
      </c>
      <c r="BW1845">
        <v>8</v>
      </c>
      <c r="BY1845">
        <v>16</v>
      </c>
      <c r="BZ1845" t="s">
        <v>1997</v>
      </c>
      <c r="CA1845">
        <v>0</v>
      </c>
      <c r="CB1845">
        <v>0</v>
      </c>
      <c r="CC1845">
        <v>0</v>
      </c>
      <c r="CD1845">
        <v>0</v>
      </c>
      <c r="CE1845">
        <v>0</v>
      </c>
      <c r="CF1845">
        <v>0</v>
      </c>
      <c r="CG1845">
        <v>0</v>
      </c>
      <c r="CH1845">
        <v>0</v>
      </c>
      <c r="CI1845" s="2">
        <v>10598542</v>
      </c>
    </row>
    <row r="1846" spans="1:88">
      <c r="A1846" s="10" t="str">
        <f t="shared" si="868"/>
        <v>DXLG_US</v>
      </c>
      <c r="B1846" s="12">
        <f t="shared" si="869"/>
        <v>-2.5099999999999997E-2</v>
      </c>
      <c r="C1846" s="12">
        <v>5.5062857151247596E-4</v>
      </c>
      <c r="D1846" s="12">
        <v>0</v>
      </c>
      <c r="E1846" s="12">
        <v>-8.8100571441996202E-4</v>
      </c>
      <c r="F1846" s="12">
        <v>-3.30377142907486E-4</v>
      </c>
      <c r="G1846" s="12">
        <v>-8.8100571441996202E-4</v>
      </c>
      <c r="H1846" s="12">
        <v>-3.30377142907486E-4</v>
      </c>
      <c r="I1846" s="12">
        <v>5.5062857151247596E-4</v>
      </c>
      <c r="J1846" s="13">
        <f t="shared" si="870"/>
        <v>0</v>
      </c>
      <c r="K1846" s="13">
        <f t="shared" si="871"/>
        <v>0</v>
      </c>
      <c r="L1846" s="16">
        <f t="shared" si="872"/>
        <v>0</v>
      </c>
      <c r="M1846" s="13">
        <f t="shared" si="873"/>
        <v>1</v>
      </c>
      <c r="N1846" s="16">
        <f t="shared" si="874"/>
        <v>0</v>
      </c>
      <c r="O1846" s="16">
        <f t="shared" si="875"/>
        <v>-3.30377142907486E-4</v>
      </c>
      <c r="P1846" s="16">
        <f t="shared" si="876"/>
        <v>-6.1696228570925146E-3</v>
      </c>
      <c r="Q1846" s="20" t="str">
        <f t="shared" si="877"/>
        <v/>
      </c>
      <c r="R1846" s="20" t="str">
        <f t="shared" si="878"/>
        <v/>
      </c>
      <c r="S1846" s="20" t="str">
        <f t="shared" si="879"/>
        <v/>
      </c>
      <c r="T1846" s="20">
        <f t="shared" si="880"/>
        <v>-6.1696228570925146E-3</v>
      </c>
      <c r="U1846" s="16" t="str">
        <f t="shared" si="881"/>
        <v/>
      </c>
      <c r="V1846" s="20" t="str">
        <f t="shared" si="882"/>
        <v/>
      </c>
      <c r="W1846" s="20" t="str">
        <f t="shared" si="883"/>
        <v/>
      </c>
      <c r="X1846" s="20" t="str">
        <f t="shared" si="884"/>
        <v/>
      </c>
      <c r="Y1846" s="20" t="str">
        <f t="shared" si="885"/>
        <v/>
      </c>
      <c r="Z1846" s="20" t="str">
        <f t="shared" si="886"/>
        <v/>
      </c>
      <c r="AA1846" s="20" t="str">
        <f t="shared" si="887"/>
        <v/>
      </c>
      <c r="AB1846" s="20">
        <f t="shared" si="888"/>
        <v>-3.30377142907486E-4</v>
      </c>
      <c r="AC1846" s="20" t="str">
        <f t="shared" si="889"/>
        <v/>
      </c>
      <c r="AD1846" s="20" t="str">
        <f t="shared" si="890"/>
        <v/>
      </c>
      <c r="AE1846" s="20" t="str">
        <f t="shared" si="891"/>
        <v/>
      </c>
      <c r="AF1846" s="20" t="str">
        <f t="shared" si="892"/>
        <v/>
      </c>
      <c r="AG1846" s="11">
        <f t="shared" si="893"/>
        <v>-8.8100571441996202E-4</v>
      </c>
      <c r="AH1846" s="17">
        <f t="shared" si="894"/>
        <v>-3.30377142907486E-4</v>
      </c>
      <c r="AI1846" s="17">
        <f t="shared" si="895"/>
        <v>999</v>
      </c>
      <c r="AJ1846" s="17">
        <f t="shared" si="896"/>
        <v>999</v>
      </c>
      <c r="AK1846" s="17">
        <f t="shared" si="897"/>
        <v>999</v>
      </c>
      <c r="AL1846" s="17">
        <f t="shared" si="898"/>
        <v>999</v>
      </c>
      <c r="AM1846" s="10" t="s">
        <v>1587</v>
      </c>
      <c r="AN1846">
        <v>-8.8099999999999998E-2</v>
      </c>
      <c r="AO1846">
        <v>0</v>
      </c>
      <c r="AP1846">
        <v>-8.8099999999999998E-2</v>
      </c>
      <c r="AQ1846">
        <v>5.5300000000000002E-2</v>
      </c>
      <c r="AR1846" s="8">
        <v>-0.65</v>
      </c>
      <c r="AS1846" s="8">
        <v>-0.37680000000000002</v>
      </c>
      <c r="AT1846" s="8">
        <v>-9.3024000000000004</v>
      </c>
      <c r="AU1846" s="8">
        <v>-0.1434</v>
      </c>
      <c r="AV1846" s="8">
        <v>-0.65</v>
      </c>
      <c r="AW1846" s="8">
        <v>0.65</v>
      </c>
      <c r="AX1846" s="8">
        <v>0.37680000000000002</v>
      </c>
      <c r="AY1846" s="8">
        <v>9.3024000000000004</v>
      </c>
      <c r="AZ1846" s="8">
        <v>-3.2800000000000003E-2</v>
      </c>
      <c r="BA1846" s="8">
        <v>0.65</v>
      </c>
      <c r="BB1846">
        <v>-0.1434</v>
      </c>
      <c r="BC1846">
        <v>-3.2800000000000003E-2</v>
      </c>
      <c r="BD1846">
        <v>-5.5300000000000002E-2</v>
      </c>
      <c r="BE1846">
        <v>5.5300000000000002E-2</v>
      </c>
      <c r="BF1846">
        <v>0.06</v>
      </c>
      <c r="BG1846">
        <v>0.3</v>
      </c>
      <c r="BH1846">
        <v>-2.5099999999999998</v>
      </c>
      <c r="BI1846">
        <v>7</v>
      </c>
      <c r="BJ1846">
        <v>14</v>
      </c>
      <c r="BK1846">
        <v>8</v>
      </c>
      <c r="BM1846">
        <v>8</v>
      </c>
      <c r="BN1846" t="s">
        <v>1016</v>
      </c>
      <c r="BP1846" t="s">
        <v>1016</v>
      </c>
      <c r="BQ1846">
        <v>25</v>
      </c>
      <c r="BR1846">
        <v>255040</v>
      </c>
      <c r="BS1846">
        <v>1</v>
      </c>
      <c r="BU1846">
        <v>1</v>
      </c>
      <c r="BW1846">
        <v>7</v>
      </c>
      <c r="BY1846">
        <v>14</v>
      </c>
      <c r="BZ1846" t="s">
        <v>2000</v>
      </c>
      <c r="CA1846">
        <v>1</v>
      </c>
      <c r="CB1846">
        <v>0</v>
      </c>
      <c r="CC1846">
        <v>1</v>
      </c>
      <c r="CD1846">
        <v>0</v>
      </c>
      <c r="CE1846">
        <v>0</v>
      </c>
      <c r="CF1846">
        <v>0</v>
      </c>
      <c r="CG1846">
        <v>0</v>
      </c>
      <c r="CH1846">
        <v>0</v>
      </c>
      <c r="CI1846" s="2">
        <v>219968</v>
      </c>
    </row>
    <row r="1847" spans="1:88">
      <c r="A1847" s="10" t="str">
        <f t="shared" si="868"/>
        <v>NRCIA_US</v>
      </c>
      <c r="B1847" s="12">
        <f t="shared" si="869"/>
        <v>-6.9000000000000006E-2</v>
      </c>
      <c r="C1847" s="12">
        <v>2.168404344971E-19</v>
      </c>
      <c r="D1847" s="12">
        <v>0</v>
      </c>
      <c r="E1847" s="12">
        <v>-9.0229333347082504E-4</v>
      </c>
      <c r="F1847" s="12">
        <v>-9.0229333347082504E-4</v>
      </c>
      <c r="G1847" s="12">
        <v>-9.0229333347082504E-4</v>
      </c>
      <c r="H1847" s="12">
        <v>-9.0229333347082504E-4</v>
      </c>
      <c r="I1847" s="12">
        <v>2.168404344971E-19</v>
      </c>
      <c r="J1847" s="13">
        <f t="shared" si="870"/>
        <v>0</v>
      </c>
      <c r="K1847" s="13">
        <f t="shared" si="871"/>
        <v>0</v>
      </c>
      <c r="L1847" s="16">
        <f t="shared" si="872"/>
        <v>0</v>
      </c>
      <c r="M1847" s="13">
        <f t="shared" si="873"/>
        <v>1</v>
      </c>
      <c r="N1847" s="16">
        <f t="shared" si="874"/>
        <v>0</v>
      </c>
      <c r="O1847" s="16">
        <f t="shared" si="875"/>
        <v>-9.0229333347082504E-4</v>
      </c>
      <c r="P1847" s="16">
        <f t="shared" si="876"/>
        <v>-5.0977066665291752E-3</v>
      </c>
      <c r="Q1847" s="20" t="str">
        <f t="shared" si="877"/>
        <v/>
      </c>
      <c r="R1847" s="20" t="str">
        <f t="shared" si="878"/>
        <v/>
      </c>
      <c r="S1847" s="20" t="str">
        <f t="shared" si="879"/>
        <v/>
      </c>
      <c r="T1847" s="20" t="str">
        <f t="shared" si="880"/>
        <v/>
      </c>
      <c r="U1847" s="16" t="str">
        <f t="shared" si="881"/>
        <v/>
      </c>
      <c r="V1847" s="20" t="str">
        <f t="shared" si="882"/>
        <v/>
      </c>
      <c r="W1847" s="20" t="str">
        <f t="shared" si="883"/>
        <v/>
      </c>
      <c r="X1847" s="20" t="str">
        <f t="shared" si="884"/>
        <v/>
      </c>
      <c r="Y1847" s="20" t="str">
        <f t="shared" si="885"/>
        <v/>
      </c>
      <c r="Z1847" s="20">
        <f t="shared" si="886"/>
        <v>-5.0977066665291752E-3</v>
      </c>
      <c r="AA1847" s="20" t="str">
        <f t="shared" si="887"/>
        <v/>
      </c>
      <c r="AB1847" s="20" t="str">
        <f t="shared" si="888"/>
        <v/>
      </c>
      <c r="AC1847" s="20" t="str">
        <f t="shared" si="889"/>
        <v/>
      </c>
      <c r="AD1847" s="20" t="str">
        <f t="shared" si="890"/>
        <v/>
      </c>
      <c r="AE1847" s="20">
        <f t="shared" si="891"/>
        <v>-9.0229333347082504E-4</v>
      </c>
      <c r="AF1847" s="20" t="str">
        <f t="shared" si="892"/>
        <v/>
      </c>
      <c r="AG1847" s="11">
        <f t="shared" si="893"/>
        <v>-9.0229333347082504E-4</v>
      </c>
      <c r="AH1847" s="17">
        <f t="shared" si="894"/>
        <v>999</v>
      </c>
      <c r="AI1847" s="17">
        <f t="shared" si="895"/>
        <v>999</v>
      </c>
      <c r="AJ1847" s="17">
        <f t="shared" si="896"/>
        <v>999</v>
      </c>
      <c r="AK1847" s="17">
        <f t="shared" si="897"/>
        <v>-9.0229333347082504E-4</v>
      </c>
      <c r="AL1847" s="17">
        <f t="shared" si="898"/>
        <v>999</v>
      </c>
      <c r="AM1847" s="10" t="s">
        <v>2005</v>
      </c>
      <c r="AN1847">
        <v>-9.0200000000000002E-2</v>
      </c>
      <c r="AO1847">
        <v>0</v>
      </c>
      <c r="AP1847">
        <v>-9.0200000000000002E-2</v>
      </c>
      <c r="AQ1847">
        <v>3.3599999999999998E-2</v>
      </c>
      <c r="AR1847" s="8">
        <v>-0.6</v>
      </c>
      <c r="AS1847" s="8">
        <v>-0.14649999999999999</v>
      </c>
      <c r="AT1847" s="8">
        <v>-13.505800000000001</v>
      </c>
      <c r="AU1847" s="8">
        <v>-0.12379999999999999</v>
      </c>
      <c r="AV1847" s="8">
        <v>-0.6</v>
      </c>
      <c r="AW1847" s="8">
        <v>0.6</v>
      </c>
      <c r="AX1847" s="8">
        <v>0.14649999999999999</v>
      </c>
      <c r="AY1847" s="8">
        <v>13.505800000000001</v>
      </c>
      <c r="AZ1847" s="8">
        <v>-5.6599999999999998E-2</v>
      </c>
      <c r="BA1847" s="8">
        <v>0.6</v>
      </c>
      <c r="BB1847">
        <v>-9.0200000000000002E-2</v>
      </c>
      <c r="BC1847">
        <v>-5.6599999999999998E-2</v>
      </c>
      <c r="BD1847">
        <v>0</v>
      </c>
      <c r="BE1847">
        <v>3.3599999999999998E-2</v>
      </c>
      <c r="BF1847">
        <v>0.06</v>
      </c>
      <c r="BG1847">
        <v>0.3</v>
      </c>
      <c r="BH1847">
        <v>-6.9</v>
      </c>
      <c r="BI1847">
        <v>9</v>
      </c>
      <c r="BJ1847">
        <v>17</v>
      </c>
      <c r="BK1847">
        <v>9</v>
      </c>
      <c r="BM1847">
        <v>9</v>
      </c>
      <c r="BN1847" t="s">
        <v>1016</v>
      </c>
      <c r="BP1847" t="s">
        <v>1016</v>
      </c>
      <c r="BQ1847">
        <v>35</v>
      </c>
      <c r="BR1847">
        <v>351020</v>
      </c>
      <c r="BS1847">
        <v>1</v>
      </c>
      <c r="BU1847">
        <v>1</v>
      </c>
      <c r="BW1847">
        <v>9</v>
      </c>
      <c r="BY1847">
        <v>17</v>
      </c>
      <c r="BZ1847" t="s">
        <v>1999</v>
      </c>
      <c r="CA1847">
        <v>0</v>
      </c>
      <c r="CB1847">
        <v>0</v>
      </c>
      <c r="CC1847">
        <v>1</v>
      </c>
      <c r="CD1847">
        <v>0</v>
      </c>
      <c r="CE1847">
        <v>1</v>
      </c>
      <c r="CF1847">
        <v>0</v>
      </c>
      <c r="CG1847">
        <v>0</v>
      </c>
      <c r="CH1847">
        <v>0</v>
      </c>
      <c r="CI1847" s="2">
        <v>134798</v>
      </c>
      <c r="CJ1847" t="s">
        <v>1327</v>
      </c>
    </row>
    <row r="1848" spans="1:88">
      <c r="A1848" s="10" t="str">
        <f t="shared" si="868"/>
        <v>YUME_US</v>
      </c>
      <c r="B1848" s="12">
        <f t="shared" si="869"/>
        <v>-4.5700000000000005E-2</v>
      </c>
      <c r="C1848" s="12">
        <v>9.0702857156678505E-4</v>
      </c>
      <c r="D1848" s="12">
        <v>0</v>
      </c>
      <c r="E1848" s="12">
        <v>-9.0702857156678505E-4</v>
      </c>
      <c r="F1848" s="12">
        <v>0</v>
      </c>
      <c r="G1848" s="12">
        <v>-9.0702857156678505E-4</v>
      </c>
      <c r="H1848" s="12">
        <v>0</v>
      </c>
      <c r="I1848" s="12">
        <v>9.0702857156678505E-4</v>
      </c>
      <c r="J1848" s="13">
        <f t="shared" si="870"/>
        <v>0</v>
      </c>
      <c r="K1848" s="13">
        <f t="shared" si="871"/>
        <v>0</v>
      </c>
      <c r="L1848" s="16">
        <f t="shared" si="872"/>
        <v>0</v>
      </c>
      <c r="M1848" s="13">
        <f t="shared" si="873"/>
        <v>0</v>
      </c>
      <c r="N1848" s="16">
        <f t="shared" si="874"/>
        <v>0</v>
      </c>
      <c r="O1848" s="16">
        <f t="shared" si="875"/>
        <v>0</v>
      </c>
      <c r="P1848" s="16">
        <f t="shared" si="876"/>
        <v>-6.0000000000000001E-3</v>
      </c>
      <c r="Q1848" s="20" t="str">
        <f t="shared" si="877"/>
        <v/>
      </c>
      <c r="R1848" s="20" t="str">
        <f t="shared" si="878"/>
        <v/>
      </c>
      <c r="S1848" s="20" t="str">
        <f t="shared" si="879"/>
        <v/>
      </c>
      <c r="T1848" s="20">
        <f t="shared" si="880"/>
        <v>-6.0000000000000001E-3</v>
      </c>
      <c r="U1848" s="16" t="str">
        <f t="shared" si="881"/>
        <v/>
      </c>
      <c r="V1848" s="20" t="str">
        <f t="shared" si="882"/>
        <v/>
      </c>
      <c r="W1848" s="20" t="str">
        <f t="shared" si="883"/>
        <v/>
      </c>
      <c r="X1848" s="20" t="str">
        <f t="shared" si="884"/>
        <v/>
      </c>
      <c r="Y1848" s="20" t="str">
        <f t="shared" si="885"/>
        <v/>
      </c>
      <c r="Z1848" s="20" t="str">
        <f t="shared" si="886"/>
        <v/>
      </c>
      <c r="AA1848" s="20" t="str">
        <f t="shared" si="887"/>
        <v/>
      </c>
      <c r="AB1848" s="20">
        <f t="shared" si="888"/>
        <v>0</v>
      </c>
      <c r="AC1848" s="20" t="str">
        <f t="shared" si="889"/>
        <v/>
      </c>
      <c r="AD1848" s="20" t="str">
        <f t="shared" si="890"/>
        <v/>
      </c>
      <c r="AE1848" s="20" t="str">
        <f t="shared" si="891"/>
        <v/>
      </c>
      <c r="AF1848" s="20" t="str">
        <f t="shared" si="892"/>
        <v/>
      </c>
      <c r="AG1848" s="11">
        <f t="shared" si="893"/>
        <v>-9.0702857156678505E-4</v>
      </c>
      <c r="AH1848" s="17">
        <f t="shared" si="894"/>
        <v>0</v>
      </c>
      <c r="AI1848" s="17">
        <f t="shared" si="895"/>
        <v>999</v>
      </c>
      <c r="AJ1848" s="17">
        <f t="shared" si="896"/>
        <v>999</v>
      </c>
      <c r="AK1848" s="17">
        <f t="shared" si="897"/>
        <v>999</v>
      </c>
      <c r="AL1848" s="17">
        <f t="shared" si="898"/>
        <v>999</v>
      </c>
      <c r="AM1848" s="10" t="s">
        <v>1812</v>
      </c>
      <c r="AN1848">
        <v>-9.0700000000000003E-2</v>
      </c>
      <c r="AO1848">
        <v>0</v>
      </c>
      <c r="AP1848">
        <v>-9.0700000000000003E-2</v>
      </c>
      <c r="AQ1848">
        <v>0.114</v>
      </c>
      <c r="AR1848" s="8">
        <v>-0.6</v>
      </c>
      <c r="AS1848" s="8">
        <v>-0.63360000000000005</v>
      </c>
      <c r="AT1848" s="8">
        <v>-7.7503000000000002</v>
      </c>
      <c r="AU1848" s="8">
        <v>-0.20469999999999999</v>
      </c>
      <c r="AV1848" s="8">
        <v>-0.6</v>
      </c>
      <c r="AW1848" s="8">
        <v>0.4</v>
      </c>
      <c r="AX1848" s="8">
        <v>0.63360000000000005</v>
      </c>
      <c r="AY1848" s="8">
        <v>7.7503000000000002</v>
      </c>
      <c r="AZ1848" s="8">
        <v>2.3300000000000001E-2</v>
      </c>
      <c r="BA1848" s="8">
        <v>0.4</v>
      </c>
      <c r="BB1848">
        <v>-0.20469999999999999</v>
      </c>
      <c r="BC1848">
        <v>2.3300000000000001E-2</v>
      </c>
      <c r="BD1848">
        <v>-0.114</v>
      </c>
      <c r="BE1848">
        <v>0.114</v>
      </c>
      <c r="BF1848">
        <v>0.06</v>
      </c>
      <c r="BG1848">
        <v>0.3</v>
      </c>
      <c r="BH1848">
        <v>-4.57</v>
      </c>
      <c r="BI1848">
        <v>8</v>
      </c>
      <c r="BJ1848">
        <v>16</v>
      </c>
      <c r="BK1848">
        <v>8</v>
      </c>
      <c r="BM1848">
        <v>8</v>
      </c>
      <c r="BN1848" t="s">
        <v>1016</v>
      </c>
      <c r="BP1848" t="s">
        <v>1016</v>
      </c>
      <c r="BQ1848">
        <v>45</v>
      </c>
      <c r="BR1848">
        <v>451010</v>
      </c>
      <c r="BS1848">
        <v>1</v>
      </c>
      <c r="BU1848">
        <v>1</v>
      </c>
      <c r="BW1848">
        <v>8</v>
      </c>
      <c r="BY1848">
        <v>16</v>
      </c>
      <c r="BZ1848" t="s">
        <v>1947</v>
      </c>
      <c r="CA1848">
        <v>1</v>
      </c>
      <c r="CB1848">
        <v>0</v>
      </c>
      <c r="CC1848">
        <v>1</v>
      </c>
      <c r="CD1848">
        <v>0</v>
      </c>
      <c r="CE1848">
        <v>0</v>
      </c>
      <c r="CF1848">
        <v>0</v>
      </c>
      <c r="CG1848">
        <v>0</v>
      </c>
      <c r="CH1848">
        <v>0</v>
      </c>
      <c r="CI1848" s="2">
        <v>692390</v>
      </c>
    </row>
    <row r="1849" spans="1:88">
      <c r="A1849" s="10" t="str">
        <f t="shared" si="868"/>
        <v>CACB_US</v>
      </c>
      <c r="B1849" s="12">
        <f t="shared" si="869"/>
        <v>-4.1500000000000002E-2</v>
      </c>
      <c r="C1849" s="12">
        <v>8.3327619060316496E-4</v>
      </c>
      <c r="D1849" s="12">
        <v>0</v>
      </c>
      <c r="E1849" s="12">
        <v>-9.1457142871079102E-4</v>
      </c>
      <c r="F1849" s="12">
        <v>-8.1295238107625996E-5</v>
      </c>
      <c r="G1849" s="12">
        <v>-9.1457142871079102E-4</v>
      </c>
      <c r="H1849" s="12">
        <v>-8.1295238107625996E-5</v>
      </c>
      <c r="I1849" s="12">
        <v>8.3327619060316496E-4</v>
      </c>
      <c r="J1849" s="13">
        <f t="shared" si="870"/>
        <v>0</v>
      </c>
      <c r="K1849" s="13">
        <f t="shared" si="871"/>
        <v>0</v>
      </c>
      <c r="L1849" s="16">
        <f t="shared" si="872"/>
        <v>0</v>
      </c>
      <c r="M1849" s="13">
        <f t="shared" si="873"/>
        <v>1</v>
      </c>
      <c r="N1849" s="16">
        <f t="shared" si="874"/>
        <v>0</v>
      </c>
      <c r="O1849" s="16">
        <f t="shared" si="875"/>
        <v>-8.1295238107625996E-5</v>
      </c>
      <c r="P1849" s="16">
        <f t="shared" si="876"/>
        <v>-3.9187047618923741E-3</v>
      </c>
      <c r="Q1849" s="20" t="str">
        <f t="shared" si="877"/>
        <v/>
      </c>
      <c r="R1849" s="20" t="str">
        <f t="shared" si="878"/>
        <v/>
      </c>
      <c r="S1849" s="20" t="str">
        <f t="shared" si="879"/>
        <v/>
      </c>
      <c r="T1849" s="20">
        <f t="shared" si="880"/>
        <v>-3.9187047618923741E-3</v>
      </c>
      <c r="U1849" s="16" t="str">
        <f t="shared" si="881"/>
        <v/>
      </c>
      <c r="V1849" s="20" t="str">
        <f t="shared" si="882"/>
        <v/>
      </c>
      <c r="W1849" s="20" t="str">
        <f t="shared" si="883"/>
        <v/>
      </c>
      <c r="X1849" s="20" t="str">
        <f t="shared" si="884"/>
        <v/>
      </c>
      <c r="Y1849" s="20" t="str">
        <f t="shared" si="885"/>
        <v/>
      </c>
      <c r="Z1849" s="20" t="str">
        <f t="shared" si="886"/>
        <v/>
      </c>
      <c r="AA1849" s="20" t="str">
        <f t="shared" si="887"/>
        <v/>
      </c>
      <c r="AB1849" s="20">
        <f t="shared" si="888"/>
        <v>-8.1295238107625996E-5</v>
      </c>
      <c r="AC1849" s="20" t="str">
        <f t="shared" si="889"/>
        <v/>
      </c>
      <c r="AD1849" s="20" t="str">
        <f t="shared" si="890"/>
        <v/>
      </c>
      <c r="AE1849" s="20" t="str">
        <f t="shared" si="891"/>
        <v/>
      </c>
      <c r="AF1849" s="20" t="str">
        <f t="shared" si="892"/>
        <v/>
      </c>
      <c r="AG1849" s="11">
        <f t="shared" si="893"/>
        <v>-9.1457142871079102E-4</v>
      </c>
      <c r="AH1849" s="17">
        <f t="shared" si="894"/>
        <v>-8.1295238107625996E-5</v>
      </c>
      <c r="AI1849" s="17">
        <f t="shared" si="895"/>
        <v>999</v>
      </c>
      <c r="AJ1849" s="17">
        <f t="shared" si="896"/>
        <v>999</v>
      </c>
      <c r="AK1849" s="17">
        <f t="shared" si="897"/>
        <v>999</v>
      </c>
      <c r="AL1849" s="17">
        <f t="shared" si="898"/>
        <v>999</v>
      </c>
      <c r="AM1849" s="10" t="s">
        <v>2035</v>
      </c>
      <c r="AN1849">
        <v>-9.1499999999999998E-2</v>
      </c>
      <c r="AO1849">
        <v>0</v>
      </c>
      <c r="AP1849">
        <v>-9.1499999999999998E-2</v>
      </c>
      <c r="AQ1849">
        <v>8.3900000000000002E-2</v>
      </c>
      <c r="AR1849" s="8">
        <v>-0.4</v>
      </c>
      <c r="AS1849" s="8">
        <v>-0.41010000000000002</v>
      </c>
      <c r="AT1849" s="8">
        <v>-14.7319</v>
      </c>
      <c r="AU1849" s="8">
        <v>-0.17530000000000001</v>
      </c>
      <c r="AV1849" s="8">
        <v>-0.4</v>
      </c>
      <c r="AW1849" s="8">
        <v>0.4</v>
      </c>
      <c r="AX1849" s="8">
        <v>0.41010000000000002</v>
      </c>
      <c r="AY1849" s="8">
        <v>14.7319</v>
      </c>
      <c r="AZ1849" s="8">
        <v>-7.6E-3</v>
      </c>
      <c r="BA1849" s="8">
        <v>0.4</v>
      </c>
      <c r="BB1849">
        <v>-0.17530000000000001</v>
      </c>
      <c r="BC1849">
        <v>-7.6E-3</v>
      </c>
      <c r="BD1849">
        <v>-8.3900000000000002E-2</v>
      </c>
      <c r="BE1849">
        <v>8.3900000000000002E-2</v>
      </c>
      <c r="BF1849">
        <v>0.06</v>
      </c>
      <c r="BG1849">
        <v>0.3</v>
      </c>
      <c r="BH1849">
        <v>-4.1500000000000004</v>
      </c>
      <c r="BI1849">
        <v>8</v>
      </c>
      <c r="BJ1849">
        <v>15</v>
      </c>
      <c r="BK1849">
        <v>8</v>
      </c>
      <c r="BM1849">
        <v>8</v>
      </c>
      <c r="BN1849" t="s">
        <v>1016</v>
      </c>
      <c r="BP1849" t="s">
        <v>1016</v>
      </c>
      <c r="BQ1849">
        <v>40</v>
      </c>
      <c r="BR1849">
        <v>401010</v>
      </c>
      <c r="BS1849">
        <v>1</v>
      </c>
      <c r="BU1849">
        <v>1</v>
      </c>
      <c r="BW1849">
        <v>8</v>
      </c>
      <c r="BY1849">
        <v>15</v>
      </c>
      <c r="BZ1849" t="s">
        <v>1947</v>
      </c>
      <c r="CA1849">
        <v>1</v>
      </c>
      <c r="CB1849">
        <v>0</v>
      </c>
      <c r="CC1849">
        <v>1</v>
      </c>
      <c r="CD1849">
        <v>0</v>
      </c>
      <c r="CE1849">
        <v>0</v>
      </c>
      <c r="CF1849">
        <v>0</v>
      </c>
      <c r="CG1849">
        <v>0</v>
      </c>
      <c r="CH1849">
        <v>0</v>
      </c>
      <c r="CI1849" s="2">
        <v>426014</v>
      </c>
    </row>
    <row r="1850" spans="1:88">
      <c r="A1850" s="10" t="str">
        <f t="shared" si="868"/>
        <v>MBRG_US</v>
      </c>
      <c r="B1850" s="12">
        <f t="shared" si="869"/>
        <v>-1.2199999999999999E-2</v>
      </c>
      <c r="C1850" s="12">
        <v>2.168404344971E-19</v>
      </c>
      <c r="D1850" s="12">
        <v>0</v>
      </c>
      <c r="E1850" s="12">
        <v>-9.2274285728346497E-4</v>
      </c>
      <c r="F1850" s="12">
        <v>-9.2274285728346497E-4</v>
      </c>
      <c r="G1850" s="12">
        <v>-9.2274285728346497E-4</v>
      </c>
      <c r="H1850" s="12">
        <v>-9.2274285728346497E-4</v>
      </c>
      <c r="I1850" s="12">
        <v>2.168404344971E-19</v>
      </c>
      <c r="J1850" s="13">
        <f t="shared" si="870"/>
        <v>0</v>
      </c>
      <c r="K1850" s="13">
        <f t="shared" si="871"/>
        <v>0</v>
      </c>
      <c r="L1850" s="16">
        <f t="shared" si="872"/>
        <v>0</v>
      </c>
      <c r="M1850" s="13">
        <f t="shared" si="873"/>
        <v>1</v>
      </c>
      <c r="N1850" s="16">
        <f t="shared" si="874"/>
        <v>0</v>
      </c>
      <c r="O1850" s="16">
        <f t="shared" si="875"/>
        <v>-9.2274285728346497E-4</v>
      </c>
      <c r="P1850" s="16">
        <f t="shared" si="876"/>
        <v>-3.0772571427165351E-3</v>
      </c>
      <c r="Q1850" s="20" t="str">
        <f t="shared" si="877"/>
        <v/>
      </c>
      <c r="R1850" s="20">
        <f t="shared" si="878"/>
        <v>-3.0772571427165351E-3</v>
      </c>
      <c r="S1850" s="20" t="str">
        <f t="shared" si="879"/>
        <v/>
      </c>
      <c r="T1850" s="20" t="str">
        <f t="shared" si="880"/>
        <v/>
      </c>
      <c r="U1850" s="16" t="str">
        <f t="shared" si="881"/>
        <v/>
      </c>
      <c r="V1850" s="20" t="str">
        <f t="shared" si="882"/>
        <v/>
      </c>
      <c r="W1850" s="20" t="str">
        <f t="shared" si="883"/>
        <v/>
      </c>
      <c r="X1850" s="20" t="str">
        <f t="shared" si="884"/>
        <v/>
      </c>
      <c r="Y1850" s="20" t="str">
        <f t="shared" si="885"/>
        <v/>
      </c>
      <c r="Z1850" s="20">
        <f t="shared" si="886"/>
        <v>-3.0772571427165351E-3</v>
      </c>
      <c r="AA1850" s="20" t="str">
        <f t="shared" si="887"/>
        <v/>
      </c>
      <c r="AB1850" s="20" t="str">
        <f t="shared" si="888"/>
        <v/>
      </c>
      <c r="AC1850" s="20" t="str">
        <f t="shared" si="889"/>
        <v/>
      </c>
      <c r="AD1850" s="20">
        <f t="shared" si="890"/>
        <v>-9.2274285728346497E-4</v>
      </c>
      <c r="AE1850" s="20">
        <f t="shared" si="891"/>
        <v>-9.2274285728346497E-4</v>
      </c>
      <c r="AF1850" s="20" t="str">
        <f t="shared" si="892"/>
        <v/>
      </c>
      <c r="AG1850" s="11">
        <f t="shared" si="893"/>
        <v>-9.2274285728346497E-4</v>
      </c>
      <c r="AH1850" s="17">
        <f t="shared" si="894"/>
        <v>999</v>
      </c>
      <c r="AI1850" s="17">
        <f t="shared" si="895"/>
        <v>999</v>
      </c>
      <c r="AJ1850" s="17">
        <f t="shared" si="896"/>
        <v>-9.2274285728346497E-4</v>
      </c>
      <c r="AK1850" s="17">
        <f t="shared" si="897"/>
        <v>-9.2274285728346497E-4</v>
      </c>
      <c r="AL1850" s="17">
        <f t="shared" si="898"/>
        <v>999</v>
      </c>
      <c r="AM1850" s="10" t="s">
        <v>1784</v>
      </c>
      <c r="AN1850">
        <v>-9.2299999999999993E-2</v>
      </c>
      <c r="AO1850">
        <v>0</v>
      </c>
      <c r="AP1850">
        <v>-9.2299999999999993E-2</v>
      </c>
      <c r="AQ1850">
        <v>1.0200000000000001E-2</v>
      </c>
      <c r="AR1850" s="8">
        <v>-0.4</v>
      </c>
      <c r="AS1850" s="8">
        <v>-9.2299999999999993E-2</v>
      </c>
      <c r="AT1850" s="8">
        <v>-5.4839000000000002</v>
      </c>
      <c r="AU1850" s="8">
        <v>-0.1024</v>
      </c>
      <c r="AV1850" s="8">
        <v>-0.4</v>
      </c>
      <c r="AW1850" s="8">
        <v>0.4</v>
      </c>
      <c r="AX1850" s="8">
        <v>7.1499999999999994E-2</v>
      </c>
      <c r="AY1850" s="8">
        <v>5.4839000000000002</v>
      </c>
      <c r="AZ1850" s="8">
        <v>-8.2100000000000006E-2</v>
      </c>
      <c r="BA1850" s="8">
        <v>0.4</v>
      </c>
      <c r="BB1850">
        <v>-9.2299999999999993E-2</v>
      </c>
      <c r="BC1850">
        <v>-8.2100000000000006E-2</v>
      </c>
      <c r="BD1850">
        <v>0</v>
      </c>
      <c r="BE1850">
        <v>1.0200000000000001E-2</v>
      </c>
      <c r="BF1850">
        <v>0.06</v>
      </c>
      <c r="BG1850">
        <v>0.3</v>
      </c>
      <c r="BH1850">
        <v>-1.22</v>
      </c>
      <c r="BI1850">
        <v>7</v>
      </c>
      <c r="BJ1850">
        <v>13</v>
      </c>
      <c r="BK1850">
        <v>7</v>
      </c>
      <c r="BM1850">
        <v>7</v>
      </c>
      <c r="BN1850" t="s">
        <v>1016</v>
      </c>
      <c r="BP1850" t="s">
        <v>1016</v>
      </c>
      <c r="BQ1850">
        <v>40</v>
      </c>
      <c r="BR1850">
        <v>401010</v>
      </c>
      <c r="BS1850">
        <v>1</v>
      </c>
      <c r="BU1850">
        <v>1</v>
      </c>
      <c r="BW1850">
        <v>7</v>
      </c>
      <c r="BY1850">
        <v>13</v>
      </c>
      <c r="BZ1850" t="s">
        <v>1999</v>
      </c>
      <c r="CA1850">
        <v>0</v>
      </c>
      <c r="CB1850">
        <v>1</v>
      </c>
      <c r="CC1850">
        <v>1</v>
      </c>
      <c r="CD1850">
        <v>0</v>
      </c>
      <c r="CE1850">
        <v>1</v>
      </c>
      <c r="CF1850">
        <v>0</v>
      </c>
      <c r="CG1850">
        <v>0</v>
      </c>
      <c r="CH1850">
        <v>0</v>
      </c>
      <c r="CI1850" s="2">
        <v>46196</v>
      </c>
      <c r="CJ1850" t="s">
        <v>1327</v>
      </c>
    </row>
    <row r="1851" spans="1:88">
      <c r="A1851" s="10" t="str">
        <f t="shared" si="868"/>
        <v>ASC_US</v>
      </c>
      <c r="B1851" s="12">
        <f t="shared" si="869"/>
        <v>-0.18890000000000001</v>
      </c>
      <c r="C1851" s="12">
        <v>1.0392380953964499E-3</v>
      </c>
      <c r="D1851" s="12">
        <v>0</v>
      </c>
      <c r="E1851" s="12">
        <v>-9.5609904776473896E-4</v>
      </c>
      <c r="F1851" s="12">
        <v>-1.9953371431611902E-3</v>
      </c>
      <c r="G1851" s="12">
        <v>-9.5609904776473896E-4</v>
      </c>
      <c r="H1851" s="12">
        <v>-1.9953371431611902E-3</v>
      </c>
      <c r="I1851" s="12">
        <v>-1.0392380953964499E-3</v>
      </c>
      <c r="J1851" s="13">
        <f t="shared" si="870"/>
        <v>0</v>
      </c>
      <c r="K1851" s="13">
        <f t="shared" si="871"/>
        <v>0</v>
      </c>
      <c r="L1851" s="16">
        <f t="shared" si="872"/>
        <v>0</v>
      </c>
      <c r="M1851" s="13">
        <f t="shared" si="873"/>
        <v>1</v>
      </c>
      <c r="N1851" s="16">
        <f t="shared" si="874"/>
        <v>0</v>
      </c>
      <c r="O1851" s="16">
        <f t="shared" si="875"/>
        <v>-1.9953371431611902E-3</v>
      </c>
      <c r="P1851" s="16">
        <f t="shared" si="876"/>
        <v>-4.6628568388098687E-6</v>
      </c>
      <c r="Q1851" s="20" t="str">
        <f t="shared" si="877"/>
        <v/>
      </c>
      <c r="R1851" s="20" t="str">
        <f t="shared" si="878"/>
        <v/>
      </c>
      <c r="S1851" s="20" t="str">
        <f t="shared" si="879"/>
        <v/>
      </c>
      <c r="T1851" s="20">
        <f t="shared" si="880"/>
        <v>-4.6628568388098687E-6</v>
      </c>
      <c r="U1851" s="16" t="str">
        <f t="shared" si="881"/>
        <v/>
      </c>
      <c r="V1851" s="20" t="str">
        <f t="shared" si="882"/>
        <v/>
      </c>
      <c r="W1851" s="20" t="str">
        <f t="shared" si="883"/>
        <v/>
      </c>
      <c r="X1851" s="20" t="str">
        <f t="shared" si="884"/>
        <v/>
      </c>
      <c r="Y1851" s="20" t="str">
        <f t="shared" si="885"/>
        <v/>
      </c>
      <c r="Z1851" s="20" t="str">
        <f t="shared" si="886"/>
        <v/>
      </c>
      <c r="AA1851" s="20" t="str">
        <f t="shared" si="887"/>
        <v/>
      </c>
      <c r="AB1851" s="20">
        <f t="shared" si="888"/>
        <v>-1.9953371431611902E-3</v>
      </c>
      <c r="AC1851" s="20" t="str">
        <f t="shared" si="889"/>
        <v/>
      </c>
      <c r="AD1851" s="20" t="str">
        <f t="shared" si="890"/>
        <v/>
      </c>
      <c r="AE1851" s="20" t="str">
        <f t="shared" si="891"/>
        <v/>
      </c>
      <c r="AF1851" s="20" t="str">
        <f t="shared" si="892"/>
        <v/>
      </c>
      <c r="AG1851" s="11">
        <f t="shared" si="893"/>
        <v>-9.5609904776473896E-4</v>
      </c>
      <c r="AH1851" s="17">
        <f t="shared" si="894"/>
        <v>-1.9953371431611902E-3</v>
      </c>
      <c r="AI1851" s="17">
        <f t="shared" si="895"/>
        <v>999</v>
      </c>
      <c r="AJ1851" s="17">
        <f t="shared" si="896"/>
        <v>999</v>
      </c>
      <c r="AK1851" s="17">
        <f t="shared" si="897"/>
        <v>999</v>
      </c>
      <c r="AL1851" s="17">
        <f t="shared" si="898"/>
        <v>999</v>
      </c>
      <c r="AM1851" s="10" t="s">
        <v>2090</v>
      </c>
      <c r="AN1851">
        <v>-9.5600000000000004E-2</v>
      </c>
      <c r="AO1851">
        <v>0</v>
      </c>
      <c r="AP1851">
        <v>-9.5600000000000004E-2</v>
      </c>
      <c r="AQ1851">
        <v>0.26700000000000002</v>
      </c>
      <c r="AR1851" s="8">
        <v>-0.2</v>
      </c>
      <c r="AS1851" s="8">
        <v>-1.4016999999999999</v>
      </c>
      <c r="AT1851" s="8">
        <v>-10.4132</v>
      </c>
      <c r="AU1851" s="8">
        <v>-0.36259999999999998</v>
      </c>
      <c r="AV1851" s="8">
        <v>-0.2</v>
      </c>
      <c r="AW1851" s="8">
        <v>0.2</v>
      </c>
      <c r="AX1851" s="8">
        <v>1.4016999999999999</v>
      </c>
      <c r="AY1851" s="8">
        <v>10.4132</v>
      </c>
      <c r="AZ1851" s="8">
        <v>0.1714</v>
      </c>
      <c r="BA1851" s="8">
        <v>0.2</v>
      </c>
      <c r="BB1851">
        <v>-0.2</v>
      </c>
      <c r="BC1851">
        <v>0.1714</v>
      </c>
      <c r="BD1851">
        <v>-0.10440000000000001</v>
      </c>
      <c r="BE1851">
        <v>0.26700000000000002</v>
      </c>
      <c r="BF1851">
        <v>0.06</v>
      </c>
      <c r="BG1851">
        <v>0.3</v>
      </c>
      <c r="BH1851">
        <v>-18.89</v>
      </c>
      <c r="BI1851">
        <v>10</v>
      </c>
      <c r="BJ1851">
        <v>19</v>
      </c>
      <c r="BK1851">
        <v>9</v>
      </c>
      <c r="BM1851">
        <v>9</v>
      </c>
      <c r="BN1851" t="s">
        <v>1018</v>
      </c>
      <c r="BP1851" t="s">
        <v>1018</v>
      </c>
      <c r="BQ1851">
        <v>10</v>
      </c>
      <c r="BR1851">
        <v>101020</v>
      </c>
      <c r="BS1851">
        <v>1</v>
      </c>
      <c r="BU1851">
        <v>1</v>
      </c>
      <c r="BW1851">
        <v>10</v>
      </c>
      <c r="BY1851">
        <v>19</v>
      </c>
      <c r="BZ1851" t="s">
        <v>1998</v>
      </c>
      <c r="CA1851">
        <v>0</v>
      </c>
      <c r="CB1851">
        <v>0</v>
      </c>
      <c r="CC1851">
        <v>1</v>
      </c>
      <c r="CD1851">
        <v>0</v>
      </c>
      <c r="CE1851">
        <v>0</v>
      </c>
      <c r="CF1851">
        <v>0</v>
      </c>
      <c r="CG1851">
        <v>0</v>
      </c>
      <c r="CH1851">
        <v>0</v>
      </c>
      <c r="CI1851" s="2">
        <v>941373</v>
      </c>
    </row>
    <row r="1852" spans="1:88">
      <c r="A1852" s="10" t="str">
        <f t="shared" si="868"/>
        <v>SB_US</v>
      </c>
      <c r="B1852" s="12">
        <f t="shared" si="869"/>
        <v>-0.13320000000000001</v>
      </c>
      <c r="C1852" s="12">
        <v>3.0724990480872302E-3</v>
      </c>
      <c r="D1852" s="12">
        <v>0</v>
      </c>
      <c r="E1852" s="12">
        <v>-9.6100190490834298E-4</v>
      </c>
      <c r="F1852" s="12">
        <v>-4.0335009529955798E-3</v>
      </c>
      <c r="G1852" s="12">
        <v>-9.6100190490834298E-4</v>
      </c>
      <c r="H1852" s="12">
        <v>-4.0335009529955798E-3</v>
      </c>
      <c r="I1852" s="12">
        <v>-3.0724990480872302E-3</v>
      </c>
      <c r="J1852" s="13">
        <f t="shared" si="870"/>
        <v>0</v>
      </c>
      <c r="K1852" s="13">
        <f t="shared" si="871"/>
        <v>0</v>
      </c>
      <c r="L1852" s="16">
        <f t="shared" si="872"/>
        <v>0</v>
      </c>
      <c r="M1852" s="13">
        <f t="shared" si="873"/>
        <v>1</v>
      </c>
      <c r="N1852" s="16">
        <f t="shared" si="874"/>
        <v>0</v>
      </c>
      <c r="O1852" s="16">
        <f t="shared" si="875"/>
        <v>-4.0335009529955798E-3</v>
      </c>
      <c r="P1852" s="16">
        <f t="shared" si="876"/>
        <v>-2.4664990470044208E-3</v>
      </c>
      <c r="Q1852" s="20">
        <f t="shared" si="877"/>
        <v>-2.4664990470044208E-3</v>
      </c>
      <c r="R1852" s="20" t="str">
        <f t="shared" si="878"/>
        <v/>
      </c>
      <c r="S1852" s="20" t="str">
        <f t="shared" si="879"/>
        <v/>
      </c>
      <c r="T1852" s="20" t="str">
        <f t="shared" si="880"/>
        <v/>
      </c>
      <c r="U1852" s="16" t="str">
        <f t="shared" si="881"/>
        <v/>
      </c>
      <c r="V1852" s="20" t="str">
        <f t="shared" si="882"/>
        <v/>
      </c>
      <c r="W1852" s="20" t="str">
        <f t="shared" si="883"/>
        <v/>
      </c>
      <c r="X1852" s="20" t="str">
        <f t="shared" si="884"/>
        <v/>
      </c>
      <c r="Y1852" s="20" t="str">
        <f t="shared" si="885"/>
        <v/>
      </c>
      <c r="Z1852" s="20" t="str">
        <f t="shared" si="886"/>
        <v/>
      </c>
      <c r="AA1852" s="20" t="str">
        <f t="shared" si="887"/>
        <v/>
      </c>
      <c r="AB1852" s="20" t="str">
        <f t="shared" si="888"/>
        <v/>
      </c>
      <c r="AC1852" s="20">
        <f t="shared" si="889"/>
        <v>-4.0335009529955798E-3</v>
      </c>
      <c r="AD1852" s="20" t="str">
        <f t="shared" si="890"/>
        <v/>
      </c>
      <c r="AE1852" s="20" t="str">
        <f t="shared" si="891"/>
        <v/>
      </c>
      <c r="AF1852" s="20" t="str">
        <f t="shared" si="892"/>
        <v/>
      </c>
      <c r="AG1852" s="11">
        <f t="shared" si="893"/>
        <v>-9.6100190490834298E-4</v>
      </c>
      <c r="AH1852" s="17">
        <f t="shared" si="894"/>
        <v>999</v>
      </c>
      <c r="AI1852" s="17">
        <f t="shared" si="895"/>
        <v>-4.0335009529955798E-3</v>
      </c>
      <c r="AJ1852" s="17">
        <f t="shared" si="896"/>
        <v>999</v>
      </c>
      <c r="AK1852" s="17">
        <f t="shared" si="897"/>
        <v>999</v>
      </c>
      <c r="AL1852" s="17">
        <f t="shared" si="898"/>
        <v>999</v>
      </c>
      <c r="AM1852" s="10" t="s">
        <v>2082</v>
      </c>
      <c r="AN1852">
        <v>-9.6100000000000005E-2</v>
      </c>
      <c r="AO1852">
        <v>0</v>
      </c>
      <c r="AP1852">
        <v>-9.6100000000000005E-2</v>
      </c>
      <c r="AQ1852">
        <v>0.30709999999999998</v>
      </c>
      <c r="AR1852" s="8">
        <v>-0.65</v>
      </c>
      <c r="AS1852" s="8">
        <v>-1.6528</v>
      </c>
      <c r="AT1852" s="8">
        <v>-11.2942</v>
      </c>
      <c r="AU1852" s="8">
        <v>-0.4032</v>
      </c>
      <c r="AV1852" s="8">
        <v>-0.65</v>
      </c>
      <c r="AW1852" s="8">
        <v>0.65</v>
      </c>
      <c r="AX1852" s="8">
        <v>1.6528</v>
      </c>
      <c r="AY1852" s="8">
        <v>11.2942</v>
      </c>
      <c r="AZ1852" s="8">
        <v>0.21099999999999999</v>
      </c>
      <c r="BA1852" s="8">
        <v>0.65</v>
      </c>
      <c r="BB1852">
        <v>-0.4032</v>
      </c>
      <c r="BC1852">
        <v>0.21099999999999999</v>
      </c>
      <c r="BD1852">
        <v>-0.30709999999999998</v>
      </c>
      <c r="BE1852">
        <v>0.30709999999999998</v>
      </c>
      <c r="BF1852">
        <v>0.06</v>
      </c>
      <c r="BG1852">
        <v>0.3</v>
      </c>
      <c r="BH1852">
        <v>-13.32</v>
      </c>
      <c r="BI1852">
        <v>10</v>
      </c>
      <c r="BJ1852">
        <v>19</v>
      </c>
      <c r="BK1852">
        <v>10</v>
      </c>
      <c r="BM1852">
        <v>10</v>
      </c>
      <c r="BN1852" t="s">
        <v>1016</v>
      </c>
      <c r="BP1852" t="s">
        <v>1016</v>
      </c>
      <c r="BQ1852">
        <v>20</v>
      </c>
      <c r="BR1852">
        <v>203030</v>
      </c>
      <c r="BS1852">
        <v>1</v>
      </c>
      <c r="BU1852">
        <v>1</v>
      </c>
      <c r="BW1852">
        <v>10</v>
      </c>
      <c r="BY1852">
        <v>19</v>
      </c>
      <c r="BZ1852" t="s">
        <v>1998</v>
      </c>
      <c r="CA1852">
        <v>1</v>
      </c>
      <c r="CB1852">
        <v>0</v>
      </c>
      <c r="CC1852">
        <v>1</v>
      </c>
      <c r="CD1852">
        <v>0</v>
      </c>
      <c r="CE1852">
        <v>0</v>
      </c>
      <c r="CF1852">
        <v>0</v>
      </c>
      <c r="CG1852">
        <v>0</v>
      </c>
      <c r="CH1852">
        <v>0</v>
      </c>
      <c r="CI1852" s="2">
        <v>1150316</v>
      </c>
    </row>
    <row r="1853" spans="1:88">
      <c r="A1853" s="10" t="str">
        <f t="shared" si="868"/>
        <v>NADL_US</v>
      </c>
      <c r="B1853" s="12">
        <f t="shared" si="869"/>
        <v>-0.20039999999999999</v>
      </c>
      <c r="C1853" s="12">
        <v>2.29973333368376E-4</v>
      </c>
      <c r="D1853" s="12">
        <v>0</v>
      </c>
      <c r="E1853" s="12">
        <v>-9.6682666681399199E-4</v>
      </c>
      <c r="F1853" s="12">
        <v>-7.3685333344561497E-4</v>
      </c>
      <c r="G1853" s="12">
        <v>-9.6682666681399199E-4</v>
      </c>
      <c r="H1853" s="12">
        <v>-7.3685333344561497E-4</v>
      </c>
      <c r="I1853" s="12">
        <v>2.29973333368376E-4</v>
      </c>
      <c r="J1853" s="13">
        <f t="shared" si="870"/>
        <v>0</v>
      </c>
      <c r="K1853" s="13">
        <f t="shared" si="871"/>
        <v>0</v>
      </c>
      <c r="L1853" s="16">
        <f t="shared" si="872"/>
        <v>0</v>
      </c>
      <c r="M1853" s="13">
        <f t="shared" si="873"/>
        <v>1</v>
      </c>
      <c r="N1853" s="16">
        <f t="shared" si="874"/>
        <v>0</v>
      </c>
      <c r="O1853" s="16">
        <f t="shared" si="875"/>
        <v>-7.3685333344561497E-4</v>
      </c>
      <c r="P1853" s="16">
        <f t="shared" si="876"/>
        <v>-1.2631466665543852E-3</v>
      </c>
      <c r="Q1853" s="20" t="str">
        <f t="shared" si="877"/>
        <v/>
      </c>
      <c r="R1853" s="20" t="str">
        <f t="shared" si="878"/>
        <v/>
      </c>
      <c r="S1853" s="20" t="str">
        <f t="shared" si="879"/>
        <v/>
      </c>
      <c r="T1853" s="20">
        <f t="shared" si="880"/>
        <v>-1.2631466665543852E-3</v>
      </c>
      <c r="U1853" s="16" t="str">
        <f t="shared" si="881"/>
        <v/>
      </c>
      <c r="V1853" s="20" t="str">
        <f t="shared" si="882"/>
        <v/>
      </c>
      <c r="W1853" s="20" t="str">
        <f t="shared" si="883"/>
        <v/>
      </c>
      <c r="X1853" s="20" t="str">
        <f t="shared" si="884"/>
        <v/>
      </c>
      <c r="Y1853" s="20" t="str">
        <f t="shared" si="885"/>
        <v/>
      </c>
      <c r="Z1853" s="20" t="str">
        <f t="shared" si="886"/>
        <v/>
      </c>
      <c r="AA1853" s="20" t="str">
        <f t="shared" si="887"/>
        <v/>
      </c>
      <c r="AB1853" s="20">
        <f t="shared" si="888"/>
        <v>-7.3685333344561497E-4</v>
      </c>
      <c r="AC1853" s="20" t="str">
        <f t="shared" si="889"/>
        <v/>
      </c>
      <c r="AD1853" s="20" t="str">
        <f t="shared" si="890"/>
        <v/>
      </c>
      <c r="AE1853" s="20" t="str">
        <f t="shared" si="891"/>
        <v/>
      </c>
      <c r="AF1853" s="20" t="str">
        <f t="shared" si="892"/>
        <v/>
      </c>
      <c r="AG1853" s="11">
        <f t="shared" si="893"/>
        <v>-9.6682666681399199E-4</v>
      </c>
      <c r="AH1853" s="17">
        <f t="shared" si="894"/>
        <v>-7.3685333344561497E-4</v>
      </c>
      <c r="AI1853" s="17">
        <f t="shared" si="895"/>
        <v>999</v>
      </c>
      <c r="AJ1853" s="17">
        <f t="shared" si="896"/>
        <v>999</v>
      </c>
      <c r="AK1853" s="17">
        <f t="shared" si="897"/>
        <v>999</v>
      </c>
      <c r="AL1853" s="17">
        <f t="shared" si="898"/>
        <v>999</v>
      </c>
      <c r="AM1853" s="10" t="s">
        <v>1967</v>
      </c>
      <c r="AN1853">
        <v>-9.6699999999999994E-2</v>
      </c>
      <c r="AO1853">
        <v>0</v>
      </c>
      <c r="AP1853">
        <v>-9.6699999999999994E-2</v>
      </c>
      <c r="AQ1853">
        <v>0.28710000000000002</v>
      </c>
      <c r="AR1853" s="8">
        <v>-0.2</v>
      </c>
      <c r="AS1853" s="8">
        <v>-1.7591000000000001</v>
      </c>
      <c r="AT1853" s="8">
        <v>-11.317600000000001</v>
      </c>
      <c r="AU1853" s="8">
        <v>-0.38379999999999997</v>
      </c>
      <c r="AV1853" s="8">
        <v>-0.2</v>
      </c>
      <c r="AW1853" s="8">
        <v>0.2</v>
      </c>
      <c r="AX1853" s="8">
        <v>1.7591000000000001</v>
      </c>
      <c r="AY1853" s="8">
        <v>11.317600000000001</v>
      </c>
      <c r="AZ1853" s="8">
        <v>0.19040000000000001</v>
      </c>
      <c r="BA1853" s="8">
        <v>0.2</v>
      </c>
      <c r="BB1853">
        <v>-0.2</v>
      </c>
      <c r="BC1853">
        <v>0.19040000000000001</v>
      </c>
      <c r="BD1853">
        <v>-0.1033</v>
      </c>
      <c r="BE1853">
        <v>0.28710000000000002</v>
      </c>
      <c r="BF1853">
        <v>0.06</v>
      </c>
      <c r="BG1853">
        <v>0.3</v>
      </c>
      <c r="BH1853">
        <v>-20.04</v>
      </c>
      <c r="BI1853">
        <v>10</v>
      </c>
      <c r="BJ1853">
        <v>20</v>
      </c>
      <c r="BK1853">
        <v>9</v>
      </c>
      <c r="BM1853">
        <v>9</v>
      </c>
      <c r="BN1853" t="s">
        <v>1018</v>
      </c>
      <c r="BP1853" t="s">
        <v>1018</v>
      </c>
      <c r="BQ1853">
        <v>10</v>
      </c>
      <c r="BR1853">
        <v>101010</v>
      </c>
      <c r="BS1853">
        <v>1</v>
      </c>
      <c r="BU1853">
        <v>1</v>
      </c>
      <c r="BW1853">
        <v>10</v>
      </c>
      <c r="BY1853">
        <v>20</v>
      </c>
      <c r="BZ1853" t="s">
        <v>1998</v>
      </c>
      <c r="CA1853">
        <v>0</v>
      </c>
      <c r="CB1853">
        <v>0</v>
      </c>
      <c r="CC1853">
        <v>1</v>
      </c>
      <c r="CD1853">
        <v>0</v>
      </c>
      <c r="CE1853">
        <v>0</v>
      </c>
      <c r="CF1853">
        <v>0</v>
      </c>
      <c r="CG1853">
        <v>0</v>
      </c>
      <c r="CH1853">
        <v>0</v>
      </c>
      <c r="CI1853" s="2">
        <v>1141812</v>
      </c>
    </row>
    <row r="1854" spans="1:88">
      <c r="A1854" s="10" t="str">
        <f t="shared" si="868"/>
        <v>XXII_US</v>
      </c>
      <c r="B1854" s="12">
        <f t="shared" si="869"/>
        <v>-0.20039999999999999</v>
      </c>
      <c r="C1854" s="12">
        <v>2.168404344971E-19</v>
      </c>
      <c r="D1854" s="12">
        <v>0</v>
      </c>
      <c r="E1854" s="12">
        <v>-1.0082180953917201E-3</v>
      </c>
      <c r="F1854" s="12">
        <v>-1.0082180953917201E-3</v>
      </c>
      <c r="G1854" s="12">
        <v>-1.0082180953917201E-3</v>
      </c>
      <c r="H1854" s="12">
        <v>-1.0082180953917201E-3</v>
      </c>
      <c r="I1854" s="12">
        <v>2.168404344971E-19</v>
      </c>
      <c r="J1854" s="13">
        <f t="shared" si="870"/>
        <v>0</v>
      </c>
      <c r="K1854" s="13">
        <f t="shared" si="871"/>
        <v>0</v>
      </c>
      <c r="L1854" s="16">
        <f t="shared" si="872"/>
        <v>0</v>
      </c>
      <c r="M1854" s="13">
        <f t="shared" si="873"/>
        <v>1</v>
      </c>
      <c r="N1854" s="16">
        <f t="shared" si="874"/>
        <v>0</v>
      </c>
      <c r="O1854" s="16">
        <f t="shared" si="875"/>
        <v>-1.0082180953917201E-3</v>
      </c>
      <c r="P1854" s="16">
        <f t="shared" si="876"/>
        <v>-5.49178190460828E-3</v>
      </c>
      <c r="Q1854" s="20" t="str">
        <f t="shared" si="877"/>
        <v/>
      </c>
      <c r="R1854" s="20" t="str">
        <f t="shared" si="878"/>
        <v/>
      </c>
      <c r="S1854" s="20" t="str">
        <f t="shared" si="879"/>
        <v/>
      </c>
      <c r="T1854" s="20" t="str">
        <f t="shared" si="880"/>
        <v/>
      </c>
      <c r="U1854" s="16" t="str">
        <f t="shared" si="881"/>
        <v/>
      </c>
      <c r="V1854" s="20" t="str">
        <f t="shared" si="882"/>
        <v/>
      </c>
      <c r="W1854" s="20" t="str">
        <f t="shared" si="883"/>
        <v/>
      </c>
      <c r="X1854" s="20" t="str">
        <f t="shared" si="884"/>
        <v/>
      </c>
      <c r="Y1854" s="20" t="str">
        <f t="shared" si="885"/>
        <v/>
      </c>
      <c r="Z1854" s="20">
        <f t="shared" si="886"/>
        <v>-5.49178190460828E-3</v>
      </c>
      <c r="AA1854" s="20" t="str">
        <f t="shared" si="887"/>
        <v/>
      </c>
      <c r="AB1854" s="20" t="str">
        <f t="shared" si="888"/>
        <v/>
      </c>
      <c r="AC1854" s="20" t="str">
        <f t="shared" si="889"/>
        <v/>
      </c>
      <c r="AD1854" s="20" t="str">
        <f t="shared" si="890"/>
        <v/>
      </c>
      <c r="AE1854" s="20">
        <f t="shared" si="891"/>
        <v>-1.0082180953917201E-3</v>
      </c>
      <c r="AF1854" s="20" t="str">
        <f t="shared" si="892"/>
        <v/>
      </c>
      <c r="AG1854" s="11">
        <f t="shared" si="893"/>
        <v>-1.0082180953917201E-3</v>
      </c>
      <c r="AH1854" s="17">
        <f t="shared" si="894"/>
        <v>999</v>
      </c>
      <c r="AI1854" s="17">
        <f t="shared" si="895"/>
        <v>999</v>
      </c>
      <c r="AJ1854" s="17">
        <f t="shared" si="896"/>
        <v>999</v>
      </c>
      <c r="AK1854" s="17">
        <f t="shared" si="897"/>
        <v>-1.0082180953917201E-3</v>
      </c>
      <c r="AL1854" s="17">
        <f t="shared" si="898"/>
        <v>999</v>
      </c>
      <c r="AM1854" s="10" t="s">
        <v>2093</v>
      </c>
      <c r="AN1854">
        <v>-0.1008</v>
      </c>
      <c r="AO1854">
        <v>0</v>
      </c>
      <c r="AP1854">
        <v>-0.1008</v>
      </c>
      <c r="AQ1854">
        <v>6.54E-2</v>
      </c>
      <c r="AR1854" s="8">
        <v>-0.65</v>
      </c>
      <c r="AS1854" s="8">
        <v>-0.24929999999999999</v>
      </c>
      <c r="AT1854" s="8">
        <v>-2.3586999999999998</v>
      </c>
      <c r="AU1854" s="8">
        <v>-0.16619999999999999</v>
      </c>
      <c r="AV1854" s="8">
        <v>-0.65</v>
      </c>
      <c r="AW1854" s="8">
        <v>0.65</v>
      </c>
      <c r="AX1854" s="8">
        <v>0.24929999999999999</v>
      </c>
      <c r="AY1854" s="8">
        <v>2.3586999999999998</v>
      </c>
      <c r="AZ1854" s="8">
        <v>-3.5499999999999997E-2</v>
      </c>
      <c r="BA1854" s="8">
        <v>0.65</v>
      </c>
      <c r="BB1854">
        <v>-0.1008</v>
      </c>
      <c r="BC1854">
        <v>-3.5499999999999997E-2</v>
      </c>
      <c r="BD1854">
        <v>0</v>
      </c>
      <c r="BE1854">
        <v>6.54E-2</v>
      </c>
      <c r="BF1854">
        <v>0.06</v>
      </c>
      <c r="BG1854">
        <v>0.3</v>
      </c>
      <c r="BH1854">
        <v>-20.04</v>
      </c>
      <c r="BI1854">
        <v>10</v>
      </c>
      <c r="BJ1854">
        <v>20</v>
      </c>
      <c r="BK1854">
        <v>10</v>
      </c>
      <c r="BM1854">
        <v>10</v>
      </c>
      <c r="BN1854" t="s">
        <v>1016</v>
      </c>
      <c r="BP1854" t="s">
        <v>1016</v>
      </c>
      <c r="BQ1854">
        <v>30</v>
      </c>
      <c r="BR1854">
        <v>302030</v>
      </c>
      <c r="BS1854">
        <v>1</v>
      </c>
      <c r="BU1854">
        <v>1</v>
      </c>
      <c r="BW1854">
        <v>10</v>
      </c>
      <c r="BY1854">
        <v>20</v>
      </c>
      <c r="BZ1854" t="s">
        <v>1947</v>
      </c>
      <c r="CA1854">
        <v>0</v>
      </c>
      <c r="CB1854">
        <v>0</v>
      </c>
      <c r="CC1854">
        <v>1</v>
      </c>
      <c r="CD1854">
        <v>0</v>
      </c>
      <c r="CE1854">
        <v>1</v>
      </c>
      <c r="CF1854">
        <v>0</v>
      </c>
      <c r="CG1854">
        <v>0</v>
      </c>
      <c r="CH1854">
        <v>0</v>
      </c>
      <c r="CI1854" s="2">
        <v>283686</v>
      </c>
      <c r="CJ1854" t="s">
        <v>1327</v>
      </c>
    </row>
    <row r="1855" spans="1:88">
      <c r="A1855" s="10" t="str">
        <f t="shared" si="868"/>
        <v>MHGC_US</v>
      </c>
      <c r="B1855" s="12">
        <f t="shared" si="869"/>
        <v>-2.7999999999999997E-2</v>
      </c>
      <c r="C1855" s="12">
        <v>8.8704000013516799E-4</v>
      </c>
      <c r="D1855" s="12">
        <v>0</v>
      </c>
      <c r="E1855" s="12">
        <v>-1.01376000015447E-3</v>
      </c>
      <c r="F1855" s="12">
        <v>-1.26720000019309E-4</v>
      </c>
      <c r="G1855" s="12">
        <v>-1.01376000015447E-3</v>
      </c>
      <c r="H1855" s="12">
        <v>-1.26720000019309E-4</v>
      </c>
      <c r="I1855" s="12">
        <v>8.8704000013516799E-4</v>
      </c>
      <c r="J1855" s="13">
        <f t="shared" si="870"/>
        <v>0</v>
      </c>
      <c r="K1855" s="13">
        <f t="shared" si="871"/>
        <v>0</v>
      </c>
      <c r="L1855" s="16">
        <f t="shared" si="872"/>
        <v>0</v>
      </c>
      <c r="M1855" s="13">
        <f t="shared" si="873"/>
        <v>1</v>
      </c>
      <c r="N1855" s="16">
        <f t="shared" si="874"/>
        <v>0</v>
      </c>
      <c r="O1855" s="16">
        <f t="shared" si="875"/>
        <v>-1.26720000019309E-4</v>
      </c>
      <c r="P1855" s="16">
        <f t="shared" si="876"/>
        <v>-6.3732799999806919E-3</v>
      </c>
      <c r="Q1855" s="20" t="str">
        <f t="shared" si="877"/>
        <v/>
      </c>
      <c r="R1855" s="20" t="str">
        <f t="shared" si="878"/>
        <v/>
      </c>
      <c r="S1855" s="20">
        <f t="shared" si="879"/>
        <v>-6.3732799999806919E-3</v>
      </c>
      <c r="T1855" s="20" t="str">
        <f t="shared" si="880"/>
        <v/>
      </c>
      <c r="U1855" s="16" t="str">
        <f t="shared" si="881"/>
        <v/>
      </c>
      <c r="V1855" s="20" t="str">
        <f t="shared" si="882"/>
        <v/>
      </c>
      <c r="W1855" s="20" t="str">
        <f t="shared" si="883"/>
        <v/>
      </c>
      <c r="X1855" s="20" t="str">
        <f t="shared" si="884"/>
        <v/>
      </c>
      <c r="Y1855" s="20" t="str">
        <f t="shared" si="885"/>
        <v/>
      </c>
      <c r="Z1855" s="20" t="str">
        <f t="shared" si="886"/>
        <v/>
      </c>
      <c r="AA1855" s="20" t="str">
        <f t="shared" si="887"/>
        <v/>
      </c>
      <c r="AB1855" s="20" t="str">
        <f t="shared" si="888"/>
        <v/>
      </c>
      <c r="AC1855" s="20" t="str">
        <f t="shared" si="889"/>
        <v/>
      </c>
      <c r="AD1855" s="20" t="str">
        <f t="shared" si="890"/>
        <v/>
      </c>
      <c r="AE1855" s="20" t="str">
        <f t="shared" si="891"/>
        <v/>
      </c>
      <c r="AF1855" s="20">
        <f t="shared" si="892"/>
        <v>-1.26720000019309E-4</v>
      </c>
      <c r="AG1855" s="11">
        <f t="shared" si="893"/>
        <v>-1.01376000015447E-3</v>
      </c>
      <c r="AH1855" s="17">
        <f t="shared" si="894"/>
        <v>999</v>
      </c>
      <c r="AI1855" s="17">
        <f t="shared" si="895"/>
        <v>999</v>
      </c>
      <c r="AJ1855" s="17">
        <f t="shared" si="896"/>
        <v>999</v>
      </c>
      <c r="AK1855" s="17">
        <f t="shared" si="897"/>
        <v>999</v>
      </c>
      <c r="AL1855" s="17">
        <f t="shared" si="898"/>
        <v>-1.26720000019309E-4</v>
      </c>
      <c r="AM1855" s="10" t="s">
        <v>1630</v>
      </c>
      <c r="AN1855">
        <v>-0.1014</v>
      </c>
      <c r="AO1855">
        <v>0</v>
      </c>
      <c r="AP1855">
        <v>-0.1014</v>
      </c>
      <c r="AQ1855">
        <v>8.77E-2</v>
      </c>
      <c r="AR1855" s="8">
        <v>-0.65</v>
      </c>
      <c r="AS1855" s="8">
        <v>-0.53969999999999996</v>
      </c>
      <c r="AT1855" s="8">
        <v>-10.9064</v>
      </c>
      <c r="AU1855" s="8">
        <v>-0.18909999999999999</v>
      </c>
      <c r="AV1855" s="8">
        <v>-0.65</v>
      </c>
      <c r="AW1855" s="8">
        <v>0.65</v>
      </c>
      <c r="AX1855" s="8">
        <v>0.53969999999999996</v>
      </c>
      <c r="AY1855" s="8">
        <v>10.9064</v>
      </c>
      <c r="AZ1855" s="8">
        <v>-1.3599999999999999E-2</v>
      </c>
      <c r="BA1855" s="8">
        <v>0.65</v>
      </c>
      <c r="BB1855">
        <v>-1.3599999999999999E-2</v>
      </c>
      <c r="BC1855">
        <v>-1.3599999999999999E-2</v>
      </c>
      <c r="BD1855">
        <v>8.77E-2</v>
      </c>
      <c r="BE1855">
        <v>8.77E-2</v>
      </c>
      <c r="BF1855">
        <v>0.06</v>
      </c>
      <c r="BG1855">
        <v>0.3</v>
      </c>
      <c r="BH1855">
        <v>-2.8</v>
      </c>
      <c r="BI1855">
        <v>8</v>
      </c>
      <c r="BJ1855">
        <v>15</v>
      </c>
      <c r="BK1855">
        <v>8</v>
      </c>
      <c r="BM1855">
        <v>8</v>
      </c>
      <c r="BN1855" t="s">
        <v>1016</v>
      </c>
      <c r="BP1855" t="s">
        <v>1016</v>
      </c>
      <c r="BQ1855">
        <v>25</v>
      </c>
      <c r="BR1855">
        <v>253010</v>
      </c>
      <c r="BS1855">
        <v>1</v>
      </c>
      <c r="BU1855">
        <v>1</v>
      </c>
      <c r="BW1855">
        <v>8</v>
      </c>
      <c r="BY1855">
        <v>15</v>
      </c>
      <c r="BZ1855" t="s">
        <v>1947</v>
      </c>
      <c r="CA1855">
        <v>0</v>
      </c>
      <c r="CB1855">
        <v>0</v>
      </c>
      <c r="CC1855">
        <v>1</v>
      </c>
      <c r="CD1855">
        <v>0</v>
      </c>
      <c r="CE1855">
        <v>0</v>
      </c>
      <c r="CF1855">
        <v>1</v>
      </c>
      <c r="CG1855">
        <v>0</v>
      </c>
      <c r="CH1855">
        <v>0</v>
      </c>
      <c r="CI1855" s="2">
        <v>369816</v>
      </c>
      <c r="CJ1855" t="s">
        <v>1017</v>
      </c>
    </row>
    <row r="1856" spans="1:88">
      <c r="A1856" s="10" t="str">
        <f t="shared" si="868"/>
        <v>HERO_US</v>
      </c>
      <c r="B1856" s="12">
        <f t="shared" si="869"/>
        <v>-0.20039999999999999</v>
      </c>
      <c r="C1856" s="12">
        <v>2.168404344971E-19</v>
      </c>
      <c r="D1856" s="12">
        <v>0</v>
      </c>
      <c r="E1856" s="12">
        <v>-1.0141505525354799E-3</v>
      </c>
      <c r="F1856" s="12">
        <v>-1.0141505525354799E-3</v>
      </c>
      <c r="G1856" s="12">
        <v>-1.0141505525354799E-3</v>
      </c>
      <c r="H1856" s="12">
        <v>-1.0141505525354799E-3</v>
      </c>
      <c r="I1856" s="12">
        <v>2.168404344971E-19</v>
      </c>
      <c r="J1856" s="13">
        <f t="shared" si="870"/>
        <v>0</v>
      </c>
      <c r="K1856" s="13">
        <f t="shared" si="871"/>
        <v>0</v>
      </c>
      <c r="L1856" s="16">
        <f t="shared" si="872"/>
        <v>0</v>
      </c>
      <c r="M1856" s="13">
        <f t="shared" si="873"/>
        <v>1</v>
      </c>
      <c r="N1856" s="16">
        <f t="shared" si="874"/>
        <v>0</v>
      </c>
      <c r="O1856" s="16">
        <f t="shared" si="875"/>
        <v>-1.0141505525354799E-3</v>
      </c>
      <c r="P1856" s="16">
        <f t="shared" si="876"/>
        <v>-9.8584944746452009E-4</v>
      </c>
      <c r="Q1856" s="20" t="str">
        <f t="shared" si="877"/>
        <v/>
      </c>
      <c r="R1856" s="20" t="str">
        <f t="shared" si="878"/>
        <v/>
      </c>
      <c r="S1856" s="20" t="str">
        <f t="shared" si="879"/>
        <v/>
      </c>
      <c r="T1856" s="20" t="str">
        <f t="shared" si="880"/>
        <v/>
      </c>
      <c r="U1856" s="16" t="str">
        <f t="shared" si="881"/>
        <v/>
      </c>
      <c r="V1856" s="20" t="str">
        <f t="shared" si="882"/>
        <v/>
      </c>
      <c r="W1856" s="20" t="str">
        <f t="shared" si="883"/>
        <v/>
      </c>
      <c r="X1856" s="20" t="str">
        <f t="shared" si="884"/>
        <v/>
      </c>
      <c r="Y1856" s="20" t="str">
        <f t="shared" si="885"/>
        <v/>
      </c>
      <c r="Z1856" s="20">
        <f t="shared" si="886"/>
        <v>-9.8584944746452009E-4</v>
      </c>
      <c r="AA1856" s="20" t="str">
        <f t="shared" si="887"/>
        <v/>
      </c>
      <c r="AB1856" s="20" t="str">
        <f t="shared" si="888"/>
        <v/>
      </c>
      <c r="AC1856" s="20" t="str">
        <f t="shared" si="889"/>
        <v/>
      </c>
      <c r="AD1856" s="20" t="str">
        <f t="shared" si="890"/>
        <v/>
      </c>
      <c r="AE1856" s="20">
        <f t="shared" si="891"/>
        <v>-1.0141505525354799E-3</v>
      </c>
      <c r="AF1856" s="20" t="str">
        <f t="shared" si="892"/>
        <v/>
      </c>
      <c r="AG1856" s="11">
        <f t="shared" si="893"/>
        <v>-1.0141505525354799E-3</v>
      </c>
      <c r="AH1856" s="17">
        <f t="shared" si="894"/>
        <v>999</v>
      </c>
      <c r="AI1856" s="17">
        <f t="shared" si="895"/>
        <v>999</v>
      </c>
      <c r="AJ1856" s="17">
        <f t="shared" si="896"/>
        <v>999</v>
      </c>
      <c r="AK1856" s="17">
        <f t="shared" si="897"/>
        <v>-1.0141505525354799E-3</v>
      </c>
      <c r="AL1856" s="17">
        <f t="shared" si="898"/>
        <v>999</v>
      </c>
      <c r="AM1856" s="10" t="s">
        <v>939</v>
      </c>
      <c r="AN1856">
        <v>-0.1014</v>
      </c>
      <c r="AO1856">
        <v>0</v>
      </c>
      <c r="AP1856">
        <v>-0.1014</v>
      </c>
      <c r="AQ1856">
        <v>0.4451</v>
      </c>
      <c r="AR1856" s="8">
        <v>-0.2</v>
      </c>
      <c r="AS1856" s="8">
        <v>-1.8190999999999999</v>
      </c>
      <c r="AT1856" s="8">
        <v>-2.8553999999999999</v>
      </c>
      <c r="AU1856" s="8">
        <v>-0.54649999999999999</v>
      </c>
      <c r="AV1856" s="8">
        <v>-0.2</v>
      </c>
      <c r="AW1856" s="8">
        <v>0.2</v>
      </c>
      <c r="AX1856" s="8">
        <v>1.8190999999999999</v>
      </c>
      <c r="AY1856" s="8">
        <v>2.8553999999999999</v>
      </c>
      <c r="AZ1856" s="8">
        <v>0.34370000000000001</v>
      </c>
      <c r="BA1856" s="8">
        <v>0.2</v>
      </c>
      <c r="BB1856">
        <v>-0.1014</v>
      </c>
      <c r="BC1856">
        <v>0.2</v>
      </c>
      <c r="BD1856">
        <v>0</v>
      </c>
      <c r="BE1856">
        <v>0.3014</v>
      </c>
      <c r="BF1856">
        <v>0.06</v>
      </c>
      <c r="BG1856">
        <v>0.3</v>
      </c>
      <c r="BH1856">
        <v>-20.04</v>
      </c>
      <c r="BI1856">
        <v>10</v>
      </c>
      <c r="BJ1856">
        <v>20</v>
      </c>
      <c r="BK1856">
        <v>10</v>
      </c>
      <c r="BM1856">
        <v>10</v>
      </c>
      <c r="BN1856" t="s">
        <v>1016</v>
      </c>
      <c r="BP1856" t="s">
        <v>1016</v>
      </c>
      <c r="BQ1856">
        <v>10</v>
      </c>
      <c r="BR1856">
        <v>101010</v>
      </c>
      <c r="BS1856">
        <v>1</v>
      </c>
      <c r="BU1856">
        <v>1</v>
      </c>
      <c r="BW1856">
        <v>10</v>
      </c>
      <c r="BY1856">
        <v>20</v>
      </c>
      <c r="BZ1856" t="s">
        <v>1998</v>
      </c>
      <c r="CA1856">
        <v>0</v>
      </c>
      <c r="CB1856">
        <v>0</v>
      </c>
      <c r="CC1856">
        <v>0</v>
      </c>
      <c r="CD1856">
        <v>0</v>
      </c>
      <c r="CE1856">
        <v>1</v>
      </c>
      <c r="CF1856">
        <v>0</v>
      </c>
      <c r="CG1856">
        <v>0</v>
      </c>
      <c r="CH1856">
        <v>0</v>
      </c>
      <c r="CI1856" s="2">
        <v>1527606</v>
      </c>
      <c r="CJ1856" t="s">
        <v>1327</v>
      </c>
    </row>
    <row r="1857" spans="1:88">
      <c r="A1857" s="10" t="str">
        <f t="shared" si="868"/>
        <v>WINA_US</v>
      </c>
      <c r="B1857" s="12">
        <f t="shared" si="869"/>
        <v>-5.6600000000000004E-2</v>
      </c>
      <c r="C1857" s="12">
        <v>2.168404344971E-19</v>
      </c>
      <c r="D1857" s="12">
        <v>0</v>
      </c>
      <c r="E1857" s="12">
        <v>-1.0155200001547399E-3</v>
      </c>
      <c r="F1857" s="12">
        <v>-1.0155200001547399E-3</v>
      </c>
      <c r="G1857" s="12">
        <v>-1.0155200001547399E-3</v>
      </c>
      <c r="H1857" s="12">
        <v>-1.0155200001547399E-3</v>
      </c>
      <c r="I1857" s="12">
        <v>2.168404344971E-19</v>
      </c>
      <c r="J1857" s="13">
        <f t="shared" si="870"/>
        <v>0</v>
      </c>
      <c r="K1857" s="13">
        <f t="shared" si="871"/>
        <v>0</v>
      </c>
      <c r="L1857" s="16">
        <f t="shared" si="872"/>
        <v>0</v>
      </c>
      <c r="M1857" s="13">
        <f t="shared" si="873"/>
        <v>1</v>
      </c>
      <c r="N1857" s="16">
        <f t="shared" si="874"/>
        <v>0</v>
      </c>
      <c r="O1857" s="16">
        <f t="shared" si="875"/>
        <v>-1.0155200001547399E-3</v>
      </c>
      <c r="P1857" s="16">
        <f t="shared" si="876"/>
        <v>-5.4844799998452608E-3</v>
      </c>
      <c r="Q1857" s="20" t="str">
        <f t="shared" si="877"/>
        <v/>
      </c>
      <c r="R1857" s="20" t="str">
        <f t="shared" si="878"/>
        <v/>
      </c>
      <c r="S1857" s="20" t="str">
        <f t="shared" si="879"/>
        <v/>
      </c>
      <c r="T1857" s="20">
        <f t="shared" si="880"/>
        <v>-5.4844799998452608E-3</v>
      </c>
      <c r="U1857" s="16" t="str">
        <f t="shared" si="881"/>
        <v/>
      </c>
      <c r="V1857" s="20" t="str">
        <f t="shared" si="882"/>
        <v/>
      </c>
      <c r="W1857" s="20" t="str">
        <f t="shared" si="883"/>
        <v/>
      </c>
      <c r="X1857" s="20" t="str">
        <f t="shared" si="884"/>
        <v/>
      </c>
      <c r="Y1857" s="20" t="str">
        <f t="shared" si="885"/>
        <v/>
      </c>
      <c r="Z1857" s="20" t="str">
        <f t="shared" si="886"/>
        <v/>
      </c>
      <c r="AA1857" s="20" t="str">
        <f t="shared" si="887"/>
        <v/>
      </c>
      <c r="AB1857" s="20">
        <f t="shared" si="888"/>
        <v>-1.0155200001547399E-3</v>
      </c>
      <c r="AC1857" s="20" t="str">
        <f t="shared" si="889"/>
        <v/>
      </c>
      <c r="AD1857" s="20" t="str">
        <f t="shared" si="890"/>
        <v/>
      </c>
      <c r="AE1857" s="20" t="str">
        <f t="shared" si="891"/>
        <v/>
      </c>
      <c r="AF1857" s="20" t="str">
        <f t="shared" si="892"/>
        <v/>
      </c>
      <c r="AG1857" s="11">
        <f t="shared" si="893"/>
        <v>-1.0155200001547399E-3</v>
      </c>
      <c r="AH1857" s="17">
        <f t="shared" si="894"/>
        <v>-1.0155200001547399E-3</v>
      </c>
      <c r="AI1857" s="17">
        <f t="shared" si="895"/>
        <v>999</v>
      </c>
      <c r="AJ1857" s="17">
        <f t="shared" si="896"/>
        <v>999</v>
      </c>
      <c r="AK1857" s="17">
        <f t="shared" si="897"/>
        <v>999</v>
      </c>
      <c r="AL1857" s="17">
        <f t="shared" si="898"/>
        <v>999</v>
      </c>
      <c r="AM1857" s="10" t="s">
        <v>1694</v>
      </c>
      <c r="AN1857">
        <v>-0.1016</v>
      </c>
      <c r="AO1857">
        <v>0</v>
      </c>
      <c r="AP1857">
        <v>-0.1016</v>
      </c>
      <c r="AQ1857">
        <v>0.12089999999999999</v>
      </c>
      <c r="AR1857" s="8">
        <v>-0.65</v>
      </c>
      <c r="AS1857" s="8">
        <v>-1.0374000000000001</v>
      </c>
      <c r="AT1857" s="8">
        <v>-16.923999999999999</v>
      </c>
      <c r="AU1857" s="8">
        <v>-0.22239999999999999</v>
      </c>
      <c r="AV1857" s="8">
        <v>-0.65</v>
      </c>
      <c r="AW1857" s="8">
        <v>0.65</v>
      </c>
      <c r="AX1857" s="8">
        <v>1.0374000000000001</v>
      </c>
      <c r="AY1857" s="8">
        <v>16.923999999999999</v>
      </c>
      <c r="AZ1857" s="8">
        <v>1.9300000000000001E-2</v>
      </c>
      <c r="BA1857" s="8">
        <v>0.65</v>
      </c>
      <c r="BB1857">
        <v>-0.22239999999999999</v>
      </c>
      <c r="BC1857">
        <v>1.9300000000000001E-2</v>
      </c>
      <c r="BD1857">
        <v>-0.12089999999999999</v>
      </c>
      <c r="BE1857">
        <v>0.12089999999999999</v>
      </c>
      <c r="BF1857">
        <v>0.06</v>
      </c>
      <c r="BG1857">
        <v>0.3</v>
      </c>
      <c r="BH1857">
        <v>-5.66</v>
      </c>
      <c r="BI1857">
        <v>8</v>
      </c>
      <c r="BJ1857">
        <v>16</v>
      </c>
      <c r="BK1857">
        <v>8</v>
      </c>
      <c r="BM1857">
        <v>8</v>
      </c>
      <c r="BN1857" t="s">
        <v>1016</v>
      </c>
      <c r="BP1857" t="s">
        <v>1016</v>
      </c>
      <c r="BQ1857">
        <v>25</v>
      </c>
      <c r="BR1857">
        <v>255040</v>
      </c>
      <c r="BS1857">
        <v>1</v>
      </c>
      <c r="BU1857">
        <v>1</v>
      </c>
      <c r="BW1857">
        <v>8</v>
      </c>
      <c r="BY1857">
        <v>16</v>
      </c>
      <c r="BZ1857" t="s">
        <v>1947</v>
      </c>
      <c r="CA1857">
        <v>1</v>
      </c>
      <c r="CB1857">
        <v>0</v>
      </c>
      <c r="CC1857">
        <v>1</v>
      </c>
      <c r="CD1857">
        <v>0</v>
      </c>
      <c r="CE1857">
        <v>0</v>
      </c>
      <c r="CF1857">
        <v>0</v>
      </c>
      <c r="CG1857">
        <v>0</v>
      </c>
      <c r="CH1857">
        <v>0</v>
      </c>
      <c r="CI1857" s="2">
        <v>446229</v>
      </c>
    </row>
    <row r="1858" spans="1:88">
      <c r="A1858" s="10" t="str">
        <f t="shared" si="868"/>
        <v>ATNM_US</v>
      </c>
      <c r="B1858" s="12">
        <f t="shared" si="869"/>
        <v>-0.20039999999999999</v>
      </c>
      <c r="C1858" s="12">
        <v>9.77680000148979E-4</v>
      </c>
      <c r="D1858" s="12">
        <v>0</v>
      </c>
      <c r="E1858" s="12">
        <v>-1.02846857158529E-3</v>
      </c>
      <c r="F1858" s="12">
        <v>-2.0061485717342699E-3</v>
      </c>
      <c r="G1858" s="12">
        <v>-1.02846857158529E-3</v>
      </c>
      <c r="H1858" s="12">
        <v>-2.0061485717342699E-3</v>
      </c>
      <c r="I1858" s="12">
        <v>-9.77680000148979E-4</v>
      </c>
      <c r="J1858" s="13">
        <f t="shared" si="870"/>
        <v>0</v>
      </c>
      <c r="K1858" s="13">
        <f t="shared" si="871"/>
        <v>0</v>
      </c>
      <c r="L1858" s="16">
        <f t="shared" si="872"/>
        <v>0</v>
      </c>
      <c r="M1858" s="13">
        <f t="shared" si="873"/>
        <v>1</v>
      </c>
      <c r="N1858" s="16">
        <f t="shared" si="874"/>
        <v>0</v>
      </c>
      <c r="O1858" s="16">
        <f t="shared" si="875"/>
        <v>-2.0061485717342699E-3</v>
      </c>
      <c r="P1858" s="16">
        <f t="shared" si="876"/>
        <v>6.1485717342698275E-6</v>
      </c>
      <c r="Q1858" s="20" t="str">
        <f t="shared" si="877"/>
        <v/>
      </c>
      <c r="R1858" s="20" t="str">
        <f t="shared" si="878"/>
        <v/>
      </c>
      <c r="S1858" s="20" t="str">
        <f t="shared" si="879"/>
        <v/>
      </c>
      <c r="T1858" s="20">
        <f t="shared" si="880"/>
        <v>6.1485717342698275E-6</v>
      </c>
      <c r="U1858" s="16" t="str">
        <f t="shared" si="881"/>
        <v/>
      </c>
      <c r="V1858" s="20" t="str">
        <f t="shared" si="882"/>
        <v/>
      </c>
      <c r="W1858" s="20" t="str">
        <f t="shared" si="883"/>
        <v/>
      </c>
      <c r="X1858" s="20" t="str">
        <f t="shared" si="884"/>
        <v/>
      </c>
      <c r="Y1858" s="20" t="str">
        <f t="shared" si="885"/>
        <v/>
      </c>
      <c r="Z1858" s="20" t="str">
        <f t="shared" si="886"/>
        <v/>
      </c>
      <c r="AA1858" s="20" t="str">
        <f t="shared" si="887"/>
        <v/>
      </c>
      <c r="AB1858" s="20">
        <f t="shared" si="888"/>
        <v>-2.0061485717342699E-3</v>
      </c>
      <c r="AC1858" s="20" t="str">
        <f t="shared" si="889"/>
        <v/>
      </c>
      <c r="AD1858" s="20" t="str">
        <f t="shared" si="890"/>
        <v/>
      </c>
      <c r="AE1858" s="20" t="str">
        <f t="shared" si="891"/>
        <v/>
      </c>
      <c r="AF1858" s="20" t="str">
        <f t="shared" si="892"/>
        <v/>
      </c>
      <c r="AG1858" s="11">
        <f t="shared" si="893"/>
        <v>-1.02846857158529E-3</v>
      </c>
      <c r="AH1858" s="17">
        <f t="shared" si="894"/>
        <v>-2.0061485717342699E-3</v>
      </c>
      <c r="AI1858" s="17">
        <f t="shared" si="895"/>
        <v>999</v>
      </c>
      <c r="AJ1858" s="17">
        <f t="shared" si="896"/>
        <v>999</v>
      </c>
      <c r="AK1858" s="17">
        <f t="shared" si="897"/>
        <v>999</v>
      </c>
      <c r="AL1858" s="17">
        <f t="shared" si="898"/>
        <v>999</v>
      </c>
      <c r="AM1858" s="10" t="s">
        <v>2026</v>
      </c>
      <c r="AN1858">
        <v>-0.1028</v>
      </c>
      <c r="AO1858">
        <v>0</v>
      </c>
      <c r="AP1858">
        <v>-0.1028</v>
      </c>
      <c r="AQ1858">
        <v>0.19120000000000001</v>
      </c>
      <c r="AR1858" s="8">
        <v>-0.2</v>
      </c>
      <c r="AS1858" s="8">
        <v>-0.62670000000000003</v>
      </c>
      <c r="AT1858" s="8">
        <v>-4.5052000000000003</v>
      </c>
      <c r="AU1858" s="8">
        <v>-0.29399999999999998</v>
      </c>
      <c r="AV1858" s="8">
        <v>-0.2</v>
      </c>
      <c r="AW1858" s="8">
        <v>0.6</v>
      </c>
      <c r="AX1858" s="8">
        <v>0.62670000000000003</v>
      </c>
      <c r="AY1858" s="8">
        <v>4.5052000000000003</v>
      </c>
      <c r="AZ1858" s="8">
        <v>8.8300000000000003E-2</v>
      </c>
      <c r="BA1858" s="8">
        <v>0.6</v>
      </c>
      <c r="BB1858">
        <v>-0.2</v>
      </c>
      <c r="BC1858">
        <v>8.8300000000000003E-2</v>
      </c>
      <c r="BD1858">
        <v>-9.7199999999999995E-2</v>
      </c>
      <c r="BE1858">
        <v>0.19120000000000001</v>
      </c>
      <c r="BF1858">
        <v>0.06</v>
      </c>
      <c r="BG1858">
        <v>0.3</v>
      </c>
      <c r="BH1858">
        <v>-20.04</v>
      </c>
      <c r="BI1858">
        <v>10</v>
      </c>
      <c r="BJ1858">
        <v>20</v>
      </c>
      <c r="BK1858">
        <v>10</v>
      </c>
      <c r="BM1858">
        <v>10</v>
      </c>
      <c r="BN1858" t="s">
        <v>1016</v>
      </c>
      <c r="BP1858" t="s">
        <v>1016</v>
      </c>
      <c r="BQ1858">
        <v>35</v>
      </c>
      <c r="BR1858">
        <v>352010</v>
      </c>
      <c r="BS1858">
        <v>1</v>
      </c>
      <c r="BU1858">
        <v>1</v>
      </c>
      <c r="BW1858">
        <v>10</v>
      </c>
      <c r="BY1858">
        <v>20</v>
      </c>
      <c r="BZ1858" t="s">
        <v>1946</v>
      </c>
      <c r="CA1858">
        <v>0</v>
      </c>
      <c r="CB1858">
        <v>0</v>
      </c>
      <c r="CC1858">
        <v>1</v>
      </c>
      <c r="CD1858">
        <v>0</v>
      </c>
      <c r="CE1858">
        <v>0</v>
      </c>
      <c r="CF1858">
        <v>0</v>
      </c>
      <c r="CG1858">
        <v>0</v>
      </c>
      <c r="CH1858">
        <v>0</v>
      </c>
      <c r="CI1858" s="2">
        <v>750439</v>
      </c>
    </row>
    <row r="1859" spans="1:88">
      <c r="A1859" s="10" t="str">
        <f t="shared" si="868"/>
        <v>CAK_US</v>
      </c>
      <c r="B1859" s="12">
        <f t="shared" si="869"/>
        <v>-0.20039999999999999</v>
      </c>
      <c r="C1859" s="12">
        <v>0</v>
      </c>
      <c r="D1859" s="12">
        <v>0</v>
      </c>
      <c r="E1859" s="12">
        <v>-1.0293904763473301E-3</v>
      </c>
      <c r="F1859" s="12">
        <v>-1.0293904763473301E-3</v>
      </c>
      <c r="G1859" s="12">
        <v>-1.0293904763473301E-3</v>
      </c>
      <c r="H1859" s="12">
        <v>-1.0293904763473301E-3</v>
      </c>
      <c r="I1859" s="12">
        <v>0</v>
      </c>
      <c r="J1859" s="13">
        <f t="shared" si="870"/>
        <v>0</v>
      </c>
      <c r="K1859" s="13">
        <f t="shared" si="871"/>
        <v>0</v>
      </c>
      <c r="L1859" s="16">
        <f t="shared" si="872"/>
        <v>0</v>
      </c>
      <c r="M1859" s="13">
        <f t="shared" si="873"/>
        <v>1</v>
      </c>
      <c r="N1859" s="16">
        <f t="shared" si="874"/>
        <v>0</v>
      </c>
      <c r="O1859" s="16">
        <f t="shared" si="875"/>
        <v>-1.0293904763473301E-3</v>
      </c>
      <c r="P1859" s="16">
        <f t="shared" si="876"/>
        <v>-9.7060952365266994E-4</v>
      </c>
      <c r="Q1859" s="20" t="str">
        <f t="shared" si="877"/>
        <v/>
      </c>
      <c r="R1859" s="20" t="str">
        <f t="shared" si="878"/>
        <v/>
      </c>
      <c r="S1859" s="20" t="str">
        <f t="shared" si="879"/>
        <v/>
      </c>
      <c r="T1859" s="20" t="str">
        <f t="shared" si="880"/>
        <v/>
      </c>
      <c r="U1859" s="16" t="str">
        <f t="shared" si="881"/>
        <v/>
      </c>
      <c r="V1859" s="20" t="str">
        <f t="shared" si="882"/>
        <v/>
      </c>
      <c r="W1859" s="20" t="str">
        <f t="shared" si="883"/>
        <v/>
      </c>
      <c r="X1859" s="20" t="str">
        <f t="shared" si="884"/>
        <v/>
      </c>
      <c r="Y1859" s="20" t="str">
        <f t="shared" si="885"/>
        <v/>
      </c>
      <c r="Z1859" s="20">
        <f t="shared" si="886"/>
        <v>-9.7060952365266994E-4</v>
      </c>
      <c r="AA1859" s="20" t="str">
        <f t="shared" si="887"/>
        <v/>
      </c>
      <c r="AB1859" s="20" t="str">
        <f t="shared" si="888"/>
        <v/>
      </c>
      <c r="AC1859" s="20" t="str">
        <f t="shared" si="889"/>
        <v/>
      </c>
      <c r="AD1859" s="20" t="str">
        <f t="shared" si="890"/>
        <v/>
      </c>
      <c r="AE1859" s="20">
        <f t="shared" si="891"/>
        <v>-1.0293904763473301E-3</v>
      </c>
      <c r="AF1859" s="20" t="str">
        <f t="shared" si="892"/>
        <v/>
      </c>
      <c r="AG1859" s="11">
        <f t="shared" si="893"/>
        <v>-1.0293904763473301E-3</v>
      </c>
      <c r="AH1859" s="17">
        <f t="shared" si="894"/>
        <v>999</v>
      </c>
      <c r="AI1859" s="17">
        <f t="shared" si="895"/>
        <v>999</v>
      </c>
      <c r="AJ1859" s="17">
        <f t="shared" si="896"/>
        <v>999</v>
      </c>
      <c r="AK1859" s="17">
        <f t="shared" si="897"/>
        <v>-1.0293904763473301E-3</v>
      </c>
      <c r="AL1859" s="17">
        <f t="shared" si="898"/>
        <v>999</v>
      </c>
      <c r="AM1859" s="10" t="s">
        <v>1986</v>
      </c>
      <c r="AN1859">
        <v>-0.10290000000000001</v>
      </c>
      <c r="AO1859">
        <v>0</v>
      </c>
      <c r="AP1859">
        <v>-0.10290000000000001</v>
      </c>
      <c r="AQ1859">
        <v>3.0099999999999998E-2</v>
      </c>
      <c r="AR1859" s="8">
        <v>-0.2</v>
      </c>
      <c r="AS1859" s="8">
        <v>-0.15740000000000001</v>
      </c>
      <c r="AT1859" s="8">
        <v>-22.4986</v>
      </c>
      <c r="AU1859" s="8">
        <v>-0.1331</v>
      </c>
      <c r="AV1859" s="8">
        <v>-0.2</v>
      </c>
      <c r="AW1859" s="8">
        <v>0.2</v>
      </c>
      <c r="AX1859" s="8">
        <v>0.15740000000000001</v>
      </c>
      <c r="AY1859" s="8">
        <v>22.4986</v>
      </c>
      <c r="AZ1859" s="8">
        <v>-7.2800000000000004E-2</v>
      </c>
      <c r="BA1859" s="8">
        <v>0.2</v>
      </c>
      <c r="BB1859">
        <v>-0.10290000000000001</v>
      </c>
      <c r="BC1859">
        <v>-7.2800000000000004E-2</v>
      </c>
      <c r="BD1859">
        <v>0</v>
      </c>
      <c r="BE1859">
        <v>3.0099999999999998E-2</v>
      </c>
      <c r="BF1859">
        <v>0.06</v>
      </c>
      <c r="BG1859">
        <v>0.3</v>
      </c>
      <c r="BH1859">
        <v>-20.04</v>
      </c>
      <c r="BI1859">
        <v>10</v>
      </c>
      <c r="BJ1859">
        <v>20</v>
      </c>
      <c r="BK1859">
        <v>10</v>
      </c>
      <c r="BM1859">
        <v>10</v>
      </c>
      <c r="BN1859" t="s">
        <v>1016</v>
      </c>
      <c r="BP1859" t="s">
        <v>1016</v>
      </c>
      <c r="BQ1859">
        <v>10</v>
      </c>
      <c r="BR1859">
        <v>101020</v>
      </c>
      <c r="BS1859">
        <v>1</v>
      </c>
      <c r="BU1859">
        <v>1</v>
      </c>
      <c r="BW1859">
        <v>10</v>
      </c>
      <c r="BY1859">
        <v>20</v>
      </c>
      <c r="BZ1859" t="s">
        <v>1999</v>
      </c>
      <c r="CA1859">
        <v>0</v>
      </c>
      <c r="CB1859">
        <v>0</v>
      </c>
      <c r="CC1859">
        <v>1</v>
      </c>
      <c r="CD1859">
        <v>0</v>
      </c>
      <c r="CE1859">
        <v>1</v>
      </c>
      <c r="CF1859">
        <v>0</v>
      </c>
      <c r="CG1859">
        <v>0</v>
      </c>
      <c r="CH1859">
        <v>0</v>
      </c>
      <c r="CI1859" s="2">
        <v>119792</v>
      </c>
      <c r="CJ1859" t="s">
        <v>1327</v>
      </c>
    </row>
    <row r="1860" spans="1:88">
      <c r="A1860" s="10" t="str">
        <f t="shared" ref="A1860:A1923" si="899">AM1860</f>
        <v>EAC_US</v>
      </c>
      <c r="B1860" s="12">
        <f t="shared" ref="B1860:B1923" si="900">BH1860/100</f>
        <v>-0.16079999999999997</v>
      </c>
      <c r="C1860" s="12">
        <v>2.168404344971E-19</v>
      </c>
      <c r="D1860" s="12">
        <v>0</v>
      </c>
      <c r="E1860" s="12">
        <v>-1.0539885715891699E-3</v>
      </c>
      <c r="F1860" s="12">
        <v>-1.0539885715891699E-3</v>
      </c>
      <c r="G1860" s="12">
        <v>-1.0539885715891699E-3</v>
      </c>
      <c r="H1860" s="12">
        <v>-1.0539885715891699E-3</v>
      </c>
      <c r="I1860" s="12">
        <v>2.168404344971E-19</v>
      </c>
      <c r="J1860" s="13">
        <f t="shared" ref="J1860:J1923" si="901">IF(AND(H1860&lt;0,F1860&gt;0),1,0)</f>
        <v>0</v>
      </c>
      <c r="K1860" s="13">
        <f t="shared" ref="K1860:K1923" si="902">IF(H1860&gt;0,1,0)</f>
        <v>0</v>
      </c>
      <c r="L1860" s="16">
        <f t="shared" ref="L1860:L1923" si="903">IF(H1860&gt;0,H1860,0)</f>
        <v>0</v>
      </c>
      <c r="M1860" s="13">
        <f t="shared" ref="M1860:M1923" si="904">IF(F1860&lt;0,1,0)</f>
        <v>1</v>
      </c>
      <c r="N1860" s="16">
        <f t="shared" ref="N1860:N1923" si="905">IF(H1860&lt;0,-MIN(-H1860,D1860),0)</f>
        <v>0</v>
      </c>
      <c r="O1860" s="16">
        <f t="shared" ref="O1860:O1923" si="906">IF(F1860&lt;0,(H1860+D1860),0)</f>
        <v>-1.0539885715891699E-3</v>
      </c>
      <c r="P1860" s="16">
        <f t="shared" ref="P1860:P1923" si="907">IF($B1860&lt;0,AV1860/100-$H1860,"")</f>
        <v>-5.4460114284108308E-3</v>
      </c>
      <c r="Q1860" s="20" t="str">
        <f t="shared" ref="Q1860:Q1923" si="908">IF(AC1860&lt;&gt;"",$P1860,"")</f>
        <v/>
      </c>
      <c r="R1860" s="20" t="str">
        <f t="shared" ref="R1860:R1923" si="909">IF(AD1860&lt;&gt;"",$P1860,"")</f>
        <v/>
      </c>
      <c r="S1860" s="20" t="str">
        <f t="shared" ref="S1860:S1923" si="910">IF(AF1860&lt;&gt;"",$P1860,"")</f>
        <v/>
      </c>
      <c r="T1860" s="20" t="str">
        <f t="shared" ref="T1860:T1923" si="911">IF(AND(CE1860=0,Q1860="",R1860="",S1860=""),P1860,"")</f>
        <v/>
      </c>
      <c r="U1860" s="16" t="str">
        <f t="shared" ref="U1860:U1923" si="912">IF($B1860&gt;0,IF(BA1860/100-$H1860&gt;0.00005,MIN(BA1860/100,BA1860/100-$H1860),""),"")</f>
        <v/>
      </c>
      <c r="V1860" s="20" t="str">
        <f t="shared" ref="V1860:V1923" si="913">IF(AC1860&lt;&gt;"",$U1860,"")</f>
        <v/>
      </c>
      <c r="W1860" s="20" t="str">
        <f t="shared" ref="W1860:W1923" si="914">IF(AD1860&lt;&gt;"",$U1860,"")</f>
        <v/>
      </c>
      <c r="X1860" s="20" t="str">
        <f t="shared" ref="X1860:X1923" si="915">IF(AF1860&lt;&gt;"",$U1860,"")</f>
        <v/>
      </c>
      <c r="Y1860" s="20" t="str">
        <f t="shared" ref="Y1860:Y1923" si="916">IF(AND(CE1860=0,V1860="",W1860="",X1860=""),U1860,"")</f>
        <v/>
      </c>
      <c r="Z1860" s="20">
        <f t="shared" ref="Z1860:Z1923" si="917">IF(CE1860=1,P1860,"")</f>
        <v>-5.4460114284108308E-3</v>
      </c>
      <c r="AA1860" s="20" t="str">
        <f t="shared" ref="AA1860:AA1923" si="918">IF(CE1860=1,U1860,"")</f>
        <v/>
      </c>
      <c r="AB1860" s="20" t="str">
        <f t="shared" ref="AB1860:AB1923" si="919">IF(AND(AC1860="",AD1860="",AE1860="",AF1860=""),$H1860,"")</f>
        <v/>
      </c>
      <c r="AC1860" s="20" t="str">
        <f t="shared" ref="AC1860:AC1923" si="920">IF(AND(AF1860="",$F1860&lt;&gt;0),IF(OR(ROUND(AU1860/($F1860*100),2)=1,ROUND(AZ1860/($F1860*100),2)=1),$H1860,""),"")</f>
        <v/>
      </c>
      <c r="AD1860" s="20" t="str">
        <f t="shared" ref="AD1860:AD1923" si="921">IF(AND(AF1860="",F1860&lt;&gt;0),IF(OR(ROUND(AS1860/(F1860*100),2)=1,ROUND(AX1860/(F1860*100),2)=1),H1860,""),"")</f>
        <v/>
      </c>
      <c r="AE1860" s="20">
        <f t="shared" ref="AE1860:AE1923" si="922">IF(CE1860=1,H1860,"")</f>
        <v>-1.0539885715891699E-3</v>
      </c>
      <c r="AF1860" s="20" t="str">
        <f t="shared" ref="AF1860:AF1923" si="923">IF(SUM(CF1860:CH1860)&gt;0,$H1860,"")</f>
        <v/>
      </c>
      <c r="AG1860" s="11">
        <f t="shared" ref="AG1860:AG1923" si="924">IF(AND(G1860=0,H1860=0),999,G1860)</f>
        <v>-1.0539885715891699E-3</v>
      </c>
      <c r="AH1860" s="17">
        <f t="shared" ref="AH1860:AH1923" si="925">IF(OR(AND(G1860=0,H1860=0),AB1860=""),999,AB1860)</f>
        <v>999</v>
      </c>
      <c r="AI1860" s="17">
        <f t="shared" ref="AI1860:AI1923" si="926">IF(AC1860="",999,AC1860)</f>
        <v>999</v>
      </c>
      <c r="AJ1860" s="17">
        <f t="shared" ref="AJ1860:AJ1923" si="927">IF(AD1860="",999,AD1860)</f>
        <v>999</v>
      </c>
      <c r="AK1860" s="17">
        <f t="shared" ref="AK1860:AK1923" si="928">IF(AE1860&lt;&gt;"",AE1860,999)</f>
        <v>-1.0539885715891699E-3</v>
      </c>
      <c r="AL1860" s="17">
        <f t="shared" ref="AL1860:AL1923" si="929">IF(AF1860="",999,AF1860)</f>
        <v>999</v>
      </c>
      <c r="AM1860" s="10" t="s">
        <v>1800</v>
      </c>
      <c r="AN1860">
        <v>-0.10539999999999999</v>
      </c>
      <c r="AO1860">
        <v>0</v>
      </c>
      <c r="AP1860">
        <v>-0.10539999999999999</v>
      </c>
      <c r="AQ1860">
        <v>2.2700000000000001E-2</v>
      </c>
      <c r="AR1860" s="8">
        <v>-0.65</v>
      </c>
      <c r="AS1860" s="8">
        <v>-0.14330000000000001</v>
      </c>
      <c r="AT1860" s="8">
        <v>-3.0354000000000001</v>
      </c>
      <c r="AU1860" s="8">
        <v>-0.12809999999999999</v>
      </c>
      <c r="AV1860" s="8">
        <v>-0.65</v>
      </c>
      <c r="AW1860" s="8">
        <v>0.65</v>
      </c>
      <c r="AX1860" s="8">
        <v>0.14330000000000001</v>
      </c>
      <c r="AY1860" s="8">
        <v>3.0354000000000001</v>
      </c>
      <c r="AZ1860" s="8">
        <v>-8.2699999999999996E-2</v>
      </c>
      <c r="BA1860" s="8">
        <v>0.65</v>
      </c>
      <c r="BB1860">
        <v>-0.10539999999999999</v>
      </c>
      <c r="BC1860">
        <v>-8.2699999999999996E-2</v>
      </c>
      <c r="BD1860">
        <v>0</v>
      </c>
      <c r="BE1860">
        <v>2.2700000000000001E-2</v>
      </c>
      <c r="BF1860">
        <v>0.06</v>
      </c>
      <c r="BG1860">
        <v>0.3</v>
      </c>
      <c r="BH1860">
        <v>-16.079999999999998</v>
      </c>
      <c r="BI1860">
        <v>10</v>
      </c>
      <c r="BJ1860">
        <v>19</v>
      </c>
      <c r="BK1860">
        <v>10</v>
      </c>
      <c r="BM1860">
        <v>10</v>
      </c>
      <c r="BN1860" t="s">
        <v>1016</v>
      </c>
      <c r="BP1860" t="s">
        <v>1016</v>
      </c>
      <c r="BQ1860">
        <v>20</v>
      </c>
      <c r="BR1860">
        <v>201010</v>
      </c>
      <c r="BS1860">
        <v>1</v>
      </c>
      <c r="BU1860">
        <v>1</v>
      </c>
      <c r="BW1860">
        <v>10</v>
      </c>
      <c r="BY1860">
        <v>19</v>
      </c>
      <c r="BZ1860" t="s">
        <v>1999</v>
      </c>
      <c r="CA1860">
        <v>0</v>
      </c>
      <c r="CB1860">
        <v>0</v>
      </c>
      <c r="CC1860">
        <v>1</v>
      </c>
      <c r="CD1860">
        <v>0</v>
      </c>
      <c r="CE1860">
        <v>1</v>
      </c>
      <c r="CF1860">
        <v>0</v>
      </c>
      <c r="CG1860">
        <v>0</v>
      </c>
      <c r="CH1860">
        <v>0</v>
      </c>
      <c r="CI1860" s="2">
        <v>90230</v>
      </c>
      <c r="CJ1860" t="s">
        <v>1327</v>
      </c>
    </row>
    <row r="1861" spans="1:88">
      <c r="A1861" s="10" t="str">
        <f t="shared" si="899"/>
        <v>WMGI_US</v>
      </c>
      <c r="B1861" s="12">
        <f t="shared" si="900"/>
        <v>-4.4500000000000005E-2</v>
      </c>
      <c r="C1861" s="12">
        <v>4.85433142931113E-3</v>
      </c>
      <c r="D1861" s="12">
        <v>0</v>
      </c>
      <c r="E1861" s="12">
        <v>-1.12891428588631E-3</v>
      </c>
      <c r="F1861" s="12">
        <v>-5.9832457151974402E-3</v>
      </c>
      <c r="G1861" s="12">
        <v>-1.12891428588631E-3</v>
      </c>
      <c r="H1861" s="12">
        <v>-5.9832457151974402E-3</v>
      </c>
      <c r="I1861" s="12">
        <v>-4.85433142931113E-3</v>
      </c>
      <c r="J1861" s="13">
        <f t="shared" si="901"/>
        <v>0</v>
      </c>
      <c r="K1861" s="13">
        <f t="shared" si="902"/>
        <v>0</v>
      </c>
      <c r="L1861" s="16">
        <f t="shared" si="903"/>
        <v>0</v>
      </c>
      <c r="M1861" s="13">
        <f t="shared" si="904"/>
        <v>1</v>
      </c>
      <c r="N1861" s="16">
        <f t="shared" si="905"/>
        <v>0</v>
      </c>
      <c r="O1861" s="16">
        <f t="shared" si="906"/>
        <v>-5.9832457151974402E-3</v>
      </c>
      <c r="P1861" s="16">
        <f t="shared" si="907"/>
        <v>-1.6754284802559909E-5</v>
      </c>
      <c r="Q1861" s="20" t="str">
        <f t="shared" si="908"/>
        <v/>
      </c>
      <c r="R1861" s="20" t="str">
        <f t="shared" si="909"/>
        <v/>
      </c>
      <c r="S1861" s="20" t="str">
        <f t="shared" si="910"/>
        <v/>
      </c>
      <c r="T1861" s="20">
        <f t="shared" si="911"/>
        <v>-1.6754284802559909E-5</v>
      </c>
      <c r="U1861" s="16" t="str">
        <f t="shared" si="912"/>
        <v/>
      </c>
      <c r="V1861" s="20" t="str">
        <f t="shared" si="913"/>
        <v/>
      </c>
      <c r="W1861" s="20" t="str">
        <f t="shared" si="914"/>
        <v/>
      </c>
      <c r="X1861" s="20" t="str">
        <f t="shared" si="915"/>
        <v/>
      </c>
      <c r="Y1861" s="20" t="str">
        <f t="shared" si="916"/>
        <v/>
      </c>
      <c r="Z1861" s="20" t="str">
        <f t="shared" si="917"/>
        <v/>
      </c>
      <c r="AA1861" s="20" t="str">
        <f t="shared" si="918"/>
        <v/>
      </c>
      <c r="AB1861" s="20">
        <f t="shared" si="919"/>
        <v>-5.9832457151974402E-3</v>
      </c>
      <c r="AC1861" s="20" t="str">
        <f t="shared" si="920"/>
        <v/>
      </c>
      <c r="AD1861" s="20" t="str">
        <f t="shared" si="921"/>
        <v/>
      </c>
      <c r="AE1861" s="20" t="str">
        <f t="shared" si="922"/>
        <v/>
      </c>
      <c r="AF1861" s="20" t="str">
        <f t="shared" si="923"/>
        <v/>
      </c>
      <c r="AG1861" s="11">
        <f t="shared" si="924"/>
        <v>-1.12891428588631E-3</v>
      </c>
      <c r="AH1861" s="17">
        <f t="shared" si="925"/>
        <v>-5.9832457151974402E-3</v>
      </c>
      <c r="AI1861" s="17">
        <f t="shared" si="926"/>
        <v>999</v>
      </c>
      <c r="AJ1861" s="17">
        <f t="shared" si="927"/>
        <v>999</v>
      </c>
      <c r="AK1861" s="17">
        <f t="shared" si="928"/>
        <v>999</v>
      </c>
      <c r="AL1861" s="17">
        <f t="shared" si="929"/>
        <v>999</v>
      </c>
      <c r="AM1861" s="10" t="s">
        <v>602</v>
      </c>
      <c r="AN1861">
        <v>-0.1129</v>
      </c>
      <c r="AO1861">
        <v>0</v>
      </c>
      <c r="AP1861">
        <v>-0.1129</v>
      </c>
      <c r="AQ1861">
        <v>8.7464999999999993</v>
      </c>
      <c r="AR1861" s="8">
        <v>-0.6</v>
      </c>
      <c r="AS1861" s="8">
        <v>-36.0627</v>
      </c>
      <c r="AT1861" s="8">
        <v>-57.982900000000001</v>
      </c>
      <c r="AU1861" s="8">
        <v>-8.8594000000000008</v>
      </c>
      <c r="AV1861" s="8">
        <v>-0.6</v>
      </c>
      <c r="AW1861" s="8">
        <v>0.6</v>
      </c>
      <c r="AX1861" s="8">
        <v>36.0627</v>
      </c>
      <c r="AY1861" s="8">
        <v>57.982900000000001</v>
      </c>
      <c r="AZ1861" s="8">
        <v>8.6335999999999995</v>
      </c>
      <c r="BA1861" s="8">
        <v>0.6</v>
      </c>
      <c r="BB1861">
        <v>-0.6</v>
      </c>
      <c r="BC1861">
        <v>0.6</v>
      </c>
      <c r="BD1861">
        <v>-0.48709999999999998</v>
      </c>
      <c r="BE1861">
        <v>0.71289999999999998</v>
      </c>
      <c r="BF1861">
        <v>0.06</v>
      </c>
      <c r="BG1861">
        <v>0.3</v>
      </c>
      <c r="BH1861">
        <v>-4.45</v>
      </c>
      <c r="BI1861">
        <v>8</v>
      </c>
      <c r="BJ1861">
        <v>16</v>
      </c>
      <c r="BK1861">
        <v>8</v>
      </c>
      <c r="BM1861">
        <v>8</v>
      </c>
      <c r="BN1861" t="s">
        <v>1016</v>
      </c>
      <c r="BP1861" t="s">
        <v>1016</v>
      </c>
      <c r="BQ1861">
        <v>35</v>
      </c>
      <c r="BR1861">
        <v>351010</v>
      </c>
      <c r="BS1861">
        <v>1</v>
      </c>
      <c r="BU1861">
        <v>1</v>
      </c>
      <c r="BW1861">
        <v>8</v>
      </c>
      <c r="BY1861">
        <v>16</v>
      </c>
      <c r="BZ1861" t="s">
        <v>1997</v>
      </c>
      <c r="CA1861">
        <v>0</v>
      </c>
      <c r="CB1861">
        <v>0</v>
      </c>
      <c r="CC1861">
        <v>0</v>
      </c>
      <c r="CD1861">
        <v>0</v>
      </c>
      <c r="CE1861">
        <v>0</v>
      </c>
      <c r="CF1861">
        <v>0</v>
      </c>
      <c r="CG1861">
        <v>0</v>
      </c>
      <c r="CH1861">
        <v>0</v>
      </c>
      <c r="CI1861" s="2">
        <v>29526792</v>
      </c>
    </row>
    <row r="1862" spans="1:88">
      <c r="A1862" s="10" t="str">
        <f t="shared" si="899"/>
        <v>NYT_US</v>
      </c>
      <c r="B1862" s="12">
        <f t="shared" si="900"/>
        <v>-3.0999999999999999E-3</v>
      </c>
      <c r="C1862" s="12">
        <v>1.1331047620774201E-3</v>
      </c>
      <c r="D1862" s="12">
        <v>0</v>
      </c>
      <c r="E1862" s="12">
        <v>-1.1331047620774201E-3</v>
      </c>
      <c r="F1862" s="12">
        <v>0</v>
      </c>
      <c r="G1862" s="12">
        <v>-1.1331047620774201E-3</v>
      </c>
      <c r="H1862" s="12">
        <v>0</v>
      </c>
      <c r="I1862" s="12">
        <v>1.1331047620774201E-3</v>
      </c>
      <c r="J1862" s="13">
        <f t="shared" si="901"/>
        <v>0</v>
      </c>
      <c r="K1862" s="13">
        <f t="shared" si="902"/>
        <v>0</v>
      </c>
      <c r="L1862" s="16">
        <f t="shared" si="903"/>
        <v>0</v>
      </c>
      <c r="M1862" s="13">
        <f t="shared" si="904"/>
        <v>0</v>
      </c>
      <c r="N1862" s="16">
        <f t="shared" si="905"/>
        <v>0</v>
      </c>
      <c r="O1862" s="16">
        <f t="shared" si="906"/>
        <v>0</v>
      </c>
      <c r="P1862" s="16">
        <f t="shared" si="907"/>
        <v>-6.5000000000000006E-3</v>
      </c>
      <c r="Q1862" s="20" t="str">
        <f t="shared" si="908"/>
        <v/>
      </c>
      <c r="R1862" s="20" t="str">
        <f t="shared" si="909"/>
        <v/>
      </c>
      <c r="S1862" s="20">
        <f t="shared" si="910"/>
        <v>-6.5000000000000006E-3</v>
      </c>
      <c r="T1862" s="20" t="str">
        <f t="shared" si="911"/>
        <v/>
      </c>
      <c r="U1862" s="16" t="str">
        <f t="shared" si="912"/>
        <v/>
      </c>
      <c r="V1862" s="20" t="str">
        <f t="shared" si="913"/>
        <v/>
      </c>
      <c r="W1862" s="20" t="str">
        <f t="shared" si="914"/>
        <v/>
      </c>
      <c r="X1862" s="20" t="str">
        <f t="shared" si="915"/>
        <v/>
      </c>
      <c r="Y1862" s="20" t="str">
        <f t="shared" si="916"/>
        <v/>
      </c>
      <c r="Z1862" s="20" t="str">
        <f t="shared" si="917"/>
        <v/>
      </c>
      <c r="AA1862" s="20" t="str">
        <f t="shared" si="918"/>
        <v/>
      </c>
      <c r="AB1862" s="20" t="str">
        <f t="shared" si="919"/>
        <v/>
      </c>
      <c r="AC1862" s="20" t="str">
        <f t="shared" si="920"/>
        <v/>
      </c>
      <c r="AD1862" s="20" t="str">
        <f t="shared" si="921"/>
        <v/>
      </c>
      <c r="AE1862" s="20" t="str">
        <f t="shared" si="922"/>
        <v/>
      </c>
      <c r="AF1862" s="20">
        <f t="shared" si="923"/>
        <v>0</v>
      </c>
      <c r="AG1862" s="11">
        <f t="shared" si="924"/>
        <v>-1.1331047620774201E-3</v>
      </c>
      <c r="AH1862" s="17">
        <f t="shared" si="925"/>
        <v>999</v>
      </c>
      <c r="AI1862" s="17">
        <f t="shared" si="926"/>
        <v>999</v>
      </c>
      <c r="AJ1862" s="17">
        <f t="shared" si="927"/>
        <v>999</v>
      </c>
      <c r="AK1862" s="17">
        <f t="shared" si="928"/>
        <v>999</v>
      </c>
      <c r="AL1862" s="17">
        <f t="shared" si="929"/>
        <v>0</v>
      </c>
      <c r="AM1862" s="10" t="s">
        <v>752</v>
      </c>
      <c r="AN1862">
        <v>-0.1133</v>
      </c>
      <c r="AO1862">
        <v>0</v>
      </c>
      <c r="AP1862">
        <v>-0.1133</v>
      </c>
      <c r="AQ1862">
        <v>2.5501999999999998</v>
      </c>
      <c r="AR1862" s="8">
        <v>-0.65</v>
      </c>
      <c r="AS1862" s="8">
        <v>-9.0216999999999992</v>
      </c>
      <c r="AT1862" s="8">
        <v>-93.864500000000007</v>
      </c>
      <c r="AU1862" s="8">
        <v>-2.6635</v>
      </c>
      <c r="AV1862" s="8">
        <v>-0.65</v>
      </c>
      <c r="AW1862" s="8">
        <v>0.65</v>
      </c>
      <c r="AX1862" s="8">
        <v>9.0216999999999992</v>
      </c>
      <c r="AY1862" s="8">
        <v>93.864500000000007</v>
      </c>
      <c r="AZ1862" s="8">
        <v>2.4369000000000001</v>
      </c>
      <c r="BA1862" s="8">
        <v>0.65</v>
      </c>
      <c r="BB1862">
        <v>-0.65</v>
      </c>
      <c r="BC1862">
        <v>0</v>
      </c>
      <c r="BD1862">
        <v>-0.53669999999999995</v>
      </c>
      <c r="BE1862">
        <v>0.1133</v>
      </c>
      <c r="BF1862">
        <v>0.09</v>
      </c>
      <c r="BG1862">
        <v>0.3</v>
      </c>
      <c r="BH1862">
        <v>-0.31</v>
      </c>
      <c r="BI1862">
        <v>6</v>
      </c>
      <c r="BJ1862">
        <v>12</v>
      </c>
      <c r="BK1862">
        <v>6</v>
      </c>
      <c r="BM1862">
        <v>6</v>
      </c>
      <c r="BN1862" t="s">
        <v>1016</v>
      </c>
      <c r="BP1862" t="s">
        <v>1016</v>
      </c>
      <c r="BQ1862">
        <v>25</v>
      </c>
      <c r="BR1862">
        <v>254010</v>
      </c>
      <c r="BS1862">
        <v>1</v>
      </c>
      <c r="BU1862">
        <v>1</v>
      </c>
      <c r="BW1862">
        <v>6</v>
      </c>
      <c r="BY1862">
        <v>12</v>
      </c>
      <c r="BZ1862" t="s">
        <v>1997</v>
      </c>
      <c r="CA1862">
        <v>0</v>
      </c>
      <c r="CB1862">
        <v>0</v>
      </c>
      <c r="CC1862">
        <v>0</v>
      </c>
      <c r="CD1862">
        <v>0</v>
      </c>
      <c r="CE1862">
        <v>0</v>
      </c>
      <c r="CF1862">
        <v>0</v>
      </c>
      <c r="CG1862">
        <v>0</v>
      </c>
      <c r="CH1862">
        <v>1</v>
      </c>
      <c r="CI1862" s="2">
        <v>6977719</v>
      </c>
      <c r="CJ1862" t="s">
        <v>2001</v>
      </c>
    </row>
    <row r="1863" spans="1:88">
      <c r="A1863" s="10" t="str">
        <f t="shared" si="899"/>
        <v>NEON_US</v>
      </c>
      <c r="B1863" s="12">
        <f t="shared" si="900"/>
        <v>-0.20039999999999999</v>
      </c>
      <c r="C1863" s="12">
        <v>8.9843809537499996E-5</v>
      </c>
      <c r="D1863" s="12">
        <v>0</v>
      </c>
      <c r="E1863" s="12">
        <v>-1.1792000001796801E-3</v>
      </c>
      <c r="F1863" s="12">
        <v>-1.0893561906421801E-3</v>
      </c>
      <c r="G1863" s="12">
        <v>-1.1792000001796801E-3</v>
      </c>
      <c r="H1863" s="12">
        <v>-1.0893561906421801E-3</v>
      </c>
      <c r="I1863" s="12">
        <v>8.9843809537499996E-5</v>
      </c>
      <c r="J1863" s="13">
        <f t="shared" si="901"/>
        <v>0</v>
      </c>
      <c r="K1863" s="13">
        <f t="shared" si="902"/>
        <v>0</v>
      </c>
      <c r="L1863" s="16">
        <f t="shared" si="903"/>
        <v>0</v>
      </c>
      <c r="M1863" s="13">
        <f t="shared" si="904"/>
        <v>1</v>
      </c>
      <c r="N1863" s="16">
        <f t="shared" si="905"/>
        <v>0</v>
      </c>
      <c r="O1863" s="16">
        <f t="shared" si="906"/>
        <v>-1.0893561906421801E-3</v>
      </c>
      <c r="P1863" s="16">
        <f t="shared" si="907"/>
        <v>-4.9106438093578196E-3</v>
      </c>
      <c r="Q1863" s="20" t="str">
        <f t="shared" si="908"/>
        <v/>
      </c>
      <c r="R1863" s="20" t="str">
        <f t="shared" si="909"/>
        <v/>
      </c>
      <c r="S1863" s="20" t="str">
        <f t="shared" si="910"/>
        <v/>
      </c>
      <c r="T1863" s="20">
        <f t="shared" si="911"/>
        <v>-4.9106438093578196E-3</v>
      </c>
      <c r="U1863" s="16" t="str">
        <f t="shared" si="912"/>
        <v/>
      </c>
      <c r="V1863" s="20" t="str">
        <f t="shared" si="913"/>
        <v/>
      </c>
      <c r="W1863" s="20" t="str">
        <f t="shared" si="914"/>
        <v/>
      </c>
      <c r="X1863" s="20" t="str">
        <f t="shared" si="915"/>
        <v/>
      </c>
      <c r="Y1863" s="20" t="str">
        <f t="shared" si="916"/>
        <v/>
      </c>
      <c r="Z1863" s="20" t="str">
        <f t="shared" si="917"/>
        <v/>
      </c>
      <c r="AA1863" s="20" t="str">
        <f t="shared" si="918"/>
        <v/>
      </c>
      <c r="AB1863" s="20">
        <f t="shared" si="919"/>
        <v>-1.0893561906421801E-3</v>
      </c>
      <c r="AC1863" s="20" t="str">
        <f t="shared" si="920"/>
        <v/>
      </c>
      <c r="AD1863" s="20" t="str">
        <f t="shared" si="921"/>
        <v/>
      </c>
      <c r="AE1863" s="20" t="str">
        <f t="shared" si="922"/>
        <v/>
      </c>
      <c r="AF1863" s="20" t="str">
        <f t="shared" si="923"/>
        <v/>
      </c>
      <c r="AG1863" s="11">
        <f t="shared" si="924"/>
        <v>-1.1792000001796801E-3</v>
      </c>
      <c r="AH1863" s="17">
        <f t="shared" si="925"/>
        <v>-1.0893561906421801E-3</v>
      </c>
      <c r="AI1863" s="17">
        <f t="shared" si="926"/>
        <v>999</v>
      </c>
      <c r="AJ1863" s="17">
        <f t="shared" si="927"/>
        <v>999</v>
      </c>
      <c r="AK1863" s="17">
        <f t="shared" si="928"/>
        <v>999</v>
      </c>
      <c r="AL1863" s="17">
        <f t="shared" si="929"/>
        <v>999</v>
      </c>
      <c r="AM1863" s="10" t="s">
        <v>2188</v>
      </c>
      <c r="AN1863">
        <v>-0.1179</v>
      </c>
      <c r="AO1863">
        <v>0</v>
      </c>
      <c r="AP1863">
        <v>-0.1179</v>
      </c>
      <c r="AQ1863">
        <v>0.13100000000000001</v>
      </c>
      <c r="AR1863" s="8">
        <v>-0.6</v>
      </c>
      <c r="AS1863" s="8">
        <v>-0.77910000000000001</v>
      </c>
      <c r="AT1863" s="8">
        <v>-4.5433000000000003</v>
      </c>
      <c r="AU1863" s="8">
        <v>-0.24890000000000001</v>
      </c>
      <c r="AV1863" s="8">
        <v>-0.6</v>
      </c>
      <c r="AW1863" s="8">
        <v>0.6</v>
      </c>
      <c r="AX1863" s="8">
        <v>0.77910000000000001</v>
      </c>
      <c r="AY1863" s="8">
        <v>4.5433000000000003</v>
      </c>
      <c r="AZ1863" s="8">
        <v>1.2999999999999999E-2</v>
      </c>
      <c r="BA1863" s="8">
        <v>0.6</v>
      </c>
      <c r="BB1863">
        <v>-0.24890000000000001</v>
      </c>
      <c r="BC1863">
        <v>1.2999999999999999E-2</v>
      </c>
      <c r="BD1863">
        <v>-0.13100000000000001</v>
      </c>
      <c r="BE1863">
        <v>0.13100000000000001</v>
      </c>
      <c r="BF1863">
        <v>0.06</v>
      </c>
      <c r="BG1863">
        <v>0.3</v>
      </c>
      <c r="BH1863">
        <v>-20.04</v>
      </c>
      <c r="BI1863">
        <v>10</v>
      </c>
      <c r="BJ1863">
        <v>20</v>
      </c>
      <c r="BK1863">
        <v>10</v>
      </c>
      <c r="BM1863">
        <v>10</v>
      </c>
      <c r="BN1863" t="s">
        <v>1016</v>
      </c>
      <c r="BP1863" t="s">
        <v>1016</v>
      </c>
      <c r="BQ1863">
        <v>45</v>
      </c>
      <c r="BR1863">
        <v>452030</v>
      </c>
      <c r="BS1863">
        <v>1</v>
      </c>
      <c r="BU1863">
        <v>1</v>
      </c>
      <c r="BW1863">
        <v>10</v>
      </c>
      <c r="BY1863">
        <v>20</v>
      </c>
      <c r="BZ1863" t="s">
        <v>1946</v>
      </c>
      <c r="CA1863">
        <v>1</v>
      </c>
      <c r="CB1863">
        <v>0</v>
      </c>
      <c r="CC1863">
        <v>1</v>
      </c>
      <c r="CD1863">
        <v>0</v>
      </c>
      <c r="CE1863">
        <v>0</v>
      </c>
      <c r="CF1863">
        <v>0</v>
      </c>
      <c r="CG1863">
        <v>0</v>
      </c>
      <c r="CH1863">
        <v>0</v>
      </c>
      <c r="CI1863" s="2">
        <v>507887</v>
      </c>
    </row>
    <row r="1864" spans="1:88">
      <c r="A1864" s="10" t="str">
        <f t="shared" si="899"/>
        <v>CSOD_US</v>
      </c>
      <c r="B1864" s="12">
        <f t="shared" si="900"/>
        <v>-9.7200000000000009E-2</v>
      </c>
      <c r="C1864" s="12">
        <v>1.21607619066149E-3</v>
      </c>
      <c r="D1864" s="12">
        <v>0</v>
      </c>
      <c r="E1864" s="12">
        <v>-1.21607619066149E-3</v>
      </c>
      <c r="F1864" s="12">
        <v>0</v>
      </c>
      <c r="G1864" s="12">
        <v>-1.21607619066149E-3</v>
      </c>
      <c r="H1864" s="12">
        <v>0</v>
      </c>
      <c r="I1864" s="12">
        <v>1.21607619066149E-3</v>
      </c>
      <c r="J1864" s="13">
        <f t="shared" si="901"/>
        <v>0</v>
      </c>
      <c r="K1864" s="13">
        <f t="shared" si="902"/>
        <v>0</v>
      </c>
      <c r="L1864" s="16">
        <f t="shared" si="903"/>
        <v>0</v>
      </c>
      <c r="M1864" s="13">
        <f t="shared" si="904"/>
        <v>0</v>
      </c>
      <c r="N1864" s="16">
        <f t="shared" si="905"/>
        <v>0</v>
      </c>
      <c r="O1864" s="16">
        <f t="shared" si="906"/>
        <v>0</v>
      </c>
      <c r="P1864" s="16">
        <f t="shared" si="907"/>
        <v>-6.0000000000000001E-3</v>
      </c>
      <c r="Q1864" s="20" t="str">
        <f t="shared" si="908"/>
        <v/>
      </c>
      <c r="R1864" s="20" t="str">
        <f t="shared" si="909"/>
        <v/>
      </c>
      <c r="S1864" s="20" t="str">
        <f t="shared" si="910"/>
        <v/>
      </c>
      <c r="T1864" s="20">
        <f t="shared" si="911"/>
        <v>-6.0000000000000001E-3</v>
      </c>
      <c r="U1864" s="16" t="str">
        <f t="shared" si="912"/>
        <v/>
      </c>
      <c r="V1864" s="20" t="str">
        <f t="shared" si="913"/>
        <v/>
      </c>
      <c r="W1864" s="20" t="str">
        <f t="shared" si="914"/>
        <v/>
      </c>
      <c r="X1864" s="20" t="str">
        <f t="shared" si="915"/>
        <v/>
      </c>
      <c r="Y1864" s="20" t="str">
        <f t="shared" si="916"/>
        <v/>
      </c>
      <c r="Z1864" s="20" t="str">
        <f t="shared" si="917"/>
        <v/>
      </c>
      <c r="AA1864" s="20" t="str">
        <f t="shared" si="918"/>
        <v/>
      </c>
      <c r="AB1864" s="20">
        <f t="shared" si="919"/>
        <v>0</v>
      </c>
      <c r="AC1864" s="20" t="str">
        <f t="shared" si="920"/>
        <v/>
      </c>
      <c r="AD1864" s="20" t="str">
        <f t="shared" si="921"/>
        <v/>
      </c>
      <c r="AE1864" s="20" t="str">
        <f t="shared" si="922"/>
        <v/>
      </c>
      <c r="AF1864" s="20" t="str">
        <f t="shared" si="923"/>
        <v/>
      </c>
      <c r="AG1864" s="11">
        <f t="shared" si="924"/>
        <v>-1.21607619066149E-3</v>
      </c>
      <c r="AH1864" s="17">
        <f t="shared" si="925"/>
        <v>0</v>
      </c>
      <c r="AI1864" s="17">
        <f t="shared" si="926"/>
        <v>999</v>
      </c>
      <c r="AJ1864" s="17">
        <f t="shared" si="927"/>
        <v>999</v>
      </c>
      <c r="AK1864" s="17">
        <f t="shared" si="928"/>
        <v>999</v>
      </c>
      <c r="AL1864" s="17">
        <f t="shared" si="929"/>
        <v>999</v>
      </c>
      <c r="AM1864" s="10" t="s">
        <v>970</v>
      </c>
      <c r="AN1864">
        <v>-0.1216</v>
      </c>
      <c r="AO1864">
        <v>0</v>
      </c>
      <c r="AP1864">
        <v>-0.1216</v>
      </c>
      <c r="AQ1864">
        <v>5.2621000000000002</v>
      </c>
      <c r="AR1864" s="8">
        <v>-0.6</v>
      </c>
      <c r="AS1864" s="8">
        <v>-25.736599999999999</v>
      </c>
      <c r="AT1864" s="8">
        <v>-65.525300000000001</v>
      </c>
      <c r="AU1864" s="8">
        <v>-5.3837000000000002</v>
      </c>
      <c r="AV1864" s="8">
        <v>-0.6</v>
      </c>
      <c r="AW1864" s="8">
        <v>0.6</v>
      </c>
      <c r="AX1864" s="8">
        <v>25.736599999999999</v>
      </c>
      <c r="AY1864" s="8">
        <v>65.525300000000001</v>
      </c>
      <c r="AZ1864" s="8">
        <v>5.1405000000000003</v>
      </c>
      <c r="BA1864" s="8">
        <v>0.6</v>
      </c>
      <c r="BB1864">
        <v>-0.6</v>
      </c>
      <c r="BC1864">
        <v>0.6</v>
      </c>
      <c r="BD1864">
        <v>-0.47839999999999999</v>
      </c>
      <c r="BE1864">
        <v>0.72160000000000002</v>
      </c>
      <c r="BF1864">
        <v>0.06</v>
      </c>
      <c r="BG1864">
        <v>0.3</v>
      </c>
      <c r="BH1864">
        <v>-9.7200000000000006</v>
      </c>
      <c r="BI1864">
        <v>9</v>
      </c>
      <c r="BJ1864">
        <v>18</v>
      </c>
      <c r="BK1864">
        <v>9</v>
      </c>
      <c r="BM1864">
        <v>9</v>
      </c>
      <c r="BN1864" t="s">
        <v>1016</v>
      </c>
      <c r="BP1864" t="s">
        <v>1016</v>
      </c>
      <c r="BQ1864">
        <v>45</v>
      </c>
      <c r="BR1864">
        <v>451010</v>
      </c>
      <c r="BS1864">
        <v>1</v>
      </c>
      <c r="BU1864">
        <v>1</v>
      </c>
      <c r="BW1864">
        <v>9</v>
      </c>
      <c r="BY1864">
        <v>18</v>
      </c>
      <c r="BZ1864" t="s">
        <v>1997</v>
      </c>
      <c r="CA1864">
        <v>0</v>
      </c>
      <c r="CB1864">
        <v>0</v>
      </c>
      <c r="CC1864">
        <v>0</v>
      </c>
      <c r="CD1864">
        <v>0</v>
      </c>
      <c r="CE1864">
        <v>0</v>
      </c>
      <c r="CF1864">
        <v>0</v>
      </c>
      <c r="CG1864">
        <v>0</v>
      </c>
      <c r="CH1864">
        <v>0</v>
      </c>
      <c r="CI1864" s="2">
        <v>21891788</v>
      </c>
    </row>
    <row r="1865" spans="1:88">
      <c r="A1865" s="10" t="str">
        <f t="shared" si="899"/>
        <v>KIN_US</v>
      </c>
      <c r="B1865" s="12">
        <f t="shared" si="900"/>
        <v>-0.15210000000000001</v>
      </c>
      <c r="C1865" s="12">
        <v>6.8187428581819004E-4</v>
      </c>
      <c r="D1865" s="12">
        <v>0</v>
      </c>
      <c r="E1865" s="12">
        <v>-1.30692571448486E-3</v>
      </c>
      <c r="F1865" s="12">
        <v>-1.9888000003030499E-3</v>
      </c>
      <c r="G1865" s="12">
        <v>-1.30692571448486E-3</v>
      </c>
      <c r="H1865" s="12">
        <v>-1.9888000003030499E-3</v>
      </c>
      <c r="I1865" s="12">
        <v>-6.8187428581819004E-4</v>
      </c>
      <c r="J1865" s="13">
        <f t="shared" si="901"/>
        <v>0</v>
      </c>
      <c r="K1865" s="13">
        <f t="shared" si="902"/>
        <v>0</v>
      </c>
      <c r="L1865" s="16">
        <f t="shared" si="903"/>
        <v>0</v>
      </c>
      <c r="M1865" s="13">
        <f t="shared" si="904"/>
        <v>1</v>
      </c>
      <c r="N1865" s="16">
        <f t="shared" si="905"/>
        <v>0</v>
      </c>
      <c r="O1865" s="16">
        <f t="shared" si="906"/>
        <v>-1.9888000003030499E-3</v>
      </c>
      <c r="P1865" s="16">
        <f t="shared" si="907"/>
        <v>-1.1199999696950153E-5</v>
      </c>
      <c r="Q1865" s="20" t="str">
        <f t="shared" si="908"/>
        <v/>
      </c>
      <c r="R1865" s="20" t="str">
        <f t="shared" si="909"/>
        <v/>
      </c>
      <c r="S1865" s="20" t="str">
        <f t="shared" si="910"/>
        <v/>
      </c>
      <c r="T1865" s="20">
        <f t="shared" si="911"/>
        <v>-1.1199999696950153E-5</v>
      </c>
      <c r="U1865" s="16" t="str">
        <f t="shared" si="912"/>
        <v/>
      </c>
      <c r="V1865" s="20" t="str">
        <f t="shared" si="913"/>
        <v/>
      </c>
      <c r="W1865" s="20" t="str">
        <f t="shared" si="914"/>
        <v/>
      </c>
      <c r="X1865" s="20" t="str">
        <f t="shared" si="915"/>
        <v/>
      </c>
      <c r="Y1865" s="20" t="str">
        <f t="shared" si="916"/>
        <v/>
      </c>
      <c r="Z1865" s="20" t="str">
        <f t="shared" si="917"/>
        <v/>
      </c>
      <c r="AA1865" s="20" t="str">
        <f t="shared" si="918"/>
        <v/>
      </c>
      <c r="AB1865" s="20">
        <f t="shared" si="919"/>
        <v>-1.9888000003030499E-3</v>
      </c>
      <c r="AC1865" s="20" t="str">
        <f t="shared" si="920"/>
        <v/>
      </c>
      <c r="AD1865" s="20" t="str">
        <f t="shared" si="921"/>
        <v/>
      </c>
      <c r="AE1865" s="20" t="str">
        <f t="shared" si="922"/>
        <v/>
      </c>
      <c r="AF1865" s="20" t="str">
        <f t="shared" si="923"/>
        <v/>
      </c>
      <c r="AG1865" s="11">
        <f t="shared" si="924"/>
        <v>-1.30692571448486E-3</v>
      </c>
      <c r="AH1865" s="17">
        <f t="shared" si="925"/>
        <v>-1.9888000003030499E-3</v>
      </c>
      <c r="AI1865" s="17">
        <f t="shared" si="926"/>
        <v>999</v>
      </c>
      <c r="AJ1865" s="17">
        <f t="shared" si="927"/>
        <v>999</v>
      </c>
      <c r="AK1865" s="17">
        <f t="shared" si="928"/>
        <v>999</v>
      </c>
      <c r="AL1865" s="17">
        <f t="shared" si="929"/>
        <v>999</v>
      </c>
      <c r="AM1865" s="10" t="s">
        <v>1961</v>
      </c>
      <c r="AN1865">
        <v>-0.13070000000000001</v>
      </c>
      <c r="AO1865">
        <v>0</v>
      </c>
      <c r="AP1865">
        <v>-0.13070000000000001</v>
      </c>
      <c r="AQ1865">
        <v>8.6900000000000005E-2</v>
      </c>
      <c r="AR1865" s="8">
        <v>-0.2</v>
      </c>
      <c r="AS1865" s="8">
        <v>-0.57120000000000004</v>
      </c>
      <c r="AT1865" s="8">
        <v>-5.6040000000000001</v>
      </c>
      <c r="AU1865" s="8">
        <v>-0.21759999999999999</v>
      </c>
      <c r="AV1865" s="8">
        <v>-0.2</v>
      </c>
      <c r="AW1865" s="8">
        <v>0.6</v>
      </c>
      <c r="AX1865" s="8">
        <v>0.57120000000000004</v>
      </c>
      <c r="AY1865" s="8">
        <v>5.6040000000000001</v>
      </c>
      <c r="AZ1865" s="8">
        <v>-4.3799999999999999E-2</v>
      </c>
      <c r="BA1865" s="8">
        <v>0.6</v>
      </c>
      <c r="BB1865">
        <v>-0.2</v>
      </c>
      <c r="BC1865">
        <v>-4.3799999999999999E-2</v>
      </c>
      <c r="BD1865">
        <v>-6.93E-2</v>
      </c>
      <c r="BE1865">
        <v>8.6900000000000005E-2</v>
      </c>
      <c r="BF1865">
        <v>0.06</v>
      </c>
      <c r="BG1865">
        <v>0.3</v>
      </c>
      <c r="BH1865">
        <v>-15.21</v>
      </c>
      <c r="BI1865">
        <v>10</v>
      </c>
      <c r="BJ1865">
        <v>19</v>
      </c>
      <c r="BK1865">
        <v>10</v>
      </c>
      <c r="BM1865">
        <v>10</v>
      </c>
      <c r="BN1865" t="s">
        <v>1016</v>
      </c>
      <c r="BP1865" t="s">
        <v>1016</v>
      </c>
      <c r="BQ1865">
        <v>35</v>
      </c>
      <c r="BR1865">
        <v>352010</v>
      </c>
      <c r="BS1865">
        <v>1</v>
      </c>
      <c r="BU1865">
        <v>1</v>
      </c>
      <c r="BW1865">
        <v>10</v>
      </c>
      <c r="BY1865">
        <v>19</v>
      </c>
      <c r="BZ1865" t="s">
        <v>1947</v>
      </c>
      <c r="CA1865">
        <v>0</v>
      </c>
      <c r="CB1865">
        <v>0</v>
      </c>
      <c r="CC1865">
        <v>1</v>
      </c>
      <c r="CD1865">
        <v>0</v>
      </c>
      <c r="CE1865">
        <v>0</v>
      </c>
      <c r="CF1865">
        <v>0</v>
      </c>
      <c r="CG1865">
        <v>0</v>
      </c>
      <c r="CH1865">
        <v>0</v>
      </c>
      <c r="CI1865" s="2">
        <v>345458</v>
      </c>
    </row>
    <row r="1866" spans="1:88">
      <c r="A1866" s="10" t="str">
        <f t="shared" si="899"/>
        <v>LCNB_US</v>
      </c>
      <c r="B1866" s="12">
        <f t="shared" si="900"/>
        <v>6.6E-3</v>
      </c>
      <c r="C1866" s="12">
        <v>2.5327238099097398E-4</v>
      </c>
      <c r="D1866" s="12">
        <v>0</v>
      </c>
      <c r="E1866" s="12">
        <v>-1.32968000020261E-3</v>
      </c>
      <c r="F1866" s="12">
        <v>-1.07640761921164E-3</v>
      </c>
      <c r="G1866" s="12">
        <v>-1.32968000020261E-3</v>
      </c>
      <c r="H1866" s="12">
        <v>-1.07640761921164E-3</v>
      </c>
      <c r="I1866" s="12">
        <v>2.5327238099097398E-4</v>
      </c>
      <c r="J1866" s="13">
        <f t="shared" si="901"/>
        <v>0</v>
      </c>
      <c r="K1866" s="13">
        <f t="shared" si="902"/>
        <v>0</v>
      </c>
      <c r="L1866" s="16">
        <f t="shared" si="903"/>
        <v>0</v>
      </c>
      <c r="M1866" s="13">
        <f t="shared" si="904"/>
        <v>1</v>
      </c>
      <c r="N1866" s="16">
        <f t="shared" si="905"/>
        <v>0</v>
      </c>
      <c r="O1866" s="16">
        <f t="shared" si="906"/>
        <v>-1.07640761921164E-3</v>
      </c>
      <c r="P1866" s="16" t="str">
        <f t="shared" si="907"/>
        <v/>
      </c>
      <c r="Q1866" s="20" t="str">
        <f t="shared" si="908"/>
        <v/>
      </c>
      <c r="R1866" s="20" t="str">
        <f t="shared" si="909"/>
        <v/>
      </c>
      <c r="S1866" s="20" t="str">
        <f t="shared" si="910"/>
        <v/>
      </c>
      <c r="T1866" s="20" t="str">
        <f t="shared" si="911"/>
        <v/>
      </c>
      <c r="U1866" s="16">
        <f t="shared" si="912"/>
        <v>4.0000000000000001E-3</v>
      </c>
      <c r="V1866" s="20" t="str">
        <f t="shared" si="913"/>
        <v/>
      </c>
      <c r="W1866" s="20" t="str">
        <f t="shared" si="914"/>
        <v/>
      </c>
      <c r="X1866" s="20" t="str">
        <f t="shared" si="915"/>
        <v/>
      </c>
      <c r="Y1866" s="20" t="str">
        <f t="shared" si="916"/>
        <v/>
      </c>
      <c r="Z1866" s="20" t="str">
        <f t="shared" si="917"/>
        <v/>
      </c>
      <c r="AA1866" s="20">
        <f t="shared" si="918"/>
        <v>4.0000000000000001E-3</v>
      </c>
      <c r="AB1866" s="20" t="str">
        <f t="shared" si="919"/>
        <v/>
      </c>
      <c r="AC1866" s="20" t="str">
        <f t="shared" si="920"/>
        <v/>
      </c>
      <c r="AD1866" s="20" t="str">
        <f t="shared" si="921"/>
        <v/>
      </c>
      <c r="AE1866" s="20">
        <f t="shared" si="922"/>
        <v>-1.07640761921164E-3</v>
      </c>
      <c r="AF1866" s="20" t="str">
        <f t="shared" si="923"/>
        <v/>
      </c>
      <c r="AG1866" s="11">
        <f t="shared" si="924"/>
        <v>-1.32968000020261E-3</v>
      </c>
      <c r="AH1866" s="17">
        <f t="shared" si="925"/>
        <v>999</v>
      </c>
      <c r="AI1866" s="17">
        <f t="shared" si="926"/>
        <v>999</v>
      </c>
      <c r="AJ1866" s="17">
        <f t="shared" si="927"/>
        <v>999</v>
      </c>
      <c r="AK1866" s="17">
        <f t="shared" si="928"/>
        <v>-1.07640761921164E-3</v>
      </c>
      <c r="AL1866" s="17">
        <f t="shared" si="929"/>
        <v>999</v>
      </c>
      <c r="AM1866" s="10" t="s">
        <v>1744</v>
      </c>
      <c r="AN1866">
        <v>-0.13300000000000001</v>
      </c>
      <c r="AO1866">
        <v>0</v>
      </c>
      <c r="AP1866">
        <v>-0.13300000000000001</v>
      </c>
      <c r="AQ1866">
        <v>2.4299999999999999E-2</v>
      </c>
      <c r="AR1866" s="8">
        <v>-0.4</v>
      </c>
      <c r="AS1866" s="8">
        <v>-0.13300000000000001</v>
      </c>
      <c r="AT1866" s="8">
        <v>-5.8963000000000001</v>
      </c>
      <c r="AU1866" s="8">
        <v>-0.1573</v>
      </c>
      <c r="AV1866" s="8">
        <v>-0.4</v>
      </c>
      <c r="AW1866" s="8">
        <v>0.4</v>
      </c>
      <c r="AX1866" s="8">
        <v>0.1171</v>
      </c>
      <c r="AY1866" s="8">
        <v>5.8963000000000001</v>
      </c>
      <c r="AZ1866" s="8">
        <v>-0.1086</v>
      </c>
      <c r="BA1866" s="8">
        <v>0.4</v>
      </c>
      <c r="BB1866">
        <v>-0.13300000000000001</v>
      </c>
      <c r="BC1866">
        <v>-0.1086</v>
      </c>
      <c r="BD1866">
        <v>0</v>
      </c>
      <c r="BE1866">
        <v>2.4299999999999999E-2</v>
      </c>
      <c r="BF1866">
        <v>0.06</v>
      </c>
      <c r="BG1866">
        <v>0.3</v>
      </c>
      <c r="BH1866">
        <v>0.66</v>
      </c>
      <c r="BI1866">
        <v>5</v>
      </c>
      <c r="BJ1866">
        <v>10</v>
      </c>
      <c r="BK1866">
        <v>5</v>
      </c>
      <c r="BM1866">
        <v>5</v>
      </c>
      <c r="BN1866" t="s">
        <v>1016</v>
      </c>
      <c r="BP1866" t="s">
        <v>1016</v>
      </c>
      <c r="BQ1866">
        <v>40</v>
      </c>
      <c r="BR1866">
        <v>401010</v>
      </c>
      <c r="BS1866">
        <v>1</v>
      </c>
      <c r="BU1866">
        <v>1</v>
      </c>
      <c r="BW1866">
        <v>5</v>
      </c>
      <c r="BY1866">
        <v>10</v>
      </c>
      <c r="BZ1866" t="s">
        <v>1999</v>
      </c>
      <c r="CA1866">
        <v>0</v>
      </c>
      <c r="CB1866">
        <v>1</v>
      </c>
      <c r="CC1866">
        <v>1</v>
      </c>
      <c r="CD1866">
        <v>0</v>
      </c>
      <c r="CE1866">
        <v>1</v>
      </c>
      <c r="CF1866">
        <v>0</v>
      </c>
      <c r="CG1866">
        <v>0</v>
      </c>
      <c r="CH1866">
        <v>0</v>
      </c>
      <c r="CI1866" s="2">
        <v>92231</v>
      </c>
      <c r="CJ1866" t="s">
        <v>1327</v>
      </c>
    </row>
    <row r="1867" spans="1:88">
      <c r="A1867" s="10" t="str">
        <f t="shared" si="899"/>
        <v>TIS_US</v>
      </c>
      <c r="B1867" s="12">
        <f t="shared" si="900"/>
        <v>-2.46E-2</v>
      </c>
      <c r="C1867" s="12">
        <v>1.3370971430608899E-3</v>
      </c>
      <c r="D1867" s="12">
        <v>0</v>
      </c>
      <c r="E1867" s="12">
        <v>-1.3370971430608899E-3</v>
      </c>
      <c r="F1867" s="12">
        <v>0</v>
      </c>
      <c r="G1867" s="12">
        <v>-1.3370971430608899E-3</v>
      </c>
      <c r="H1867" s="12">
        <v>0</v>
      </c>
      <c r="I1867" s="12">
        <v>1.3370971430608899E-3</v>
      </c>
      <c r="J1867" s="13">
        <f t="shared" si="901"/>
        <v>0</v>
      </c>
      <c r="K1867" s="13">
        <f t="shared" si="902"/>
        <v>0</v>
      </c>
      <c r="L1867" s="16">
        <f t="shared" si="903"/>
        <v>0</v>
      </c>
      <c r="M1867" s="13">
        <f t="shared" si="904"/>
        <v>0</v>
      </c>
      <c r="N1867" s="16">
        <f t="shared" si="905"/>
        <v>0</v>
      </c>
      <c r="O1867" s="16">
        <f t="shared" si="906"/>
        <v>0</v>
      </c>
      <c r="P1867" s="16">
        <f t="shared" si="907"/>
        <v>-6.5000000000000006E-3</v>
      </c>
      <c r="Q1867" s="20" t="str">
        <f t="shared" si="908"/>
        <v/>
      </c>
      <c r="R1867" s="20" t="str">
        <f t="shared" si="909"/>
        <v/>
      </c>
      <c r="S1867" s="20" t="str">
        <f t="shared" si="910"/>
        <v/>
      </c>
      <c r="T1867" s="20">
        <f t="shared" si="911"/>
        <v>-6.5000000000000006E-3</v>
      </c>
      <c r="U1867" s="16" t="str">
        <f t="shared" si="912"/>
        <v/>
      </c>
      <c r="V1867" s="20" t="str">
        <f t="shared" si="913"/>
        <v/>
      </c>
      <c r="W1867" s="20" t="str">
        <f t="shared" si="914"/>
        <v/>
      </c>
      <c r="X1867" s="20" t="str">
        <f t="shared" si="915"/>
        <v/>
      </c>
      <c r="Y1867" s="20" t="str">
        <f t="shared" si="916"/>
        <v/>
      </c>
      <c r="Z1867" s="20" t="str">
        <f t="shared" si="917"/>
        <v/>
      </c>
      <c r="AA1867" s="20" t="str">
        <f t="shared" si="918"/>
        <v/>
      </c>
      <c r="AB1867" s="20">
        <f t="shared" si="919"/>
        <v>0</v>
      </c>
      <c r="AC1867" s="20" t="str">
        <f t="shared" si="920"/>
        <v/>
      </c>
      <c r="AD1867" s="20" t="str">
        <f t="shared" si="921"/>
        <v/>
      </c>
      <c r="AE1867" s="20" t="str">
        <f t="shared" si="922"/>
        <v/>
      </c>
      <c r="AF1867" s="20" t="str">
        <f t="shared" si="923"/>
        <v/>
      </c>
      <c r="AG1867" s="11">
        <f t="shared" si="924"/>
        <v>-1.3370971430608899E-3</v>
      </c>
      <c r="AH1867" s="17">
        <f t="shared" si="925"/>
        <v>0</v>
      </c>
      <c r="AI1867" s="17">
        <f t="shared" si="926"/>
        <v>999</v>
      </c>
      <c r="AJ1867" s="17">
        <f t="shared" si="927"/>
        <v>999</v>
      </c>
      <c r="AK1867" s="17">
        <f t="shared" si="928"/>
        <v>999</v>
      </c>
      <c r="AL1867" s="17">
        <f t="shared" si="929"/>
        <v>999</v>
      </c>
      <c r="AM1867" s="10" t="s">
        <v>1650</v>
      </c>
      <c r="AN1867">
        <v>-0.13370000000000001</v>
      </c>
      <c r="AO1867">
        <v>0</v>
      </c>
      <c r="AP1867">
        <v>-0.13370000000000001</v>
      </c>
      <c r="AQ1867">
        <v>0.16020000000000001</v>
      </c>
      <c r="AR1867" s="8">
        <v>-0.65</v>
      </c>
      <c r="AS1867" s="8">
        <v>-0.70879999999999999</v>
      </c>
      <c r="AT1867" s="8">
        <v>-9.7599</v>
      </c>
      <c r="AU1867" s="8">
        <v>-0.29389999999999999</v>
      </c>
      <c r="AV1867" s="8">
        <v>-0.65</v>
      </c>
      <c r="AW1867" s="8">
        <v>0.65</v>
      </c>
      <c r="AX1867" s="8">
        <v>0.70879999999999999</v>
      </c>
      <c r="AY1867" s="8">
        <v>9.7599</v>
      </c>
      <c r="AZ1867" s="8">
        <v>2.6499999999999999E-2</v>
      </c>
      <c r="BA1867" s="8">
        <v>0.65</v>
      </c>
      <c r="BB1867">
        <v>-0.29389999999999999</v>
      </c>
      <c r="BC1867">
        <v>2.6499999999999999E-2</v>
      </c>
      <c r="BD1867">
        <v>-0.16020000000000001</v>
      </c>
      <c r="BE1867">
        <v>0.16020000000000001</v>
      </c>
      <c r="BF1867">
        <v>0.06</v>
      </c>
      <c r="BG1867">
        <v>0.3</v>
      </c>
      <c r="BH1867">
        <v>-2.46</v>
      </c>
      <c r="BI1867">
        <v>7</v>
      </c>
      <c r="BJ1867">
        <v>14</v>
      </c>
      <c r="BK1867">
        <v>7</v>
      </c>
      <c r="BM1867">
        <v>7</v>
      </c>
      <c r="BN1867" t="s">
        <v>1016</v>
      </c>
      <c r="BP1867" t="s">
        <v>1016</v>
      </c>
      <c r="BQ1867">
        <v>30</v>
      </c>
      <c r="BR1867">
        <v>303010</v>
      </c>
      <c r="BS1867">
        <v>1</v>
      </c>
      <c r="BU1867">
        <v>1</v>
      </c>
      <c r="BW1867">
        <v>7</v>
      </c>
      <c r="BY1867">
        <v>14</v>
      </c>
      <c r="BZ1867" t="s">
        <v>1946</v>
      </c>
      <c r="CA1867">
        <v>1</v>
      </c>
      <c r="CB1867">
        <v>0</v>
      </c>
      <c r="CC1867">
        <v>1</v>
      </c>
      <c r="CD1867">
        <v>0</v>
      </c>
      <c r="CE1867">
        <v>0</v>
      </c>
      <c r="CF1867">
        <v>0</v>
      </c>
      <c r="CG1867">
        <v>0</v>
      </c>
      <c r="CH1867">
        <v>0</v>
      </c>
      <c r="CI1867" s="2">
        <v>666359</v>
      </c>
    </row>
    <row r="1868" spans="1:88">
      <c r="A1868" s="10" t="str">
        <f t="shared" si="899"/>
        <v>EOX_US</v>
      </c>
      <c r="B1868" s="12">
        <f t="shared" si="900"/>
        <v>-0.1052</v>
      </c>
      <c r="C1868" s="12">
        <v>1.3822306668772901E-3</v>
      </c>
      <c r="D1868" s="12">
        <v>0</v>
      </c>
      <c r="E1868" s="12">
        <v>-1.3822306668772901E-3</v>
      </c>
      <c r="F1868" s="12">
        <v>0</v>
      </c>
      <c r="G1868" s="12">
        <v>-1.3822306668772901E-3</v>
      </c>
      <c r="H1868" s="12">
        <v>0</v>
      </c>
      <c r="I1868" s="12">
        <v>1.3822306668772901E-3</v>
      </c>
      <c r="J1868" s="13">
        <f t="shared" si="901"/>
        <v>0</v>
      </c>
      <c r="K1868" s="13">
        <f t="shared" si="902"/>
        <v>0</v>
      </c>
      <c r="L1868" s="16">
        <f t="shared" si="903"/>
        <v>0</v>
      </c>
      <c r="M1868" s="13">
        <f t="shared" si="904"/>
        <v>0</v>
      </c>
      <c r="N1868" s="16">
        <f t="shared" si="905"/>
        <v>0</v>
      </c>
      <c r="O1868" s="16">
        <f t="shared" si="906"/>
        <v>0</v>
      </c>
      <c r="P1868" s="16">
        <f t="shared" si="907"/>
        <v>-2E-3</v>
      </c>
      <c r="Q1868" s="20" t="str">
        <f t="shared" si="908"/>
        <v/>
      </c>
      <c r="R1868" s="20" t="str">
        <f t="shared" si="909"/>
        <v/>
      </c>
      <c r="S1868" s="20" t="str">
        <f t="shared" si="910"/>
        <v/>
      </c>
      <c r="T1868" s="20">
        <f t="shared" si="911"/>
        <v>-2E-3</v>
      </c>
      <c r="U1868" s="16" t="str">
        <f t="shared" si="912"/>
        <v/>
      </c>
      <c r="V1868" s="20" t="str">
        <f t="shared" si="913"/>
        <v/>
      </c>
      <c r="W1868" s="20" t="str">
        <f t="shared" si="914"/>
        <v/>
      </c>
      <c r="X1868" s="20" t="str">
        <f t="shared" si="915"/>
        <v/>
      </c>
      <c r="Y1868" s="20" t="str">
        <f t="shared" si="916"/>
        <v/>
      </c>
      <c r="Z1868" s="20" t="str">
        <f t="shared" si="917"/>
        <v/>
      </c>
      <c r="AA1868" s="20" t="str">
        <f t="shared" si="918"/>
        <v/>
      </c>
      <c r="AB1868" s="20">
        <f t="shared" si="919"/>
        <v>0</v>
      </c>
      <c r="AC1868" s="20" t="str">
        <f t="shared" si="920"/>
        <v/>
      </c>
      <c r="AD1868" s="20" t="str">
        <f t="shared" si="921"/>
        <v/>
      </c>
      <c r="AE1868" s="20" t="str">
        <f t="shared" si="922"/>
        <v/>
      </c>
      <c r="AF1868" s="20" t="str">
        <f t="shared" si="923"/>
        <v/>
      </c>
      <c r="AG1868" s="11">
        <f t="shared" si="924"/>
        <v>-1.3822306668772901E-3</v>
      </c>
      <c r="AH1868" s="17">
        <f t="shared" si="925"/>
        <v>0</v>
      </c>
      <c r="AI1868" s="17">
        <f t="shared" si="926"/>
        <v>999</v>
      </c>
      <c r="AJ1868" s="17">
        <f t="shared" si="927"/>
        <v>999</v>
      </c>
      <c r="AK1868" s="17">
        <f t="shared" si="928"/>
        <v>999</v>
      </c>
      <c r="AL1868" s="17">
        <f t="shared" si="929"/>
        <v>999</v>
      </c>
      <c r="AM1868" s="10" t="s">
        <v>1225</v>
      </c>
      <c r="AN1868">
        <v>-0.13819999999999999</v>
      </c>
      <c r="AO1868">
        <v>0</v>
      </c>
      <c r="AP1868">
        <v>-0.13819999999999999</v>
      </c>
      <c r="AQ1868">
        <v>0.41599999999999998</v>
      </c>
      <c r="AR1868" s="8">
        <v>-0.2</v>
      </c>
      <c r="AS1868" s="8">
        <v>-2.1063000000000001</v>
      </c>
      <c r="AT1868" s="8">
        <v>-4.0862999999999996</v>
      </c>
      <c r="AU1868" s="8">
        <v>-0.55420000000000003</v>
      </c>
      <c r="AV1868" s="8">
        <v>-0.2</v>
      </c>
      <c r="AW1868" s="8">
        <v>0.2</v>
      </c>
      <c r="AX1868" s="8">
        <v>2.1063000000000001</v>
      </c>
      <c r="AY1868" s="8">
        <v>4.0862999999999996</v>
      </c>
      <c r="AZ1868" s="8">
        <v>0.27779999999999999</v>
      </c>
      <c r="BA1868" s="8">
        <v>0.2</v>
      </c>
      <c r="BB1868">
        <v>-0.2</v>
      </c>
      <c r="BC1868">
        <v>0.2</v>
      </c>
      <c r="BD1868">
        <v>-6.1800000000000001E-2</v>
      </c>
      <c r="BE1868">
        <v>0.3382</v>
      </c>
      <c r="BF1868">
        <v>0.06</v>
      </c>
      <c r="BG1868">
        <v>0.3</v>
      </c>
      <c r="BH1868">
        <v>-10.52</v>
      </c>
      <c r="BI1868">
        <v>9</v>
      </c>
      <c r="BJ1868">
        <v>18</v>
      </c>
      <c r="BK1868">
        <v>9</v>
      </c>
      <c r="BM1868">
        <v>9</v>
      </c>
      <c r="BN1868" t="s">
        <v>1016</v>
      </c>
      <c r="BP1868" t="s">
        <v>1016</v>
      </c>
      <c r="BQ1868">
        <v>10</v>
      </c>
      <c r="BR1868">
        <v>101020</v>
      </c>
      <c r="BS1868">
        <v>1</v>
      </c>
      <c r="BU1868">
        <v>1</v>
      </c>
      <c r="BW1868">
        <v>9</v>
      </c>
      <c r="BY1868">
        <v>18</v>
      </c>
      <c r="BZ1868" t="s">
        <v>1998</v>
      </c>
      <c r="CA1868">
        <v>0</v>
      </c>
      <c r="CB1868">
        <v>0</v>
      </c>
      <c r="CC1868">
        <v>0</v>
      </c>
      <c r="CD1868">
        <v>0</v>
      </c>
      <c r="CE1868">
        <v>0</v>
      </c>
      <c r="CF1868">
        <v>0</v>
      </c>
      <c r="CG1868">
        <v>0</v>
      </c>
      <c r="CH1868">
        <v>0</v>
      </c>
      <c r="CI1868" s="2">
        <v>1838807</v>
      </c>
    </row>
    <row r="1869" spans="1:88">
      <c r="A1869" s="10" t="str">
        <f t="shared" si="899"/>
        <v>HK_US</v>
      </c>
      <c r="B1869" s="12">
        <f t="shared" si="900"/>
        <v>-0.20039999999999999</v>
      </c>
      <c r="C1869" s="12">
        <v>1.4022171430708101E-3</v>
      </c>
      <c r="D1869" s="12">
        <v>0</v>
      </c>
      <c r="E1869" s="12">
        <v>-1.4022171430708101E-3</v>
      </c>
      <c r="F1869" s="12">
        <v>0</v>
      </c>
      <c r="G1869" s="12">
        <v>-1.4022171430708101E-3</v>
      </c>
      <c r="H1869" s="12">
        <v>0</v>
      </c>
      <c r="I1869" s="12">
        <v>1.4022171430708101E-3</v>
      </c>
      <c r="J1869" s="13">
        <f t="shared" si="901"/>
        <v>0</v>
      </c>
      <c r="K1869" s="13">
        <f t="shared" si="902"/>
        <v>0</v>
      </c>
      <c r="L1869" s="16">
        <f t="shared" si="903"/>
        <v>0</v>
      </c>
      <c r="M1869" s="13">
        <f t="shared" si="904"/>
        <v>0</v>
      </c>
      <c r="N1869" s="16">
        <f t="shared" si="905"/>
        <v>0</v>
      </c>
      <c r="O1869" s="16">
        <f t="shared" si="906"/>
        <v>0</v>
      </c>
      <c r="P1869" s="16">
        <f t="shared" si="907"/>
        <v>-2E-3</v>
      </c>
      <c r="Q1869" s="20" t="str">
        <f t="shared" si="908"/>
        <v/>
      </c>
      <c r="R1869" s="20" t="str">
        <f t="shared" si="909"/>
        <v/>
      </c>
      <c r="S1869" s="20">
        <f t="shared" si="910"/>
        <v>-2E-3</v>
      </c>
      <c r="T1869" s="20" t="str">
        <f t="shared" si="911"/>
        <v/>
      </c>
      <c r="U1869" s="16" t="str">
        <f t="shared" si="912"/>
        <v/>
      </c>
      <c r="V1869" s="20" t="str">
        <f t="shared" si="913"/>
        <v/>
      </c>
      <c r="W1869" s="20" t="str">
        <f t="shared" si="914"/>
        <v/>
      </c>
      <c r="X1869" s="20" t="str">
        <f t="shared" si="915"/>
        <v/>
      </c>
      <c r="Y1869" s="20" t="str">
        <f t="shared" si="916"/>
        <v/>
      </c>
      <c r="Z1869" s="20" t="str">
        <f t="shared" si="917"/>
        <v/>
      </c>
      <c r="AA1869" s="20" t="str">
        <f t="shared" si="918"/>
        <v/>
      </c>
      <c r="AB1869" s="20" t="str">
        <f t="shared" si="919"/>
        <v/>
      </c>
      <c r="AC1869" s="20" t="str">
        <f t="shared" si="920"/>
        <v/>
      </c>
      <c r="AD1869" s="20" t="str">
        <f t="shared" si="921"/>
        <v/>
      </c>
      <c r="AE1869" s="20" t="str">
        <f t="shared" si="922"/>
        <v/>
      </c>
      <c r="AF1869" s="20">
        <f t="shared" si="923"/>
        <v>0</v>
      </c>
      <c r="AG1869" s="11">
        <f t="shared" si="924"/>
        <v>-1.4022171430708101E-3</v>
      </c>
      <c r="AH1869" s="17">
        <f t="shared" si="925"/>
        <v>999</v>
      </c>
      <c r="AI1869" s="17">
        <f t="shared" si="926"/>
        <v>999</v>
      </c>
      <c r="AJ1869" s="17">
        <f t="shared" si="927"/>
        <v>999</v>
      </c>
      <c r="AK1869" s="17">
        <f t="shared" si="928"/>
        <v>999</v>
      </c>
      <c r="AL1869" s="17">
        <f t="shared" si="929"/>
        <v>0</v>
      </c>
      <c r="AM1869" s="10" t="s">
        <v>62</v>
      </c>
      <c r="AN1869">
        <v>-0.14019999999999999</v>
      </c>
      <c r="AO1869">
        <v>0</v>
      </c>
      <c r="AP1869">
        <v>-0.14019999999999999</v>
      </c>
      <c r="AQ1869">
        <v>1.0628</v>
      </c>
      <c r="AR1869" s="8">
        <v>-0.2</v>
      </c>
      <c r="AS1869" s="8">
        <v>-7.3958000000000004</v>
      </c>
      <c r="AT1869" s="8">
        <v>-25.6526</v>
      </c>
      <c r="AU1869" s="8">
        <v>-1.2030000000000001</v>
      </c>
      <c r="AV1869" s="8">
        <v>-0.2</v>
      </c>
      <c r="AW1869" s="8">
        <v>0.2</v>
      </c>
      <c r="AX1869" s="8">
        <v>7.3958000000000004</v>
      </c>
      <c r="AY1869" s="8">
        <v>25.6526</v>
      </c>
      <c r="AZ1869" s="8">
        <v>0.92249999999999999</v>
      </c>
      <c r="BA1869" s="8">
        <v>0.2</v>
      </c>
      <c r="BB1869">
        <v>-0.2</v>
      </c>
      <c r="BC1869">
        <v>0</v>
      </c>
      <c r="BD1869">
        <v>-5.9799999999999999E-2</v>
      </c>
      <c r="BE1869">
        <v>0.14019999999999999</v>
      </c>
      <c r="BF1869">
        <v>0.06</v>
      </c>
      <c r="BG1869">
        <v>0.3</v>
      </c>
      <c r="BH1869">
        <v>-20.04</v>
      </c>
      <c r="BI1869">
        <v>10</v>
      </c>
      <c r="BJ1869">
        <v>20</v>
      </c>
      <c r="BK1869">
        <v>10</v>
      </c>
      <c r="BM1869">
        <v>10</v>
      </c>
      <c r="BN1869" t="s">
        <v>1016</v>
      </c>
      <c r="BP1869" t="s">
        <v>1016</v>
      </c>
      <c r="BQ1869">
        <v>10</v>
      </c>
      <c r="BR1869">
        <v>101020</v>
      </c>
      <c r="BS1869">
        <v>1</v>
      </c>
      <c r="BU1869">
        <v>1</v>
      </c>
      <c r="BW1869">
        <v>10</v>
      </c>
      <c r="BY1869">
        <v>20</v>
      </c>
      <c r="BZ1869" t="s">
        <v>1997</v>
      </c>
      <c r="CA1869">
        <v>0</v>
      </c>
      <c r="CB1869">
        <v>0</v>
      </c>
      <c r="CC1869">
        <v>0</v>
      </c>
      <c r="CD1869">
        <v>0</v>
      </c>
      <c r="CE1869">
        <v>0</v>
      </c>
      <c r="CF1869">
        <v>0</v>
      </c>
      <c r="CG1869">
        <v>0</v>
      </c>
      <c r="CH1869">
        <v>1</v>
      </c>
      <c r="CI1869" s="2">
        <v>4622252</v>
      </c>
      <c r="CJ1869" t="s">
        <v>2145</v>
      </c>
    </row>
    <row r="1870" spans="1:88">
      <c r="A1870" s="10" t="str">
        <f t="shared" si="899"/>
        <v>HMTV_US</v>
      </c>
      <c r="B1870" s="12">
        <f t="shared" si="900"/>
        <v>-0.1003</v>
      </c>
      <c r="C1870" s="12">
        <v>0</v>
      </c>
      <c r="D1870" s="12">
        <v>0</v>
      </c>
      <c r="E1870" s="12">
        <v>-1.4176800002160201E-3</v>
      </c>
      <c r="F1870" s="12">
        <v>-1.4176800002160201E-3</v>
      </c>
      <c r="G1870" s="12">
        <v>-1.4176800002160201E-3</v>
      </c>
      <c r="H1870" s="12">
        <v>-1.4176800002160201E-3</v>
      </c>
      <c r="I1870" s="12">
        <v>0</v>
      </c>
      <c r="J1870" s="13">
        <f t="shared" si="901"/>
        <v>0</v>
      </c>
      <c r="K1870" s="13">
        <f t="shared" si="902"/>
        <v>0</v>
      </c>
      <c r="L1870" s="16">
        <f t="shared" si="903"/>
        <v>0</v>
      </c>
      <c r="M1870" s="13">
        <f t="shared" si="904"/>
        <v>1</v>
      </c>
      <c r="N1870" s="16">
        <f t="shared" si="905"/>
        <v>0</v>
      </c>
      <c r="O1870" s="16">
        <f t="shared" si="906"/>
        <v>-1.4176800002160201E-3</v>
      </c>
      <c r="P1870" s="16">
        <f t="shared" si="907"/>
        <v>-5.0823199997839805E-3</v>
      </c>
      <c r="Q1870" s="20" t="str">
        <f t="shared" si="908"/>
        <v/>
      </c>
      <c r="R1870" s="20" t="str">
        <f t="shared" si="909"/>
        <v/>
      </c>
      <c r="S1870" s="20" t="str">
        <f t="shared" si="910"/>
        <v/>
      </c>
      <c r="T1870" s="20" t="str">
        <f t="shared" si="911"/>
        <v/>
      </c>
      <c r="U1870" s="16" t="str">
        <f t="shared" si="912"/>
        <v/>
      </c>
      <c r="V1870" s="20" t="str">
        <f t="shared" si="913"/>
        <v/>
      </c>
      <c r="W1870" s="20" t="str">
        <f t="shared" si="914"/>
        <v/>
      </c>
      <c r="X1870" s="20" t="str">
        <f t="shared" si="915"/>
        <v/>
      </c>
      <c r="Y1870" s="20" t="str">
        <f t="shared" si="916"/>
        <v/>
      </c>
      <c r="Z1870" s="20">
        <f t="shared" si="917"/>
        <v>-5.0823199997839805E-3</v>
      </c>
      <c r="AA1870" s="20" t="str">
        <f t="shared" si="918"/>
        <v/>
      </c>
      <c r="AB1870" s="20" t="str">
        <f t="shared" si="919"/>
        <v/>
      </c>
      <c r="AC1870" s="20" t="str">
        <f t="shared" si="920"/>
        <v/>
      </c>
      <c r="AD1870" s="20" t="str">
        <f t="shared" si="921"/>
        <v/>
      </c>
      <c r="AE1870" s="20">
        <f t="shared" si="922"/>
        <v>-1.4176800002160201E-3</v>
      </c>
      <c r="AF1870" s="20" t="str">
        <f t="shared" si="923"/>
        <v/>
      </c>
      <c r="AG1870" s="11">
        <f t="shared" si="924"/>
        <v>-1.4176800002160201E-3</v>
      </c>
      <c r="AH1870" s="17">
        <f t="shared" si="925"/>
        <v>999</v>
      </c>
      <c r="AI1870" s="17">
        <f t="shared" si="926"/>
        <v>999</v>
      </c>
      <c r="AJ1870" s="17">
        <f t="shared" si="927"/>
        <v>999</v>
      </c>
      <c r="AK1870" s="17">
        <f t="shared" si="928"/>
        <v>-1.4176800002160201E-3</v>
      </c>
      <c r="AL1870" s="17">
        <f t="shared" si="929"/>
        <v>999</v>
      </c>
      <c r="AM1870" s="10" t="s">
        <v>1785</v>
      </c>
      <c r="AN1870">
        <v>-0.14180000000000001</v>
      </c>
      <c r="AO1870">
        <v>0</v>
      </c>
      <c r="AP1870">
        <v>-0.14180000000000001</v>
      </c>
      <c r="AQ1870">
        <v>3.61E-2</v>
      </c>
      <c r="AR1870" s="8">
        <v>-0.65</v>
      </c>
      <c r="AS1870" s="8">
        <v>-0.1719</v>
      </c>
      <c r="AT1870" s="8">
        <v>-6.3669000000000002</v>
      </c>
      <c r="AU1870" s="8">
        <v>-0.1779</v>
      </c>
      <c r="AV1870" s="8">
        <v>-0.65</v>
      </c>
      <c r="AW1870" s="8">
        <v>0.65</v>
      </c>
      <c r="AX1870" s="8">
        <v>0.1719</v>
      </c>
      <c r="AY1870" s="8">
        <v>6.3669000000000002</v>
      </c>
      <c r="AZ1870" s="8">
        <v>-0.1056</v>
      </c>
      <c r="BA1870" s="8">
        <v>0.65</v>
      </c>
      <c r="BB1870">
        <v>-0.14180000000000001</v>
      </c>
      <c r="BC1870">
        <v>-0.1056</v>
      </c>
      <c r="BD1870">
        <v>0</v>
      </c>
      <c r="BE1870">
        <v>3.61E-2</v>
      </c>
      <c r="BF1870">
        <v>0.06</v>
      </c>
      <c r="BG1870">
        <v>0.3</v>
      </c>
      <c r="BH1870">
        <v>-10.029999999999999</v>
      </c>
      <c r="BI1870">
        <v>9</v>
      </c>
      <c r="BJ1870">
        <v>18</v>
      </c>
      <c r="BK1870">
        <v>9</v>
      </c>
      <c r="BM1870">
        <v>9</v>
      </c>
      <c r="BN1870" t="s">
        <v>1016</v>
      </c>
      <c r="BP1870" t="s">
        <v>1016</v>
      </c>
      <c r="BQ1870">
        <v>25</v>
      </c>
      <c r="BR1870">
        <v>254010</v>
      </c>
      <c r="BS1870">
        <v>1</v>
      </c>
      <c r="BU1870">
        <v>1</v>
      </c>
      <c r="BW1870">
        <v>9</v>
      </c>
      <c r="BY1870">
        <v>18</v>
      </c>
      <c r="BZ1870" t="s">
        <v>1999</v>
      </c>
      <c r="CA1870">
        <v>0</v>
      </c>
      <c r="CB1870">
        <v>0</v>
      </c>
      <c r="CC1870">
        <v>1</v>
      </c>
      <c r="CD1870">
        <v>0</v>
      </c>
      <c r="CE1870">
        <v>1</v>
      </c>
      <c r="CF1870">
        <v>0</v>
      </c>
      <c r="CG1870">
        <v>0</v>
      </c>
      <c r="CH1870">
        <v>0</v>
      </c>
      <c r="CI1870" s="2">
        <v>133601</v>
      </c>
      <c r="CJ1870" t="s">
        <v>1327</v>
      </c>
    </row>
    <row r="1871" spans="1:88">
      <c r="A1871" s="10" t="str">
        <f t="shared" si="899"/>
        <v>GMO_US</v>
      </c>
      <c r="B1871" s="12">
        <f t="shared" si="900"/>
        <v>-0.20039999999999999</v>
      </c>
      <c r="C1871" s="12">
        <v>1.1563200001762E-4</v>
      </c>
      <c r="D1871" s="12">
        <v>0</v>
      </c>
      <c r="E1871" s="12">
        <v>-1.42227360021672E-3</v>
      </c>
      <c r="F1871" s="12">
        <v>-1.3066416001990999E-3</v>
      </c>
      <c r="G1871" s="12">
        <v>-1.42227360021672E-3</v>
      </c>
      <c r="H1871" s="12">
        <v>-1.3066416001990999E-3</v>
      </c>
      <c r="I1871" s="12">
        <v>1.1563200001762E-4</v>
      </c>
      <c r="J1871" s="13">
        <f t="shared" si="901"/>
        <v>0</v>
      </c>
      <c r="K1871" s="13">
        <f t="shared" si="902"/>
        <v>0</v>
      </c>
      <c r="L1871" s="16">
        <f t="shared" si="903"/>
        <v>0</v>
      </c>
      <c r="M1871" s="13">
        <f t="shared" si="904"/>
        <v>1</v>
      </c>
      <c r="N1871" s="16">
        <f t="shared" si="905"/>
        <v>0</v>
      </c>
      <c r="O1871" s="16">
        <f t="shared" si="906"/>
        <v>-1.3066416001990999E-3</v>
      </c>
      <c r="P1871" s="16">
        <f t="shared" si="907"/>
        <v>-5.1933583998009011E-3</v>
      </c>
      <c r="Q1871" s="20">
        <f t="shared" si="908"/>
        <v>-5.1933583998009011E-3</v>
      </c>
      <c r="R1871" s="20" t="str">
        <f t="shared" si="909"/>
        <v/>
      </c>
      <c r="S1871" s="20" t="str">
        <f t="shared" si="910"/>
        <v/>
      </c>
      <c r="T1871" s="20" t="str">
        <f t="shared" si="911"/>
        <v/>
      </c>
      <c r="U1871" s="16" t="str">
        <f t="shared" si="912"/>
        <v/>
      </c>
      <c r="V1871" s="20" t="str">
        <f t="shared" si="913"/>
        <v/>
      </c>
      <c r="W1871" s="20" t="str">
        <f t="shared" si="914"/>
        <v/>
      </c>
      <c r="X1871" s="20" t="str">
        <f t="shared" si="915"/>
        <v/>
      </c>
      <c r="Y1871" s="20" t="str">
        <f t="shared" si="916"/>
        <v/>
      </c>
      <c r="Z1871" s="20">
        <f t="shared" si="917"/>
        <v>-5.1933583998009011E-3</v>
      </c>
      <c r="AA1871" s="20" t="str">
        <f t="shared" si="918"/>
        <v/>
      </c>
      <c r="AB1871" s="20" t="str">
        <f t="shared" si="919"/>
        <v/>
      </c>
      <c r="AC1871" s="20">
        <f t="shared" si="920"/>
        <v>-1.3066416001990999E-3</v>
      </c>
      <c r="AD1871" s="20" t="str">
        <f t="shared" si="921"/>
        <v/>
      </c>
      <c r="AE1871" s="20">
        <f t="shared" si="922"/>
        <v>-1.3066416001990999E-3</v>
      </c>
      <c r="AF1871" s="20" t="str">
        <f t="shared" si="923"/>
        <v/>
      </c>
      <c r="AG1871" s="11">
        <f t="shared" si="924"/>
        <v>-1.42227360021672E-3</v>
      </c>
      <c r="AH1871" s="17">
        <f t="shared" si="925"/>
        <v>999</v>
      </c>
      <c r="AI1871" s="17">
        <f t="shared" si="926"/>
        <v>-1.3066416001990999E-3</v>
      </c>
      <c r="AJ1871" s="17">
        <f t="shared" si="927"/>
        <v>999</v>
      </c>
      <c r="AK1871" s="17">
        <f t="shared" si="928"/>
        <v>-1.3066416001990999E-3</v>
      </c>
      <c r="AL1871" s="17">
        <f t="shared" si="929"/>
        <v>999</v>
      </c>
      <c r="AM1871" s="10" t="s">
        <v>1803</v>
      </c>
      <c r="AN1871">
        <v>-0.14219999999999999</v>
      </c>
      <c r="AO1871">
        <v>0</v>
      </c>
      <c r="AP1871">
        <v>-0.14219999999999999</v>
      </c>
      <c r="AQ1871">
        <v>1.15E-2</v>
      </c>
      <c r="AR1871" s="8">
        <v>-0.65</v>
      </c>
      <c r="AS1871" s="8">
        <v>-6.9599999999999995E-2</v>
      </c>
      <c r="AT1871" s="8">
        <v>-1.5377000000000001</v>
      </c>
      <c r="AU1871" s="8">
        <v>-0.1537</v>
      </c>
      <c r="AV1871" s="8">
        <v>-0.65</v>
      </c>
      <c r="AW1871" s="8">
        <v>0.65</v>
      </c>
      <c r="AX1871" s="8">
        <v>6.9599999999999995E-2</v>
      </c>
      <c r="AY1871" s="8">
        <v>1.5377000000000001</v>
      </c>
      <c r="AZ1871" s="8">
        <v>-0.13070000000000001</v>
      </c>
      <c r="BA1871" s="8">
        <v>0.65</v>
      </c>
      <c r="BB1871">
        <v>-0.13070000000000001</v>
      </c>
      <c r="BC1871">
        <v>-0.13070000000000001</v>
      </c>
      <c r="BD1871">
        <v>1.15E-2</v>
      </c>
      <c r="BE1871">
        <v>1.15E-2</v>
      </c>
      <c r="BF1871">
        <v>0.06</v>
      </c>
      <c r="BG1871">
        <v>0.3</v>
      </c>
      <c r="BH1871">
        <v>-20.04</v>
      </c>
      <c r="BI1871">
        <v>10</v>
      </c>
      <c r="BJ1871">
        <v>20</v>
      </c>
      <c r="BK1871">
        <v>10</v>
      </c>
      <c r="BM1871">
        <v>10</v>
      </c>
      <c r="BN1871" t="s">
        <v>1016</v>
      </c>
      <c r="BP1871" t="s">
        <v>1016</v>
      </c>
      <c r="BQ1871">
        <v>15</v>
      </c>
      <c r="BR1871">
        <v>151040</v>
      </c>
      <c r="BS1871">
        <v>1</v>
      </c>
      <c r="BU1871">
        <v>1</v>
      </c>
      <c r="BW1871">
        <v>10</v>
      </c>
      <c r="BY1871">
        <v>20</v>
      </c>
      <c r="BZ1871" t="s">
        <v>1999</v>
      </c>
      <c r="CA1871">
        <v>0</v>
      </c>
      <c r="CB1871">
        <v>0</v>
      </c>
      <c r="CC1871">
        <v>1</v>
      </c>
      <c r="CD1871">
        <v>0</v>
      </c>
      <c r="CE1871">
        <v>1</v>
      </c>
      <c r="CF1871">
        <v>0</v>
      </c>
      <c r="CG1871">
        <v>0</v>
      </c>
      <c r="CH1871">
        <v>0</v>
      </c>
      <c r="CI1871" s="2">
        <v>45713</v>
      </c>
      <c r="CJ1871" t="s">
        <v>1327</v>
      </c>
    </row>
    <row r="1872" spans="1:88">
      <c r="A1872" s="10" t="str">
        <f t="shared" si="899"/>
        <v>SPDC_US</v>
      </c>
      <c r="B1872" s="12">
        <f t="shared" si="900"/>
        <v>-0.20039999999999999</v>
      </c>
      <c r="C1872" s="12">
        <v>0</v>
      </c>
      <c r="D1872" s="12">
        <v>0</v>
      </c>
      <c r="E1872" s="12">
        <v>-1.4227764573596601E-3</v>
      </c>
      <c r="F1872" s="12">
        <v>-1.4227764573596601E-3</v>
      </c>
      <c r="G1872" s="12">
        <v>-1.4227764573596601E-3</v>
      </c>
      <c r="H1872" s="12">
        <v>-1.4227764573596601E-3</v>
      </c>
      <c r="I1872" s="12">
        <v>0</v>
      </c>
      <c r="J1872" s="13">
        <f t="shared" si="901"/>
        <v>0</v>
      </c>
      <c r="K1872" s="13">
        <f t="shared" si="902"/>
        <v>0</v>
      </c>
      <c r="L1872" s="16">
        <f t="shared" si="903"/>
        <v>0</v>
      </c>
      <c r="M1872" s="13">
        <f t="shared" si="904"/>
        <v>1</v>
      </c>
      <c r="N1872" s="16">
        <f t="shared" si="905"/>
        <v>0</v>
      </c>
      <c r="O1872" s="16">
        <f t="shared" si="906"/>
        <v>-1.4227764573596601E-3</v>
      </c>
      <c r="P1872" s="16">
        <f t="shared" si="907"/>
        <v>-4.5772235426403398E-3</v>
      </c>
      <c r="Q1872" s="20" t="str">
        <f t="shared" si="908"/>
        <v/>
      </c>
      <c r="R1872" s="20" t="str">
        <f t="shared" si="909"/>
        <v/>
      </c>
      <c r="S1872" s="20" t="str">
        <f t="shared" si="910"/>
        <v/>
      </c>
      <c r="T1872" s="20" t="str">
        <f t="shared" si="911"/>
        <v/>
      </c>
      <c r="U1872" s="16" t="str">
        <f t="shared" si="912"/>
        <v/>
      </c>
      <c r="V1872" s="20" t="str">
        <f t="shared" si="913"/>
        <v/>
      </c>
      <c r="W1872" s="20" t="str">
        <f t="shared" si="914"/>
        <v/>
      </c>
      <c r="X1872" s="20" t="str">
        <f t="shared" si="915"/>
        <v/>
      </c>
      <c r="Y1872" s="20" t="str">
        <f t="shared" si="916"/>
        <v/>
      </c>
      <c r="Z1872" s="20">
        <f t="shared" si="917"/>
        <v>-4.5772235426403398E-3</v>
      </c>
      <c r="AA1872" s="20" t="str">
        <f t="shared" si="918"/>
        <v/>
      </c>
      <c r="AB1872" s="20" t="str">
        <f t="shared" si="919"/>
        <v/>
      </c>
      <c r="AC1872" s="20" t="str">
        <f t="shared" si="920"/>
        <v/>
      </c>
      <c r="AD1872" s="20" t="str">
        <f t="shared" si="921"/>
        <v/>
      </c>
      <c r="AE1872" s="20">
        <f t="shared" si="922"/>
        <v>-1.4227764573596601E-3</v>
      </c>
      <c r="AF1872" s="20" t="str">
        <f t="shared" si="923"/>
        <v/>
      </c>
      <c r="AG1872" s="11">
        <f t="shared" si="924"/>
        <v>-1.4227764573596601E-3</v>
      </c>
      <c r="AH1872" s="17">
        <f t="shared" si="925"/>
        <v>999</v>
      </c>
      <c r="AI1872" s="17">
        <f t="shared" si="926"/>
        <v>999</v>
      </c>
      <c r="AJ1872" s="17">
        <f t="shared" si="927"/>
        <v>999</v>
      </c>
      <c r="AK1872" s="17">
        <f t="shared" si="928"/>
        <v>-1.4227764573596601E-3</v>
      </c>
      <c r="AL1872" s="17">
        <f t="shared" si="929"/>
        <v>999</v>
      </c>
      <c r="AM1872" s="10" t="s">
        <v>1660</v>
      </c>
      <c r="AN1872">
        <v>-0.14230000000000001</v>
      </c>
      <c r="AO1872">
        <v>0</v>
      </c>
      <c r="AP1872">
        <v>-0.14230000000000001</v>
      </c>
      <c r="AQ1872">
        <v>7.3899999999999993E-2</v>
      </c>
      <c r="AR1872" s="8">
        <v>-0.6</v>
      </c>
      <c r="AS1872" s="8">
        <v>-0.184</v>
      </c>
      <c r="AT1872" s="8">
        <v>-1.9814000000000001</v>
      </c>
      <c r="AU1872" s="8">
        <v>-0.21609999999999999</v>
      </c>
      <c r="AV1872" s="8">
        <v>-0.6</v>
      </c>
      <c r="AW1872" s="8">
        <v>0.6</v>
      </c>
      <c r="AX1872" s="8">
        <v>0.184</v>
      </c>
      <c r="AY1872" s="8">
        <v>1.9814000000000001</v>
      </c>
      <c r="AZ1872" s="8">
        <v>-6.8400000000000002E-2</v>
      </c>
      <c r="BA1872" s="8">
        <v>0.6</v>
      </c>
      <c r="BB1872">
        <v>-0.14230000000000001</v>
      </c>
      <c r="BC1872">
        <v>-6.8400000000000002E-2</v>
      </c>
      <c r="BD1872">
        <v>0</v>
      </c>
      <c r="BE1872">
        <v>7.3899999999999993E-2</v>
      </c>
      <c r="BF1872">
        <v>0.06</v>
      </c>
      <c r="BG1872">
        <v>0.3</v>
      </c>
      <c r="BH1872">
        <v>-20.04</v>
      </c>
      <c r="BI1872">
        <v>10</v>
      </c>
      <c r="BJ1872">
        <v>20</v>
      </c>
      <c r="BK1872">
        <v>10</v>
      </c>
      <c r="BM1872">
        <v>10</v>
      </c>
      <c r="BN1872" t="s">
        <v>1016</v>
      </c>
      <c r="BP1872" t="s">
        <v>1016</v>
      </c>
      <c r="BQ1872">
        <v>45</v>
      </c>
      <c r="BR1872">
        <v>452030</v>
      </c>
      <c r="BS1872">
        <v>1</v>
      </c>
      <c r="BU1872">
        <v>1</v>
      </c>
      <c r="BW1872">
        <v>10</v>
      </c>
      <c r="BY1872">
        <v>20</v>
      </c>
      <c r="BZ1872" t="s">
        <v>1947</v>
      </c>
      <c r="CA1872">
        <v>0</v>
      </c>
      <c r="CB1872">
        <v>0</v>
      </c>
      <c r="CC1872">
        <v>1</v>
      </c>
      <c r="CD1872">
        <v>0</v>
      </c>
      <c r="CE1872">
        <v>1</v>
      </c>
      <c r="CF1872">
        <v>0</v>
      </c>
      <c r="CG1872">
        <v>0</v>
      </c>
      <c r="CH1872">
        <v>0</v>
      </c>
      <c r="CI1872" s="2">
        <v>326043</v>
      </c>
      <c r="CJ1872" t="s">
        <v>1327</v>
      </c>
    </row>
    <row r="1873" spans="1:88">
      <c r="A1873" s="10" t="str">
        <f t="shared" si="899"/>
        <v>EGAN_US</v>
      </c>
      <c r="B1873" s="12">
        <f t="shared" si="900"/>
        <v>-0.15460000000000002</v>
      </c>
      <c r="C1873" s="12">
        <v>1.06605714301959E-4</v>
      </c>
      <c r="D1873" s="12">
        <v>0</v>
      </c>
      <c r="E1873" s="12">
        <v>-1.4391771430764401E-3</v>
      </c>
      <c r="F1873" s="12">
        <v>-1.33257142877448E-3</v>
      </c>
      <c r="G1873" s="12">
        <v>-1.4391771430764401E-3</v>
      </c>
      <c r="H1873" s="12">
        <v>-1.33257142877448E-3</v>
      </c>
      <c r="I1873" s="12">
        <v>1.06605714301959E-4</v>
      </c>
      <c r="J1873" s="13">
        <f t="shared" si="901"/>
        <v>0</v>
      </c>
      <c r="K1873" s="13">
        <f t="shared" si="902"/>
        <v>0</v>
      </c>
      <c r="L1873" s="16">
        <f t="shared" si="903"/>
        <v>0</v>
      </c>
      <c r="M1873" s="13">
        <f t="shared" si="904"/>
        <v>1</v>
      </c>
      <c r="N1873" s="16">
        <f t="shared" si="905"/>
        <v>0</v>
      </c>
      <c r="O1873" s="16">
        <f t="shared" si="906"/>
        <v>-1.33257142877448E-3</v>
      </c>
      <c r="P1873" s="16">
        <f t="shared" si="907"/>
        <v>-4.6674285712255204E-3</v>
      </c>
      <c r="Q1873" s="20">
        <f t="shared" si="908"/>
        <v>-4.6674285712255204E-3</v>
      </c>
      <c r="R1873" s="20" t="str">
        <f t="shared" si="909"/>
        <v/>
      </c>
      <c r="S1873" s="20" t="str">
        <f t="shared" si="910"/>
        <v/>
      </c>
      <c r="T1873" s="20" t="str">
        <f t="shared" si="911"/>
        <v/>
      </c>
      <c r="U1873" s="16" t="str">
        <f t="shared" si="912"/>
        <v/>
      </c>
      <c r="V1873" s="20" t="str">
        <f t="shared" si="913"/>
        <v/>
      </c>
      <c r="W1873" s="20" t="str">
        <f t="shared" si="914"/>
        <v/>
      </c>
      <c r="X1873" s="20" t="str">
        <f t="shared" si="915"/>
        <v/>
      </c>
      <c r="Y1873" s="20" t="str">
        <f t="shared" si="916"/>
        <v/>
      </c>
      <c r="Z1873" s="20">
        <f t="shared" si="917"/>
        <v>-4.6674285712255204E-3</v>
      </c>
      <c r="AA1873" s="20" t="str">
        <f t="shared" si="918"/>
        <v/>
      </c>
      <c r="AB1873" s="20" t="str">
        <f t="shared" si="919"/>
        <v/>
      </c>
      <c r="AC1873" s="20">
        <f t="shared" si="920"/>
        <v>-1.33257142877448E-3</v>
      </c>
      <c r="AD1873" s="20" t="str">
        <f t="shared" si="921"/>
        <v/>
      </c>
      <c r="AE1873" s="20">
        <f t="shared" si="922"/>
        <v>-1.33257142877448E-3</v>
      </c>
      <c r="AF1873" s="20" t="str">
        <f t="shared" si="923"/>
        <v/>
      </c>
      <c r="AG1873" s="11">
        <f t="shared" si="924"/>
        <v>-1.4391771430764401E-3</v>
      </c>
      <c r="AH1873" s="17">
        <f t="shared" si="925"/>
        <v>999</v>
      </c>
      <c r="AI1873" s="17">
        <f t="shared" si="926"/>
        <v>-1.33257142877448E-3</v>
      </c>
      <c r="AJ1873" s="17">
        <f t="shared" si="927"/>
        <v>999</v>
      </c>
      <c r="AK1873" s="17">
        <f t="shared" si="928"/>
        <v>-1.33257142877448E-3</v>
      </c>
      <c r="AL1873" s="17">
        <f t="shared" si="929"/>
        <v>999</v>
      </c>
      <c r="AM1873" s="10" t="s">
        <v>1774</v>
      </c>
      <c r="AN1873">
        <v>-0.1439</v>
      </c>
      <c r="AO1873">
        <v>0</v>
      </c>
      <c r="AP1873">
        <v>-0.1439</v>
      </c>
      <c r="AQ1873">
        <v>1.0500000000000001E-2</v>
      </c>
      <c r="AR1873" s="8">
        <v>-0.6</v>
      </c>
      <c r="AS1873" s="8">
        <v>-5.96E-2</v>
      </c>
      <c r="AT1873" s="8">
        <v>-3.5560999999999998</v>
      </c>
      <c r="AU1873" s="8">
        <v>-0.15440000000000001</v>
      </c>
      <c r="AV1873" s="8">
        <v>-0.6</v>
      </c>
      <c r="AW1873" s="8">
        <v>0.6</v>
      </c>
      <c r="AX1873" s="8">
        <v>5.96E-2</v>
      </c>
      <c r="AY1873" s="8">
        <v>3.5560999999999998</v>
      </c>
      <c r="AZ1873" s="8">
        <v>-0.13339999999999999</v>
      </c>
      <c r="BA1873" s="8">
        <v>0.6</v>
      </c>
      <c r="BB1873">
        <v>-0.13339999999999999</v>
      </c>
      <c r="BC1873">
        <v>-0.13339999999999999</v>
      </c>
      <c r="BD1873">
        <v>1.0500000000000001E-2</v>
      </c>
      <c r="BE1873">
        <v>1.0500000000000001E-2</v>
      </c>
      <c r="BF1873">
        <v>0.06</v>
      </c>
      <c r="BG1873">
        <v>0.3</v>
      </c>
      <c r="BH1873">
        <v>-15.46</v>
      </c>
      <c r="BI1873">
        <v>10</v>
      </c>
      <c r="BJ1873">
        <v>19</v>
      </c>
      <c r="BK1873">
        <v>10</v>
      </c>
      <c r="BM1873">
        <v>10</v>
      </c>
      <c r="BN1873" t="s">
        <v>1016</v>
      </c>
      <c r="BP1873" t="s">
        <v>1016</v>
      </c>
      <c r="BQ1873">
        <v>45</v>
      </c>
      <c r="BR1873">
        <v>451010</v>
      </c>
      <c r="BS1873">
        <v>1</v>
      </c>
      <c r="BU1873">
        <v>1</v>
      </c>
      <c r="BW1873">
        <v>10</v>
      </c>
      <c r="BY1873">
        <v>19</v>
      </c>
      <c r="BZ1873" t="s">
        <v>1999</v>
      </c>
      <c r="CA1873">
        <v>0</v>
      </c>
      <c r="CB1873">
        <v>0</v>
      </c>
      <c r="CC1873">
        <v>1</v>
      </c>
      <c r="CD1873">
        <v>0</v>
      </c>
      <c r="CE1873">
        <v>1</v>
      </c>
      <c r="CF1873">
        <v>0</v>
      </c>
      <c r="CG1873">
        <v>0</v>
      </c>
      <c r="CH1873">
        <v>0</v>
      </c>
      <c r="CI1873" s="2">
        <v>41772</v>
      </c>
      <c r="CJ1873" t="s">
        <v>1327</v>
      </c>
    </row>
    <row r="1874" spans="1:88">
      <c r="A1874" s="10" t="str">
        <f t="shared" si="899"/>
        <v>RLOC_US</v>
      </c>
      <c r="B1874" s="12">
        <f t="shared" si="900"/>
        <v>-3.1E-2</v>
      </c>
      <c r="C1874" s="12">
        <v>3.95497142917409E-4</v>
      </c>
      <c r="D1874" s="12">
        <v>0</v>
      </c>
      <c r="E1874" s="12">
        <v>-1.4501561906971601E-3</v>
      </c>
      <c r="F1874" s="12">
        <v>-1.0546590477797501E-3</v>
      </c>
      <c r="G1874" s="12">
        <v>-1.4501561906971601E-3</v>
      </c>
      <c r="H1874" s="12">
        <v>-1.0546590477797501E-3</v>
      </c>
      <c r="I1874" s="12">
        <v>3.95497142917409E-4</v>
      </c>
      <c r="J1874" s="13">
        <f t="shared" si="901"/>
        <v>0</v>
      </c>
      <c r="K1874" s="13">
        <f t="shared" si="902"/>
        <v>0</v>
      </c>
      <c r="L1874" s="16">
        <f t="shared" si="903"/>
        <v>0</v>
      </c>
      <c r="M1874" s="13">
        <f t="shared" si="904"/>
        <v>1</v>
      </c>
      <c r="N1874" s="16">
        <f t="shared" si="905"/>
        <v>0</v>
      </c>
      <c r="O1874" s="16">
        <f t="shared" si="906"/>
        <v>-1.0546590477797501E-3</v>
      </c>
      <c r="P1874" s="16">
        <f t="shared" si="907"/>
        <v>-5.4453409522202505E-3</v>
      </c>
      <c r="Q1874" s="20">
        <f t="shared" si="908"/>
        <v>-5.4453409522202505E-3</v>
      </c>
      <c r="R1874" s="20" t="str">
        <f t="shared" si="909"/>
        <v/>
      </c>
      <c r="S1874" s="20" t="str">
        <f t="shared" si="910"/>
        <v/>
      </c>
      <c r="T1874" s="20" t="str">
        <f t="shared" si="911"/>
        <v/>
      </c>
      <c r="U1874" s="16" t="str">
        <f t="shared" si="912"/>
        <v/>
      </c>
      <c r="V1874" s="20" t="str">
        <f t="shared" si="913"/>
        <v/>
      </c>
      <c r="W1874" s="20" t="str">
        <f t="shared" si="914"/>
        <v/>
      </c>
      <c r="X1874" s="20" t="str">
        <f t="shared" si="915"/>
        <v/>
      </c>
      <c r="Y1874" s="20" t="str">
        <f t="shared" si="916"/>
        <v/>
      </c>
      <c r="Z1874" s="20">
        <f t="shared" si="917"/>
        <v>-5.4453409522202505E-3</v>
      </c>
      <c r="AA1874" s="20" t="str">
        <f t="shared" si="918"/>
        <v/>
      </c>
      <c r="AB1874" s="20" t="str">
        <f t="shared" si="919"/>
        <v/>
      </c>
      <c r="AC1874" s="20">
        <f t="shared" si="920"/>
        <v>-1.0546590477797501E-3</v>
      </c>
      <c r="AD1874" s="20" t="str">
        <f t="shared" si="921"/>
        <v/>
      </c>
      <c r="AE1874" s="20">
        <f t="shared" si="922"/>
        <v>-1.0546590477797501E-3</v>
      </c>
      <c r="AF1874" s="20" t="str">
        <f t="shared" si="923"/>
        <v/>
      </c>
      <c r="AG1874" s="11">
        <f t="shared" si="924"/>
        <v>-1.4501561906971601E-3</v>
      </c>
      <c r="AH1874" s="17">
        <f t="shared" si="925"/>
        <v>999</v>
      </c>
      <c r="AI1874" s="17">
        <f t="shared" si="926"/>
        <v>-1.0546590477797501E-3</v>
      </c>
      <c r="AJ1874" s="17">
        <f t="shared" si="927"/>
        <v>999</v>
      </c>
      <c r="AK1874" s="17">
        <f t="shared" si="928"/>
        <v>-1.0546590477797501E-3</v>
      </c>
      <c r="AL1874" s="17">
        <f t="shared" si="929"/>
        <v>999</v>
      </c>
      <c r="AM1874" s="10" t="s">
        <v>1886</v>
      </c>
      <c r="AN1874">
        <v>-0.14499999999999999</v>
      </c>
      <c r="AO1874">
        <v>0</v>
      </c>
      <c r="AP1874">
        <v>-0.14499999999999999</v>
      </c>
      <c r="AQ1874">
        <v>3.9699999999999999E-2</v>
      </c>
      <c r="AR1874" s="8">
        <v>-0.65</v>
      </c>
      <c r="AS1874" s="8">
        <v>-0.2097</v>
      </c>
      <c r="AT1874" s="8">
        <v>-3.5112999999999999</v>
      </c>
      <c r="AU1874" s="8">
        <v>-0.1847</v>
      </c>
      <c r="AV1874" s="8">
        <v>-0.65</v>
      </c>
      <c r="AW1874" s="8">
        <v>0.65</v>
      </c>
      <c r="AX1874" s="8">
        <v>0.2097</v>
      </c>
      <c r="AY1874" s="8">
        <v>3.5112999999999999</v>
      </c>
      <c r="AZ1874" s="8">
        <v>-0.1053</v>
      </c>
      <c r="BA1874" s="8">
        <v>0.65</v>
      </c>
      <c r="BB1874">
        <v>-0.14499999999999999</v>
      </c>
      <c r="BC1874">
        <v>-0.1053</v>
      </c>
      <c r="BD1874">
        <v>0</v>
      </c>
      <c r="BE1874">
        <v>3.9699999999999999E-2</v>
      </c>
      <c r="BF1874">
        <v>0.06</v>
      </c>
      <c r="BG1874">
        <v>0.3</v>
      </c>
      <c r="BH1874">
        <v>-3.1</v>
      </c>
      <c r="BI1874">
        <v>8</v>
      </c>
      <c r="BJ1874">
        <v>15</v>
      </c>
      <c r="BK1874">
        <v>8</v>
      </c>
      <c r="BM1874">
        <v>8</v>
      </c>
      <c r="BN1874" t="s">
        <v>1016</v>
      </c>
      <c r="BP1874" t="s">
        <v>1016</v>
      </c>
      <c r="BQ1874">
        <v>25</v>
      </c>
      <c r="BR1874">
        <v>254010</v>
      </c>
      <c r="BS1874">
        <v>1</v>
      </c>
      <c r="BU1874">
        <v>1</v>
      </c>
      <c r="BW1874">
        <v>8</v>
      </c>
      <c r="BY1874">
        <v>15</v>
      </c>
      <c r="BZ1874" t="s">
        <v>2000</v>
      </c>
      <c r="CA1874">
        <v>0</v>
      </c>
      <c r="CB1874">
        <v>0</v>
      </c>
      <c r="CC1874">
        <v>1</v>
      </c>
      <c r="CD1874">
        <v>0</v>
      </c>
      <c r="CE1874">
        <v>1</v>
      </c>
      <c r="CF1874">
        <v>0</v>
      </c>
      <c r="CG1874">
        <v>0</v>
      </c>
      <c r="CH1874">
        <v>0</v>
      </c>
      <c r="CI1874" s="2">
        <v>166052</v>
      </c>
      <c r="CJ1874" t="s">
        <v>1327</v>
      </c>
    </row>
    <row r="1875" spans="1:88">
      <c r="A1875" s="10" t="str">
        <f t="shared" si="899"/>
        <v>MDW_US</v>
      </c>
      <c r="B1875" s="12">
        <f t="shared" si="900"/>
        <v>-0.20039999999999999</v>
      </c>
      <c r="C1875" s="12">
        <v>0</v>
      </c>
      <c r="D1875" s="12">
        <v>0</v>
      </c>
      <c r="E1875" s="12">
        <v>-1.4777471240347E-3</v>
      </c>
      <c r="F1875" s="12">
        <v>-1.4777471240347E-3</v>
      </c>
      <c r="G1875" s="12">
        <v>-1.4777471240347E-3</v>
      </c>
      <c r="H1875" s="12">
        <v>-1.4777471240347E-3</v>
      </c>
      <c r="I1875" s="12">
        <v>0</v>
      </c>
      <c r="J1875" s="13">
        <f t="shared" si="901"/>
        <v>0</v>
      </c>
      <c r="K1875" s="13">
        <f t="shared" si="902"/>
        <v>0</v>
      </c>
      <c r="L1875" s="16">
        <f t="shared" si="903"/>
        <v>0</v>
      </c>
      <c r="M1875" s="13">
        <f t="shared" si="904"/>
        <v>1</v>
      </c>
      <c r="N1875" s="16">
        <f t="shared" si="905"/>
        <v>0</v>
      </c>
      <c r="O1875" s="16">
        <f t="shared" si="906"/>
        <v>-1.4777471240347E-3</v>
      </c>
      <c r="P1875" s="16">
        <f t="shared" si="907"/>
        <v>-5.0222528759653008E-3</v>
      </c>
      <c r="Q1875" s="20" t="str">
        <f t="shared" si="908"/>
        <v/>
      </c>
      <c r="R1875" s="20" t="str">
        <f t="shared" si="909"/>
        <v/>
      </c>
      <c r="S1875" s="20" t="str">
        <f t="shared" si="910"/>
        <v/>
      </c>
      <c r="T1875" s="20" t="str">
        <f t="shared" si="911"/>
        <v/>
      </c>
      <c r="U1875" s="16" t="str">
        <f t="shared" si="912"/>
        <v/>
      </c>
      <c r="V1875" s="20" t="str">
        <f t="shared" si="913"/>
        <v/>
      </c>
      <c r="W1875" s="20" t="str">
        <f t="shared" si="914"/>
        <v/>
      </c>
      <c r="X1875" s="20" t="str">
        <f t="shared" si="915"/>
        <v/>
      </c>
      <c r="Y1875" s="20" t="str">
        <f t="shared" si="916"/>
        <v/>
      </c>
      <c r="Z1875" s="20">
        <f t="shared" si="917"/>
        <v>-5.0222528759653008E-3</v>
      </c>
      <c r="AA1875" s="20" t="str">
        <f t="shared" si="918"/>
        <v/>
      </c>
      <c r="AB1875" s="20" t="str">
        <f t="shared" si="919"/>
        <v/>
      </c>
      <c r="AC1875" s="20" t="str">
        <f t="shared" si="920"/>
        <v/>
      </c>
      <c r="AD1875" s="20" t="str">
        <f t="shared" si="921"/>
        <v/>
      </c>
      <c r="AE1875" s="20">
        <f t="shared" si="922"/>
        <v>-1.4777471240347E-3</v>
      </c>
      <c r="AF1875" s="20" t="str">
        <f t="shared" si="923"/>
        <v/>
      </c>
      <c r="AG1875" s="11">
        <f t="shared" si="924"/>
        <v>-1.4777471240347E-3</v>
      </c>
      <c r="AH1875" s="17">
        <f t="shared" si="925"/>
        <v>999</v>
      </c>
      <c r="AI1875" s="17">
        <f t="shared" si="926"/>
        <v>999</v>
      </c>
      <c r="AJ1875" s="17">
        <f t="shared" si="927"/>
        <v>999</v>
      </c>
      <c r="AK1875" s="17">
        <f t="shared" si="928"/>
        <v>-1.4777471240347E-3</v>
      </c>
      <c r="AL1875" s="17">
        <f t="shared" si="929"/>
        <v>999</v>
      </c>
      <c r="AM1875" s="10" t="s">
        <v>1729</v>
      </c>
      <c r="AN1875">
        <v>-0.14779999999999999</v>
      </c>
      <c r="AO1875">
        <v>0</v>
      </c>
      <c r="AP1875">
        <v>-0.14779999999999999</v>
      </c>
      <c r="AQ1875">
        <v>4.8899999999999999E-2</v>
      </c>
      <c r="AR1875" s="8">
        <v>-0.65</v>
      </c>
      <c r="AS1875" s="8">
        <v>-0.28050000000000003</v>
      </c>
      <c r="AT1875" s="8">
        <v>-3.0266000000000002</v>
      </c>
      <c r="AU1875" s="8">
        <v>-0.19670000000000001</v>
      </c>
      <c r="AV1875" s="8">
        <v>-0.65</v>
      </c>
      <c r="AW1875" s="8">
        <v>0.65</v>
      </c>
      <c r="AX1875" s="8">
        <v>0.28050000000000003</v>
      </c>
      <c r="AY1875" s="8">
        <v>3.0266000000000002</v>
      </c>
      <c r="AZ1875" s="8">
        <v>-9.8900000000000002E-2</v>
      </c>
      <c r="BA1875" s="8">
        <v>0.65</v>
      </c>
      <c r="BB1875">
        <v>-0.14779999999999999</v>
      </c>
      <c r="BC1875">
        <v>-9.8900000000000002E-2</v>
      </c>
      <c r="BD1875">
        <v>0</v>
      </c>
      <c r="BE1875">
        <v>4.8899999999999999E-2</v>
      </c>
      <c r="BF1875">
        <v>0.06</v>
      </c>
      <c r="BG1875">
        <v>0.3</v>
      </c>
      <c r="BH1875">
        <v>-20.04</v>
      </c>
      <c r="BI1875">
        <v>10</v>
      </c>
      <c r="BJ1875">
        <v>20</v>
      </c>
      <c r="BK1875">
        <v>10</v>
      </c>
      <c r="BM1875">
        <v>10</v>
      </c>
      <c r="BN1875" t="s">
        <v>1016</v>
      </c>
      <c r="BP1875" t="s">
        <v>1016</v>
      </c>
      <c r="BQ1875">
        <v>15</v>
      </c>
      <c r="BR1875">
        <v>151040</v>
      </c>
      <c r="BS1875">
        <v>1</v>
      </c>
      <c r="BU1875">
        <v>1</v>
      </c>
      <c r="BW1875">
        <v>10</v>
      </c>
      <c r="BY1875">
        <v>20</v>
      </c>
      <c r="BZ1875" t="s">
        <v>2000</v>
      </c>
      <c r="CA1875">
        <v>0</v>
      </c>
      <c r="CB1875">
        <v>0</v>
      </c>
      <c r="CC1875">
        <v>1</v>
      </c>
      <c r="CD1875">
        <v>0</v>
      </c>
      <c r="CE1875">
        <v>1</v>
      </c>
      <c r="CF1875">
        <v>0</v>
      </c>
      <c r="CG1875">
        <v>0</v>
      </c>
      <c r="CH1875">
        <v>0</v>
      </c>
      <c r="CI1875" s="2">
        <v>120569</v>
      </c>
      <c r="CJ1875" t="s">
        <v>1327</v>
      </c>
    </row>
    <row r="1876" spans="1:88">
      <c r="A1876" s="10" t="str">
        <f t="shared" si="899"/>
        <v>BPTH_US</v>
      </c>
      <c r="B1876" s="12">
        <f t="shared" si="900"/>
        <v>-0.20039999999999999</v>
      </c>
      <c r="C1876" s="12">
        <v>0</v>
      </c>
      <c r="D1876" s="12">
        <v>0</v>
      </c>
      <c r="E1876" s="12">
        <v>-1.49268952403698E-3</v>
      </c>
      <c r="F1876" s="12">
        <v>-1.49268952403698E-3</v>
      </c>
      <c r="G1876" s="12">
        <v>-1.49268952403698E-3</v>
      </c>
      <c r="H1876" s="12">
        <v>-1.49268952403698E-3</v>
      </c>
      <c r="I1876" s="12">
        <v>0</v>
      </c>
      <c r="J1876" s="13">
        <f t="shared" si="901"/>
        <v>0</v>
      </c>
      <c r="K1876" s="13">
        <f t="shared" si="902"/>
        <v>0</v>
      </c>
      <c r="L1876" s="16">
        <f t="shared" si="903"/>
        <v>0</v>
      </c>
      <c r="M1876" s="13">
        <f t="shared" si="904"/>
        <v>1</v>
      </c>
      <c r="N1876" s="16">
        <f t="shared" si="905"/>
        <v>0</v>
      </c>
      <c r="O1876" s="16">
        <f t="shared" si="906"/>
        <v>-1.49268952403698E-3</v>
      </c>
      <c r="P1876" s="16">
        <f t="shared" si="907"/>
        <v>-5.0731047596302005E-4</v>
      </c>
      <c r="Q1876" s="20" t="str">
        <f t="shared" si="908"/>
        <v/>
      </c>
      <c r="R1876" s="20" t="str">
        <f t="shared" si="909"/>
        <v/>
      </c>
      <c r="S1876" s="20" t="str">
        <f t="shared" si="910"/>
        <v/>
      </c>
      <c r="T1876" s="20" t="str">
        <f t="shared" si="911"/>
        <v/>
      </c>
      <c r="U1876" s="16" t="str">
        <f t="shared" si="912"/>
        <v/>
      </c>
      <c r="V1876" s="20" t="str">
        <f t="shared" si="913"/>
        <v/>
      </c>
      <c r="W1876" s="20" t="str">
        <f t="shared" si="914"/>
        <v/>
      </c>
      <c r="X1876" s="20" t="str">
        <f t="shared" si="915"/>
        <v/>
      </c>
      <c r="Y1876" s="20" t="str">
        <f t="shared" si="916"/>
        <v/>
      </c>
      <c r="Z1876" s="20">
        <f t="shared" si="917"/>
        <v>-5.0731047596302005E-4</v>
      </c>
      <c r="AA1876" s="20" t="str">
        <f t="shared" si="918"/>
        <v/>
      </c>
      <c r="AB1876" s="20" t="str">
        <f t="shared" si="919"/>
        <v/>
      </c>
      <c r="AC1876" s="20" t="str">
        <f t="shared" si="920"/>
        <v/>
      </c>
      <c r="AD1876" s="20" t="str">
        <f t="shared" si="921"/>
        <v/>
      </c>
      <c r="AE1876" s="20">
        <f t="shared" si="922"/>
        <v>-1.49268952403698E-3</v>
      </c>
      <c r="AF1876" s="20" t="str">
        <f t="shared" si="923"/>
        <v/>
      </c>
      <c r="AG1876" s="11">
        <f t="shared" si="924"/>
        <v>-1.49268952403698E-3</v>
      </c>
      <c r="AH1876" s="17">
        <f t="shared" si="925"/>
        <v>999</v>
      </c>
      <c r="AI1876" s="17">
        <f t="shared" si="926"/>
        <v>999</v>
      </c>
      <c r="AJ1876" s="17">
        <f t="shared" si="927"/>
        <v>999</v>
      </c>
      <c r="AK1876" s="17">
        <f t="shared" si="928"/>
        <v>-1.49268952403698E-3</v>
      </c>
      <c r="AL1876" s="17">
        <f t="shared" si="929"/>
        <v>999</v>
      </c>
      <c r="AM1876" s="10" t="s">
        <v>2076</v>
      </c>
      <c r="AN1876">
        <v>-0.14929999999999999</v>
      </c>
      <c r="AO1876">
        <v>0</v>
      </c>
      <c r="AP1876">
        <v>-0.14929999999999999</v>
      </c>
      <c r="AQ1876">
        <v>3.9600000000000003E-2</v>
      </c>
      <c r="AR1876" s="8">
        <v>-0.2</v>
      </c>
      <c r="AS1876" s="8">
        <v>-0.1701</v>
      </c>
      <c r="AT1876" s="8">
        <v>-6.7331000000000003</v>
      </c>
      <c r="AU1876" s="8">
        <v>-0.18890000000000001</v>
      </c>
      <c r="AV1876" s="8">
        <v>-0.2</v>
      </c>
      <c r="AW1876" s="8">
        <v>0.6</v>
      </c>
      <c r="AX1876" s="8">
        <v>0.1701</v>
      </c>
      <c r="AY1876" s="8">
        <v>6.7331000000000003</v>
      </c>
      <c r="AZ1876" s="8">
        <v>-0.1096</v>
      </c>
      <c r="BA1876" s="8">
        <v>0.6</v>
      </c>
      <c r="BB1876">
        <v>-0.14929999999999999</v>
      </c>
      <c r="BC1876">
        <v>-0.1096</v>
      </c>
      <c r="BD1876">
        <v>0</v>
      </c>
      <c r="BE1876">
        <v>3.9600000000000003E-2</v>
      </c>
      <c r="BF1876">
        <v>0.06</v>
      </c>
      <c r="BG1876">
        <v>0.3</v>
      </c>
      <c r="BH1876">
        <v>-20.04</v>
      </c>
      <c r="BI1876">
        <v>10</v>
      </c>
      <c r="BJ1876">
        <v>20</v>
      </c>
      <c r="BK1876">
        <v>10</v>
      </c>
      <c r="BM1876">
        <v>10</v>
      </c>
      <c r="BN1876" t="s">
        <v>1016</v>
      </c>
      <c r="BP1876" t="s">
        <v>1016</v>
      </c>
      <c r="BQ1876">
        <v>35</v>
      </c>
      <c r="BR1876">
        <v>352020</v>
      </c>
      <c r="BS1876">
        <v>1</v>
      </c>
      <c r="BU1876">
        <v>1</v>
      </c>
      <c r="BW1876">
        <v>10</v>
      </c>
      <c r="BY1876">
        <v>20</v>
      </c>
      <c r="BZ1876" t="s">
        <v>2000</v>
      </c>
      <c r="CA1876">
        <v>0</v>
      </c>
      <c r="CB1876">
        <v>0</v>
      </c>
      <c r="CC1876">
        <v>1</v>
      </c>
      <c r="CD1876">
        <v>0</v>
      </c>
      <c r="CE1876">
        <v>1</v>
      </c>
      <c r="CF1876">
        <v>0</v>
      </c>
      <c r="CG1876">
        <v>0</v>
      </c>
      <c r="CH1876">
        <v>0</v>
      </c>
      <c r="CI1876" s="2">
        <v>164323</v>
      </c>
      <c r="CJ1876" t="s">
        <v>1327</v>
      </c>
    </row>
    <row r="1877" spans="1:88">
      <c r="A1877" s="10" t="str">
        <f t="shared" si="899"/>
        <v>NATH_US</v>
      </c>
      <c r="B1877" s="12">
        <f t="shared" si="900"/>
        <v>2.8300000000000002E-2</v>
      </c>
      <c r="C1877" s="12">
        <v>1.5412571430919999E-3</v>
      </c>
      <c r="D1877" s="12">
        <v>0</v>
      </c>
      <c r="E1877" s="12">
        <v>-1.5412571430919999E-3</v>
      </c>
      <c r="F1877" s="12">
        <v>0</v>
      </c>
      <c r="G1877" s="12">
        <v>-1.5412571430919999E-3</v>
      </c>
      <c r="H1877" s="12">
        <v>0</v>
      </c>
      <c r="I1877" s="12">
        <v>1.5412571430919999E-3</v>
      </c>
      <c r="J1877" s="13">
        <f t="shared" si="901"/>
        <v>0</v>
      </c>
      <c r="K1877" s="13">
        <f t="shared" si="902"/>
        <v>0</v>
      </c>
      <c r="L1877" s="16">
        <f t="shared" si="903"/>
        <v>0</v>
      </c>
      <c r="M1877" s="13">
        <f t="shared" si="904"/>
        <v>0</v>
      </c>
      <c r="N1877" s="16">
        <f t="shared" si="905"/>
        <v>0</v>
      </c>
      <c r="O1877" s="16">
        <f t="shared" si="906"/>
        <v>0</v>
      </c>
      <c r="P1877" s="16" t="str">
        <f t="shared" si="907"/>
        <v/>
      </c>
      <c r="Q1877" s="20" t="str">
        <f t="shared" si="908"/>
        <v/>
      </c>
      <c r="R1877" s="20" t="str">
        <f t="shared" si="909"/>
        <v/>
      </c>
      <c r="S1877" s="20" t="str">
        <f t="shared" si="910"/>
        <v/>
      </c>
      <c r="T1877" s="20" t="str">
        <f t="shared" si="911"/>
        <v/>
      </c>
      <c r="U1877" s="16">
        <f t="shared" si="912"/>
        <v>6.5000000000000006E-3</v>
      </c>
      <c r="V1877" s="20" t="str">
        <f t="shared" si="913"/>
        <v/>
      </c>
      <c r="W1877" s="20" t="str">
        <f t="shared" si="914"/>
        <v/>
      </c>
      <c r="X1877" s="20" t="str">
        <f t="shared" si="915"/>
        <v/>
      </c>
      <c r="Y1877" s="20">
        <f t="shared" si="916"/>
        <v>6.5000000000000006E-3</v>
      </c>
      <c r="Z1877" s="20" t="str">
        <f t="shared" si="917"/>
        <v/>
      </c>
      <c r="AA1877" s="20" t="str">
        <f t="shared" si="918"/>
        <v/>
      </c>
      <c r="AB1877" s="20">
        <f t="shared" si="919"/>
        <v>0</v>
      </c>
      <c r="AC1877" s="20" t="str">
        <f t="shared" si="920"/>
        <v/>
      </c>
      <c r="AD1877" s="20" t="str">
        <f t="shared" si="921"/>
        <v/>
      </c>
      <c r="AE1877" s="20" t="str">
        <f t="shared" si="922"/>
        <v/>
      </c>
      <c r="AF1877" s="20" t="str">
        <f t="shared" si="923"/>
        <v/>
      </c>
      <c r="AG1877" s="11">
        <f t="shared" si="924"/>
        <v>-1.5412571430919999E-3</v>
      </c>
      <c r="AH1877" s="17">
        <f t="shared" si="925"/>
        <v>0</v>
      </c>
      <c r="AI1877" s="17">
        <f t="shared" si="926"/>
        <v>999</v>
      </c>
      <c r="AJ1877" s="17">
        <f t="shared" si="927"/>
        <v>999</v>
      </c>
      <c r="AK1877" s="17">
        <f t="shared" si="928"/>
        <v>999</v>
      </c>
      <c r="AL1877" s="17">
        <f t="shared" si="929"/>
        <v>999</v>
      </c>
      <c r="AM1877" s="10" t="s">
        <v>1739</v>
      </c>
      <c r="AN1877">
        <v>-0.15409999999999999</v>
      </c>
      <c r="AO1877">
        <v>0</v>
      </c>
      <c r="AP1877">
        <v>-0.15409999999999999</v>
      </c>
      <c r="AQ1877">
        <v>0.30980000000000002</v>
      </c>
      <c r="AR1877" s="8">
        <v>-0.65</v>
      </c>
      <c r="AS1877" s="8">
        <v>-1.1180000000000001</v>
      </c>
      <c r="AT1877" s="8">
        <v>-13.8612</v>
      </c>
      <c r="AU1877" s="8">
        <v>-0.46389999999999998</v>
      </c>
      <c r="AV1877" s="8">
        <v>-0.65</v>
      </c>
      <c r="AW1877" s="8">
        <v>0.65</v>
      </c>
      <c r="AX1877" s="8">
        <v>1.1180000000000001</v>
      </c>
      <c r="AY1877" s="8">
        <v>13.8612</v>
      </c>
      <c r="AZ1877" s="8">
        <v>0.15570000000000001</v>
      </c>
      <c r="BA1877" s="8">
        <v>0.65</v>
      </c>
      <c r="BB1877">
        <v>-0.46389999999999998</v>
      </c>
      <c r="BC1877">
        <v>0.15570000000000001</v>
      </c>
      <c r="BD1877">
        <v>-0.30980000000000002</v>
      </c>
      <c r="BE1877">
        <v>0.30980000000000002</v>
      </c>
      <c r="BF1877">
        <v>0.06</v>
      </c>
      <c r="BG1877">
        <v>0.3</v>
      </c>
      <c r="BH1877">
        <v>2.83</v>
      </c>
      <c r="BI1877">
        <v>4</v>
      </c>
      <c r="BJ1877">
        <v>8</v>
      </c>
      <c r="BK1877">
        <v>4</v>
      </c>
      <c r="BM1877">
        <v>4</v>
      </c>
      <c r="BN1877" t="s">
        <v>1016</v>
      </c>
      <c r="BP1877" t="s">
        <v>1016</v>
      </c>
      <c r="BQ1877">
        <v>25</v>
      </c>
      <c r="BR1877">
        <v>253010</v>
      </c>
      <c r="BS1877">
        <v>1</v>
      </c>
      <c r="BU1877">
        <v>1</v>
      </c>
      <c r="BW1877">
        <v>4</v>
      </c>
      <c r="BY1877">
        <v>8</v>
      </c>
      <c r="BZ1877" t="s">
        <v>1998</v>
      </c>
      <c r="CA1877">
        <v>1</v>
      </c>
      <c r="CB1877">
        <v>0</v>
      </c>
      <c r="CC1877">
        <v>1</v>
      </c>
      <c r="CD1877">
        <v>0</v>
      </c>
      <c r="CE1877">
        <v>0</v>
      </c>
      <c r="CF1877">
        <v>0</v>
      </c>
      <c r="CG1877">
        <v>0</v>
      </c>
      <c r="CH1877">
        <v>0</v>
      </c>
      <c r="CI1877" s="2">
        <v>625003</v>
      </c>
    </row>
    <row r="1878" spans="1:88">
      <c r="A1878" s="10" t="str">
        <f t="shared" si="899"/>
        <v>UQM_US</v>
      </c>
      <c r="B1878" s="12">
        <f t="shared" si="900"/>
        <v>-0.20039999999999999</v>
      </c>
      <c r="C1878" s="12">
        <v>0</v>
      </c>
      <c r="D1878" s="12">
        <v>0</v>
      </c>
      <c r="E1878" s="12">
        <v>-1.57645714309736E-3</v>
      </c>
      <c r="F1878" s="12">
        <v>-1.57645714309736E-3</v>
      </c>
      <c r="G1878" s="12">
        <v>-1.57645714309736E-3</v>
      </c>
      <c r="H1878" s="12">
        <v>-1.57645714309736E-3</v>
      </c>
      <c r="I1878" s="12">
        <v>0</v>
      </c>
      <c r="J1878" s="13">
        <f t="shared" si="901"/>
        <v>0</v>
      </c>
      <c r="K1878" s="13">
        <f t="shared" si="902"/>
        <v>0</v>
      </c>
      <c r="L1878" s="16">
        <f t="shared" si="903"/>
        <v>0</v>
      </c>
      <c r="M1878" s="13">
        <f t="shared" si="904"/>
        <v>1</v>
      </c>
      <c r="N1878" s="16">
        <f t="shared" si="905"/>
        <v>0</v>
      </c>
      <c r="O1878" s="16">
        <f t="shared" si="906"/>
        <v>-1.57645714309736E-3</v>
      </c>
      <c r="P1878" s="16">
        <f t="shared" si="907"/>
        <v>-4.9235428569026404E-3</v>
      </c>
      <c r="Q1878" s="20" t="str">
        <f t="shared" si="908"/>
        <v/>
      </c>
      <c r="R1878" s="20">
        <f t="shared" si="909"/>
        <v>-4.9235428569026404E-3</v>
      </c>
      <c r="S1878" s="20" t="str">
        <f t="shared" si="910"/>
        <v/>
      </c>
      <c r="T1878" s="20" t="str">
        <f t="shared" si="911"/>
        <v/>
      </c>
      <c r="U1878" s="16" t="str">
        <f t="shared" si="912"/>
        <v/>
      </c>
      <c r="V1878" s="20" t="str">
        <f t="shared" si="913"/>
        <v/>
      </c>
      <c r="W1878" s="20" t="str">
        <f t="shared" si="914"/>
        <v/>
      </c>
      <c r="X1878" s="20" t="str">
        <f t="shared" si="915"/>
        <v/>
      </c>
      <c r="Y1878" s="20" t="str">
        <f t="shared" si="916"/>
        <v/>
      </c>
      <c r="Z1878" s="20">
        <f t="shared" si="917"/>
        <v>-4.9235428569026404E-3</v>
      </c>
      <c r="AA1878" s="20" t="str">
        <f t="shared" si="918"/>
        <v/>
      </c>
      <c r="AB1878" s="20" t="str">
        <f t="shared" si="919"/>
        <v/>
      </c>
      <c r="AC1878" s="20" t="str">
        <f t="shared" si="920"/>
        <v/>
      </c>
      <c r="AD1878" s="20">
        <f t="shared" si="921"/>
        <v>-1.57645714309736E-3</v>
      </c>
      <c r="AE1878" s="20">
        <f t="shared" si="922"/>
        <v>-1.57645714309736E-3</v>
      </c>
      <c r="AF1878" s="20" t="str">
        <f t="shared" si="923"/>
        <v/>
      </c>
      <c r="AG1878" s="11">
        <f t="shared" si="924"/>
        <v>-1.57645714309736E-3</v>
      </c>
      <c r="AH1878" s="17">
        <f t="shared" si="925"/>
        <v>999</v>
      </c>
      <c r="AI1878" s="17">
        <f t="shared" si="926"/>
        <v>999</v>
      </c>
      <c r="AJ1878" s="17">
        <f t="shared" si="927"/>
        <v>-1.57645714309736E-3</v>
      </c>
      <c r="AK1878" s="17">
        <f t="shared" si="928"/>
        <v>-1.57645714309736E-3</v>
      </c>
      <c r="AL1878" s="17">
        <f t="shared" si="929"/>
        <v>999</v>
      </c>
      <c r="AM1878" s="10" t="s">
        <v>1981</v>
      </c>
      <c r="AN1878">
        <v>-0.15759999999999999</v>
      </c>
      <c r="AO1878">
        <v>0</v>
      </c>
      <c r="AP1878">
        <v>-0.15759999999999999</v>
      </c>
      <c r="AQ1878">
        <v>2.12E-2</v>
      </c>
      <c r="AR1878" s="8">
        <v>-0.65</v>
      </c>
      <c r="AS1878" s="8">
        <v>-0.15759999999999999</v>
      </c>
      <c r="AT1878" s="8">
        <v>-1.8646</v>
      </c>
      <c r="AU1878" s="8">
        <v>-0.17879999999999999</v>
      </c>
      <c r="AV1878" s="8">
        <v>-0.65</v>
      </c>
      <c r="AW1878" s="8">
        <v>0.65</v>
      </c>
      <c r="AX1878" s="8">
        <v>0.1404</v>
      </c>
      <c r="AY1878" s="8">
        <v>1.8646</v>
      </c>
      <c r="AZ1878" s="8">
        <v>-0.13650000000000001</v>
      </c>
      <c r="BA1878" s="8">
        <v>0.65</v>
      </c>
      <c r="BB1878">
        <v>-0.15759999999999999</v>
      </c>
      <c r="BC1878">
        <v>-0.13650000000000001</v>
      </c>
      <c r="BD1878">
        <v>0</v>
      </c>
      <c r="BE1878">
        <v>2.12E-2</v>
      </c>
      <c r="BF1878">
        <v>0.06</v>
      </c>
      <c r="BG1878">
        <v>0.3</v>
      </c>
      <c r="BH1878">
        <v>-20.04</v>
      </c>
      <c r="BI1878">
        <v>10</v>
      </c>
      <c r="BJ1878">
        <v>20</v>
      </c>
      <c r="BK1878">
        <v>10</v>
      </c>
      <c r="BM1878">
        <v>10</v>
      </c>
      <c r="BN1878" t="s">
        <v>1016</v>
      </c>
      <c r="BP1878" t="s">
        <v>1016</v>
      </c>
      <c r="BQ1878">
        <v>25</v>
      </c>
      <c r="BR1878">
        <v>251010</v>
      </c>
      <c r="BS1878">
        <v>1</v>
      </c>
      <c r="BU1878">
        <v>1</v>
      </c>
      <c r="BW1878">
        <v>10</v>
      </c>
      <c r="BY1878">
        <v>20</v>
      </c>
      <c r="BZ1878" t="s">
        <v>1999</v>
      </c>
      <c r="CA1878">
        <v>0</v>
      </c>
      <c r="CB1878">
        <v>1</v>
      </c>
      <c r="CC1878">
        <v>1</v>
      </c>
      <c r="CD1878">
        <v>0</v>
      </c>
      <c r="CE1878">
        <v>1</v>
      </c>
      <c r="CF1878">
        <v>0</v>
      </c>
      <c r="CG1878">
        <v>0</v>
      </c>
      <c r="CH1878">
        <v>0</v>
      </c>
      <c r="CI1878" s="2">
        <v>84156</v>
      </c>
      <c r="CJ1878" t="s">
        <v>1327</v>
      </c>
    </row>
    <row r="1879" spans="1:88">
      <c r="A1879" s="10" t="str">
        <f t="shared" si="899"/>
        <v>NM_US</v>
      </c>
      <c r="B1879" s="12">
        <f t="shared" si="900"/>
        <v>-0.10779999999999999</v>
      </c>
      <c r="C1879" s="12">
        <v>1.5967390478623599E-3</v>
      </c>
      <c r="D1879" s="12">
        <v>0</v>
      </c>
      <c r="E1879" s="12">
        <v>-1.5967390478623599E-3</v>
      </c>
      <c r="F1879" s="12">
        <v>0</v>
      </c>
      <c r="G1879" s="12">
        <v>-1.5967390478623599E-3</v>
      </c>
      <c r="H1879" s="12">
        <v>0</v>
      </c>
      <c r="I1879" s="12">
        <v>1.5967390478623599E-3</v>
      </c>
      <c r="J1879" s="13">
        <f t="shared" si="901"/>
        <v>0</v>
      </c>
      <c r="K1879" s="13">
        <f t="shared" si="902"/>
        <v>0</v>
      </c>
      <c r="L1879" s="16">
        <f t="shared" si="903"/>
        <v>0</v>
      </c>
      <c r="M1879" s="13">
        <f t="shared" si="904"/>
        <v>0</v>
      </c>
      <c r="N1879" s="16">
        <f t="shared" si="905"/>
        <v>0</v>
      </c>
      <c r="O1879" s="16">
        <f t="shared" si="906"/>
        <v>0</v>
      </c>
      <c r="P1879" s="16">
        <f t="shared" si="907"/>
        <v>-6.5000000000000006E-3</v>
      </c>
      <c r="Q1879" s="20" t="str">
        <f t="shared" si="908"/>
        <v/>
      </c>
      <c r="R1879" s="20" t="str">
        <f t="shared" si="909"/>
        <v/>
      </c>
      <c r="S1879" s="20" t="str">
        <f t="shared" si="910"/>
        <v/>
      </c>
      <c r="T1879" s="20">
        <f t="shared" si="911"/>
        <v>-6.5000000000000006E-3</v>
      </c>
      <c r="U1879" s="16" t="str">
        <f t="shared" si="912"/>
        <v/>
      </c>
      <c r="V1879" s="20" t="str">
        <f t="shared" si="913"/>
        <v/>
      </c>
      <c r="W1879" s="20" t="str">
        <f t="shared" si="914"/>
        <v/>
      </c>
      <c r="X1879" s="20" t="str">
        <f t="shared" si="915"/>
        <v/>
      </c>
      <c r="Y1879" s="20" t="str">
        <f t="shared" si="916"/>
        <v/>
      </c>
      <c r="Z1879" s="20" t="str">
        <f t="shared" si="917"/>
        <v/>
      </c>
      <c r="AA1879" s="20" t="str">
        <f t="shared" si="918"/>
        <v/>
      </c>
      <c r="AB1879" s="20">
        <f t="shared" si="919"/>
        <v>0</v>
      </c>
      <c r="AC1879" s="20" t="str">
        <f t="shared" si="920"/>
        <v/>
      </c>
      <c r="AD1879" s="20" t="str">
        <f t="shared" si="921"/>
        <v/>
      </c>
      <c r="AE1879" s="20" t="str">
        <f t="shared" si="922"/>
        <v/>
      </c>
      <c r="AF1879" s="20" t="str">
        <f t="shared" si="923"/>
        <v/>
      </c>
      <c r="AG1879" s="11">
        <f t="shared" si="924"/>
        <v>-1.5967390478623599E-3</v>
      </c>
      <c r="AH1879" s="17">
        <f t="shared" si="925"/>
        <v>0</v>
      </c>
      <c r="AI1879" s="17">
        <f t="shared" si="926"/>
        <v>999</v>
      </c>
      <c r="AJ1879" s="17">
        <f t="shared" si="927"/>
        <v>999</v>
      </c>
      <c r="AK1879" s="17">
        <f t="shared" si="928"/>
        <v>999</v>
      </c>
      <c r="AL1879" s="17">
        <f t="shared" si="929"/>
        <v>999</v>
      </c>
      <c r="AM1879" s="10" t="s">
        <v>2078</v>
      </c>
      <c r="AN1879">
        <v>-0.15970000000000001</v>
      </c>
      <c r="AO1879">
        <v>0</v>
      </c>
      <c r="AP1879">
        <v>-0.15970000000000001</v>
      </c>
      <c r="AQ1879">
        <v>0.75739999999999996</v>
      </c>
      <c r="AR1879" s="8">
        <v>-0.65</v>
      </c>
      <c r="AS1879" s="8">
        <v>-4.5191999999999997</v>
      </c>
      <c r="AT1879" s="8">
        <v>-18.943100000000001</v>
      </c>
      <c r="AU1879" s="8">
        <v>-0.91710000000000003</v>
      </c>
      <c r="AV1879" s="8">
        <v>-0.65</v>
      </c>
      <c r="AW1879" s="8">
        <v>0.65</v>
      </c>
      <c r="AX1879" s="8">
        <v>4.5191999999999997</v>
      </c>
      <c r="AY1879" s="8">
        <v>18.943100000000001</v>
      </c>
      <c r="AZ1879" s="8">
        <v>0.59770000000000001</v>
      </c>
      <c r="BA1879" s="8">
        <v>0.65</v>
      </c>
      <c r="BB1879">
        <v>-0.65</v>
      </c>
      <c r="BC1879">
        <v>0.59770000000000001</v>
      </c>
      <c r="BD1879">
        <v>-0.49030000000000001</v>
      </c>
      <c r="BE1879">
        <v>0.75739999999999996</v>
      </c>
      <c r="BF1879">
        <v>0.06</v>
      </c>
      <c r="BG1879">
        <v>0.3</v>
      </c>
      <c r="BH1879">
        <v>-10.78</v>
      </c>
      <c r="BI1879">
        <v>9</v>
      </c>
      <c r="BJ1879">
        <v>18</v>
      </c>
      <c r="BK1879">
        <v>1</v>
      </c>
      <c r="BM1879">
        <v>1</v>
      </c>
      <c r="BN1879" t="s">
        <v>2079</v>
      </c>
      <c r="BP1879" t="s">
        <v>2079</v>
      </c>
      <c r="BQ1879">
        <v>20</v>
      </c>
      <c r="BR1879">
        <v>203030</v>
      </c>
      <c r="BS1879">
        <v>1</v>
      </c>
      <c r="BU1879">
        <v>1</v>
      </c>
      <c r="BW1879">
        <v>9</v>
      </c>
      <c r="BY1879">
        <v>18</v>
      </c>
      <c r="BZ1879" t="s">
        <v>1997</v>
      </c>
      <c r="CA1879">
        <v>0</v>
      </c>
      <c r="CB1879">
        <v>0</v>
      </c>
      <c r="CC1879">
        <v>1</v>
      </c>
      <c r="CD1879">
        <v>0</v>
      </c>
      <c r="CE1879">
        <v>0</v>
      </c>
      <c r="CF1879">
        <v>0</v>
      </c>
      <c r="CG1879">
        <v>0</v>
      </c>
      <c r="CH1879">
        <v>0</v>
      </c>
      <c r="CI1879" s="2">
        <v>3022920</v>
      </c>
    </row>
    <row r="1880" spans="1:88">
      <c r="A1880" s="10" t="str">
        <f t="shared" si="899"/>
        <v>LL_US</v>
      </c>
      <c r="B1880" s="12">
        <f t="shared" si="900"/>
        <v>-0.12770000000000001</v>
      </c>
      <c r="C1880" s="12">
        <v>4.8505600007391304E-3</v>
      </c>
      <c r="D1880" s="12">
        <v>0</v>
      </c>
      <c r="E1880" s="12">
        <v>-1.6628714669200499E-3</v>
      </c>
      <c r="F1880" s="12">
        <v>-6.5134314676591797E-3</v>
      </c>
      <c r="G1880" s="12">
        <v>-1.6628714669200499E-3</v>
      </c>
      <c r="H1880" s="12">
        <v>-6.5134314676591797E-3</v>
      </c>
      <c r="I1880" s="12">
        <v>-4.8505600007391304E-3</v>
      </c>
      <c r="J1880" s="13">
        <f t="shared" si="901"/>
        <v>0</v>
      </c>
      <c r="K1880" s="13">
        <f t="shared" si="902"/>
        <v>0</v>
      </c>
      <c r="L1880" s="16">
        <f t="shared" si="903"/>
        <v>0</v>
      </c>
      <c r="M1880" s="13">
        <f t="shared" si="904"/>
        <v>1</v>
      </c>
      <c r="N1880" s="16">
        <f t="shared" si="905"/>
        <v>0</v>
      </c>
      <c r="O1880" s="16">
        <f t="shared" si="906"/>
        <v>-6.5134314676591797E-3</v>
      </c>
      <c r="P1880" s="16">
        <f t="shared" si="907"/>
        <v>1.3431467659179123E-5</v>
      </c>
      <c r="Q1880" s="20" t="str">
        <f t="shared" si="908"/>
        <v/>
      </c>
      <c r="R1880" s="20" t="str">
        <f t="shared" si="909"/>
        <v/>
      </c>
      <c r="S1880" s="20" t="str">
        <f t="shared" si="910"/>
        <v/>
      </c>
      <c r="T1880" s="20">
        <f t="shared" si="911"/>
        <v>1.3431467659179123E-5</v>
      </c>
      <c r="U1880" s="16" t="str">
        <f t="shared" si="912"/>
        <v/>
      </c>
      <c r="V1880" s="20" t="str">
        <f t="shared" si="913"/>
        <v/>
      </c>
      <c r="W1880" s="20" t="str">
        <f t="shared" si="914"/>
        <v/>
      </c>
      <c r="X1880" s="20" t="str">
        <f t="shared" si="915"/>
        <v/>
      </c>
      <c r="Y1880" s="20" t="str">
        <f t="shared" si="916"/>
        <v/>
      </c>
      <c r="Z1880" s="20" t="str">
        <f t="shared" si="917"/>
        <v/>
      </c>
      <c r="AA1880" s="20" t="str">
        <f t="shared" si="918"/>
        <v/>
      </c>
      <c r="AB1880" s="20">
        <f t="shared" si="919"/>
        <v>-6.5134314676591797E-3</v>
      </c>
      <c r="AC1880" s="20" t="str">
        <f t="shared" si="920"/>
        <v/>
      </c>
      <c r="AD1880" s="20" t="str">
        <f t="shared" si="921"/>
        <v/>
      </c>
      <c r="AE1880" s="20" t="str">
        <f t="shared" si="922"/>
        <v/>
      </c>
      <c r="AF1880" s="20" t="str">
        <f t="shared" si="923"/>
        <v/>
      </c>
      <c r="AG1880" s="11">
        <f t="shared" si="924"/>
        <v>-1.6628714669200499E-3</v>
      </c>
      <c r="AH1880" s="17">
        <f t="shared" si="925"/>
        <v>-6.5134314676591797E-3</v>
      </c>
      <c r="AI1880" s="17">
        <f t="shared" si="926"/>
        <v>999</v>
      </c>
      <c r="AJ1880" s="17">
        <f t="shared" si="927"/>
        <v>999</v>
      </c>
      <c r="AK1880" s="17">
        <f t="shared" si="928"/>
        <v>999</v>
      </c>
      <c r="AL1880" s="17">
        <f t="shared" si="929"/>
        <v>999</v>
      </c>
      <c r="AM1880" s="10" t="s">
        <v>128</v>
      </c>
      <c r="AN1880">
        <v>-0.1663</v>
      </c>
      <c r="AO1880">
        <v>0</v>
      </c>
      <c r="AP1880">
        <v>-0.1663</v>
      </c>
      <c r="AQ1880">
        <v>91.290199999999999</v>
      </c>
      <c r="AR1880" s="8">
        <v>-0.65</v>
      </c>
      <c r="AS1880" s="8">
        <v>-27.086600000000001</v>
      </c>
      <c r="AT1880" s="8">
        <v>-33.667000000000002</v>
      </c>
      <c r="AU1880" s="8">
        <v>-91.456500000000005</v>
      </c>
      <c r="AV1880" s="8">
        <v>-0.65</v>
      </c>
      <c r="AW1880" s="8">
        <v>0.65</v>
      </c>
      <c r="AX1880" s="8">
        <v>27.086600000000001</v>
      </c>
      <c r="AY1880" s="8">
        <v>33.667000000000002</v>
      </c>
      <c r="AZ1880" s="8">
        <v>91.123900000000006</v>
      </c>
      <c r="BA1880" s="8">
        <v>0.65</v>
      </c>
      <c r="BB1880">
        <v>-0.65</v>
      </c>
      <c r="BC1880">
        <v>0.65</v>
      </c>
      <c r="BD1880">
        <v>-0.48370000000000002</v>
      </c>
      <c r="BE1880">
        <v>0.81630000000000003</v>
      </c>
      <c r="BF1880">
        <v>0.06</v>
      </c>
      <c r="BG1880">
        <v>0.3</v>
      </c>
      <c r="BH1880">
        <v>-12.77</v>
      </c>
      <c r="BI1880">
        <v>9</v>
      </c>
      <c r="BJ1880">
        <v>18</v>
      </c>
      <c r="BK1880">
        <v>9</v>
      </c>
      <c r="BM1880">
        <v>9</v>
      </c>
      <c r="BN1880" t="s">
        <v>1016</v>
      </c>
      <c r="BP1880" t="s">
        <v>1016</v>
      </c>
      <c r="BQ1880">
        <v>25</v>
      </c>
      <c r="BR1880">
        <v>255040</v>
      </c>
      <c r="BS1880">
        <v>1</v>
      </c>
      <c r="BU1880">
        <v>1</v>
      </c>
      <c r="BW1880">
        <v>9</v>
      </c>
      <c r="BY1880">
        <v>18</v>
      </c>
      <c r="BZ1880" t="s">
        <v>1997</v>
      </c>
      <c r="CA1880">
        <v>0</v>
      </c>
      <c r="CB1880">
        <v>0</v>
      </c>
      <c r="CC1880">
        <v>0</v>
      </c>
      <c r="CD1880">
        <v>0</v>
      </c>
      <c r="CE1880">
        <v>0</v>
      </c>
      <c r="CF1880">
        <v>0</v>
      </c>
      <c r="CG1880">
        <v>0</v>
      </c>
      <c r="CH1880">
        <v>0</v>
      </c>
      <c r="CI1880" s="2">
        <v>194505654</v>
      </c>
    </row>
    <row r="1881" spans="1:88">
      <c r="A1881" s="10" t="str">
        <f t="shared" si="899"/>
        <v>PACB_US</v>
      </c>
      <c r="B1881" s="12">
        <f t="shared" si="900"/>
        <v>-5.5300000000000002E-2</v>
      </c>
      <c r="C1881" s="12">
        <v>3.3381333338419999E-4</v>
      </c>
      <c r="D1881" s="12">
        <v>0</v>
      </c>
      <c r="E1881" s="12">
        <v>-1.6690666669210001E-3</v>
      </c>
      <c r="F1881" s="12">
        <v>-2.0028800003052002E-3</v>
      </c>
      <c r="G1881" s="12">
        <v>-1.6690666669210001E-3</v>
      </c>
      <c r="H1881" s="12">
        <v>-2.0028800003052002E-3</v>
      </c>
      <c r="I1881" s="12">
        <v>-3.3381333338419999E-4</v>
      </c>
      <c r="J1881" s="13">
        <f t="shared" si="901"/>
        <v>0</v>
      </c>
      <c r="K1881" s="13">
        <f t="shared" si="902"/>
        <v>0</v>
      </c>
      <c r="L1881" s="16">
        <f t="shared" si="903"/>
        <v>0</v>
      </c>
      <c r="M1881" s="13">
        <f t="shared" si="904"/>
        <v>1</v>
      </c>
      <c r="N1881" s="16">
        <f t="shared" si="905"/>
        <v>0</v>
      </c>
      <c r="O1881" s="16">
        <f t="shared" si="906"/>
        <v>-2.0028800003052002E-3</v>
      </c>
      <c r="P1881" s="16">
        <f t="shared" si="907"/>
        <v>2.8800003052001193E-6</v>
      </c>
      <c r="Q1881" s="20" t="str">
        <f t="shared" si="908"/>
        <v/>
      </c>
      <c r="R1881" s="20" t="str">
        <f t="shared" si="909"/>
        <v/>
      </c>
      <c r="S1881" s="20" t="str">
        <f t="shared" si="910"/>
        <v/>
      </c>
      <c r="T1881" s="20">
        <f t="shared" si="911"/>
        <v>2.8800003052001193E-6</v>
      </c>
      <c r="U1881" s="16" t="str">
        <f t="shared" si="912"/>
        <v/>
      </c>
      <c r="V1881" s="20" t="str">
        <f t="shared" si="913"/>
        <v/>
      </c>
      <c r="W1881" s="20" t="str">
        <f t="shared" si="914"/>
        <v/>
      </c>
      <c r="X1881" s="20" t="str">
        <f t="shared" si="915"/>
        <v/>
      </c>
      <c r="Y1881" s="20" t="str">
        <f t="shared" si="916"/>
        <v/>
      </c>
      <c r="Z1881" s="20" t="str">
        <f t="shared" si="917"/>
        <v/>
      </c>
      <c r="AA1881" s="20" t="str">
        <f t="shared" si="918"/>
        <v/>
      </c>
      <c r="AB1881" s="20">
        <f t="shared" si="919"/>
        <v>-2.0028800003052002E-3</v>
      </c>
      <c r="AC1881" s="20" t="str">
        <f t="shared" si="920"/>
        <v/>
      </c>
      <c r="AD1881" s="20" t="str">
        <f t="shared" si="921"/>
        <v/>
      </c>
      <c r="AE1881" s="20" t="str">
        <f t="shared" si="922"/>
        <v/>
      </c>
      <c r="AF1881" s="20" t="str">
        <f t="shared" si="923"/>
        <v/>
      </c>
      <c r="AG1881" s="11">
        <f t="shared" si="924"/>
        <v>-1.6690666669210001E-3</v>
      </c>
      <c r="AH1881" s="17">
        <f t="shared" si="925"/>
        <v>-2.0028800003052002E-3</v>
      </c>
      <c r="AI1881" s="17">
        <f t="shared" si="926"/>
        <v>999</v>
      </c>
      <c r="AJ1881" s="17">
        <f t="shared" si="927"/>
        <v>999</v>
      </c>
      <c r="AK1881" s="17">
        <f t="shared" si="928"/>
        <v>999</v>
      </c>
      <c r="AL1881" s="17">
        <f t="shared" si="929"/>
        <v>999</v>
      </c>
      <c r="AM1881" s="10" t="s">
        <v>1298</v>
      </c>
      <c r="AN1881">
        <v>-0.16689999999999999</v>
      </c>
      <c r="AO1881">
        <v>0</v>
      </c>
      <c r="AP1881">
        <v>-0.16689999999999999</v>
      </c>
      <c r="AQ1881">
        <v>0.75119999999999998</v>
      </c>
      <c r="AR1881" s="8">
        <v>-0.2</v>
      </c>
      <c r="AS1881" s="8">
        <v>-3.9922</v>
      </c>
      <c r="AT1881" s="8">
        <v>-17.767499999999998</v>
      </c>
      <c r="AU1881" s="8">
        <v>-0.91810000000000003</v>
      </c>
      <c r="AV1881" s="8">
        <v>-0.2</v>
      </c>
      <c r="AW1881" s="8">
        <v>0.6</v>
      </c>
      <c r="AX1881" s="8">
        <v>3.9922</v>
      </c>
      <c r="AY1881" s="8">
        <v>17.767499999999998</v>
      </c>
      <c r="AZ1881" s="8">
        <v>0.58420000000000005</v>
      </c>
      <c r="BA1881" s="8">
        <v>0.6</v>
      </c>
      <c r="BB1881">
        <v>-0.2</v>
      </c>
      <c r="BC1881">
        <v>0.58420000000000005</v>
      </c>
      <c r="BD1881">
        <v>-3.3099999999999997E-2</v>
      </c>
      <c r="BE1881">
        <v>0.75119999999999998</v>
      </c>
      <c r="BF1881">
        <v>0.06</v>
      </c>
      <c r="BG1881">
        <v>0.3</v>
      </c>
      <c r="BH1881">
        <v>-5.53</v>
      </c>
      <c r="BI1881">
        <v>8</v>
      </c>
      <c r="BJ1881">
        <v>16</v>
      </c>
      <c r="BK1881">
        <v>8</v>
      </c>
      <c r="BM1881">
        <v>8</v>
      </c>
      <c r="BN1881" t="s">
        <v>1016</v>
      </c>
      <c r="BP1881" t="s">
        <v>1016</v>
      </c>
      <c r="BQ1881">
        <v>35</v>
      </c>
      <c r="BR1881">
        <v>352030</v>
      </c>
      <c r="BS1881">
        <v>1</v>
      </c>
      <c r="BU1881">
        <v>1</v>
      </c>
      <c r="BW1881">
        <v>8</v>
      </c>
      <c r="BY1881">
        <v>16</v>
      </c>
      <c r="BZ1881" t="s">
        <v>1997</v>
      </c>
      <c r="CA1881">
        <v>0</v>
      </c>
      <c r="CB1881">
        <v>0</v>
      </c>
      <c r="CC1881">
        <v>1</v>
      </c>
      <c r="CD1881">
        <v>0</v>
      </c>
      <c r="CE1881">
        <v>0</v>
      </c>
      <c r="CF1881">
        <v>0</v>
      </c>
      <c r="CG1881">
        <v>0</v>
      </c>
      <c r="CH1881">
        <v>0</v>
      </c>
      <c r="CI1881" s="2">
        <v>2967605</v>
      </c>
    </row>
    <row r="1882" spans="1:88">
      <c r="A1882" s="10" t="str">
        <f t="shared" si="899"/>
        <v>KYTH_US</v>
      </c>
      <c r="B1882" s="12">
        <f t="shared" si="900"/>
        <v>-7.9600000000000004E-2</v>
      </c>
      <c r="C1882" s="12">
        <v>4.10080000062488E-4</v>
      </c>
      <c r="D1882" s="12">
        <v>0</v>
      </c>
      <c r="E1882" s="12">
        <v>-1.69158000025776E-3</v>
      </c>
      <c r="F1882" s="12">
        <v>-2.1016600003202499E-3</v>
      </c>
      <c r="G1882" s="12">
        <v>-1.69158000025776E-3</v>
      </c>
      <c r="H1882" s="12">
        <v>-2.1016600003202499E-3</v>
      </c>
      <c r="I1882" s="12">
        <v>-4.10080000062488E-4</v>
      </c>
      <c r="J1882" s="13">
        <f t="shared" si="901"/>
        <v>0</v>
      </c>
      <c r="K1882" s="13">
        <f t="shared" si="902"/>
        <v>0</v>
      </c>
      <c r="L1882" s="16">
        <f t="shared" si="903"/>
        <v>0</v>
      </c>
      <c r="M1882" s="13">
        <f t="shared" si="904"/>
        <v>1</v>
      </c>
      <c r="N1882" s="16">
        <f t="shared" si="905"/>
        <v>0</v>
      </c>
      <c r="O1882" s="16">
        <f t="shared" si="906"/>
        <v>-2.1016600003202499E-3</v>
      </c>
      <c r="P1882" s="16">
        <f t="shared" si="907"/>
        <v>1.0166000032024985E-4</v>
      </c>
      <c r="Q1882" s="20" t="str">
        <f t="shared" si="908"/>
        <v/>
      </c>
      <c r="R1882" s="20" t="str">
        <f t="shared" si="909"/>
        <v/>
      </c>
      <c r="S1882" s="20" t="str">
        <f t="shared" si="910"/>
        <v/>
      </c>
      <c r="T1882" s="20">
        <f t="shared" si="911"/>
        <v>1.0166000032024985E-4</v>
      </c>
      <c r="U1882" s="16" t="str">
        <f t="shared" si="912"/>
        <v/>
      </c>
      <c r="V1882" s="20" t="str">
        <f t="shared" si="913"/>
        <v/>
      </c>
      <c r="W1882" s="20" t="str">
        <f t="shared" si="914"/>
        <v/>
      </c>
      <c r="X1882" s="20" t="str">
        <f t="shared" si="915"/>
        <v/>
      </c>
      <c r="Y1882" s="20" t="str">
        <f t="shared" si="916"/>
        <v/>
      </c>
      <c r="Z1882" s="20" t="str">
        <f t="shared" si="917"/>
        <v/>
      </c>
      <c r="AA1882" s="20" t="str">
        <f t="shared" si="918"/>
        <v/>
      </c>
      <c r="AB1882" s="20">
        <f t="shared" si="919"/>
        <v>-2.1016600003202499E-3</v>
      </c>
      <c r="AC1882" s="20" t="str">
        <f t="shared" si="920"/>
        <v/>
      </c>
      <c r="AD1882" s="20" t="str">
        <f t="shared" si="921"/>
        <v/>
      </c>
      <c r="AE1882" s="20" t="str">
        <f t="shared" si="922"/>
        <v/>
      </c>
      <c r="AF1882" s="20" t="str">
        <f t="shared" si="923"/>
        <v/>
      </c>
      <c r="AG1882" s="11">
        <f t="shared" si="924"/>
        <v>-1.69158000025776E-3</v>
      </c>
      <c r="AH1882" s="17">
        <f t="shared" si="925"/>
        <v>-2.1016600003202499E-3</v>
      </c>
      <c r="AI1882" s="17">
        <f t="shared" si="926"/>
        <v>999</v>
      </c>
      <c r="AJ1882" s="17">
        <f t="shared" si="927"/>
        <v>999</v>
      </c>
      <c r="AK1882" s="17">
        <f t="shared" si="928"/>
        <v>999</v>
      </c>
      <c r="AL1882" s="17">
        <f t="shared" si="929"/>
        <v>999</v>
      </c>
      <c r="AM1882" s="10" t="s">
        <v>1240</v>
      </c>
      <c r="AN1882">
        <v>-0.16919999999999999</v>
      </c>
      <c r="AO1882">
        <v>0</v>
      </c>
      <c r="AP1882">
        <v>-0.16919999999999999</v>
      </c>
      <c r="AQ1882">
        <v>6.12</v>
      </c>
      <c r="AR1882" s="8">
        <v>-0.2</v>
      </c>
      <c r="AS1882" s="8">
        <v>-13.148099999999999</v>
      </c>
      <c r="AT1882" s="8">
        <v>-51.864699999999999</v>
      </c>
      <c r="AU1882" s="8">
        <v>-6.2892000000000001</v>
      </c>
      <c r="AV1882" s="8">
        <v>-0.2</v>
      </c>
      <c r="AW1882" s="8">
        <v>0.6</v>
      </c>
      <c r="AX1882" s="8">
        <v>13.148099999999999</v>
      </c>
      <c r="AY1882" s="8">
        <v>51.864699999999999</v>
      </c>
      <c r="AZ1882" s="8">
        <v>5.9508999999999999</v>
      </c>
      <c r="BA1882" s="8">
        <v>0.6</v>
      </c>
      <c r="BB1882">
        <v>-0.2</v>
      </c>
      <c r="BC1882">
        <v>0.6</v>
      </c>
      <c r="BD1882">
        <v>-3.0800000000000001E-2</v>
      </c>
      <c r="BE1882">
        <v>0.76919999999999999</v>
      </c>
      <c r="BF1882">
        <v>0.06</v>
      </c>
      <c r="BG1882">
        <v>0.3</v>
      </c>
      <c r="BH1882">
        <v>-7.96</v>
      </c>
      <c r="BI1882">
        <v>9</v>
      </c>
      <c r="BJ1882">
        <v>17</v>
      </c>
      <c r="BK1882">
        <v>9</v>
      </c>
      <c r="BM1882">
        <v>9</v>
      </c>
      <c r="BN1882" t="s">
        <v>1016</v>
      </c>
      <c r="BP1882" t="s">
        <v>1016</v>
      </c>
      <c r="BQ1882">
        <v>35</v>
      </c>
      <c r="BR1882">
        <v>352010</v>
      </c>
      <c r="BS1882">
        <v>1</v>
      </c>
      <c r="BU1882">
        <v>1</v>
      </c>
      <c r="BW1882">
        <v>9</v>
      </c>
      <c r="BY1882">
        <v>17</v>
      </c>
      <c r="BZ1882" t="s">
        <v>1997</v>
      </c>
      <c r="CA1882">
        <v>0</v>
      </c>
      <c r="CB1882">
        <v>0</v>
      </c>
      <c r="CC1882">
        <v>0</v>
      </c>
      <c r="CD1882">
        <v>0</v>
      </c>
      <c r="CE1882">
        <v>0</v>
      </c>
      <c r="CF1882">
        <v>0</v>
      </c>
      <c r="CG1882">
        <v>0</v>
      </c>
      <c r="CH1882">
        <v>0</v>
      </c>
      <c r="CI1882" s="2">
        <v>21316746</v>
      </c>
    </row>
    <row r="1883" spans="1:88">
      <c r="A1883" s="10" t="str">
        <f t="shared" si="899"/>
        <v>LMNX_US</v>
      </c>
      <c r="B1883" s="12">
        <f t="shared" si="900"/>
        <v>2.6099999999999998E-2</v>
      </c>
      <c r="C1883" s="12">
        <v>1.7138209526421E-3</v>
      </c>
      <c r="D1883" s="12">
        <v>0</v>
      </c>
      <c r="E1883" s="12">
        <v>-1.7138209526421E-3</v>
      </c>
      <c r="F1883" s="12">
        <v>0</v>
      </c>
      <c r="G1883" s="12">
        <v>-1.7138209526421E-3</v>
      </c>
      <c r="H1883" s="12">
        <v>0</v>
      </c>
      <c r="I1883" s="12">
        <v>1.7138209526421E-3</v>
      </c>
      <c r="J1883" s="13">
        <f t="shared" si="901"/>
        <v>0</v>
      </c>
      <c r="K1883" s="13">
        <f t="shared" si="902"/>
        <v>0</v>
      </c>
      <c r="L1883" s="16">
        <f t="shared" si="903"/>
        <v>0</v>
      </c>
      <c r="M1883" s="13">
        <f t="shared" si="904"/>
        <v>0</v>
      </c>
      <c r="N1883" s="16">
        <f t="shared" si="905"/>
        <v>0</v>
      </c>
      <c r="O1883" s="16">
        <f t="shared" si="906"/>
        <v>0</v>
      </c>
      <c r="P1883" s="16" t="str">
        <f t="shared" si="907"/>
        <v/>
      </c>
      <c r="Q1883" s="20" t="str">
        <f t="shared" si="908"/>
        <v/>
      </c>
      <c r="R1883" s="20" t="str">
        <f t="shared" si="909"/>
        <v/>
      </c>
      <c r="S1883" s="20" t="str">
        <f t="shared" si="910"/>
        <v/>
      </c>
      <c r="T1883" s="20" t="str">
        <f t="shared" si="911"/>
        <v/>
      </c>
      <c r="U1883" s="16">
        <f t="shared" si="912"/>
        <v>6.0000000000000001E-3</v>
      </c>
      <c r="V1883" s="20" t="str">
        <f t="shared" si="913"/>
        <v/>
      </c>
      <c r="W1883" s="20" t="str">
        <f t="shared" si="914"/>
        <v/>
      </c>
      <c r="X1883" s="20" t="str">
        <f t="shared" si="915"/>
        <v/>
      </c>
      <c r="Y1883" s="20">
        <f t="shared" si="916"/>
        <v>6.0000000000000001E-3</v>
      </c>
      <c r="Z1883" s="20" t="str">
        <f t="shared" si="917"/>
        <v/>
      </c>
      <c r="AA1883" s="20" t="str">
        <f t="shared" si="918"/>
        <v/>
      </c>
      <c r="AB1883" s="20">
        <f t="shared" si="919"/>
        <v>0</v>
      </c>
      <c r="AC1883" s="20" t="str">
        <f t="shared" si="920"/>
        <v/>
      </c>
      <c r="AD1883" s="20" t="str">
        <f t="shared" si="921"/>
        <v/>
      </c>
      <c r="AE1883" s="20" t="str">
        <f t="shared" si="922"/>
        <v/>
      </c>
      <c r="AF1883" s="20" t="str">
        <f t="shared" si="923"/>
        <v/>
      </c>
      <c r="AG1883" s="11">
        <f t="shared" si="924"/>
        <v>-1.7138209526421E-3</v>
      </c>
      <c r="AH1883" s="17">
        <f t="shared" si="925"/>
        <v>0</v>
      </c>
      <c r="AI1883" s="17">
        <f t="shared" si="926"/>
        <v>999</v>
      </c>
      <c r="AJ1883" s="17">
        <f t="shared" si="927"/>
        <v>999</v>
      </c>
      <c r="AK1883" s="17">
        <f t="shared" si="928"/>
        <v>999</v>
      </c>
      <c r="AL1883" s="17">
        <f t="shared" si="929"/>
        <v>999</v>
      </c>
      <c r="AM1883" s="10" t="s">
        <v>612</v>
      </c>
      <c r="AN1883">
        <v>-0.1714</v>
      </c>
      <c r="AO1883">
        <v>0</v>
      </c>
      <c r="AP1883">
        <v>-0.1714</v>
      </c>
      <c r="AQ1883">
        <v>1.0429999999999999</v>
      </c>
      <c r="AR1883" s="8">
        <v>-0.2</v>
      </c>
      <c r="AS1883" s="8">
        <v>-4.8855000000000004</v>
      </c>
      <c r="AT1883" s="8">
        <v>-28.287299999999998</v>
      </c>
      <c r="AU1883" s="8">
        <v>-1.2143999999999999</v>
      </c>
      <c r="AV1883" s="8">
        <v>-0.2</v>
      </c>
      <c r="AW1883" s="8">
        <v>0.6</v>
      </c>
      <c r="AX1883" s="8">
        <v>4.8855000000000004</v>
      </c>
      <c r="AY1883" s="8">
        <v>28.287299999999998</v>
      </c>
      <c r="AZ1883" s="8">
        <v>0.87160000000000004</v>
      </c>
      <c r="BA1883" s="8">
        <v>0.6</v>
      </c>
      <c r="BB1883">
        <v>-0.2</v>
      </c>
      <c r="BC1883">
        <v>0.6</v>
      </c>
      <c r="BD1883">
        <v>-2.86E-2</v>
      </c>
      <c r="BE1883">
        <v>0.77139999999999997</v>
      </c>
      <c r="BF1883">
        <v>0.06</v>
      </c>
      <c r="BG1883">
        <v>0.3</v>
      </c>
      <c r="BH1883">
        <v>2.61</v>
      </c>
      <c r="BI1883">
        <v>4</v>
      </c>
      <c r="BJ1883">
        <v>8</v>
      </c>
      <c r="BK1883">
        <v>4</v>
      </c>
      <c r="BM1883">
        <v>4</v>
      </c>
      <c r="BN1883" t="s">
        <v>1016</v>
      </c>
      <c r="BP1883" t="s">
        <v>1016</v>
      </c>
      <c r="BQ1883">
        <v>35</v>
      </c>
      <c r="BR1883">
        <v>352030</v>
      </c>
      <c r="BS1883">
        <v>1</v>
      </c>
      <c r="BU1883">
        <v>1</v>
      </c>
      <c r="BW1883">
        <v>4</v>
      </c>
      <c r="BY1883">
        <v>8</v>
      </c>
      <c r="BZ1883" t="s">
        <v>1997</v>
      </c>
      <c r="CA1883">
        <v>0</v>
      </c>
      <c r="CB1883">
        <v>0</v>
      </c>
      <c r="CC1883">
        <v>0</v>
      </c>
      <c r="CD1883">
        <v>0</v>
      </c>
      <c r="CE1883">
        <v>0</v>
      </c>
      <c r="CF1883">
        <v>0</v>
      </c>
      <c r="CG1883">
        <v>0</v>
      </c>
      <c r="CH1883">
        <v>0</v>
      </c>
      <c r="CI1883" s="2">
        <v>4736838</v>
      </c>
    </row>
    <row r="1884" spans="1:88">
      <c r="A1884" s="10" t="str">
        <f t="shared" si="899"/>
        <v>NAVB_US</v>
      </c>
      <c r="B1884" s="12">
        <f t="shared" si="900"/>
        <v>3.8300000000000001E-2</v>
      </c>
      <c r="C1884" s="12">
        <v>1.5929676192903499E-3</v>
      </c>
      <c r="D1884" s="12">
        <v>0</v>
      </c>
      <c r="E1884" s="12">
        <v>-1.73904761931261E-3</v>
      </c>
      <c r="F1884" s="12">
        <v>-1.4608000002225901E-4</v>
      </c>
      <c r="G1884" s="12">
        <v>-1.73904761931261E-3</v>
      </c>
      <c r="H1884" s="12">
        <v>-1.4608000002225901E-4</v>
      </c>
      <c r="I1884" s="12">
        <v>1.5929676192903499E-3</v>
      </c>
      <c r="J1884" s="13">
        <f t="shared" si="901"/>
        <v>0</v>
      </c>
      <c r="K1884" s="13">
        <f t="shared" si="902"/>
        <v>0</v>
      </c>
      <c r="L1884" s="16">
        <f t="shared" si="903"/>
        <v>0</v>
      </c>
      <c r="M1884" s="13">
        <f t="shared" si="904"/>
        <v>1</v>
      </c>
      <c r="N1884" s="16">
        <f t="shared" si="905"/>
        <v>0</v>
      </c>
      <c r="O1884" s="16">
        <f t="shared" si="906"/>
        <v>-1.4608000002225901E-4</v>
      </c>
      <c r="P1884" s="16" t="str">
        <f t="shared" si="907"/>
        <v/>
      </c>
      <c r="Q1884" s="20" t="str">
        <f t="shared" si="908"/>
        <v/>
      </c>
      <c r="R1884" s="20" t="str">
        <f t="shared" si="909"/>
        <v/>
      </c>
      <c r="S1884" s="20" t="str">
        <f t="shared" si="910"/>
        <v/>
      </c>
      <c r="T1884" s="20" t="str">
        <f t="shared" si="911"/>
        <v/>
      </c>
      <c r="U1884" s="16">
        <f t="shared" si="912"/>
        <v>6.0000000000000001E-3</v>
      </c>
      <c r="V1884" s="20" t="str">
        <f t="shared" si="913"/>
        <v/>
      </c>
      <c r="W1884" s="20" t="str">
        <f t="shared" si="914"/>
        <v/>
      </c>
      <c r="X1884" s="20" t="str">
        <f t="shared" si="915"/>
        <v/>
      </c>
      <c r="Y1884" s="20">
        <f t="shared" si="916"/>
        <v>6.0000000000000001E-3</v>
      </c>
      <c r="Z1884" s="20" t="str">
        <f t="shared" si="917"/>
        <v/>
      </c>
      <c r="AA1884" s="20" t="str">
        <f t="shared" si="918"/>
        <v/>
      </c>
      <c r="AB1884" s="20">
        <f t="shared" si="919"/>
        <v>-1.4608000002225901E-4</v>
      </c>
      <c r="AC1884" s="20" t="str">
        <f t="shared" si="920"/>
        <v/>
      </c>
      <c r="AD1884" s="20" t="str">
        <f t="shared" si="921"/>
        <v/>
      </c>
      <c r="AE1884" s="20" t="str">
        <f t="shared" si="922"/>
        <v/>
      </c>
      <c r="AF1884" s="20" t="str">
        <f t="shared" si="923"/>
        <v/>
      </c>
      <c r="AG1884" s="11">
        <f t="shared" si="924"/>
        <v>-1.73904761931261E-3</v>
      </c>
      <c r="AH1884" s="17">
        <f t="shared" si="925"/>
        <v>-1.4608000002225901E-4</v>
      </c>
      <c r="AI1884" s="17">
        <f t="shared" si="926"/>
        <v>999</v>
      </c>
      <c r="AJ1884" s="17">
        <f t="shared" si="927"/>
        <v>999</v>
      </c>
      <c r="AK1884" s="17">
        <f t="shared" si="928"/>
        <v>999</v>
      </c>
      <c r="AL1884" s="17">
        <f t="shared" si="929"/>
        <v>999</v>
      </c>
      <c r="AM1884" s="10" t="s">
        <v>1592</v>
      </c>
      <c r="AN1884">
        <v>-0.1739</v>
      </c>
      <c r="AO1884">
        <v>0</v>
      </c>
      <c r="AP1884">
        <v>-0.1739</v>
      </c>
      <c r="AQ1884">
        <v>0.15909999999999999</v>
      </c>
      <c r="AR1884" s="8">
        <v>-0.2</v>
      </c>
      <c r="AS1884" s="8">
        <v>-1.2004999999999999</v>
      </c>
      <c r="AT1884" s="8">
        <v>-10.457700000000001</v>
      </c>
      <c r="AU1884" s="8">
        <v>-0.33300000000000002</v>
      </c>
      <c r="AV1884" s="8">
        <v>-0.2</v>
      </c>
      <c r="AW1884" s="8">
        <v>0.6</v>
      </c>
      <c r="AX1884" s="8">
        <v>1.2004999999999999</v>
      </c>
      <c r="AY1884" s="8">
        <v>10.457700000000001</v>
      </c>
      <c r="AZ1884" s="8">
        <v>-1.4800000000000001E-2</v>
      </c>
      <c r="BA1884" s="8">
        <v>0.6</v>
      </c>
      <c r="BB1884">
        <v>-0.2</v>
      </c>
      <c r="BC1884">
        <v>-1.4800000000000001E-2</v>
      </c>
      <c r="BD1884">
        <v>-2.6100000000000002E-2</v>
      </c>
      <c r="BE1884">
        <v>0.15909999999999999</v>
      </c>
      <c r="BF1884">
        <v>0.06</v>
      </c>
      <c r="BG1884">
        <v>0.3</v>
      </c>
      <c r="BH1884">
        <v>3.83</v>
      </c>
      <c r="BI1884">
        <v>4</v>
      </c>
      <c r="BJ1884">
        <v>7</v>
      </c>
      <c r="BK1884">
        <v>4</v>
      </c>
      <c r="BM1884">
        <v>4</v>
      </c>
      <c r="BN1884" t="s">
        <v>1016</v>
      </c>
      <c r="BP1884" t="s">
        <v>1016</v>
      </c>
      <c r="BQ1884">
        <v>35</v>
      </c>
      <c r="BR1884">
        <v>352010</v>
      </c>
      <c r="BS1884">
        <v>1</v>
      </c>
      <c r="BU1884">
        <v>1</v>
      </c>
      <c r="BW1884">
        <v>4</v>
      </c>
      <c r="BY1884">
        <v>7</v>
      </c>
      <c r="BZ1884" t="s">
        <v>1946</v>
      </c>
      <c r="CA1884">
        <v>0</v>
      </c>
      <c r="CB1884">
        <v>0</v>
      </c>
      <c r="CC1884">
        <v>1</v>
      </c>
      <c r="CD1884">
        <v>0</v>
      </c>
      <c r="CE1884">
        <v>0</v>
      </c>
      <c r="CF1884">
        <v>0</v>
      </c>
      <c r="CG1884">
        <v>0</v>
      </c>
      <c r="CH1884">
        <v>0</v>
      </c>
      <c r="CI1884" s="2">
        <v>679220</v>
      </c>
    </row>
    <row r="1885" spans="1:88">
      <c r="A1885" s="10" t="str">
        <f t="shared" si="899"/>
        <v>ZIOP_US</v>
      </c>
      <c r="B1885" s="12">
        <f t="shared" si="900"/>
        <v>-3.1099999999999999E-2</v>
      </c>
      <c r="C1885" s="12">
        <v>1.78099428598567E-3</v>
      </c>
      <c r="D1885" s="12">
        <v>0</v>
      </c>
      <c r="E1885" s="12">
        <v>-1.78099428598567E-3</v>
      </c>
      <c r="F1885" s="12">
        <v>0</v>
      </c>
      <c r="G1885" s="12">
        <v>-1.78099428598567E-3</v>
      </c>
      <c r="H1885" s="12">
        <v>0</v>
      </c>
      <c r="I1885" s="12">
        <v>1.78099428598567E-3</v>
      </c>
      <c r="J1885" s="13">
        <f t="shared" si="901"/>
        <v>0</v>
      </c>
      <c r="K1885" s="13">
        <f t="shared" si="902"/>
        <v>0</v>
      </c>
      <c r="L1885" s="16">
        <f t="shared" si="903"/>
        <v>0</v>
      </c>
      <c r="M1885" s="13">
        <f t="shared" si="904"/>
        <v>0</v>
      </c>
      <c r="N1885" s="16">
        <f t="shared" si="905"/>
        <v>0</v>
      </c>
      <c r="O1885" s="16">
        <f t="shared" si="906"/>
        <v>0</v>
      </c>
      <c r="P1885" s="16">
        <f t="shared" si="907"/>
        <v>-2E-3</v>
      </c>
      <c r="Q1885" s="20" t="str">
        <f t="shared" si="908"/>
        <v/>
      </c>
      <c r="R1885" s="20" t="str">
        <f t="shared" si="909"/>
        <v/>
      </c>
      <c r="S1885" s="20" t="str">
        <f t="shared" si="910"/>
        <v/>
      </c>
      <c r="T1885" s="20">
        <f t="shared" si="911"/>
        <v>-2E-3</v>
      </c>
      <c r="U1885" s="16" t="str">
        <f t="shared" si="912"/>
        <v/>
      </c>
      <c r="V1885" s="20" t="str">
        <f t="shared" si="913"/>
        <v/>
      </c>
      <c r="W1885" s="20" t="str">
        <f t="shared" si="914"/>
        <v/>
      </c>
      <c r="X1885" s="20" t="str">
        <f t="shared" si="915"/>
        <v/>
      </c>
      <c r="Y1885" s="20" t="str">
        <f t="shared" si="916"/>
        <v/>
      </c>
      <c r="Z1885" s="20" t="str">
        <f t="shared" si="917"/>
        <v/>
      </c>
      <c r="AA1885" s="20" t="str">
        <f t="shared" si="918"/>
        <v/>
      </c>
      <c r="AB1885" s="20">
        <f t="shared" si="919"/>
        <v>0</v>
      </c>
      <c r="AC1885" s="20" t="str">
        <f t="shared" si="920"/>
        <v/>
      </c>
      <c r="AD1885" s="20" t="str">
        <f t="shared" si="921"/>
        <v/>
      </c>
      <c r="AE1885" s="20" t="str">
        <f t="shared" si="922"/>
        <v/>
      </c>
      <c r="AF1885" s="20" t="str">
        <f t="shared" si="923"/>
        <v/>
      </c>
      <c r="AG1885" s="11">
        <f t="shared" si="924"/>
        <v>-1.78099428598567E-3</v>
      </c>
      <c r="AH1885" s="17">
        <f t="shared" si="925"/>
        <v>0</v>
      </c>
      <c r="AI1885" s="17">
        <f t="shared" si="926"/>
        <v>999</v>
      </c>
      <c r="AJ1885" s="17">
        <f t="shared" si="927"/>
        <v>999</v>
      </c>
      <c r="AK1885" s="17">
        <f t="shared" si="928"/>
        <v>999</v>
      </c>
      <c r="AL1885" s="17">
        <f t="shared" si="929"/>
        <v>999</v>
      </c>
      <c r="AM1885" s="10" t="s">
        <v>56</v>
      </c>
      <c r="AN1885">
        <v>-0.17810000000000001</v>
      </c>
      <c r="AO1885">
        <v>0</v>
      </c>
      <c r="AP1885">
        <v>-0.17810000000000001</v>
      </c>
      <c r="AQ1885">
        <v>13.3978</v>
      </c>
      <c r="AR1885" s="8">
        <v>-0.2</v>
      </c>
      <c r="AS1885" s="8">
        <v>-56.022599999999997</v>
      </c>
      <c r="AT1885" s="8">
        <v>-65.893500000000003</v>
      </c>
      <c r="AU1885" s="8">
        <v>-13.575900000000001</v>
      </c>
      <c r="AV1885" s="8">
        <v>-0.2</v>
      </c>
      <c r="AW1885" s="8">
        <v>0.6</v>
      </c>
      <c r="AX1885" s="8">
        <v>56.022599999999997</v>
      </c>
      <c r="AY1885" s="8">
        <v>65.893500000000003</v>
      </c>
      <c r="AZ1885" s="8">
        <v>13.2197</v>
      </c>
      <c r="BA1885" s="8">
        <v>0.6</v>
      </c>
      <c r="BB1885">
        <v>-0.2</v>
      </c>
      <c r="BC1885">
        <v>0.6</v>
      </c>
      <c r="BD1885">
        <v>-2.1899999999999999E-2</v>
      </c>
      <c r="BE1885">
        <v>0.77810000000000001</v>
      </c>
      <c r="BF1885">
        <v>0.06</v>
      </c>
      <c r="BG1885">
        <v>0.3</v>
      </c>
      <c r="BH1885">
        <v>-3.11</v>
      </c>
      <c r="BI1885">
        <v>8</v>
      </c>
      <c r="BJ1885">
        <v>15</v>
      </c>
      <c r="BK1885">
        <v>8</v>
      </c>
      <c r="BM1885">
        <v>8</v>
      </c>
      <c r="BN1885" t="s">
        <v>1016</v>
      </c>
      <c r="BP1885" t="s">
        <v>1016</v>
      </c>
      <c r="BQ1885">
        <v>35</v>
      </c>
      <c r="BR1885">
        <v>352010</v>
      </c>
      <c r="BS1885">
        <v>1</v>
      </c>
      <c r="BU1885">
        <v>1</v>
      </c>
      <c r="BW1885">
        <v>8</v>
      </c>
      <c r="BY1885">
        <v>15</v>
      </c>
      <c r="BZ1885" t="s">
        <v>1997</v>
      </c>
      <c r="CA1885">
        <v>0</v>
      </c>
      <c r="CB1885">
        <v>0</v>
      </c>
      <c r="CC1885">
        <v>0</v>
      </c>
      <c r="CD1885">
        <v>0</v>
      </c>
      <c r="CE1885">
        <v>0</v>
      </c>
      <c r="CF1885">
        <v>0</v>
      </c>
      <c r="CG1885">
        <v>0</v>
      </c>
      <c r="CH1885">
        <v>0</v>
      </c>
      <c r="CI1885" s="2">
        <v>61399927</v>
      </c>
    </row>
    <row r="1886" spans="1:88">
      <c r="A1886" s="10" t="str">
        <f t="shared" si="899"/>
        <v>LMNR_US</v>
      </c>
      <c r="B1886" s="12">
        <f t="shared" si="900"/>
        <v>-9.5399999999999985E-2</v>
      </c>
      <c r="C1886" s="12">
        <v>1.50052571451436E-3</v>
      </c>
      <c r="D1886" s="12">
        <v>0</v>
      </c>
      <c r="E1886" s="12">
        <v>-1.7818742859858001E-3</v>
      </c>
      <c r="F1886" s="12">
        <v>-3.2824000005001702E-3</v>
      </c>
      <c r="G1886" s="12">
        <v>-1.7818742859858001E-3</v>
      </c>
      <c r="H1886" s="12">
        <v>-3.2824000005001702E-3</v>
      </c>
      <c r="I1886" s="12">
        <v>-1.50052571451436E-3</v>
      </c>
      <c r="J1886" s="13">
        <f t="shared" si="901"/>
        <v>0</v>
      </c>
      <c r="K1886" s="13">
        <f t="shared" si="902"/>
        <v>0</v>
      </c>
      <c r="L1886" s="16">
        <f t="shared" si="903"/>
        <v>0</v>
      </c>
      <c r="M1886" s="13">
        <f t="shared" si="904"/>
        <v>1</v>
      </c>
      <c r="N1886" s="16">
        <f t="shared" si="905"/>
        <v>0</v>
      </c>
      <c r="O1886" s="16">
        <f t="shared" si="906"/>
        <v>-3.2824000005001702E-3</v>
      </c>
      <c r="P1886" s="16">
        <f t="shared" si="907"/>
        <v>-3.2175999994998304E-3</v>
      </c>
      <c r="Q1886" s="20" t="str">
        <f t="shared" si="908"/>
        <v/>
      </c>
      <c r="R1886" s="20" t="str">
        <f t="shared" si="909"/>
        <v/>
      </c>
      <c r="S1886" s="20" t="str">
        <f t="shared" si="910"/>
        <v/>
      </c>
      <c r="T1886" s="20">
        <f t="shared" si="911"/>
        <v>-3.2175999994998304E-3</v>
      </c>
      <c r="U1886" s="16" t="str">
        <f t="shared" si="912"/>
        <v/>
      </c>
      <c r="V1886" s="20" t="str">
        <f t="shared" si="913"/>
        <v/>
      </c>
      <c r="W1886" s="20" t="str">
        <f t="shared" si="914"/>
        <v/>
      </c>
      <c r="X1886" s="20" t="str">
        <f t="shared" si="915"/>
        <v/>
      </c>
      <c r="Y1886" s="20" t="str">
        <f t="shared" si="916"/>
        <v/>
      </c>
      <c r="Z1886" s="20" t="str">
        <f t="shared" si="917"/>
        <v/>
      </c>
      <c r="AA1886" s="20" t="str">
        <f t="shared" si="918"/>
        <v/>
      </c>
      <c r="AB1886" s="20">
        <f t="shared" si="919"/>
        <v>-3.2824000005001702E-3</v>
      </c>
      <c r="AC1886" s="20" t="str">
        <f t="shared" si="920"/>
        <v/>
      </c>
      <c r="AD1886" s="20" t="str">
        <f t="shared" si="921"/>
        <v/>
      </c>
      <c r="AE1886" s="20" t="str">
        <f t="shared" si="922"/>
        <v/>
      </c>
      <c r="AF1886" s="20" t="str">
        <f t="shared" si="923"/>
        <v/>
      </c>
      <c r="AG1886" s="11">
        <f t="shared" si="924"/>
        <v>-1.7818742859858001E-3</v>
      </c>
      <c r="AH1886" s="17">
        <f t="shared" si="925"/>
        <v>-3.2824000005001702E-3</v>
      </c>
      <c r="AI1886" s="17">
        <f t="shared" si="926"/>
        <v>999</v>
      </c>
      <c r="AJ1886" s="17">
        <f t="shared" si="927"/>
        <v>999</v>
      </c>
      <c r="AK1886" s="17">
        <f t="shared" si="928"/>
        <v>999</v>
      </c>
      <c r="AL1886" s="17">
        <f t="shared" si="929"/>
        <v>999</v>
      </c>
      <c r="AM1886" s="10" t="s">
        <v>1620</v>
      </c>
      <c r="AN1886">
        <v>-0.1782</v>
      </c>
      <c r="AO1886">
        <v>0</v>
      </c>
      <c r="AP1886">
        <v>-0.1782</v>
      </c>
      <c r="AQ1886">
        <v>0.14810000000000001</v>
      </c>
      <c r="AR1886" s="8">
        <v>-0.65</v>
      </c>
      <c r="AS1886" s="8">
        <v>-0.87939999999999996</v>
      </c>
      <c r="AT1886" s="8">
        <v>-13.2462</v>
      </c>
      <c r="AU1886" s="8">
        <v>-0.32629999999999998</v>
      </c>
      <c r="AV1886" s="8">
        <v>-0.65</v>
      </c>
      <c r="AW1886" s="8">
        <v>0.65</v>
      </c>
      <c r="AX1886" s="8">
        <v>0.87939999999999996</v>
      </c>
      <c r="AY1886" s="8">
        <v>13.2462</v>
      </c>
      <c r="AZ1886" s="8">
        <v>-3.0099999999999998E-2</v>
      </c>
      <c r="BA1886" s="8">
        <v>0.65</v>
      </c>
      <c r="BB1886">
        <v>-0.32629999999999998</v>
      </c>
      <c r="BC1886">
        <v>-3.0099999999999998E-2</v>
      </c>
      <c r="BD1886">
        <v>-0.14810000000000001</v>
      </c>
      <c r="BE1886">
        <v>0.14810000000000001</v>
      </c>
      <c r="BF1886">
        <v>0.06</v>
      </c>
      <c r="BG1886">
        <v>0.3</v>
      </c>
      <c r="BH1886">
        <v>-9.5399999999999991</v>
      </c>
      <c r="BI1886">
        <v>9</v>
      </c>
      <c r="BJ1886">
        <v>18</v>
      </c>
      <c r="BK1886">
        <v>9</v>
      </c>
      <c r="BM1886">
        <v>9</v>
      </c>
      <c r="BN1886" t="s">
        <v>1016</v>
      </c>
      <c r="BP1886" t="s">
        <v>1016</v>
      </c>
      <c r="BQ1886">
        <v>30</v>
      </c>
      <c r="BR1886">
        <v>302020</v>
      </c>
      <c r="BS1886">
        <v>1</v>
      </c>
      <c r="BU1886">
        <v>1</v>
      </c>
      <c r="BW1886">
        <v>9</v>
      </c>
      <c r="BY1886">
        <v>18</v>
      </c>
      <c r="BZ1886" t="s">
        <v>1946</v>
      </c>
      <c r="CA1886">
        <v>1</v>
      </c>
      <c r="CB1886">
        <v>0</v>
      </c>
      <c r="CC1886">
        <v>1</v>
      </c>
      <c r="CD1886">
        <v>0</v>
      </c>
      <c r="CE1886">
        <v>0</v>
      </c>
      <c r="CF1886">
        <v>0</v>
      </c>
      <c r="CG1886">
        <v>0</v>
      </c>
      <c r="CH1886">
        <v>0</v>
      </c>
      <c r="CI1886" s="2">
        <v>601955</v>
      </c>
    </row>
    <row r="1887" spans="1:88">
      <c r="A1887" s="10" t="str">
        <f t="shared" si="899"/>
        <v>ALIM_US</v>
      </c>
      <c r="B1887" s="12">
        <f t="shared" si="900"/>
        <v>-0.1462</v>
      </c>
      <c r="C1887" s="12">
        <v>2.05752380983733E-4</v>
      </c>
      <c r="D1887" s="12">
        <v>0</v>
      </c>
      <c r="E1887" s="12">
        <v>-1.79004571455848E-3</v>
      </c>
      <c r="F1887" s="12">
        <v>-1.99579809554221E-3</v>
      </c>
      <c r="G1887" s="12">
        <v>-1.79004571455848E-3</v>
      </c>
      <c r="H1887" s="12">
        <v>-1.99579809554221E-3</v>
      </c>
      <c r="I1887" s="12">
        <v>-2.05752380983733E-4</v>
      </c>
      <c r="J1887" s="13">
        <f t="shared" si="901"/>
        <v>0</v>
      </c>
      <c r="K1887" s="13">
        <f t="shared" si="902"/>
        <v>0</v>
      </c>
      <c r="L1887" s="16">
        <f t="shared" si="903"/>
        <v>0</v>
      </c>
      <c r="M1887" s="13">
        <f t="shared" si="904"/>
        <v>1</v>
      </c>
      <c r="N1887" s="16">
        <f t="shared" si="905"/>
        <v>0</v>
      </c>
      <c r="O1887" s="16">
        <f t="shared" si="906"/>
        <v>-1.99579809554221E-3</v>
      </c>
      <c r="P1887" s="16">
        <f t="shared" si="907"/>
        <v>-4.2019044577900309E-6</v>
      </c>
      <c r="Q1887" s="20" t="str">
        <f t="shared" si="908"/>
        <v/>
      </c>
      <c r="R1887" s="20" t="str">
        <f t="shared" si="909"/>
        <v/>
      </c>
      <c r="S1887" s="20" t="str">
        <f t="shared" si="910"/>
        <v/>
      </c>
      <c r="T1887" s="20">
        <f t="shared" si="911"/>
        <v>-4.2019044577900309E-6</v>
      </c>
      <c r="U1887" s="16" t="str">
        <f t="shared" si="912"/>
        <v/>
      </c>
      <c r="V1887" s="20" t="str">
        <f t="shared" si="913"/>
        <v/>
      </c>
      <c r="W1887" s="20" t="str">
        <f t="shared" si="914"/>
        <v/>
      </c>
      <c r="X1887" s="20" t="str">
        <f t="shared" si="915"/>
        <v/>
      </c>
      <c r="Y1887" s="20" t="str">
        <f t="shared" si="916"/>
        <v/>
      </c>
      <c r="Z1887" s="20" t="str">
        <f t="shared" si="917"/>
        <v/>
      </c>
      <c r="AA1887" s="20" t="str">
        <f t="shared" si="918"/>
        <v/>
      </c>
      <c r="AB1887" s="20">
        <f t="shared" si="919"/>
        <v>-1.99579809554221E-3</v>
      </c>
      <c r="AC1887" s="20" t="str">
        <f t="shared" si="920"/>
        <v/>
      </c>
      <c r="AD1887" s="20" t="str">
        <f t="shared" si="921"/>
        <v/>
      </c>
      <c r="AE1887" s="20" t="str">
        <f t="shared" si="922"/>
        <v/>
      </c>
      <c r="AF1887" s="20" t="str">
        <f t="shared" si="923"/>
        <v/>
      </c>
      <c r="AG1887" s="11">
        <f t="shared" si="924"/>
        <v>-1.79004571455848E-3</v>
      </c>
      <c r="AH1887" s="17">
        <f t="shared" si="925"/>
        <v>-1.99579809554221E-3</v>
      </c>
      <c r="AI1887" s="17">
        <f t="shared" si="926"/>
        <v>999</v>
      </c>
      <c r="AJ1887" s="17">
        <f t="shared" si="927"/>
        <v>999</v>
      </c>
      <c r="AK1887" s="17">
        <f t="shared" si="928"/>
        <v>999</v>
      </c>
      <c r="AL1887" s="17">
        <f t="shared" si="929"/>
        <v>999</v>
      </c>
      <c r="AM1887" s="10" t="s">
        <v>1766</v>
      </c>
      <c r="AN1887">
        <v>-0.17899999999999999</v>
      </c>
      <c r="AO1887">
        <v>0</v>
      </c>
      <c r="AP1887">
        <v>-0.17899999999999999</v>
      </c>
      <c r="AQ1887">
        <v>0.16539999999999999</v>
      </c>
      <c r="AR1887" s="8">
        <v>-0.2</v>
      </c>
      <c r="AS1887" s="8">
        <v>-0.88890000000000002</v>
      </c>
      <c r="AT1887" s="8">
        <v>-9.1257999999999999</v>
      </c>
      <c r="AU1887" s="8">
        <v>-0.34439999999999998</v>
      </c>
      <c r="AV1887" s="8">
        <v>-0.2</v>
      </c>
      <c r="AW1887" s="8">
        <v>0.6</v>
      </c>
      <c r="AX1887" s="8">
        <v>0.88890000000000002</v>
      </c>
      <c r="AY1887" s="8">
        <v>9.1257999999999999</v>
      </c>
      <c r="AZ1887" s="8">
        <v>-1.3599999999999999E-2</v>
      </c>
      <c r="BA1887" s="8">
        <v>0.6</v>
      </c>
      <c r="BB1887">
        <v>-0.2</v>
      </c>
      <c r="BC1887">
        <v>-1.3599999999999999E-2</v>
      </c>
      <c r="BD1887">
        <v>-2.1000000000000001E-2</v>
      </c>
      <c r="BE1887">
        <v>0.16539999999999999</v>
      </c>
      <c r="BF1887">
        <v>0.06</v>
      </c>
      <c r="BG1887">
        <v>0.3</v>
      </c>
      <c r="BH1887">
        <v>-14.62</v>
      </c>
      <c r="BI1887">
        <v>10</v>
      </c>
      <c r="BJ1887">
        <v>19</v>
      </c>
      <c r="BK1887">
        <v>10</v>
      </c>
      <c r="BM1887">
        <v>10</v>
      </c>
      <c r="BN1887" t="s">
        <v>1016</v>
      </c>
      <c r="BP1887" t="s">
        <v>1016</v>
      </c>
      <c r="BQ1887">
        <v>35</v>
      </c>
      <c r="BR1887">
        <v>352020</v>
      </c>
      <c r="BS1887">
        <v>1</v>
      </c>
      <c r="BU1887">
        <v>1</v>
      </c>
      <c r="BW1887">
        <v>10</v>
      </c>
      <c r="BY1887">
        <v>19</v>
      </c>
      <c r="BZ1887" t="s">
        <v>1946</v>
      </c>
      <c r="CA1887">
        <v>0</v>
      </c>
      <c r="CB1887">
        <v>0</v>
      </c>
      <c r="CC1887">
        <v>1</v>
      </c>
      <c r="CD1887">
        <v>0</v>
      </c>
      <c r="CE1887">
        <v>0</v>
      </c>
      <c r="CF1887">
        <v>0</v>
      </c>
      <c r="CG1887">
        <v>0</v>
      </c>
      <c r="CH1887">
        <v>0</v>
      </c>
      <c r="CI1887" s="2">
        <v>700510</v>
      </c>
    </row>
    <row r="1888" spans="1:88">
      <c r="A1888" s="10" t="str">
        <f t="shared" si="899"/>
        <v>CUR_US</v>
      </c>
      <c r="B1888" s="12">
        <f t="shared" si="900"/>
        <v>-0.12869999999999998</v>
      </c>
      <c r="C1888" s="12">
        <v>0</v>
      </c>
      <c r="D1888" s="12">
        <v>0</v>
      </c>
      <c r="E1888" s="12">
        <v>-1.8077295240849799E-3</v>
      </c>
      <c r="F1888" s="12">
        <v>-1.8077295240849799E-3</v>
      </c>
      <c r="G1888" s="12">
        <v>-1.8077295240849799E-3</v>
      </c>
      <c r="H1888" s="12">
        <v>-1.8077295240849799E-3</v>
      </c>
      <c r="I1888" s="12">
        <v>0</v>
      </c>
      <c r="J1888" s="13">
        <f t="shared" si="901"/>
        <v>0</v>
      </c>
      <c r="K1888" s="13">
        <f t="shared" si="902"/>
        <v>0</v>
      </c>
      <c r="L1888" s="16">
        <f t="shared" si="903"/>
        <v>0</v>
      </c>
      <c r="M1888" s="13">
        <f t="shared" si="904"/>
        <v>1</v>
      </c>
      <c r="N1888" s="16">
        <f t="shared" si="905"/>
        <v>0</v>
      </c>
      <c r="O1888" s="16">
        <f t="shared" si="906"/>
        <v>-1.8077295240849799E-3</v>
      </c>
      <c r="P1888" s="16">
        <f t="shared" si="907"/>
        <v>-1.9227047591502009E-4</v>
      </c>
      <c r="Q1888" s="20" t="str">
        <f t="shared" si="908"/>
        <v/>
      </c>
      <c r="R1888" s="20" t="str">
        <f t="shared" si="909"/>
        <v/>
      </c>
      <c r="S1888" s="20">
        <f t="shared" si="910"/>
        <v>-1.9227047591502009E-4</v>
      </c>
      <c r="T1888" s="20" t="str">
        <f t="shared" si="911"/>
        <v/>
      </c>
      <c r="U1888" s="16" t="str">
        <f t="shared" si="912"/>
        <v/>
      </c>
      <c r="V1888" s="20" t="str">
        <f t="shared" si="913"/>
        <v/>
      </c>
      <c r="W1888" s="20" t="str">
        <f t="shared" si="914"/>
        <v/>
      </c>
      <c r="X1888" s="20" t="str">
        <f t="shared" si="915"/>
        <v/>
      </c>
      <c r="Y1888" s="20" t="str">
        <f t="shared" si="916"/>
        <v/>
      </c>
      <c r="Z1888" s="20" t="str">
        <f t="shared" si="917"/>
        <v/>
      </c>
      <c r="AA1888" s="20" t="str">
        <f t="shared" si="918"/>
        <v/>
      </c>
      <c r="AB1888" s="20" t="str">
        <f t="shared" si="919"/>
        <v/>
      </c>
      <c r="AC1888" s="20" t="str">
        <f t="shared" si="920"/>
        <v/>
      </c>
      <c r="AD1888" s="20" t="str">
        <f t="shared" si="921"/>
        <v/>
      </c>
      <c r="AE1888" s="20" t="str">
        <f t="shared" si="922"/>
        <v/>
      </c>
      <c r="AF1888" s="20">
        <f t="shared" si="923"/>
        <v>-1.8077295240849799E-3</v>
      </c>
      <c r="AG1888" s="11">
        <f t="shared" si="924"/>
        <v>-1.8077295240849799E-3</v>
      </c>
      <c r="AH1888" s="17">
        <f t="shared" si="925"/>
        <v>999</v>
      </c>
      <c r="AI1888" s="17">
        <f t="shared" si="926"/>
        <v>999</v>
      </c>
      <c r="AJ1888" s="17">
        <f t="shared" si="927"/>
        <v>999</v>
      </c>
      <c r="AK1888" s="17">
        <f t="shared" si="928"/>
        <v>999</v>
      </c>
      <c r="AL1888" s="17">
        <f t="shared" si="929"/>
        <v>-1.8077295240849799E-3</v>
      </c>
      <c r="AM1888" s="10" t="s">
        <v>2080</v>
      </c>
      <c r="AN1888">
        <v>-0.18079999999999999</v>
      </c>
      <c r="AO1888">
        <v>0</v>
      </c>
      <c r="AP1888">
        <v>-0.18079999999999999</v>
      </c>
      <c r="AQ1888">
        <v>0.47789999999999999</v>
      </c>
      <c r="AR1888" s="8">
        <v>-0.2</v>
      </c>
      <c r="AS1888" s="8">
        <v>-2.2921</v>
      </c>
      <c r="AT1888" s="8">
        <v>-9.0592000000000006</v>
      </c>
      <c r="AU1888" s="8">
        <v>-0.65869999999999995</v>
      </c>
      <c r="AV1888" s="8">
        <v>-0.2</v>
      </c>
      <c r="AW1888" s="8">
        <v>0.6</v>
      </c>
      <c r="AX1888" s="8">
        <v>2.2921</v>
      </c>
      <c r="AY1888" s="8">
        <v>9.0592000000000006</v>
      </c>
      <c r="AZ1888" s="8">
        <v>0.29720000000000002</v>
      </c>
      <c r="BA1888" s="8">
        <v>0.6</v>
      </c>
      <c r="BB1888">
        <v>-0.18079999999999999</v>
      </c>
      <c r="BC1888">
        <v>0.29720000000000002</v>
      </c>
      <c r="BD1888">
        <v>0</v>
      </c>
      <c r="BE1888">
        <v>0.47789999999999999</v>
      </c>
      <c r="BF1888">
        <v>0.06</v>
      </c>
      <c r="BG1888">
        <v>0.3</v>
      </c>
      <c r="BH1888">
        <v>-12.87</v>
      </c>
      <c r="BI1888">
        <v>9</v>
      </c>
      <c r="BJ1888">
        <v>18</v>
      </c>
      <c r="BK1888">
        <v>9</v>
      </c>
      <c r="BM1888">
        <v>9</v>
      </c>
      <c r="BN1888" t="s">
        <v>1016</v>
      </c>
      <c r="BP1888" t="s">
        <v>1016</v>
      </c>
      <c r="BQ1888">
        <v>35</v>
      </c>
      <c r="BR1888">
        <v>352010</v>
      </c>
      <c r="BS1888">
        <v>1</v>
      </c>
      <c r="BU1888">
        <v>1</v>
      </c>
      <c r="BW1888">
        <v>9</v>
      </c>
      <c r="BY1888">
        <v>18</v>
      </c>
      <c r="BZ1888" t="s">
        <v>1998</v>
      </c>
      <c r="CA1888">
        <v>0</v>
      </c>
      <c r="CB1888">
        <v>0</v>
      </c>
      <c r="CC1888">
        <v>1</v>
      </c>
      <c r="CD1888">
        <v>0</v>
      </c>
      <c r="CE1888">
        <v>0</v>
      </c>
      <c r="CF1888">
        <v>1</v>
      </c>
      <c r="CG1888">
        <v>0</v>
      </c>
      <c r="CH1888">
        <v>0</v>
      </c>
      <c r="CI1888" s="2">
        <v>1823230</v>
      </c>
      <c r="CJ1888" t="s">
        <v>1019</v>
      </c>
    </row>
    <row r="1889" spans="1:88">
      <c r="A1889" s="10" t="str">
        <f t="shared" si="899"/>
        <v>IMMU_US</v>
      </c>
      <c r="B1889" s="12">
        <f t="shared" si="900"/>
        <v>6.8999999999999999E-3</v>
      </c>
      <c r="C1889" s="12">
        <v>1.8736457145712201E-3</v>
      </c>
      <c r="D1889" s="12">
        <v>0</v>
      </c>
      <c r="E1889" s="12">
        <v>-1.8736457145712201E-3</v>
      </c>
      <c r="F1889" s="12">
        <v>0</v>
      </c>
      <c r="G1889" s="12">
        <v>-1.8736457145712201E-3</v>
      </c>
      <c r="H1889" s="12">
        <v>0</v>
      </c>
      <c r="I1889" s="12">
        <v>1.8736457145712201E-3</v>
      </c>
      <c r="J1889" s="13">
        <f t="shared" si="901"/>
        <v>0</v>
      </c>
      <c r="K1889" s="13">
        <f t="shared" si="902"/>
        <v>0</v>
      </c>
      <c r="L1889" s="16">
        <f t="shared" si="903"/>
        <v>0</v>
      </c>
      <c r="M1889" s="13">
        <f t="shared" si="904"/>
        <v>0</v>
      </c>
      <c r="N1889" s="16">
        <f t="shared" si="905"/>
        <v>0</v>
      </c>
      <c r="O1889" s="16">
        <f t="shared" si="906"/>
        <v>0</v>
      </c>
      <c r="P1889" s="16" t="str">
        <f t="shared" si="907"/>
        <v/>
      </c>
      <c r="Q1889" s="20" t="str">
        <f t="shared" si="908"/>
        <v/>
      </c>
      <c r="R1889" s="20" t="str">
        <f t="shared" si="909"/>
        <v/>
      </c>
      <c r="S1889" s="20" t="str">
        <f t="shared" si="910"/>
        <v/>
      </c>
      <c r="T1889" s="20" t="str">
        <f t="shared" si="911"/>
        <v/>
      </c>
      <c r="U1889" s="16">
        <f t="shared" si="912"/>
        <v>6.0000000000000001E-3</v>
      </c>
      <c r="V1889" s="20" t="str">
        <f t="shared" si="913"/>
        <v/>
      </c>
      <c r="W1889" s="20" t="str">
        <f t="shared" si="914"/>
        <v/>
      </c>
      <c r="X1889" s="20" t="str">
        <f t="shared" si="915"/>
        <v/>
      </c>
      <c r="Y1889" s="20">
        <f t="shared" si="916"/>
        <v>6.0000000000000001E-3</v>
      </c>
      <c r="Z1889" s="20" t="str">
        <f t="shared" si="917"/>
        <v/>
      </c>
      <c r="AA1889" s="20" t="str">
        <f t="shared" si="918"/>
        <v/>
      </c>
      <c r="AB1889" s="20">
        <f t="shared" si="919"/>
        <v>0</v>
      </c>
      <c r="AC1889" s="20" t="str">
        <f t="shared" si="920"/>
        <v/>
      </c>
      <c r="AD1889" s="20" t="str">
        <f t="shared" si="921"/>
        <v/>
      </c>
      <c r="AE1889" s="20" t="str">
        <f t="shared" si="922"/>
        <v/>
      </c>
      <c r="AF1889" s="20" t="str">
        <f t="shared" si="923"/>
        <v/>
      </c>
      <c r="AG1889" s="11">
        <f t="shared" si="924"/>
        <v>-1.8736457145712201E-3</v>
      </c>
      <c r="AH1889" s="17">
        <f t="shared" si="925"/>
        <v>0</v>
      </c>
      <c r="AI1889" s="17">
        <f t="shared" si="926"/>
        <v>999</v>
      </c>
      <c r="AJ1889" s="17">
        <f t="shared" si="927"/>
        <v>999</v>
      </c>
      <c r="AK1889" s="17">
        <f t="shared" si="928"/>
        <v>999</v>
      </c>
      <c r="AL1889" s="17">
        <f t="shared" si="929"/>
        <v>999</v>
      </c>
      <c r="AM1889" s="10" t="s">
        <v>1184</v>
      </c>
      <c r="AN1889">
        <v>-0.18740000000000001</v>
      </c>
      <c r="AO1889">
        <v>0</v>
      </c>
      <c r="AP1889">
        <v>-0.18740000000000001</v>
      </c>
      <c r="AQ1889">
        <v>0.70230000000000004</v>
      </c>
      <c r="AR1889" s="8">
        <v>-0.2</v>
      </c>
      <c r="AS1889" s="8">
        <v>-3.8647999999999998</v>
      </c>
      <c r="AT1889" s="8">
        <v>-16.2013</v>
      </c>
      <c r="AU1889" s="8">
        <v>-0.88959999999999995</v>
      </c>
      <c r="AV1889" s="8">
        <v>-0.2</v>
      </c>
      <c r="AW1889" s="8">
        <v>0.6</v>
      </c>
      <c r="AX1889" s="8">
        <v>3.8647999999999998</v>
      </c>
      <c r="AY1889" s="8">
        <v>16.2013</v>
      </c>
      <c r="AZ1889" s="8">
        <v>0.51490000000000002</v>
      </c>
      <c r="BA1889" s="8">
        <v>0.6</v>
      </c>
      <c r="BB1889">
        <v>-0.2</v>
      </c>
      <c r="BC1889">
        <v>0.51490000000000002</v>
      </c>
      <c r="BD1889">
        <v>-1.26E-2</v>
      </c>
      <c r="BE1889">
        <v>0.70230000000000004</v>
      </c>
      <c r="BF1889">
        <v>0.06</v>
      </c>
      <c r="BG1889">
        <v>0.3</v>
      </c>
      <c r="BH1889">
        <v>0.69</v>
      </c>
      <c r="BI1889">
        <v>5</v>
      </c>
      <c r="BJ1889">
        <v>10</v>
      </c>
      <c r="BK1889">
        <v>5</v>
      </c>
      <c r="BM1889">
        <v>5</v>
      </c>
      <c r="BN1889" t="s">
        <v>1016</v>
      </c>
      <c r="BP1889" t="s">
        <v>1016</v>
      </c>
      <c r="BQ1889">
        <v>35</v>
      </c>
      <c r="BR1889">
        <v>352010</v>
      </c>
      <c r="BS1889">
        <v>1</v>
      </c>
      <c r="BU1889">
        <v>1</v>
      </c>
      <c r="BW1889">
        <v>5</v>
      </c>
      <c r="BY1889">
        <v>10</v>
      </c>
      <c r="BZ1889" t="s">
        <v>1997</v>
      </c>
      <c r="CA1889">
        <v>0</v>
      </c>
      <c r="CB1889">
        <v>0</v>
      </c>
      <c r="CC1889">
        <v>1</v>
      </c>
      <c r="CD1889">
        <v>0</v>
      </c>
      <c r="CE1889">
        <v>0</v>
      </c>
      <c r="CF1889">
        <v>0</v>
      </c>
      <c r="CG1889">
        <v>0</v>
      </c>
      <c r="CH1889">
        <v>0</v>
      </c>
      <c r="CI1889" s="2">
        <v>3208177</v>
      </c>
    </row>
    <row r="1890" spans="1:88">
      <c r="A1890" s="10" t="str">
        <f t="shared" si="899"/>
        <v>NNVC_US</v>
      </c>
      <c r="B1890" s="12">
        <f t="shared" si="900"/>
        <v>-0.20039999999999999</v>
      </c>
      <c r="C1890" s="12">
        <v>1.19847619065881E-4</v>
      </c>
      <c r="D1890" s="12">
        <v>0</v>
      </c>
      <c r="E1890" s="12">
        <v>-1.8848761907634E-3</v>
      </c>
      <c r="F1890" s="12">
        <v>-2.0047238098292899E-3</v>
      </c>
      <c r="G1890" s="12">
        <v>-1.8848761907634E-3</v>
      </c>
      <c r="H1890" s="12">
        <v>-2.0047238098292899E-3</v>
      </c>
      <c r="I1890" s="12">
        <v>-1.19847619065881E-4</v>
      </c>
      <c r="J1890" s="13">
        <f t="shared" si="901"/>
        <v>0</v>
      </c>
      <c r="K1890" s="13">
        <f t="shared" si="902"/>
        <v>0</v>
      </c>
      <c r="L1890" s="16">
        <f t="shared" si="903"/>
        <v>0</v>
      </c>
      <c r="M1890" s="13">
        <f t="shared" si="904"/>
        <v>1</v>
      </c>
      <c r="N1890" s="16">
        <f t="shared" si="905"/>
        <v>0</v>
      </c>
      <c r="O1890" s="16">
        <f t="shared" si="906"/>
        <v>-2.0047238098292899E-3</v>
      </c>
      <c r="P1890" s="16">
        <f t="shared" si="907"/>
        <v>4.7238098292898788E-6</v>
      </c>
      <c r="Q1890" s="20" t="str">
        <f t="shared" si="908"/>
        <v/>
      </c>
      <c r="R1890" s="20" t="str">
        <f t="shared" si="909"/>
        <v/>
      </c>
      <c r="S1890" s="20" t="str">
        <f t="shared" si="910"/>
        <v/>
      </c>
      <c r="T1890" s="20">
        <f t="shared" si="911"/>
        <v>4.7238098292898788E-6</v>
      </c>
      <c r="U1890" s="16" t="str">
        <f t="shared" si="912"/>
        <v/>
      </c>
      <c r="V1890" s="20" t="str">
        <f t="shared" si="913"/>
        <v/>
      </c>
      <c r="W1890" s="20" t="str">
        <f t="shared" si="914"/>
        <v/>
      </c>
      <c r="X1890" s="20" t="str">
        <f t="shared" si="915"/>
        <v/>
      </c>
      <c r="Y1890" s="20" t="str">
        <f t="shared" si="916"/>
        <v/>
      </c>
      <c r="Z1890" s="20" t="str">
        <f t="shared" si="917"/>
        <v/>
      </c>
      <c r="AA1890" s="20" t="str">
        <f t="shared" si="918"/>
        <v/>
      </c>
      <c r="AB1890" s="20">
        <f t="shared" si="919"/>
        <v>-2.0047238098292899E-3</v>
      </c>
      <c r="AC1890" s="20" t="str">
        <f t="shared" si="920"/>
        <v/>
      </c>
      <c r="AD1890" s="20" t="str">
        <f t="shared" si="921"/>
        <v/>
      </c>
      <c r="AE1890" s="20" t="str">
        <f t="shared" si="922"/>
        <v/>
      </c>
      <c r="AF1890" s="20" t="str">
        <f t="shared" si="923"/>
        <v/>
      </c>
      <c r="AG1890" s="11">
        <f t="shared" si="924"/>
        <v>-1.8848761907634E-3</v>
      </c>
      <c r="AH1890" s="17">
        <f t="shared" si="925"/>
        <v>-2.0047238098292899E-3</v>
      </c>
      <c r="AI1890" s="17">
        <f t="shared" si="926"/>
        <v>999</v>
      </c>
      <c r="AJ1890" s="17">
        <f t="shared" si="927"/>
        <v>999</v>
      </c>
      <c r="AK1890" s="17">
        <f t="shared" si="928"/>
        <v>999</v>
      </c>
      <c r="AL1890" s="17">
        <f t="shared" si="929"/>
        <v>999</v>
      </c>
      <c r="AM1890" s="10" t="s">
        <v>2070</v>
      </c>
      <c r="AN1890">
        <v>-0.1885</v>
      </c>
      <c r="AO1890">
        <v>0</v>
      </c>
      <c r="AP1890">
        <v>-0.1885</v>
      </c>
      <c r="AQ1890">
        <v>5.91E-2</v>
      </c>
      <c r="AR1890" s="8">
        <v>-0.2</v>
      </c>
      <c r="AS1890" s="8">
        <v>-0.36470000000000002</v>
      </c>
      <c r="AT1890" s="8">
        <v>-6.4165000000000001</v>
      </c>
      <c r="AU1890" s="8">
        <v>-0.24759999999999999</v>
      </c>
      <c r="AV1890" s="8">
        <v>-0.2</v>
      </c>
      <c r="AW1890" s="8">
        <v>0.6</v>
      </c>
      <c r="AX1890" s="8">
        <v>0.36470000000000002</v>
      </c>
      <c r="AY1890" s="8">
        <v>6.4165000000000001</v>
      </c>
      <c r="AZ1890" s="8">
        <v>-0.12939999999999999</v>
      </c>
      <c r="BA1890" s="8">
        <v>0.6</v>
      </c>
      <c r="BB1890">
        <v>-0.2</v>
      </c>
      <c r="BC1890">
        <v>-0.12939999999999999</v>
      </c>
      <c r="BD1890">
        <v>-1.15E-2</v>
      </c>
      <c r="BE1890">
        <v>5.91E-2</v>
      </c>
      <c r="BF1890">
        <v>0.06</v>
      </c>
      <c r="BG1890">
        <v>0.3</v>
      </c>
      <c r="BH1890">
        <v>-20.04</v>
      </c>
      <c r="BI1890">
        <v>10</v>
      </c>
      <c r="BJ1890">
        <v>20</v>
      </c>
      <c r="BK1890">
        <v>10</v>
      </c>
      <c r="BM1890">
        <v>10</v>
      </c>
      <c r="BN1890" t="s">
        <v>1016</v>
      </c>
      <c r="BP1890" t="s">
        <v>1016</v>
      </c>
      <c r="BQ1890">
        <v>35</v>
      </c>
      <c r="BR1890">
        <v>352010</v>
      </c>
      <c r="BS1890">
        <v>1</v>
      </c>
      <c r="BU1890">
        <v>1</v>
      </c>
      <c r="BW1890">
        <v>10</v>
      </c>
      <c r="BY1890">
        <v>20</v>
      </c>
      <c r="BZ1890" t="s">
        <v>2000</v>
      </c>
      <c r="CA1890">
        <v>0</v>
      </c>
      <c r="CB1890">
        <v>0</v>
      </c>
      <c r="CC1890">
        <v>1</v>
      </c>
      <c r="CD1890">
        <v>0</v>
      </c>
      <c r="CE1890">
        <v>0</v>
      </c>
      <c r="CF1890">
        <v>0</v>
      </c>
      <c r="CG1890">
        <v>0</v>
      </c>
      <c r="CH1890">
        <v>0</v>
      </c>
      <c r="CI1890" s="2">
        <v>270756</v>
      </c>
    </row>
    <row r="1891" spans="1:88">
      <c r="A1891" s="10" t="str">
        <f t="shared" si="899"/>
        <v>ISSC_US</v>
      </c>
      <c r="B1891" s="12">
        <f t="shared" si="900"/>
        <v>-0.1857</v>
      </c>
      <c r="C1891" s="12">
        <v>9.5291428585949397E-5</v>
      </c>
      <c r="D1891" s="12">
        <v>0</v>
      </c>
      <c r="E1891" s="12">
        <v>-1.9058285717189799E-3</v>
      </c>
      <c r="F1891" s="12">
        <v>-1.81053714313303E-3</v>
      </c>
      <c r="G1891" s="12">
        <v>-1.9058285717189799E-3</v>
      </c>
      <c r="H1891" s="12">
        <v>-1.81053714313303E-3</v>
      </c>
      <c r="I1891" s="12">
        <v>9.5291428585949397E-5</v>
      </c>
      <c r="J1891" s="13">
        <f t="shared" si="901"/>
        <v>0</v>
      </c>
      <c r="K1891" s="13">
        <f t="shared" si="902"/>
        <v>0</v>
      </c>
      <c r="L1891" s="16">
        <f t="shared" si="903"/>
        <v>0</v>
      </c>
      <c r="M1891" s="13">
        <f t="shared" si="904"/>
        <v>1</v>
      </c>
      <c r="N1891" s="16">
        <f t="shared" si="905"/>
        <v>0</v>
      </c>
      <c r="O1891" s="16">
        <f t="shared" si="906"/>
        <v>-1.81053714313303E-3</v>
      </c>
      <c r="P1891" s="16">
        <f t="shared" si="907"/>
        <v>-4.6894628568669708E-3</v>
      </c>
      <c r="Q1891" s="20">
        <f t="shared" si="908"/>
        <v>-4.6894628568669708E-3</v>
      </c>
      <c r="R1891" s="20" t="str">
        <f t="shared" si="909"/>
        <v/>
      </c>
      <c r="S1891" s="20" t="str">
        <f t="shared" si="910"/>
        <v/>
      </c>
      <c r="T1891" s="20" t="str">
        <f t="shared" si="911"/>
        <v/>
      </c>
      <c r="U1891" s="16" t="str">
        <f t="shared" si="912"/>
        <v/>
      </c>
      <c r="V1891" s="20" t="str">
        <f t="shared" si="913"/>
        <v/>
      </c>
      <c r="W1891" s="20" t="str">
        <f t="shared" si="914"/>
        <v/>
      </c>
      <c r="X1891" s="20" t="str">
        <f t="shared" si="915"/>
        <v/>
      </c>
      <c r="Y1891" s="20" t="str">
        <f t="shared" si="916"/>
        <v/>
      </c>
      <c r="Z1891" s="20">
        <f t="shared" si="917"/>
        <v>-4.6894628568669708E-3</v>
      </c>
      <c r="AA1891" s="20" t="str">
        <f t="shared" si="918"/>
        <v/>
      </c>
      <c r="AB1891" s="20" t="str">
        <f t="shared" si="919"/>
        <v/>
      </c>
      <c r="AC1891" s="20">
        <f t="shared" si="920"/>
        <v>-1.81053714313303E-3</v>
      </c>
      <c r="AD1891" s="20" t="str">
        <f t="shared" si="921"/>
        <v/>
      </c>
      <c r="AE1891" s="20">
        <f t="shared" si="922"/>
        <v>-1.81053714313303E-3</v>
      </c>
      <c r="AF1891" s="20" t="str">
        <f t="shared" si="923"/>
        <v/>
      </c>
      <c r="AG1891" s="11">
        <f t="shared" si="924"/>
        <v>-1.9058285717189799E-3</v>
      </c>
      <c r="AH1891" s="17">
        <f t="shared" si="925"/>
        <v>999</v>
      </c>
      <c r="AI1891" s="17">
        <f t="shared" si="926"/>
        <v>-1.81053714313303E-3</v>
      </c>
      <c r="AJ1891" s="17">
        <f t="shared" si="927"/>
        <v>999</v>
      </c>
      <c r="AK1891" s="17">
        <f t="shared" si="928"/>
        <v>-1.81053714313303E-3</v>
      </c>
      <c r="AL1891" s="17">
        <f t="shared" si="929"/>
        <v>999</v>
      </c>
      <c r="AM1891" s="10" t="s">
        <v>1781</v>
      </c>
      <c r="AN1891">
        <v>-0.19059999999999999</v>
      </c>
      <c r="AO1891">
        <v>0</v>
      </c>
      <c r="AP1891">
        <v>-0.19059999999999999</v>
      </c>
      <c r="AQ1891">
        <v>9.9000000000000008E-3</v>
      </c>
      <c r="AR1891" s="8">
        <v>-0.65</v>
      </c>
      <c r="AS1891" s="8">
        <v>-9.1200000000000003E-2</v>
      </c>
      <c r="AT1891" s="8">
        <v>-2.6823999999999999</v>
      </c>
      <c r="AU1891" s="8">
        <v>-0.20050000000000001</v>
      </c>
      <c r="AV1891" s="8">
        <v>-0.65</v>
      </c>
      <c r="AW1891" s="8">
        <v>0.65</v>
      </c>
      <c r="AX1891" s="8">
        <v>9.1200000000000003E-2</v>
      </c>
      <c r="AY1891" s="8">
        <v>2.6823999999999999</v>
      </c>
      <c r="AZ1891" s="8">
        <v>-0.1807</v>
      </c>
      <c r="BA1891" s="8">
        <v>0.65</v>
      </c>
      <c r="BB1891">
        <v>-0.1807</v>
      </c>
      <c r="BC1891">
        <v>-0.1807</v>
      </c>
      <c r="BD1891">
        <v>9.9000000000000008E-3</v>
      </c>
      <c r="BE1891">
        <v>9.9000000000000008E-3</v>
      </c>
      <c r="BF1891">
        <v>0.06</v>
      </c>
      <c r="BG1891">
        <v>0.3</v>
      </c>
      <c r="BH1891">
        <v>-18.57</v>
      </c>
      <c r="BI1891">
        <v>10</v>
      </c>
      <c r="BJ1891">
        <v>19</v>
      </c>
      <c r="BK1891">
        <v>10</v>
      </c>
      <c r="BM1891">
        <v>10</v>
      </c>
      <c r="BN1891" t="s">
        <v>1016</v>
      </c>
      <c r="BP1891" t="s">
        <v>1016</v>
      </c>
      <c r="BQ1891">
        <v>20</v>
      </c>
      <c r="BR1891">
        <v>201010</v>
      </c>
      <c r="BS1891">
        <v>1</v>
      </c>
      <c r="BU1891">
        <v>1</v>
      </c>
      <c r="BW1891">
        <v>10</v>
      </c>
      <c r="BY1891">
        <v>19</v>
      </c>
      <c r="BZ1891" t="s">
        <v>1999</v>
      </c>
      <c r="CA1891">
        <v>0</v>
      </c>
      <c r="CB1891">
        <v>0</v>
      </c>
      <c r="CC1891">
        <v>1</v>
      </c>
      <c r="CD1891">
        <v>0</v>
      </c>
      <c r="CE1891">
        <v>1</v>
      </c>
      <c r="CF1891">
        <v>0</v>
      </c>
      <c r="CG1891">
        <v>0</v>
      </c>
      <c r="CH1891">
        <v>0</v>
      </c>
      <c r="CI1891" s="2">
        <v>59260</v>
      </c>
      <c r="CJ1891" t="s">
        <v>1327</v>
      </c>
    </row>
    <row r="1892" spans="1:88">
      <c r="A1892" s="10" t="str">
        <f t="shared" si="899"/>
        <v>OVAS_US</v>
      </c>
      <c r="B1892" s="12">
        <f t="shared" si="900"/>
        <v>-2.64E-2</v>
      </c>
      <c r="C1892" s="12">
        <v>1.93876571458114E-3</v>
      </c>
      <c r="D1892" s="12">
        <v>0</v>
      </c>
      <c r="E1892" s="12">
        <v>-1.93876571458114E-3</v>
      </c>
      <c r="F1892" s="12">
        <v>0</v>
      </c>
      <c r="G1892" s="12">
        <v>-1.93876571458114E-3</v>
      </c>
      <c r="H1892" s="12">
        <v>0</v>
      </c>
      <c r="I1892" s="12">
        <v>1.93876571458114E-3</v>
      </c>
      <c r="J1892" s="13">
        <f t="shared" si="901"/>
        <v>0</v>
      </c>
      <c r="K1892" s="13">
        <f t="shared" si="902"/>
        <v>0</v>
      </c>
      <c r="L1892" s="16">
        <f t="shared" si="903"/>
        <v>0</v>
      </c>
      <c r="M1892" s="13">
        <f t="shared" si="904"/>
        <v>0</v>
      </c>
      <c r="N1892" s="16">
        <f t="shared" si="905"/>
        <v>0</v>
      </c>
      <c r="O1892" s="16">
        <f t="shared" si="906"/>
        <v>0</v>
      </c>
      <c r="P1892" s="16">
        <f t="shared" si="907"/>
        <v>-2E-3</v>
      </c>
      <c r="Q1892" s="20" t="str">
        <f t="shared" si="908"/>
        <v/>
      </c>
      <c r="R1892" s="20" t="str">
        <f t="shared" si="909"/>
        <v/>
      </c>
      <c r="S1892" s="20" t="str">
        <f t="shared" si="910"/>
        <v/>
      </c>
      <c r="T1892" s="20">
        <f t="shared" si="911"/>
        <v>-2E-3</v>
      </c>
      <c r="U1892" s="16" t="str">
        <f t="shared" si="912"/>
        <v/>
      </c>
      <c r="V1892" s="20" t="str">
        <f t="shared" si="913"/>
        <v/>
      </c>
      <c r="W1892" s="20" t="str">
        <f t="shared" si="914"/>
        <v/>
      </c>
      <c r="X1892" s="20" t="str">
        <f t="shared" si="915"/>
        <v/>
      </c>
      <c r="Y1892" s="20" t="str">
        <f t="shared" si="916"/>
        <v/>
      </c>
      <c r="Z1892" s="20" t="str">
        <f t="shared" si="917"/>
        <v/>
      </c>
      <c r="AA1892" s="20" t="str">
        <f t="shared" si="918"/>
        <v/>
      </c>
      <c r="AB1892" s="20">
        <f t="shared" si="919"/>
        <v>0</v>
      </c>
      <c r="AC1892" s="20" t="str">
        <f t="shared" si="920"/>
        <v/>
      </c>
      <c r="AD1892" s="20" t="str">
        <f t="shared" si="921"/>
        <v/>
      </c>
      <c r="AE1892" s="20" t="str">
        <f t="shared" si="922"/>
        <v/>
      </c>
      <c r="AF1892" s="20" t="str">
        <f t="shared" si="923"/>
        <v/>
      </c>
      <c r="AG1892" s="11">
        <f t="shared" si="924"/>
        <v>-1.93876571458114E-3</v>
      </c>
      <c r="AH1892" s="17">
        <f t="shared" si="925"/>
        <v>0</v>
      </c>
      <c r="AI1892" s="17">
        <f t="shared" si="926"/>
        <v>999</v>
      </c>
      <c r="AJ1892" s="17">
        <f t="shared" si="927"/>
        <v>999</v>
      </c>
      <c r="AK1892" s="17">
        <f t="shared" si="928"/>
        <v>999</v>
      </c>
      <c r="AL1892" s="17">
        <f t="shared" si="929"/>
        <v>999</v>
      </c>
      <c r="AM1892" s="10" t="s">
        <v>1790</v>
      </c>
      <c r="AN1892">
        <v>-0.19389999999999999</v>
      </c>
      <c r="AO1892">
        <v>0</v>
      </c>
      <c r="AP1892">
        <v>-0.19389999999999999</v>
      </c>
      <c r="AQ1892">
        <v>2.8552</v>
      </c>
      <c r="AR1892" s="8">
        <v>-0.2</v>
      </c>
      <c r="AS1892" s="8">
        <v>-18.308</v>
      </c>
      <c r="AT1892" s="8">
        <v>-47.509799999999998</v>
      </c>
      <c r="AU1892" s="8">
        <v>-3.0491000000000001</v>
      </c>
      <c r="AV1892" s="8">
        <v>-0.2</v>
      </c>
      <c r="AW1892" s="8">
        <v>0.6</v>
      </c>
      <c r="AX1892" s="8">
        <v>18.308</v>
      </c>
      <c r="AY1892" s="8">
        <v>47.509799999999998</v>
      </c>
      <c r="AZ1892" s="8">
        <v>2.6614</v>
      </c>
      <c r="BA1892" s="8">
        <v>0.6</v>
      </c>
      <c r="BB1892">
        <v>-0.2</v>
      </c>
      <c r="BC1892">
        <v>0.6</v>
      </c>
      <c r="BD1892">
        <v>-6.1000000000000004E-3</v>
      </c>
      <c r="BE1892">
        <v>0.79390000000000005</v>
      </c>
      <c r="BF1892">
        <v>0.06</v>
      </c>
      <c r="BG1892">
        <v>0.3</v>
      </c>
      <c r="BH1892">
        <v>-2.64</v>
      </c>
      <c r="BI1892">
        <v>8</v>
      </c>
      <c r="BJ1892">
        <v>15</v>
      </c>
      <c r="BK1892">
        <v>8</v>
      </c>
      <c r="BM1892">
        <v>8</v>
      </c>
      <c r="BN1892" t="s">
        <v>1016</v>
      </c>
      <c r="BP1892" t="s">
        <v>1016</v>
      </c>
      <c r="BQ1892">
        <v>35</v>
      </c>
      <c r="BR1892">
        <v>352010</v>
      </c>
      <c r="BS1892">
        <v>1</v>
      </c>
      <c r="BU1892">
        <v>1</v>
      </c>
      <c r="BW1892">
        <v>8</v>
      </c>
      <c r="BY1892">
        <v>15</v>
      </c>
      <c r="BZ1892" t="s">
        <v>1997</v>
      </c>
      <c r="CA1892">
        <v>0</v>
      </c>
      <c r="CB1892">
        <v>0</v>
      </c>
      <c r="CC1892">
        <v>0</v>
      </c>
      <c r="CD1892">
        <v>0</v>
      </c>
      <c r="CE1892">
        <v>0</v>
      </c>
      <c r="CF1892">
        <v>0</v>
      </c>
      <c r="CG1892">
        <v>0</v>
      </c>
      <c r="CH1892">
        <v>0</v>
      </c>
      <c r="CI1892" s="2">
        <v>11368229</v>
      </c>
    </row>
    <row r="1893" spans="1:88">
      <c r="A1893" s="10" t="str">
        <f t="shared" si="899"/>
        <v>SPF_US</v>
      </c>
      <c r="B1893" s="12">
        <f t="shared" si="900"/>
        <v>-5.8499999999999996E-2</v>
      </c>
      <c r="C1893" s="12">
        <v>2.4904000003794801E-4</v>
      </c>
      <c r="D1893" s="12">
        <v>0</v>
      </c>
      <c r="E1893" s="12">
        <v>-1.9567428574410201E-3</v>
      </c>
      <c r="F1893" s="12">
        <v>-1.7077028574030699E-3</v>
      </c>
      <c r="G1893" s="12">
        <v>-1.9567428574410201E-3</v>
      </c>
      <c r="H1893" s="12">
        <v>-1.7077028574030699E-3</v>
      </c>
      <c r="I1893" s="12">
        <v>2.4904000003794801E-4</v>
      </c>
      <c r="J1893" s="13">
        <f t="shared" si="901"/>
        <v>0</v>
      </c>
      <c r="K1893" s="13">
        <f t="shared" si="902"/>
        <v>0</v>
      </c>
      <c r="L1893" s="16">
        <f t="shared" si="903"/>
        <v>0</v>
      </c>
      <c r="M1893" s="13">
        <f t="shared" si="904"/>
        <v>1</v>
      </c>
      <c r="N1893" s="16">
        <f t="shared" si="905"/>
        <v>0</v>
      </c>
      <c r="O1893" s="16">
        <f t="shared" si="906"/>
        <v>-1.7077028574030699E-3</v>
      </c>
      <c r="P1893" s="16">
        <f t="shared" si="907"/>
        <v>-4.7922971425969308E-3</v>
      </c>
      <c r="Q1893" s="20" t="str">
        <f t="shared" si="908"/>
        <v/>
      </c>
      <c r="R1893" s="20" t="str">
        <f t="shared" si="909"/>
        <v/>
      </c>
      <c r="S1893" s="20" t="str">
        <f t="shared" si="910"/>
        <v/>
      </c>
      <c r="T1893" s="20">
        <f t="shared" si="911"/>
        <v>-4.7922971425969308E-3</v>
      </c>
      <c r="U1893" s="16" t="str">
        <f t="shared" si="912"/>
        <v/>
      </c>
      <c r="V1893" s="20" t="str">
        <f t="shared" si="913"/>
        <v/>
      </c>
      <c r="W1893" s="20" t="str">
        <f t="shared" si="914"/>
        <v/>
      </c>
      <c r="X1893" s="20" t="str">
        <f t="shared" si="915"/>
        <v/>
      </c>
      <c r="Y1893" s="20" t="str">
        <f t="shared" si="916"/>
        <v/>
      </c>
      <c r="Z1893" s="20" t="str">
        <f t="shared" si="917"/>
        <v/>
      </c>
      <c r="AA1893" s="20" t="str">
        <f t="shared" si="918"/>
        <v/>
      </c>
      <c r="AB1893" s="20">
        <f t="shared" si="919"/>
        <v>-1.7077028574030699E-3</v>
      </c>
      <c r="AC1893" s="20" t="str">
        <f t="shared" si="920"/>
        <v/>
      </c>
      <c r="AD1893" s="20" t="str">
        <f t="shared" si="921"/>
        <v/>
      </c>
      <c r="AE1893" s="20" t="str">
        <f t="shared" si="922"/>
        <v/>
      </c>
      <c r="AF1893" s="20" t="str">
        <f t="shared" si="923"/>
        <v/>
      </c>
      <c r="AG1893" s="11">
        <f t="shared" si="924"/>
        <v>-1.9567428574410201E-3</v>
      </c>
      <c r="AH1893" s="17">
        <f t="shared" si="925"/>
        <v>-1.7077028574030699E-3</v>
      </c>
      <c r="AI1893" s="17">
        <f t="shared" si="926"/>
        <v>999</v>
      </c>
      <c r="AJ1893" s="17">
        <f t="shared" si="927"/>
        <v>999</v>
      </c>
      <c r="AK1893" s="17">
        <f t="shared" si="928"/>
        <v>999</v>
      </c>
      <c r="AL1893" s="17">
        <f t="shared" si="929"/>
        <v>999</v>
      </c>
      <c r="AM1893" s="10" t="s">
        <v>948</v>
      </c>
      <c r="AN1893">
        <v>-0.19570000000000001</v>
      </c>
      <c r="AO1893">
        <v>0</v>
      </c>
      <c r="AP1893">
        <v>-0.19570000000000001</v>
      </c>
      <c r="AQ1893">
        <v>6.0933999999999999</v>
      </c>
      <c r="AR1893" s="8">
        <v>-0.65</v>
      </c>
      <c r="AS1893" s="8">
        <v>-35.399000000000001</v>
      </c>
      <c r="AT1893" s="8">
        <v>-96.914199999999994</v>
      </c>
      <c r="AU1893" s="8">
        <v>-6.2889999999999997</v>
      </c>
      <c r="AV1893" s="8">
        <v>-0.65</v>
      </c>
      <c r="AW1893" s="8">
        <v>0.65</v>
      </c>
      <c r="AX1893" s="8">
        <v>35.399000000000001</v>
      </c>
      <c r="AY1893" s="8">
        <v>96.914199999999994</v>
      </c>
      <c r="AZ1893" s="8">
        <v>5.8977000000000004</v>
      </c>
      <c r="BA1893" s="8">
        <v>0.65</v>
      </c>
      <c r="BB1893">
        <v>-0.65</v>
      </c>
      <c r="BC1893">
        <v>0.65</v>
      </c>
      <c r="BD1893">
        <v>-0.45429999999999998</v>
      </c>
      <c r="BE1893">
        <v>0.84570000000000001</v>
      </c>
      <c r="BF1893">
        <v>0.06</v>
      </c>
      <c r="BG1893">
        <v>0.3</v>
      </c>
      <c r="BH1893">
        <v>-5.85</v>
      </c>
      <c r="BI1893">
        <v>8</v>
      </c>
      <c r="BJ1893">
        <v>16</v>
      </c>
      <c r="BK1893">
        <v>8</v>
      </c>
      <c r="BM1893">
        <v>8</v>
      </c>
      <c r="BN1893" t="s">
        <v>1016</v>
      </c>
      <c r="BP1893" t="s">
        <v>1016</v>
      </c>
      <c r="BQ1893">
        <v>25</v>
      </c>
      <c r="BR1893">
        <v>252010</v>
      </c>
      <c r="BS1893">
        <v>1</v>
      </c>
      <c r="BU1893">
        <v>1</v>
      </c>
      <c r="BW1893">
        <v>8</v>
      </c>
      <c r="BY1893">
        <v>16</v>
      </c>
      <c r="BZ1893" t="s">
        <v>1997</v>
      </c>
      <c r="CA1893">
        <v>0</v>
      </c>
      <c r="CB1893">
        <v>0</v>
      </c>
      <c r="CC1893">
        <v>0</v>
      </c>
      <c r="CD1893">
        <v>0</v>
      </c>
      <c r="CE1893">
        <v>0</v>
      </c>
      <c r="CF1893">
        <v>0</v>
      </c>
      <c r="CG1893">
        <v>0</v>
      </c>
      <c r="CH1893">
        <v>0</v>
      </c>
      <c r="CI1893" s="2">
        <v>26377764</v>
      </c>
    </row>
    <row r="1894" spans="1:88">
      <c r="A1894" s="10" t="str">
        <f t="shared" si="899"/>
        <v>GEVA_US</v>
      </c>
      <c r="B1894" s="12">
        <f t="shared" si="900"/>
        <v>1.4199999999999999E-2</v>
      </c>
      <c r="C1894" s="12">
        <v>1.9676800002998299E-3</v>
      </c>
      <c r="D1894" s="12">
        <v>0</v>
      </c>
      <c r="E1894" s="12">
        <v>-1.9676800002998299E-3</v>
      </c>
      <c r="F1894" s="12">
        <v>0</v>
      </c>
      <c r="G1894" s="12">
        <v>-1.9676800002998299E-3</v>
      </c>
      <c r="H1894" s="12">
        <v>0</v>
      </c>
      <c r="I1894" s="12">
        <v>1.9676800002998299E-3</v>
      </c>
      <c r="J1894" s="13">
        <f t="shared" si="901"/>
        <v>0</v>
      </c>
      <c r="K1894" s="13">
        <f t="shared" si="902"/>
        <v>0</v>
      </c>
      <c r="L1894" s="16">
        <f t="shared" si="903"/>
        <v>0</v>
      </c>
      <c r="M1894" s="13">
        <f t="shared" si="904"/>
        <v>0</v>
      </c>
      <c r="N1894" s="16">
        <f t="shared" si="905"/>
        <v>0</v>
      </c>
      <c r="O1894" s="16">
        <f t="shared" si="906"/>
        <v>0</v>
      </c>
      <c r="P1894" s="16" t="str">
        <f t="shared" si="907"/>
        <v/>
      </c>
      <c r="Q1894" s="20" t="str">
        <f t="shared" si="908"/>
        <v/>
      </c>
      <c r="R1894" s="20" t="str">
        <f t="shared" si="909"/>
        <v/>
      </c>
      <c r="S1894" s="20" t="str">
        <f t="shared" si="910"/>
        <v/>
      </c>
      <c r="T1894" s="20" t="str">
        <f t="shared" si="911"/>
        <v/>
      </c>
      <c r="U1894" s="16">
        <f t="shared" si="912"/>
        <v>6.0000000000000001E-3</v>
      </c>
      <c r="V1894" s="20" t="str">
        <f t="shared" si="913"/>
        <v/>
      </c>
      <c r="W1894" s="20" t="str">
        <f t="shared" si="914"/>
        <v/>
      </c>
      <c r="X1894" s="20" t="str">
        <f t="shared" si="915"/>
        <v/>
      </c>
      <c r="Y1894" s="20">
        <f t="shared" si="916"/>
        <v>6.0000000000000001E-3</v>
      </c>
      <c r="Z1894" s="20" t="str">
        <f t="shared" si="917"/>
        <v/>
      </c>
      <c r="AA1894" s="20" t="str">
        <f t="shared" si="918"/>
        <v/>
      </c>
      <c r="AB1894" s="20">
        <f t="shared" si="919"/>
        <v>0</v>
      </c>
      <c r="AC1894" s="20" t="str">
        <f t="shared" si="920"/>
        <v/>
      </c>
      <c r="AD1894" s="20" t="str">
        <f t="shared" si="921"/>
        <v/>
      </c>
      <c r="AE1894" s="20" t="str">
        <f t="shared" si="922"/>
        <v/>
      </c>
      <c r="AF1894" s="20" t="str">
        <f t="shared" si="923"/>
        <v/>
      </c>
      <c r="AG1894" s="11">
        <f t="shared" si="924"/>
        <v>-1.9676800002998299E-3</v>
      </c>
      <c r="AH1894" s="17">
        <f t="shared" si="925"/>
        <v>0</v>
      </c>
      <c r="AI1894" s="17">
        <f t="shared" si="926"/>
        <v>999</v>
      </c>
      <c r="AJ1894" s="17">
        <f t="shared" si="927"/>
        <v>999</v>
      </c>
      <c r="AK1894" s="17">
        <f t="shared" si="928"/>
        <v>999</v>
      </c>
      <c r="AL1894" s="17">
        <f t="shared" si="929"/>
        <v>999</v>
      </c>
      <c r="AM1894" s="10" t="s">
        <v>1024</v>
      </c>
      <c r="AN1894">
        <v>-0.1968</v>
      </c>
      <c r="AO1894">
        <v>0</v>
      </c>
      <c r="AP1894">
        <v>-0.1968</v>
      </c>
      <c r="AQ1894">
        <v>8.0803999999999991</v>
      </c>
      <c r="AR1894" s="8">
        <v>-0.2</v>
      </c>
      <c r="AS1894" s="8">
        <v>-42.252000000000002</v>
      </c>
      <c r="AT1894" s="8">
        <v>-181.80520000000001</v>
      </c>
      <c r="AU1894" s="8">
        <v>-8.2772000000000006</v>
      </c>
      <c r="AV1894" s="8">
        <v>-0.2</v>
      </c>
      <c r="AW1894" s="8">
        <v>0.6</v>
      </c>
      <c r="AX1894" s="8">
        <v>42.252000000000002</v>
      </c>
      <c r="AY1894" s="8">
        <v>181.80520000000001</v>
      </c>
      <c r="AZ1894" s="8">
        <v>7.8837000000000002</v>
      </c>
      <c r="BA1894" s="8">
        <v>0.6</v>
      </c>
      <c r="BB1894">
        <v>-0.2</v>
      </c>
      <c r="BC1894">
        <v>0.6</v>
      </c>
      <c r="BD1894">
        <v>-3.2000000000000002E-3</v>
      </c>
      <c r="BE1894">
        <v>0.79679999999999995</v>
      </c>
      <c r="BF1894">
        <v>0.06</v>
      </c>
      <c r="BG1894">
        <v>0.3</v>
      </c>
      <c r="BH1894">
        <v>1.42</v>
      </c>
      <c r="BI1894">
        <v>5</v>
      </c>
      <c r="BJ1894">
        <v>9</v>
      </c>
      <c r="BK1894">
        <v>5</v>
      </c>
      <c r="BM1894">
        <v>5</v>
      </c>
      <c r="BN1894" t="s">
        <v>1016</v>
      </c>
      <c r="BP1894" t="s">
        <v>1016</v>
      </c>
      <c r="BQ1894">
        <v>35</v>
      </c>
      <c r="BR1894">
        <v>352010</v>
      </c>
      <c r="BS1894">
        <v>1</v>
      </c>
      <c r="BU1894">
        <v>1</v>
      </c>
      <c r="BW1894">
        <v>5</v>
      </c>
      <c r="BY1894">
        <v>9</v>
      </c>
      <c r="BZ1894" t="s">
        <v>1997</v>
      </c>
      <c r="CA1894">
        <v>0</v>
      </c>
      <c r="CB1894">
        <v>0</v>
      </c>
      <c r="CC1894">
        <v>0</v>
      </c>
      <c r="CD1894">
        <v>0</v>
      </c>
      <c r="CE1894">
        <v>0</v>
      </c>
      <c r="CF1894">
        <v>0</v>
      </c>
      <c r="CG1894">
        <v>0</v>
      </c>
      <c r="CH1894">
        <v>0</v>
      </c>
      <c r="CI1894" s="2">
        <v>32138036</v>
      </c>
    </row>
    <row r="1895" spans="1:88">
      <c r="A1895" s="10" t="str">
        <f t="shared" si="899"/>
        <v>EXXI_US</v>
      </c>
      <c r="B1895" s="12">
        <f t="shared" si="900"/>
        <v>-0.20039999999999999</v>
      </c>
      <c r="C1895" s="12">
        <v>1.9732114288721E-3</v>
      </c>
      <c r="D1895" s="12">
        <v>0</v>
      </c>
      <c r="E1895" s="12">
        <v>-1.9732114288721E-3</v>
      </c>
      <c r="F1895" s="12">
        <v>0</v>
      </c>
      <c r="G1895" s="12">
        <v>-1.9732114288721E-3</v>
      </c>
      <c r="H1895" s="12">
        <v>0</v>
      </c>
      <c r="I1895" s="12">
        <v>1.9732114288721E-3</v>
      </c>
      <c r="J1895" s="13">
        <f t="shared" si="901"/>
        <v>0</v>
      </c>
      <c r="K1895" s="13">
        <f t="shared" si="902"/>
        <v>0</v>
      </c>
      <c r="L1895" s="16">
        <f t="shared" si="903"/>
        <v>0</v>
      </c>
      <c r="M1895" s="13">
        <f t="shared" si="904"/>
        <v>0</v>
      </c>
      <c r="N1895" s="16">
        <f t="shared" si="905"/>
        <v>0</v>
      </c>
      <c r="O1895" s="16">
        <f t="shared" si="906"/>
        <v>0</v>
      </c>
      <c r="P1895" s="16">
        <f t="shared" si="907"/>
        <v>-2E-3</v>
      </c>
      <c r="Q1895" s="20" t="str">
        <f t="shared" si="908"/>
        <v/>
      </c>
      <c r="R1895" s="20" t="str">
        <f t="shared" si="909"/>
        <v/>
      </c>
      <c r="S1895" s="20" t="str">
        <f t="shared" si="910"/>
        <v/>
      </c>
      <c r="T1895" s="20">
        <f t="shared" si="911"/>
        <v>-2E-3</v>
      </c>
      <c r="U1895" s="16" t="str">
        <f t="shared" si="912"/>
        <v/>
      </c>
      <c r="V1895" s="20" t="str">
        <f t="shared" si="913"/>
        <v/>
      </c>
      <c r="W1895" s="20" t="str">
        <f t="shared" si="914"/>
        <v/>
      </c>
      <c r="X1895" s="20" t="str">
        <f t="shared" si="915"/>
        <v/>
      </c>
      <c r="Y1895" s="20" t="str">
        <f t="shared" si="916"/>
        <v/>
      </c>
      <c r="Z1895" s="20" t="str">
        <f t="shared" si="917"/>
        <v/>
      </c>
      <c r="AA1895" s="20" t="str">
        <f t="shared" si="918"/>
        <v/>
      </c>
      <c r="AB1895" s="20">
        <f t="shared" si="919"/>
        <v>0</v>
      </c>
      <c r="AC1895" s="20" t="str">
        <f t="shared" si="920"/>
        <v/>
      </c>
      <c r="AD1895" s="20" t="str">
        <f t="shared" si="921"/>
        <v/>
      </c>
      <c r="AE1895" s="20" t="str">
        <f t="shared" si="922"/>
        <v/>
      </c>
      <c r="AF1895" s="20" t="str">
        <f t="shared" si="923"/>
        <v/>
      </c>
      <c r="AG1895" s="11">
        <f t="shared" si="924"/>
        <v>-1.9732114288721E-3</v>
      </c>
      <c r="AH1895" s="17">
        <f t="shared" si="925"/>
        <v>0</v>
      </c>
      <c r="AI1895" s="17">
        <f t="shared" si="926"/>
        <v>999</v>
      </c>
      <c r="AJ1895" s="17">
        <f t="shared" si="927"/>
        <v>999</v>
      </c>
      <c r="AK1895" s="17">
        <f t="shared" si="928"/>
        <v>999</v>
      </c>
      <c r="AL1895" s="17">
        <f t="shared" si="929"/>
        <v>999</v>
      </c>
      <c r="AM1895" s="10" t="s">
        <v>607</v>
      </c>
      <c r="AN1895">
        <v>-0.1973</v>
      </c>
      <c r="AO1895">
        <v>0</v>
      </c>
      <c r="AP1895">
        <v>-0.1973</v>
      </c>
      <c r="AQ1895">
        <v>4.3106999999999998</v>
      </c>
      <c r="AR1895" s="8">
        <v>-0.2</v>
      </c>
      <c r="AS1895" s="8">
        <v>-22.604600000000001</v>
      </c>
      <c r="AT1895" s="8">
        <v>-12.9339</v>
      </c>
      <c r="AU1895" s="8">
        <v>-4.5080999999999998</v>
      </c>
      <c r="AV1895" s="8">
        <v>-0.2</v>
      </c>
      <c r="AW1895" s="8">
        <v>0.2</v>
      </c>
      <c r="AX1895" s="8">
        <v>22.604600000000001</v>
      </c>
      <c r="AY1895" s="8">
        <v>12.9339</v>
      </c>
      <c r="AZ1895" s="8">
        <v>4.1134000000000004</v>
      </c>
      <c r="BA1895" s="8">
        <v>0.2</v>
      </c>
      <c r="BB1895">
        <v>-0.2</v>
      </c>
      <c r="BC1895">
        <v>0.2</v>
      </c>
      <c r="BD1895">
        <v>-2.7000000000000001E-3</v>
      </c>
      <c r="BE1895">
        <v>0.39729999999999999</v>
      </c>
      <c r="BF1895">
        <v>0.06</v>
      </c>
      <c r="BG1895">
        <v>0.3</v>
      </c>
      <c r="BH1895">
        <v>-20.04</v>
      </c>
      <c r="BI1895">
        <v>10</v>
      </c>
      <c r="BJ1895">
        <v>20</v>
      </c>
      <c r="BK1895">
        <v>10</v>
      </c>
      <c r="BM1895">
        <v>10</v>
      </c>
      <c r="BN1895" t="s">
        <v>1016</v>
      </c>
      <c r="BP1895" t="s">
        <v>1016</v>
      </c>
      <c r="BQ1895">
        <v>10</v>
      </c>
      <c r="BR1895">
        <v>101020</v>
      </c>
      <c r="BS1895">
        <v>1</v>
      </c>
      <c r="BU1895">
        <v>1</v>
      </c>
      <c r="BW1895">
        <v>10</v>
      </c>
      <c r="BY1895">
        <v>20</v>
      </c>
      <c r="BZ1895" t="s">
        <v>1997</v>
      </c>
      <c r="CA1895">
        <v>0</v>
      </c>
      <c r="CB1895">
        <v>0</v>
      </c>
      <c r="CC1895">
        <v>0</v>
      </c>
      <c r="CD1895">
        <v>0</v>
      </c>
      <c r="CE1895">
        <v>0</v>
      </c>
      <c r="CF1895">
        <v>0</v>
      </c>
      <c r="CG1895">
        <v>0</v>
      </c>
      <c r="CH1895">
        <v>0</v>
      </c>
      <c r="CI1895" s="2">
        <v>17144989</v>
      </c>
    </row>
    <row r="1896" spans="1:88">
      <c r="A1896" s="10" t="str">
        <f t="shared" si="899"/>
        <v>NSTG_US</v>
      </c>
      <c r="B1896" s="12">
        <f t="shared" si="900"/>
        <v>-0.13239999999999999</v>
      </c>
      <c r="C1896" s="12">
        <v>4.8148571435908101E-5</v>
      </c>
      <c r="D1896" s="12">
        <v>0</v>
      </c>
      <c r="E1896" s="12">
        <v>-1.9740914288722401E-3</v>
      </c>
      <c r="F1896" s="12">
        <v>-2.02224000030815E-3</v>
      </c>
      <c r="G1896" s="12">
        <v>-1.9740914288722401E-3</v>
      </c>
      <c r="H1896" s="12">
        <v>-2.02224000030815E-3</v>
      </c>
      <c r="I1896" s="12">
        <v>-4.8148571435908101E-5</v>
      </c>
      <c r="J1896" s="13">
        <f t="shared" si="901"/>
        <v>0</v>
      </c>
      <c r="K1896" s="13">
        <f t="shared" si="902"/>
        <v>0</v>
      </c>
      <c r="L1896" s="16">
        <f t="shared" si="903"/>
        <v>0</v>
      </c>
      <c r="M1896" s="13">
        <f t="shared" si="904"/>
        <v>1</v>
      </c>
      <c r="N1896" s="16">
        <f t="shared" si="905"/>
        <v>0</v>
      </c>
      <c r="O1896" s="16">
        <f t="shared" si="906"/>
        <v>-2.02224000030815E-3</v>
      </c>
      <c r="P1896" s="16">
        <f t="shared" si="907"/>
        <v>2.2240000308149967E-5</v>
      </c>
      <c r="Q1896" s="20" t="str">
        <f t="shared" si="908"/>
        <v/>
      </c>
      <c r="R1896" s="20" t="str">
        <f t="shared" si="909"/>
        <v/>
      </c>
      <c r="S1896" s="20" t="str">
        <f t="shared" si="910"/>
        <v/>
      </c>
      <c r="T1896" s="20">
        <f t="shared" si="911"/>
        <v>2.2240000308149967E-5</v>
      </c>
      <c r="U1896" s="16" t="str">
        <f t="shared" si="912"/>
        <v/>
      </c>
      <c r="V1896" s="20" t="str">
        <f t="shared" si="913"/>
        <v/>
      </c>
      <c r="W1896" s="20" t="str">
        <f t="shared" si="914"/>
        <v/>
      </c>
      <c r="X1896" s="20" t="str">
        <f t="shared" si="915"/>
        <v/>
      </c>
      <c r="Y1896" s="20" t="str">
        <f t="shared" si="916"/>
        <v/>
      </c>
      <c r="Z1896" s="20" t="str">
        <f t="shared" si="917"/>
        <v/>
      </c>
      <c r="AA1896" s="20" t="str">
        <f t="shared" si="918"/>
        <v/>
      </c>
      <c r="AB1896" s="20">
        <f t="shared" si="919"/>
        <v>-2.02224000030815E-3</v>
      </c>
      <c r="AC1896" s="20" t="str">
        <f t="shared" si="920"/>
        <v/>
      </c>
      <c r="AD1896" s="20" t="str">
        <f t="shared" si="921"/>
        <v/>
      </c>
      <c r="AE1896" s="20" t="str">
        <f t="shared" si="922"/>
        <v/>
      </c>
      <c r="AF1896" s="20" t="str">
        <f t="shared" si="923"/>
        <v/>
      </c>
      <c r="AG1896" s="11">
        <f t="shared" si="924"/>
        <v>-1.9740914288722401E-3</v>
      </c>
      <c r="AH1896" s="17">
        <f t="shared" si="925"/>
        <v>-2.02224000030815E-3</v>
      </c>
      <c r="AI1896" s="17">
        <f t="shared" si="926"/>
        <v>999</v>
      </c>
      <c r="AJ1896" s="17">
        <f t="shared" si="927"/>
        <v>999</v>
      </c>
      <c r="AK1896" s="17">
        <f t="shared" si="928"/>
        <v>999</v>
      </c>
      <c r="AL1896" s="17">
        <f t="shared" si="929"/>
        <v>999</v>
      </c>
      <c r="AM1896" s="10" t="s">
        <v>2037</v>
      </c>
      <c r="AN1896">
        <v>-0.19739999999999999</v>
      </c>
      <c r="AO1896">
        <v>0</v>
      </c>
      <c r="AP1896">
        <v>-0.19739999999999999</v>
      </c>
      <c r="AQ1896">
        <v>0.2717</v>
      </c>
      <c r="AR1896" s="8">
        <v>-0.2</v>
      </c>
      <c r="AS1896" s="8">
        <v>-1.0383</v>
      </c>
      <c r="AT1896" s="8">
        <v>-8.8420000000000005</v>
      </c>
      <c r="AU1896" s="8">
        <v>-0.46910000000000002</v>
      </c>
      <c r="AV1896" s="8">
        <v>-0.2</v>
      </c>
      <c r="AW1896" s="8">
        <v>0.6</v>
      </c>
      <c r="AX1896" s="8">
        <v>1.0383</v>
      </c>
      <c r="AY1896" s="8">
        <v>8.8420000000000005</v>
      </c>
      <c r="AZ1896" s="8">
        <v>7.4200000000000002E-2</v>
      </c>
      <c r="BA1896" s="8">
        <v>0.6</v>
      </c>
      <c r="BB1896">
        <v>-0.2</v>
      </c>
      <c r="BC1896">
        <v>7.4200000000000002E-2</v>
      </c>
      <c r="BD1896">
        <v>-2.5999999999999999E-3</v>
      </c>
      <c r="BE1896">
        <v>0.2717</v>
      </c>
      <c r="BF1896">
        <v>0.06</v>
      </c>
      <c r="BG1896">
        <v>0.3</v>
      </c>
      <c r="BH1896">
        <v>-13.24</v>
      </c>
      <c r="BI1896">
        <v>10</v>
      </c>
      <c r="BJ1896">
        <v>19</v>
      </c>
      <c r="BK1896">
        <v>10</v>
      </c>
      <c r="BM1896">
        <v>10</v>
      </c>
      <c r="BN1896" t="s">
        <v>1016</v>
      </c>
      <c r="BP1896" t="s">
        <v>1016</v>
      </c>
      <c r="BQ1896">
        <v>35</v>
      </c>
      <c r="BR1896">
        <v>352030</v>
      </c>
      <c r="BS1896">
        <v>1</v>
      </c>
      <c r="BU1896">
        <v>1</v>
      </c>
      <c r="BW1896">
        <v>10</v>
      </c>
      <c r="BY1896">
        <v>19</v>
      </c>
      <c r="BZ1896" t="s">
        <v>1998</v>
      </c>
      <c r="CA1896">
        <v>0</v>
      </c>
      <c r="CB1896">
        <v>0</v>
      </c>
      <c r="CC1896">
        <v>1</v>
      </c>
      <c r="CD1896">
        <v>0</v>
      </c>
      <c r="CE1896">
        <v>0</v>
      </c>
      <c r="CF1896">
        <v>0</v>
      </c>
      <c r="CG1896">
        <v>0</v>
      </c>
      <c r="CH1896">
        <v>0</v>
      </c>
      <c r="CI1896" s="2">
        <v>1128174</v>
      </c>
    </row>
    <row r="1897" spans="1:88">
      <c r="A1897" s="10" t="str">
        <f t="shared" si="899"/>
        <v>AERI_US</v>
      </c>
      <c r="B1897" s="12">
        <f t="shared" si="900"/>
        <v>-0.10550000000000001</v>
      </c>
      <c r="C1897" s="12">
        <v>0</v>
      </c>
      <c r="D1897" s="12">
        <v>0</v>
      </c>
      <c r="E1897" s="12">
        <v>-1.9745523812532599E-3</v>
      </c>
      <c r="F1897" s="12">
        <v>-1.9745523812532599E-3</v>
      </c>
      <c r="G1897" s="12">
        <v>-1.9745523812532599E-3</v>
      </c>
      <c r="H1897" s="12">
        <v>-1.9745523812532599E-3</v>
      </c>
      <c r="I1897" s="12">
        <v>0</v>
      </c>
      <c r="J1897" s="13">
        <f t="shared" si="901"/>
        <v>0</v>
      </c>
      <c r="K1897" s="13">
        <f t="shared" si="902"/>
        <v>0</v>
      </c>
      <c r="L1897" s="16">
        <f t="shared" si="903"/>
        <v>0</v>
      </c>
      <c r="M1897" s="13">
        <f t="shared" si="904"/>
        <v>1</v>
      </c>
      <c r="N1897" s="16">
        <f t="shared" si="905"/>
        <v>0</v>
      </c>
      <c r="O1897" s="16">
        <f t="shared" si="906"/>
        <v>-1.9745523812532599E-3</v>
      </c>
      <c r="P1897" s="16">
        <f t="shared" si="907"/>
        <v>-2.5447618746740099E-5</v>
      </c>
      <c r="Q1897" s="20" t="str">
        <f t="shared" si="908"/>
        <v/>
      </c>
      <c r="R1897" s="20" t="str">
        <f t="shared" si="909"/>
        <v/>
      </c>
      <c r="S1897" s="20" t="str">
        <f t="shared" si="910"/>
        <v/>
      </c>
      <c r="T1897" s="20">
        <f t="shared" si="911"/>
        <v>-2.5447618746740099E-5</v>
      </c>
      <c r="U1897" s="16" t="str">
        <f t="shared" si="912"/>
        <v/>
      </c>
      <c r="V1897" s="20" t="str">
        <f t="shared" si="913"/>
        <v/>
      </c>
      <c r="W1897" s="20" t="str">
        <f t="shared" si="914"/>
        <v/>
      </c>
      <c r="X1897" s="20" t="str">
        <f t="shared" si="915"/>
        <v/>
      </c>
      <c r="Y1897" s="20" t="str">
        <f t="shared" si="916"/>
        <v/>
      </c>
      <c r="Z1897" s="20" t="str">
        <f t="shared" si="917"/>
        <v/>
      </c>
      <c r="AA1897" s="20" t="str">
        <f t="shared" si="918"/>
        <v/>
      </c>
      <c r="AB1897" s="20">
        <f t="shared" si="919"/>
        <v>-1.9745523812532599E-3</v>
      </c>
      <c r="AC1897" s="20" t="str">
        <f t="shared" si="920"/>
        <v/>
      </c>
      <c r="AD1897" s="20" t="str">
        <f t="shared" si="921"/>
        <v/>
      </c>
      <c r="AE1897" s="20" t="str">
        <f t="shared" si="922"/>
        <v/>
      </c>
      <c r="AF1897" s="20" t="str">
        <f t="shared" si="923"/>
        <v/>
      </c>
      <c r="AG1897" s="11">
        <f t="shared" si="924"/>
        <v>-1.9745523812532599E-3</v>
      </c>
      <c r="AH1897" s="17">
        <f t="shared" si="925"/>
        <v>-1.9745523812532599E-3</v>
      </c>
      <c r="AI1897" s="17">
        <f t="shared" si="926"/>
        <v>999</v>
      </c>
      <c r="AJ1897" s="17">
        <f t="shared" si="927"/>
        <v>999</v>
      </c>
      <c r="AK1897" s="17">
        <f t="shared" si="928"/>
        <v>999</v>
      </c>
      <c r="AL1897" s="17">
        <f t="shared" si="929"/>
        <v>999</v>
      </c>
      <c r="AM1897" s="10" t="s">
        <v>1702</v>
      </c>
      <c r="AN1897">
        <v>-0.19750000000000001</v>
      </c>
      <c r="AO1897">
        <v>0</v>
      </c>
      <c r="AP1897">
        <v>-0.19750000000000001</v>
      </c>
      <c r="AQ1897">
        <v>2.3902999999999999</v>
      </c>
      <c r="AR1897" s="8">
        <v>-0.2</v>
      </c>
      <c r="AS1897" s="8">
        <v>-8.7647999999999993</v>
      </c>
      <c r="AT1897" s="8">
        <v>-29.676200000000001</v>
      </c>
      <c r="AU1897" s="8">
        <v>-2.5876999999999999</v>
      </c>
      <c r="AV1897" s="8">
        <v>-0.2</v>
      </c>
      <c r="AW1897" s="8">
        <v>0.6</v>
      </c>
      <c r="AX1897" s="8">
        <v>8.7647999999999993</v>
      </c>
      <c r="AY1897" s="8">
        <v>29.676200000000001</v>
      </c>
      <c r="AZ1897" s="8">
        <v>2.1928000000000001</v>
      </c>
      <c r="BA1897" s="8">
        <v>0.6</v>
      </c>
      <c r="BB1897">
        <v>-0.2</v>
      </c>
      <c r="BC1897">
        <v>0.6</v>
      </c>
      <c r="BD1897">
        <v>-2.5000000000000001E-3</v>
      </c>
      <c r="BE1897">
        <v>0.79749999999999999</v>
      </c>
      <c r="BF1897">
        <v>0.06</v>
      </c>
      <c r="BG1897">
        <v>0.3</v>
      </c>
      <c r="BH1897">
        <v>-10.55</v>
      </c>
      <c r="BI1897">
        <v>9</v>
      </c>
      <c r="BJ1897">
        <v>18</v>
      </c>
      <c r="BK1897">
        <v>9</v>
      </c>
      <c r="BM1897">
        <v>9</v>
      </c>
      <c r="BN1897" t="s">
        <v>1016</v>
      </c>
      <c r="BP1897" t="s">
        <v>1016</v>
      </c>
      <c r="BQ1897">
        <v>35</v>
      </c>
      <c r="BR1897">
        <v>352020</v>
      </c>
      <c r="BS1897">
        <v>1</v>
      </c>
      <c r="BU1897">
        <v>1</v>
      </c>
      <c r="BW1897">
        <v>9</v>
      </c>
      <c r="BY1897">
        <v>18</v>
      </c>
      <c r="BZ1897" t="s">
        <v>1997</v>
      </c>
      <c r="CA1897">
        <v>0</v>
      </c>
      <c r="CB1897">
        <v>0</v>
      </c>
      <c r="CC1897">
        <v>0</v>
      </c>
      <c r="CD1897">
        <v>0</v>
      </c>
      <c r="CE1897">
        <v>0</v>
      </c>
      <c r="CF1897">
        <v>0</v>
      </c>
      <c r="CG1897">
        <v>0</v>
      </c>
      <c r="CH1897">
        <v>0</v>
      </c>
      <c r="CI1897" s="2">
        <v>8578255</v>
      </c>
    </row>
    <row r="1898" spans="1:88">
      <c r="A1898" s="10" t="str">
        <f t="shared" si="899"/>
        <v>ERA_US</v>
      </c>
      <c r="B1898" s="12">
        <f t="shared" si="900"/>
        <v>-9.7299999999999998E-2</v>
      </c>
      <c r="C1898" s="12">
        <v>1.9970133336376398E-3</v>
      </c>
      <c r="D1898" s="12">
        <v>0</v>
      </c>
      <c r="E1898" s="12">
        <v>-1.9970133336376398E-3</v>
      </c>
      <c r="F1898" s="12">
        <v>0</v>
      </c>
      <c r="G1898" s="12">
        <v>-1.9970133336376398E-3</v>
      </c>
      <c r="H1898" s="12">
        <v>0</v>
      </c>
      <c r="I1898" s="12">
        <v>1.9970133336376398E-3</v>
      </c>
      <c r="J1898" s="13">
        <f t="shared" si="901"/>
        <v>0</v>
      </c>
      <c r="K1898" s="13">
        <f t="shared" si="902"/>
        <v>0</v>
      </c>
      <c r="L1898" s="16">
        <f t="shared" si="903"/>
        <v>0</v>
      </c>
      <c r="M1898" s="13">
        <f t="shared" si="904"/>
        <v>0</v>
      </c>
      <c r="N1898" s="16">
        <f t="shared" si="905"/>
        <v>0</v>
      </c>
      <c r="O1898" s="16">
        <f t="shared" si="906"/>
        <v>0</v>
      </c>
      <c r="P1898" s="16">
        <f t="shared" si="907"/>
        <v>-2E-3</v>
      </c>
      <c r="Q1898" s="20" t="str">
        <f t="shared" si="908"/>
        <v/>
      </c>
      <c r="R1898" s="20" t="str">
        <f t="shared" si="909"/>
        <v/>
      </c>
      <c r="S1898" s="20" t="str">
        <f t="shared" si="910"/>
        <v/>
      </c>
      <c r="T1898" s="20">
        <f t="shared" si="911"/>
        <v>-2E-3</v>
      </c>
      <c r="U1898" s="16" t="str">
        <f t="shared" si="912"/>
        <v/>
      </c>
      <c r="V1898" s="20" t="str">
        <f t="shared" si="913"/>
        <v/>
      </c>
      <c r="W1898" s="20" t="str">
        <f t="shared" si="914"/>
        <v/>
      </c>
      <c r="X1898" s="20" t="str">
        <f t="shared" si="915"/>
        <v/>
      </c>
      <c r="Y1898" s="20" t="str">
        <f t="shared" si="916"/>
        <v/>
      </c>
      <c r="Z1898" s="20" t="str">
        <f t="shared" si="917"/>
        <v/>
      </c>
      <c r="AA1898" s="20" t="str">
        <f t="shared" si="918"/>
        <v/>
      </c>
      <c r="AB1898" s="20">
        <f t="shared" si="919"/>
        <v>0</v>
      </c>
      <c r="AC1898" s="20" t="str">
        <f t="shared" si="920"/>
        <v/>
      </c>
      <c r="AD1898" s="20" t="str">
        <f t="shared" si="921"/>
        <v/>
      </c>
      <c r="AE1898" s="20" t="str">
        <f t="shared" si="922"/>
        <v/>
      </c>
      <c r="AF1898" s="20" t="str">
        <f t="shared" si="923"/>
        <v/>
      </c>
      <c r="AG1898" s="11">
        <f t="shared" si="924"/>
        <v>-1.9970133336376398E-3</v>
      </c>
      <c r="AH1898" s="17">
        <f t="shared" si="925"/>
        <v>0</v>
      </c>
      <c r="AI1898" s="17">
        <f t="shared" si="926"/>
        <v>999</v>
      </c>
      <c r="AJ1898" s="17">
        <f t="shared" si="927"/>
        <v>999</v>
      </c>
      <c r="AK1898" s="17">
        <f t="shared" si="928"/>
        <v>999</v>
      </c>
      <c r="AL1898" s="17">
        <f t="shared" si="929"/>
        <v>999</v>
      </c>
      <c r="AM1898" s="10" t="s">
        <v>244</v>
      </c>
      <c r="AN1898">
        <v>-0.19969999999999999</v>
      </c>
      <c r="AO1898">
        <v>0</v>
      </c>
      <c r="AP1898">
        <v>-0.19969999999999999</v>
      </c>
      <c r="AQ1898">
        <v>0.42849999999999999</v>
      </c>
      <c r="AR1898" s="8">
        <v>-0.2</v>
      </c>
      <c r="AS1898" s="8">
        <v>-2.3546</v>
      </c>
      <c r="AT1898" s="8">
        <v>-17.7164</v>
      </c>
      <c r="AU1898" s="8">
        <v>-0.62819999999999998</v>
      </c>
      <c r="AV1898" s="8">
        <v>-0.2</v>
      </c>
      <c r="AW1898" s="8">
        <v>0.2</v>
      </c>
      <c r="AX1898" s="8">
        <v>2.3546</v>
      </c>
      <c r="AY1898" s="8">
        <v>17.7164</v>
      </c>
      <c r="AZ1898" s="8">
        <v>0.2288</v>
      </c>
      <c r="BA1898" s="8">
        <v>0.2</v>
      </c>
      <c r="BB1898">
        <v>-0.2</v>
      </c>
      <c r="BC1898">
        <v>0.2</v>
      </c>
      <c r="BD1898">
        <v>-2.9999999999999997E-4</v>
      </c>
      <c r="BE1898">
        <v>0.3997</v>
      </c>
      <c r="BF1898">
        <v>0.06</v>
      </c>
      <c r="BG1898">
        <v>0.3</v>
      </c>
      <c r="BH1898">
        <v>-9.73</v>
      </c>
      <c r="BI1898">
        <v>9</v>
      </c>
      <c r="BJ1898">
        <v>18</v>
      </c>
      <c r="BK1898">
        <v>9</v>
      </c>
      <c r="BM1898">
        <v>9</v>
      </c>
      <c r="BN1898" t="s">
        <v>1016</v>
      </c>
      <c r="BP1898" t="s">
        <v>1016</v>
      </c>
      <c r="BQ1898">
        <v>10</v>
      </c>
      <c r="BR1898">
        <v>101010</v>
      </c>
      <c r="BS1898">
        <v>1</v>
      </c>
      <c r="BU1898">
        <v>1</v>
      </c>
      <c r="BW1898">
        <v>9</v>
      </c>
      <c r="BY1898">
        <v>18</v>
      </c>
      <c r="BZ1898" t="s">
        <v>1998</v>
      </c>
      <c r="CA1898">
        <v>0</v>
      </c>
      <c r="CB1898">
        <v>0</v>
      </c>
      <c r="CC1898">
        <v>0</v>
      </c>
      <c r="CD1898">
        <v>0</v>
      </c>
      <c r="CE1898">
        <v>0</v>
      </c>
      <c r="CF1898">
        <v>0</v>
      </c>
      <c r="CG1898">
        <v>0</v>
      </c>
      <c r="CH1898">
        <v>0</v>
      </c>
      <c r="CI1898" s="2">
        <v>1726950</v>
      </c>
    </row>
    <row r="1899" spans="1:88">
      <c r="A1899" s="10" t="str">
        <f t="shared" si="899"/>
        <v>MNKD_US</v>
      </c>
      <c r="B1899" s="12">
        <f t="shared" si="900"/>
        <v>-0.17859999999999998</v>
      </c>
      <c r="C1899" s="12">
        <v>2.0097523812586198E-3</v>
      </c>
      <c r="D1899" s="12">
        <v>0</v>
      </c>
      <c r="E1899" s="12">
        <v>-2.0097523812586198E-3</v>
      </c>
      <c r="F1899" s="12">
        <v>0</v>
      </c>
      <c r="G1899" s="12">
        <v>-2.0097523812586198E-3</v>
      </c>
      <c r="H1899" s="12">
        <v>0</v>
      </c>
      <c r="I1899" s="12">
        <v>2.0097523812586198E-3</v>
      </c>
      <c r="J1899" s="13">
        <f t="shared" si="901"/>
        <v>0</v>
      </c>
      <c r="K1899" s="13">
        <f t="shared" si="902"/>
        <v>0</v>
      </c>
      <c r="L1899" s="16">
        <f t="shared" si="903"/>
        <v>0</v>
      </c>
      <c r="M1899" s="13">
        <f t="shared" si="904"/>
        <v>0</v>
      </c>
      <c r="N1899" s="16">
        <f t="shared" si="905"/>
        <v>0</v>
      </c>
      <c r="O1899" s="16">
        <f t="shared" si="906"/>
        <v>0</v>
      </c>
      <c r="P1899" s="16">
        <f t="shared" si="907"/>
        <v>-2E-3</v>
      </c>
      <c r="Q1899" s="20" t="str">
        <f t="shared" si="908"/>
        <v/>
      </c>
      <c r="R1899" s="20" t="str">
        <f t="shared" si="909"/>
        <v/>
      </c>
      <c r="S1899" s="20" t="str">
        <f t="shared" si="910"/>
        <v/>
      </c>
      <c r="T1899" s="20">
        <f t="shared" si="911"/>
        <v>-2E-3</v>
      </c>
      <c r="U1899" s="16" t="str">
        <f t="shared" si="912"/>
        <v/>
      </c>
      <c r="V1899" s="20" t="str">
        <f t="shared" si="913"/>
        <v/>
      </c>
      <c r="W1899" s="20" t="str">
        <f t="shared" si="914"/>
        <v/>
      </c>
      <c r="X1899" s="20" t="str">
        <f t="shared" si="915"/>
        <v/>
      </c>
      <c r="Y1899" s="20" t="str">
        <f t="shared" si="916"/>
        <v/>
      </c>
      <c r="Z1899" s="20" t="str">
        <f t="shared" si="917"/>
        <v/>
      </c>
      <c r="AA1899" s="20" t="str">
        <f t="shared" si="918"/>
        <v/>
      </c>
      <c r="AB1899" s="20">
        <f t="shared" si="919"/>
        <v>0</v>
      </c>
      <c r="AC1899" s="20" t="str">
        <f t="shared" si="920"/>
        <v/>
      </c>
      <c r="AD1899" s="20" t="str">
        <f t="shared" si="921"/>
        <v/>
      </c>
      <c r="AE1899" s="20" t="str">
        <f t="shared" si="922"/>
        <v/>
      </c>
      <c r="AF1899" s="20" t="str">
        <f t="shared" si="923"/>
        <v/>
      </c>
      <c r="AG1899" s="11">
        <f t="shared" si="924"/>
        <v>-2.0097523812586198E-3</v>
      </c>
      <c r="AH1899" s="17">
        <f t="shared" si="925"/>
        <v>0</v>
      </c>
      <c r="AI1899" s="17">
        <f t="shared" si="926"/>
        <v>999</v>
      </c>
      <c r="AJ1899" s="17">
        <f t="shared" si="927"/>
        <v>999</v>
      </c>
      <c r="AK1899" s="17">
        <f t="shared" si="928"/>
        <v>999</v>
      </c>
      <c r="AL1899" s="17">
        <f t="shared" si="929"/>
        <v>999</v>
      </c>
      <c r="AM1899" s="10" t="s">
        <v>178</v>
      </c>
      <c r="AN1899">
        <v>-0.20100000000000001</v>
      </c>
      <c r="AO1899">
        <v>0</v>
      </c>
      <c r="AP1899">
        <v>-0.20100000000000001</v>
      </c>
      <c r="AQ1899">
        <v>6.8531000000000004</v>
      </c>
      <c r="AR1899" s="8">
        <v>-0.2</v>
      </c>
      <c r="AS1899" s="8">
        <v>-34.380400000000002</v>
      </c>
      <c r="AT1899" s="8">
        <v>-93.370699999999999</v>
      </c>
      <c r="AU1899" s="8">
        <v>-7.0540000000000003</v>
      </c>
      <c r="AV1899" s="8">
        <v>-0.2</v>
      </c>
      <c r="AW1899" s="8">
        <v>0.6</v>
      </c>
      <c r="AX1899" s="8">
        <v>34.380400000000002</v>
      </c>
      <c r="AY1899" s="8">
        <v>93.370699999999999</v>
      </c>
      <c r="AZ1899" s="8">
        <v>6.6520999999999999</v>
      </c>
      <c r="BA1899" s="8">
        <v>0.6</v>
      </c>
      <c r="BB1899">
        <v>-0.2</v>
      </c>
      <c r="BC1899">
        <v>0.6</v>
      </c>
      <c r="BD1899">
        <v>1E-3</v>
      </c>
      <c r="BE1899">
        <v>0.80100000000000005</v>
      </c>
      <c r="BF1899">
        <v>0.06</v>
      </c>
      <c r="BG1899">
        <v>0.3</v>
      </c>
      <c r="BH1899">
        <v>-17.86</v>
      </c>
      <c r="BI1899">
        <v>10</v>
      </c>
      <c r="BJ1899">
        <v>19</v>
      </c>
      <c r="BK1899">
        <v>10</v>
      </c>
      <c r="BM1899">
        <v>10</v>
      </c>
      <c r="BN1899" t="s">
        <v>1016</v>
      </c>
      <c r="BP1899" t="s">
        <v>1016</v>
      </c>
      <c r="BQ1899">
        <v>35</v>
      </c>
      <c r="BR1899">
        <v>352010</v>
      </c>
      <c r="BS1899">
        <v>1</v>
      </c>
      <c r="BU1899">
        <v>1</v>
      </c>
      <c r="BW1899">
        <v>10</v>
      </c>
      <c r="BY1899">
        <v>19</v>
      </c>
      <c r="BZ1899" t="s">
        <v>1997</v>
      </c>
      <c r="CA1899">
        <v>0</v>
      </c>
      <c r="CB1899">
        <v>0</v>
      </c>
      <c r="CC1899">
        <v>0</v>
      </c>
      <c r="CD1899">
        <v>0</v>
      </c>
      <c r="CE1899">
        <v>0</v>
      </c>
      <c r="CF1899">
        <v>0</v>
      </c>
      <c r="CG1899">
        <v>0</v>
      </c>
      <c r="CH1899">
        <v>0</v>
      </c>
      <c r="CI1899" s="2">
        <v>31888808</v>
      </c>
    </row>
    <row r="1900" spans="1:88">
      <c r="A1900" s="10" t="str">
        <f t="shared" si="899"/>
        <v>DGI_US</v>
      </c>
      <c r="B1900" s="12">
        <f t="shared" si="900"/>
        <v>-8.3800000000000013E-2</v>
      </c>
      <c r="C1900" s="12">
        <v>4.4973028578281504E-3</v>
      </c>
      <c r="D1900" s="12">
        <v>0</v>
      </c>
      <c r="E1900" s="12">
        <v>-2.0310400003094899E-3</v>
      </c>
      <c r="F1900" s="12">
        <v>-6.5283428581376498E-3</v>
      </c>
      <c r="G1900" s="12">
        <v>-2.0310400003094899E-3</v>
      </c>
      <c r="H1900" s="12">
        <v>-6.5283428581376498E-3</v>
      </c>
      <c r="I1900" s="12">
        <v>-4.4973028578281504E-3</v>
      </c>
      <c r="J1900" s="13">
        <f t="shared" si="901"/>
        <v>0</v>
      </c>
      <c r="K1900" s="13">
        <f t="shared" si="902"/>
        <v>0</v>
      </c>
      <c r="L1900" s="16">
        <f t="shared" si="903"/>
        <v>0</v>
      </c>
      <c r="M1900" s="13">
        <f t="shared" si="904"/>
        <v>1</v>
      </c>
      <c r="N1900" s="16">
        <f t="shared" si="905"/>
        <v>0</v>
      </c>
      <c r="O1900" s="16">
        <f t="shared" si="906"/>
        <v>-6.5283428581376498E-3</v>
      </c>
      <c r="P1900" s="16">
        <f t="shared" si="907"/>
        <v>2.8342858137649259E-5</v>
      </c>
      <c r="Q1900" s="20" t="str">
        <f t="shared" si="908"/>
        <v/>
      </c>
      <c r="R1900" s="20" t="str">
        <f t="shared" si="909"/>
        <v/>
      </c>
      <c r="S1900" s="20" t="str">
        <f t="shared" si="910"/>
        <v/>
      </c>
      <c r="T1900" s="20">
        <f t="shared" si="911"/>
        <v>2.8342858137649259E-5</v>
      </c>
      <c r="U1900" s="16" t="str">
        <f t="shared" si="912"/>
        <v/>
      </c>
      <c r="V1900" s="20" t="str">
        <f t="shared" si="913"/>
        <v/>
      </c>
      <c r="W1900" s="20" t="str">
        <f t="shared" si="914"/>
        <v/>
      </c>
      <c r="X1900" s="20" t="str">
        <f t="shared" si="915"/>
        <v/>
      </c>
      <c r="Y1900" s="20" t="str">
        <f t="shared" si="916"/>
        <v/>
      </c>
      <c r="Z1900" s="20" t="str">
        <f t="shared" si="917"/>
        <v/>
      </c>
      <c r="AA1900" s="20" t="str">
        <f t="shared" si="918"/>
        <v/>
      </c>
      <c r="AB1900" s="20">
        <f t="shared" si="919"/>
        <v>-6.5283428581376498E-3</v>
      </c>
      <c r="AC1900" s="20" t="str">
        <f t="shared" si="920"/>
        <v/>
      </c>
      <c r="AD1900" s="20" t="str">
        <f t="shared" si="921"/>
        <v/>
      </c>
      <c r="AE1900" s="20" t="str">
        <f t="shared" si="922"/>
        <v/>
      </c>
      <c r="AF1900" s="20" t="str">
        <f t="shared" si="923"/>
        <v/>
      </c>
      <c r="AG1900" s="11">
        <f t="shared" si="924"/>
        <v>-2.0310400003094899E-3</v>
      </c>
      <c r="AH1900" s="17">
        <f t="shared" si="925"/>
        <v>-6.5283428581376498E-3</v>
      </c>
      <c r="AI1900" s="17">
        <f t="shared" si="926"/>
        <v>999</v>
      </c>
      <c r="AJ1900" s="17">
        <f t="shared" si="927"/>
        <v>999</v>
      </c>
      <c r="AK1900" s="17">
        <f t="shared" si="928"/>
        <v>999</v>
      </c>
      <c r="AL1900" s="17">
        <f t="shared" si="929"/>
        <v>999</v>
      </c>
      <c r="AM1900" s="10" t="s">
        <v>769</v>
      </c>
      <c r="AN1900">
        <v>-0.2031</v>
      </c>
      <c r="AO1900">
        <v>0</v>
      </c>
      <c r="AP1900">
        <v>-0.2031</v>
      </c>
      <c r="AQ1900">
        <v>5.9015000000000004</v>
      </c>
      <c r="AR1900" s="8">
        <v>-0.65</v>
      </c>
      <c r="AS1900" s="8">
        <v>-20.622800000000002</v>
      </c>
      <c r="AT1900" s="8">
        <v>-105.2456</v>
      </c>
      <c r="AU1900" s="8">
        <v>-6.1045999999999996</v>
      </c>
      <c r="AV1900" s="8">
        <v>-0.65</v>
      </c>
      <c r="AW1900" s="8">
        <v>0.65</v>
      </c>
      <c r="AX1900" s="8">
        <v>20.622800000000002</v>
      </c>
      <c r="AY1900" s="8">
        <v>105.2456</v>
      </c>
      <c r="AZ1900" s="8">
        <v>5.6984000000000004</v>
      </c>
      <c r="BA1900" s="8">
        <v>0.65</v>
      </c>
      <c r="BB1900">
        <v>-0.65</v>
      </c>
      <c r="BC1900">
        <v>0.65</v>
      </c>
      <c r="BD1900">
        <v>-0.44690000000000002</v>
      </c>
      <c r="BE1900">
        <v>0.85309999999999997</v>
      </c>
      <c r="BF1900">
        <v>0.06</v>
      </c>
      <c r="BG1900">
        <v>0.3</v>
      </c>
      <c r="BH1900">
        <v>-8.3800000000000008</v>
      </c>
      <c r="BI1900">
        <v>9</v>
      </c>
      <c r="BJ1900">
        <v>17</v>
      </c>
      <c r="BK1900">
        <v>9</v>
      </c>
      <c r="BM1900">
        <v>9</v>
      </c>
      <c r="BN1900" t="s">
        <v>1016</v>
      </c>
      <c r="BP1900" t="s">
        <v>1016</v>
      </c>
      <c r="BQ1900">
        <v>20</v>
      </c>
      <c r="BR1900">
        <v>201010</v>
      </c>
      <c r="BS1900">
        <v>1</v>
      </c>
      <c r="BU1900">
        <v>1</v>
      </c>
      <c r="BW1900">
        <v>9</v>
      </c>
      <c r="BY1900">
        <v>17</v>
      </c>
      <c r="BZ1900" t="s">
        <v>1997</v>
      </c>
      <c r="CA1900">
        <v>0</v>
      </c>
      <c r="CB1900">
        <v>0</v>
      </c>
      <c r="CC1900">
        <v>0</v>
      </c>
      <c r="CD1900">
        <v>0</v>
      </c>
      <c r="CE1900">
        <v>0</v>
      </c>
      <c r="CF1900">
        <v>0</v>
      </c>
      <c r="CG1900">
        <v>0</v>
      </c>
      <c r="CH1900">
        <v>0</v>
      </c>
      <c r="CI1900" s="2">
        <v>19795301</v>
      </c>
    </row>
    <row r="1901" spans="1:88">
      <c r="A1901" s="10" t="str">
        <f t="shared" si="899"/>
        <v>CLNE_US</v>
      </c>
      <c r="B1901" s="12">
        <f t="shared" si="900"/>
        <v>-0.20039999999999999</v>
      </c>
      <c r="C1901" s="12">
        <v>6.3108571438187994E-5</v>
      </c>
      <c r="D1901" s="12">
        <v>0</v>
      </c>
      <c r="E1901" s="12">
        <v>-2.0615466669808001E-3</v>
      </c>
      <c r="F1901" s="12">
        <v>-1.9984380955426098E-3</v>
      </c>
      <c r="G1901" s="12">
        <v>-2.0615466669808001E-3</v>
      </c>
      <c r="H1901" s="12">
        <v>-1.9984380955426098E-3</v>
      </c>
      <c r="I1901" s="12">
        <v>6.3108571438187994E-5</v>
      </c>
      <c r="J1901" s="13">
        <f t="shared" si="901"/>
        <v>0</v>
      </c>
      <c r="K1901" s="13">
        <f t="shared" si="902"/>
        <v>0</v>
      </c>
      <c r="L1901" s="16">
        <f t="shared" si="903"/>
        <v>0</v>
      </c>
      <c r="M1901" s="13">
        <f t="shared" si="904"/>
        <v>1</v>
      </c>
      <c r="N1901" s="16">
        <f t="shared" si="905"/>
        <v>0</v>
      </c>
      <c r="O1901" s="16">
        <f t="shared" si="906"/>
        <v>-1.9984380955426098E-3</v>
      </c>
      <c r="P1901" s="16">
        <f t="shared" si="907"/>
        <v>-1.5619044573902431E-6</v>
      </c>
      <c r="Q1901" s="20" t="str">
        <f t="shared" si="908"/>
        <v/>
      </c>
      <c r="R1901" s="20" t="str">
        <f t="shared" si="909"/>
        <v/>
      </c>
      <c r="S1901" s="20" t="str">
        <f t="shared" si="910"/>
        <v/>
      </c>
      <c r="T1901" s="20">
        <f t="shared" si="911"/>
        <v>-1.5619044573902431E-6</v>
      </c>
      <c r="U1901" s="16" t="str">
        <f t="shared" si="912"/>
        <v/>
      </c>
      <c r="V1901" s="20" t="str">
        <f t="shared" si="913"/>
        <v/>
      </c>
      <c r="W1901" s="20" t="str">
        <f t="shared" si="914"/>
        <v/>
      </c>
      <c r="X1901" s="20" t="str">
        <f t="shared" si="915"/>
        <v/>
      </c>
      <c r="Y1901" s="20" t="str">
        <f t="shared" si="916"/>
        <v/>
      </c>
      <c r="Z1901" s="20" t="str">
        <f t="shared" si="917"/>
        <v/>
      </c>
      <c r="AA1901" s="20" t="str">
        <f t="shared" si="918"/>
        <v/>
      </c>
      <c r="AB1901" s="20">
        <f t="shared" si="919"/>
        <v>-1.9984380955426098E-3</v>
      </c>
      <c r="AC1901" s="20" t="str">
        <f t="shared" si="920"/>
        <v/>
      </c>
      <c r="AD1901" s="20" t="str">
        <f t="shared" si="921"/>
        <v/>
      </c>
      <c r="AE1901" s="20" t="str">
        <f t="shared" si="922"/>
        <v/>
      </c>
      <c r="AF1901" s="20" t="str">
        <f t="shared" si="923"/>
        <v/>
      </c>
      <c r="AG1901" s="11">
        <f t="shared" si="924"/>
        <v>-2.0615466669808001E-3</v>
      </c>
      <c r="AH1901" s="17">
        <f t="shared" si="925"/>
        <v>-1.9984380955426098E-3</v>
      </c>
      <c r="AI1901" s="17">
        <f t="shared" si="926"/>
        <v>999</v>
      </c>
      <c r="AJ1901" s="17">
        <f t="shared" si="927"/>
        <v>999</v>
      </c>
      <c r="AK1901" s="17">
        <f t="shared" si="928"/>
        <v>999</v>
      </c>
      <c r="AL1901" s="17">
        <f t="shared" si="929"/>
        <v>999</v>
      </c>
      <c r="AM1901" s="10" t="s">
        <v>94</v>
      </c>
      <c r="AN1901">
        <v>-0.20619999999999999</v>
      </c>
      <c r="AO1901">
        <v>0</v>
      </c>
      <c r="AP1901">
        <v>-0.20619999999999999</v>
      </c>
      <c r="AQ1901">
        <v>1.6891</v>
      </c>
      <c r="AR1901" s="8">
        <v>-0.2</v>
      </c>
      <c r="AS1901" s="8">
        <v>-8.7891999999999992</v>
      </c>
      <c r="AT1901" s="8">
        <v>-19.009</v>
      </c>
      <c r="AU1901" s="8">
        <v>-1.8953</v>
      </c>
      <c r="AV1901" s="8">
        <v>-0.2</v>
      </c>
      <c r="AW1901" s="8">
        <v>0.2</v>
      </c>
      <c r="AX1901" s="8">
        <v>8.7891999999999992</v>
      </c>
      <c r="AY1901" s="8">
        <v>19.009</v>
      </c>
      <c r="AZ1901" s="8">
        <v>1.4829000000000001</v>
      </c>
      <c r="BA1901" s="8">
        <v>0.2</v>
      </c>
      <c r="BB1901">
        <v>-0.2</v>
      </c>
      <c r="BC1901">
        <v>0.2</v>
      </c>
      <c r="BD1901">
        <v>6.1999999999999998E-3</v>
      </c>
      <c r="BE1901">
        <v>0.40620000000000001</v>
      </c>
      <c r="BF1901">
        <v>0.06</v>
      </c>
      <c r="BG1901">
        <v>0.3</v>
      </c>
      <c r="BH1901">
        <v>-20.04</v>
      </c>
      <c r="BI1901">
        <v>10</v>
      </c>
      <c r="BJ1901">
        <v>20</v>
      </c>
      <c r="BK1901">
        <v>10</v>
      </c>
      <c r="BM1901">
        <v>10</v>
      </c>
      <c r="BN1901" t="s">
        <v>1016</v>
      </c>
      <c r="BP1901" t="s">
        <v>1016</v>
      </c>
      <c r="BQ1901">
        <v>10</v>
      </c>
      <c r="BR1901">
        <v>101020</v>
      </c>
      <c r="BS1901">
        <v>1</v>
      </c>
      <c r="BU1901">
        <v>1</v>
      </c>
      <c r="BW1901">
        <v>10</v>
      </c>
      <c r="BY1901">
        <v>20</v>
      </c>
      <c r="BZ1901" t="s">
        <v>1997</v>
      </c>
      <c r="CA1901">
        <v>0</v>
      </c>
      <c r="CB1901">
        <v>0</v>
      </c>
      <c r="CC1901">
        <v>0</v>
      </c>
      <c r="CD1901">
        <v>0</v>
      </c>
      <c r="CE1901">
        <v>0</v>
      </c>
      <c r="CF1901">
        <v>0</v>
      </c>
      <c r="CG1901">
        <v>0</v>
      </c>
      <c r="CH1901">
        <v>0</v>
      </c>
      <c r="CI1901" s="2">
        <v>6888660</v>
      </c>
    </row>
    <row r="1902" spans="1:88">
      <c r="A1902" s="10" t="str">
        <f t="shared" si="899"/>
        <v>FXEN_US</v>
      </c>
      <c r="B1902" s="12">
        <f t="shared" si="900"/>
        <v>-0.17480000000000001</v>
      </c>
      <c r="C1902" s="12">
        <v>6.8891428581926203E-5</v>
      </c>
      <c r="D1902" s="12">
        <v>0</v>
      </c>
      <c r="E1902" s="12">
        <v>-2.06674285745778E-3</v>
      </c>
      <c r="F1902" s="12">
        <v>-1.9978514288758599E-3</v>
      </c>
      <c r="G1902" s="12">
        <v>-2.06674285745778E-3</v>
      </c>
      <c r="H1902" s="12">
        <v>-1.9978514288758599E-3</v>
      </c>
      <c r="I1902" s="12">
        <v>6.8891428581926203E-5</v>
      </c>
      <c r="J1902" s="13">
        <f t="shared" si="901"/>
        <v>0</v>
      </c>
      <c r="K1902" s="13">
        <f t="shared" si="902"/>
        <v>0</v>
      </c>
      <c r="L1902" s="16">
        <f t="shared" si="903"/>
        <v>0</v>
      </c>
      <c r="M1902" s="13">
        <f t="shared" si="904"/>
        <v>1</v>
      </c>
      <c r="N1902" s="16">
        <f t="shared" si="905"/>
        <v>0</v>
      </c>
      <c r="O1902" s="16">
        <f t="shared" si="906"/>
        <v>-1.9978514288758599E-3</v>
      </c>
      <c r="P1902" s="16">
        <f t="shared" si="907"/>
        <v>-2.1485711241401619E-6</v>
      </c>
      <c r="Q1902" s="20" t="str">
        <f t="shared" si="908"/>
        <v/>
      </c>
      <c r="R1902" s="20" t="str">
        <f t="shared" si="909"/>
        <v/>
      </c>
      <c r="S1902" s="20" t="str">
        <f t="shared" si="910"/>
        <v/>
      </c>
      <c r="T1902" s="20" t="str">
        <f t="shared" si="911"/>
        <v/>
      </c>
      <c r="U1902" s="16" t="str">
        <f t="shared" si="912"/>
        <v/>
      </c>
      <c r="V1902" s="20" t="str">
        <f t="shared" si="913"/>
        <v/>
      </c>
      <c r="W1902" s="20" t="str">
        <f t="shared" si="914"/>
        <v/>
      </c>
      <c r="X1902" s="20" t="str">
        <f t="shared" si="915"/>
        <v/>
      </c>
      <c r="Y1902" s="20" t="str">
        <f t="shared" si="916"/>
        <v/>
      </c>
      <c r="Z1902" s="20">
        <f t="shared" si="917"/>
        <v>-2.1485711241401619E-6</v>
      </c>
      <c r="AA1902" s="20" t="str">
        <f t="shared" si="918"/>
        <v/>
      </c>
      <c r="AB1902" s="20" t="str">
        <f t="shared" si="919"/>
        <v/>
      </c>
      <c r="AC1902" s="20" t="str">
        <f t="shared" si="920"/>
        <v/>
      </c>
      <c r="AD1902" s="20" t="str">
        <f t="shared" si="921"/>
        <v/>
      </c>
      <c r="AE1902" s="20">
        <f t="shared" si="922"/>
        <v>-1.9978514288758599E-3</v>
      </c>
      <c r="AF1902" s="20" t="str">
        <f t="shared" si="923"/>
        <v/>
      </c>
      <c r="AG1902" s="11">
        <f t="shared" si="924"/>
        <v>-2.06674285745778E-3</v>
      </c>
      <c r="AH1902" s="17">
        <f t="shared" si="925"/>
        <v>999</v>
      </c>
      <c r="AI1902" s="17">
        <f t="shared" si="926"/>
        <v>999</v>
      </c>
      <c r="AJ1902" s="17">
        <f t="shared" si="927"/>
        <v>999</v>
      </c>
      <c r="AK1902" s="17">
        <f t="shared" si="928"/>
        <v>-1.9978514288758599E-3</v>
      </c>
      <c r="AL1902" s="17">
        <f t="shared" si="929"/>
        <v>999</v>
      </c>
      <c r="AM1902" s="10" t="s">
        <v>1661</v>
      </c>
      <c r="AN1902">
        <v>-0.20669999999999999</v>
      </c>
      <c r="AO1902">
        <v>0</v>
      </c>
      <c r="AP1902">
        <v>-0.20669999999999999</v>
      </c>
      <c r="AQ1902">
        <v>0.13969999999999999</v>
      </c>
      <c r="AR1902" s="8">
        <v>-0.2</v>
      </c>
      <c r="AS1902" s="8">
        <v>-0.43049999999999999</v>
      </c>
      <c r="AT1902" s="8">
        <v>-3.1501000000000001</v>
      </c>
      <c r="AU1902" s="8">
        <v>-0.34639999999999999</v>
      </c>
      <c r="AV1902" s="8">
        <v>-0.2</v>
      </c>
      <c r="AW1902" s="8">
        <v>0.2</v>
      </c>
      <c r="AX1902" s="8">
        <v>0.43049999999999999</v>
      </c>
      <c r="AY1902" s="8">
        <v>3.1501000000000001</v>
      </c>
      <c r="AZ1902" s="8">
        <v>-6.7000000000000004E-2</v>
      </c>
      <c r="BA1902" s="8">
        <v>0.2</v>
      </c>
      <c r="BB1902">
        <v>-0.2</v>
      </c>
      <c r="BC1902">
        <v>-6.7000000000000004E-2</v>
      </c>
      <c r="BD1902">
        <v>6.7000000000000002E-3</v>
      </c>
      <c r="BE1902">
        <v>0.13969999999999999</v>
      </c>
      <c r="BF1902">
        <v>0.06</v>
      </c>
      <c r="BG1902">
        <v>0.3</v>
      </c>
      <c r="BH1902">
        <v>-17.48</v>
      </c>
      <c r="BI1902">
        <v>10</v>
      </c>
      <c r="BJ1902">
        <v>19</v>
      </c>
      <c r="BK1902">
        <v>10</v>
      </c>
      <c r="BM1902">
        <v>10</v>
      </c>
      <c r="BN1902" t="s">
        <v>1016</v>
      </c>
      <c r="BP1902" t="s">
        <v>1016</v>
      </c>
      <c r="BQ1902">
        <v>10</v>
      </c>
      <c r="BR1902">
        <v>101020</v>
      </c>
      <c r="BS1902">
        <v>1</v>
      </c>
      <c r="BU1902">
        <v>1</v>
      </c>
      <c r="BW1902">
        <v>10</v>
      </c>
      <c r="BY1902">
        <v>19</v>
      </c>
      <c r="BZ1902" t="s">
        <v>1946</v>
      </c>
      <c r="CA1902">
        <v>0</v>
      </c>
      <c r="CB1902">
        <v>0</v>
      </c>
      <c r="CC1902">
        <v>1</v>
      </c>
      <c r="CD1902">
        <v>0</v>
      </c>
      <c r="CE1902">
        <v>1</v>
      </c>
      <c r="CF1902">
        <v>0</v>
      </c>
      <c r="CG1902">
        <v>0</v>
      </c>
      <c r="CH1902">
        <v>0</v>
      </c>
      <c r="CI1902" s="2">
        <v>621826</v>
      </c>
      <c r="CJ1902" t="s">
        <v>1327</v>
      </c>
    </row>
    <row r="1903" spans="1:88">
      <c r="A1903" s="10" t="str">
        <f t="shared" si="899"/>
        <v>SNTA_US</v>
      </c>
      <c r="B1903" s="12">
        <f t="shared" si="900"/>
        <v>-0.16010000000000002</v>
      </c>
      <c r="C1903" s="12">
        <v>7.8445714297668199E-5</v>
      </c>
      <c r="D1903" s="12">
        <v>0</v>
      </c>
      <c r="E1903" s="12">
        <v>-2.0788114288882E-3</v>
      </c>
      <c r="F1903" s="12">
        <v>-2.00036571459053E-3</v>
      </c>
      <c r="G1903" s="12">
        <v>-2.0788114288882E-3</v>
      </c>
      <c r="H1903" s="12">
        <v>-2.00036571459053E-3</v>
      </c>
      <c r="I1903" s="12">
        <v>7.8445714297668199E-5</v>
      </c>
      <c r="J1903" s="13">
        <f t="shared" si="901"/>
        <v>0</v>
      </c>
      <c r="K1903" s="13">
        <f t="shared" si="902"/>
        <v>0</v>
      </c>
      <c r="L1903" s="16">
        <f t="shared" si="903"/>
        <v>0</v>
      </c>
      <c r="M1903" s="13">
        <f t="shared" si="904"/>
        <v>1</v>
      </c>
      <c r="N1903" s="16">
        <f t="shared" si="905"/>
        <v>0</v>
      </c>
      <c r="O1903" s="16">
        <f t="shared" si="906"/>
        <v>-2.00036571459053E-3</v>
      </c>
      <c r="P1903" s="16">
        <f t="shared" si="907"/>
        <v>3.6571459052997871E-7</v>
      </c>
      <c r="Q1903" s="20" t="str">
        <f t="shared" si="908"/>
        <v/>
      </c>
      <c r="R1903" s="20" t="str">
        <f t="shared" si="909"/>
        <v/>
      </c>
      <c r="S1903" s="20" t="str">
        <f t="shared" si="910"/>
        <v/>
      </c>
      <c r="T1903" s="20">
        <f t="shared" si="911"/>
        <v>3.6571459052997871E-7</v>
      </c>
      <c r="U1903" s="16" t="str">
        <f t="shared" si="912"/>
        <v/>
      </c>
      <c r="V1903" s="20" t="str">
        <f t="shared" si="913"/>
        <v/>
      </c>
      <c r="W1903" s="20" t="str">
        <f t="shared" si="914"/>
        <v/>
      </c>
      <c r="X1903" s="20" t="str">
        <f t="shared" si="915"/>
        <v/>
      </c>
      <c r="Y1903" s="20" t="str">
        <f t="shared" si="916"/>
        <v/>
      </c>
      <c r="Z1903" s="20" t="str">
        <f t="shared" si="917"/>
        <v/>
      </c>
      <c r="AA1903" s="20" t="str">
        <f t="shared" si="918"/>
        <v/>
      </c>
      <c r="AB1903" s="20">
        <f t="shared" si="919"/>
        <v>-2.00036571459053E-3</v>
      </c>
      <c r="AC1903" s="20" t="str">
        <f t="shared" si="920"/>
        <v/>
      </c>
      <c r="AD1903" s="20" t="str">
        <f t="shared" si="921"/>
        <v/>
      </c>
      <c r="AE1903" s="20" t="str">
        <f t="shared" si="922"/>
        <v/>
      </c>
      <c r="AF1903" s="20" t="str">
        <f t="shared" si="923"/>
        <v/>
      </c>
      <c r="AG1903" s="11">
        <f t="shared" si="924"/>
        <v>-2.0788114288882E-3</v>
      </c>
      <c r="AH1903" s="17">
        <f t="shared" si="925"/>
        <v>-2.00036571459053E-3</v>
      </c>
      <c r="AI1903" s="17">
        <f t="shared" si="926"/>
        <v>999</v>
      </c>
      <c r="AJ1903" s="17">
        <f t="shared" si="927"/>
        <v>999</v>
      </c>
      <c r="AK1903" s="17">
        <f t="shared" si="928"/>
        <v>999</v>
      </c>
      <c r="AL1903" s="17">
        <f t="shared" si="929"/>
        <v>999</v>
      </c>
      <c r="AM1903" s="10" t="s">
        <v>36</v>
      </c>
      <c r="AN1903">
        <v>-0.2079</v>
      </c>
      <c r="AO1903">
        <v>0</v>
      </c>
      <c r="AP1903">
        <v>-0.2079</v>
      </c>
      <c r="AQ1903">
        <v>0.3931</v>
      </c>
      <c r="AR1903" s="8">
        <v>-0.2</v>
      </c>
      <c r="AS1903" s="8">
        <v>-2.5661</v>
      </c>
      <c r="AT1903" s="8">
        <v>-10.700100000000001</v>
      </c>
      <c r="AU1903" s="8">
        <v>-0.60099999999999998</v>
      </c>
      <c r="AV1903" s="8">
        <v>-0.2</v>
      </c>
      <c r="AW1903" s="8">
        <v>0.6</v>
      </c>
      <c r="AX1903" s="8">
        <v>2.5661</v>
      </c>
      <c r="AY1903" s="8">
        <v>10.700100000000001</v>
      </c>
      <c r="AZ1903" s="8">
        <v>0.1852</v>
      </c>
      <c r="BA1903" s="8">
        <v>0.6</v>
      </c>
      <c r="BB1903">
        <v>-0.2</v>
      </c>
      <c r="BC1903">
        <v>0.1852</v>
      </c>
      <c r="BD1903">
        <v>7.9000000000000008E-3</v>
      </c>
      <c r="BE1903">
        <v>0.3931</v>
      </c>
      <c r="BF1903">
        <v>0.06</v>
      </c>
      <c r="BG1903">
        <v>0.3</v>
      </c>
      <c r="BH1903">
        <v>-16.010000000000002</v>
      </c>
      <c r="BI1903">
        <v>10</v>
      </c>
      <c r="BJ1903">
        <v>19</v>
      </c>
      <c r="BK1903">
        <v>10</v>
      </c>
      <c r="BM1903">
        <v>10</v>
      </c>
      <c r="BN1903" t="s">
        <v>1016</v>
      </c>
      <c r="BP1903" t="s">
        <v>1016</v>
      </c>
      <c r="BQ1903">
        <v>35</v>
      </c>
      <c r="BR1903">
        <v>352010</v>
      </c>
      <c r="BS1903">
        <v>1</v>
      </c>
      <c r="BU1903">
        <v>1</v>
      </c>
      <c r="BW1903">
        <v>10</v>
      </c>
      <c r="BY1903">
        <v>19</v>
      </c>
      <c r="BZ1903" t="s">
        <v>1998</v>
      </c>
      <c r="CA1903">
        <v>0</v>
      </c>
      <c r="CB1903">
        <v>0</v>
      </c>
      <c r="CC1903">
        <v>1</v>
      </c>
      <c r="CD1903">
        <v>0</v>
      </c>
      <c r="CE1903">
        <v>0</v>
      </c>
      <c r="CF1903">
        <v>0</v>
      </c>
      <c r="CG1903">
        <v>0</v>
      </c>
      <c r="CH1903">
        <v>0</v>
      </c>
      <c r="CI1903" s="2">
        <v>1486112</v>
      </c>
    </row>
    <row r="1904" spans="1:88">
      <c r="A1904" s="10" t="str">
        <f t="shared" si="899"/>
        <v>SQNM_US</v>
      </c>
      <c r="B1904" s="12">
        <f t="shared" si="900"/>
        <v>-6.3600000000000004E-2</v>
      </c>
      <c r="C1904" s="12">
        <v>7.8152380964289798E-5</v>
      </c>
      <c r="D1904" s="12">
        <v>0</v>
      </c>
      <c r="E1904" s="12">
        <v>-2.07885333365011E-3</v>
      </c>
      <c r="F1904" s="12">
        <v>-2.0007009526858202E-3</v>
      </c>
      <c r="G1904" s="12">
        <v>-2.07885333365011E-3</v>
      </c>
      <c r="H1904" s="12">
        <v>-2.0007009526858202E-3</v>
      </c>
      <c r="I1904" s="12">
        <v>7.8152380964289798E-5</v>
      </c>
      <c r="J1904" s="13">
        <f t="shared" si="901"/>
        <v>0</v>
      </c>
      <c r="K1904" s="13">
        <f t="shared" si="902"/>
        <v>0</v>
      </c>
      <c r="L1904" s="16">
        <f t="shared" si="903"/>
        <v>0</v>
      </c>
      <c r="M1904" s="13">
        <f t="shared" si="904"/>
        <v>1</v>
      </c>
      <c r="N1904" s="16">
        <f t="shared" si="905"/>
        <v>0</v>
      </c>
      <c r="O1904" s="16">
        <f t="shared" si="906"/>
        <v>-2.0007009526858202E-3</v>
      </c>
      <c r="P1904" s="16">
        <f t="shared" si="907"/>
        <v>7.0095268582016923E-7</v>
      </c>
      <c r="Q1904" s="20" t="str">
        <f t="shared" si="908"/>
        <v/>
      </c>
      <c r="R1904" s="20" t="str">
        <f t="shared" si="909"/>
        <v/>
      </c>
      <c r="S1904" s="20" t="str">
        <f t="shared" si="910"/>
        <v/>
      </c>
      <c r="T1904" s="20">
        <f t="shared" si="911"/>
        <v>7.0095268582016923E-7</v>
      </c>
      <c r="U1904" s="16" t="str">
        <f t="shared" si="912"/>
        <v/>
      </c>
      <c r="V1904" s="20" t="str">
        <f t="shared" si="913"/>
        <v/>
      </c>
      <c r="W1904" s="20" t="str">
        <f t="shared" si="914"/>
        <v/>
      </c>
      <c r="X1904" s="20" t="str">
        <f t="shared" si="915"/>
        <v/>
      </c>
      <c r="Y1904" s="20" t="str">
        <f t="shared" si="916"/>
        <v/>
      </c>
      <c r="Z1904" s="20" t="str">
        <f t="shared" si="917"/>
        <v/>
      </c>
      <c r="AA1904" s="20" t="str">
        <f t="shared" si="918"/>
        <v/>
      </c>
      <c r="AB1904" s="20">
        <f t="shared" si="919"/>
        <v>-2.0007009526858202E-3</v>
      </c>
      <c r="AC1904" s="20" t="str">
        <f t="shared" si="920"/>
        <v/>
      </c>
      <c r="AD1904" s="20" t="str">
        <f t="shared" si="921"/>
        <v/>
      </c>
      <c r="AE1904" s="20" t="str">
        <f t="shared" si="922"/>
        <v/>
      </c>
      <c r="AF1904" s="20" t="str">
        <f t="shared" si="923"/>
        <v/>
      </c>
      <c r="AG1904" s="11">
        <f t="shared" si="924"/>
        <v>-2.07885333365011E-3</v>
      </c>
      <c r="AH1904" s="17">
        <f t="shared" si="925"/>
        <v>-2.0007009526858202E-3</v>
      </c>
      <c r="AI1904" s="17">
        <f t="shared" si="926"/>
        <v>999</v>
      </c>
      <c r="AJ1904" s="17">
        <f t="shared" si="927"/>
        <v>999</v>
      </c>
      <c r="AK1904" s="17">
        <f t="shared" si="928"/>
        <v>999</v>
      </c>
      <c r="AL1904" s="17">
        <f t="shared" si="929"/>
        <v>999</v>
      </c>
      <c r="AM1904" s="10" t="s">
        <v>49</v>
      </c>
      <c r="AN1904">
        <v>-0.2079</v>
      </c>
      <c r="AO1904">
        <v>0</v>
      </c>
      <c r="AP1904">
        <v>-0.2079</v>
      </c>
      <c r="AQ1904">
        <v>0.99099999999999999</v>
      </c>
      <c r="AR1904" s="8">
        <v>-0.2</v>
      </c>
      <c r="AS1904" s="8">
        <v>-5.0129999999999999</v>
      </c>
      <c r="AT1904" s="8">
        <v>-18.439299999999999</v>
      </c>
      <c r="AU1904" s="8">
        <v>-1.1989000000000001</v>
      </c>
      <c r="AV1904" s="8">
        <v>-0.2</v>
      </c>
      <c r="AW1904" s="8">
        <v>0.6</v>
      </c>
      <c r="AX1904" s="8">
        <v>5.0129999999999999</v>
      </c>
      <c r="AY1904" s="8">
        <v>18.439299999999999</v>
      </c>
      <c r="AZ1904" s="8">
        <v>0.78310000000000002</v>
      </c>
      <c r="BA1904" s="8">
        <v>0.6</v>
      </c>
      <c r="BB1904">
        <v>-0.2</v>
      </c>
      <c r="BC1904">
        <v>0.6</v>
      </c>
      <c r="BD1904">
        <v>7.9000000000000008E-3</v>
      </c>
      <c r="BE1904">
        <v>0.80789999999999995</v>
      </c>
      <c r="BF1904">
        <v>0.06</v>
      </c>
      <c r="BG1904">
        <v>0.3</v>
      </c>
      <c r="BH1904">
        <v>-6.36</v>
      </c>
      <c r="BI1904">
        <v>9</v>
      </c>
      <c r="BJ1904">
        <v>17</v>
      </c>
      <c r="BK1904">
        <v>9</v>
      </c>
      <c r="BM1904">
        <v>9</v>
      </c>
      <c r="BN1904" t="s">
        <v>1016</v>
      </c>
      <c r="BP1904" t="s">
        <v>1016</v>
      </c>
      <c r="BQ1904">
        <v>35</v>
      </c>
      <c r="BR1904">
        <v>352030</v>
      </c>
      <c r="BS1904">
        <v>1</v>
      </c>
      <c r="BU1904">
        <v>1</v>
      </c>
      <c r="BW1904">
        <v>9</v>
      </c>
      <c r="BY1904">
        <v>17</v>
      </c>
      <c r="BZ1904" t="s">
        <v>1997</v>
      </c>
      <c r="CA1904">
        <v>0</v>
      </c>
      <c r="CB1904">
        <v>0</v>
      </c>
      <c r="CC1904">
        <v>0</v>
      </c>
      <c r="CD1904">
        <v>0</v>
      </c>
      <c r="CE1904">
        <v>0</v>
      </c>
      <c r="CF1904">
        <v>0</v>
      </c>
      <c r="CG1904">
        <v>0</v>
      </c>
      <c r="CH1904">
        <v>0</v>
      </c>
      <c r="CI1904" s="2">
        <v>3251275</v>
      </c>
    </row>
    <row r="1905" spans="1:88">
      <c r="A1905" s="10" t="str">
        <f t="shared" si="899"/>
        <v>VCRA_US</v>
      </c>
      <c r="B1905" s="12">
        <f t="shared" si="900"/>
        <v>-3.95E-2</v>
      </c>
      <c r="C1905" s="12">
        <v>1.9951276193516301E-3</v>
      </c>
      <c r="D1905" s="12">
        <v>0</v>
      </c>
      <c r="E1905" s="12">
        <v>-2.1224761907996099E-3</v>
      </c>
      <c r="F1905" s="12">
        <v>-1.2734857144797599E-4</v>
      </c>
      <c r="G1905" s="12">
        <v>-2.1224761907996099E-3</v>
      </c>
      <c r="H1905" s="12">
        <v>-1.2734857144797599E-4</v>
      </c>
      <c r="I1905" s="12">
        <v>1.9951276193516301E-3</v>
      </c>
      <c r="J1905" s="13">
        <f t="shared" si="901"/>
        <v>0</v>
      </c>
      <c r="K1905" s="13">
        <f t="shared" si="902"/>
        <v>0</v>
      </c>
      <c r="L1905" s="16">
        <f t="shared" si="903"/>
        <v>0</v>
      </c>
      <c r="M1905" s="13">
        <f t="shared" si="904"/>
        <v>1</v>
      </c>
      <c r="N1905" s="16">
        <f t="shared" si="905"/>
        <v>0</v>
      </c>
      <c r="O1905" s="16">
        <f t="shared" si="906"/>
        <v>-1.2734857144797599E-4</v>
      </c>
      <c r="P1905" s="16">
        <f t="shared" si="907"/>
        <v>-5.8726514285520242E-3</v>
      </c>
      <c r="Q1905" s="20" t="str">
        <f t="shared" si="908"/>
        <v/>
      </c>
      <c r="R1905" s="20" t="str">
        <f t="shared" si="909"/>
        <v/>
      </c>
      <c r="S1905" s="20" t="str">
        <f t="shared" si="910"/>
        <v/>
      </c>
      <c r="T1905" s="20">
        <f t="shared" si="911"/>
        <v>-5.8726514285520242E-3</v>
      </c>
      <c r="U1905" s="16" t="str">
        <f t="shared" si="912"/>
        <v/>
      </c>
      <c r="V1905" s="20" t="str">
        <f t="shared" si="913"/>
        <v/>
      </c>
      <c r="W1905" s="20" t="str">
        <f t="shared" si="914"/>
        <v/>
      </c>
      <c r="X1905" s="20" t="str">
        <f t="shared" si="915"/>
        <v/>
      </c>
      <c r="Y1905" s="20" t="str">
        <f t="shared" si="916"/>
        <v/>
      </c>
      <c r="Z1905" s="20" t="str">
        <f t="shared" si="917"/>
        <v/>
      </c>
      <c r="AA1905" s="20" t="str">
        <f t="shared" si="918"/>
        <v/>
      </c>
      <c r="AB1905" s="20">
        <f t="shared" si="919"/>
        <v>-1.2734857144797599E-4</v>
      </c>
      <c r="AC1905" s="20" t="str">
        <f t="shared" si="920"/>
        <v/>
      </c>
      <c r="AD1905" s="20" t="str">
        <f t="shared" si="921"/>
        <v/>
      </c>
      <c r="AE1905" s="20" t="str">
        <f t="shared" si="922"/>
        <v/>
      </c>
      <c r="AF1905" s="20" t="str">
        <f t="shared" si="923"/>
        <v/>
      </c>
      <c r="AG1905" s="11">
        <f t="shared" si="924"/>
        <v>-2.1224761907996099E-3</v>
      </c>
      <c r="AH1905" s="17">
        <f t="shared" si="925"/>
        <v>-1.2734857144797599E-4</v>
      </c>
      <c r="AI1905" s="17">
        <f t="shared" si="926"/>
        <v>999</v>
      </c>
      <c r="AJ1905" s="17">
        <f t="shared" si="927"/>
        <v>999</v>
      </c>
      <c r="AK1905" s="17">
        <f t="shared" si="928"/>
        <v>999</v>
      </c>
      <c r="AL1905" s="17">
        <f t="shared" si="929"/>
        <v>999</v>
      </c>
      <c r="AM1905" s="10" t="s">
        <v>959</v>
      </c>
      <c r="AN1905">
        <v>-0.2122</v>
      </c>
      <c r="AO1905">
        <v>0</v>
      </c>
      <c r="AP1905">
        <v>-0.2122</v>
      </c>
      <c r="AQ1905">
        <v>0.1993</v>
      </c>
      <c r="AR1905" s="8">
        <v>-0.6</v>
      </c>
      <c r="AS1905" s="8">
        <v>-0.89170000000000005</v>
      </c>
      <c r="AT1905" s="8">
        <v>-10.904299999999999</v>
      </c>
      <c r="AU1905" s="8">
        <v>-0.41160000000000002</v>
      </c>
      <c r="AV1905" s="8">
        <v>-0.6</v>
      </c>
      <c r="AW1905" s="8">
        <v>0.6</v>
      </c>
      <c r="AX1905" s="8">
        <v>0.89170000000000005</v>
      </c>
      <c r="AY1905" s="8">
        <v>10.904299999999999</v>
      </c>
      <c r="AZ1905" s="8">
        <v>-1.29E-2</v>
      </c>
      <c r="BA1905" s="8">
        <v>0.6</v>
      </c>
      <c r="BB1905">
        <v>-0.41160000000000002</v>
      </c>
      <c r="BC1905">
        <v>-1.29E-2</v>
      </c>
      <c r="BD1905">
        <v>-0.1993</v>
      </c>
      <c r="BE1905">
        <v>0.1993</v>
      </c>
      <c r="BF1905">
        <v>0.06</v>
      </c>
      <c r="BG1905">
        <v>0.3</v>
      </c>
      <c r="BH1905">
        <v>-3.95</v>
      </c>
      <c r="BI1905">
        <v>8</v>
      </c>
      <c r="BJ1905">
        <v>15</v>
      </c>
      <c r="BK1905">
        <v>8</v>
      </c>
      <c r="BM1905">
        <v>8</v>
      </c>
      <c r="BN1905" t="s">
        <v>1016</v>
      </c>
      <c r="BP1905" t="s">
        <v>1016</v>
      </c>
      <c r="BQ1905">
        <v>35</v>
      </c>
      <c r="BR1905">
        <v>351030</v>
      </c>
      <c r="BS1905">
        <v>1</v>
      </c>
      <c r="BU1905">
        <v>1</v>
      </c>
      <c r="BW1905">
        <v>8</v>
      </c>
      <c r="BY1905">
        <v>15</v>
      </c>
      <c r="BZ1905" t="s">
        <v>1946</v>
      </c>
      <c r="CA1905">
        <v>1</v>
      </c>
      <c r="CB1905">
        <v>0</v>
      </c>
      <c r="CC1905">
        <v>1</v>
      </c>
      <c r="CD1905">
        <v>0</v>
      </c>
      <c r="CE1905">
        <v>0</v>
      </c>
      <c r="CF1905">
        <v>0</v>
      </c>
      <c r="CG1905">
        <v>0</v>
      </c>
      <c r="CH1905">
        <v>0</v>
      </c>
      <c r="CI1905" s="2">
        <v>844447</v>
      </c>
    </row>
    <row r="1906" spans="1:88">
      <c r="A1906" s="10" t="str">
        <f t="shared" si="899"/>
        <v>ICON_US</v>
      </c>
      <c r="B1906" s="12">
        <f t="shared" si="900"/>
        <v>-6.7000000000000004E-2</v>
      </c>
      <c r="C1906" s="12">
        <v>4.3881828578115302E-3</v>
      </c>
      <c r="D1906" s="12">
        <v>0</v>
      </c>
      <c r="E1906" s="12">
        <v>-2.12331428603783E-3</v>
      </c>
      <c r="F1906" s="12">
        <v>-6.5114971438493697E-3</v>
      </c>
      <c r="G1906" s="12">
        <v>-2.12331428603783E-3</v>
      </c>
      <c r="H1906" s="12">
        <v>-6.5114971438493697E-3</v>
      </c>
      <c r="I1906" s="12">
        <v>-4.3881828578115302E-3</v>
      </c>
      <c r="J1906" s="13">
        <f t="shared" si="901"/>
        <v>0</v>
      </c>
      <c r="K1906" s="13">
        <f t="shared" si="902"/>
        <v>0</v>
      </c>
      <c r="L1906" s="16">
        <f t="shared" si="903"/>
        <v>0</v>
      </c>
      <c r="M1906" s="13">
        <f t="shared" si="904"/>
        <v>1</v>
      </c>
      <c r="N1906" s="16">
        <f t="shared" si="905"/>
        <v>0</v>
      </c>
      <c r="O1906" s="16">
        <f t="shared" si="906"/>
        <v>-6.5114971438493697E-3</v>
      </c>
      <c r="P1906" s="16">
        <f t="shared" si="907"/>
        <v>1.1497143849369118E-5</v>
      </c>
      <c r="Q1906" s="20" t="str">
        <f t="shared" si="908"/>
        <v/>
      </c>
      <c r="R1906" s="20" t="str">
        <f t="shared" si="909"/>
        <v/>
      </c>
      <c r="S1906" s="20" t="str">
        <f t="shared" si="910"/>
        <v/>
      </c>
      <c r="T1906" s="20">
        <f t="shared" si="911"/>
        <v>1.1497143849369118E-5</v>
      </c>
      <c r="U1906" s="16" t="str">
        <f t="shared" si="912"/>
        <v/>
      </c>
      <c r="V1906" s="20" t="str">
        <f t="shared" si="913"/>
        <v/>
      </c>
      <c r="W1906" s="20" t="str">
        <f t="shared" si="914"/>
        <v/>
      </c>
      <c r="X1906" s="20" t="str">
        <f t="shared" si="915"/>
        <v/>
      </c>
      <c r="Y1906" s="20" t="str">
        <f t="shared" si="916"/>
        <v/>
      </c>
      <c r="Z1906" s="20" t="str">
        <f t="shared" si="917"/>
        <v/>
      </c>
      <c r="AA1906" s="20" t="str">
        <f t="shared" si="918"/>
        <v/>
      </c>
      <c r="AB1906" s="20">
        <f t="shared" si="919"/>
        <v>-6.5114971438493697E-3</v>
      </c>
      <c r="AC1906" s="20" t="str">
        <f t="shared" si="920"/>
        <v/>
      </c>
      <c r="AD1906" s="20" t="str">
        <f t="shared" si="921"/>
        <v/>
      </c>
      <c r="AE1906" s="20" t="str">
        <f t="shared" si="922"/>
        <v/>
      </c>
      <c r="AF1906" s="20" t="str">
        <f t="shared" si="923"/>
        <v/>
      </c>
      <c r="AG1906" s="11">
        <f t="shared" si="924"/>
        <v>-2.12331428603783E-3</v>
      </c>
      <c r="AH1906" s="17">
        <f t="shared" si="925"/>
        <v>-6.5114971438493697E-3</v>
      </c>
      <c r="AI1906" s="17">
        <f t="shared" si="926"/>
        <v>999</v>
      </c>
      <c r="AJ1906" s="17">
        <f t="shared" si="927"/>
        <v>999</v>
      </c>
      <c r="AK1906" s="17">
        <f t="shared" si="928"/>
        <v>999</v>
      </c>
      <c r="AL1906" s="17">
        <f t="shared" si="929"/>
        <v>999</v>
      </c>
      <c r="AM1906" s="10" t="s">
        <v>764</v>
      </c>
      <c r="AN1906">
        <v>-0.21229999999999999</v>
      </c>
      <c r="AO1906">
        <v>0</v>
      </c>
      <c r="AP1906">
        <v>-0.21229999999999999</v>
      </c>
      <c r="AQ1906">
        <v>7.0564</v>
      </c>
      <c r="AR1906" s="8">
        <v>-0.65</v>
      </c>
      <c r="AS1906" s="8">
        <v>-37.126800000000003</v>
      </c>
      <c r="AT1906" s="8">
        <v>-67.752200000000002</v>
      </c>
      <c r="AU1906" s="8">
        <v>-7.2687999999999997</v>
      </c>
      <c r="AV1906" s="8">
        <v>-0.65</v>
      </c>
      <c r="AW1906" s="8">
        <v>0.65</v>
      </c>
      <c r="AX1906" s="8">
        <v>37.126800000000003</v>
      </c>
      <c r="AY1906" s="8">
        <v>67.752200000000002</v>
      </c>
      <c r="AZ1906" s="8">
        <v>6.8441000000000001</v>
      </c>
      <c r="BA1906" s="8">
        <v>0.65</v>
      </c>
      <c r="BB1906">
        <v>-0.65</v>
      </c>
      <c r="BC1906">
        <v>0.65</v>
      </c>
      <c r="BD1906">
        <v>-0.43769999999999998</v>
      </c>
      <c r="BE1906">
        <v>0.86229999999999996</v>
      </c>
      <c r="BF1906">
        <v>0.06</v>
      </c>
      <c r="BG1906">
        <v>0.3</v>
      </c>
      <c r="BH1906">
        <v>-6.7</v>
      </c>
      <c r="BI1906">
        <v>9</v>
      </c>
      <c r="BJ1906">
        <v>17</v>
      </c>
      <c r="BK1906">
        <v>9</v>
      </c>
      <c r="BM1906">
        <v>9</v>
      </c>
      <c r="BN1906" t="s">
        <v>1016</v>
      </c>
      <c r="BP1906" t="s">
        <v>1016</v>
      </c>
      <c r="BQ1906">
        <v>25</v>
      </c>
      <c r="BR1906">
        <v>252030</v>
      </c>
      <c r="BS1906">
        <v>1</v>
      </c>
      <c r="BU1906">
        <v>1</v>
      </c>
      <c r="BW1906">
        <v>9</v>
      </c>
      <c r="BY1906">
        <v>17</v>
      </c>
      <c r="BZ1906" t="s">
        <v>1997</v>
      </c>
      <c r="CA1906">
        <v>0</v>
      </c>
      <c r="CB1906">
        <v>0</v>
      </c>
      <c r="CC1906">
        <v>0</v>
      </c>
      <c r="CD1906">
        <v>0</v>
      </c>
      <c r="CE1906">
        <v>0</v>
      </c>
      <c r="CF1906">
        <v>0</v>
      </c>
      <c r="CG1906">
        <v>0</v>
      </c>
      <c r="CH1906">
        <v>0</v>
      </c>
      <c r="CI1906" s="2">
        <v>27662307</v>
      </c>
    </row>
    <row r="1907" spans="1:88">
      <c r="A1907" s="10" t="str">
        <f t="shared" si="899"/>
        <v>OMEX_US</v>
      </c>
      <c r="B1907" s="12">
        <f t="shared" si="900"/>
        <v>-0.20039999999999999</v>
      </c>
      <c r="C1907" s="12">
        <v>0</v>
      </c>
      <c r="D1907" s="12">
        <v>0</v>
      </c>
      <c r="E1907" s="12">
        <v>-2.1252846479429001E-3</v>
      </c>
      <c r="F1907" s="12">
        <v>-2.1252846479429001E-3</v>
      </c>
      <c r="G1907" s="12">
        <v>-2.1252846479429001E-3</v>
      </c>
      <c r="H1907" s="12">
        <v>-2.1252846479429001E-3</v>
      </c>
      <c r="I1907" s="12">
        <v>0</v>
      </c>
      <c r="J1907" s="13">
        <f t="shared" si="901"/>
        <v>0</v>
      </c>
      <c r="K1907" s="13">
        <f t="shared" si="902"/>
        <v>0</v>
      </c>
      <c r="L1907" s="16">
        <f t="shared" si="903"/>
        <v>0</v>
      </c>
      <c r="M1907" s="13">
        <f t="shared" si="904"/>
        <v>1</v>
      </c>
      <c r="N1907" s="16">
        <f t="shared" si="905"/>
        <v>0</v>
      </c>
      <c r="O1907" s="16">
        <f t="shared" si="906"/>
        <v>-2.1252846479429001E-3</v>
      </c>
      <c r="P1907" s="16">
        <f t="shared" si="907"/>
        <v>-4.3747153520571E-3</v>
      </c>
      <c r="Q1907" s="20" t="str">
        <f t="shared" si="908"/>
        <v/>
      </c>
      <c r="R1907" s="20">
        <f t="shared" si="909"/>
        <v>-4.3747153520571E-3</v>
      </c>
      <c r="S1907" s="20" t="str">
        <f t="shared" si="910"/>
        <v/>
      </c>
      <c r="T1907" s="20" t="str">
        <f t="shared" si="911"/>
        <v/>
      </c>
      <c r="U1907" s="16" t="str">
        <f t="shared" si="912"/>
        <v/>
      </c>
      <c r="V1907" s="20" t="str">
        <f t="shared" si="913"/>
        <v/>
      </c>
      <c r="W1907" s="20" t="str">
        <f t="shared" si="914"/>
        <v/>
      </c>
      <c r="X1907" s="20" t="str">
        <f t="shared" si="915"/>
        <v/>
      </c>
      <c r="Y1907" s="20" t="str">
        <f t="shared" si="916"/>
        <v/>
      </c>
      <c r="Z1907" s="20">
        <f t="shared" si="917"/>
        <v>-4.3747153520571E-3</v>
      </c>
      <c r="AA1907" s="20" t="str">
        <f t="shared" si="918"/>
        <v/>
      </c>
      <c r="AB1907" s="20" t="str">
        <f t="shared" si="919"/>
        <v/>
      </c>
      <c r="AC1907" s="20" t="str">
        <f t="shared" si="920"/>
        <v/>
      </c>
      <c r="AD1907" s="20">
        <f t="shared" si="921"/>
        <v>-2.1252846479429001E-3</v>
      </c>
      <c r="AE1907" s="20">
        <f t="shared" si="922"/>
        <v>-2.1252846479429001E-3</v>
      </c>
      <c r="AF1907" s="20" t="str">
        <f t="shared" si="923"/>
        <v/>
      </c>
      <c r="AG1907" s="11">
        <f t="shared" si="924"/>
        <v>-2.1252846479429001E-3</v>
      </c>
      <c r="AH1907" s="17">
        <f t="shared" si="925"/>
        <v>999</v>
      </c>
      <c r="AI1907" s="17">
        <f t="shared" si="926"/>
        <v>999</v>
      </c>
      <c r="AJ1907" s="17">
        <f t="shared" si="927"/>
        <v>-2.1252846479429001E-3</v>
      </c>
      <c r="AK1907" s="17">
        <f t="shared" si="928"/>
        <v>-2.1252846479429001E-3</v>
      </c>
      <c r="AL1907" s="17">
        <f t="shared" si="929"/>
        <v>999</v>
      </c>
      <c r="AM1907" s="10" t="s">
        <v>1640</v>
      </c>
      <c r="AN1907">
        <v>-0.21249999999999999</v>
      </c>
      <c r="AO1907">
        <v>0</v>
      </c>
      <c r="AP1907">
        <v>-0.21249999999999999</v>
      </c>
      <c r="AQ1907">
        <v>4.02E-2</v>
      </c>
      <c r="AR1907" s="8">
        <v>-0.65</v>
      </c>
      <c r="AS1907" s="8">
        <v>-0.21249999999999999</v>
      </c>
      <c r="AT1907" s="8">
        <v>-2.056</v>
      </c>
      <c r="AU1907" s="8">
        <v>-0.25280000000000002</v>
      </c>
      <c r="AV1907" s="8">
        <v>-0.65</v>
      </c>
      <c r="AW1907" s="8">
        <v>0.65</v>
      </c>
      <c r="AX1907" s="8">
        <v>0.1961</v>
      </c>
      <c r="AY1907" s="8">
        <v>2.056</v>
      </c>
      <c r="AZ1907" s="8">
        <v>-0.17230000000000001</v>
      </c>
      <c r="BA1907" s="8">
        <v>0.65</v>
      </c>
      <c r="BB1907">
        <v>-0.21249999999999999</v>
      </c>
      <c r="BC1907">
        <v>-0.17230000000000001</v>
      </c>
      <c r="BD1907">
        <v>0</v>
      </c>
      <c r="BE1907">
        <v>4.02E-2</v>
      </c>
      <c r="BF1907">
        <v>0.06</v>
      </c>
      <c r="BG1907">
        <v>0.3</v>
      </c>
      <c r="BH1907">
        <v>-20.04</v>
      </c>
      <c r="BI1907">
        <v>10</v>
      </c>
      <c r="BJ1907">
        <v>20</v>
      </c>
      <c r="BK1907">
        <v>10</v>
      </c>
      <c r="BM1907">
        <v>10</v>
      </c>
      <c r="BN1907" t="s">
        <v>1016</v>
      </c>
      <c r="BP1907" t="s">
        <v>1016</v>
      </c>
      <c r="BQ1907">
        <v>20</v>
      </c>
      <c r="BR1907">
        <v>202020</v>
      </c>
      <c r="BS1907">
        <v>1</v>
      </c>
      <c r="BU1907">
        <v>1</v>
      </c>
      <c r="BW1907">
        <v>10</v>
      </c>
      <c r="BY1907">
        <v>20</v>
      </c>
      <c r="BZ1907" t="s">
        <v>2000</v>
      </c>
      <c r="CA1907">
        <v>0</v>
      </c>
      <c r="CB1907">
        <v>1</v>
      </c>
      <c r="CC1907">
        <v>1</v>
      </c>
      <c r="CD1907">
        <v>0</v>
      </c>
      <c r="CE1907">
        <v>1</v>
      </c>
      <c r="CF1907">
        <v>0</v>
      </c>
      <c r="CG1907">
        <v>0</v>
      </c>
      <c r="CH1907">
        <v>0</v>
      </c>
      <c r="CI1907" s="2">
        <v>156028</v>
      </c>
      <c r="CJ1907" t="s">
        <v>1327</v>
      </c>
    </row>
    <row r="1908" spans="1:88">
      <c r="A1908" s="10" t="str">
        <f t="shared" si="899"/>
        <v>CCXI_US</v>
      </c>
      <c r="B1908" s="12">
        <f t="shared" si="900"/>
        <v>-0.154</v>
      </c>
      <c r="C1908" s="12">
        <v>1.45660952403148E-4</v>
      </c>
      <c r="D1908" s="12">
        <v>0</v>
      </c>
      <c r="E1908" s="12">
        <v>-2.1484990479464301E-3</v>
      </c>
      <c r="F1908" s="12">
        <v>-2.0028380955432802E-3</v>
      </c>
      <c r="G1908" s="12">
        <v>-2.1484990479464301E-3</v>
      </c>
      <c r="H1908" s="12">
        <v>-2.0028380955432802E-3</v>
      </c>
      <c r="I1908" s="12">
        <v>1.45660952403148E-4</v>
      </c>
      <c r="J1908" s="13">
        <f t="shared" si="901"/>
        <v>0</v>
      </c>
      <c r="K1908" s="13">
        <f t="shared" si="902"/>
        <v>0</v>
      </c>
      <c r="L1908" s="16">
        <f t="shared" si="903"/>
        <v>0</v>
      </c>
      <c r="M1908" s="13">
        <f t="shared" si="904"/>
        <v>1</v>
      </c>
      <c r="N1908" s="16">
        <f t="shared" si="905"/>
        <v>0</v>
      </c>
      <c r="O1908" s="16">
        <f t="shared" si="906"/>
        <v>-2.0028380955432802E-3</v>
      </c>
      <c r="P1908" s="16">
        <f t="shared" si="907"/>
        <v>2.8380955432801176E-6</v>
      </c>
      <c r="Q1908" s="20" t="str">
        <f t="shared" si="908"/>
        <v/>
      </c>
      <c r="R1908" s="20" t="str">
        <f t="shared" si="909"/>
        <v/>
      </c>
      <c r="S1908" s="20" t="str">
        <f t="shared" si="910"/>
        <v/>
      </c>
      <c r="T1908" s="20">
        <f t="shared" si="911"/>
        <v>2.8380955432801176E-6</v>
      </c>
      <c r="U1908" s="16" t="str">
        <f t="shared" si="912"/>
        <v/>
      </c>
      <c r="V1908" s="20" t="str">
        <f t="shared" si="913"/>
        <v/>
      </c>
      <c r="W1908" s="20" t="str">
        <f t="shared" si="914"/>
        <v/>
      </c>
      <c r="X1908" s="20" t="str">
        <f t="shared" si="915"/>
        <v/>
      </c>
      <c r="Y1908" s="20" t="str">
        <f t="shared" si="916"/>
        <v/>
      </c>
      <c r="Z1908" s="20" t="str">
        <f t="shared" si="917"/>
        <v/>
      </c>
      <c r="AA1908" s="20" t="str">
        <f t="shared" si="918"/>
        <v/>
      </c>
      <c r="AB1908" s="20">
        <f t="shared" si="919"/>
        <v>-2.0028380955432802E-3</v>
      </c>
      <c r="AC1908" s="20" t="str">
        <f t="shared" si="920"/>
        <v/>
      </c>
      <c r="AD1908" s="20" t="str">
        <f t="shared" si="921"/>
        <v/>
      </c>
      <c r="AE1908" s="20" t="str">
        <f t="shared" si="922"/>
        <v/>
      </c>
      <c r="AF1908" s="20" t="str">
        <f t="shared" si="923"/>
        <v/>
      </c>
      <c r="AG1908" s="11">
        <f t="shared" si="924"/>
        <v>-2.1484990479464301E-3</v>
      </c>
      <c r="AH1908" s="17">
        <f t="shared" si="925"/>
        <v>-2.0028380955432802E-3</v>
      </c>
      <c r="AI1908" s="17">
        <f t="shared" si="926"/>
        <v>999</v>
      </c>
      <c r="AJ1908" s="17">
        <f t="shared" si="927"/>
        <v>999</v>
      </c>
      <c r="AK1908" s="17">
        <f t="shared" si="928"/>
        <v>999</v>
      </c>
      <c r="AL1908" s="17">
        <f t="shared" si="929"/>
        <v>999</v>
      </c>
      <c r="AM1908" s="10" t="s">
        <v>1689</v>
      </c>
      <c r="AN1908">
        <v>-0.21479999999999999</v>
      </c>
      <c r="AO1908">
        <v>0</v>
      </c>
      <c r="AP1908">
        <v>-0.21479999999999999</v>
      </c>
      <c r="AQ1908">
        <v>0.1956</v>
      </c>
      <c r="AR1908" s="8">
        <v>-0.2</v>
      </c>
      <c r="AS1908" s="8">
        <v>-1.7985</v>
      </c>
      <c r="AT1908" s="8">
        <v>-15.854100000000001</v>
      </c>
      <c r="AU1908" s="8">
        <v>-0.41049999999999998</v>
      </c>
      <c r="AV1908" s="8">
        <v>-0.2</v>
      </c>
      <c r="AW1908" s="8">
        <v>0.6</v>
      </c>
      <c r="AX1908" s="8">
        <v>1.7985</v>
      </c>
      <c r="AY1908" s="8">
        <v>15.854100000000001</v>
      </c>
      <c r="AZ1908" s="8">
        <v>-1.9199999999999998E-2</v>
      </c>
      <c r="BA1908" s="8">
        <v>0.6</v>
      </c>
      <c r="BB1908">
        <v>-0.2</v>
      </c>
      <c r="BC1908">
        <v>-1.9199999999999998E-2</v>
      </c>
      <c r="BD1908">
        <v>1.4800000000000001E-2</v>
      </c>
      <c r="BE1908">
        <v>0.1956</v>
      </c>
      <c r="BF1908">
        <v>0.06</v>
      </c>
      <c r="BG1908">
        <v>0.3</v>
      </c>
      <c r="BH1908">
        <v>-15.4</v>
      </c>
      <c r="BI1908">
        <v>10</v>
      </c>
      <c r="BJ1908">
        <v>19</v>
      </c>
      <c r="BK1908">
        <v>10</v>
      </c>
      <c r="BM1908">
        <v>10</v>
      </c>
      <c r="BN1908" t="s">
        <v>1016</v>
      </c>
      <c r="BP1908" t="s">
        <v>1016</v>
      </c>
      <c r="BQ1908">
        <v>35</v>
      </c>
      <c r="BR1908">
        <v>352010</v>
      </c>
      <c r="BS1908">
        <v>1</v>
      </c>
      <c r="BU1908">
        <v>1</v>
      </c>
      <c r="BW1908">
        <v>10</v>
      </c>
      <c r="BY1908">
        <v>19</v>
      </c>
      <c r="BZ1908" t="s">
        <v>1946</v>
      </c>
      <c r="CA1908">
        <v>0</v>
      </c>
      <c r="CB1908">
        <v>0</v>
      </c>
      <c r="CC1908">
        <v>1</v>
      </c>
      <c r="CD1908">
        <v>0</v>
      </c>
      <c r="CE1908">
        <v>0</v>
      </c>
      <c r="CF1908">
        <v>0</v>
      </c>
      <c r="CG1908">
        <v>0</v>
      </c>
      <c r="CH1908">
        <v>0</v>
      </c>
      <c r="CI1908" s="2">
        <v>823994</v>
      </c>
    </row>
    <row r="1909" spans="1:88">
      <c r="A1909" s="10" t="str">
        <f t="shared" si="899"/>
        <v>IRBT_US</v>
      </c>
      <c r="B1909" s="12">
        <f t="shared" si="900"/>
        <v>-5.2600000000000001E-2</v>
      </c>
      <c r="C1909" s="12">
        <v>2.1495466669942099E-3</v>
      </c>
      <c r="D1909" s="12">
        <v>0</v>
      </c>
      <c r="E1909" s="12">
        <v>-2.1495466669942099E-3</v>
      </c>
      <c r="F1909" s="12">
        <v>0</v>
      </c>
      <c r="G1909" s="12">
        <v>-2.1495466669942099E-3</v>
      </c>
      <c r="H1909" s="12">
        <v>0</v>
      </c>
      <c r="I1909" s="12">
        <v>2.1495466669942099E-3</v>
      </c>
      <c r="J1909" s="13">
        <f t="shared" si="901"/>
        <v>0</v>
      </c>
      <c r="K1909" s="13">
        <f t="shared" si="902"/>
        <v>0</v>
      </c>
      <c r="L1909" s="16">
        <f t="shared" si="903"/>
        <v>0</v>
      </c>
      <c r="M1909" s="13">
        <f t="shared" si="904"/>
        <v>0</v>
      </c>
      <c r="N1909" s="16">
        <f t="shared" si="905"/>
        <v>0</v>
      </c>
      <c r="O1909" s="16">
        <f t="shared" si="906"/>
        <v>0</v>
      </c>
      <c r="P1909" s="16">
        <f t="shared" si="907"/>
        <v>-6.5000000000000006E-3</v>
      </c>
      <c r="Q1909" s="20" t="str">
        <f t="shared" si="908"/>
        <v/>
      </c>
      <c r="R1909" s="20" t="str">
        <f t="shared" si="909"/>
        <v/>
      </c>
      <c r="S1909" s="20" t="str">
        <f t="shared" si="910"/>
        <v/>
      </c>
      <c r="T1909" s="20">
        <f t="shared" si="911"/>
        <v>-6.5000000000000006E-3</v>
      </c>
      <c r="U1909" s="16" t="str">
        <f t="shared" si="912"/>
        <v/>
      </c>
      <c r="V1909" s="20" t="str">
        <f t="shared" si="913"/>
        <v/>
      </c>
      <c r="W1909" s="20" t="str">
        <f t="shared" si="914"/>
        <v/>
      </c>
      <c r="X1909" s="20" t="str">
        <f t="shared" si="915"/>
        <v/>
      </c>
      <c r="Y1909" s="20" t="str">
        <f t="shared" si="916"/>
        <v/>
      </c>
      <c r="Z1909" s="20" t="str">
        <f t="shared" si="917"/>
        <v/>
      </c>
      <c r="AA1909" s="20" t="str">
        <f t="shared" si="918"/>
        <v/>
      </c>
      <c r="AB1909" s="20">
        <f t="shared" si="919"/>
        <v>0</v>
      </c>
      <c r="AC1909" s="20" t="str">
        <f t="shared" si="920"/>
        <v/>
      </c>
      <c r="AD1909" s="20" t="str">
        <f t="shared" si="921"/>
        <v/>
      </c>
      <c r="AE1909" s="20" t="str">
        <f t="shared" si="922"/>
        <v/>
      </c>
      <c r="AF1909" s="20" t="str">
        <f t="shared" si="923"/>
        <v/>
      </c>
      <c r="AG1909" s="11">
        <f t="shared" si="924"/>
        <v>-2.1495466669942099E-3</v>
      </c>
      <c r="AH1909" s="17">
        <f t="shared" si="925"/>
        <v>0</v>
      </c>
      <c r="AI1909" s="17">
        <f t="shared" si="926"/>
        <v>999</v>
      </c>
      <c r="AJ1909" s="17">
        <f t="shared" si="927"/>
        <v>999</v>
      </c>
      <c r="AK1909" s="17">
        <f t="shared" si="928"/>
        <v>999</v>
      </c>
      <c r="AL1909" s="17">
        <f t="shared" si="929"/>
        <v>999</v>
      </c>
      <c r="AM1909" s="10" t="s">
        <v>572</v>
      </c>
      <c r="AN1909">
        <v>-0.215</v>
      </c>
      <c r="AO1909">
        <v>0</v>
      </c>
      <c r="AP1909">
        <v>-0.215</v>
      </c>
      <c r="AQ1909">
        <v>3.1204000000000001</v>
      </c>
      <c r="AR1909" s="8">
        <v>-0.65</v>
      </c>
      <c r="AS1909" s="8">
        <v>-14.8086</v>
      </c>
      <c r="AT1909" s="8">
        <v>-39.863599999999998</v>
      </c>
      <c r="AU1909" s="8">
        <v>-3.3353999999999999</v>
      </c>
      <c r="AV1909" s="8">
        <v>-0.65</v>
      </c>
      <c r="AW1909" s="8">
        <v>0.65</v>
      </c>
      <c r="AX1909" s="8">
        <v>14.8086</v>
      </c>
      <c r="AY1909" s="8">
        <v>39.863599999999998</v>
      </c>
      <c r="AZ1909" s="8">
        <v>2.9054000000000002</v>
      </c>
      <c r="BA1909" s="8">
        <v>0.65</v>
      </c>
      <c r="BB1909">
        <v>-0.65</v>
      </c>
      <c r="BC1909">
        <v>0.65</v>
      </c>
      <c r="BD1909">
        <v>-0.435</v>
      </c>
      <c r="BE1909">
        <v>0.86499999999999999</v>
      </c>
      <c r="BF1909">
        <v>0.06</v>
      </c>
      <c r="BG1909">
        <v>0.3</v>
      </c>
      <c r="BH1909">
        <v>-5.26</v>
      </c>
      <c r="BI1909">
        <v>8</v>
      </c>
      <c r="BJ1909">
        <v>16</v>
      </c>
      <c r="BK1909">
        <v>8</v>
      </c>
      <c r="BM1909">
        <v>8</v>
      </c>
      <c r="BN1909" t="s">
        <v>1016</v>
      </c>
      <c r="BP1909" t="s">
        <v>1016</v>
      </c>
      <c r="BQ1909">
        <v>25</v>
      </c>
      <c r="BR1909">
        <v>252010</v>
      </c>
      <c r="BS1909">
        <v>1</v>
      </c>
      <c r="BU1909">
        <v>1</v>
      </c>
      <c r="BW1909">
        <v>8</v>
      </c>
      <c r="BY1909">
        <v>16</v>
      </c>
      <c r="BZ1909" t="s">
        <v>1997</v>
      </c>
      <c r="CA1909">
        <v>0</v>
      </c>
      <c r="CB1909">
        <v>0</v>
      </c>
      <c r="CC1909">
        <v>0</v>
      </c>
      <c r="CD1909">
        <v>0</v>
      </c>
      <c r="CE1909">
        <v>0</v>
      </c>
      <c r="CF1909">
        <v>0</v>
      </c>
      <c r="CG1909">
        <v>0</v>
      </c>
      <c r="CH1909">
        <v>0</v>
      </c>
      <c r="CI1909" s="2">
        <v>10723268</v>
      </c>
    </row>
    <row r="1910" spans="1:88">
      <c r="A1910" s="10" t="str">
        <f t="shared" si="899"/>
        <v>ACAD_US</v>
      </c>
      <c r="B1910" s="12">
        <f t="shared" si="900"/>
        <v>2.3399999999999997E-2</v>
      </c>
      <c r="C1910" s="12">
        <v>2.1566285717572E-3</v>
      </c>
      <c r="D1910" s="12">
        <v>0</v>
      </c>
      <c r="E1910" s="12">
        <v>-2.1566285717572E-3</v>
      </c>
      <c r="F1910" s="12">
        <v>0</v>
      </c>
      <c r="G1910" s="12">
        <v>-2.1566285717572E-3</v>
      </c>
      <c r="H1910" s="12">
        <v>0</v>
      </c>
      <c r="I1910" s="12">
        <v>2.1566285717572E-3</v>
      </c>
      <c r="J1910" s="13">
        <f t="shared" si="901"/>
        <v>0</v>
      </c>
      <c r="K1910" s="13">
        <f t="shared" si="902"/>
        <v>0</v>
      </c>
      <c r="L1910" s="16">
        <f t="shared" si="903"/>
        <v>0</v>
      </c>
      <c r="M1910" s="13">
        <f t="shared" si="904"/>
        <v>0</v>
      </c>
      <c r="N1910" s="16">
        <f t="shared" si="905"/>
        <v>0</v>
      </c>
      <c r="O1910" s="16">
        <f t="shared" si="906"/>
        <v>0</v>
      </c>
      <c r="P1910" s="16" t="str">
        <f t="shared" si="907"/>
        <v/>
      </c>
      <c r="Q1910" s="20" t="str">
        <f t="shared" si="908"/>
        <v/>
      </c>
      <c r="R1910" s="20" t="str">
        <f t="shared" si="909"/>
        <v/>
      </c>
      <c r="S1910" s="20" t="str">
        <f t="shared" si="910"/>
        <v/>
      </c>
      <c r="T1910" s="20" t="str">
        <f t="shared" si="911"/>
        <v/>
      </c>
      <c r="U1910" s="16">
        <f t="shared" si="912"/>
        <v>6.0000000000000001E-3</v>
      </c>
      <c r="V1910" s="20" t="str">
        <f t="shared" si="913"/>
        <v/>
      </c>
      <c r="W1910" s="20" t="str">
        <f t="shared" si="914"/>
        <v/>
      </c>
      <c r="X1910" s="20" t="str">
        <f t="shared" si="915"/>
        <v/>
      </c>
      <c r="Y1910" s="20">
        <f t="shared" si="916"/>
        <v>6.0000000000000001E-3</v>
      </c>
      <c r="Z1910" s="20" t="str">
        <f t="shared" si="917"/>
        <v/>
      </c>
      <c r="AA1910" s="20" t="str">
        <f t="shared" si="918"/>
        <v/>
      </c>
      <c r="AB1910" s="20">
        <f t="shared" si="919"/>
        <v>0</v>
      </c>
      <c r="AC1910" s="20" t="str">
        <f t="shared" si="920"/>
        <v/>
      </c>
      <c r="AD1910" s="20" t="str">
        <f t="shared" si="921"/>
        <v/>
      </c>
      <c r="AE1910" s="20" t="str">
        <f t="shared" si="922"/>
        <v/>
      </c>
      <c r="AF1910" s="20" t="str">
        <f t="shared" si="923"/>
        <v/>
      </c>
      <c r="AG1910" s="11">
        <f t="shared" si="924"/>
        <v>-2.1566285717572E-3</v>
      </c>
      <c r="AH1910" s="17">
        <f t="shared" si="925"/>
        <v>0</v>
      </c>
      <c r="AI1910" s="17">
        <f t="shared" si="926"/>
        <v>999</v>
      </c>
      <c r="AJ1910" s="17">
        <f t="shared" si="927"/>
        <v>999</v>
      </c>
      <c r="AK1910" s="17">
        <f t="shared" si="928"/>
        <v>999</v>
      </c>
      <c r="AL1910" s="17">
        <f t="shared" si="929"/>
        <v>999</v>
      </c>
      <c r="AM1910" s="10" t="s">
        <v>1192</v>
      </c>
      <c r="AN1910">
        <v>-0.2157</v>
      </c>
      <c r="AO1910">
        <v>0</v>
      </c>
      <c r="AP1910">
        <v>-0.2157</v>
      </c>
      <c r="AQ1910">
        <v>12.975099999999999</v>
      </c>
      <c r="AR1910" s="8">
        <v>-0.2</v>
      </c>
      <c r="AS1910" s="8">
        <v>-58.051200000000001</v>
      </c>
      <c r="AT1910" s="8">
        <v>-144.02209999999999</v>
      </c>
      <c r="AU1910" s="8">
        <v>-13.190799999999999</v>
      </c>
      <c r="AV1910" s="8">
        <v>-0.2</v>
      </c>
      <c r="AW1910" s="8">
        <v>0.6</v>
      </c>
      <c r="AX1910" s="8">
        <v>58.051200000000001</v>
      </c>
      <c r="AY1910" s="8">
        <v>144.02209999999999</v>
      </c>
      <c r="AZ1910" s="8">
        <v>12.759499999999999</v>
      </c>
      <c r="BA1910" s="8">
        <v>0.6</v>
      </c>
      <c r="BB1910">
        <v>-0.2</v>
      </c>
      <c r="BC1910">
        <v>0.6</v>
      </c>
      <c r="BD1910">
        <v>1.5699999999999999E-2</v>
      </c>
      <c r="BE1910">
        <v>0.81569999999999998</v>
      </c>
      <c r="BF1910">
        <v>0.06</v>
      </c>
      <c r="BG1910">
        <v>0.3</v>
      </c>
      <c r="BH1910">
        <v>2.34</v>
      </c>
      <c r="BI1910">
        <v>4</v>
      </c>
      <c r="BJ1910">
        <v>8</v>
      </c>
      <c r="BK1910">
        <v>4</v>
      </c>
      <c r="BM1910">
        <v>4</v>
      </c>
      <c r="BN1910" t="s">
        <v>1016</v>
      </c>
      <c r="BP1910" t="s">
        <v>1016</v>
      </c>
      <c r="BQ1910">
        <v>35</v>
      </c>
      <c r="BR1910">
        <v>352010</v>
      </c>
      <c r="BS1910">
        <v>1</v>
      </c>
      <c r="BU1910">
        <v>1</v>
      </c>
      <c r="BW1910">
        <v>4</v>
      </c>
      <c r="BY1910">
        <v>8</v>
      </c>
      <c r="BZ1910" t="s">
        <v>1997</v>
      </c>
      <c r="CA1910">
        <v>0</v>
      </c>
      <c r="CB1910">
        <v>0</v>
      </c>
      <c r="CC1910">
        <v>0</v>
      </c>
      <c r="CD1910">
        <v>0</v>
      </c>
      <c r="CE1910">
        <v>0</v>
      </c>
      <c r="CF1910">
        <v>0</v>
      </c>
      <c r="CG1910">
        <v>0</v>
      </c>
      <c r="CH1910">
        <v>0</v>
      </c>
      <c r="CI1910" s="2">
        <v>48725758</v>
      </c>
    </row>
    <row r="1911" spans="1:88">
      <c r="A1911" s="10" t="str">
        <f t="shared" si="899"/>
        <v>AXDX_US</v>
      </c>
      <c r="B1911" s="12">
        <f t="shared" si="900"/>
        <v>-0.20039999999999999</v>
      </c>
      <c r="C1911" s="12">
        <v>1.73401904788327E-4</v>
      </c>
      <c r="D1911" s="12">
        <v>0</v>
      </c>
      <c r="E1911" s="12">
        <v>-2.1675238098540898E-3</v>
      </c>
      <c r="F1911" s="12">
        <v>-1.9941219050657699E-3</v>
      </c>
      <c r="G1911" s="12">
        <v>-2.1675238098540898E-3</v>
      </c>
      <c r="H1911" s="12">
        <v>-1.9941219050657699E-3</v>
      </c>
      <c r="I1911" s="12">
        <v>1.73401904788327E-4</v>
      </c>
      <c r="J1911" s="13">
        <f t="shared" si="901"/>
        <v>0</v>
      </c>
      <c r="K1911" s="13">
        <f t="shared" si="902"/>
        <v>0</v>
      </c>
      <c r="L1911" s="16">
        <f t="shared" si="903"/>
        <v>0</v>
      </c>
      <c r="M1911" s="13">
        <f t="shared" si="904"/>
        <v>1</v>
      </c>
      <c r="N1911" s="16">
        <f t="shared" si="905"/>
        <v>0</v>
      </c>
      <c r="O1911" s="16">
        <f t="shared" si="906"/>
        <v>-1.9941219050657699E-3</v>
      </c>
      <c r="P1911" s="16">
        <f t="shared" si="907"/>
        <v>-5.8780949342301415E-6</v>
      </c>
      <c r="Q1911" s="20" t="str">
        <f t="shared" si="908"/>
        <v/>
      </c>
      <c r="R1911" s="20" t="str">
        <f t="shared" si="909"/>
        <v/>
      </c>
      <c r="S1911" s="20" t="str">
        <f t="shared" si="910"/>
        <v/>
      </c>
      <c r="T1911" s="20">
        <f t="shared" si="911"/>
        <v>-5.8780949342301415E-6</v>
      </c>
      <c r="U1911" s="16" t="str">
        <f t="shared" si="912"/>
        <v/>
      </c>
      <c r="V1911" s="20" t="str">
        <f t="shared" si="913"/>
        <v/>
      </c>
      <c r="W1911" s="20" t="str">
        <f t="shared" si="914"/>
        <v/>
      </c>
      <c r="X1911" s="20" t="str">
        <f t="shared" si="915"/>
        <v/>
      </c>
      <c r="Y1911" s="20" t="str">
        <f t="shared" si="916"/>
        <v/>
      </c>
      <c r="Z1911" s="20" t="str">
        <f t="shared" si="917"/>
        <v/>
      </c>
      <c r="AA1911" s="20" t="str">
        <f t="shared" si="918"/>
        <v/>
      </c>
      <c r="AB1911" s="20">
        <f t="shared" si="919"/>
        <v>-1.9941219050657699E-3</v>
      </c>
      <c r="AC1911" s="20" t="str">
        <f t="shared" si="920"/>
        <v/>
      </c>
      <c r="AD1911" s="20" t="str">
        <f t="shared" si="921"/>
        <v/>
      </c>
      <c r="AE1911" s="20" t="str">
        <f t="shared" si="922"/>
        <v/>
      </c>
      <c r="AF1911" s="20" t="str">
        <f t="shared" si="923"/>
        <v/>
      </c>
      <c r="AG1911" s="11">
        <f t="shared" si="924"/>
        <v>-2.1675238098540898E-3</v>
      </c>
      <c r="AH1911" s="17">
        <f t="shared" si="925"/>
        <v>-1.9941219050657699E-3</v>
      </c>
      <c r="AI1911" s="17">
        <f t="shared" si="926"/>
        <v>999</v>
      </c>
      <c r="AJ1911" s="17">
        <f t="shared" si="927"/>
        <v>999</v>
      </c>
      <c r="AK1911" s="17">
        <f t="shared" si="928"/>
        <v>999</v>
      </c>
      <c r="AL1911" s="17">
        <f t="shared" si="929"/>
        <v>999</v>
      </c>
      <c r="AM1911" s="10" t="s">
        <v>1687</v>
      </c>
      <c r="AN1911">
        <v>-0.21679999999999999</v>
      </c>
      <c r="AO1911">
        <v>0</v>
      </c>
      <c r="AP1911">
        <v>-0.21679999999999999</v>
      </c>
      <c r="AQ1911">
        <v>1.3583000000000001</v>
      </c>
      <c r="AR1911" s="8">
        <v>-0.2</v>
      </c>
      <c r="AS1911" s="8">
        <v>-4.7293000000000003</v>
      </c>
      <c r="AT1911" s="8">
        <v>-38.713299999999997</v>
      </c>
      <c r="AU1911" s="8">
        <v>-1.575</v>
      </c>
      <c r="AV1911" s="8">
        <v>-0.2</v>
      </c>
      <c r="AW1911" s="8">
        <v>0.6</v>
      </c>
      <c r="AX1911" s="8">
        <v>4.7293000000000003</v>
      </c>
      <c r="AY1911" s="8">
        <v>38.713299999999997</v>
      </c>
      <c r="AZ1911" s="8">
        <v>1.1415</v>
      </c>
      <c r="BA1911" s="8">
        <v>0.6</v>
      </c>
      <c r="BB1911">
        <v>-0.2</v>
      </c>
      <c r="BC1911">
        <v>0.6</v>
      </c>
      <c r="BD1911">
        <v>1.6799999999999999E-2</v>
      </c>
      <c r="BE1911">
        <v>0.81679999999999997</v>
      </c>
      <c r="BF1911">
        <v>0.06</v>
      </c>
      <c r="BG1911">
        <v>0.3</v>
      </c>
      <c r="BH1911">
        <v>-20.04</v>
      </c>
      <c r="BI1911">
        <v>10</v>
      </c>
      <c r="BJ1911">
        <v>20</v>
      </c>
      <c r="BK1911">
        <v>10</v>
      </c>
      <c r="BM1911">
        <v>10</v>
      </c>
      <c r="BN1911" t="s">
        <v>1016</v>
      </c>
      <c r="BP1911" t="s">
        <v>1016</v>
      </c>
      <c r="BQ1911">
        <v>35</v>
      </c>
      <c r="BR1911">
        <v>352030</v>
      </c>
      <c r="BS1911">
        <v>1</v>
      </c>
      <c r="BU1911">
        <v>1</v>
      </c>
      <c r="BW1911">
        <v>10</v>
      </c>
      <c r="BY1911">
        <v>20</v>
      </c>
      <c r="BZ1911" t="s">
        <v>1997</v>
      </c>
      <c r="CA1911">
        <v>0</v>
      </c>
      <c r="CB1911">
        <v>0</v>
      </c>
      <c r="CC1911">
        <v>0</v>
      </c>
      <c r="CD1911">
        <v>0</v>
      </c>
      <c r="CE1911">
        <v>0</v>
      </c>
      <c r="CF1911">
        <v>0</v>
      </c>
      <c r="CG1911">
        <v>0</v>
      </c>
      <c r="CH1911">
        <v>0</v>
      </c>
      <c r="CI1911" s="2">
        <v>5402231</v>
      </c>
    </row>
    <row r="1912" spans="1:88">
      <c r="A1912" s="10" t="str">
        <f t="shared" si="899"/>
        <v>AVHI_US</v>
      </c>
      <c r="B1912" s="12">
        <f t="shared" si="900"/>
        <v>-5.4299999999999994E-2</v>
      </c>
      <c r="C1912" s="12">
        <v>6.81371428675257E-5</v>
      </c>
      <c r="D1912" s="12">
        <v>0</v>
      </c>
      <c r="E1912" s="12">
        <v>-2.1803885717608198E-3</v>
      </c>
      <c r="F1912" s="12">
        <v>-2.1122514288932901E-3</v>
      </c>
      <c r="G1912" s="12">
        <v>-2.1803885717608198E-3</v>
      </c>
      <c r="H1912" s="12">
        <v>-2.1122514288932901E-3</v>
      </c>
      <c r="I1912" s="12">
        <v>6.81371428675257E-5</v>
      </c>
      <c r="J1912" s="13">
        <f t="shared" si="901"/>
        <v>0</v>
      </c>
      <c r="K1912" s="13">
        <f t="shared" si="902"/>
        <v>0</v>
      </c>
      <c r="L1912" s="16">
        <f t="shared" si="903"/>
        <v>0</v>
      </c>
      <c r="M1912" s="13">
        <f t="shared" si="904"/>
        <v>1</v>
      </c>
      <c r="N1912" s="16">
        <f t="shared" si="905"/>
        <v>0</v>
      </c>
      <c r="O1912" s="16">
        <f t="shared" si="906"/>
        <v>-2.1122514288932901E-3</v>
      </c>
      <c r="P1912" s="16">
        <f t="shared" si="907"/>
        <v>-3.88774857110671E-3</v>
      </c>
      <c r="Q1912" s="20" t="str">
        <f t="shared" si="908"/>
        <v/>
      </c>
      <c r="R1912" s="20" t="str">
        <f t="shared" si="909"/>
        <v/>
      </c>
      <c r="S1912" s="20" t="str">
        <f t="shared" si="910"/>
        <v/>
      </c>
      <c r="T1912" s="20">
        <f t="shared" si="911"/>
        <v>-3.88774857110671E-3</v>
      </c>
      <c r="U1912" s="16" t="str">
        <f t="shared" si="912"/>
        <v/>
      </c>
      <c r="V1912" s="20" t="str">
        <f t="shared" si="913"/>
        <v/>
      </c>
      <c r="W1912" s="20" t="str">
        <f t="shared" si="914"/>
        <v/>
      </c>
      <c r="X1912" s="20" t="str">
        <f t="shared" si="915"/>
        <v/>
      </c>
      <c r="Y1912" s="20" t="str">
        <f t="shared" si="916"/>
        <v/>
      </c>
      <c r="Z1912" s="20" t="str">
        <f t="shared" si="917"/>
        <v/>
      </c>
      <c r="AA1912" s="20" t="str">
        <f t="shared" si="918"/>
        <v/>
      </c>
      <c r="AB1912" s="20">
        <f t="shared" si="919"/>
        <v>-2.1122514288932901E-3</v>
      </c>
      <c r="AC1912" s="20" t="str">
        <f t="shared" si="920"/>
        <v/>
      </c>
      <c r="AD1912" s="20" t="str">
        <f t="shared" si="921"/>
        <v/>
      </c>
      <c r="AE1912" s="20" t="str">
        <f t="shared" si="922"/>
        <v/>
      </c>
      <c r="AF1912" s="20" t="str">
        <f t="shared" si="923"/>
        <v/>
      </c>
      <c r="AG1912" s="11">
        <f t="shared" si="924"/>
        <v>-2.1803885717608198E-3</v>
      </c>
      <c r="AH1912" s="17">
        <f t="shared" si="925"/>
        <v>-2.1122514288932901E-3</v>
      </c>
      <c r="AI1912" s="17">
        <f t="shared" si="926"/>
        <v>999</v>
      </c>
      <c r="AJ1912" s="17">
        <f t="shared" si="927"/>
        <v>999</v>
      </c>
      <c r="AK1912" s="17">
        <f t="shared" si="928"/>
        <v>999</v>
      </c>
      <c r="AL1912" s="17">
        <f t="shared" si="929"/>
        <v>999</v>
      </c>
      <c r="AM1912" s="10" t="s">
        <v>1679</v>
      </c>
      <c r="AN1912">
        <v>-0.218</v>
      </c>
      <c r="AO1912">
        <v>0</v>
      </c>
      <c r="AP1912">
        <v>-0.218</v>
      </c>
      <c r="AQ1912">
        <v>7.6899999999999996E-2</v>
      </c>
      <c r="AR1912" s="8">
        <v>-0.6</v>
      </c>
      <c r="AS1912" s="8">
        <v>-0.6452</v>
      </c>
      <c r="AT1912" s="8">
        <v>-15.221500000000001</v>
      </c>
      <c r="AU1912" s="8">
        <v>-0.2949</v>
      </c>
      <c r="AV1912" s="8">
        <v>-0.6</v>
      </c>
      <c r="AW1912" s="8">
        <v>0.6</v>
      </c>
      <c r="AX1912" s="8">
        <v>0.6452</v>
      </c>
      <c r="AY1912" s="8">
        <v>15.221500000000001</v>
      </c>
      <c r="AZ1912" s="8">
        <v>-0.14119999999999999</v>
      </c>
      <c r="BA1912" s="8">
        <v>0.6</v>
      </c>
      <c r="BB1912">
        <v>-0.2949</v>
      </c>
      <c r="BC1912">
        <v>-0.14119999999999999</v>
      </c>
      <c r="BD1912">
        <v>-7.6899999999999996E-2</v>
      </c>
      <c r="BE1912">
        <v>7.6899999999999996E-2</v>
      </c>
      <c r="BF1912">
        <v>0.06</v>
      </c>
      <c r="BG1912">
        <v>0.3</v>
      </c>
      <c r="BH1912">
        <v>-5.43</v>
      </c>
      <c r="BI1912">
        <v>8</v>
      </c>
      <c r="BJ1912">
        <v>16</v>
      </c>
      <c r="BK1912">
        <v>8</v>
      </c>
      <c r="BM1912">
        <v>8</v>
      </c>
      <c r="BN1912" t="s">
        <v>1016</v>
      </c>
      <c r="BP1912" t="s">
        <v>1016</v>
      </c>
      <c r="BQ1912">
        <v>40</v>
      </c>
      <c r="BR1912">
        <v>404030</v>
      </c>
      <c r="BS1912">
        <v>1</v>
      </c>
      <c r="BU1912">
        <v>1</v>
      </c>
      <c r="BW1912">
        <v>8</v>
      </c>
      <c r="BY1912">
        <v>16</v>
      </c>
      <c r="BZ1912" t="s">
        <v>1947</v>
      </c>
      <c r="CA1912">
        <v>1</v>
      </c>
      <c r="CB1912">
        <v>0</v>
      </c>
      <c r="CC1912">
        <v>1</v>
      </c>
      <c r="CD1912">
        <v>0</v>
      </c>
      <c r="CE1912">
        <v>0</v>
      </c>
      <c r="CF1912">
        <v>0</v>
      </c>
      <c r="CG1912">
        <v>0</v>
      </c>
      <c r="CH1912">
        <v>0</v>
      </c>
      <c r="CI1912" s="2">
        <v>305688</v>
      </c>
    </row>
    <row r="1913" spans="1:88">
      <c r="A1913" s="10" t="str">
        <f t="shared" si="899"/>
        <v>HNSN_US</v>
      </c>
      <c r="B1913" s="12">
        <f t="shared" si="900"/>
        <v>-0.20039999999999999</v>
      </c>
      <c r="C1913" s="12">
        <v>4.3312761911361899E-4</v>
      </c>
      <c r="D1913" s="12">
        <v>0</v>
      </c>
      <c r="E1913" s="12">
        <v>-2.21022476224155E-3</v>
      </c>
      <c r="F1913" s="12">
        <v>-2.64335238135517E-3</v>
      </c>
      <c r="G1913" s="12">
        <v>-2.21022476224155E-3</v>
      </c>
      <c r="H1913" s="12">
        <v>-2.64335238135517E-3</v>
      </c>
      <c r="I1913" s="12">
        <v>-4.3312761911361899E-4</v>
      </c>
      <c r="J1913" s="13">
        <f t="shared" si="901"/>
        <v>0</v>
      </c>
      <c r="K1913" s="13">
        <f t="shared" si="902"/>
        <v>0</v>
      </c>
      <c r="L1913" s="16">
        <f t="shared" si="903"/>
        <v>0</v>
      </c>
      <c r="M1913" s="13">
        <f t="shared" si="904"/>
        <v>1</v>
      </c>
      <c r="N1913" s="16">
        <f t="shared" si="905"/>
        <v>0</v>
      </c>
      <c r="O1913" s="16">
        <f t="shared" si="906"/>
        <v>-2.64335238135517E-3</v>
      </c>
      <c r="P1913" s="16">
        <f t="shared" si="907"/>
        <v>-3.3566476186448302E-3</v>
      </c>
      <c r="Q1913" s="20" t="str">
        <f t="shared" si="908"/>
        <v/>
      </c>
      <c r="R1913" s="20">
        <f t="shared" si="909"/>
        <v>-3.3566476186448302E-3</v>
      </c>
      <c r="S1913" s="20" t="str">
        <f t="shared" si="910"/>
        <v/>
      </c>
      <c r="T1913" s="20" t="str">
        <f t="shared" si="911"/>
        <v/>
      </c>
      <c r="U1913" s="16" t="str">
        <f t="shared" si="912"/>
        <v/>
      </c>
      <c r="V1913" s="20" t="str">
        <f t="shared" si="913"/>
        <v/>
      </c>
      <c r="W1913" s="20" t="str">
        <f t="shared" si="914"/>
        <v/>
      </c>
      <c r="X1913" s="20" t="str">
        <f t="shared" si="915"/>
        <v/>
      </c>
      <c r="Y1913" s="20" t="str">
        <f t="shared" si="916"/>
        <v/>
      </c>
      <c r="Z1913" s="20" t="str">
        <f t="shared" si="917"/>
        <v/>
      </c>
      <c r="AA1913" s="20" t="str">
        <f t="shared" si="918"/>
        <v/>
      </c>
      <c r="AB1913" s="20" t="str">
        <f t="shared" si="919"/>
        <v/>
      </c>
      <c r="AC1913" s="20" t="str">
        <f t="shared" si="920"/>
        <v/>
      </c>
      <c r="AD1913" s="20">
        <f t="shared" si="921"/>
        <v>-2.64335238135517E-3</v>
      </c>
      <c r="AE1913" s="20" t="str">
        <f t="shared" si="922"/>
        <v/>
      </c>
      <c r="AF1913" s="20" t="str">
        <f t="shared" si="923"/>
        <v/>
      </c>
      <c r="AG1913" s="11">
        <f t="shared" si="924"/>
        <v>-2.21022476224155E-3</v>
      </c>
      <c r="AH1913" s="17">
        <f t="shared" si="925"/>
        <v>999</v>
      </c>
      <c r="AI1913" s="17">
        <f t="shared" si="926"/>
        <v>999</v>
      </c>
      <c r="AJ1913" s="17">
        <f t="shared" si="927"/>
        <v>-2.64335238135517E-3</v>
      </c>
      <c r="AK1913" s="17">
        <f t="shared" si="928"/>
        <v>999</v>
      </c>
      <c r="AL1913" s="17">
        <f t="shared" si="929"/>
        <v>999</v>
      </c>
      <c r="AM1913" s="10" t="s">
        <v>1962</v>
      </c>
      <c r="AN1913">
        <v>-0.221</v>
      </c>
      <c r="AO1913">
        <v>0</v>
      </c>
      <c r="AP1913">
        <v>-0.221</v>
      </c>
      <c r="AQ1913">
        <v>4.5400000000000003E-2</v>
      </c>
      <c r="AR1913" s="8">
        <v>-0.6</v>
      </c>
      <c r="AS1913" s="8">
        <v>-0.26440000000000002</v>
      </c>
      <c r="AT1913" s="8">
        <v>-4.2392000000000003</v>
      </c>
      <c r="AU1913" s="8">
        <v>-0.26650000000000001</v>
      </c>
      <c r="AV1913" s="8">
        <v>-0.6</v>
      </c>
      <c r="AW1913" s="8">
        <v>0.6</v>
      </c>
      <c r="AX1913" s="8">
        <v>0.26440000000000002</v>
      </c>
      <c r="AY1913" s="8">
        <v>4.2392000000000003</v>
      </c>
      <c r="AZ1913" s="8">
        <v>-0.17560000000000001</v>
      </c>
      <c r="BA1913" s="8">
        <v>0.6</v>
      </c>
      <c r="BB1913">
        <v>-0.26440000000000002</v>
      </c>
      <c r="BC1913">
        <v>-0.17560000000000001</v>
      </c>
      <c r="BD1913">
        <v>-4.3400000000000001E-2</v>
      </c>
      <c r="BE1913">
        <v>4.5400000000000003E-2</v>
      </c>
      <c r="BF1913">
        <v>0.06</v>
      </c>
      <c r="BG1913">
        <v>0.3</v>
      </c>
      <c r="BH1913">
        <v>-20.04</v>
      </c>
      <c r="BI1913">
        <v>10</v>
      </c>
      <c r="BJ1913">
        <v>20</v>
      </c>
      <c r="BK1913">
        <v>10</v>
      </c>
      <c r="BM1913">
        <v>10</v>
      </c>
      <c r="BN1913" t="s">
        <v>1016</v>
      </c>
      <c r="BP1913" t="s">
        <v>1016</v>
      </c>
      <c r="BQ1913">
        <v>35</v>
      </c>
      <c r="BR1913">
        <v>351010</v>
      </c>
      <c r="BS1913">
        <v>1</v>
      </c>
      <c r="BU1913">
        <v>1</v>
      </c>
      <c r="BW1913">
        <v>10</v>
      </c>
      <c r="BY1913">
        <v>20</v>
      </c>
      <c r="BZ1913" t="s">
        <v>2000</v>
      </c>
      <c r="CA1913">
        <v>0</v>
      </c>
      <c r="CB1913">
        <v>1</v>
      </c>
      <c r="CC1913">
        <v>1</v>
      </c>
      <c r="CD1913">
        <v>0</v>
      </c>
      <c r="CE1913">
        <v>0</v>
      </c>
      <c r="CF1913">
        <v>0</v>
      </c>
      <c r="CG1913">
        <v>0</v>
      </c>
      <c r="CH1913">
        <v>0</v>
      </c>
      <c r="CI1913" s="2">
        <v>193151</v>
      </c>
    </row>
    <row r="1914" spans="1:88">
      <c r="A1914" s="10" t="str">
        <f t="shared" si="899"/>
        <v>TNK_US</v>
      </c>
      <c r="B1914" s="12">
        <f t="shared" si="900"/>
        <v>-0.20039999999999999</v>
      </c>
      <c r="C1914" s="12">
        <v>2.10068571460581E-4</v>
      </c>
      <c r="D1914" s="12">
        <v>0</v>
      </c>
      <c r="E1914" s="12">
        <v>-2.2173904765283598E-3</v>
      </c>
      <c r="F1914" s="12">
        <v>-2.0073219050677801E-3</v>
      </c>
      <c r="G1914" s="12">
        <v>-2.2173904765283598E-3</v>
      </c>
      <c r="H1914" s="12">
        <v>-2.0073219050677801E-3</v>
      </c>
      <c r="I1914" s="12">
        <v>2.10068571460581E-4</v>
      </c>
      <c r="J1914" s="13">
        <f t="shared" si="901"/>
        <v>0</v>
      </c>
      <c r="K1914" s="13">
        <f t="shared" si="902"/>
        <v>0</v>
      </c>
      <c r="L1914" s="16">
        <f t="shared" si="903"/>
        <v>0</v>
      </c>
      <c r="M1914" s="13">
        <f t="shared" si="904"/>
        <v>1</v>
      </c>
      <c r="N1914" s="16">
        <f t="shared" si="905"/>
        <v>0</v>
      </c>
      <c r="O1914" s="16">
        <f t="shared" si="906"/>
        <v>-2.0073219050677801E-3</v>
      </c>
      <c r="P1914" s="16">
        <f t="shared" si="907"/>
        <v>7.3219050677800733E-6</v>
      </c>
      <c r="Q1914" s="20" t="str">
        <f t="shared" si="908"/>
        <v/>
      </c>
      <c r="R1914" s="20" t="str">
        <f t="shared" si="909"/>
        <v/>
      </c>
      <c r="S1914" s="20" t="str">
        <f t="shared" si="910"/>
        <v/>
      </c>
      <c r="T1914" s="20">
        <f t="shared" si="911"/>
        <v>7.3219050677800733E-6</v>
      </c>
      <c r="U1914" s="16" t="str">
        <f t="shared" si="912"/>
        <v/>
      </c>
      <c r="V1914" s="20" t="str">
        <f t="shared" si="913"/>
        <v/>
      </c>
      <c r="W1914" s="20" t="str">
        <f t="shared" si="914"/>
        <v/>
      </c>
      <c r="X1914" s="20" t="str">
        <f t="shared" si="915"/>
        <v/>
      </c>
      <c r="Y1914" s="20" t="str">
        <f t="shared" si="916"/>
        <v/>
      </c>
      <c r="Z1914" s="20" t="str">
        <f t="shared" si="917"/>
        <v/>
      </c>
      <c r="AA1914" s="20" t="str">
        <f t="shared" si="918"/>
        <v/>
      </c>
      <c r="AB1914" s="20">
        <f t="shared" si="919"/>
        <v>-2.0073219050677801E-3</v>
      </c>
      <c r="AC1914" s="20" t="str">
        <f t="shared" si="920"/>
        <v/>
      </c>
      <c r="AD1914" s="20" t="str">
        <f t="shared" si="921"/>
        <v/>
      </c>
      <c r="AE1914" s="20" t="str">
        <f t="shared" si="922"/>
        <v/>
      </c>
      <c r="AF1914" s="20" t="str">
        <f t="shared" si="923"/>
        <v/>
      </c>
      <c r="AG1914" s="11">
        <f t="shared" si="924"/>
        <v>-2.2173904765283598E-3</v>
      </c>
      <c r="AH1914" s="17">
        <f t="shared" si="925"/>
        <v>-2.0073219050677801E-3</v>
      </c>
      <c r="AI1914" s="17">
        <f t="shared" si="926"/>
        <v>999</v>
      </c>
      <c r="AJ1914" s="17">
        <f t="shared" si="927"/>
        <v>999</v>
      </c>
      <c r="AK1914" s="17">
        <f t="shared" si="928"/>
        <v>999</v>
      </c>
      <c r="AL1914" s="17">
        <f t="shared" si="929"/>
        <v>999</v>
      </c>
      <c r="AM1914" s="10" t="s">
        <v>1571</v>
      </c>
      <c r="AN1914">
        <v>-0.22170000000000001</v>
      </c>
      <c r="AO1914">
        <v>0</v>
      </c>
      <c r="AP1914">
        <v>-0.22170000000000001</v>
      </c>
      <c r="AQ1914">
        <v>1.1113999999999999</v>
      </c>
      <c r="AR1914" s="8">
        <v>-0.2</v>
      </c>
      <c r="AS1914" s="8">
        <v>-9.4552999999999994</v>
      </c>
      <c r="AT1914" s="8">
        <v>-21.281400000000001</v>
      </c>
      <c r="AU1914" s="8">
        <v>-1.3331999999999999</v>
      </c>
      <c r="AV1914" s="8">
        <v>-0.2</v>
      </c>
      <c r="AW1914" s="8">
        <v>0.2</v>
      </c>
      <c r="AX1914" s="8">
        <v>9.4552999999999994</v>
      </c>
      <c r="AY1914" s="8">
        <v>21.281400000000001</v>
      </c>
      <c r="AZ1914" s="8">
        <v>0.88970000000000005</v>
      </c>
      <c r="BA1914" s="8">
        <v>0.2</v>
      </c>
      <c r="BB1914">
        <v>-0.2</v>
      </c>
      <c r="BC1914">
        <v>0.2</v>
      </c>
      <c r="BD1914">
        <v>2.1700000000000001E-2</v>
      </c>
      <c r="BE1914">
        <v>0.42170000000000002</v>
      </c>
      <c r="BF1914">
        <v>0.06</v>
      </c>
      <c r="BG1914">
        <v>0.3</v>
      </c>
      <c r="BH1914">
        <v>-20.04</v>
      </c>
      <c r="BI1914">
        <v>10</v>
      </c>
      <c r="BJ1914">
        <v>20</v>
      </c>
      <c r="BK1914">
        <v>10</v>
      </c>
      <c r="BM1914">
        <v>10</v>
      </c>
      <c r="BN1914" t="s">
        <v>1016</v>
      </c>
      <c r="BP1914" t="s">
        <v>1016</v>
      </c>
      <c r="BQ1914">
        <v>10</v>
      </c>
      <c r="BR1914">
        <v>101020</v>
      </c>
      <c r="BS1914">
        <v>1</v>
      </c>
      <c r="BU1914">
        <v>1</v>
      </c>
      <c r="BW1914">
        <v>10</v>
      </c>
      <c r="BY1914">
        <v>20</v>
      </c>
      <c r="BZ1914" t="s">
        <v>1997</v>
      </c>
      <c r="CA1914">
        <v>0</v>
      </c>
      <c r="CB1914">
        <v>0</v>
      </c>
      <c r="CC1914">
        <v>0</v>
      </c>
      <c r="CD1914">
        <v>0</v>
      </c>
      <c r="CE1914">
        <v>0</v>
      </c>
      <c r="CF1914">
        <v>0</v>
      </c>
      <c r="CG1914">
        <v>0</v>
      </c>
      <c r="CH1914">
        <v>0</v>
      </c>
      <c r="CI1914" s="2">
        <v>5074022</v>
      </c>
    </row>
    <row r="1915" spans="1:88">
      <c r="A1915" s="10" t="str">
        <f t="shared" si="899"/>
        <v>PKI_US</v>
      </c>
      <c r="B1915" s="12">
        <f t="shared" si="900"/>
        <v>1.72E-2</v>
      </c>
      <c r="C1915" s="12">
        <v>2.0336380955479801E-4</v>
      </c>
      <c r="D1915" s="12">
        <v>0</v>
      </c>
      <c r="E1915" s="12">
        <v>-2.2370019051027798E-3</v>
      </c>
      <c r="F1915" s="12">
        <v>-2.0336380955479801E-3</v>
      </c>
      <c r="G1915" s="12">
        <v>-2.2370019051027798E-3</v>
      </c>
      <c r="H1915" s="12">
        <v>-2.0336380955479801E-3</v>
      </c>
      <c r="I1915" s="12">
        <v>2.0336380955479801E-4</v>
      </c>
      <c r="J1915" s="13">
        <f t="shared" si="901"/>
        <v>0</v>
      </c>
      <c r="K1915" s="13">
        <f t="shared" si="902"/>
        <v>0</v>
      </c>
      <c r="L1915" s="16">
        <f t="shared" si="903"/>
        <v>0</v>
      </c>
      <c r="M1915" s="13">
        <f t="shared" si="904"/>
        <v>1</v>
      </c>
      <c r="N1915" s="16">
        <f t="shared" si="905"/>
        <v>0</v>
      </c>
      <c r="O1915" s="16">
        <f t="shared" si="906"/>
        <v>-2.0336380955479801E-3</v>
      </c>
      <c r="P1915" s="16" t="str">
        <f t="shared" si="907"/>
        <v/>
      </c>
      <c r="Q1915" s="20" t="str">
        <f t="shared" si="908"/>
        <v/>
      </c>
      <c r="R1915" s="20" t="str">
        <f t="shared" si="909"/>
        <v/>
      </c>
      <c r="S1915" s="20" t="str">
        <f t="shared" si="910"/>
        <v/>
      </c>
      <c r="T1915" s="20" t="str">
        <f t="shared" si="911"/>
        <v/>
      </c>
      <c r="U1915" s="16">
        <f t="shared" si="912"/>
        <v>6.0000000000000001E-3</v>
      </c>
      <c r="V1915" s="20" t="str">
        <f t="shared" si="913"/>
        <v/>
      </c>
      <c r="W1915" s="20" t="str">
        <f t="shared" si="914"/>
        <v/>
      </c>
      <c r="X1915" s="20" t="str">
        <f t="shared" si="915"/>
        <v/>
      </c>
      <c r="Y1915" s="20" t="str">
        <f t="shared" si="916"/>
        <v/>
      </c>
      <c r="Z1915" s="20" t="str">
        <f t="shared" si="917"/>
        <v/>
      </c>
      <c r="AA1915" s="20">
        <f t="shared" si="918"/>
        <v>6.0000000000000001E-3</v>
      </c>
      <c r="AB1915" s="20" t="str">
        <f t="shared" si="919"/>
        <v/>
      </c>
      <c r="AC1915" s="20" t="str">
        <f t="shared" si="920"/>
        <v/>
      </c>
      <c r="AD1915" s="20" t="str">
        <f t="shared" si="921"/>
        <v/>
      </c>
      <c r="AE1915" s="20">
        <f t="shared" si="922"/>
        <v>-2.0336380955479801E-3</v>
      </c>
      <c r="AF1915" s="20" t="str">
        <f t="shared" si="923"/>
        <v/>
      </c>
      <c r="AG1915" s="11">
        <f t="shared" si="924"/>
        <v>-2.2370019051027798E-3</v>
      </c>
      <c r="AH1915" s="17">
        <f t="shared" si="925"/>
        <v>999</v>
      </c>
      <c r="AI1915" s="17">
        <f t="shared" si="926"/>
        <v>999</v>
      </c>
      <c r="AJ1915" s="17">
        <f t="shared" si="927"/>
        <v>999</v>
      </c>
      <c r="AK1915" s="17">
        <f t="shared" si="928"/>
        <v>-2.0336380955479801E-3</v>
      </c>
      <c r="AL1915" s="17">
        <f t="shared" si="929"/>
        <v>999</v>
      </c>
      <c r="AM1915" s="10" t="s">
        <v>370</v>
      </c>
      <c r="AN1915">
        <v>-0.22370000000000001</v>
      </c>
      <c r="AO1915">
        <v>0</v>
      </c>
      <c r="AP1915">
        <v>-0.22370000000000001</v>
      </c>
      <c r="AQ1915">
        <v>6.5787000000000004</v>
      </c>
      <c r="AR1915" s="8">
        <v>-0.2</v>
      </c>
      <c r="AS1915" s="8">
        <v>-42.899700000000003</v>
      </c>
      <c r="AT1915" s="8">
        <v>-230.02549999999999</v>
      </c>
      <c r="AU1915" s="8">
        <v>-6.8023999999999996</v>
      </c>
      <c r="AV1915" s="8">
        <v>-0.2</v>
      </c>
      <c r="AW1915" s="8">
        <v>0.6</v>
      </c>
      <c r="AX1915" s="8">
        <v>42.899700000000003</v>
      </c>
      <c r="AY1915" s="8">
        <v>230.02549999999999</v>
      </c>
      <c r="AZ1915" s="8">
        <v>6.3550000000000004</v>
      </c>
      <c r="BA1915" s="8">
        <v>0.6</v>
      </c>
      <c r="BB1915">
        <v>-0.2</v>
      </c>
      <c r="BC1915">
        <v>0.6</v>
      </c>
      <c r="BD1915">
        <v>2.3699999999999999E-2</v>
      </c>
      <c r="BE1915">
        <v>0.82369999999999999</v>
      </c>
      <c r="BF1915">
        <v>0.06</v>
      </c>
      <c r="BG1915">
        <v>0.3</v>
      </c>
      <c r="BH1915">
        <v>1.72</v>
      </c>
      <c r="BI1915">
        <v>5</v>
      </c>
      <c r="BJ1915">
        <v>9</v>
      </c>
      <c r="BK1915">
        <v>5</v>
      </c>
      <c r="BM1915">
        <v>5</v>
      </c>
      <c r="BN1915" t="s">
        <v>1016</v>
      </c>
      <c r="BP1915" t="s">
        <v>1016</v>
      </c>
      <c r="BQ1915">
        <v>35</v>
      </c>
      <c r="BR1915">
        <v>352030</v>
      </c>
      <c r="BS1915">
        <v>1</v>
      </c>
      <c r="BU1915">
        <v>1</v>
      </c>
      <c r="BW1915">
        <v>5</v>
      </c>
      <c r="BY1915">
        <v>9</v>
      </c>
      <c r="BZ1915" t="s">
        <v>1997</v>
      </c>
      <c r="CA1915">
        <v>0</v>
      </c>
      <c r="CB1915">
        <v>0</v>
      </c>
      <c r="CC1915">
        <v>0</v>
      </c>
      <c r="CD1915">
        <v>0</v>
      </c>
      <c r="CE1915">
        <v>1</v>
      </c>
      <c r="CF1915">
        <v>0</v>
      </c>
      <c r="CG1915">
        <v>0</v>
      </c>
      <c r="CH1915">
        <v>0</v>
      </c>
      <c r="CI1915" s="2">
        <v>24194001</v>
      </c>
      <c r="CJ1915" t="s">
        <v>1327</v>
      </c>
    </row>
    <row r="1916" spans="1:88">
      <c r="A1916" s="10" t="str">
        <f t="shared" si="899"/>
        <v>DMRC_US</v>
      </c>
      <c r="B1916" s="12">
        <f t="shared" si="900"/>
        <v>-0.20039999999999999</v>
      </c>
      <c r="C1916" s="12">
        <v>2.7330704766069399E-3</v>
      </c>
      <c r="D1916" s="12">
        <v>0</v>
      </c>
      <c r="E1916" s="12">
        <v>-2.2618514289160902E-3</v>
      </c>
      <c r="F1916" s="12">
        <v>-4.9949219055230301E-3</v>
      </c>
      <c r="G1916" s="12">
        <v>-2.2618514289160902E-3</v>
      </c>
      <c r="H1916" s="12">
        <v>-4.9949219055230301E-3</v>
      </c>
      <c r="I1916" s="12">
        <v>-2.7330704766069399E-3</v>
      </c>
      <c r="J1916" s="13">
        <f t="shared" si="901"/>
        <v>0</v>
      </c>
      <c r="K1916" s="13">
        <f t="shared" si="902"/>
        <v>0</v>
      </c>
      <c r="L1916" s="16">
        <f t="shared" si="903"/>
        <v>0</v>
      </c>
      <c r="M1916" s="13">
        <f t="shared" si="904"/>
        <v>1</v>
      </c>
      <c r="N1916" s="16">
        <f t="shared" si="905"/>
        <v>0</v>
      </c>
      <c r="O1916" s="16">
        <f t="shared" si="906"/>
        <v>-4.9949219055230301E-3</v>
      </c>
      <c r="P1916" s="16">
        <f t="shared" si="907"/>
        <v>-1.00507809447697E-3</v>
      </c>
      <c r="Q1916" s="20" t="str">
        <f t="shared" si="908"/>
        <v/>
      </c>
      <c r="R1916" s="20" t="str">
        <f t="shared" si="909"/>
        <v/>
      </c>
      <c r="S1916" s="20" t="str">
        <f t="shared" si="910"/>
        <v/>
      </c>
      <c r="T1916" s="20">
        <f t="shared" si="911"/>
        <v>-1.00507809447697E-3</v>
      </c>
      <c r="U1916" s="16" t="str">
        <f t="shared" si="912"/>
        <v/>
      </c>
      <c r="V1916" s="20" t="str">
        <f t="shared" si="913"/>
        <v/>
      </c>
      <c r="W1916" s="20" t="str">
        <f t="shared" si="914"/>
        <v/>
      </c>
      <c r="X1916" s="20" t="str">
        <f t="shared" si="915"/>
        <v/>
      </c>
      <c r="Y1916" s="20" t="str">
        <f t="shared" si="916"/>
        <v/>
      </c>
      <c r="Z1916" s="20" t="str">
        <f t="shared" si="917"/>
        <v/>
      </c>
      <c r="AA1916" s="20" t="str">
        <f t="shared" si="918"/>
        <v/>
      </c>
      <c r="AB1916" s="20">
        <f t="shared" si="919"/>
        <v>-4.9949219055230301E-3</v>
      </c>
      <c r="AC1916" s="20" t="str">
        <f t="shared" si="920"/>
        <v/>
      </c>
      <c r="AD1916" s="20" t="str">
        <f t="shared" si="921"/>
        <v/>
      </c>
      <c r="AE1916" s="20" t="str">
        <f t="shared" si="922"/>
        <v/>
      </c>
      <c r="AF1916" s="20" t="str">
        <f t="shared" si="923"/>
        <v/>
      </c>
      <c r="AG1916" s="11">
        <f t="shared" si="924"/>
        <v>-2.2618514289160902E-3</v>
      </c>
      <c r="AH1916" s="17">
        <f t="shared" si="925"/>
        <v>-4.9949219055230301E-3</v>
      </c>
      <c r="AI1916" s="17">
        <f t="shared" si="926"/>
        <v>999</v>
      </c>
      <c r="AJ1916" s="17">
        <f t="shared" si="927"/>
        <v>999</v>
      </c>
      <c r="AK1916" s="17">
        <f t="shared" si="928"/>
        <v>999</v>
      </c>
      <c r="AL1916" s="17">
        <f t="shared" si="929"/>
        <v>999</v>
      </c>
      <c r="AM1916" s="10" t="s">
        <v>1672</v>
      </c>
      <c r="AN1916">
        <v>-0.22620000000000001</v>
      </c>
      <c r="AO1916">
        <v>0</v>
      </c>
      <c r="AP1916">
        <v>-0.22620000000000001</v>
      </c>
      <c r="AQ1916">
        <v>0.27660000000000001</v>
      </c>
      <c r="AR1916" s="8">
        <v>-0.6</v>
      </c>
      <c r="AS1916" s="8">
        <v>-1.1229</v>
      </c>
      <c r="AT1916" s="8">
        <v>-8.0181000000000004</v>
      </c>
      <c r="AU1916" s="8">
        <v>-0.50280000000000002</v>
      </c>
      <c r="AV1916" s="8">
        <v>-0.6</v>
      </c>
      <c r="AW1916" s="8">
        <v>0.6</v>
      </c>
      <c r="AX1916" s="8">
        <v>1.1229</v>
      </c>
      <c r="AY1916" s="8">
        <v>8.0181000000000004</v>
      </c>
      <c r="AZ1916" s="8">
        <v>5.0500000000000003E-2</v>
      </c>
      <c r="BA1916" s="8">
        <v>0.6</v>
      </c>
      <c r="BB1916">
        <v>-0.50280000000000002</v>
      </c>
      <c r="BC1916">
        <v>5.0500000000000003E-2</v>
      </c>
      <c r="BD1916">
        <v>-0.27660000000000001</v>
      </c>
      <c r="BE1916">
        <v>0.27660000000000001</v>
      </c>
      <c r="BF1916">
        <v>0.06</v>
      </c>
      <c r="BG1916">
        <v>0.3</v>
      </c>
      <c r="BH1916">
        <v>-20.04</v>
      </c>
      <c r="BI1916">
        <v>10</v>
      </c>
      <c r="BJ1916">
        <v>20</v>
      </c>
      <c r="BK1916">
        <v>10</v>
      </c>
      <c r="BM1916">
        <v>10</v>
      </c>
      <c r="BN1916" t="s">
        <v>1016</v>
      </c>
      <c r="BP1916" t="s">
        <v>1016</v>
      </c>
      <c r="BQ1916">
        <v>45</v>
      </c>
      <c r="BR1916">
        <v>451030</v>
      </c>
      <c r="BS1916">
        <v>1</v>
      </c>
      <c r="BU1916">
        <v>1</v>
      </c>
      <c r="BW1916">
        <v>10</v>
      </c>
      <c r="BY1916">
        <v>20</v>
      </c>
      <c r="BZ1916" t="s">
        <v>1998</v>
      </c>
      <c r="CA1916">
        <v>1</v>
      </c>
      <c r="CB1916">
        <v>0</v>
      </c>
      <c r="CC1916">
        <v>1</v>
      </c>
      <c r="CD1916">
        <v>0</v>
      </c>
      <c r="CE1916">
        <v>0</v>
      </c>
      <c r="CF1916">
        <v>0</v>
      </c>
      <c r="CG1916">
        <v>0</v>
      </c>
      <c r="CH1916">
        <v>0</v>
      </c>
      <c r="CI1916" s="2">
        <v>1100278</v>
      </c>
    </row>
    <row r="1917" spans="1:88">
      <c r="A1917" s="10" t="str">
        <f t="shared" si="899"/>
        <v>DSCO_US</v>
      </c>
      <c r="B1917" s="12">
        <f t="shared" si="900"/>
        <v>1.0800000000000001E-2</v>
      </c>
      <c r="C1917" s="12">
        <v>1.08851809540396E-3</v>
      </c>
      <c r="D1917" s="12">
        <v>0</v>
      </c>
      <c r="E1917" s="12">
        <v>-2.2625219051066701E-3</v>
      </c>
      <c r="F1917" s="12">
        <v>-1.1740038097026999E-3</v>
      </c>
      <c r="G1917" s="12">
        <v>-2.2625219051066701E-3</v>
      </c>
      <c r="H1917" s="12">
        <v>-1.1740038097026999E-3</v>
      </c>
      <c r="I1917" s="12">
        <v>1.08851809540396E-3</v>
      </c>
      <c r="J1917" s="13">
        <f t="shared" si="901"/>
        <v>0</v>
      </c>
      <c r="K1917" s="13">
        <f t="shared" si="902"/>
        <v>0</v>
      </c>
      <c r="L1917" s="16">
        <f t="shared" si="903"/>
        <v>0</v>
      </c>
      <c r="M1917" s="13">
        <f t="shared" si="904"/>
        <v>1</v>
      </c>
      <c r="N1917" s="16">
        <f t="shared" si="905"/>
        <v>0</v>
      </c>
      <c r="O1917" s="16">
        <f t="shared" si="906"/>
        <v>-1.1740038097026999E-3</v>
      </c>
      <c r="P1917" s="16" t="str">
        <f t="shared" si="907"/>
        <v/>
      </c>
      <c r="Q1917" s="20" t="str">
        <f t="shared" si="908"/>
        <v/>
      </c>
      <c r="R1917" s="20" t="str">
        <f t="shared" si="909"/>
        <v/>
      </c>
      <c r="S1917" s="20" t="str">
        <f t="shared" si="910"/>
        <v/>
      </c>
      <c r="T1917" s="20" t="str">
        <f t="shared" si="911"/>
        <v/>
      </c>
      <c r="U1917" s="16">
        <f t="shared" si="912"/>
        <v>6.0000000000000001E-3</v>
      </c>
      <c r="V1917" s="20">
        <f t="shared" si="913"/>
        <v>6.0000000000000001E-3</v>
      </c>
      <c r="W1917" s="20" t="str">
        <f t="shared" si="914"/>
        <v/>
      </c>
      <c r="X1917" s="20" t="str">
        <f t="shared" si="915"/>
        <v/>
      </c>
      <c r="Y1917" s="20" t="str">
        <f t="shared" si="916"/>
        <v/>
      </c>
      <c r="Z1917" s="20" t="str">
        <f t="shared" si="917"/>
        <v/>
      </c>
      <c r="AA1917" s="20" t="str">
        <f t="shared" si="918"/>
        <v/>
      </c>
      <c r="AB1917" s="20" t="str">
        <f t="shared" si="919"/>
        <v/>
      </c>
      <c r="AC1917" s="20">
        <f t="shared" si="920"/>
        <v>-1.1740038097026999E-3</v>
      </c>
      <c r="AD1917" s="20" t="str">
        <f t="shared" si="921"/>
        <v/>
      </c>
      <c r="AE1917" s="20" t="str">
        <f t="shared" si="922"/>
        <v/>
      </c>
      <c r="AF1917" s="20" t="str">
        <f t="shared" si="923"/>
        <v/>
      </c>
      <c r="AG1917" s="11">
        <f t="shared" si="924"/>
        <v>-2.2625219051066701E-3</v>
      </c>
      <c r="AH1917" s="17">
        <f t="shared" si="925"/>
        <v>999</v>
      </c>
      <c r="AI1917" s="17">
        <f t="shared" si="926"/>
        <v>-1.1740038097026999E-3</v>
      </c>
      <c r="AJ1917" s="17">
        <f t="shared" si="927"/>
        <v>999</v>
      </c>
      <c r="AK1917" s="17">
        <f t="shared" si="928"/>
        <v>999</v>
      </c>
      <c r="AL1917" s="17">
        <f t="shared" si="929"/>
        <v>999</v>
      </c>
      <c r="AM1917" s="10" t="s">
        <v>1978</v>
      </c>
      <c r="AN1917">
        <v>-0.2263</v>
      </c>
      <c r="AO1917">
        <v>0</v>
      </c>
      <c r="AP1917">
        <v>-0.2263</v>
      </c>
      <c r="AQ1917">
        <v>0.10879999999999999</v>
      </c>
      <c r="AR1917" s="8">
        <v>-0.2</v>
      </c>
      <c r="AS1917" s="8">
        <v>-0.46550000000000002</v>
      </c>
      <c r="AT1917" s="8">
        <v>-4.8776000000000002</v>
      </c>
      <c r="AU1917" s="8">
        <v>-0.33500000000000002</v>
      </c>
      <c r="AV1917" s="8">
        <v>-0.2</v>
      </c>
      <c r="AW1917" s="8">
        <v>0.6</v>
      </c>
      <c r="AX1917" s="8">
        <v>0.46550000000000002</v>
      </c>
      <c r="AY1917" s="8">
        <v>4.8776000000000002</v>
      </c>
      <c r="AZ1917" s="8">
        <v>-0.11749999999999999</v>
      </c>
      <c r="BA1917" s="8">
        <v>0.6</v>
      </c>
      <c r="BB1917">
        <v>-0.2</v>
      </c>
      <c r="BC1917">
        <v>-0.11749999999999999</v>
      </c>
      <c r="BD1917">
        <v>2.63E-2</v>
      </c>
      <c r="BE1917">
        <v>0.10879999999999999</v>
      </c>
      <c r="BF1917">
        <v>0.06</v>
      </c>
      <c r="BG1917">
        <v>0.3</v>
      </c>
      <c r="BH1917">
        <v>1.08</v>
      </c>
      <c r="BI1917">
        <v>5</v>
      </c>
      <c r="BJ1917">
        <v>10</v>
      </c>
      <c r="BK1917">
        <v>5</v>
      </c>
      <c r="BM1917">
        <v>5</v>
      </c>
      <c r="BN1917" t="s">
        <v>1016</v>
      </c>
      <c r="BP1917" t="s">
        <v>1016</v>
      </c>
      <c r="BQ1917">
        <v>35</v>
      </c>
      <c r="BR1917">
        <v>352010</v>
      </c>
      <c r="BS1917">
        <v>1</v>
      </c>
      <c r="BU1917">
        <v>1</v>
      </c>
      <c r="BW1917">
        <v>5</v>
      </c>
      <c r="BY1917">
        <v>10</v>
      </c>
      <c r="BZ1917" t="s">
        <v>1947</v>
      </c>
      <c r="CA1917">
        <v>0</v>
      </c>
      <c r="CB1917">
        <v>0</v>
      </c>
      <c r="CC1917">
        <v>1</v>
      </c>
      <c r="CD1917">
        <v>0</v>
      </c>
      <c r="CE1917">
        <v>0</v>
      </c>
      <c r="CF1917">
        <v>0</v>
      </c>
      <c r="CG1917">
        <v>0</v>
      </c>
      <c r="CH1917">
        <v>0</v>
      </c>
      <c r="CI1917" s="2">
        <v>432663</v>
      </c>
    </row>
    <row r="1918" spans="1:88">
      <c r="A1918" s="10" t="str">
        <f t="shared" si="899"/>
        <v>IDRA_US</v>
      </c>
      <c r="B1918" s="12">
        <f t="shared" si="900"/>
        <v>-8.3499999999999991E-2</v>
      </c>
      <c r="C1918" s="12">
        <v>2.6282666670671601E-4</v>
      </c>
      <c r="D1918" s="12">
        <v>0</v>
      </c>
      <c r="E1918" s="12">
        <v>-2.2715733336794702E-3</v>
      </c>
      <c r="F1918" s="12">
        <v>-2.0087466669727601E-3</v>
      </c>
      <c r="G1918" s="12">
        <v>-2.2715733336794702E-3</v>
      </c>
      <c r="H1918" s="12">
        <v>-2.0087466669727601E-3</v>
      </c>
      <c r="I1918" s="12">
        <v>2.6282666670671601E-4</v>
      </c>
      <c r="J1918" s="13">
        <f t="shared" si="901"/>
        <v>0</v>
      </c>
      <c r="K1918" s="13">
        <f t="shared" si="902"/>
        <v>0</v>
      </c>
      <c r="L1918" s="16">
        <f t="shared" si="903"/>
        <v>0</v>
      </c>
      <c r="M1918" s="13">
        <f t="shared" si="904"/>
        <v>1</v>
      </c>
      <c r="N1918" s="16">
        <f t="shared" si="905"/>
        <v>0</v>
      </c>
      <c r="O1918" s="16">
        <f t="shared" si="906"/>
        <v>-2.0087466669727601E-3</v>
      </c>
      <c r="P1918" s="16">
        <f t="shared" si="907"/>
        <v>8.746666972760022E-6</v>
      </c>
      <c r="Q1918" s="20" t="str">
        <f t="shared" si="908"/>
        <v/>
      </c>
      <c r="R1918" s="20" t="str">
        <f t="shared" si="909"/>
        <v/>
      </c>
      <c r="S1918" s="20" t="str">
        <f t="shared" si="910"/>
        <v/>
      </c>
      <c r="T1918" s="20">
        <f t="shared" si="911"/>
        <v>8.746666972760022E-6</v>
      </c>
      <c r="U1918" s="16" t="str">
        <f t="shared" si="912"/>
        <v/>
      </c>
      <c r="V1918" s="20" t="str">
        <f t="shared" si="913"/>
        <v/>
      </c>
      <c r="W1918" s="20" t="str">
        <f t="shared" si="914"/>
        <v/>
      </c>
      <c r="X1918" s="20" t="str">
        <f t="shared" si="915"/>
        <v/>
      </c>
      <c r="Y1918" s="20" t="str">
        <f t="shared" si="916"/>
        <v/>
      </c>
      <c r="Z1918" s="20" t="str">
        <f t="shared" si="917"/>
        <v/>
      </c>
      <c r="AA1918" s="20" t="str">
        <f t="shared" si="918"/>
        <v/>
      </c>
      <c r="AB1918" s="20">
        <f t="shared" si="919"/>
        <v>-2.0087466669727601E-3</v>
      </c>
      <c r="AC1918" s="20" t="str">
        <f t="shared" si="920"/>
        <v/>
      </c>
      <c r="AD1918" s="20" t="str">
        <f t="shared" si="921"/>
        <v/>
      </c>
      <c r="AE1918" s="20" t="str">
        <f t="shared" si="922"/>
        <v/>
      </c>
      <c r="AF1918" s="20" t="str">
        <f t="shared" si="923"/>
        <v/>
      </c>
      <c r="AG1918" s="11">
        <f t="shared" si="924"/>
        <v>-2.2715733336794702E-3</v>
      </c>
      <c r="AH1918" s="17">
        <f t="shared" si="925"/>
        <v>-2.0087466669727601E-3</v>
      </c>
      <c r="AI1918" s="17">
        <f t="shared" si="926"/>
        <v>999</v>
      </c>
      <c r="AJ1918" s="17">
        <f t="shared" si="927"/>
        <v>999</v>
      </c>
      <c r="AK1918" s="17">
        <f t="shared" si="928"/>
        <v>999</v>
      </c>
      <c r="AL1918" s="17">
        <f t="shared" si="929"/>
        <v>999</v>
      </c>
      <c r="AM1918" s="10" t="s">
        <v>2064</v>
      </c>
      <c r="AN1918">
        <v>-0.22720000000000001</v>
      </c>
      <c r="AO1918">
        <v>0</v>
      </c>
      <c r="AP1918">
        <v>-0.22720000000000001</v>
      </c>
      <c r="AQ1918">
        <v>1.9974000000000001</v>
      </c>
      <c r="AR1918" s="8">
        <v>-0.2</v>
      </c>
      <c r="AS1918" s="8">
        <v>-9.2471999999999994</v>
      </c>
      <c r="AT1918" s="8">
        <v>-22.1218</v>
      </c>
      <c r="AU1918" s="8">
        <v>-2.2246000000000001</v>
      </c>
      <c r="AV1918" s="8">
        <v>-0.2</v>
      </c>
      <c r="AW1918" s="8">
        <v>0.6</v>
      </c>
      <c r="AX1918" s="8">
        <v>9.2471999999999994</v>
      </c>
      <c r="AY1918" s="8">
        <v>22.1218</v>
      </c>
      <c r="AZ1918" s="8">
        <v>1.7703</v>
      </c>
      <c r="BA1918" s="8">
        <v>0.6</v>
      </c>
      <c r="BB1918">
        <v>-0.2</v>
      </c>
      <c r="BC1918">
        <v>0.6</v>
      </c>
      <c r="BD1918">
        <v>2.7199999999999998E-2</v>
      </c>
      <c r="BE1918">
        <v>0.82720000000000005</v>
      </c>
      <c r="BF1918">
        <v>0.06</v>
      </c>
      <c r="BG1918">
        <v>0.3</v>
      </c>
      <c r="BH1918">
        <v>-8.35</v>
      </c>
      <c r="BI1918">
        <v>9</v>
      </c>
      <c r="BJ1918">
        <v>17</v>
      </c>
      <c r="BK1918">
        <v>9</v>
      </c>
      <c r="BM1918">
        <v>9</v>
      </c>
      <c r="BN1918" t="s">
        <v>1016</v>
      </c>
      <c r="BP1918" t="s">
        <v>1016</v>
      </c>
      <c r="BQ1918">
        <v>35</v>
      </c>
      <c r="BR1918">
        <v>352010</v>
      </c>
      <c r="BS1918">
        <v>1</v>
      </c>
      <c r="BU1918">
        <v>1</v>
      </c>
      <c r="BW1918">
        <v>9</v>
      </c>
      <c r="BY1918">
        <v>17</v>
      </c>
      <c r="BZ1918" t="s">
        <v>1997</v>
      </c>
      <c r="CA1918">
        <v>0</v>
      </c>
      <c r="CB1918">
        <v>0</v>
      </c>
      <c r="CC1918">
        <v>0</v>
      </c>
      <c r="CD1918">
        <v>0</v>
      </c>
      <c r="CE1918">
        <v>0</v>
      </c>
      <c r="CF1918">
        <v>0</v>
      </c>
      <c r="CG1918">
        <v>0</v>
      </c>
      <c r="CH1918">
        <v>0</v>
      </c>
      <c r="CI1918" s="2">
        <v>8566752</v>
      </c>
    </row>
    <row r="1919" spans="1:88">
      <c r="A1919" s="10" t="str">
        <f t="shared" si="899"/>
        <v>TTI_US</v>
      </c>
      <c r="B1919" s="12">
        <f t="shared" si="900"/>
        <v>-0.20039999999999999</v>
      </c>
      <c r="C1919" s="12">
        <v>2.6752000004076398E-4</v>
      </c>
      <c r="D1919" s="12">
        <v>0</v>
      </c>
      <c r="E1919" s="12">
        <v>-2.2739200003465002E-3</v>
      </c>
      <c r="F1919" s="12">
        <v>-2.00640000030573E-3</v>
      </c>
      <c r="G1919" s="12">
        <v>-2.2739200003465002E-3</v>
      </c>
      <c r="H1919" s="12">
        <v>-2.00640000030573E-3</v>
      </c>
      <c r="I1919" s="12">
        <v>2.6752000004076398E-4</v>
      </c>
      <c r="J1919" s="13">
        <f t="shared" si="901"/>
        <v>0</v>
      </c>
      <c r="K1919" s="13">
        <f t="shared" si="902"/>
        <v>0</v>
      </c>
      <c r="L1919" s="16">
        <f t="shared" si="903"/>
        <v>0</v>
      </c>
      <c r="M1919" s="13">
        <f t="shared" si="904"/>
        <v>1</v>
      </c>
      <c r="N1919" s="16">
        <f t="shared" si="905"/>
        <v>0</v>
      </c>
      <c r="O1919" s="16">
        <f t="shared" si="906"/>
        <v>-2.00640000030573E-3</v>
      </c>
      <c r="P1919" s="16">
        <f t="shared" si="907"/>
        <v>6.4000003057299894E-6</v>
      </c>
      <c r="Q1919" s="20" t="str">
        <f t="shared" si="908"/>
        <v/>
      </c>
      <c r="R1919" s="20" t="str">
        <f t="shared" si="909"/>
        <v/>
      </c>
      <c r="S1919" s="20" t="str">
        <f t="shared" si="910"/>
        <v/>
      </c>
      <c r="T1919" s="20">
        <f t="shared" si="911"/>
        <v>6.4000003057299894E-6</v>
      </c>
      <c r="U1919" s="16" t="str">
        <f t="shared" si="912"/>
        <v/>
      </c>
      <c r="V1919" s="20" t="str">
        <f t="shared" si="913"/>
        <v/>
      </c>
      <c r="W1919" s="20" t="str">
        <f t="shared" si="914"/>
        <v/>
      </c>
      <c r="X1919" s="20" t="str">
        <f t="shared" si="915"/>
        <v/>
      </c>
      <c r="Y1919" s="20" t="str">
        <f t="shared" si="916"/>
        <v/>
      </c>
      <c r="Z1919" s="20" t="str">
        <f t="shared" si="917"/>
        <v/>
      </c>
      <c r="AA1919" s="20" t="str">
        <f t="shared" si="918"/>
        <v/>
      </c>
      <c r="AB1919" s="20">
        <f t="shared" si="919"/>
        <v>-2.00640000030573E-3</v>
      </c>
      <c r="AC1919" s="20" t="str">
        <f t="shared" si="920"/>
        <v/>
      </c>
      <c r="AD1919" s="20" t="str">
        <f t="shared" si="921"/>
        <v/>
      </c>
      <c r="AE1919" s="20" t="str">
        <f t="shared" si="922"/>
        <v/>
      </c>
      <c r="AF1919" s="20" t="str">
        <f t="shared" si="923"/>
        <v/>
      </c>
      <c r="AG1919" s="11">
        <f t="shared" si="924"/>
        <v>-2.2739200003465002E-3</v>
      </c>
      <c r="AH1919" s="17">
        <f t="shared" si="925"/>
        <v>-2.00640000030573E-3</v>
      </c>
      <c r="AI1919" s="17">
        <f t="shared" si="926"/>
        <v>999</v>
      </c>
      <c r="AJ1919" s="17">
        <f t="shared" si="927"/>
        <v>999</v>
      </c>
      <c r="AK1919" s="17">
        <f t="shared" si="928"/>
        <v>999</v>
      </c>
      <c r="AL1919" s="17">
        <f t="shared" si="929"/>
        <v>999</v>
      </c>
      <c r="AM1919" s="10" t="s">
        <v>950</v>
      </c>
      <c r="AN1919">
        <v>-0.22739999999999999</v>
      </c>
      <c r="AO1919">
        <v>0</v>
      </c>
      <c r="AP1919">
        <v>-0.22739999999999999</v>
      </c>
      <c r="AQ1919">
        <v>1.3428</v>
      </c>
      <c r="AR1919" s="8">
        <v>-0.2</v>
      </c>
      <c r="AS1919" s="8">
        <v>-4.8861999999999997</v>
      </c>
      <c r="AT1919" s="8">
        <v>-17.756599999999999</v>
      </c>
      <c r="AU1919" s="8">
        <v>-1.5702</v>
      </c>
      <c r="AV1919" s="8">
        <v>-0.2</v>
      </c>
      <c r="AW1919" s="8">
        <v>0.2</v>
      </c>
      <c r="AX1919" s="8">
        <v>4.8861999999999997</v>
      </c>
      <c r="AY1919" s="8">
        <v>17.756599999999999</v>
      </c>
      <c r="AZ1919" s="8">
        <v>1.1153999999999999</v>
      </c>
      <c r="BA1919" s="8">
        <v>0.2</v>
      </c>
      <c r="BB1919">
        <v>-0.2</v>
      </c>
      <c r="BC1919">
        <v>0.2</v>
      </c>
      <c r="BD1919">
        <v>2.7400000000000001E-2</v>
      </c>
      <c r="BE1919">
        <v>0.4274</v>
      </c>
      <c r="BF1919">
        <v>0.06</v>
      </c>
      <c r="BG1919">
        <v>0.3</v>
      </c>
      <c r="BH1919">
        <v>-20.04</v>
      </c>
      <c r="BI1919">
        <v>10</v>
      </c>
      <c r="BJ1919">
        <v>20</v>
      </c>
      <c r="BK1919">
        <v>10</v>
      </c>
      <c r="BM1919">
        <v>10</v>
      </c>
      <c r="BN1919" t="s">
        <v>1016</v>
      </c>
      <c r="BP1919" t="s">
        <v>1016</v>
      </c>
      <c r="BQ1919">
        <v>10</v>
      </c>
      <c r="BR1919">
        <v>101010</v>
      </c>
      <c r="BS1919">
        <v>1</v>
      </c>
      <c r="BU1919">
        <v>1</v>
      </c>
      <c r="BW1919">
        <v>10</v>
      </c>
      <c r="BY1919">
        <v>20</v>
      </c>
      <c r="BZ1919" t="s">
        <v>1997</v>
      </c>
      <c r="CA1919">
        <v>0</v>
      </c>
      <c r="CB1919">
        <v>0</v>
      </c>
      <c r="CC1919">
        <v>0</v>
      </c>
      <c r="CD1919">
        <v>0</v>
      </c>
      <c r="CE1919">
        <v>0</v>
      </c>
      <c r="CF1919">
        <v>0</v>
      </c>
      <c r="CG1919">
        <v>0</v>
      </c>
      <c r="CH1919">
        <v>0</v>
      </c>
      <c r="CI1919" s="2">
        <v>5199611</v>
      </c>
    </row>
    <row r="1920" spans="1:88">
      <c r="A1920" s="10" t="str">
        <f t="shared" si="899"/>
        <v>PETX_US</v>
      </c>
      <c r="B1920" s="12">
        <f t="shared" si="900"/>
        <v>-5.1699999999999996E-2</v>
      </c>
      <c r="C1920" s="12">
        <v>3.0908952385662298E-4</v>
      </c>
      <c r="D1920" s="12">
        <v>0</v>
      </c>
      <c r="E1920" s="12">
        <v>-2.31817142892467E-3</v>
      </c>
      <c r="F1920" s="12">
        <v>-2.0090819050680498E-3</v>
      </c>
      <c r="G1920" s="12">
        <v>-2.31817142892467E-3</v>
      </c>
      <c r="H1920" s="12">
        <v>-2.0090819050680498E-3</v>
      </c>
      <c r="I1920" s="12">
        <v>3.0908952385662298E-4</v>
      </c>
      <c r="J1920" s="13">
        <f t="shared" si="901"/>
        <v>0</v>
      </c>
      <c r="K1920" s="13">
        <f t="shared" si="902"/>
        <v>0</v>
      </c>
      <c r="L1920" s="16">
        <f t="shared" si="903"/>
        <v>0</v>
      </c>
      <c r="M1920" s="13">
        <f t="shared" si="904"/>
        <v>1</v>
      </c>
      <c r="N1920" s="16">
        <f t="shared" si="905"/>
        <v>0</v>
      </c>
      <c r="O1920" s="16">
        <f t="shared" si="906"/>
        <v>-2.0090819050680498E-3</v>
      </c>
      <c r="P1920" s="16">
        <f t="shared" si="907"/>
        <v>9.0819050680497788E-6</v>
      </c>
      <c r="Q1920" s="20" t="str">
        <f t="shared" si="908"/>
        <v/>
      </c>
      <c r="R1920" s="20" t="str">
        <f t="shared" si="909"/>
        <v/>
      </c>
      <c r="S1920" s="20" t="str">
        <f t="shared" si="910"/>
        <v/>
      </c>
      <c r="T1920" s="20">
        <f t="shared" si="911"/>
        <v>9.0819050680497788E-6</v>
      </c>
      <c r="U1920" s="16" t="str">
        <f t="shared" si="912"/>
        <v/>
      </c>
      <c r="V1920" s="20" t="str">
        <f t="shared" si="913"/>
        <v/>
      </c>
      <c r="W1920" s="20" t="str">
        <f t="shared" si="914"/>
        <v/>
      </c>
      <c r="X1920" s="20" t="str">
        <f t="shared" si="915"/>
        <v/>
      </c>
      <c r="Y1920" s="20" t="str">
        <f t="shared" si="916"/>
        <v/>
      </c>
      <c r="Z1920" s="20" t="str">
        <f t="shared" si="917"/>
        <v/>
      </c>
      <c r="AA1920" s="20" t="str">
        <f t="shared" si="918"/>
        <v/>
      </c>
      <c r="AB1920" s="20">
        <f t="shared" si="919"/>
        <v>-2.0090819050680498E-3</v>
      </c>
      <c r="AC1920" s="20" t="str">
        <f t="shared" si="920"/>
        <v/>
      </c>
      <c r="AD1920" s="20" t="str">
        <f t="shared" si="921"/>
        <v/>
      </c>
      <c r="AE1920" s="20" t="str">
        <f t="shared" si="922"/>
        <v/>
      </c>
      <c r="AF1920" s="20" t="str">
        <f t="shared" si="923"/>
        <v/>
      </c>
      <c r="AG1920" s="11">
        <f t="shared" si="924"/>
        <v>-2.31817142892467E-3</v>
      </c>
      <c r="AH1920" s="17">
        <f t="shared" si="925"/>
        <v>-2.0090819050680498E-3</v>
      </c>
      <c r="AI1920" s="17">
        <f t="shared" si="926"/>
        <v>999</v>
      </c>
      <c r="AJ1920" s="17">
        <f t="shared" si="927"/>
        <v>999</v>
      </c>
      <c r="AK1920" s="17">
        <f t="shared" si="928"/>
        <v>999</v>
      </c>
      <c r="AL1920" s="17">
        <f t="shared" si="929"/>
        <v>999</v>
      </c>
      <c r="AM1920" s="10" t="s">
        <v>1717</v>
      </c>
      <c r="AN1920">
        <v>-0.23180000000000001</v>
      </c>
      <c r="AO1920">
        <v>0</v>
      </c>
      <c r="AP1920">
        <v>-0.23180000000000001</v>
      </c>
      <c r="AQ1920">
        <v>1.1941999999999999</v>
      </c>
      <c r="AR1920" s="8">
        <v>-0.2</v>
      </c>
      <c r="AS1920" s="8">
        <v>-4.9444999999999997</v>
      </c>
      <c r="AT1920" s="8">
        <v>-26.976099999999999</v>
      </c>
      <c r="AU1920" s="8">
        <v>-1.4259999999999999</v>
      </c>
      <c r="AV1920" s="8">
        <v>-0.2</v>
      </c>
      <c r="AW1920" s="8">
        <v>0.6</v>
      </c>
      <c r="AX1920" s="8">
        <v>4.9444999999999997</v>
      </c>
      <c r="AY1920" s="8">
        <v>26.976099999999999</v>
      </c>
      <c r="AZ1920" s="8">
        <v>0.96240000000000003</v>
      </c>
      <c r="BA1920" s="8">
        <v>0.6</v>
      </c>
      <c r="BB1920">
        <v>-0.2</v>
      </c>
      <c r="BC1920">
        <v>0.6</v>
      </c>
      <c r="BD1920">
        <v>3.1800000000000002E-2</v>
      </c>
      <c r="BE1920">
        <v>0.83179999999999998</v>
      </c>
      <c r="BF1920">
        <v>0.06</v>
      </c>
      <c r="BG1920">
        <v>0.3</v>
      </c>
      <c r="BH1920">
        <v>-5.17</v>
      </c>
      <c r="BI1920">
        <v>8</v>
      </c>
      <c r="BJ1920">
        <v>16</v>
      </c>
      <c r="BK1920">
        <v>8</v>
      </c>
      <c r="BM1920">
        <v>8</v>
      </c>
      <c r="BN1920" t="s">
        <v>1016</v>
      </c>
      <c r="BP1920" t="s">
        <v>1016</v>
      </c>
      <c r="BQ1920">
        <v>35</v>
      </c>
      <c r="BR1920">
        <v>352020</v>
      </c>
      <c r="BS1920">
        <v>1</v>
      </c>
      <c r="BU1920">
        <v>1</v>
      </c>
      <c r="BW1920">
        <v>8</v>
      </c>
      <c r="BY1920">
        <v>16</v>
      </c>
      <c r="BZ1920" t="s">
        <v>1997</v>
      </c>
      <c r="CA1920">
        <v>0</v>
      </c>
      <c r="CB1920">
        <v>0</v>
      </c>
      <c r="CC1920">
        <v>0</v>
      </c>
      <c r="CD1920">
        <v>0</v>
      </c>
      <c r="CE1920">
        <v>0</v>
      </c>
      <c r="CF1920">
        <v>0</v>
      </c>
      <c r="CG1920">
        <v>0</v>
      </c>
      <c r="CH1920">
        <v>0</v>
      </c>
      <c r="CI1920" s="2">
        <v>4668943</v>
      </c>
    </row>
    <row r="1921" spans="1:88">
      <c r="A1921" s="10" t="str">
        <f t="shared" si="899"/>
        <v>CYTR_US</v>
      </c>
      <c r="B1921" s="12">
        <f t="shared" si="900"/>
        <v>-0.10289999999999999</v>
      </c>
      <c r="C1921" s="12">
        <v>3.3733333338473599E-4</v>
      </c>
      <c r="D1921" s="12">
        <v>0</v>
      </c>
      <c r="E1921" s="12">
        <v>-2.3343466670223698E-3</v>
      </c>
      <c r="F1921" s="12">
        <v>-1.9970133336376398E-3</v>
      </c>
      <c r="G1921" s="12">
        <v>-2.3343466670223698E-3</v>
      </c>
      <c r="H1921" s="12">
        <v>-1.9970133336376398E-3</v>
      </c>
      <c r="I1921" s="12">
        <v>3.3733333338473599E-4</v>
      </c>
      <c r="J1921" s="13">
        <f t="shared" si="901"/>
        <v>0</v>
      </c>
      <c r="K1921" s="13">
        <f t="shared" si="902"/>
        <v>0</v>
      </c>
      <c r="L1921" s="16">
        <f t="shared" si="903"/>
        <v>0</v>
      </c>
      <c r="M1921" s="13">
        <f t="shared" si="904"/>
        <v>1</v>
      </c>
      <c r="N1921" s="16">
        <f t="shared" si="905"/>
        <v>0</v>
      </c>
      <c r="O1921" s="16">
        <f t="shared" si="906"/>
        <v>-1.9970133336376398E-3</v>
      </c>
      <c r="P1921" s="16">
        <f t="shared" si="907"/>
        <v>-2.9866663623602172E-6</v>
      </c>
      <c r="Q1921" s="20" t="str">
        <f t="shared" si="908"/>
        <v/>
      </c>
      <c r="R1921" s="20" t="str">
        <f t="shared" si="909"/>
        <v/>
      </c>
      <c r="S1921" s="20" t="str">
        <f t="shared" si="910"/>
        <v/>
      </c>
      <c r="T1921" s="20">
        <f t="shared" si="911"/>
        <v>-2.9866663623602172E-6</v>
      </c>
      <c r="U1921" s="16" t="str">
        <f t="shared" si="912"/>
        <v/>
      </c>
      <c r="V1921" s="20" t="str">
        <f t="shared" si="913"/>
        <v/>
      </c>
      <c r="W1921" s="20" t="str">
        <f t="shared" si="914"/>
        <v/>
      </c>
      <c r="X1921" s="20" t="str">
        <f t="shared" si="915"/>
        <v/>
      </c>
      <c r="Y1921" s="20" t="str">
        <f t="shared" si="916"/>
        <v/>
      </c>
      <c r="Z1921" s="20" t="str">
        <f t="shared" si="917"/>
        <v/>
      </c>
      <c r="AA1921" s="20" t="str">
        <f t="shared" si="918"/>
        <v/>
      </c>
      <c r="AB1921" s="20">
        <f t="shared" si="919"/>
        <v>-1.9970133336376398E-3</v>
      </c>
      <c r="AC1921" s="20" t="str">
        <f t="shared" si="920"/>
        <v/>
      </c>
      <c r="AD1921" s="20" t="str">
        <f t="shared" si="921"/>
        <v/>
      </c>
      <c r="AE1921" s="20" t="str">
        <f t="shared" si="922"/>
        <v/>
      </c>
      <c r="AF1921" s="20" t="str">
        <f t="shared" si="923"/>
        <v/>
      </c>
      <c r="AG1921" s="11">
        <f t="shared" si="924"/>
        <v>-2.3343466670223698E-3</v>
      </c>
      <c r="AH1921" s="17">
        <f t="shared" si="925"/>
        <v>-1.9970133336376398E-3</v>
      </c>
      <c r="AI1921" s="17">
        <f t="shared" si="926"/>
        <v>999</v>
      </c>
      <c r="AJ1921" s="17">
        <f t="shared" si="927"/>
        <v>999</v>
      </c>
      <c r="AK1921" s="17">
        <f t="shared" si="928"/>
        <v>999</v>
      </c>
      <c r="AL1921" s="17">
        <f t="shared" si="929"/>
        <v>999</v>
      </c>
      <c r="AM1921" s="10" t="s">
        <v>2043</v>
      </c>
      <c r="AN1921">
        <v>-0.2334</v>
      </c>
      <c r="AO1921">
        <v>0</v>
      </c>
      <c r="AP1921">
        <v>-0.2334</v>
      </c>
      <c r="AQ1921">
        <v>0.41020000000000001</v>
      </c>
      <c r="AR1921" s="8">
        <v>-0.2</v>
      </c>
      <c r="AS1921" s="8">
        <v>-2.7806000000000002</v>
      </c>
      <c r="AT1921" s="8">
        <v>-7.5189000000000004</v>
      </c>
      <c r="AU1921" s="8">
        <v>-0.64359999999999995</v>
      </c>
      <c r="AV1921" s="8">
        <v>-0.2</v>
      </c>
      <c r="AW1921" s="8">
        <v>0.6</v>
      </c>
      <c r="AX1921" s="8">
        <v>2.7806000000000002</v>
      </c>
      <c r="AY1921" s="8">
        <v>7.5189000000000004</v>
      </c>
      <c r="AZ1921" s="8">
        <v>0.17680000000000001</v>
      </c>
      <c r="BA1921" s="8">
        <v>0.6</v>
      </c>
      <c r="BB1921">
        <v>-0.2</v>
      </c>
      <c r="BC1921">
        <v>0.17680000000000001</v>
      </c>
      <c r="BD1921">
        <v>3.3399999999999999E-2</v>
      </c>
      <c r="BE1921">
        <v>0.41020000000000001</v>
      </c>
      <c r="BF1921">
        <v>0.06</v>
      </c>
      <c r="BG1921">
        <v>0.3</v>
      </c>
      <c r="BH1921">
        <v>-10.29</v>
      </c>
      <c r="BI1921">
        <v>9</v>
      </c>
      <c r="BJ1921">
        <v>18</v>
      </c>
      <c r="BK1921">
        <v>9</v>
      </c>
      <c r="BM1921">
        <v>9</v>
      </c>
      <c r="BN1921" t="s">
        <v>1016</v>
      </c>
      <c r="BP1921" t="s">
        <v>1016</v>
      </c>
      <c r="BQ1921">
        <v>35</v>
      </c>
      <c r="BR1921">
        <v>352010</v>
      </c>
      <c r="BS1921">
        <v>1</v>
      </c>
      <c r="BU1921">
        <v>1</v>
      </c>
      <c r="BW1921">
        <v>9</v>
      </c>
      <c r="BY1921">
        <v>18</v>
      </c>
      <c r="BZ1921" t="s">
        <v>1998</v>
      </c>
      <c r="CA1921">
        <v>0</v>
      </c>
      <c r="CB1921">
        <v>0</v>
      </c>
      <c r="CC1921">
        <v>1</v>
      </c>
      <c r="CD1921">
        <v>0</v>
      </c>
      <c r="CE1921">
        <v>0</v>
      </c>
      <c r="CF1921">
        <v>0</v>
      </c>
      <c r="CG1921">
        <v>0</v>
      </c>
      <c r="CH1921">
        <v>0</v>
      </c>
      <c r="CI1921" s="2">
        <v>1646257</v>
      </c>
    </row>
    <row r="1922" spans="1:88">
      <c r="A1922" s="10" t="str">
        <f t="shared" si="899"/>
        <v>ICPT_US</v>
      </c>
      <c r="B1922" s="12">
        <f t="shared" si="900"/>
        <v>-4.9599999999999998E-2</v>
      </c>
      <c r="C1922" s="12">
        <v>0</v>
      </c>
      <c r="D1922" s="12">
        <v>0</v>
      </c>
      <c r="E1922" s="12">
        <v>-2.34758857178629E-3</v>
      </c>
      <c r="F1922" s="12">
        <v>-2.34758857178629E-3</v>
      </c>
      <c r="G1922" s="12">
        <v>-2.34758857178629E-3</v>
      </c>
      <c r="H1922" s="12">
        <v>-2.34758857178629E-3</v>
      </c>
      <c r="I1922" s="12">
        <v>0</v>
      </c>
      <c r="J1922" s="13">
        <f t="shared" si="901"/>
        <v>0</v>
      </c>
      <c r="K1922" s="13">
        <f t="shared" si="902"/>
        <v>0</v>
      </c>
      <c r="L1922" s="16">
        <f t="shared" si="903"/>
        <v>0</v>
      </c>
      <c r="M1922" s="13">
        <f t="shared" si="904"/>
        <v>1</v>
      </c>
      <c r="N1922" s="16">
        <f t="shared" si="905"/>
        <v>0</v>
      </c>
      <c r="O1922" s="16">
        <f t="shared" si="906"/>
        <v>-2.34758857178629E-3</v>
      </c>
      <c r="P1922" s="16">
        <f t="shared" si="907"/>
        <v>3.4758857178628999E-4</v>
      </c>
      <c r="Q1922" s="20" t="str">
        <f t="shared" si="908"/>
        <v/>
      </c>
      <c r="R1922" s="20" t="str">
        <f t="shared" si="909"/>
        <v/>
      </c>
      <c r="S1922" s="20" t="str">
        <f t="shared" si="910"/>
        <v/>
      </c>
      <c r="T1922" s="20" t="str">
        <f t="shared" si="911"/>
        <v/>
      </c>
      <c r="U1922" s="16" t="str">
        <f t="shared" si="912"/>
        <v/>
      </c>
      <c r="V1922" s="20" t="str">
        <f t="shared" si="913"/>
        <v/>
      </c>
      <c r="W1922" s="20" t="str">
        <f t="shared" si="914"/>
        <v/>
      </c>
      <c r="X1922" s="20" t="str">
        <f t="shared" si="915"/>
        <v/>
      </c>
      <c r="Y1922" s="20" t="str">
        <f t="shared" si="916"/>
        <v/>
      </c>
      <c r="Z1922" s="20">
        <f t="shared" si="917"/>
        <v>3.4758857178628999E-4</v>
      </c>
      <c r="AA1922" s="20" t="str">
        <f t="shared" si="918"/>
        <v/>
      </c>
      <c r="AB1922" s="20" t="str">
        <f t="shared" si="919"/>
        <v/>
      </c>
      <c r="AC1922" s="20" t="str">
        <f t="shared" si="920"/>
        <v/>
      </c>
      <c r="AD1922" s="20" t="str">
        <f t="shared" si="921"/>
        <v/>
      </c>
      <c r="AE1922" s="20">
        <f t="shared" si="922"/>
        <v>-2.34758857178629E-3</v>
      </c>
      <c r="AF1922" s="20" t="str">
        <f t="shared" si="923"/>
        <v/>
      </c>
      <c r="AG1922" s="11">
        <f t="shared" si="924"/>
        <v>-2.34758857178629E-3</v>
      </c>
      <c r="AH1922" s="17">
        <f t="shared" si="925"/>
        <v>999</v>
      </c>
      <c r="AI1922" s="17">
        <f t="shared" si="926"/>
        <v>999</v>
      </c>
      <c r="AJ1922" s="17">
        <f t="shared" si="927"/>
        <v>999</v>
      </c>
      <c r="AK1922" s="17">
        <f t="shared" si="928"/>
        <v>-2.34758857178629E-3</v>
      </c>
      <c r="AL1922" s="17">
        <f t="shared" si="929"/>
        <v>999</v>
      </c>
      <c r="AM1922" s="10" t="s">
        <v>2141</v>
      </c>
      <c r="AN1922">
        <v>-0.23480000000000001</v>
      </c>
      <c r="AO1922">
        <v>0</v>
      </c>
      <c r="AP1922">
        <v>-0.23480000000000001</v>
      </c>
      <c r="AQ1922">
        <v>38.006300000000003</v>
      </c>
      <c r="AR1922" s="8">
        <v>-0.2</v>
      </c>
      <c r="AS1922" s="8">
        <v>-170.43790000000001</v>
      </c>
      <c r="AT1922" s="8">
        <v>-265.69839999999999</v>
      </c>
      <c r="AU1922" s="8">
        <v>-38.241</v>
      </c>
      <c r="AV1922" s="8">
        <v>-0.2</v>
      </c>
      <c r="AW1922" s="8">
        <v>0.6</v>
      </c>
      <c r="AX1922" s="8">
        <v>170.43790000000001</v>
      </c>
      <c r="AY1922" s="8">
        <v>265.69839999999999</v>
      </c>
      <c r="AZ1922" s="8">
        <v>37.771500000000003</v>
      </c>
      <c r="BA1922" s="8">
        <v>0.6</v>
      </c>
      <c r="BB1922">
        <v>-0.2</v>
      </c>
      <c r="BC1922">
        <v>0.6</v>
      </c>
      <c r="BD1922">
        <v>3.4799999999999998E-2</v>
      </c>
      <c r="BE1922">
        <v>0.83479999999999999</v>
      </c>
      <c r="BF1922">
        <v>0.06</v>
      </c>
      <c r="BG1922">
        <v>0.3</v>
      </c>
      <c r="BH1922">
        <v>-4.96</v>
      </c>
      <c r="BI1922">
        <v>8</v>
      </c>
      <c r="BJ1922">
        <v>16</v>
      </c>
      <c r="BK1922">
        <v>8</v>
      </c>
      <c r="BM1922">
        <v>8</v>
      </c>
      <c r="BN1922" t="s">
        <v>1016</v>
      </c>
      <c r="BP1922" t="s">
        <v>1016</v>
      </c>
      <c r="BQ1922">
        <v>35</v>
      </c>
      <c r="BR1922">
        <v>352010</v>
      </c>
      <c r="BS1922">
        <v>1</v>
      </c>
      <c r="BU1922">
        <v>1</v>
      </c>
      <c r="BW1922">
        <v>8</v>
      </c>
      <c r="BY1922">
        <v>16</v>
      </c>
      <c r="BZ1922" t="s">
        <v>1997</v>
      </c>
      <c r="CA1922">
        <v>0</v>
      </c>
      <c r="CB1922">
        <v>0</v>
      </c>
      <c r="CC1922">
        <v>0</v>
      </c>
      <c r="CD1922">
        <v>0</v>
      </c>
      <c r="CE1922">
        <v>1</v>
      </c>
      <c r="CF1922">
        <v>0</v>
      </c>
      <c r="CG1922">
        <v>0</v>
      </c>
      <c r="CH1922">
        <v>0</v>
      </c>
      <c r="CI1922" s="2">
        <v>106261409</v>
      </c>
      <c r="CJ1922" t="s">
        <v>1327</v>
      </c>
    </row>
    <row r="1923" spans="1:88">
      <c r="A1923" s="10" t="str">
        <f t="shared" si="899"/>
        <v>NMRX_US</v>
      </c>
      <c r="B1923" s="12">
        <f t="shared" si="900"/>
        <v>-8.6E-3</v>
      </c>
      <c r="C1923" s="12">
        <v>4.6388571435640197E-4</v>
      </c>
      <c r="D1923" s="12">
        <v>0</v>
      </c>
      <c r="E1923" s="12">
        <v>-2.3658171432176401E-3</v>
      </c>
      <c r="F1923" s="12">
        <v>-1.9019314288612401E-3</v>
      </c>
      <c r="G1923" s="12">
        <v>-2.3658171432176401E-3</v>
      </c>
      <c r="H1923" s="12">
        <v>-1.9019314288612401E-3</v>
      </c>
      <c r="I1923" s="12">
        <v>4.6388571435640197E-4</v>
      </c>
      <c r="J1923" s="13">
        <f t="shared" si="901"/>
        <v>0</v>
      </c>
      <c r="K1923" s="13">
        <f t="shared" si="902"/>
        <v>0</v>
      </c>
      <c r="L1923" s="16">
        <f t="shared" si="903"/>
        <v>0</v>
      </c>
      <c r="M1923" s="13">
        <f t="shared" si="904"/>
        <v>1</v>
      </c>
      <c r="N1923" s="16">
        <f t="shared" si="905"/>
        <v>0</v>
      </c>
      <c r="O1923" s="16">
        <f t="shared" si="906"/>
        <v>-1.9019314288612401E-3</v>
      </c>
      <c r="P1923" s="16">
        <f t="shared" si="907"/>
        <v>-4.0980685711387603E-3</v>
      </c>
      <c r="Q1923" s="20" t="str">
        <f t="shared" si="908"/>
        <v/>
      </c>
      <c r="R1923" s="20" t="str">
        <f t="shared" si="909"/>
        <v/>
      </c>
      <c r="S1923" s="20" t="str">
        <f t="shared" si="910"/>
        <v/>
      </c>
      <c r="T1923" s="20" t="str">
        <f t="shared" si="911"/>
        <v/>
      </c>
      <c r="U1923" s="16" t="str">
        <f t="shared" si="912"/>
        <v/>
      </c>
      <c r="V1923" s="20" t="str">
        <f t="shared" si="913"/>
        <v/>
      </c>
      <c r="W1923" s="20" t="str">
        <f t="shared" si="914"/>
        <v/>
      </c>
      <c r="X1923" s="20" t="str">
        <f t="shared" si="915"/>
        <v/>
      </c>
      <c r="Y1923" s="20" t="str">
        <f t="shared" si="916"/>
        <v/>
      </c>
      <c r="Z1923" s="20">
        <f t="shared" si="917"/>
        <v>-4.0980685711387603E-3</v>
      </c>
      <c r="AA1923" s="20" t="str">
        <f t="shared" si="918"/>
        <v/>
      </c>
      <c r="AB1923" s="20" t="str">
        <f t="shared" si="919"/>
        <v/>
      </c>
      <c r="AC1923" s="20" t="str">
        <f t="shared" si="920"/>
        <v/>
      </c>
      <c r="AD1923" s="20" t="str">
        <f t="shared" si="921"/>
        <v/>
      </c>
      <c r="AE1923" s="20">
        <f t="shared" si="922"/>
        <v>-1.9019314288612401E-3</v>
      </c>
      <c r="AF1923" s="20" t="str">
        <f t="shared" si="923"/>
        <v/>
      </c>
      <c r="AG1923" s="11">
        <f t="shared" si="924"/>
        <v>-2.3658171432176401E-3</v>
      </c>
      <c r="AH1923" s="17">
        <f t="shared" si="925"/>
        <v>999</v>
      </c>
      <c r="AI1923" s="17">
        <f t="shared" si="926"/>
        <v>999</v>
      </c>
      <c r="AJ1923" s="17">
        <f t="shared" si="927"/>
        <v>999</v>
      </c>
      <c r="AK1923" s="17">
        <f t="shared" si="928"/>
        <v>-1.9019314288612401E-3</v>
      </c>
      <c r="AL1923" s="17">
        <f t="shared" si="929"/>
        <v>999</v>
      </c>
      <c r="AM1923" s="10" t="s">
        <v>1686</v>
      </c>
      <c r="AN1923">
        <v>-0.2366</v>
      </c>
      <c r="AO1923">
        <v>0</v>
      </c>
      <c r="AP1923">
        <v>-0.2366</v>
      </c>
      <c r="AQ1923">
        <v>4.48E-2</v>
      </c>
      <c r="AR1923" s="8">
        <v>-0.6</v>
      </c>
      <c r="AS1923" s="8">
        <v>-0.2366</v>
      </c>
      <c r="AT1923" s="8">
        <v>-8.8138000000000005</v>
      </c>
      <c r="AU1923" s="8">
        <v>-0.28139999999999998</v>
      </c>
      <c r="AV1923" s="8">
        <v>-0.6</v>
      </c>
      <c r="AW1923" s="8">
        <v>0.6</v>
      </c>
      <c r="AX1923" s="8">
        <v>0.22420000000000001</v>
      </c>
      <c r="AY1923" s="8">
        <v>8.8138000000000005</v>
      </c>
      <c r="AZ1923" s="8">
        <v>-0.1918</v>
      </c>
      <c r="BA1923" s="8">
        <v>0.6</v>
      </c>
      <c r="BB1923">
        <v>-0.2366</v>
      </c>
      <c r="BC1923">
        <v>-0.1918</v>
      </c>
      <c r="BD1923">
        <v>0</v>
      </c>
      <c r="BE1923">
        <v>4.48E-2</v>
      </c>
      <c r="BF1923">
        <v>0.06</v>
      </c>
      <c r="BG1923">
        <v>0.3</v>
      </c>
      <c r="BH1923">
        <v>-0.86</v>
      </c>
      <c r="BI1923">
        <v>7</v>
      </c>
      <c r="BJ1923">
        <v>13</v>
      </c>
      <c r="BK1923">
        <v>7</v>
      </c>
      <c r="BM1923">
        <v>7</v>
      </c>
      <c r="BN1923" t="s">
        <v>1016</v>
      </c>
      <c r="BP1923" t="s">
        <v>1016</v>
      </c>
      <c r="BQ1923">
        <v>45</v>
      </c>
      <c r="BR1923">
        <v>452010</v>
      </c>
      <c r="BS1923">
        <v>1</v>
      </c>
      <c r="BU1923">
        <v>1</v>
      </c>
      <c r="BW1923">
        <v>7</v>
      </c>
      <c r="BY1923">
        <v>13</v>
      </c>
      <c r="BZ1923" t="s">
        <v>2000</v>
      </c>
      <c r="CA1923">
        <v>0</v>
      </c>
      <c r="CB1923">
        <v>1</v>
      </c>
      <c r="CC1923">
        <v>1</v>
      </c>
      <c r="CD1923">
        <v>0</v>
      </c>
      <c r="CE1923">
        <v>1</v>
      </c>
      <c r="CF1923">
        <v>0</v>
      </c>
      <c r="CG1923">
        <v>0</v>
      </c>
      <c r="CH1923">
        <v>0</v>
      </c>
      <c r="CI1923" s="2">
        <v>170091</v>
      </c>
      <c r="CJ1923" t="s">
        <v>1327</v>
      </c>
    </row>
    <row r="1924" spans="1:88">
      <c r="A1924" s="10" t="str">
        <f t="shared" ref="A1924:A1987" si="930">AM1924</f>
        <v>RGLD_US</v>
      </c>
      <c r="B1924" s="12">
        <f t="shared" ref="B1924:B1987" si="931">BH1924/100</f>
        <v>-0.125</v>
      </c>
      <c r="C1924" s="12">
        <v>3.1775542861984798E-3</v>
      </c>
      <c r="D1924" s="12">
        <v>0</v>
      </c>
      <c r="E1924" s="12">
        <v>-2.3831657146488601E-3</v>
      </c>
      <c r="F1924" s="12">
        <v>-5.5607200008473403E-3</v>
      </c>
      <c r="G1924" s="12">
        <v>-2.3831657146488601E-3</v>
      </c>
      <c r="H1924" s="12">
        <v>-5.5607200008473403E-3</v>
      </c>
      <c r="I1924" s="12">
        <v>-3.1775542861984798E-3</v>
      </c>
      <c r="J1924" s="13">
        <f t="shared" ref="J1924:J1987" si="932">IF(AND(H1924&lt;0,F1924&gt;0),1,0)</f>
        <v>0</v>
      </c>
      <c r="K1924" s="13">
        <f t="shared" ref="K1924:K1987" si="933">IF(H1924&gt;0,1,0)</f>
        <v>0</v>
      </c>
      <c r="L1924" s="16">
        <f t="shared" ref="L1924:L1987" si="934">IF(H1924&gt;0,H1924,0)</f>
        <v>0</v>
      </c>
      <c r="M1924" s="13">
        <f t="shared" ref="M1924:M1987" si="935">IF(F1924&lt;0,1,0)</f>
        <v>1</v>
      </c>
      <c r="N1924" s="16">
        <f t="shared" ref="N1924:N1987" si="936">IF(H1924&lt;0,-MIN(-H1924,D1924),0)</f>
        <v>0</v>
      </c>
      <c r="O1924" s="16">
        <f t="shared" ref="O1924:O1987" si="937">IF(F1924&lt;0,(H1924+D1924),0)</f>
        <v>-5.5607200008473403E-3</v>
      </c>
      <c r="P1924" s="16">
        <f t="shared" ref="P1924:P1987" si="938">IF($B1924&lt;0,AV1924/100-$H1924,"")</f>
        <v>-9.3927999915266024E-4</v>
      </c>
      <c r="Q1924" s="20" t="str">
        <f t="shared" ref="Q1924:Q1987" si="939">IF(AC1924&lt;&gt;"",$P1924,"")</f>
        <v/>
      </c>
      <c r="R1924" s="20" t="str">
        <f t="shared" ref="R1924:R1987" si="940">IF(AD1924&lt;&gt;"",$P1924,"")</f>
        <v/>
      </c>
      <c r="S1924" s="20" t="str">
        <f t="shared" ref="S1924:S1987" si="941">IF(AF1924&lt;&gt;"",$P1924,"")</f>
        <v/>
      </c>
      <c r="T1924" s="20">
        <f t="shared" ref="T1924:T1987" si="942">IF(AND(CE1924=0,Q1924="",R1924="",S1924=""),P1924,"")</f>
        <v>-9.3927999915266024E-4</v>
      </c>
      <c r="U1924" s="16" t="str">
        <f t="shared" ref="U1924:U1987" si="943">IF($B1924&gt;0,IF(BA1924/100-$H1924&gt;0.00005,MIN(BA1924/100,BA1924/100-$H1924),""),"")</f>
        <v/>
      </c>
      <c r="V1924" s="20" t="str">
        <f t="shared" ref="V1924:V1987" si="944">IF(AC1924&lt;&gt;"",$U1924,"")</f>
        <v/>
      </c>
      <c r="W1924" s="20" t="str">
        <f t="shared" ref="W1924:W1987" si="945">IF(AD1924&lt;&gt;"",$U1924,"")</f>
        <v/>
      </c>
      <c r="X1924" s="20" t="str">
        <f t="shared" ref="X1924:X1987" si="946">IF(AF1924&lt;&gt;"",$U1924,"")</f>
        <v/>
      </c>
      <c r="Y1924" s="20" t="str">
        <f t="shared" ref="Y1924:Y1987" si="947">IF(AND(CE1924=0,V1924="",W1924="",X1924=""),U1924,"")</f>
        <v/>
      </c>
      <c r="Z1924" s="20" t="str">
        <f t="shared" ref="Z1924:Z1987" si="948">IF(CE1924=1,P1924,"")</f>
        <v/>
      </c>
      <c r="AA1924" s="20" t="str">
        <f t="shared" ref="AA1924:AA1987" si="949">IF(CE1924=1,U1924,"")</f>
        <v/>
      </c>
      <c r="AB1924" s="20">
        <f t="shared" ref="AB1924:AB1987" si="950">IF(AND(AC1924="",AD1924="",AE1924="",AF1924=""),$H1924,"")</f>
        <v>-5.5607200008473403E-3</v>
      </c>
      <c r="AC1924" s="20" t="str">
        <f t="shared" ref="AC1924:AC1987" si="951">IF(AND(AF1924="",$F1924&lt;&gt;0),IF(OR(ROUND(AU1924/($F1924*100),2)=1,ROUND(AZ1924/($F1924*100),2)=1),$H1924,""),"")</f>
        <v/>
      </c>
      <c r="AD1924" s="20" t="str">
        <f t="shared" ref="AD1924:AD1987" si="952">IF(AND(AF1924="",F1924&lt;&gt;0),IF(OR(ROUND(AS1924/(F1924*100),2)=1,ROUND(AX1924/(F1924*100),2)=1),H1924,""),"")</f>
        <v/>
      </c>
      <c r="AE1924" s="20" t="str">
        <f t="shared" ref="AE1924:AE1987" si="953">IF(CE1924=1,H1924,"")</f>
        <v/>
      </c>
      <c r="AF1924" s="20" t="str">
        <f t="shared" ref="AF1924:AF1987" si="954">IF(SUM(CF1924:CH1924)&gt;0,$H1924,"")</f>
        <v/>
      </c>
      <c r="AG1924" s="11">
        <f t="shared" ref="AG1924:AG1987" si="955">IF(AND(G1924=0,H1924=0),999,G1924)</f>
        <v>-2.3831657146488601E-3</v>
      </c>
      <c r="AH1924" s="17">
        <f t="shared" ref="AH1924:AH1987" si="956">IF(OR(AND(G1924=0,H1924=0),AB1924=""),999,AB1924)</f>
        <v>-5.5607200008473403E-3</v>
      </c>
      <c r="AI1924" s="17">
        <f t="shared" ref="AI1924:AI1987" si="957">IF(AC1924="",999,AC1924)</f>
        <v>999</v>
      </c>
      <c r="AJ1924" s="17">
        <f t="shared" ref="AJ1924:AJ1987" si="958">IF(AD1924="",999,AD1924)</f>
        <v>999</v>
      </c>
      <c r="AK1924" s="17">
        <f t="shared" ref="AK1924:AK1987" si="959">IF(AE1924&lt;&gt;"",AE1924,999)</f>
        <v>999</v>
      </c>
      <c r="AL1924" s="17">
        <f t="shared" ref="AL1924:AL1987" si="960">IF(AF1924="",999,AF1924)</f>
        <v>999</v>
      </c>
      <c r="AM1924" s="10" t="s">
        <v>233</v>
      </c>
      <c r="AN1924">
        <v>-0.23830000000000001</v>
      </c>
      <c r="AO1924">
        <v>0</v>
      </c>
      <c r="AP1924">
        <v>-0.23830000000000001</v>
      </c>
      <c r="AQ1924">
        <v>9.5817999999999994</v>
      </c>
      <c r="AR1924" s="8">
        <v>-0.65</v>
      </c>
      <c r="AS1924" s="8">
        <v>-56.6252</v>
      </c>
      <c r="AT1924" s="8">
        <v>-171.6208</v>
      </c>
      <c r="AU1924" s="8">
        <v>-9.8201000000000001</v>
      </c>
      <c r="AV1924" s="8">
        <v>-0.65</v>
      </c>
      <c r="AW1924" s="8">
        <v>0.65</v>
      </c>
      <c r="AX1924" s="8">
        <v>56.6252</v>
      </c>
      <c r="AY1924" s="8">
        <v>171.6208</v>
      </c>
      <c r="AZ1924" s="8">
        <v>9.3435000000000006</v>
      </c>
      <c r="BA1924" s="8">
        <v>0.65</v>
      </c>
      <c r="BB1924">
        <v>-0.65</v>
      </c>
      <c r="BC1924">
        <v>0.65</v>
      </c>
      <c r="BD1924">
        <v>-0.41170000000000001</v>
      </c>
      <c r="BE1924">
        <v>0.88829999999999998</v>
      </c>
      <c r="BF1924">
        <v>0.06</v>
      </c>
      <c r="BG1924">
        <v>0.3</v>
      </c>
      <c r="BH1924">
        <v>-12.5</v>
      </c>
      <c r="BI1924">
        <v>9</v>
      </c>
      <c r="BJ1924">
        <v>18</v>
      </c>
      <c r="BK1924">
        <v>9</v>
      </c>
      <c r="BM1924">
        <v>9</v>
      </c>
      <c r="BN1924" t="s">
        <v>1016</v>
      </c>
      <c r="BP1924" t="s">
        <v>1016</v>
      </c>
      <c r="BQ1924">
        <v>15</v>
      </c>
      <c r="BR1924">
        <v>151040</v>
      </c>
      <c r="BS1924">
        <v>1</v>
      </c>
      <c r="BU1924">
        <v>1</v>
      </c>
      <c r="BW1924">
        <v>9</v>
      </c>
      <c r="BY1924">
        <v>18</v>
      </c>
      <c r="BZ1924" t="s">
        <v>1997</v>
      </c>
      <c r="CA1924">
        <v>0</v>
      </c>
      <c r="CB1924">
        <v>0</v>
      </c>
      <c r="CC1924">
        <v>0</v>
      </c>
      <c r="CD1924">
        <v>0</v>
      </c>
      <c r="CE1924">
        <v>0</v>
      </c>
      <c r="CF1924">
        <v>0</v>
      </c>
      <c r="CG1924">
        <v>0</v>
      </c>
      <c r="CH1924">
        <v>0</v>
      </c>
      <c r="CI1924" s="2">
        <v>35813659</v>
      </c>
    </row>
    <row r="1925" spans="1:88">
      <c r="A1925" s="10" t="str">
        <f t="shared" si="930"/>
        <v>CRL_US</v>
      </c>
      <c r="B1925" s="12">
        <f t="shared" si="931"/>
        <v>3.0899999999999997E-2</v>
      </c>
      <c r="C1925" s="12">
        <v>3.4320000005229697E-4</v>
      </c>
      <c r="D1925" s="12">
        <v>0</v>
      </c>
      <c r="E1925" s="12">
        <v>-2.4024000003660798E-3</v>
      </c>
      <c r="F1925" s="12">
        <v>-2.05920000031378E-3</v>
      </c>
      <c r="G1925" s="12">
        <v>-2.4024000003660798E-3</v>
      </c>
      <c r="H1925" s="12">
        <v>-2.05920000031378E-3</v>
      </c>
      <c r="I1925" s="12">
        <v>3.4320000005229697E-4</v>
      </c>
      <c r="J1925" s="13">
        <f t="shared" si="932"/>
        <v>0</v>
      </c>
      <c r="K1925" s="13">
        <f t="shared" si="933"/>
        <v>0</v>
      </c>
      <c r="L1925" s="16">
        <f t="shared" si="934"/>
        <v>0</v>
      </c>
      <c r="M1925" s="13">
        <f t="shared" si="935"/>
        <v>1</v>
      </c>
      <c r="N1925" s="16">
        <f t="shared" si="936"/>
        <v>0</v>
      </c>
      <c r="O1925" s="16">
        <f t="shared" si="937"/>
        <v>-2.05920000031378E-3</v>
      </c>
      <c r="P1925" s="16" t="str">
        <f t="shared" si="938"/>
        <v/>
      </c>
      <c r="Q1925" s="20" t="str">
        <f t="shared" si="939"/>
        <v/>
      </c>
      <c r="R1925" s="20" t="str">
        <f t="shared" si="940"/>
        <v/>
      </c>
      <c r="S1925" s="20" t="str">
        <f t="shared" si="941"/>
        <v/>
      </c>
      <c r="T1925" s="20" t="str">
        <f t="shared" si="942"/>
        <v/>
      </c>
      <c r="U1925" s="16">
        <f t="shared" si="943"/>
        <v>6.0000000000000001E-3</v>
      </c>
      <c r="V1925" s="20" t="str">
        <f t="shared" si="944"/>
        <v/>
      </c>
      <c r="W1925" s="20" t="str">
        <f t="shared" si="945"/>
        <v/>
      </c>
      <c r="X1925" s="20" t="str">
        <f t="shared" si="946"/>
        <v/>
      </c>
      <c r="Y1925" s="20">
        <f t="shared" si="947"/>
        <v>6.0000000000000001E-3</v>
      </c>
      <c r="Z1925" s="20" t="str">
        <f t="shared" si="948"/>
        <v/>
      </c>
      <c r="AA1925" s="20" t="str">
        <f t="shared" si="949"/>
        <v/>
      </c>
      <c r="AB1925" s="20">
        <f t="shared" si="950"/>
        <v>-2.05920000031378E-3</v>
      </c>
      <c r="AC1925" s="20" t="str">
        <f t="shared" si="951"/>
        <v/>
      </c>
      <c r="AD1925" s="20" t="str">
        <f t="shared" si="952"/>
        <v/>
      </c>
      <c r="AE1925" s="20" t="str">
        <f t="shared" si="953"/>
        <v/>
      </c>
      <c r="AF1925" s="20" t="str">
        <f t="shared" si="954"/>
        <v/>
      </c>
      <c r="AG1925" s="11">
        <f t="shared" si="955"/>
        <v>-2.4024000003660798E-3</v>
      </c>
      <c r="AH1925" s="17">
        <f t="shared" si="956"/>
        <v>-2.05920000031378E-3</v>
      </c>
      <c r="AI1925" s="17">
        <f t="shared" si="957"/>
        <v>999</v>
      </c>
      <c r="AJ1925" s="17">
        <f t="shared" si="958"/>
        <v>999</v>
      </c>
      <c r="AK1925" s="17">
        <f t="shared" si="959"/>
        <v>999</v>
      </c>
      <c r="AL1925" s="17">
        <f t="shared" si="960"/>
        <v>999</v>
      </c>
      <c r="AM1925" s="10" t="s">
        <v>355</v>
      </c>
      <c r="AN1925">
        <v>-0.2402</v>
      </c>
      <c r="AO1925">
        <v>0</v>
      </c>
      <c r="AP1925">
        <v>-0.2402</v>
      </c>
      <c r="AQ1925">
        <v>9.8834999999999997</v>
      </c>
      <c r="AR1925" s="8">
        <v>-0.2</v>
      </c>
      <c r="AS1925" s="8">
        <v>-40.187899999999999</v>
      </c>
      <c r="AT1925" s="8">
        <v>-162.4237</v>
      </c>
      <c r="AU1925" s="8">
        <v>-10.123699999999999</v>
      </c>
      <c r="AV1925" s="8">
        <v>-0.2</v>
      </c>
      <c r="AW1925" s="8">
        <v>0.6</v>
      </c>
      <c r="AX1925" s="8">
        <v>40.187899999999999</v>
      </c>
      <c r="AY1925" s="8">
        <v>162.4237</v>
      </c>
      <c r="AZ1925" s="8">
        <v>9.6432000000000002</v>
      </c>
      <c r="BA1925" s="8">
        <v>0.6</v>
      </c>
      <c r="BB1925">
        <v>-0.2</v>
      </c>
      <c r="BC1925">
        <v>0.6</v>
      </c>
      <c r="BD1925">
        <v>4.02E-2</v>
      </c>
      <c r="BE1925">
        <v>0.84019999999999995</v>
      </c>
      <c r="BF1925">
        <v>0.06</v>
      </c>
      <c r="BG1925">
        <v>0.3</v>
      </c>
      <c r="BH1925">
        <v>3.09</v>
      </c>
      <c r="BI1925">
        <v>4</v>
      </c>
      <c r="BJ1925">
        <v>7</v>
      </c>
      <c r="BK1925">
        <v>4</v>
      </c>
      <c r="BM1925">
        <v>4</v>
      </c>
      <c r="BN1925" t="s">
        <v>1016</v>
      </c>
      <c r="BP1925" t="s">
        <v>1016</v>
      </c>
      <c r="BQ1925">
        <v>35</v>
      </c>
      <c r="BR1925">
        <v>352030</v>
      </c>
      <c r="BS1925">
        <v>1</v>
      </c>
      <c r="BU1925">
        <v>1</v>
      </c>
      <c r="BW1925">
        <v>4</v>
      </c>
      <c r="BY1925">
        <v>7</v>
      </c>
      <c r="BZ1925" t="s">
        <v>1997</v>
      </c>
      <c r="CA1925">
        <v>0</v>
      </c>
      <c r="CB1925">
        <v>0</v>
      </c>
      <c r="CC1925">
        <v>0</v>
      </c>
      <c r="CD1925">
        <v>0</v>
      </c>
      <c r="CE1925">
        <v>0</v>
      </c>
      <c r="CF1925">
        <v>0</v>
      </c>
      <c r="CG1925">
        <v>0</v>
      </c>
      <c r="CH1925">
        <v>0</v>
      </c>
      <c r="CI1925" s="2">
        <v>42762324</v>
      </c>
    </row>
    <row r="1926" spans="1:88">
      <c r="A1926" s="10" t="str">
        <f t="shared" si="930"/>
        <v>RPRX_US</v>
      </c>
      <c r="B1926" s="12">
        <f t="shared" si="931"/>
        <v>-0.20039999999999999</v>
      </c>
      <c r="C1926" s="12">
        <v>3.8761904767811299E-4</v>
      </c>
      <c r="D1926" s="12">
        <v>0</v>
      </c>
      <c r="E1926" s="12">
        <v>-2.4032380956042999E-3</v>
      </c>
      <c r="F1926" s="12">
        <v>-2.0156190479261801E-3</v>
      </c>
      <c r="G1926" s="12">
        <v>-2.4032380956042999E-3</v>
      </c>
      <c r="H1926" s="12">
        <v>-2.0156190479261801E-3</v>
      </c>
      <c r="I1926" s="12">
        <v>3.8761904767811299E-4</v>
      </c>
      <c r="J1926" s="13">
        <f t="shared" si="932"/>
        <v>0</v>
      </c>
      <c r="K1926" s="13">
        <f t="shared" si="933"/>
        <v>0</v>
      </c>
      <c r="L1926" s="16">
        <f t="shared" si="934"/>
        <v>0</v>
      </c>
      <c r="M1926" s="13">
        <f t="shared" si="935"/>
        <v>1</v>
      </c>
      <c r="N1926" s="16">
        <f t="shared" si="936"/>
        <v>0</v>
      </c>
      <c r="O1926" s="16">
        <f t="shared" si="937"/>
        <v>-2.0156190479261801E-3</v>
      </c>
      <c r="P1926" s="16">
        <f t="shared" si="938"/>
        <v>1.5619047926180088E-5</v>
      </c>
      <c r="Q1926" s="20" t="str">
        <f t="shared" si="939"/>
        <v/>
      </c>
      <c r="R1926" s="20" t="str">
        <f t="shared" si="940"/>
        <v/>
      </c>
      <c r="S1926" s="20" t="str">
        <f t="shared" si="941"/>
        <v/>
      </c>
      <c r="T1926" s="20">
        <f t="shared" si="942"/>
        <v>1.5619047926180088E-5</v>
      </c>
      <c r="U1926" s="16" t="str">
        <f t="shared" si="943"/>
        <v/>
      </c>
      <c r="V1926" s="20" t="str">
        <f t="shared" si="944"/>
        <v/>
      </c>
      <c r="W1926" s="20" t="str">
        <f t="shared" si="945"/>
        <v/>
      </c>
      <c r="X1926" s="20" t="str">
        <f t="shared" si="946"/>
        <v/>
      </c>
      <c r="Y1926" s="20" t="str">
        <f t="shared" si="947"/>
        <v/>
      </c>
      <c r="Z1926" s="20" t="str">
        <f t="shared" si="948"/>
        <v/>
      </c>
      <c r="AA1926" s="20" t="str">
        <f t="shared" si="949"/>
        <v/>
      </c>
      <c r="AB1926" s="20">
        <f t="shared" si="950"/>
        <v>-2.0156190479261801E-3</v>
      </c>
      <c r="AC1926" s="20" t="str">
        <f t="shared" si="951"/>
        <v/>
      </c>
      <c r="AD1926" s="20" t="str">
        <f t="shared" si="952"/>
        <v/>
      </c>
      <c r="AE1926" s="20" t="str">
        <f t="shared" si="953"/>
        <v/>
      </c>
      <c r="AF1926" s="20" t="str">
        <f t="shared" si="954"/>
        <v/>
      </c>
      <c r="AG1926" s="11">
        <f t="shared" si="955"/>
        <v>-2.4032380956042999E-3</v>
      </c>
      <c r="AH1926" s="17">
        <f t="shared" si="956"/>
        <v>-2.0156190479261801E-3</v>
      </c>
      <c r="AI1926" s="17">
        <f t="shared" si="957"/>
        <v>999</v>
      </c>
      <c r="AJ1926" s="17">
        <f t="shared" si="958"/>
        <v>999</v>
      </c>
      <c r="AK1926" s="17">
        <f t="shared" si="959"/>
        <v>999</v>
      </c>
      <c r="AL1926" s="17">
        <f t="shared" si="960"/>
        <v>999</v>
      </c>
      <c r="AM1926" s="10" t="s">
        <v>1034</v>
      </c>
      <c r="AN1926">
        <v>-0.24030000000000001</v>
      </c>
      <c r="AO1926">
        <v>0</v>
      </c>
      <c r="AP1926">
        <v>-0.24030000000000001</v>
      </c>
      <c r="AQ1926">
        <v>0.51770000000000005</v>
      </c>
      <c r="AR1926" s="8">
        <v>-0.2</v>
      </c>
      <c r="AS1926" s="8">
        <v>-3.5007999999999999</v>
      </c>
      <c r="AT1926" s="8">
        <v>-9.4099000000000004</v>
      </c>
      <c r="AU1926" s="8">
        <v>-0.7581</v>
      </c>
      <c r="AV1926" s="8">
        <v>-0.2</v>
      </c>
      <c r="AW1926" s="8">
        <v>0.6</v>
      </c>
      <c r="AX1926" s="8">
        <v>3.5007999999999999</v>
      </c>
      <c r="AY1926" s="8">
        <v>9.4099000000000004</v>
      </c>
      <c r="AZ1926" s="8">
        <v>0.27739999999999998</v>
      </c>
      <c r="BA1926" s="8">
        <v>0.6</v>
      </c>
      <c r="BB1926">
        <v>-0.2</v>
      </c>
      <c r="BC1926">
        <v>0.27739999999999998</v>
      </c>
      <c r="BD1926">
        <v>4.0300000000000002E-2</v>
      </c>
      <c r="BE1926">
        <v>0.51770000000000005</v>
      </c>
      <c r="BF1926">
        <v>0.06</v>
      </c>
      <c r="BG1926">
        <v>0.3</v>
      </c>
      <c r="BH1926">
        <v>-20.04</v>
      </c>
      <c r="BI1926">
        <v>10</v>
      </c>
      <c r="BJ1926">
        <v>20</v>
      </c>
      <c r="BK1926">
        <v>10</v>
      </c>
      <c r="BM1926">
        <v>10</v>
      </c>
      <c r="BN1926" t="s">
        <v>1016</v>
      </c>
      <c r="BP1926" t="s">
        <v>1016</v>
      </c>
      <c r="BQ1926">
        <v>35</v>
      </c>
      <c r="BR1926">
        <v>352020</v>
      </c>
      <c r="BS1926">
        <v>1</v>
      </c>
      <c r="BU1926">
        <v>1</v>
      </c>
      <c r="BW1926">
        <v>10</v>
      </c>
      <c r="BY1926">
        <v>20</v>
      </c>
      <c r="BZ1926" t="s">
        <v>1997</v>
      </c>
      <c r="CA1926">
        <v>0</v>
      </c>
      <c r="CB1926">
        <v>0</v>
      </c>
      <c r="CC1926">
        <v>1</v>
      </c>
      <c r="CD1926">
        <v>0</v>
      </c>
      <c r="CE1926">
        <v>0</v>
      </c>
      <c r="CF1926">
        <v>0</v>
      </c>
      <c r="CG1926">
        <v>0</v>
      </c>
      <c r="CH1926">
        <v>0</v>
      </c>
      <c r="CI1926" s="2">
        <v>1833748</v>
      </c>
    </row>
    <row r="1927" spans="1:88">
      <c r="A1927" s="10" t="str">
        <f t="shared" si="930"/>
        <v>HNRG_US</v>
      </c>
      <c r="B1927" s="12">
        <f t="shared" si="931"/>
        <v>-4.7100000000000003E-2</v>
      </c>
      <c r="C1927" s="12">
        <v>4.18712381016184E-4</v>
      </c>
      <c r="D1927" s="12">
        <v>0</v>
      </c>
      <c r="E1927" s="12">
        <v>-2.4075961908430598E-3</v>
      </c>
      <c r="F1927" s="12">
        <v>-1.9888838098268699E-3</v>
      </c>
      <c r="G1927" s="12">
        <v>-2.4075961908430598E-3</v>
      </c>
      <c r="H1927" s="12">
        <v>-1.9888838098268699E-3</v>
      </c>
      <c r="I1927" s="12">
        <v>4.18712381016184E-4</v>
      </c>
      <c r="J1927" s="13">
        <f t="shared" si="932"/>
        <v>0</v>
      </c>
      <c r="K1927" s="13">
        <f t="shared" si="933"/>
        <v>0</v>
      </c>
      <c r="L1927" s="16">
        <f t="shared" si="934"/>
        <v>0</v>
      </c>
      <c r="M1927" s="13">
        <f t="shared" si="935"/>
        <v>1</v>
      </c>
      <c r="N1927" s="16">
        <f t="shared" si="936"/>
        <v>0</v>
      </c>
      <c r="O1927" s="16">
        <f t="shared" si="937"/>
        <v>-1.9888838098268699E-3</v>
      </c>
      <c r="P1927" s="16">
        <f t="shared" si="938"/>
        <v>-1.1116190173130099E-5</v>
      </c>
      <c r="Q1927" s="20" t="str">
        <f t="shared" si="939"/>
        <v/>
      </c>
      <c r="R1927" s="20" t="str">
        <f t="shared" si="940"/>
        <v/>
      </c>
      <c r="S1927" s="20" t="str">
        <f t="shared" si="941"/>
        <v/>
      </c>
      <c r="T1927" s="20">
        <f t="shared" si="942"/>
        <v>-1.1116190173130099E-5</v>
      </c>
      <c r="U1927" s="16" t="str">
        <f t="shared" si="943"/>
        <v/>
      </c>
      <c r="V1927" s="20" t="str">
        <f t="shared" si="944"/>
        <v/>
      </c>
      <c r="W1927" s="20" t="str">
        <f t="shared" si="945"/>
        <v/>
      </c>
      <c r="X1927" s="20" t="str">
        <f t="shared" si="946"/>
        <v/>
      </c>
      <c r="Y1927" s="20" t="str">
        <f t="shared" si="947"/>
        <v/>
      </c>
      <c r="Z1927" s="20" t="str">
        <f t="shared" si="948"/>
        <v/>
      </c>
      <c r="AA1927" s="20" t="str">
        <f t="shared" si="949"/>
        <v/>
      </c>
      <c r="AB1927" s="20">
        <f t="shared" si="950"/>
        <v>-1.9888838098268699E-3</v>
      </c>
      <c r="AC1927" s="20" t="str">
        <f t="shared" si="951"/>
        <v/>
      </c>
      <c r="AD1927" s="20" t="str">
        <f t="shared" si="952"/>
        <v/>
      </c>
      <c r="AE1927" s="20" t="str">
        <f t="shared" si="953"/>
        <v/>
      </c>
      <c r="AF1927" s="20" t="str">
        <f t="shared" si="954"/>
        <v/>
      </c>
      <c r="AG1927" s="11">
        <f t="shared" si="955"/>
        <v>-2.4075961908430598E-3</v>
      </c>
      <c r="AH1927" s="17">
        <f t="shared" si="956"/>
        <v>-1.9888838098268699E-3</v>
      </c>
      <c r="AI1927" s="17">
        <f t="shared" si="957"/>
        <v>999</v>
      </c>
      <c r="AJ1927" s="17">
        <f t="shared" si="958"/>
        <v>999</v>
      </c>
      <c r="AK1927" s="17">
        <f t="shared" si="959"/>
        <v>999</v>
      </c>
      <c r="AL1927" s="17">
        <f t="shared" si="960"/>
        <v>999</v>
      </c>
      <c r="AM1927" s="10" t="s">
        <v>1841</v>
      </c>
      <c r="AN1927">
        <v>-0.24079999999999999</v>
      </c>
      <c r="AO1927">
        <v>0</v>
      </c>
      <c r="AP1927">
        <v>-0.24079999999999999</v>
      </c>
      <c r="AQ1927">
        <v>0.26800000000000002</v>
      </c>
      <c r="AR1927" s="8">
        <v>-0.2</v>
      </c>
      <c r="AS1927" s="8">
        <v>-0.97770000000000001</v>
      </c>
      <c r="AT1927" s="8">
        <v>-15.158799999999999</v>
      </c>
      <c r="AU1927" s="8">
        <v>-0.50880000000000003</v>
      </c>
      <c r="AV1927" s="8">
        <v>-0.2</v>
      </c>
      <c r="AW1927" s="8">
        <v>0.2</v>
      </c>
      <c r="AX1927" s="8">
        <v>0.97770000000000001</v>
      </c>
      <c r="AY1927" s="8">
        <v>15.158799999999999</v>
      </c>
      <c r="AZ1927" s="8">
        <v>2.7300000000000001E-2</v>
      </c>
      <c r="BA1927" s="8">
        <v>0.2</v>
      </c>
      <c r="BB1927">
        <v>-0.2</v>
      </c>
      <c r="BC1927">
        <v>2.7300000000000001E-2</v>
      </c>
      <c r="BD1927">
        <v>4.0800000000000003E-2</v>
      </c>
      <c r="BE1927">
        <v>0.26800000000000002</v>
      </c>
      <c r="BF1927">
        <v>0.06</v>
      </c>
      <c r="BG1927">
        <v>0.3</v>
      </c>
      <c r="BH1927">
        <v>-4.71</v>
      </c>
      <c r="BI1927">
        <v>8</v>
      </c>
      <c r="BJ1927">
        <v>16</v>
      </c>
      <c r="BK1927">
        <v>8</v>
      </c>
      <c r="BM1927">
        <v>8</v>
      </c>
      <c r="BN1927" t="s">
        <v>1016</v>
      </c>
      <c r="BP1927" t="s">
        <v>1016</v>
      </c>
      <c r="BQ1927">
        <v>10</v>
      </c>
      <c r="BR1927">
        <v>101020</v>
      </c>
      <c r="BS1927">
        <v>1</v>
      </c>
      <c r="BU1927">
        <v>1</v>
      </c>
      <c r="BW1927">
        <v>8</v>
      </c>
      <c r="BY1927">
        <v>16</v>
      </c>
      <c r="BZ1927" t="s">
        <v>1998</v>
      </c>
      <c r="CA1927">
        <v>0</v>
      </c>
      <c r="CB1927">
        <v>0</v>
      </c>
      <c r="CC1927">
        <v>1</v>
      </c>
      <c r="CD1927">
        <v>0</v>
      </c>
      <c r="CE1927">
        <v>0</v>
      </c>
      <c r="CF1927">
        <v>0</v>
      </c>
      <c r="CG1927">
        <v>0</v>
      </c>
      <c r="CH1927">
        <v>0</v>
      </c>
      <c r="CI1927" s="2">
        <v>989514</v>
      </c>
    </row>
    <row r="1928" spans="1:88">
      <c r="A1928" s="10" t="str">
        <f t="shared" si="930"/>
        <v>CHH_US</v>
      </c>
      <c r="B1928" s="12">
        <f t="shared" si="931"/>
        <v>-4.0999999999999995E-3</v>
      </c>
      <c r="C1928" s="12">
        <v>2.4084342860812799E-3</v>
      </c>
      <c r="D1928" s="12">
        <v>0</v>
      </c>
      <c r="E1928" s="12">
        <v>-2.4084342860812799E-3</v>
      </c>
      <c r="F1928" s="12">
        <v>0</v>
      </c>
      <c r="G1928" s="12">
        <v>-2.4084342860812799E-3</v>
      </c>
      <c r="H1928" s="12">
        <v>0</v>
      </c>
      <c r="I1928" s="12">
        <v>2.4084342860812799E-3</v>
      </c>
      <c r="J1928" s="13">
        <f t="shared" si="932"/>
        <v>0</v>
      </c>
      <c r="K1928" s="13">
        <f t="shared" si="933"/>
        <v>0</v>
      </c>
      <c r="L1928" s="16">
        <f t="shared" si="934"/>
        <v>0</v>
      </c>
      <c r="M1928" s="13">
        <f t="shared" si="935"/>
        <v>0</v>
      </c>
      <c r="N1928" s="16">
        <f t="shared" si="936"/>
        <v>0</v>
      </c>
      <c r="O1928" s="16">
        <f t="shared" si="937"/>
        <v>0</v>
      </c>
      <c r="P1928" s="16">
        <f t="shared" si="938"/>
        <v>-6.5000000000000006E-3</v>
      </c>
      <c r="Q1928" s="20" t="str">
        <f t="shared" si="939"/>
        <v/>
      </c>
      <c r="R1928" s="20" t="str">
        <f t="shared" si="940"/>
        <v/>
      </c>
      <c r="S1928" s="20" t="str">
        <f t="shared" si="941"/>
        <v/>
      </c>
      <c r="T1928" s="20">
        <f t="shared" si="942"/>
        <v>-6.5000000000000006E-3</v>
      </c>
      <c r="U1928" s="16" t="str">
        <f t="shared" si="943"/>
        <v/>
      </c>
      <c r="V1928" s="20" t="str">
        <f t="shared" si="944"/>
        <v/>
      </c>
      <c r="W1928" s="20" t="str">
        <f t="shared" si="945"/>
        <v/>
      </c>
      <c r="X1928" s="20" t="str">
        <f t="shared" si="946"/>
        <v/>
      </c>
      <c r="Y1928" s="20" t="str">
        <f t="shared" si="947"/>
        <v/>
      </c>
      <c r="Z1928" s="20" t="str">
        <f t="shared" si="948"/>
        <v/>
      </c>
      <c r="AA1928" s="20" t="str">
        <f t="shared" si="949"/>
        <v/>
      </c>
      <c r="AB1928" s="20">
        <f t="shared" si="950"/>
        <v>0</v>
      </c>
      <c r="AC1928" s="20" t="str">
        <f t="shared" si="951"/>
        <v/>
      </c>
      <c r="AD1928" s="20" t="str">
        <f t="shared" si="952"/>
        <v/>
      </c>
      <c r="AE1928" s="20" t="str">
        <f t="shared" si="953"/>
        <v/>
      </c>
      <c r="AF1928" s="20" t="str">
        <f t="shared" si="954"/>
        <v/>
      </c>
      <c r="AG1928" s="11">
        <f t="shared" si="955"/>
        <v>-2.4084342860812799E-3</v>
      </c>
      <c r="AH1928" s="17">
        <f t="shared" si="956"/>
        <v>0</v>
      </c>
      <c r="AI1928" s="17">
        <f t="shared" si="957"/>
        <v>999</v>
      </c>
      <c r="AJ1928" s="17">
        <f t="shared" si="958"/>
        <v>999</v>
      </c>
      <c r="AK1928" s="17">
        <f t="shared" si="959"/>
        <v>999</v>
      </c>
      <c r="AL1928" s="17">
        <f t="shared" si="960"/>
        <v>999</v>
      </c>
      <c r="AM1928" s="10" t="s">
        <v>255</v>
      </c>
      <c r="AN1928">
        <v>-0.24079999999999999</v>
      </c>
      <c r="AO1928">
        <v>0</v>
      </c>
      <c r="AP1928">
        <v>-0.24079999999999999</v>
      </c>
      <c r="AQ1928">
        <v>1.9043000000000001</v>
      </c>
      <c r="AR1928" s="8">
        <v>-0.65</v>
      </c>
      <c r="AS1928" s="8">
        <v>-9.7591000000000001</v>
      </c>
      <c r="AT1928" s="8">
        <v>-153.48220000000001</v>
      </c>
      <c r="AU1928" s="8">
        <v>-2.1450999999999998</v>
      </c>
      <c r="AV1928" s="8">
        <v>-0.65</v>
      </c>
      <c r="AW1928" s="8">
        <v>0.65</v>
      </c>
      <c r="AX1928" s="8">
        <v>9.7591000000000001</v>
      </c>
      <c r="AY1928" s="8">
        <v>153.48220000000001</v>
      </c>
      <c r="AZ1928" s="8">
        <v>1.6635</v>
      </c>
      <c r="BA1928" s="8">
        <v>0.65</v>
      </c>
      <c r="BB1928">
        <v>-0.65</v>
      </c>
      <c r="BC1928">
        <v>0.65</v>
      </c>
      <c r="BD1928">
        <v>-0.40920000000000001</v>
      </c>
      <c r="BE1928">
        <v>0.89080000000000004</v>
      </c>
      <c r="BF1928">
        <v>0.06</v>
      </c>
      <c r="BG1928">
        <v>0.3</v>
      </c>
      <c r="BH1928">
        <v>-0.41</v>
      </c>
      <c r="BI1928">
        <v>7</v>
      </c>
      <c r="BJ1928">
        <v>13</v>
      </c>
      <c r="BK1928">
        <v>7</v>
      </c>
      <c r="BM1928">
        <v>7</v>
      </c>
      <c r="BN1928" t="s">
        <v>1016</v>
      </c>
      <c r="BP1928" t="s">
        <v>1016</v>
      </c>
      <c r="BQ1928">
        <v>25</v>
      </c>
      <c r="BR1928">
        <v>253010</v>
      </c>
      <c r="BS1928">
        <v>1</v>
      </c>
      <c r="BU1928">
        <v>1</v>
      </c>
      <c r="BW1928">
        <v>7</v>
      </c>
      <c r="BY1928">
        <v>13</v>
      </c>
      <c r="BZ1928" t="s">
        <v>1997</v>
      </c>
      <c r="CA1928">
        <v>0</v>
      </c>
      <c r="CB1928">
        <v>0</v>
      </c>
      <c r="CC1928">
        <v>0</v>
      </c>
      <c r="CD1928">
        <v>0</v>
      </c>
      <c r="CE1928">
        <v>0</v>
      </c>
      <c r="CF1928">
        <v>0</v>
      </c>
      <c r="CG1928">
        <v>0</v>
      </c>
      <c r="CH1928">
        <v>0</v>
      </c>
      <c r="CI1928" s="2">
        <v>8569533</v>
      </c>
    </row>
    <row r="1929" spans="1:88">
      <c r="A1929" s="10" t="str">
        <f t="shared" si="930"/>
        <v>NES_US</v>
      </c>
      <c r="B1929" s="12">
        <f t="shared" si="931"/>
        <v>-0.20039999999999999</v>
      </c>
      <c r="C1929" s="12">
        <v>2.4217600003690301E-3</v>
      </c>
      <c r="D1929" s="12">
        <v>0</v>
      </c>
      <c r="E1929" s="12">
        <v>-2.4217600003690301E-3</v>
      </c>
      <c r="F1929" s="12">
        <v>0</v>
      </c>
      <c r="G1929" s="12">
        <v>-2.4217600003690301E-3</v>
      </c>
      <c r="H1929" s="12">
        <v>0</v>
      </c>
      <c r="I1929" s="12">
        <v>2.4217600003690301E-3</v>
      </c>
      <c r="J1929" s="13">
        <f t="shared" si="932"/>
        <v>0</v>
      </c>
      <c r="K1929" s="13">
        <f t="shared" si="933"/>
        <v>0</v>
      </c>
      <c r="L1929" s="16">
        <f t="shared" si="934"/>
        <v>0</v>
      </c>
      <c r="M1929" s="13">
        <f t="shared" si="935"/>
        <v>0</v>
      </c>
      <c r="N1929" s="16">
        <f t="shared" si="936"/>
        <v>0</v>
      </c>
      <c r="O1929" s="16">
        <f t="shared" si="937"/>
        <v>0</v>
      </c>
      <c r="P1929" s="16">
        <f t="shared" si="938"/>
        <v>-2E-3</v>
      </c>
      <c r="Q1929" s="20" t="str">
        <f t="shared" si="939"/>
        <v/>
      </c>
      <c r="R1929" s="20" t="str">
        <f t="shared" si="940"/>
        <v/>
      </c>
      <c r="S1929" s="20" t="str">
        <f t="shared" si="941"/>
        <v/>
      </c>
      <c r="T1929" s="20">
        <f t="shared" si="942"/>
        <v>-2E-3</v>
      </c>
      <c r="U1929" s="16" t="str">
        <f t="shared" si="943"/>
        <v/>
      </c>
      <c r="V1929" s="20" t="str">
        <f t="shared" si="944"/>
        <v/>
      </c>
      <c r="W1929" s="20" t="str">
        <f t="shared" si="945"/>
        <v/>
      </c>
      <c r="X1929" s="20" t="str">
        <f t="shared" si="946"/>
        <v/>
      </c>
      <c r="Y1929" s="20" t="str">
        <f t="shared" si="947"/>
        <v/>
      </c>
      <c r="Z1929" s="20" t="str">
        <f t="shared" si="948"/>
        <v/>
      </c>
      <c r="AA1929" s="20" t="str">
        <f t="shared" si="949"/>
        <v/>
      </c>
      <c r="AB1929" s="20">
        <f t="shared" si="950"/>
        <v>0</v>
      </c>
      <c r="AC1929" s="20" t="str">
        <f t="shared" si="951"/>
        <v/>
      </c>
      <c r="AD1929" s="20" t="str">
        <f t="shared" si="952"/>
        <v/>
      </c>
      <c r="AE1929" s="20" t="str">
        <f t="shared" si="953"/>
        <v/>
      </c>
      <c r="AF1929" s="20" t="str">
        <f t="shared" si="954"/>
        <v/>
      </c>
      <c r="AG1929" s="11">
        <f t="shared" si="955"/>
        <v>-2.4217600003690301E-3</v>
      </c>
      <c r="AH1929" s="17">
        <f t="shared" si="956"/>
        <v>0</v>
      </c>
      <c r="AI1929" s="17">
        <f t="shared" si="957"/>
        <v>999</v>
      </c>
      <c r="AJ1929" s="17">
        <f t="shared" si="958"/>
        <v>999</v>
      </c>
      <c r="AK1929" s="17">
        <f t="shared" si="959"/>
        <v>999</v>
      </c>
      <c r="AL1929" s="17">
        <f t="shared" si="960"/>
        <v>999</v>
      </c>
      <c r="AM1929" s="10" t="s">
        <v>1165</v>
      </c>
      <c r="AN1929">
        <v>-0.2422</v>
      </c>
      <c r="AO1929">
        <v>0</v>
      </c>
      <c r="AP1929">
        <v>-0.2422</v>
      </c>
      <c r="AQ1929">
        <v>0.2762</v>
      </c>
      <c r="AR1929" s="8">
        <v>-0.2</v>
      </c>
      <c r="AS1929" s="8">
        <v>-2.4973999999999998</v>
      </c>
      <c r="AT1929" s="8">
        <v>-4.0236000000000001</v>
      </c>
      <c r="AU1929" s="8">
        <v>-0.51839999999999997</v>
      </c>
      <c r="AV1929" s="8">
        <v>-0.2</v>
      </c>
      <c r="AW1929" s="8">
        <v>0.2</v>
      </c>
      <c r="AX1929" s="8">
        <v>2.4973999999999998</v>
      </c>
      <c r="AY1929" s="8">
        <v>4.0236000000000001</v>
      </c>
      <c r="AZ1929" s="8">
        <v>3.4099999999999998E-2</v>
      </c>
      <c r="BA1929" s="8">
        <v>0.2</v>
      </c>
      <c r="BB1929">
        <v>-0.2</v>
      </c>
      <c r="BC1929">
        <v>3.4099999999999998E-2</v>
      </c>
      <c r="BD1929">
        <v>4.2200000000000001E-2</v>
      </c>
      <c r="BE1929">
        <v>0.2762</v>
      </c>
      <c r="BF1929">
        <v>0.06</v>
      </c>
      <c r="BG1929">
        <v>0.3</v>
      </c>
      <c r="BH1929">
        <v>-20.04</v>
      </c>
      <c r="BI1929">
        <v>10</v>
      </c>
      <c r="BJ1929">
        <v>20</v>
      </c>
      <c r="BK1929">
        <v>10</v>
      </c>
      <c r="BM1929">
        <v>10</v>
      </c>
      <c r="BN1929" t="s">
        <v>1016</v>
      </c>
      <c r="BP1929" t="s">
        <v>1016</v>
      </c>
      <c r="BQ1929">
        <v>10</v>
      </c>
      <c r="BR1929">
        <v>101010</v>
      </c>
      <c r="BS1929">
        <v>1</v>
      </c>
      <c r="BU1929">
        <v>1</v>
      </c>
      <c r="BW1929">
        <v>10</v>
      </c>
      <c r="BY1929">
        <v>20</v>
      </c>
      <c r="BZ1929" t="s">
        <v>1998</v>
      </c>
      <c r="CA1929">
        <v>0</v>
      </c>
      <c r="CB1929">
        <v>0</v>
      </c>
      <c r="CC1929">
        <v>1</v>
      </c>
      <c r="CD1929">
        <v>0</v>
      </c>
      <c r="CE1929">
        <v>0</v>
      </c>
      <c r="CF1929">
        <v>0</v>
      </c>
      <c r="CG1929">
        <v>0</v>
      </c>
      <c r="CH1929">
        <v>0</v>
      </c>
      <c r="CI1929" s="2">
        <v>1083383</v>
      </c>
    </row>
    <row r="1930" spans="1:88">
      <c r="A1930" s="10" t="str">
        <f t="shared" si="930"/>
        <v>SGYP_US</v>
      </c>
      <c r="B1930" s="12">
        <f t="shared" si="931"/>
        <v>-0.1736</v>
      </c>
      <c r="C1930" s="12">
        <v>4.2826666673192603E-4</v>
      </c>
      <c r="D1930" s="12">
        <v>0</v>
      </c>
      <c r="E1930" s="12">
        <v>-2.4319428575134299E-3</v>
      </c>
      <c r="F1930" s="12">
        <v>-2.0036761907815102E-3</v>
      </c>
      <c r="G1930" s="12">
        <v>-2.4319428575134299E-3</v>
      </c>
      <c r="H1930" s="12">
        <v>-2.0036761907815102E-3</v>
      </c>
      <c r="I1930" s="12">
        <v>4.2826666673192603E-4</v>
      </c>
      <c r="J1930" s="13">
        <f t="shared" si="932"/>
        <v>0</v>
      </c>
      <c r="K1930" s="13">
        <f t="shared" si="933"/>
        <v>0</v>
      </c>
      <c r="L1930" s="16">
        <f t="shared" si="934"/>
        <v>0</v>
      </c>
      <c r="M1930" s="13">
        <f t="shared" si="935"/>
        <v>1</v>
      </c>
      <c r="N1930" s="16">
        <f t="shared" si="936"/>
        <v>0</v>
      </c>
      <c r="O1930" s="16">
        <f t="shared" si="937"/>
        <v>-2.0036761907815102E-3</v>
      </c>
      <c r="P1930" s="16">
        <f t="shared" si="938"/>
        <v>3.6761907815101476E-6</v>
      </c>
      <c r="Q1930" s="20" t="str">
        <f t="shared" si="939"/>
        <v/>
      </c>
      <c r="R1930" s="20" t="str">
        <f t="shared" si="940"/>
        <v/>
      </c>
      <c r="S1930" s="20" t="str">
        <f t="shared" si="941"/>
        <v/>
      </c>
      <c r="T1930" s="20">
        <f t="shared" si="942"/>
        <v>3.6761907815101476E-6</v>
      </c>
      <c r="U1930" s="16" t="str">
        <f t="shared" si="943"/>
        <v/>
      </c>
      <c r="V1930" s="20" t="str">
        <f t="shared" si="944"/>
        <v/>
      </c>
      <c r="W1930" s="20" t="str">
        <f t="shared" si="945"/>
        <v/>
      </c>
      <c r="X1930" s="20" t="str">
        <f t="shared" si="946"/>
        <v/>
      </c>
      <c r="Y1930" s="20" t="str">
        <f t="shared" si="947"/>
        <v/>
      </c>
      <c r="Z1930" s="20" t="str">
        <f t="shared" si="948"/>
        <v/>
      </c>
      <c r="AA1930" s="20" t="str">
        <f t="shared" si="949"/>
        <v/>
      </c>
      <c r="AB1930" s="20">
        <f t="shared" si="950"/>
        <v>-2.0036761907815102E-3</v>
      </c>
      <c r="AC1930" s="20" t="str">
        <f t="shared" si="951"/>
        <v/>
      </c>
      <c r="AD1930" s="20" t="str">
        <f t="shared" si="952"/>
        <v/>
      </c>
      <c r="AE1930" s="20" t="str">
        <f t="shared" si="953"/>
        <v/>
      </c>
      <c r="AF1930" s="20" t="str">
        <f t="shared" si="954"/>
        <v/>
      </c>
      <c r="AG1930" s="11">
        <f t="shared" si="955"/>
        <v>-2.4319428575134299E-3</v>
      </c>
      <c r="AH1930" s="17">
        <f t="shared" si="956"/>
        <v>-2.0036761907815102E-3</v>
      </c>
      <c r="AI1930" s="17">
        <f t="shared" si="957"/>
        <v>999</v>
      </c>
      <c r="AJ1930" s="17">
        <f t="shared" si="958"/>
        <v>999</v>
      </c>
      <c r="AK1930" s="17">
        <f t="shared" si="959"/>
        <v>999</v>
      </c>
      <c r="AL1930" s="17">
        <f t="shared" si="960"/>
        <v>999</v>
      </c>
      <c r="AM1930" s="10" t="s">
        <v>1420</v>
      </c>
      <c r="AN1930">
        <v>-0.2432</v>
      </c>
      <c r="AO1930">
        <v>0</v>
      </c>
      <c r="AP1930">
        <v>-0.2432</v>
      </c>
      <c r="AQ1930">
        <v>1.5786</v>
      </c>
      <c r="AR1930" s="8">
        <v>-0.2</v>
      </c>
      <c r="AS1930" s="8">
        <v>-3.2570000000000001</v>
      </c>
      <c r="AT1930" s="8">
        <v>-14.7767</v>
      </c>
      <c r="AU1930" s="8">
        <v>-1.8217000000000001</v>
      </c>
      <c r="AV1930" s="8">
        <v>-0.2</v>
      </c>
      <c r="AW1930" s="8">
        <v>0.6</v>
      </c>
      <c r="AX1930" s="8">
        <v>3.2570000000000001</v>
      </c>
      <c r="AY1930" s="8">
        <v>14.7767</v>
      </c>
      <c r="AZ1930" s="8">
        <v>1.3353999999999999</v>
      </c>
      <c r="BA1930" s="8">
        <v>0.6</v>
      </c>
      <c r="BB1930">
        <v>-0.2</v>
      </c>
      <c r="BC1930">
        <v>0.6</v>
      </c>
      <c r="BD1930">
        <v>4.3200000000000002E-2</v>
      </c>
      <c r="BE1930">
        <v>0.84319999999999995</v>
      </c>
      <c r="BF1930">
        <v>0.06</v>
      </c>
      <c r="BG1930">
        <v>0.3</v>
      </c>
      <c r="BH1930">
        <v>-17.36</v>
      </c>
      <c r="BI1930">
        <v>10</v>
      </c>
      <c r="BJ1930">
        <v>19</v>
      </c>
      <c r="BK1930">
        <v>10</v>
      </c>
      <c r="BM1930">
        <v>10</v>
      </c>
      <c r="BN1930" t="s">
        <v>1016</v>
      </c>
      <c r="BP1930" t="s">
        <v>1016</v>
      </c>
      <c r="BQ1930">
        <v>35</v>
      </c>
      <c r="BR1930">
        <v>352010</v>
      </c>
      <c r="BS1930">
        <v>1</v>
      </c>
      <c r="BU1930">
        <v>1</v>
      </c>
      <c r="BW1930">
        <v>10</v>
      </c>
      <c r="BY1930">
        <v>19</v>
      </c>
      <c r="BZ1930" t="s">
        <v>1997</v>
      </c>
      <c r="CA1930">
        <v>0</v>
      </c>
      <c r="CB1930">
        <v>0</v>
      </c>
      <c r="CC1930">
        <v>0</v>
      </c>
      <c r="CD1930">
        <v>0</v>
      </c>
      <c r="CE1930">
        <v>0</v>
      </c>
      <c r="CF1930">
        <v>0</v>
      </c>
      <c r="CG1930">
        <v>0</v>
      </c>
      <c r="CH1930">
        <v>0</v>
      </c>
      <c r="CI1930" s="2">
        <v>5172337</v>
      </c>
    </row>
    <row r="1931" spans="1:88">
      <c r="A1931" s="10" t="str">
        <f t="shared" si="930"/>
        <v>TECH_US</v>
      </c>
      <c r="B1931" s="12">
        <f t="shared" si="931"/>
        <v>-3.2099999999999997E-2</v>
      </c>
      <c r="C1931" s="12">
        <v>4.0924190482426501E-4</v>
      </c>
      <c r="D1931" s="12">
        <v>0</v>
      </c>
      <c r="E1931" s="12">
        <v>-2.45545142894559E-3</v>
      </c>
      <c r="F1931" s="12">
        <v>-2.0462095241213199E-3</v>
      </c>
      <c r="G1931" s="12">
        <v>-2.45545142894559E-3</v>
      </c>
      <c r="H1931" s="12">
        <v>-2.0462095241213199E-3</v>
      </c>
      <c r="I1931" s="12">
        <v>4.0924190482426501E-4</v>
      </c>
      <c r="J1931" s="13">
        <f t="shared" si="932"/>
        <v>0</v>
      </c>
      <c r="K1931" s="13">
        <f t="shared" si="933"/>
        <v>0</v>
      </c>
      <c r="L1931" s="16">
        <f t="shared" si="934"/>
        <v>0</v>
      </c>
      <c r="M1931" s="13">
        <f t="shared" si="935"/>
        <v>1</v>
      </c>
      <c r="N1931" s="16">
        <f t="shared" si="936"/>
        <v>0</v>
      </c>
      <c r="O1931" s="16">
        <f t="shared" si="937"/>
        <v>-2.0462095241213199E-3</v>
      </c>
      <c r="P1931" s="16">
        <f t="shared" si="938"/>
        <v>4.6209524121319876E-5</v>
      </c>
      <c r="Q1931" s="20" t="str">
        <f t="shared" si="939"/>
        <v/>
      </c>
      <c r="R1931" s="20" t="str">
        <f t="shared" si="940"/>
        <v/>
      </c>
      <c r="S1931" s="20" t="str">
        <f t="shared" si="941"/>
        <v/>
      </c>
      <c r="T1931" s="20">
        <f t="shared" si="942"/>
        <v>4.6209524121319876E-5</v>
      </c>
      <c r="U1931" s="16" t="str">
        <f t="shared" si="943"/>
        <v/>
      </c>
      <c r="V1931" s="20" t="str">
        <f t="shared" si="944"/>
        <v/>
      </c>
      <c r="W1931" s="20" t="str">
        <f t="shared" si="945"/>
        <v/>
      </c>
      <c r="X1931" s="20" t="str">
        <f t="shared" si="946"/>
        <v/>
      </c>
      <c r="Y1931" s="20" t="str">
        <f t="shared" si="947"/>
        <v/>
      </c>
      <c r="Z1931" s="20" t="str">
        <f t="shared" si="948"/>
        <v/>
      </c>
      <c r="AA1931" s="20" t="str">
        <f t="shared" si="949"/>
        <v/>
      </c>
      <c r="AB1931" s="20">
        <f t="shared" si="950"/>
        <v>-2.0462095241213199E-3</v>
      </c>
      <c r="AC1931" s="20" t="str">
        <f t="shared" si="951"/>
        <v/>
      </c>
      <c r="AD1931" s="20" t="str">
        <f t="shared" si="952"/>
        <v/>
      </c>
      <c r="AE1931" s="20" t="str">
        <f t="shared" si="953"/>
        <v/>
      </c>
      <c r="AF1931" s="20" t="str">
        <f t="shared" si="954"/>
        <v/>
      </c>
      <c r="AG1931" s="11">
        <f t="shared" si="955"/>
        <v>-2.45545142894559E-3</v>
      </c>
      <c r="AH1931" s="17">
        <f t="shared" si="956"/>
        <v>-2.0462095241213199E-3</v>
      </c>
      <c r="AI1931" s="17">
        <f t="shared" si="957"/>
        <v>999</v>
      </c>
      <c r="AJ1931" s="17">
        <f t="shared" si="958"/>
        <v>999</v>
      </c>
      <c r="AK1931" s="17">
        <f t="shared" si="959"/>
        <v>999</v>
      </c>
      <c r="AL1931" s="17">
        <f t="shared" si="960"/>
        <v>999</v>
      </c>
      <c r="AM1931" s="10" t="s">
        <v>239</v>
      </c>
      <c r="AN1931">
        <v>-0.2455</v>
      </c>
      <c r="AO1931">
        <v>0</v>
      </c>
      <c r="AP1931">
        <v>-0.2455</v>
      </c>
      <c r="AQ1931">
        <v>3.8586999999999998</v>
      </c>
      <c r="AR1931" s="8">
        <v>-0.2</v>
      </c>
      <c r="AS1931" s="8">
        <v>-20.316199999999998</v>
      </c>
      <c r="AT1931" s="8">
        <v>-151.9691</v>
      </c>
      <c r="AU1931" s="8">
        <v>-4.1041999999999996</v>
      </c>
      <c r="AV1931" s="8">
        <v>-0.2</v>
      </c>
      <c r="AW1931" s="8">
        <v>0.6</v>
      </c>
      <c r="AX1931" s="8">
        <v>20.316199999999998</v>
      </c>
      <c r="AY1931" s="8">
        <v>151.9691</v>
      </c>
      <c r="AZ1931" s="8">
        <v>3.6131000000000002</v>
      </c>
      <c r="BA1931" s="8">
        <v>0.6</v>
      </c>
      <c r="BB1931">
        <v>-0.2</v>
      </c>
      <c r="BC1931">
        <v>0.6</v>
      </c>
      <c r="BD1931">
        <v>4.5499999999999999E-2</v>
      </c>
      <c r="BE1931">
        <v>0.84550000000000003</v>
      </c>
      <c r="BF1931">
        <v>0.06</v>
      </c>
      <c r="BG1931">
        <v>0.3</v>
      </c>
      <c r="BH1931">
        <v>-3.21</v>
      </c>
      <c r="BI1931">
        <v>8</v>
      </c>
      <c r="BJ1931">
        <v>15</v>
      </c>
      <c r="BK1931">
        <v>8</v>
      </c>
      <c r="BM1931">
        <v>8</v>
      </c>
      <c r="BN1931" t="s">
        <v>1016</v>
      </c>
      <c r="BP1931" t="s">
        <v>1016</v>
      </c>
      <c r="BQ1931">
        <v>35</v>
      </c>
      <c r="BR1931">
        <v>352030</v>
      </c>
      <c r="BS1931">
        <v>1</v>
      </c>
      <c r="BU1931">
        <v>1</v>
      </c>
      <c r="BW1931">
        <v>8</v>
      </c>
      <c r="BY1931">
        <v>15</v>
      </c>
      <c r="BZ1931" t="s">
        <v>1997</v>
      </c>
      <c r="CA1931">
        <v>0</v>
      </c>
      <c r="CB1931">
        <v>0</v>
      </c>
      <c r="CC1931">
        <v>0</v>
      </c>
      <c r="CD1931">
        <v>0</v>
      </c>
      <c r="CE1931">
        <v>0</v>
      </c>
      <c r="CF1931">
        <v>0</v>
      </c>
      <c r="CG1931">
        <v>0</v>
      </c>
      <c r="CH1931">
        <v>0</v>
      </c>
      <c r="CI1931" s="2">
        <v>16824914</v>
      </c>
    </row>
    <row r="1932" spans="1:88">
      <c r="A1932" s="10" t="str">
        <f t="shared" si="930"/>
        <v>ONTY_US</v>
      </c>
      <c r="B1932" s="12">
        <f t="shared" si="931"/>
        <v>-9.11E-2</v>
      </c>
      <c r="C1932" s="12">
        <v>4.7285333340538698E-4</v>
      </c>
      <c r="D1932" s="12">
        <v>0</v>
      </c>
      <c r="E1932" s="12">
        <v>-2.4710400003765298E-3</v>
      </c>
      <c r="F1932" s="12">
        <v>-1.9981866669711501E-3</v>
      </c>
      <c r="G1932" s="12">
        <v>-2.4710400003765298E-3</v>
      </c>
      <c r="H1932" s="12">
        <v>-1.9981866669711501E-3</v>
      </c>
      <c r="I1932" s="12">
        <v>4.7285333340538698E-4</v>
      </c>
      <c r="J1932" s="13">
        <f t="shared" si="932"/>
        <v>0</v>
      </c>
      <c r="K1932" s="13">
        <f t="shared" si="933"/>
        <v>0</v>
      </c>
      <c r="L1932" s="16">
        <f t="shared" si="934"/>
        <v>0</v>
      </c>
      <c r="M1932" s="13">
        <f t="shared" si="935"/>
        <v>1</v>
      </c>
      <c r="N1932" s="16">
        <f t="shared" si="936"/>
        <v>0</v>
      </c>
      <c r="O1932" s="16">
        <f t="shared" si="937"/>
        <v>-1.9981866669711501E-3</v>
      </c>
      <c r="P1932" s="16">
        <f t="shared" si="938"/>
        <v>-1.8133330288499713E-6</v>
      </c>
      <c r="Q1932" s="20" t="str">
        <f t="shared" si="939"/>
        <v/>
      </c>
      <c r="R1932" s="20" t="str">
        <f t="shared" si="940"/>
        <v/>
      </c>
      <c r="S1932" s="20" t="str">
        <f t="shared" si="941"/>
        <v/>
      </c>
      <c r="T1932" s="20">
        <f t="shared" si="942"/>
        <v>-1.8133330288499713E-6</v>
      </c>
      <c r="U1932" s="16" t="str">
        <f t="shared" si="943"/>
        <v/>
      </c>
      <c r="V1932" s="20" t="str">
        <f t="shared" si="944"/>
        <v/>
      </c>
      <c r="W1932" s="20" t="str">
        <f t="shared" si="945"/>
        <v/>
      </c>
      <c r="X1932" s="20" t="str">
        <f t="shared" si="946"/>
        <v/>
      </c>
      <c r="Y1932" s="20" t="str">
        <f t="shared" si="947"/>
        <v/>
      </c>
      <c r="Z1932" s="20" t="str">
        <f t="shared" si="948"/>
        <v/>
      </c>
      <c r="AA1932" s="20" t="str">
        <f t="shared" si="949"/>
        <v/>
      </c>
      <c r="AB1932" s="20">
        <f t="shared" si="950"/>
        <v>-1.9981866669711501E-3</v>
      </c>
      <c r="AC1932" s="20" t="str">
        <f t="shared" si="951"/>
        <v/>
      </c>
      <c r="AD1932" s="20" t="str">
        <f t="shared" si="952"/>
        <v/>
      </c>
      <c r="AE1932" s="20" t="str">
        <f t="shared" si="953"/>
        <v/>
      </c>
      <c r="AF1932" s="20" t="str">
        <f t="shared" si="954"/>
        <v/>
      </c>
      <c r="AG1932" s="11">
        <f t="shared" si="955"/>
        <v>-2.4710400003765298E-3</v>
      </c>
      <c r="AH1932" s="17">
        <f t="shared" si="956"/>
        <v>-1.9981866669711501E-3</v>
      </c>
      <c r="AI1932" s="17">
        <f t="shared" si="957"/>
        <v>999</v>
      </c>
      <c r="AJ1932" s="17">
        <f t="shared" si="958"/>
        <v>999</v>
      </c>
      <c r="AK1932" s="17">
        <f t="shared" si="959"/>
        <v>999</v>
      </c>
      <c r="AL1932" s="17">
        <f t="shared" si="960"/>
        <v>999</v>
      </c>
      <c r="AM1932" s="10" t="s">
        <v>1957</v>
      </c>
      <c r="AN1932">
        <v>-0.24709999999999999</v>
      </c>
      <c r="AO1932">
        <v>0</v>
      </c>
      <c r="AP1932">
        <v>-0.24709999999999999</v>
      </c>
      <c r="AQ1932">
        <v>0.37540000000000001</v>
      </c>
      <c r="AR1932" s="8">
        <v>-0.2</v>
      </c>
      <c r="AS1932" s="8">
        <v>-1.5311999999999999</v>
      </c>
      <c r="AT1932" s="8">
        <v>-7.8022</v>
      </c>
      <c r="AU1932" s="8">
        <v>-0.62250000000000005</v>
      </c>
      <c r="AV1932" s="8">
        <v>-0.2</v>
      </c>
      <c r="AW1932" s="8">
        <v>0.6</v>
      </c>
      <c r="AX1932" s="8">
        <v>1.5311999999999999</v>
      </c>
      <c r="AY1932" s="8">
        <v>7.8022</v>
      </c>
      <c r="AZ1932" s="8">
        <v>0.1283</v>
      </c>
      <c r="BA1932" s="8">
        <v>0.6</v>
      </c>
      <c r="BB1932">
        <v>-0.2</v>
      </c>
      <c r="BC1932">
        <v>0.1283</v>
      </c>
      <c r="BD1932">
        <v>4.7100000000000003E-2</v>
      </c>
      <c r="BE1932">
        <v>0.37540000000000001</v>
      </c>
      <c r="BF1932">
        <v>0.06</v>
      </c>
      <c r="BG1932">
        <v>0.3</v>
      </c>
      <c r="BH1932">
        <v>-9.11</v>
      </c>
      <c r="BI1932">
        <v>9</v>
      </c>
      <c r="BJ1932">
        <v>18</v>
      </c>
      <c r="BK1932">
        <v>9</v>
      </c>
      <c r="BM1932">
        <v>9</v>
      </c>
      <c r="BN1932" t="s">
        <v>1016</v>
      </c>
      <c r="BP1932" t="s">
        <v>1016</v>
      </c>
      <c r="BQ1932">
        <v>35</v>
      </c>
      <c r="BR1932">
        <v>352010</v>
      </c>
      <c r="BS1932">
        <v>1</v>
      </c>
      <c r="BU1932">
        <v>1</v>
      </c>
      <c r="BW1932">
        <v>9</v>
      </c>
      <c r="BY1932">
        <v>18</v>
      </c>
      <c r="BZ1932" t="s">
        <v>1998</v>
      </c>
      <c r="CA1932">
        <v>0</v>
      </c>
      <c r="CB1932">
        <v>0</v>
      </c>
      <c r="CC1932">
        <v>1</v>
      </c>
      <c r="CD1932">
        <v>0</v>
      </c>
      <c r="CE1932">
        <v>0</v>
      </c>
      <c r="CF1932">
        <v>0</v>
      </c>
      <c r="CG1932">
        <v>0</v>
      </c>
      <c r="CH1932">
        <v>0</v>
      </c>
      <c r="CI1932" s="2">
        <v>1403622</v>
      </c>
    </row>
    <row r="1933" spans="1:88">
      <c r="A1933" s="10" t="str">
        <f t="shared" si="930"/>
        <v>ARWR_US</v>
      </c>
      <c r="B1933" s="12">
        <f t="shared" si="931"/>
        <v>-0.11070000000000001</v>
      </c>
      <c r="C1933" s="12">
        <v>5.0553904769608195E-4</v>
      </c>
      <c r="D1933" s="12">
        <v>0</v>
      </c>
      <c r="E1933" s="12">
        <v>-2.4960990479993999E-3</v>
      </c>
      <c r="F1933" s="12">
        <v>-1.99056000030332E-3</v>
      </c>
      <c r="G1933" s="12">
        <v>-2.4960990479993999E-3</v>
      </c>
      <c r="H1933" s="12">
        <v>-1.99056000030332E-3</v>
      </c>
      <c r="I1933" s="12">
        <v>5.0553904769608195E-4</v>
      </c>
      <c r="J1933" s="13">
        <f t="shared" si="932"/>
        <v>0</v>
      </c>
      <c r="K1933" s="13">
        <f t="shared" si="933"/>
        <v>0</v>
      </c>
      <c r="L1933" s="16">
        <f t="shared" si="934"/>
        <v>0</v>
      </c>
      <c r="M1933" s="13">
        <f t="shared" si="935"/>
        <v>1</v>
      </c>
      <c r="N1933" s="16">
        <f t="shared" si="936"/>
        <v>0</v>
      </c>
      <c r="O1933" s="16">
        <f t="shared" si="937"/>
        <v>-1.99056000030332E-3</v>
      </c>
      <c r="P1933" s="16">
        <f t="shared" si="938"/>
        <v>-9.4399996966800133E-6</v>
      </c>
      <c r="Q1933" s="20" t="str">
        <f t="shared" si="939"/>
        <v/>
      </c>
      <c r="R1933" s="20" t="str">
        <f t="shared" si="940"/>
        <v/>
      </c>
      <c r="S1933" s="20" t="str">
        <f t="shared" si="941"/>
        <v/>
      </c>
      <c r="T1933" s="20">
        <f t="shared" si="942"/>
        <v>-9.4399996966800133E-6</v>
      </c>
      <c r="U1933" s="16" t="str">
        <f t="shared" si="943"/>
        <v/>
      </c>
      <c r="V1933" s="20" t="str">
        <f t="shared" si="944"/>
        <v/>
      </c>
      <c r="W1933" s="20" t="str">
        <f t="shared" si="945"/>
        <v/>
      </c>
      <c r="X1933" s="20" t="str">
        <f t="shared" si="946"/>
        <v/>
      </c>
      <c r="Y1933" s="20" t="str">
        <f t="shared" si="947"/>
        <v/>
      </c>
      <c r="Z1933" s="20" t="str">
        <f t="shared" si="948"/>
        <v/>
      </c>
      <c r="AA1933" s="20" t="str">
        <f t="shared" si="949"/>
        <v/>
      </c>
      <c r="AB1933" s="20">
        <f t="shared" si="950"/>
        <v>-1.99056000030332E-3</v>
      </c>
      <c r="AC1933" s="20" t="str">
        <f t="shared" si="951"/>
        <v/>
      </c>
      <c r="AD1933" s="20" t="str">
        <f t="shared" si="952"/>
        <v/>
      </c>
      <c r="AE1933" s="20" t="str">
        <f t="shared" si="953"/>
        <v/>
      </c>
      <c r="AF1933" s="20" t="str">
        <f t="shared" si="954"/>
        <v/>
      </c>
      <c r="AG1933" s="11">
        <f t="shared" si="955"/>
        <v>-2.4960990479993999E-3</v>
      </c>
      <c r="AH1933" s="17">
        <f t="shared" si="956"/>
        <v>-1.99056000030332E-3</v>
      </c>
      <c r="AI1933" s="17">
        <f t="shared" si="957"/>
        <v>999</v>
      </c>
      <c r="AJ1933" s="17">
        <f t="shared" si="958"/>
        <v>999</v>
      </c>
      <c r="AK1933" s="17">
        <f t="shared" si="959"/>
        <v>999</v>
      </c>
      <c r="AL1933" s="17">
        <f t="shared" si="960"/>
        <v>999</v>
      </c>
      <c r="AM1933" s="10" t="s">
        <v>2049</v>
      </c>
      <c r="AN1933">
        <v>-0.24959999999999999</v>
      </c>
      <c r="AO1933">
        <v>0</v>
      </c>
      <c r="AP1933">
        <v>-0.24959999999999999</v>
      </c>
      <c r="AQ1933">
        <v>2.5352000000000001</v>
      </c>
      <c r="AR1933" s="8">
        <v>-0.2</v>
      </c>
      <c r="AS1933" s="8">
        <v>-15.2997</v>
      </c>
      <c r="AT1933" s="8">
        <v>-17.3124</v>
      </c>
      <c r="AU1933" s="8">
        <v>-2.7848000000000002</v>
      </c>
      <c r="AV1933" s="8">
        <v>-0.2</v>
      </c>
      <c r="AW1933" s="8">
        <v>0.6</v>
      </c>
      <c r="AX1933" s="8">
        <v>15.2997</v>
      </c>
      <c r="AY1933" s="8">
        <v>17.3124</v>
      </c>
      <c r="AZ1933" s="8">
        <v>2.2856000000000001</v>
      </c>
      <c r="BA1933" s="8">
        <v>0.6</v>
      </c>
      <c r="BB1933">
        <v>-0.2</v>
      </c>
      <c r="BC1933">
        <v>0.6</v>
      </c>
      <c r="BD1933">
        <v>4.9599999999999998E-2</v>
      </c>
      <c r="BE1933">
        <v>0.84960000000000002</v>
      </c>
      <c r="BF1933">
        <v>0.06</v>
      </c>
      <c r="BG1933">
        <v>0.3</v>
      </c>
      <c r="BH1933">
        <v>-11.07</v>
      </c>
      <c r="BI1933">
        <v>9</v>
      </c>
      <c r="BJ1933">
        <v>18</v>
      </c>
      <c r="BK1933">
        <v>9</v>
      </c>
      <c r="BM1933">
        <v>9</v>
      </c>
      <c r="BN1933" t="s">
        <v>1016</v>
      </c>
      <c r="BP1933" t="s">
        <v>1016</v>
      </c>
      <c r="BQ1933">
        <v>35</v>
      </c>
      <c r="BR1933">
        <v>352010</v>
      </c>
      <c r="BS1933">
        <v>1</v>
      </c>
      <c r="BU1933">
        <v>1</v>
      </c>
      <c r="BW1933">
        <v>9</v>
      </c>
      <c r="BY1933">
        <v>18</v>
      </c>
      <c r="BZ1933" t="s">
        <v>1997</v>
      </c>
      <c r="CA1933">
        <v>0</v>
      </c>
      <c r="CB1933">
        <v>0</v>
      </c>
      <c r="CC1933">
        <v>0</v>
      </c>
      <c r="CD1933">
        <v>0</v>
      </c>
      <c r="CE1933">
        <v>0</v>
      </c>
      <c r="CF1933">
        <v>0</v>
      </c>
      <c r="CG1933">
        <v>0</v>
      </c>
      <c r="CH1933">
        <v>0</v>
      </c>
      <c r="CI1933" s="2">
        <v>11849053</v>
      </c>
    </row>
    <row r="1934" spans="1:88">
      <c r="A1934" s="10" t="str">
        <f t="shared" si="930"/>
        <v>EPM_US</v>
      </c>
      <c r="B1934" s="12">
        <f t="shared" si="931"/>
        <v>-0.17519999999999999</v>
      </c>
      <c r="C1934" s="12">
        <v>5.1040000007777605E-4</v>
      </c>
      <c r="D1934" s="12">
        <v>0</v>
      </c>
      <c r="E1934" s="12">
        <v>-2.5033904765719402E-3</v>
      </c>
      <c r="F1934" s="12">
        <v>-1.9929904764941601E-3</v>
      </c>
      <c r="G1934" s="12">
        <v>-2.5033904765719402E-3</v>
      </c>
      <c r="H1934" s="12">
        <v>-1.9929904764941601E-3</v>
      </c>
      <c r="I1934" s="12">
        <v>5.1040000007777605E-4</v>
      </c>
      <c r="J1934" s="13">
        <f t="shared" si="932"/>
        <v>0</v>
      </c>
      <c r="K1934" s="13">
        <f t="shared" si="933"/>
        <v>0</v>
      </c>
      <c r="L1934" s="16">
        <f t="shared" si="934"/>
        <v>0</v>
      </c>
      <c r="M1934" s="13">
        <f t="shared" si="935"/>
        <v>1</v>
      </c>
      <c r="N1934" s="16">
        <f t="shared" si="936"/>
        <v>0</v>
      </c>
      <c r="O1934" s="16">
        <f t="shared" si="937"/>
        <v>-1.9929904764941601E-3</v>
      </c>
      <c r="P1934" s="16">
        <f t="shared" si="938"/>
        <v>-7.0095235058399014E-6</v>
      </c>
      <c r="Q1934" s="20" t="str">
        <f t="shared" si="939"/>
        <v/>
      </c>
      <c r="R1934" s="20" t="str">
        <f t="shared" si="940"/>
        <v/>
      </c>
      <c r="S1934" s="20" t="str">
        <f t="shared" si="941"/>
        <v/>
      </c>
      <c r="T1934" s="20">
        <f t="shared" si="942"/>
        <v>-7.0095235058399014E-6</v>
      </c>
      <c r="U1934" s="16" t="str">
        <f t="shared" si="943"/>
        <v/>
      </c>
      <c r="V1934" s="20" t="str">
        <f t="shared" si="944"/>
        <v/>
      </c>
      <c r="W1934" s="20" t="str">
        <f t="shared" si="945"/>
        <v/>
      </c>
      <c r="X1934" s="20" t="str">
        <f t="shared" si="946"/>
        <v/>
      </c>
      <c r="Y1934" s="20" t="str">
        <f t="shared" si="947"/>
        <v/>
      </c>
      <c r="Z1934" s="20" t="str">
        <f t="shared" si="948"/>
        <v/>
      </c>
      <c r="AA1934" s="20" t="str">
        <f t="shared" si="949"/>
        <v/>
      </c>
      <c r="AB1934" s="20">
        <f t="shared" si="950"/>
        <v>-1.9929904764941601E-3</v>
      </c>
      <c r="AC1934" s="20" t="str">
        <f t="shared" si="951"/>
        <v/>
      </c>
      <c r="AD1934" s="20" t="str">
        <f t="shared" si="952"/>
        <v/>
      </c>
      <c r="AE1934" s="20" t="str">
        <f t="shared" si="953"/>
        <v/>
      </c>
      <c r="AF1934" s="20" t="str">
        <f t="shared" si="954"/>
        <v/>
      </c>
      <c r="AG1934" s="11">
        <f t="shared" si="955"/>
        <v>-2.5033904765719402E-3</v>
      </c>
      <c r="AH1934" s="17">
        <f t="shared" si="956"/>
        <v>-1.9929904764941601E-3</v>
      </c>
      <c r="AI1934" s="17">
        <f t="shared" si="957"/>
        <v>999</v>
      </c>
      <c r="AJ1934" s="17">
        <f t="shared" si="958"/>
        <v>999</v>
      </c>
      <c r="AK1934" s="17">
        <f t="shared" si="959"/>
        <v>999</v>
      </c>
      <c r="AL1934" s="17">
        <f t="shared" si="960"/>
        <v>999</v>
      </c>
      <c r="AM1934" s="10" t="s">
        <v>1625</v>
      </c>
      <c r="AN1934">
        <v>-0.25030000000000002</v>
      </c>
      <c r="AO1934">
        <v>0</v>
      </c>
      <c r="AP1934">
        <v>-0.25030000000000002</v>
      </c>
      <c r="AQ1934">
        <v>0.1119</v>
      </c>
      <c r="AR1934" s="8">
        <v>-0.2</v>
      </c>
      <c r="AS1934" s="8">
        <v>-0.46789999999999998</v>
      </c>
      <c r="AT1934" s="8">
        <v>-7.9866000000000001</v>
      </c>
      <c r="AU1934" s="8">
        <v>-0.36230000000000001</v>
      </c>
      <c r="AV1934" s="8">
        <v>-0.2</v>
      </c>
      <c r="AW1934" s="8">
        <v>0.2</v>
      </c>
      <c r="AX1934" s="8">
        <v>0.46789999999999998</v>
      </c>
      <c r="AY1934" s="8">
        <v>7.9866000000000001</v>
      </c>
      <c r="AZ1934" s="8">
        <v>-0.1384</v>
      </c>
      <c r="BA1934" s="8">
        <v>0.2</v>
      </c>
      <c r="BB1934">
        <v>-0.2</v>
      </c>
      <c r="BC1934">
        <v>-0.1384</v>
      </c>
      <c r="BD1934">
        <v>5.0299999999999997E-2</v>
      </c>
      <c r="BE1934">
        <v>0.1119</v>
      </c>
      <c r="BF1934">
        <v>0.06</v>
      </c>
      <c r="BG1934">
        <v>0.3</v>
      </c>
      <c r="BH1934">
        <v>-17.52</v>
      </c>
      <c r="BI1934">
        <v>10</v>
      </c>
      <c r="BJ1934">
        <v>19</v>
      </c>
      <c r="BK1934">
        <v>10</v>
      </c>
      <c r="BM1934">
        <v>10</v>
      </c>
      <c r="BN1934" t="s">
        <v>1016</v>
      </c>
      <c r="BP1934" t="s">
        <v>1016</v>
      </c>
      <c r="BQ1934">
        <v>10</v>
      </c>
      <c r="BR1934">
        <v>101020</v>
      </c>
      <c r="BS1934">
        <v>1</v>
      </c>
      <c r="BU1934">
        <v>1</v>
      </c>
      <c r="BW1934">
        <v>10</v>
      </c>
      <c r="BY1934">
        <v>19</v>
      </c>
      <c r="BZ1934" t="s">
        <v>1947</v>
      </c>
      <c r="CA1934">
        <v>0</v>
      </c>
      <c r="CB1934">
        <v>0</v>
      </c>
      <c r="CC1934">
        <v>1</v>
      </c>
      <c r="CD1934">
        <v>0</v>
      </c>
      <c r="CE1934">
        <v>0</v>
      </c>
      <c r="CF1934">
        <v>0</v>
      </c>
      <c r="CG1934">
        <v>0</v>
      </c>
      <c r="CH1934">
        <v>0</v>
      </c>
      <c r="CI1934" s="2">
        <v>433309</v>
      </c>
    </row>
    <row r="1935" spans="1:88">
      <c r="A1935" s="10" t="str">
        <f t="shared" si="930"/>
        <v>UCP_US</v>
      </c>
      <c r="B1935" s="12">
        <f t="shared" si="931"/>
        <v>-0.20039999999999999</v>
      </c>
      <c r="C1935" s="12">
        <v>0</v>
      </c>
      <c r="D1935" s="12">
        <v>0</v>
      </c>
      <c r="E1935" s="12">
        <v>-2.5170514289549798E-3</v>
      </c>
      <c r="F1935" s="12">
        <v>-2.5170514289549798E-3</v>
      </c>
      <c r="G1935" s="12">
        <v>-2.5170514289549798E-3</v>
      </c>
      <c r="H1935" s="12">
        <v>-2.5170514289549798E-3</v>
      </c>
      <c r="I1935" s="12">
        <v>0</v>
      </c>
      <c r="J1935" s="13">
        <f t="shared" si="932"/>
        <v>0</v>
      </c>
      <c r="K1935" s="13">
        <f t="shared" si="933"/>
        <v>0</v>
      </c>
      <c r="L1935" s="16">
        <f t="shared" si="934"/>
        <v>0</v>
      </c>
      <c r="M1935" s="13">
        <f t="shared" si="935"/>
        <v>1</v>
      </c>
      <c r="N1935" s="16">
        <f t="shared" si="936"/>
        <v>0</v>
      </c>
      <c r="O1935" s="16">
        <f t="shared" si="937"/>
        <v>-2.5170514289549798E-3</v>
      </c>
      <c r="P1935" s="16">
        <f t="shared" si="938"/>
        <v>-3.9829485710450203E-3</v>
      </c>
      <c r="Q1935" s="20" t="str">
        <f t="shared" si="939"/>
        <v/>
      </c>
      <c r="R1935" s="20">
        <f t="shared" si="940"/>
        <v>-3.9829485710450203E-3</v>
      </c>
      <c r="S1935" s="20" t="str">
        <f t="shared" si="941"/>
        <v/>
      </c>
      <c r="T1935" s="20" t="str">
        <f t="shared" si="942"/>
        <v/>
      </c>
      <c r="U1935" s="16" t="str">
        <f t="shared" si="943"/>
        <v/>
      </c>
      <c r="V1935" s="20" t="str">
        <f t="shared" si="944"/>
        <v/>
      </c>
      <c r="W1935" s="20" t="str">
        <f t="shared" si="945"/>
        <v/>
      </c>
      <c r="X1935" s="20" t="str">
        <f t="shared" si="946"/>
        <v/>
      </c>
      <c r="Y1935" s="20" t="str">
        <f t="shared" si="947"/>
        <v/>
      </c>
      <c r="Z1935" s="20">
        <f t="shared" si="948"/>
        <v>-3.9829485710450203E-3</v>
      </c>
      <c r="AA1935" s="20" t="str">
        <f t="shared" si="949"/>
        <v/>
      </c>
      <c r="AB1935" s="20" t="str">
        <f t="shared" si="950"/>
        <v/>
      </c>
      <c r="AC1935" s="20" t="str">
        <f t="shared" si="951"/>
        <v/>
      </c>
      <c r="AD1935" s="20">
        <f t="shared" si="952"/>
        <v>-2.5170514289549798E-3</v>
      </c>
      <c r="AE1935" s="20">
        <f t="shared" si="953"/>
        <v>-2.5170514289549798E-3</v>
      </c>
      <c r="AF1935" s="20" t="str">
        <f t="shared" si="954"/>
        <v/>
      </c>
      <c r="AG1935" s="11">
        <f t="shared" si="955"/>
        <v>-2.5170514289549798E-3</v>
      </c>
      <c r="AH1935" s="17">
        <f t="shared" si="956"/>
        <v>999</v>
      </c>
      <c r="AI1935" s="17">
        <f t="shared" si="957"/>
        <v>999</v>
      </c>
      <c r="AJ1935" s="17">
        <f t="shared" si="958"/>
        <v>-2.5170514289549798E-3</v>
      </c>
      <c r="AK1935" s="17">
        <f t="shared" si="959"/>
        <v>-2.5170514289549798E-3</v>
      </c>
      <c r="AL1935" s="17">
        <f t="shared" si="960"/>
        <v>999</v>
      </c>
      <c r="AM1935" s="10" t="s">
        <v>1747</v>
      </c>
      <c r="AN1935">
        <v>-0.25169999999999998</v>
      </c>
      <c r="AO1935">
        <v>0</v>
      </c>
      <c r="AP1935">
        <v>-0.25169999999999998</v>
      </c>
      <c r="AQ1935">
        <v>4.8399999999999999E-2</v>
      </c>
      <c r="AR1935" s="8">
        <v>-0.65</v>
      </c>
      <c r="AS1935" s="8">
        <v>-0.25169999999999998</v>
      </c>
      <c r="AT1935" s="8">
        <v>-2.8096000000000001</v>
      </c>
      <c r="AU1935" s="8">
        <v>-0.30009999999999998</v>
      </c>
      <c r="AV1935" s="8">
        <v>-0.65</v>
      </c>
      <c r="AW1935" s="8">
        <v>0.65</v>
      </c>
      <c r="AX1935" s="8">
        <v>0.24179999999999999</v>
      </c>
      <c r="AY1935" s="8">
        <v>2.8096000000000001</v>
      </c>
      <c r="AZ1935" s="8">
        <v>-0.20330000000000001</v>
      </c>
      <c r="BA1935" s="8">
        <v>0.65</v>
      </c>
      <c r="BB1935">
        <v>-0.25169999999999998</v>
      </c>
      <c r="BC1935">
        <v>-0.20330000000000001</v>
      </c>
      <c r="BD1935">
        <v>0</v>
      </c>
      <c r="BE1935">
        <v>4.8399999999999999E-2</v>
      </c>
      <c r="BF1935">
        <v>0.06</v>
      </c>
      <c r="BG1935">
        <v>0.3</v>
      </c>
      <c r="BH1935">
        <v>-20.04</v>
      </c>
      <c r="BI1935">
        <v>10</v>
      </c>
      <c r="BJ1935">
        <v>20</v>
      </c>
      <c r="BK1935">
        <v>10</v>
      </c>
      <c r="BM1935">
        <v>10</v>
      </c>
      <c r="BN1935" t="s">
        <v>1016</v>
      </c>
      <c r="BP1935" t="s">
        <v>1016</v>
      </c>
      <c r="BQ1935">
        <v>25</v>
      </c>
      <c r="BR1935">
        <v>252010</v>
      </c>
      <c r="BS1935">
        <v>1</v>
      </c>
      <c r="BU1935">
        <v>1</v>
      </c>
      <c r="BW1935">
        <v>10</v>
      </c>
      <c r="BY1935">
        <v>20</v>
      </c>
      <c r="BZ1935" t="s">
        <v>2000</v>
      </c>
      <c r="CA1935">
        <v>0</v>
      </c>
      <c r="CB1935">
        <v>1</v>
      </c>
      <c r="CC1935">
        <v>1</v>
      </c>
      <c r="CD1935">
        <v>0</v>
      </c>
      <c r="CE1935">
        <v>1</v>
      </c>
      <c r="CF1935">
        <v>0</v>
      </c>
      <c r="CG1935">
        <v>0</v>
      </c>
      <c r="CH1935">
        <v>0</v>
      </c>
      <c r="CI1935" s="2">
        <v>158414</v>
      </c>
      <c r="CJ1935" t="s">
        <v>1327</v>
      </c>
    </row>
    <row r="1936" spans="1:88">
      <c r="A1936" s="10" t="str">
        <f t="shared" si="930"/>
        <v>RLYP_US</v>
      </c>
      <c r="B1936" s="12">
        <f t="shared" si="931"/>
        <v>-0.17460000000000001</v>
      </c>
      <c r="C1936" s="12">
        <v>5.1002285722057399E-4</v>
      </c>
      <c r="D1936" s="12">
        <v>0</v>
      </c>
      <c r="E1936" s="12">
        <v>-2.5501142861028702E-3</v>
      </c>
      <c r="F1936" s="12">
        <v>-2.0400914288822999E-3</v>
      </c>
      <c r="G1936" s="12">
        <v>-2.5501142861028702E-3</v>
      </c>
      <c r="H1936" s="12">
        <v>-2.0400914288822999E-3</v>
      </c>
      <c r="I1936" s="12">
        <v>5.1002285722057399E-4</v>
      </c>
      <c r="J1936" s="13">
        <f t="shared" si="932"/>
        <v>0</v>
      </c>
      <c r="K1936" s="13">
        <f t="shared" si="933"/>
        <v>0</v>
      </c>
      <c r="L1936" s="16">
        <f t="shared" si="934"/>
        <v>0</v>
      </c>
      <c r="M1936" s="13">
        <f t="shared" si="935"/>
        <v>1</v>
      </c>
      <c r="N1936" s="16">
        <f t="shared" si="936"/>
        <v>0</v>
      </c>
      <c r="O1936" s="16">
        <f t="shared" si="937"/>
        <v>-2.0400914288822999E-3</v>
      </c>
      <c r="P1936" s="16">
        <f t="shared" si="938"/>
        <v>4.0091428882299811E-5</v>
      </c>
      <c r="Q1936" s="20" t="str">
        <f t="shared" si="939"/>
        <v/>
      </c>
      <c r="R1936" s="20" t="str">
        <f t="shared" si="940"/>
        <v/>
      </c>
      <c r="S1936" s="20" t="str">
        <f t="shared" si="941"/>
        <v/>
      </c>
      <c r="T1936" s="20">
        <f t="shared" si="942"/>
        <v>4.0091428882299811E-5</v>
      </c>
      <c r="U1936" s="16" t="str">
        <f t="shared" si="943"/>
        <v/>
      </c>
      <c r="V1936" s="20" t="str">
        <f t="shared" si="944"/>
        <v/>
      </c>
      <c r="W1936" s="20" t="str">
        <f t="shared" si="945"/>
        <v/>
      </c>
      <c r="X1936" s="20" t="str">
        <f t="shared" si="946"/>
        <v/>
      </c>
      <c r="Y1936" s="20" t="str">
        <f t="shared" si="947"/>
        <v/>
      </c>
      <c r="Z1936" s="20" t="str">
        <f t="shared" si="948"/>
        <v/>
      </c>
      <c r="AA1936" s="20" t="str">
        <f t="shared" si="949"/>
        <v/>
      </c>
      <c r="AB1936" s="20">
        <f t="shared" si="950"/>
        <v>-2.0400914288822999E-3</v>
      </c>
      <c r="AC1936" s="20" t="str">
        <f t="shared" si="951"/>
        <v/>
      </c>
      <c r="AD1936" s="20" t="str">
        <f t="shared" si="952"/>
        <v/>
      </c>
      <c r="AE1936" s="20" t="str">
        <f t="shared" si="953"/>
        <v/>
      </c>
      <c r="AF1936" s="20" t="str">
        <f t="shared" si="954"/>
        <v/>
      </c>
      <c r="AG1936" s="11">
        <f t="shared" si="955"/>
        <v>-2.5501142861028702E-3</v>
      </c>
      <c r="AH1936" s="17">
        <f t="shared" si="956"/>
        <v>-2.0400914288822999E-3</v>
      </c>
      <c r="AI1936" s="17">
        <f t="shared" si="957"/>
        <v>999</v>
      </c>
      <c r="AJ1936" s="17">
        <f t="shared" si="958"/>
        <v>999</v>
      </c>
      <c r="AK1936" s="17">
        <f t="shared" si="959"/>
        <v>999</v>
      </c>
      <c r="AL1936" s="17">
        <f t="shared" si="960"/>
        <v>999</v>
      </c>
      <c r="AM1936" s="10" t="s">
        <v>1576</v>
      </c>
      <c r="AN1936">
        <v>-0.255</v>
      </c>
      <c r="AO1936">
        <v>0</v>
      </c>
      <c r="AP1936">
        <v>-0.255</v>
      </c>
      <c r="AQ1936">
        <v>5.7225000000000001</v>
      </c>
      <c r="AR1936" s="8">
        <v>-0.2</v>
      </c>
      <c r="AS1936" s="8">
        <v>-22.253799999999998</v>
      </c>
      <c r="AT1936" s="8">
        <v>-70.224999999999994</v>
      </c>
      <c r="AU1936" s="8">
        <v>-5.9775</v>
      </c>
      <c r="AV1936" s="8">
        <v>-0.2</v>
      </c>
      <c r="AW1936" s="8">
        <v>0.6</v>
      </c>
      <c r="AX1936" s="8">
        <v>22.253799999999998</v>
      </c>
      <c r="AY1936" s="8">
        <v>70.224999999999994</v>
      </c>
      <c r="AZ1936" s="8">
        <v>5.4675000000000002</v>
      </c>
      <c r="BA1936" s="8">
        <v>0.6</v>
      </c>
      <c r="BB1936">
        <v>-0.2</v>
      </c>
      <c r="BC1936">
        <v>0.6</v>
      </c>
      <c r="BD1936">
        <v>5.5E-2</v>
      </c>
      <c r="BE1936">
        <v>0.85499999999999998</v>
      </c>
      <c r="BF1936">
        <v>0.06</v>
      </c>
      <c r="BG1936">
        <v>0.3</v>
      </c>
      <c r="BH1936">
        <v>-17.46</v>
      </c>
      <c r="BI1936">
        <v>10</v>
      </c>
      <c r="BJ1936">
        <v>19</v>
      </c>
      <c r="BK1936">
        <v>10</v>
      </c>
      <c r="BM1936">
        <v>10</v>
      </c>
      <c r="BN1936" t="s">
        <v>1016</v>
      </c>
      <c r="BP1936" t="s">
        <v>1016</v>
      </c>
      <c r="BQ1936">
        <v>35</v>
      </c>
      <c r="BR1936">
        <v>352020</v>
      </c>
      <c r="BS1936">
        <v>1</v>
      </c>
      <c r="BU1936">
        <v>1</v>
      </c>
      <c r="BW1936">
        <v>10</v>
      </c>
      <c r="BY1936">
        <v>19</v>
      </c>
      <c r="BZ1936" t="s">
        <v>1997</v>
      </c>
      <c r="CA1936">
        <v>0</v>
      </c>
      <c r="CB1936">
        <v>0</v>
      </c>
      <c r="CC1936">
        <v>0</v>
      </c>
      <c r="CD1936">
        <v>0</v>
      </c>
      <c r="CE1936">
        <v>0</v>
      </c>
      <c r="CF1936">
        <v>0</v>
      </c>
      <c r="CG1936">
        <v>0</v>
      </c>
      <c r="CH1936">
        <v>0</v>
      </c>
      <c r="CI1936" s="2">
        <v>19528897</v>
      </c>
    </row>
    <row r="1937" spans="1:88">
      <c r="A1937" s="10" t="str">
        <f t="shared" si="930"/>
        <v>OHRP_US</v>
      </c>
      <c r="B1937" s="12">
        <f t="shared" si="931"/>
        <v>-0.18390000000000001</v>
      </c>
      <c r="C1937" s="12">
        <v>5.7137142865849497E-4</v>
      </c>
      <c r="D1937" s="12">
        <v>0</v>
      </c>
      <c r="E1937" s="12">
        <v>-2.5902171432518402E-3</v>
      </c>
      <c r="F1937" s="12">
        <v>-2.0188457145933398E-3</v>
      </c>
      <c r="G1937" s="12">
        <v>-2.5902171432518402E-3</v>
      </c>
      <c r="H1937" s="12">
        <v>-2.0188457145933398E-3</v>
      </c>
      <c r="I1937" s="12">
        <v>5.7137142865849497E-4</v>
      </c>
      <c r="J1937" s="13">
        <f t="shared" si="932"/>
        <v>0</v>
      </c>
      <c r="K1937" s="13">
        <f t="shared" si="933"/>
        <v>0</v>
      </c>
      <c r="L1937" s="16">
        <f t="shared" si="934"/>
        <v>0</v>
      </c>
      <c r="M1937" s="13">
        <f t="shared" si="935"/>
        <v>1</v>
      </c>
      <c r="N1937" s="16">
        <f t="shared" si="936"/>
        <v>0</v>
      </c>
      <c r="O1937" s="16">
        <f t="shared" si="937"/>
        <v>-2.0188457145933398E-3</v>
      </c>
      <c r="P1937" s="16">
        <f t="shared" si="938"/>
        <v>1.8845714593339769E-5</v>
      </c>
      <c r="Q1937" s="20" t="str">
        <f t="shared" si="939"/>
        <v/>
      </c>
      <c r="R1937" s="20" t="str">
        <f t="shared" si="940"/>
        <v/>
      </c>
      <c r="S1937" s="20" t="str">
        <f t="shared" si="941"/>
        <v/>
      </c>
      <c r="T1937" s="20">
        <f t="shared" si="942"/>
        <v>1.8845714593339769E-5</v>
      </c>
      <c r="U1937" s="16" t="str">
        <f t="shared" si="943"/>
        <v/>
      </c>
      <c r="V1937" s="20" t="str">
        <f t="shared" si="944"/>
        <v/>
      </c>
      <c r="W1937" s="20" t="str">
        <f t="shared" si="945"/>
        <v/>
      </c>
      <c r="X1937" s="20" t="str">
        <f t="shared" si="946"/>
        <v/>
      </c>
      <c r="Y1937" s="20" t="str">
        <f t="shared" si="947"/>
        <v/>
      </c>
      <c r="Z1937" s="20" t="str">
        <f t="shared" si="948"/>
        <v/>
      </c>
      <c r="AA1937" s="20" t="str">
        <f t="shared" si="949"/>
        <v/>
      </c>
      <c r="AB1937" s="20">
        <f t="shared" si="950"/>
        <v>-2.0188457145933398E-3</v>
      </c>
      <c r="AC1937" s="20" t="str">
        <f t="shared" si="951"/>
        <v/>
      </c>
      <c r="AD1937" s="20" t="str">
        <f t="shared" si="952"/>
        <v/>
      </c>
      <c r="AE1937" s="20" t="str">
        <f t="shared" si="953"/>
        <v/>
      </c>
      <c r="AF1937" s="20" t="str">
        <f t="shared" si="954"/>
        <v/>
      </c>
      <c r="AG1937" s="11">
        <f t="shared" si="955"/>
        <v>-2.5902171432518402E-3</v>
      </c>
      <c r="AH1937" s="17">
        <f t="shared" si="956"/>
        <v>-2.0188457145933398E-3</v>
      </c>
      <c r="AI1937" s="17">
        <f t="shared" si="957"/>
        <v>999</v>
      </c>
      <c r="AJ1937" s="17">
        <f t="shared" si="958"/>
        <v>999</v>
      </c>
      <c r="AK1937" s="17">
        <f t="shared" si="959"/>
        <v>999</v>
      </c>
      <c r="AL1937" s="17">
        <f t="shared" si="960"/>
        <v>999</v>
      </c>
      <c r="AM1937" s="10" t="s">
        <v>2069</v>
      </c>
      <c r="AN1937">
        <v>-0.25900000000000001</v>
      </c>
      <c r="AO1937">
        <v>0</v>
      </c>
      <c r="AP1937">
        <v>-0.25900000000000001</v>
      </c>
      <c r="AQ1937">
        <v>0.71899999999999997</v>
      </c>
      <c r="AR1937" s="8">
        <v>-0.2</v>
      </c>
      <c r="AS1937" s="8">
        <v>-1.5618000000000001</v>
      </c>
      <c r="AT1937" s="8">
        <v>-9.6722999999999999</v>
      </c>
      <c r="AU1937" s="8">
        <v>-0.97809999999999997</v>
      </c>
      <c r="AV1937" s="8">
        <v>-0.2</v>
      </c>
      <c r="AW1937" s="8">
        <v>0.6</v>
      </c>
      <c r="AX1937" s="8">
        <v>1.5618000000000001</v>
      </c>
      <c r="AY1937" s="8">
        <v>9.6722999999999999</v>
      </c>
      <c r="AZ1937" s="8">
        <v>0.46</v>
      </c>
      <c r="BA1937" s="8">
        <v>0.6</v>
      </c>
      <c r="BB1937">
        <v>-0.2</v>
      </c>
      <c r="BC1937">
        <v>0.46</v>
      </c>
      <c r="BD1937">
        <v>5.8999999999999997E-2</v>
      </c>
      <c r="BE1937">
        <v>0.71899999999999997</v>
      </c>
      <c r="BF1937">
        <v>0.06</v>
      </c>
      <c r="BG1937">
        <v>0.3</v>
      </c>
      <c r="BH1937">
        <v>-18.39</v>
      </c>
      <c r="BI1937">
        <v>10</v>
      </c>
      <c r="BJ1937">
        <v>19</v>
      </c>
      <c r="BK1937">
        <v>10</v>
      </c>
      <c r="BM1937">
        <v>10</v>
      </c>
      <c r="BN1937" t="s">
        <v>1016</v>
      </c>
      <c r="BP1937" t="s">
        <v>1016</v>
      </c>
      <c r="BQ1937">
        <v>35</v>
      </c>
      <c r="BR1937">
        <v>352010</v>
      </c>
      <c r="BS1937">
        <v>1</v>
      </c>
      <c r="BU1937">
        <v>1</v>
      </c>
      <c r="BW1937">
        <v>10</v>
      </c>
      <c r="BY1937">
        <v>19</v>
      </c>
      <c r="BZ1937" t="s">
        <v>1997</v>
      </c>
      <c r="CA1937">
        <v>0</v>
      </c>
      <c r="CB1937">
        <v>0</v>
      </c>
      <c r="CC1937">
        <v>1</v>
      </c>
      <c r="CD1937">
        <v>0</v>
      </c>
      <c r="CE1937">
        <v>0</v>
      </c>
      <c r="CF1937">
        <v>0</v>
      </c>
      <c r="CG1937">
        <v>0</v>
      </c>
      <c r="CH1937">
        <v>0</v>
      </c>
      <c r="CI1937" s="2">
        <v>2859782</v>
      </c>
    </row>
    <row r="1938" spans="1:88">
      <c r="A1938" s="10" t="str">
        <f t="shared" si="930"/>
        <v>CVO_US</v>
      </c>
      <c r="B1938" s="12">
        <f t="shared" si="931"/>
        <v>-0.105</v>
      </c>
      <c r="C1938" s="12">
        <v>1.61425523834122E-3</v>
      </c>
      <c r="D1938" s="12">
        <v>0</v>
      </c>
      <c r="E1938" s="12">
        <v>-2.5983466670626001E-3</v>
      </c>
      <c r="F1938" s="12">
        <v>-4.2126019054038203E-3</v>
      </c>
      <c r="G1938" s="12">
        <v>-2.5983466670626001E-3</v>
      </c>
      <c r="H1938" s="12">
        <v>-4.2126019054038203E-3</v>
      </c>
      <c r="I1938" s="12">
        <v>-1.61425523834122E-3</v>
      </c>
      <c r="J1938" s="13">
        <f t="shared" si="932"/>
        <v>0</v>
      </c>
      <c r="K1938" s="13">
        <f t="shared" si="933"/>
        <v>0</v>
      </c>
      <c r="L1938" s="16">
        <f t="shared" si="934"/>
        <v>0</v>
      </c>
      <c r="M1938" s="13">
        <f t="shared" si="935"/>
        <v>1</v>
      </c>
      <c r="N1938" s="16">
        <f t="shared" si="936"/>
        <v>0</v>
      </c>
      <c r="O1938" s="16">
        <f t="shared" si="937"/>
        <v>-4.2126019054038203E-3</v>
      </c>
      <c r="P1938" s="16">
        <f t="shared" si="938"/>
        <v>-2.2873980945961802E-3</v>
      </c>
      <c r="Q1938" s="20">
        <f t="shared" si="939"/>
        <v>-2.2873980945961802E-3</v>
      </c>
      <c r="R1938" s="20" t="str">
        <f t="shared" si="940"/>
        <v/>
      </c>
      <c r="S1938" s="20" t="str">
        <f t="shared" si="941"/>
        <v/>
      </c>
      <c r="T1938" s="20" t="str">
        <f t="shared" si="942"/>
        <v/>
      </c>
      <c r="U1938" s="16" t="str">
        <f t="shared" si="943"/>
        <v/>
      </c>
      <c r="V1938" s="20" t="str">
        <f t="shared" si="944"/>
        <v/>
      </c>
      <c r="W1938" s="20" t="str">
        <f t="shared" si="945"/>
        <v/>
      </c>
      <c r="X1938" s="20" t="str">
        <f t="shared" si="946"/>
        <v/>
      </c>
      <c r="Y1938" s="20" t="str">
        <f t="shared" si="947"/>
        <v/>
      </c>
      <c r="Z1938" s="20" t="str">
        <f t="shared" si="948"/>
        <v/>
      </c>
      <c r="AA1938" s="20" t="str">
        <f t="shared" si="949"/>
        <v/>
      </c>
      <c r="AB1938" s="20" t="str">
        <f t="shared" si="950"/>
        <v/>
      </c>
      <c r="AC1938" s="20">
        <f t="shared" si="951"/>
        <v>-4.2126019054038203E-3</v>
      </c>
      <c r="AD1938" s="20" t="str">
        <f t="shared" si="952"/>
        <v/>
      </c>
      <c r="AE1938" s="20" t="str">
        <f t="shared" si="953"/>
        <v/>
      </c>
      <c r="AF1938" s="20" t="str">
        <f t="shared" si="954"/>
        <v/>
      </c>
      <c r="AG1938" s="11">
        <f t="shared" si="955"/>
        <v>-2.5983466670626001E-3</v>
      </c>
      <c r="AH1938" s="17">
        <f t="shared" si="956"/>
        <v>999</v>
      </c>
      <c r="AI1938" s="17">
        <f t="shared" si="957"/>
        <v>-4.2126019054038203E-3</v>
      </c>
      <c r="AJ1938" s="17">
        <f t="shared" si="958"/>
        <v>999</v>
      </c>
      <c r="AK1938" s="17">
        <f t="shared" si="959"/>
        <v>999</v>
      </c>
      <c r="AL1938" s="17">
        <f t="shared" si="960"/>
        <v>999</v>
      </c>
      <c r="AM1938" s="10" t="s">
        <v>1677</v>
      </c>
      <c r="AN1938">
        <v>-0.25979999999999998</v>
      </c>
      <c r="AO1938">
        <v>0</v>
      </c>
      <c r="AP1938">
        <v>-0.25979999999999998</v>
      </c>
      <c r="AQ1938">
        <v>0.1618</v>
      </c>
      <c r="AR1938" s="8">
        <v>-0.65</v>
      </c>
      <c r="AS1938" s="8">
        <v>-0.59550000000000003</v>
      </c>
      <c r="AT1938" s="8">
        <v>-5.8493000000000004</v>
      </c>
      <c r="AU1938" s="8">
        <v>-0.42159999999999997</v>
      </c>
      <c r="AV1938" s="8">
        <v>-0.65</v>
      </c>
      <c r="AW1938" s="8">
        <v>0.65</v>
      </c>
      <c r="AX1938" s="8">
        <v>0.59550000000000003</v>
      </c>
      <c r="AY1938" s="8">
        <v>5.8493000000000004</v>
      </c>
      <c r="AZ1938" s="8">
        <v>-9.8100000000000007E-2</v>
      </c>
      <c r="BA1938" s="8">
        <v>0.65</v>
      </c>
      <c r="BB1938">
        <v>-0.42159999999999997</v>
      </c>
      <c r="BC1938">
        <v>-9.8100000000000007E-2</v>
      </c>
      <c r="BD1938">
        <v>-0.1618</v>
      </c>
      <c r="BE1938">
        <v>0.1618</v>
      </c>
      <c r="BF1938">
        <v>0.06</v>
      </c>
      <c r="BG1938">
        <v>0.3</v>
      </c>
      <c r="BH1938">
        <v>-10.5</v>
      </c>
      <c r="BI1938">
        <v>9</v>
      </c>
      <c r="BJ1938">
        <v>18</v>
      </c>
      <c r="BK1938">
        <v>9</v>
      </c>
      <c r="BM1938">
        <v>9</v>
      </c>
      <c r="BN1938" t="s">
        <v>1016</v>
      </c>
      <c r="BP1938" t="s">
        <v>1016</v>
      </c>
      <c r="BQ1938">
        <v>20</v>
      </c>
      <c r="BR1938">
        <v>202010</v>
      </c>
      <c r="BS1938">
        <v>1</v>
      </c>
      <c r="BU1938">
        <v>1</v>
      </c>
      <c r="BW1938">
        <v>9</v>
      </c>
      <c r="BY1938">
        <v>18</v>
      </c>
      <c r="BZ1938" t="s">
        <v>1946</v>
      </c>
      <c r="CA1938">
        <v>1</v>
      </c>
      <c r="CB1938">
        <v>0</v>
      </c>
      <c r="CC1938">
        <v>1</v>
      </c>
      <c r="CD1938">
        <v>0</v>
      </c>
      <c r="CE1938">
        <v>0</v>
      </c>
      <c r="CF1938">
        <v>0</v>
      </c>
      <c r="CG1938">
        <v>0</v>
      </c>
      <c r="CH1938">
        <v>0</v>
      </c>
      <c r="CI1938" s="2">
        <v>777899</v>
      </c>
    </row>
    <row r="1939" spans="1:88">
      <c r="A1939" s="10" t="str">
        <f t="shared" si="930"/>
        <v>MDR_US</v>
      </c>
      <c r="B1939" s="12">
        <f t="shared" si="931"/>
        <v>-0.20039999999999999</v>
      </c>
      <c r="C1939" s="12">
        <v>6.2069333342791404E-4</v>
      </c>
      <c r="D1939" s="12">
        <v>0</v>
      </c>
      <c r="E1939" s="12">
        <v>-2.61770666706555E-3</v>
      </c>
      <c r="F1939" s="12">
        <v>-1.9970133336376398E-3</v>
      </c>
      <c r="G1939" s="12">
        <v>-2.61770666706555E-3</v>
      </c>
      <c r="H1939" s="12">
        <v>-1.9970133336376398E-3</v>
      </c>
      <c r="I1939" s="12">
        <v>6.2069333342791404E-4</v>
      </c>
      <c r="J1939" s="13">
        <f t="shared" si="932"/>
        <v>0</v>
      </c>
      <c r="K1939" s="13">
        <f t="shared" si="933"/>
        <v>0</v>
      </c>
      <c r="L1939" s="16">
        <f t="shared" si="934"/>
        <v>0</v>
      </c>
      <c r="M1939" s="13">
        <f t="shared" si="935"/>
        <v>1</v>
      </c>
      <c r="N1939" s="16">
        <f t="shared" si="936"/>
        <v>0</v>
      </c>
      <c r="O1939" s="16">
        <f t="shared" si="937"/>
        <v>-1.9970133336376398E-3</v>
      </c>
      <c r="P1939" s="16">
        <f t="shared" si="938"/>
        <v>-2.9866663623602172E-6</v>
      </c>
      <c r="Q1939" s="20" t="str">
        <f t="shared" si="939"/>
        <v/>
      </c>
      <c r="R1939" s="20" t="str">
        <f t="shared" si="940"/>
        <v/>
      </c>
      <c r="S1939" s="20" t="str">
        <f t="shared" si="941"/>
        <v/>
      </c>
      <c r="T1939" s="20">
        <f t="shared" si="942"/>
        <v>-2.9866663623602172E-6</v>
      </c>
      <c r="U1939" s="16" t="str">
        <f t="shared" si="943"/>
        <v/>
      </c>
      <c r="V1939" s="20" t="str">
        <f t="shared" si="944"/>
        <v/>
      </c>
      <c r="W1939" s="20" t="str">
        <f t="shared" si="945"/>
        <v/>
      </c>
      <c r="X1939" s="20" t="str">
        <f t="shared" si="946"/>
        <v/>
      </c>
      <c r="Y1939" s="20" t="str">
        <f t="shared" si="947"/>
        <v/>
      </c>
      <c r="Z1939" s="20" t="str">
        <f t="shared" si="948"/>
        <v/>
      </c>
      <c r="AA1939" s="20" t="str">
        <f t="shared" si="949"/>
        <v/>
      </c>
      <c r="AB1939" s="20">
        <f t="shared" si="950"/>
        <v>-1.9970133336376398E-3</v>
      </c>
      <c r="AC1939" s="20" t="str">
        <f t="shared" si="951"/>
        <v/>
      </c>
      <c r="AD1939" s="20" t="str">
        <f t="shared" si="952"/>
        <v/>
      </c>
      <c r="AE1939" s="20" t="str">
        <f t="shared" si="953"/>
        <v/>
      </c>
      <c r="AF1939" s="20" t="str">
        <f t="shared" si="954"/>
        <v/>
      </c>
      <c r="AG1939" s="11">
        <f t="shared" si="955"/>
        <v>-2.61770666706555E-3</v>
      </c>
      <c r="AH1939" s="17">
        <f t="shared" si="956"/>
        <v>-1.9970133336376398E-3</v>
      </c>
      <c r="AI1939" s="17">
        <f t="shared" si="957"/>
        <v>999</v>
      </c>
      <c r="AJ1939" s="17">
        <f t="shared" si="958"/>
        <v>999</v>
      </c>
      <c r="AK1939" s="17">
        <f t="shared" si="959"/>
        <v>999</v>
      </c>
      <c r="AL1939" s="17">
        <f t="shared" si="960"/>
        <v>999</v>
      </c>
      <c r="AM1939" s="10" t="s">
        <v>399</v>
      </c>
      <c r="AN1939">
        <v>-0.26179999999999998</v>
      </c>
      <c r="AO1939">
        <v>0</v>
      </c>
      <c r="AP1939">
        <v>-0.26179999999999998</v>
      </c>
      <c r="AQ1939">
        <v>2.4722</v>
      </c>
      <c r="AR1939" s="8">
        <v>-0.2</v>
      </c>
      <c r="AS1939" s="8">
        <v>-19.912299999999998</v>
      </c>
      <c r="AT1939" s="8">
        <v>-32.088500000000003</v>
      </c>
      <c r="AU1939" s="8">
        <v>-2.734</v>
      </c>
      <c r="AV1939" s="8">
        <v>-0.2</v>
      </c>
      <c r="AW1939" s="8">
        <v>0.2</v>
      </c>
      <c r="AX1939" s="8">
        <v>19.912299999999998</v>
      </c>
      <c r="AY1939" s="8">
        <v>32.088500000000003</v>
      </c>
      <c r="AZ1939" s="8">
        <v>2.2105000000000001</v>
      </c>
      <c r="BA1939" s="8">
        <v>0.2</v>
      </c>
      <c r="BB1939">
        <v>-0.2</v>
      </c>
      <c r="BC1939">
        <v>0.2</v>
      </c>
      <c r="BD1939">
        <v>6.1800000000000001E-2</v>
      </c>
      <c r="BE1939">
        <v>0.46179999999999999</v>
      </c>
      <c r="BF1939">
        <v>0.06</v>
      </c>
      <c r="BG1939">
        <v>0.3</v>
      </c>
      <c r="BH1939">
        <v>-20.04</v>
      </c>
      <c r="BI1939">
        <v>10</v>
      </c>
      <c r="BJ1939">
        <v>20</v>
      </c>
      <c r="BK1939">
        <v>10</v>
      </c>
      <c r="BM1939">
        <v>10</v>
      </c>
      <c r="BN1939" t="s">
        <v>1016</v>
      </c>
      <c r="BP1939" t="s">
        <v>1016</v>
      </c>
      <c r="BQ1939">
        <v>10</v>
      </c>
      <c r="BR1939">
        <v>101010</v>
      </c>
      <c r="BS1939">
        <v>1</v>
      </c>
      <c r="BU1939">
        <v>1</v>
      </c>
      <c r="BW1939">
        <v>10</v>
      </c>
      <c r="BY1939">
        <v>20</v>
      </c>
      <c r="BZ1939" t="s">
        <v>1997</v>
      </c>
      <c r="CA1939">
        <v>0</v>
      </c>
      <c r="CB1939">
        <v>0</v>
      </c>
      <c r="CC1939">
        <v>0</v>
      </c>
      <c r="CD1939">
        <v>0</v>
      </c>
      <c r="CE1939">
        <v>0</v>
      </c>
      <c r="CF1939">
        <v>0</v>
      </c>
      <c r="CG1939">
        <v>0</v>
      </c>
      <c r="CH1939">
        <v>0</v>
      </c>
      <c r="CI1939" s="2">
        <v>10992203</v>
      </c>
    </row>
    <row r="1940" spans="1:88">
      <c r="A1940" s="10" t="str">
        <f t="shared" si="930"/>
        <v>LDR_US</v>
      </c>
      <c r="B1940" s="12">
        <f t="shared" si="931"/>
        <v>-4.1799999999999997E-2</v>
      </c>
      <c r="C1940" s="12">
        <v>2.6279314289718702E-3</v>
      </c>
      <c r="D1940" s="12">
        <v>0</v>
      </c>
      <c r="E1940" s="12">
        <v>-2.6279314289718702E-3</v>
      </c>
      <c r="F1940" s="12">
        <v>0</v>
      </c>
      <c r="G1940" s="12">
        <v>-2.6279314289718702E-3</v>
      </c>
      <c r="H1940" s="12">
        <v>0</v>
      </c>
      <c r="I1940" s="12">
        <v>2.6279314289718702E-3</v>
      </c>
      <c r="J1940" s="13">
        <f t="shared" si="932"/>
        <v>0</v>
      </c>
      <c r="K1940" s="13">
        <f t="shared" si="933"/>
        <v>0</v>
      </c>
      <c r="L1940" s="16">
        <f t="shared" si="934"/>
        <v>0</v>
      </c>
      <c r="M1940" s="13">
        <f t="shared" si="935"/>
        <v>0</v>
      </c>
      <c r="N1940" s="16">
        <f t="shared" si="936"/>
        <v>0</v>
      </c>
      <c r="O1940" s="16">
        <f t="shared" si="937"/>
        <v>0</v>
      </c>
      <c r="P1940" s="16">
        <f t="shared" si="938"/>
        <v>-6.0000000000000001E-3</v>
      </c>
      <c r="Q1940" s="20" t="str">
        <f t="shared" si="939"/>
        <v/>
      </c>
      <c r="R1940" s="20" t="str">
        <f t="shared" si="940"/>
        <v/>
      </c>
      <c r="S1940" s="20" t="str">
        <f t="shared" si="941"/>
        <v/>
      </c>
      <c r="T1940" s="20">
        <f t="shared" si="942"/>
        <v>-6.0000000000000001E-3</v>
      </c>
      <c r="U1940" s="16" t="str">
        <f t="shared" si="943"/>
        <v/>
      </c>
      <c r="V1940" s="20" t="str">
        <f t="shared" si="944"/>
        <v/>
      </c>
      <c r="W1940" s="20" t="str">
        <f t="shared" si="945"/>
        <v/>
      </c>
      <c r="X1940" s="20" t="str">
        <f t="shared" si="946"/>
        <v/>
      </c>
      <c r="Y1940" s="20" t="str">
        <f t="shared" si="947"/>
        <v/>
      </c>
      <c r="Z1940" s="20" t="str">
        <f t="shared" si="948"/>
        <v/>
      </c>
      <c r="AA1940" s="20" t="str">
        <f t="shared" si="949"/>
        <v/>
      </c>
      <c r="AB1940" s="20">
        <f t="shared" si="950"/>
        <v>0</v>
      </c>
      <c r="AC1940" s="20" t="str">
        <f t="shared" si="951"/>
        <v/>
      </c>
      <c r="AD1940" s="20" t="str">
        <f t="shared" si="952"/>
        <v/>
      </c>
      <c r="AE1940" s="20" t="str">
        <f t="shared" si="953"/>
        <v/>
      </c>
      <c r="AF1940" s="20" t="str">
        <f t="shared" si="954"/>
        <v/>
      </c>
      <c r="AG1940" s="11">
        <f t="shared" si="955"/>
        <v>-2.6279314289718702E-3</v>
      </c>
      <c r="AH1940" s="17">
        <f t="shared" si="956"/>
        <v>0</v>
      </c>
      <c r="AI1940" s="17">
        <f t="shared" si="957"/>
        <v>999</v>
      </c>
      <c r="AJ1940" s="17">
        <f t="shared" si="958"/>
        <v>999</v>
      </c>
      <c r="AK1940" s="17">
        <f t="shared" si="959"/>
        <v>999</v>
      </c>
      <c r="AL1940" s="17">
        <f t="shared" si="960"/>
        <v>999</v>
      </c>
      <c r="AM1940" s="10" t="s">
        <v>1430</v>
      </c>
      <c r="AN1940">
        <v>-0.26279999999999998</v>
      </c>
      <c r="AO1940">
        <v>0</v>
      </c>
      <c r="AP1940">
        <v>-0.26279999999999998</v>
      </c>
      <c r="AQ1940">
        <v>0.50849999999999995</v>
      </c>
      <c r="AR1940" s="8">
        <v>-0.6</v>
      </c>
      <c r="AS1940" s="8">
        <v>-2.4980000000000002</v>
      </c>
      <c r="AT1940" s="8">
        <v>-13.9582</v>
      </c>
      <c r="AU1940" s="8">
        <v>-0.77129999999999999</v>
      </c>
      <c r="AV1940" s="8">
        <v>-0.6</v>
      </c>
      <c r="AW1940" s="8">
        <v>0.6</v>
      </c>
      <c r="AX1940" s="8">
        <v>2.4980000000000002</v>
      </c>
      <c r="AY1940" s="8">
        <v>13.9582</v>
      </c>
      <c r="AZ1940" s="8">
        <v>0.24579999999999999</v>
      </c>
      <c r="BA1940" s="8">
        <v>0.6</v>
      </c>
      <c r="BB1940">
        <v>-0.6</v>
      </c>
      <c r="BC1940">
        <v>0.24579999999999999</v>
      </c>
      <c r="BD1940">
        <v>-0.3372</v>
      </c>
      <c r="BE1940">
        <v>0.50849999999999995</v>
      </c>
      <c r="BF1940">
        <v>0.06</v>
      </c>
      <c r="BG1940">
        <v>0.3</v>
      </c>
      <c r="BH1940">
        <v>-4.18</v>
      </c>
      <c r="BI1940">
        <v>8</v>
      </c>
      <c r="BJ1940">
        <v>16</v>
      </c>
      <c r="BK1940">
        <v>8</v>
      </c>
      <c r="BM1940">
        <v>8</v>
      </c>
      <c r="BN1940" t="s">
        <v>1016</v>
      </c>
      <c r="BP1940" t="s">
        <v>1016</v>
      </c>
      <c r="BQ1940">
        <v>35</v>
      </c>
      <c r="BR1940">
        <v>351020</v>
      </c>
      <c r="BS1940">
        <v>1</v>
      </c>
      <c r="BU1940">
        <v>1</v>
      </c>
      <c r="BW1940">
        <v>8</v>
      </c>
      <c r="BY1940">
        <v>16</v>
      </c>
      <c r="BZ1940" t="s">
        <v>1997</v>
      </c>
      <c r="CA1940">
        <v>0</v>
      </c>
      <c r="CB1940">
        <v>0</v>
      </c>
      <c r="CC1940">
        <v>1</v>
      </c>
      <c r="CD1940">
        <v>0</v>
      </c>
      <c r="CE1940">
        <v>0</v>
      </c>
      <c r="CF1940">
        <v>0</v>
      </c>
      <c r="CG1940">
        <v>0</v>
      </c>
      <c r="CH1940">
        <v>0</v>
      </c>
      <c r="CI1940" s="2">
        <v>1956963</v>
      </c>
    </row>
    <row r="1941" spans="1:88">
      <c r="A1941" s="10" t="str">
        <f t="shared" si="930"/>
        <v>FRBK_US</v>
      </c>
      <c r="B1941" s="12">
        <f t="shared" si="931"/>
        <v>-0.15620000000000001</v>
      </c>
      <c r="C1941" s="12">
        <v>7.1866666677617902E-5</v>
      </c>
      <c r="D1941" s="12">
        <v>0</v>
      </c>
      <c r="E1941" s="12">
        <v>-2.6303200004008098E-3</v>
      </c>
      <c r="F1941" s="12">
        <v>-2.7021866670784199E-3</v>
      </c>
      <c r="G1941" s="12">
        <v>-2.6303200004008098E-3</v>
      </c>
      <c r="H1941" s="12">
        <v>-2.7021866670784199E-3</v>
      </c>
      <c r="I1941" s="12">
        <v>-7.1866666677617902E-5</v>
      </c>
      <c r="J1941" s="13">
        <f t="shared" si="932"/>
        <v>0</v>
      </c>
      <c r="K1941" s="13">
        <f t="shared" si="933"/>
        <v>0</v>
      </c>
      <c r="L1941" s="16">
        <f t="shared" si="934"/>
        <v>0</v>
      </c>
      <c r="M1941" s="13">
        <f t="shared" si="935"/>
        <v>1</v>
      </c>
      <c r="N1941" s="16">
        <f t="shared" si="936"/>
        <v>0</v>
      </c>
      <c r="O1941" s="16">
        <f t="shared" si="937"/>
        <v>-2.7021866670784199E-3</v>
      </c>
      <c r="P1941" s="16">
        <f t="shared" si="938"/>
        <v>-1.2978133329215802E-3</v>
      </c>
      <c r="Q1941" s="20" t="str">
        <f t="shared" si="939"/>
        <v/>
      </c>
      <c r="R1941" s="20">
        <f t="shared" si="940"/>
        <v>-1.2978133329215802E-3</v>
      </c>
      <c r="S1941" s="20" t="str">
        <f t="shared" si="941"/>
        <v/>
      </c>
      <c r="T1941" s="20" t="str">
        <f t="shared" si="942"/>
        <v/>
      </c>
      <c r="U1941" s="16" t="str">
        <f t="shared" si="943"/>
        <v/>
      </c>
      <c r="V1941" s="20" t="str">
        <f t="shared" si="944"/>
        <v/>
      </c>
      <c r="W1941" s="20" t="str">
        <f t="shared" si="945"/>
        <v/>
      </c>
      <c r="X1941" s="20" t="str">
        <f t="shared" si="946"/>
        <v/>
      </c>
      <c r="Y1941" s="20" t="str">
        <f t="shared" si="947"/>
        <v/>
      </c>
      <c r="Z1941" s="20" t="str">
        <f t="shared" si="948"/>
        <v/>
      </c>
      <c r="AA1941" s="20" t="str">
        <f t="shared" si="949"/>
        <v/>
      </c>
      <c r="AB1941" s="20" t="str">
        <f t="shared" si="950"/>
        <v/>
      </c>
      <c r="AC1941" s="20" t="str">
        <f t="shared" si="951"/>
        <v/>
      </c>
      <c r="AD1941" s="20">
        <f t="shared" si="952"/>
        <v>-2.7021866670784199E-3</v>
      </c>
      <c r="AE1941" s="20" t="str">
        <f t="shared" si="953"/>
        <v/>
      </c>
      <c r="AF1941" s="20" t="str">
        <f t="shared" si="954"/>
        <v/>
      </c>
      <c r="AG1941" s="11">
        <f t="shared" si="955"/>
        <v>-2.6303200004008098E-3</v>
      </c>
      <c r="AH1941" s="17">
        <f t="shared" si="956"/>
        <v>999</v>
      </c>
      <c r="AI1941" s="17">
        <f t="shared" si="957"/>
        <v>999</v>
      </c>
      <c r="AJ1941" s="17">
        <f t="shared" si="958"/>
        <v>-2.7021866670784199E-3</v>
      </c>
      <c r="AK1941" s="17">
        <f t="shared" si="959"/>
        <v>999</v>
      </c>
      <c r="AL1941" s="17">
        <f t="shared" si="960"/>
        <v>999</v>
      </c>
      <c r="AM1941" s="10" t="s">
        <v>2010</v>
      </c>
      <c r="AN1941">
        <v>-0.26300000000000001</v>
      </c>
      <c r="AO1941">
        <v>0</v>
      </c>
      <c r="AP1941">
        <v>-0.26300000000000001</v>
      </c>
      <c r="AQ1941">
        <v>5.04E-2</v>
      </c>
      <c r="AR1941" s="8">
        <v>-0.4</v>
      </c>
      <c r="AS1941" s="8">
        <v>-0.27029999999999998</v>
      </c>
      <c r="AT1941" s="8">
        <v>-5.4352999999999998</v>
      </c>
      <c r="AU1941" s="8">
        <v>-0.31340000000000001</v>
      </c>
      <c r="AV1941" s="8">
        <v>-0.4</v>
      </c>
      <c r="AW1941" s="8">
        <v>0.4</v>
      </c>
      <c r="AX1941" s="8">
        <v>0.27029999999999998</v>
      </c>
      <c r="AY1941" s="8">
        <v>5.4352999999999998</v>
      </c>
      <c r="AZ1941" s="8">
        <v>-0.21260000000000001</v>
      </c>
      <c r="BA1941" s="8">
        <v>0.4</v>
      </c>
      <c r="BB1941">
        <v>-0.27029999999999998</v>
      </c>
      <c r="BC1941">
        <v>-0.21260000000000001</v>
      </c>
      <c r="BD1941">
        <v>-7.3000000000000001E-3</v>
      </c>
      <c r="BE1941">
        <v>5.04E-2</v>
      </c>
      <c r="BF1941">
        <v>0.06</v>
      </c>
      <c r="BG1941">
        <v>0.3</v>
      </c>
      <c r="BH1941">
        <v>-15.62</v>
      </c>
      <c r="BI1941">
        <v>10</v>
      </c>
      <c r="BJ1941">
        <v>19</v>
      </c>
      <c r="BK1941">
        <v>10</v>
      </c>
      <c r="BM1941">
        <v>10</v>
      </c>
      <c r="BN1941" t="s">
        <v>1016</v>
      </c>
      <c r="BP1941" t="s">
        <v>1016</v>
      </c>
      <c r="BQ1941">
        <v>40</v>
      </c>
      <c r="BR1941">
        <v>401010</v>
      </c>
      <c r="BS1941">
        <v>1</v>
      </c>
      <c r="BU1941">
        <v>1</v>
      </c>
      <c r="BW1941">
        <v>10</v>
      </c>
      <c r="BY1941">
        <v>19</v>
      </c>
      <c r="BZ1941" t="s">
        <v>2000</v>
      </c>
      <c r="CA1941">
        <v>0</v>
      </c>
      <c r="CB1941">
        <v>1</v>
      </c>
      <c r="CC1941">
        <v>1</v>
      </c>
      <c r="CD1941">
        <v>0</v>
      </c>
      <c r="CE1941">
        <v>0</v>
      </c>
      <c r="CF1941">
        <v>0</v>
      </c>
      <c r="CG1941">
        <v>0</v>
      </c>
      <c r="CH1941">
        <v>0</v>
      </c>
      <c r="CI1941" s="2">
        <v>203161</v>
      </c>
    </row>
    <row r="1942" spans="1:88">
      <c r="A1942" s="10" t="str">
        <f t="shared" si="930"/>
        <v>FLDM_US</v>
      </c>
      <c r="B1942" s="12">
        <f t="shared" si="931"/>
        <v>-0.16550000000000001</v>
      </c>
      <c r="C1942" s="12">
        <v>5.64582857228889E-4</v>
      </c>
      <c r="D1942" s="12">
        <v>0</v>
      </c>
      <c r="E1942" s="12">
        <v>-2.6347200004014802E-3</v>
      </c>
      <c r="F1942" s="12">
        <v>-2.0701371431725902E-3</v>
      </c>
      <c r="G1942" s="12">
        <v>-2.6347200004014802E-3</v>
      </c>
      <c r="H1942" s="12">
        <v>-2.0701371431725902E-3</v>
      </c>
      <c r="I1942" s="12">
        <v>5.64582857228889E-4</v>
      </c>
      <c r="J1942" s="13">
        <f t="shared" si="932"/>
        <v>0</v>
      </c>
      <c r="K1942" s="13">
        <f t="shared" si="933"/>
        <v>0</v>
      </c>
      <c r="L1942" s="16">
        <f t="shared" si="934"/>
        <v>0</v>
      </c>
      <c r="M1942" s="13">
        <f t="shared" si="935"/>
        <v>1</v>
      </c>
      <c r="N1942" s="16">
        <f t="shared" si="936"/>
        <v>0</v>
      </c>
      <c r="O1942" s="16">
        <f t="shared" si="937"/>
        <v>-2.0701371431725902E-3</v>
      </c>
      <c r="P1942" s="16">
        <f t="shared" si="938"/>
        <v>7.0137143172590167E-5</v>
      </c>
      <c r="Q1942" s="20" t="str">
        <f t="shared" si="939"/>
        <v/>
      </c>
      <c r="R1942" s="20" t="str">
        <f t="shared" si="940"/>
        <v/>
      </c>
      <c r="S1942" s="20" t="str">
        <f t="shared" si="941"/>
        <v/>
      </c>
      <c r="T1942" s="20">
        <f t="shared" si="942"/>
        <v>7.0137143172590167E-5</v>
      </c>
      <c r="U1942" s="16" t="str">
        <f t="shared" si="943"/>
        <v/>
      </c>
      <c r="V1942" s="20" t="str">
        <f t="shared" si="944"/>
        <v/>
      </c>
      <c r="W1942" s="20" t="str">
        <f t="shared" si="945"/>
        <v/>
      </c>
      <c r="X1942" s="20" t="str">
        <f t="shared" si="946"/>
        <v/>
      </c>
      <c r="Y1942" s="20" t="str">
        <f t="shared" si="947"/>
        <v/>
      </c>
      <c r="Z1942" s="20" t="str">
        <f t="shared" si="948"/>
        <v/>
      </c>
      <c r="AA1942" s="20" t="str">
        <f t="shared" si="949"/>
        <v/>
      </c>
      <c r="AB1942" s="20">
        <f t="shared" si="950"/>
        <v>-2.0701371431725902E-3</v>
      </c>
      <c r="AC1942" s="20" t="str">
        <f t="shared" si="951"/>
        <v/>
      </c>
      <c r="AD1942" s="20" t="str">
        <f t="shared" si="952"/>
        <v/>
      </c>
      <c r="AE1942" s="20" t="str">
        <f t="shared" si="953"/>
        <v/>
      </c>
      <c r="AF1942" s="20" t="str">
        <f t="shared" si="954"/>
        <v/>
      </c>
      <c r="AG1942" s="11">
        <f t="shared" si="955"/>
        <v>-2.6347200004014802E-3</v>
      </c>
      <c r="AH1942" s="17">
        <f t="shared" si="956"/>
        <v>-2.0701371431725902E-3</v>
      </c>
      <c r="AI1942" s="17">
        <f t="shared" si="957"/>
        <v>999</v>
      </c>
      <c r="AJ1942" s="17">
        <f t="shared" si="958"/>
        <v>999</v>
      </c>
      <c r="AK1942" s="17">
        <f t="shared" si="959"/>
        <v>999</v>
      </c>
      <c r="AL1942" s="17">
        <f t="shared" si="960"/>
        <v>999</v>
      </c>
      <c r="AM1942" s="10" t="s">
        <v>1236</v>
      </c>
      <c r="AN1942">
        <v>-0.26350000000000001</v>
      </c>
      <c r="AO1942">
        <v>0</v>
      </c>
      <c r="AP1942">
        <v>-0.26350000000000001</v>
      </c>
      <c r="AQ1942">
        <v>2.1446000000000001</v>
      </c>
      <c r="AR1942" s="8">
        <v>-0.2</v>
      </c>
      <c r="AS1942" s="8">
        <v>-12.3649</v>
      </c>
      <c r="AT1942" s="8">
        <v>-53.387</v>
      </c>
      <c r="AU1942" s="8">
        <v>-2.4081000000000001</v>
      </c>
      <c r="AV1942" s="8">
        <v>-0.2</v>
      </c>
      <c r="AW1942" s="8">
        <v>0.6</v>
      </c>
      <c r="AX1942" s="8">
        <v>12.3649</v>
      </c>
      <c r="AY1942" s="8">
        <v>53.387</v>
      </c>
      <c r="AZ1942" s="8">
        <v>1.8811</v>
      </c>
      <c r="BA1942" s="8">
        <v>0.6</v>
      </c>
      <c r="BB1942">
        <v>-0.2</v>
      </c>
      <c r="BC1942">
        <v>0.6</v>
      </c>
      <c r="BD1942">
        <v>6.3500000000000001E-2</v>
      </c>
      <c r="BE1942">
        <v>0.86350000000000005</v>
      </c>
      <c r="BF1942">
        <v>0.06</v>
      </c>
      <c r="BG1942">
        <v>0.3</v>
      </c>
      <c r="BH1942">
        <v>-16.55</v>
      </c>
      <c r="BI1942">
        <v>10</v>
      </c>
      <c r="BJ1942">
        <v>19</v>
      </c>
      <c r="BK1942">
        <v>10</v>
      </c>
      <c r="BM1942">
        <v>10</v>
      </c>
      <c r="BN1942" t="s">
        <v>1016</v>
      </c>
      <c r="BP1942" t="s">
        <v>1016</v>
      </c>
      <c r="BQ1942">
        <v>35</v>
      </c>
      <c r="BR1942">
        <v>352030</v>
      </c>
      <c r="BS1942">
        <v>1</v>
      </c>
      <c r="BU1942">
        <v>1</v>
      </c>
      <c r="BW1942">
        <v>10</v>
      </c>
      <c r="BY1942">
        <v>19</v>
      </c>
      <c r="BZ1942" t="s">
        <v>1997</v>
      </c>
      <c r="CA1942">
        <v>0</v>
      </c>
      <c r="CB1942">
        <v>0</v>
      </c>
      <c r="CC1942">
        <v>0</v>
      </c>
      <c r="CD1942">
        <v>0</v>
      </c>
      <c r="CE1942">
        <v>0</v>
      </c>
      <c r="CF1942">
        <v>0</v>
      </c>
      <c r="CG1942">
        <v>0</v>
      </c>
      <c r="CH1942">
        <v>0</v>
      </c>
      <c r="CI1942" s="2">
        <v>8777323</v>
      </c>
    </row>
    <row r="1943" spans="1:88">
      <c r="A1943" s="10" t="str">
        <f t="shared" si="930"/>
        <v>AAMC_US</v>
      </c>
      <c r="B1943" s="12">
        <f t="shared" si="931"/>
        <v>-0.20039999999999999</v>
      </c>
      <c r="C1943" s="12">
        <v>0</v>
      </c>
      <c r="D1943" s="12">
        <v>0</v>
      </c>
      <c r="E1943" s="12">
        <v>-2.6408800004024198E-3</v>
      </c>
      <c r="F1943" s="12">
        <v>-2.6408800004024198E-3</v>
      </c>
      <c r="G1943" s="12">
        <v>-2.6408800004024198E-3</v>
      </c>
      <c r="H1943" s="12">
        <v>-2.6408800004024198E-3</v>
      </c>
      <c r="I1943" s="12">
        <v>0</v>
      </c>
      <c r="J1943" s="13">
        <f t="shared" si="932"/>
        <v>0</v>
      </c>
      <c r="K1943" s="13">
        <f t="shared" si="933"/>
        <v>0</v>
      </c>
      <c r="L1943" s="16">
        <f t="shared" si="934"/>
        <v>0</v>
      </c>
      <c r="M1943" s="13">
        <f t="shared" si="935"/>
        <v>1</v>
      </c>
      <c r="N1943" s="16">
        <f t="shared" si="936"/>
        <v>0</v>
      </c>
      <c r="O1943" s="16">
        <f t="shared" si="937"/>
        <v>-2.6408800004024198E-3</v>
      </c>
      <c r="P1943" s="16">
        <f t="shared" si="938"/>
        <v>-3.3591199995975803E-3</v>
      </c>
      <c r="Q1943" s="20" t="str">
        <f t="shared" si="939"/>
        <v/>
      </c>
      <c r="R1943" s="20" t="str">
        <f t="shared" si="940"/>
        <v/>
      </c>
      <c r="S1943" s="20" t="str">
        <f t="shared" si="941"/>
        <v/>
      </c>
      <c r="T1943" s="20" t="str">
        <f t="shared" si="942"/>
        <v/>
      </c>
      <c r="U1943" s="16" t="str">
        <f t="shared" si="943"/>
        <v/>
      </c>
      <c r="V1943" s="20" t="str">
        <f t="shared" si="944"/>
        <v/>
      </c>
      <c r="W1943" s="20" t="str">
        <f t="shared" si="945"/>
        <v/>
      </c>
      <c r="X1943" s="20" t="str">
        <f t="shared" si="946"/>
        <v/>
      </c>
      <c r="Y1943" s="20" t="str">
        <f t="shared" si="947"/>
        <v/>
      </c>
      <c r="Z1943" s="20">
        <f t="shared" si="948"/>
        <v>-3.3591199995975803E-3</v>
      </c>
      <c r="AA1943" s="20" t="str">
        <f t="shared" si="949"/>
        <v/>
      </c>
      <c r="AB1943" s="20" t="str">
        <f t="shared" si="950"/>
        <v/>
      </c>
      <c r="AC1943" s="20" t="str">
        <f t="shared" si="951"/>
        <v/>
      </c>
      <c r="AD1943" s="20" t="str">
        <f t="shared" si="952"/>
        <v/>
      </c>
      <c r="AE1943" s="20">
        <f t="shared" si="953"/>
        <v>-2.6408800004024198E-3</v>
      </c>
      <c r="AF1943" s="20" t="str">
        <f t="shared" si="954"/>
        <v/>
      </c>
      <c r="AG1943" s="11">
        <f t="shared" si="955"/>
        <v>-2.6408800004024198E-3</v>
      </c>
      <c r="AH1943" s="17">
        <f t="shared" si="956"/>
        <v>999</v>
      </c>
      <c r="AI1943" s="17">
        <f t="shared" si="957"/>
        <v>999</v>
      </c>
      <c r="AJ1943" s="17">
        <f t="shared" si="958"/>
        <v>999</v>
      </c>
      <c r="AK1943" s="17">
        <f t="shared" si="959"/>
        <v>-2.6408800004024198E-3</v>
      </c>
      <c r="AL1943" s="17">
        <f t="shared" si="960"/>
        <v>999</v>
      </c>
      <c r="AM1943" s="10" t="s">
        <v>2144</v>
      </c>
      <c r="AN1943">
        <v>-0.2641</v>
      </c>
      <c r="AO1943">
        <v>0</v>
      </c>
      <c r="AP1943">
        <v>-0.2641</v>
      </c>
      <c r="AQ1943">
        <v>0.31979999999999997</v>
      </c>
      <c r="AR1943" s="8">
        <v>-0.6</v>
      </c>
      <c r="AS1943" s="8">
        <v>-2.9809999999999999</v>
      </c>
      <c r="AT1943" s="8">
        <v>-19.424399999999999</v>
      </c>
      <c r="AU1943" s="8">
        <v>-0.58389999999999997</v>
      </c>
      <c r="AV1943" s="8">
        <v>-0.6</v>
      </c>
      <c r="AW1943" s="8">
        <v>0.6</v>
      </c>
      <c r="AX1943" s="8">
        <v>2.9809999999999999</v>
      </c>
      <c r="AY1943" s="8">
        <v>19.424399999999999</v>
      </c>
      <c r="AZ1943" s="8">
        <v>5.57E-2</v>
      </c>
      <c r="BA1943" s="8">
        <v>0.6</v>
      </c>
      <c r="BB1943">
        <v>-0.2641</v>
      </c>
      <c r="BC1943">
        <v>5.57E-2</v>
      </c>
      <c r="BD1943">
        <v>0</v>
      </c>
      <c r="BE1943">
        <v>0.31979999999999997</v>
      </c>
      <c r="BF1943">
        <v>0.06</v>
      </c>
      <c r="BG1943">
        <v>0.3</v>
      </c>
      <c r="BH1943">
        <v>-20.04</v>
      </c>
      <c r="BI1943">
        <v>10</v>
      </c>
      <c r="BJ1943">
        <v>20</v>
      </c>
      <c r="BK1943">
        <v>10</v>
      </c>
      <c r="BM1943">
        <v>10</v>
      </c>
      <c r="BN1943" t="s">
        <v>1016</v>
      </c>
      <c r="BP1943" t="s">
        <v>1016</v>
      </c>
      <c r="BQ1943">
        <v>40</v>
      </c>
      <c r="BR1943">
        <v>404030</v>
      </c>
      <c r="BS1943">
        <v>1</v>
      </c>
      <c r="BU1943">
        <v>1</v>
      </c>
      <c r="BW1943">
        <v>10</v>
      </c>
      <c r="BY1943">
        <v>20</v>
      </c>
      <c r="BZ1943" t="s">
        <v>1998</v>
      </c>
      <c r="CA1943">
        <v>0</v>
      </c>
      <c r="CB1943">
        <v>0</v>
      </c>
      <c r="CC1943">
        <v>1</v>
      </c>
      <c r="CD1943">
        <v>0</v>
      </c>
      <c r="CE1943">
        <v>1</v>
      </c>
      <c r="CF1943">
        <v>0</v>
      </c>
      <c r="CG1943">
        <v>0</v>
      </c>
      <c r="CH1943">
        <v>0</v>
      </c>
      <c r="CI1943" s="2">
        <v>1111375</v>
      </c>
      <c r="CJ1943" t="s">
        <v>1327</v>
      </c>
    </row>
    <row r="1944" spans="1:88">
      <c r="A1944" s="10" t="str">
        <f t="shared" si="930"/>
        <v>ITCI_US</v>
      </c>
      <c r="B1944" s="12">
        <f t="shared" si="931"/>
        <v>-7.2999999999999995E-2</v>
      </c>
      <c r="C1944" s="12">
        <v>7.1837333344279899E-4</v>
      </c>
      <c r="D1944" s="12">
        <v>0</v>
      </c>
      <c r="E1944" s="12">
        <v>-2.6682438099303899E-3</v>
      </c>
      <c r="F1944" s="12">
        <v>-1.9498704764875901E-3</v>
      </c>
      <c r="G1944" s="12">
        <v>-2.6682438099303899E-3</v>
      </c>
      <c r="H1944" s="12">
        <v>-1.9498704764875901E-3</v>
      </c>
      <c r="I1944" s="12">
        <v>7.1837333344279899E-4</v>
      </c>
      <c r="J1944" s="13">
        <f t="shared" si="932"/>
        <v>0</v>
      </c>
      <c r="K1944" s="13">
        <f t="shared" si="933"/>
        <v>0</v>
      </c>
      <c r="L1944" s="16">
        <f t="shared" si="934"/>
        <v>0</v>
      </c>
      <c r="M1944" s="13">
        <f t="shared" si="935"/>
        <v>1</v>
      </c>
      <c r="N1944" s="16">
        <f t="shared" si="936"/>
        <v>0</v>
      </c>
      <c r="O1944" s="16">
        <f t="shared" si="937"/>
        <v>-1.9498704764875901E-3</v>
      </c>
      <c r="P1944" s="16">
        <f t="shared" si="938"/>
        <v>-5.0129523512409957E-5</v>
      </c>
      <c r="Q1944" s="20" t="str">
        <f t="shared" si="939"/>
        <v/>
      </c>
      <c r="R1944" s="20" t="str">
        <f t="shared" si="940"/>
        <v/>
      </c>
      <c r="S1944" s="20" t="str">
        <f t="shared" si="941"/>
        <v/>
      </c>
      <c r="T1944" s="20">
        <f t="shared" si="942"/>
        <v>-5.0129523512409957E-5</v>
      </c>
      <c r="U1944" s="16" t="str">
        <f t="shared" si="943"/>
        <v/>
      </c>
      <c r="V1944" s="20" t="str">
        <f t="shared" si="944"/>
        <v/>
      </c>
      <c r="W1944" s="20" t="str">
        <f t="shared" si="945"/>
        <v/>
      </c>
      <c r="X1944" s="20" t="str">
        <f t="shared" si="946"/>
        <v/>
      </c>
      <c r="Y1944" s="20" t="str">
        <f t="shared" si="947"/>
        <v/>
      </c>
      <c r="Z1944" s="20" t="str">
        <f t="shared" si="948"/>
        <v/>
      </c>
      <c r="AA1944" s="20" t="str">
        <f t="shared" si="949"/>
        <v/>
      </c>
      <c r="AB1944" s="20">
        <f t="shared" si="950"/>
        <v>-1.9498704764875901E-3</v>
      </c>
      <c r="AC1944" s="20" t="str">
        <f t="shared" si="951"/>
        <v/>
      </c>
      <c r="AD1944" s="20" t="str">
        <f t="shared" si="952"/>
        <v/>
      </c>
      <c r="AE1944" s="20" t="str">
        <f t="shared" si="953"/>
        <v/>
      </c>
      <c r="AF1944" s="20" t="str">
        <f t="shared" si="954"/>
        <v/>
      </c>
      <c r="AG1944" s="11">
        <f t="shared" si="955"/>
        <v>-2.6682438099303899E-3</v>
      </c>
      <c r="AH1944" s="17">
        <f t="shared" si="956"/>
        <v>-1.9498704764875901E-3</v>
      </c>
      <c r="AI1944" s="17">
        <f t="shared" si="957"/>
        <v>999</v>
      </c>
      <c r="AJ1944" s="17">
        <f t="shared" si="958"/>
        <v>999</v>
      </c>
      <c r="AK1944" s="17">
        <f t="shared" si="959"/>
        <v>999</v>
      </c>
      <c r="AL1944" s="17">
        <f t="shared" si="960"/>
        <v>999</v>
      </c>
      <c r="AM1944" s="10" t="s">
        <v>2099</v>
      </c>
      <c r="AN1944">
        <v>-0.26679999999999998</v>
      </c>
      <c r="AO1944">
        <v>0</v>
      </c>
      <c r="AP1944">
        <v>-0.26679999999999998</v>
      </c>
      <c r="AQ1944">
        <v>0.75739999999999996</v>
      </c>
      <c r="AR1944" s="8">
        <v>-0.2</v>
      </c>
      <c r="AS1944" s="8">
        <v>-1.5039</v>
      </c>
      <c r="AT1944" s="8">
        <v>-35.845199999999998</v>
      </c>
      <c r="AU1944" s="8">
        <v>-1.0242</v>
      </c>
      <c r="AV1944" s="8">
        <v>-0.2</v>
      </c>
      <c r="AW1944" s="8">
        <v>0.6</v>
      </c>
      <c r="AX1944" s="8">
        <v>1.5039</v>
      </c>
      <c r="AY1944" s="8">
        <v>35.845199999999998</v>
      </c>
      <c r="AZ1944" s="8">
        <v>0.49059999999999998</v>
      </c>
      <c r="BA1944" s="8">
        <v>0.6</v>
      </c>
      <c r="BB1944">
        <v>-0.2</v>
      </c>
      <c r="BC1944">
        <v>0.49059999999999998</v>
      </c>
      <c r="BD1944">
        <v>6.6799999999999998E-2</v>
      </c>
      <c r="BE1944">
        <v>0.75739999999999996</v>
      </c>
      <c r="BF1944">
        <v>0.06</v>
      </c>
      <c r="BG1944">
        <v>0.3</v>
      </c>
      <c r="BH1944">
        <v>-7.3</v>
      </c>
      <c r="BI1944">
        <v>9</v>
      </c>
      <c r="BJ1944">
        <v>17</v>
      </c>
      <c r="BK1944">
        <v>9</v>
      </c>
      <c r="BM1944">
        <v>9</v>
      </c>
      <c r="BN1944" t="s">
        <v>1016</v>
      </c>
      <c r="BP1944" t="s">
        <v>1016</v>
      </c>
      <c r="BQ1944">
        <v>35</v>
      </c>
      <c r="BR1944">
        <v>352020</v>
      </c>
      <c r="BS1944">
        <v>1</v>
      </c>
      <c r="BU1944">
        <v>1</v>
      </c>
      <c r="BW1944">
        <v>9</v>
      </c>
      <c r="BY1944">
        <v>17</v>
      </c>
      <c r="BZ1944" t="s">
        <v>1997</v>
      </c>
      <c r="CA1944">
        <v>0</v>
      </c>
      <c r="CB1944">
        <v>0</v>
      </c>
      <c r="CC1944">
        <v>1</v>
      </c>
      <c r="CD1944">
        <v>0</v>
      </c>
      <c r="CE1944">
        <v>0</v>
      </c>
      <c r="CF1944">
        <v>0</v>
      </c>
      <c r="CG1944">
        <v>0</v>
      </c>
      <c r="CH1944">
        <v>0</v>
      </c>
      <c r="CI1944" s="2">
        <v>2282186</v>
      </c>
    </row>
    <row r="1945" spans="1:88">
      <c r="A1945" s="10" t="str">
        <f t="shared" si="930"/>
        <v>SNBC_US</v>
      </c>
      <c r="B1945" s="12">
        <f t="shared" si="931"/>
        <v>-9.01E-2</v>
      </c>
      <c r="C1945" s="12">
        <v>5.66426666752978E-4</v>
      </c>
      <c r="D1945" s="12">
        <v>0</v>
      </c>
      <c r="E1945" s="12">
        <v>-2.68648076231413E-3</v>
      </c>
      <c r="F1945" s="12">
        <v>-3.2529074290671002E-3</v>
      </c>
      <c r="G1945" s="12">
        <v>-2.68648076231413E-3</v>
      </c>
      <c r="H1945" s="12">
        <v>-3.2529074290671002E-3</v>
      </c>
      <c r="I1945" s="12">
        <v>-5.66426666752978E-4</v>
      </c>
      <c r="J1945" s="13">
        <f t="shared" si="932"/>
        <v>0</v>
      </c>
      <c r="K1945" s="13">
        <f t="shared" si="933"/>
        <v>0</v>
      </c>
      <c r="L1945" s="16">
        <f t="shared" si="934"/>
        <v>0</v>
      </c>
      <c r="M1945" s="13">
        <f t="shared" si="935"/>
        <v>1</v>
      </c>
      <c r="N1945" s="16">
        <f t="shared" si="936"/>
        <v>0</v>
      </c>
      <c r="O1945" s="16">
        <f t="shared" si="937"/>
        <v>-3.2529074290671002E-3</v>
      </c>
      <c r="P1945" s="16">
        <f t="shared" si="938"/>
        <v>-7.470925709328999E-4</v>
      </c>
      <c r="Q1945" s="20">
        <f t="shared" si="939"/>
        <v>-7.470925709328999E-4</v>
      </c>
      <c r="R1945" s="20" t="str">
        <f t="shared" si="940"/>
        <v/>
      </c>
      <c r="S1945" s="20" t="str">
        <f t="shared" si="941"/>
        <v/>
      </c>
      <c r="T1945" s="20" t="str">
        <f t="shared" si="942"/>
        <v/>
      </c>
      <c r="U1945" s="16" t="str">
        <f t="shared" si="943"/>
        <v/>
      </c>
      <c r="V1945" s="20" t="str">
        <f t="shared" si="944"/>
        <v/>
      </c>
      <c r="W1945" s="20" t="str">
        <f t="shared" si="945"/>
        <v/>
      </c>
      <c r="X1945" s="20" t="str">
        <f t="shared" si="946"/>
        <v/>
      </c>
      <c r="Y1945" s="20" t="str">
        <f t="shared" si="947"/>
        <v/>
      </c>
      <c r="Z1945" s="20" t="str">
        <f t="shared" si="948"/>
        <v/>
      </c>
      <c r="AA1945" s="20" t="str">
        <f t="shared" si="949"/>
        <v/>
      </c>
      <c r="AB1945" s="20" t="str">
        <f t="shared" si="950"/>
        <v/>
      </c>
      <c r="AC1945" s="20">
        <f t="shared" si="951"/>
        <v>-3.2529074290671002E-3</v>
      </c>
      <c r="AD1945" s="20" t="str">
        <f t="shared" si="952"/>
        <v/>
      </c>
      <c r="AE1945" s="20" t="str">
        <f t="shared" si="953"/>
        <v/>
      </c>
      <c r="AF1945" s="20" t="str">
        <f t="shared" si="954"/>
        <v/>
      </c>
      <c r="AG1945" s="11">
        <f t="shared" si="955"/>
        <v>-2.68648076231413E-3</v>
      </c>
      <c r="AH1945" s="17">
        <f t="shared" si="956"/>
        <v>999</v>
      </c>
      <c r="AI1945" s="17">
        <f t="shared" si="957"/>
        <v>-3.2529074290671002E-3</v>
      </c>
      <c r="AJ1945" s="17">
        <f t="shared" si="958"/>
        <v>999</v>
      </c>
      <c r="AK1945" s="17">
        <f t="shared" si="959"/>
        <v>999</v>
      </c>
      <c r="AL1945" s="17">
        <f t="shared" si="960"/>
        <v>999</v>
      </c>
      <c r="AM1945" s="10" t="s">
        <v>1733</v>
      </c>
      <c r="AN1945">
        <v>-0.26860000000000001</v>
      </c>
      <c r="AO1945">
        <v>0</v>
      </c>
      <c r="AP1945">
        <v>-0.26860000000000001</v>
      </c>
      <c r="AQ1945">
        <v>5.6899999999999999E-2</v>
      </c>
      <c r="AR1945" s="8">
        <v>-0.4</v>
      </c>
      <c r="AS1945" s="8">
        <v>-0.37490000000000001</v>
      </c>
      <c r="AT1945" s="8">
        <v>-15.065799999999999</v>
      </c>
      <c r="AU1945" s="8">
        <v>-0.3256</v>
      </c>
      <c r="AV1945" s="8">
        <v>-0.4</v>
      </c>
      <c r="AW1945" s="8">
        <v>0.4</v>
      </c>
      <c r="AX1945" s="8">
        <v>0.37490000000000001</v>
      </c>
      <c r="AY1945" s="8">
        <v>15.065799999999999</v>
      </c>
      <c r="AZ1945" s="8">
        <v>-0.2117</v>
      </c>
      <c r="BA1945" s="8">
        <v>0.4</v>
      </c>
      <c r="BB1945">
        <v>-0.3256</v>
      </c>
      <c r="BC1945">
        <v>-0.2117</v>
      </c>
      <c r="BD1945">
        <v>-5.6899999999999999E-2</v>
      </c>
      <c r="BE1945">
        <v>5.6899999999999999E-2</v>
      </c>
      <c r="BF1945">
        <v>0.06</v>
      </c>
      <c r="BG1945">
        <v>0.3</v>
      </c>
      <c r="BH1945">
        <v>-9.01</v>
      </c>
      <c r="BI1945">
        <v>9</v>
      </c>
      <c r="BJ1945">
        <v>18</v>
      </c>
      <c r="BK1945">
        <v>9</v>
      </c>
      <c r="BM1945">
        <v>9</v>
      </c>
      <c r="BN1945" t="s">
        <v>1016</v>
      </c>
      <c r="BP1945" t="s">
        <v>1016</v>
      </c>
      <c r="BQ1945">
        <v>40</v>
      </c>
      <c r="BR1945">
        <v>401010</v>
      </c>
      <c r="BS1945">
        <v>1</v>
      </c>
      <c r="BU1945">
        <v>1</v>
      </c>
      <c r="BW1945">
        <v>9</v>
      </c>
      <c r="BY1945">
        <v>18</v>
      </c>
      <c r="BZ1945" t="s">
        <v>2000</v>
      </c>
      <c r="CA1945">
        <v>1</v>
      </c>
      <c r="CB1945">
        <v>0</v>
      </c>
      <c r="CC1945">
        <v>1</v>
      </c>
      <c r="CD1945">
        <v>0</v>
      </c>
      <c r="CE1945">
        <v>0</v>
      </c>
      <c r="CF1945">
        <v>0</v>
      </c>
      <c r="CG1945">
        <v>0</v>
      </c>
      <c r="CH1945">
        <v>0</v>
      </c>
      <c r="CI1945" s="2">
        <v>241452</v>
      </c>
    </row>
    <row r="1946" spans="1:88">
      <c r="A1946" s="10" t="str">
        <f t="shared" si="930"/>
        <v>INSM_US</v>
      </c>
      <c r="B1946" s="12">
        <f t="shared" si="931"/>
        <v>-0.03</v>
      </c>
      <c r="C1946" s="12">
        <v>7.1841523820471097E-4</v>
      </c>
      <c r="D1946" s="12">
        <v>0</v>
      </c>
      <c r="E1946" s="12">
        <v>-2.69405714326766E-3</v>
      </c>
      <c r="F1946" s="12">
        <v>-1.9756419050629501E-3</v>
      </c>
      <c r="G1946" s="12">
        <v>-2.69405714326766E-3</v>
      </c>
      <c r="H1946" s="12">
        <v>-1.9756419050629501E-3</v>
      </c>
      <c r="I1946" s="12">
        <v>7.1841523820471097E-4</v>
      </c>
      <c r="J1946" s="13">
        <f t="shared" si="932"/>
        <v>0</v>
      </c>
      <c r="K1946" s="13">
        <f t="shared" si="933"/>
        <v>0</v>
      </c>
      <c r="L1946" s="16">
        <f t="shared" si="934"/>
        <v>0</v>
      </c>
      <c r="M1946" s="13">
        <f t="shared" si="935"/>
        <v>1</v>
      </c>
      <c r="N1946" s="16">
        <f t="shared" si="936"/>
        <v>0</v>
      </c>
      <c r="O1946" s="16">
        <f t="shared" si="937"/>
        <v>-1.9756419050629501E-3</v>
      </c>
      <c r="P1946" s="16">
        <f t="shared" si="938"/>
        <v>-2.4358094937049907E-5</v>
      </c>
      <c r="Q1946" s="20" t="str">
        <f t="shared" si="939"/>
        <v/>
      </c>
      <c r="R1946" s="20" t="str">
        <f t="shared" si="940"/>
        <v/>
      </c>
      <c r="S1946" s="20" t="str">
        <f t="shared" si="941"/>
        <v/>
      </c>
      <c r="T1946" s="20">
        <f t="shared" si="942"/>
        <v>-2.4358094937049907E-5</v>
      </c>
      <c r="U1946" s="16" t="str">
        <f t="shared" si="943"/>
        <v/>
      </c>
      <c r="V1946" s="20" t="str">
        <f t="shared" si="944"/>
        <v/>
      </c>
      <c r="W1946" s="20" t="str">
        <f t="shared" si="945"/>
        <v/>
      </c>
      <c r="X1946" s="20" t="str">
        <f t="shared" si="946"/>
        <v/>
      </c>
      <c r="Y1946" s="20" t="str">
        <f t="shared" si="947"/>
        <v/>
      </c>
      <c r="Z1946" s="20" t="str">
        <f t="shared" si="948"/>
        <v/>
      </c>
      <c r="AA1946" s="20" t="str">
        <f t="shared" si="949"/>
        <v/>
      </c>
      <c r="AB1946" s="20">
        <f t="shared" si="950"/>
        <v>-1.9756419050629501E-3</v>
      </c>
      <c r="AC1946" s="20" t="str">
        <f t="shared" si="951"/>
        <v/>
      </c>
      <c r="AD1946" s="20" t="str">
        <f t="shared" si="952"/>
        <v/>
      </c>
      <c r="AE1946" s="20" t="str">
        <f t="shared" si="953"/>
        <v/>
      </c>
      <c r="AF1946" s="20" t="str">
        <f t="shared" si="954"/>
        <v/>
      </c>
      <c r="AG1946" s="11">
        <f t="shared" si="955"/>
        <v>-2.69405714326766E-3</v>
      </c>
      <c r="AH1946" s="17">
        <f t="shared" si="956"/>
        <v>-1.9756419050629501E-3</v>
      </c>
      <c r="AI1946" s="17">
        <f t="shared" si="957"/>
        <v>999</v>
      </c>
      <c r="AJ1946" s="17">
        <f t="shared" si="958"/>
        <v>999</v>
      </c>
      <c r="AK1946" s="17">
        <f t="shared" si="959"/>
        <v>999</v>
      </c>
      <c r="AL1946" s="17">
        <f t="shared" si="960"/>
        <v>999</v>
      </c>
      <c r="AM1946" s="10" t="s">
        <v>1177</v>
      </c>
      <c r="AN1946">
        <v>-0.26939999999999997</v>
      </c>
      <c r="AO1946">
        <v>0</v>
      </c>
      <c r="AP1946">
        <v>-0.26939999999999997</v>
      </c>
      <c r="AQ1946">
        <v>2.1878000000000002</v>
      </c>
      <c r="AR1946" s="8">
        <v>-0.2</v>
      </c>
      <c r="AS1946" s="8">
        <v>-10.9657</v>
      </c>
      <c r="AT1946" s="8">
        <v>-44.895699999999998</v>
      </c>
      <c r="AU1946" s="8">
        <v>-2.4571999999999998</v>
      </c>
      <c r="AV1946" s="8">
        <v>-0.2</v>
      </c>
      <c r="AW1946" s="8">
        <v>0.6</v>
      </c>
      <c r="AX1946" s="8">
        <v>10.9657</v>
      </c>
      <c r="AY1946" s="8">
        <v>44.895699999999998</v>
      </c>
      <c r="AZ1946" s="8">
        <v>1.9184000000000001</v>
      </c>
      <c r="BA1946" s="8">
        <v>0.6</v>
      </c>
      <c r="BB1946">
        <v>-0.2</v>
      </c>
      <c r="BC1946">
        <v>0.6</v>
      </c>
      <c r="BD1946">
        <v>6.9400000000000003E-2</v>
      </c>
      <c r="BE1946">
        <v>0.86939999999999995</v>
      </c>
      <c r="BF1946">
        <v>0.06</v>
      </c>
      <c r="BG1946">
        <v>0.3</v>
      </c>
      <c r="BH1946">
        <v>-3</v>
      </c>
      <c r="BI1946">
        <v>8</v>
      </c>
      <c r="BJ1946">
        <v>15</v>
      </c>
      <c r="BK1946">
        <v>8</v>
      </c>
      <c r="BM1946">
        <v>8</v>
      </c>
      <c r="BN1946" t="s">
        <v>1016</v>
      </c>
      <c r="BP1946" t="s">
        <v>1016</v>
      </c>
      <c r="BQ1946">
        <v>35</v>
      </c>
      <c r="BR1946">
        <v>352010</v>
      </c>
      <c r="BS1946">
        <v>1</v>
      </c>
      <c r="BU1946">
        <v>1</v>
      </c>
      <c r="BW1946">
        <v>8</v>
      </c>
      <c r="BY1946">
        <v>15</v>
      </c>
      <c r="BZ1946" t="s">
        <v>1997</v>
      </c>
      <c r="CA1946">
        <v>0</v>
      </c>
      <c r="CB1946">
        <v>0</v>
      </c>
      <c r="CC1946">
        <v>0</v>
      </c>
      <c r="CD1946">
        <v>0</v>
      </c>
      <c r="CE1946">
        <v>0</v>
      </c>
      <c r="CF1946">
        <v>0</v>
      </c>
      <c r="CG1946">
        <v>0</v>
      </c>
      <c r="CH1946">
        <v>0</v>
      </c>
      <c r="CI1946" s="2">
        <v>8560203</v>
      </c>
    </row>
    <row r="1947" spans="1:88">
      <c r="A1947" s="10" t="str">
        <f t="shared" si="930"/>
        <v>LXRX_US</v>
      </c>
      <c r="B1947" s="12">
        <f t="shared" si="931"/>
        <v>8.8000000000000005E-3</v>
      </c>
      <c r="C1947" s="12">
        <v>6.9930666677322801E-4</v>
      </c>
      <c r="D1947" s="12">
        <v>0</v>
      </c>
      <c r="E1947" s="12">
        <v>-2.6986666670778901E-3</v>
      </c>
      <c r="F1947" s="12">
        <v>-1.9993600003046599E-3</v>
      </c>
      <c r="G1947" s="12">
        <v>-2.6986666670778901E-3</v>
      </c>
      <c r="H1947" s="12">
        <v>-1.9993600003046599E-3</v>
      </c>
      <c r="I1947" s="12">
        <v>6.9930666677322801E-4</v>
      </c>
      <c r="J1947" s="13">
        <f t="shared" si="932"/>
        <v>0</v>
      </c>
      <c r="K1947" s="13">
        <f t="shared" si="933"/>
        <v>0</v>
      </c>
      <c r="L1947" s="16">
        <f t="shared" si="934"/>
        <v>0</v>
      </c>
      <c r="M1947" s="13">
        <f t="shared" si="935"/>
        <v>1</v>
      </c>
      <c r="N1947" s="16">
        <f t="shared" si="936"/>
        <v>0</v>
      </c>
      <c r="O1947" s="16">
        <f t="shared" si="937"/>
        <v>-1.9993600003046599E-3</v>
      </c>
      <c r="P1947" s="16" t="str">
        <f t="shared" si="938"/>
        <v/>
      </c>
      <c r="Q1947" s="20" t="str">
        <f t="shared" si="939"/>
        <v/>
      </c>
      <c r="R1947" s="20" t="str">
        <f t="shared" si="940"/>
        <v/>
      </c>
      <c r="S1947" s="20" t="str">
        <f t="shared" si="941"/>
        <v/>
      </c>
      <c r="T1947" s="20" t="str">
        <f t="shared" si="942"/>
        <v/>
      </c>
      <c r="U1947" s="16">
        <f t="shared" si="943"/>
        <v>6.0000000000000001E-3</v>
      </c>
      <c r="V1947" s="20" t="str">
        <f t="shared" si="944"/>
        <v/>
      </c>
      <c r="W1947" s="20" t="str">
        <f t="shared" si="945"/>
        <v/>
      </c>
      <c r="X1947" s="20" t="str">
        <f t="shared" si="946"/>
        <v/>
      </c>
      <c r="Y1947" s="20">
        <f t="shared" si="947"/>
        <v>6.0000000000000001E-3</v>
      </c>
      <c r="Z1947" s="20" t="str">
        <f t="shared" si="948"/>
        <v/>
      </c>
      <c r="AA1947" s="20" t="str">
        <f t="shared" si="949"/>
        <v/>
      </c>
      <c r="AB1947" s="20">
        <f t="shared" si="950"/>
        <v>-1.9993600003046599E-3</v>
      </c>
      <c r="AC1947" s="20" t="str">
        <f t="shared" si="951"/>
        <v/>
      </c>
      <c r="AD1947" s="20" t="str">
        <f t="shared" si="952"/>
        <v/>
      </c>
      <c r="AE1947" s="20" t="str">
        <f t="shared" si="953"/>
        <v/>
      </c>
      <c r="AF1947" s="20" t="str">
        <f t="shared" si="954"/>
        <v/>
      </c>
      <c r="AG1947" s="11">
        <f t="shared" si="955"/>
        <v>-2.6986666670778901E-3</v>
      </c>
      <c r="AH1947" s="17">
        <f t="shared" si="956"/>
        <v>-1.9993600003046599E-3</v>
      </c>
      <c r="AI1947" s="17">
        <f t="shared" si="957"/>
        <v>999</v>
      </c>
      <c r="AJ1947" s="17">
        <f t="shared" si="958"/>
        <v>999</v>
      </c>
      <c r="AK1947" s="17">
        <f t="shared" si="959"/>
        <v>999</v>
      </c>
      <c r="AL1947" s="17">
        <f t="shared" si="960"/>
        <v>999</v>
      </c>
      <c r="AM1947" s="10" t="s">
        <v>1456</v>
      </c>
      <c r="AN1947">
        <v>-0.26989999999999997</v>
      </c>
      <c r="AO1947">
        <v>0</v>
      </c>
      <c r="AP1947">
        <v>-0.26989999999999997</v>
      </c>
      <c r="AQ1947">
        <v>0.52400000000000002</v>
      </c>
      <c r="AR1947" s="8">
        <v>-0.2</v>
      </c>
      <c r="AS1947" s="8">
        <v>-1.6933</v>
      </c>
      <c r="AT1947" s="8">
        <v>-34.033499999999997</v>
      </c>
      <c r="AU1947" s="8">
        <v>-0.79390000000000005</v>
      </c>
      <c r="AV1947" s="8">
        <v>-0.2</v>
      </c>
      <c r="AW1947" s="8">
        <v>0.6</v>
      </c>
      <c r="AX1947" s="8">
        <v>1.6933</v>
      </c>
      <c r="AY1947" s="8">
        <v>34.033499999999997</v>
      </c>
      <c r="AZ1947" s="8">
        <v>0.25409999999999999</v>
      </c>
      <c r="BA1947" s="8">
        <v>0.6</v>
      </c>
      <c r="BB1947">
        <v>-0.2</v>
      </c>
      <c r="BC1947">
        <v>0.25409999999999999</v>
      </c>
      <c r="BD1947">
        <v>6.9900000000000004E-2</v>
      </c>
      <c r="BE1947">
        <v>0.52400000000000002</v>
      </c>
      <c r="BF1947">
        <v>0.06</v>
      </c>
      <c r="BG1947">
        <v>0.3</v>
      </c>
      <c r="BH1947">
        <v>0.88</v>
      </c>
      <c r="BI1947">
        <v>5</v>
      </c>
      <c r="BJ1947">
        <v>10</v>
      </c>
      <c r="BK1947">
        <v>5</v>
      </c>
      <c r="BM1947">
        <v>5</v>
      </c>
      <c r="BN1947" t="s">
        <v>1016</v>
      </c>
      <c r="BP1947" t="s">
        <v>1016</v>
      </c>
      <c r="BQ1947">
        <v>35</v>
      </c>
      <c r="BR1947">
        <v>352010</v>
      </c>
      <c r="BS1947">
        <v>1</v>
      </c>
      <c r="BU1947">
        <v>1</v>
      </c>
      <c r="BW1947">
        <v>5</v>
      </c>
      <c r="BY1947">
        <v>10</v>
      </c>
      <c r="BZ1947" t="s">
        <v>1997</v>
      </c>
      <c r="CA1947">
        <v>0</v>
      </c>
      <c r="CB1947">
        <v>0</v>
      </c>
      <c r="CC1947">
        <v>1</v>
      </c>
      <c r="CD1947">
        <v>0</v>
      </c>
      <c r="CE1947">
        <v>0</v>
      </c>
      <c r="CF1947">
        <v>0</v>
      </c>
      <c r="CG1947">
        <v>0</v>
      </c>
      <c r="CH1947">
        <v>0</v>
      </c>
      <c r="CI1947" s="2">
        <v>2084138</v>
      </c>
    </row>
    <row r="1948" spans="1:88">
      <c r="A1948" s="10" t="str">
        <f t="shared" si="930"/>
        <v>UNIS_US</v>
      </c>
      <c r="B1948" s="12">
        <f t="shared" si="931"/>
        <v>-0.20039999999999999</v>
      </c>
      <c r="C1948" s="12">
        <v>2.5645714289622201E-4</v>
      </c>
      <c r="D1948" s="12">
        <v>0</v>
      </c>
      <c r="E1948" s="12">
        <v>-2.7456000004183701E-3</v>
      </c>
      <c r="F1948" s="12">
        <v>-3.00205714331459E-3</v>
      </c>
      <c r="G1948" s="12">
        <v>-2.7456000004183701E-3</v>
      </c>
      <c r="H1948" s="12">
        <v>-3.00205714331459E-3</v>
      </c>
      <c r="I1948" s="12">
        <v>-2.5645714289622201E-4</v>
      </c>
      <c r="J1948" s="13">
        <f t="shared" si="932"/>
        <v>0</v>
      </c>
      <c r="K1948" s="13">
        <f t="shared" si="933"/>
        <v>0</v>
      </c>
      <c r="L1948" s="16">
        <f t="shared" si="934"/>
        <v>0</v>
      </c>
      <c r="M1948" s="13">
        <f t="shared" si="935"/>
        <v>1</v>
      </c>
      <c r="N1948" s="16">
        <f t="shared" si="936"/>
        <v>0</v>
      </c>
      <c r="O1948" s="16">
        <f t="shared" si="937"/>
        <v>-3.00205714331459E-3</v>
      </c>
      <c r="P1948" s="16">
        <f t="shared" si="938"/>
        <v>-2.9979428566854101E-3</v>
      </c>
      <c r="Q1948" s="20" t="str">
        <f t="shared" si="939"/>
        <v/>
      </c>
      <c r="R1948" s="20" t="str">
        <f t="shared" si="940"/>
        <v/>
      </c>
      <c r="S1948" s="20" t="str">
        <f t="shared" si="941"/>
        <v/>
      </c>
      <c r="T1948" s="20">
        <f t="shared" si="942"/>
        <v>-2.9979428566854101E-3</v>
      </c>
      <c r="U1948" s="16" t="str">
        <f t="shared" si="943"/>
        <v/>
      </c>
      <c r="V1948" s="20" t="str">
        <f t="shared" si="944"/>
        <v/>
      </c>
      <c r="W1948" s="20" t="str">
        <f t="shared" si="945"/>
        <v/>
      </c>
      <c r="X1948" s="20" t="str">
        <f t="shared" si="946"/>
        <v/>
      </c>
      <c r="Y1948" s="20" t="str">
        <f t="shared" si="947"/>
        <v/>
      </c>
      <c r="Z1948" s="20" t="str">
        <f t="shared" si="948"/>
        <v/>
      </c>
      <c r="AA1948" s="20" t="str">
        <f t="shared" si="949"/>
        <v/>
      </c>
      <c r="AB1948" s="20">
        <f t="shared" si="950"/>
        <v>-3.00205714331459E-3</v>
      </c>
      <c r="AC1948" s="20" t="str">
        <f t="shared" si="951"/>
        <v/>
      </c>
      <c r="AD1948" s="20" t="str">
        <f t="shared" si="952"/>
        <v/>
      </c>
      <c r="AE1948" s="20" t="str">
        <f t="shared" si="953"/>
        <v/>
      </c>
      <c r="AF1948" s="20" t="str">
        <f t="shared" si="954"/>
        <v/>
      </c>
      <c r="AG1948" s="11">
        <f t="shared" si="955"/>
        <v>-2.7456000004183701E-3</v>
      </c>
      <c r="AH1948" s="17">
        <f t="shared" si="956"/>
        <v>-3.00205714331459E-3</v>
      </c>
      <c r="AI1948" s="17">
        <f t="shared" si="957"/>
        <v>999</v>
      </c>
      <c r="AJ1948" s="17">
        <f t="shared" si="958"/>
        <v>999</v>
      </c>
      <c r="AK1948" s="17">
        <f t="shared" si="959"/>
        <v>999</v>
      </c>
      <c r="AL1948" s="17">
        <f t="shared" si="960"/>
        <v>999</v>
      </c>
      <c r="AM1948" s="10" t="s">
        <v>1257</v>
      </c>
      <c r="AN1948">
        <v>-0.27460000000000001</v>
      </c>
      <c r="AO1948">
        <v>0</v>
      </c>
      <c r="AP1948">
        <v>-0.27460000000000001</v>
      </c>
      <c r="AQ1948">
        <v>1.3829</v>
      </c>
      <c r="AR1948" s="8">
        <v>-0.6</v>
      </c>
      <c r="AS1948" s="8">
        <v>-5.4875999999999996</v>
      </c>
      <c r="AT1948" s="8">
        <v>-19.435500000000001</v>
      </c>
      <c r="AU1948" s="8">
        <v>-1.6574</v>
      </c>
      <c r="AV1948" s="8">
        <v>-0.6</v>
      </c>
      <c r="AW1948" s="8">
        <v>0.6</v>
      </c>
      <c r="AX1948" s="8">
        <v>5.4875999999999996</v>
      </c>
      <c r="AY1948" s="8">
        <v>19.435500000000001</v>
      </c>
      <c r="AZ1948" s="8">
        <v>1.1083000000000001</v>
      </c>
      <c r="BA1948" s="8">
        <v>0.6</v>
      </c>
      <c r="BB1948">
        <v>-0.6</v>
      </c>
      <c r="BC1948">
        <v>0.6</v>
      </c>
      <c r="BD1948">
        <v>-0.32540000000000002</v>
      </c>
      <c r="BE1948">
        <v>0.87460000000000004</v>
      </c>
      <c r="BF1948">
        <v>0.06</v>
      </c>
      <c r="BG1948">
        <v>0.3</v>
      </c>
      <c r="BH1948">
        <v>-20.04</v>
      </c>
      <c r="BI1948">
        <v>10</v>
      </c>
      <c r="BJ1948">
        <v>20</v>
      </c>
      <c r="BK1948">
        <v>10</v>
      </c>
      <c r="BM1948">
        <v>10</v>
      </c>
      <c r="BN1948" t="s">
        <v>1016</v>
      </c>
      <c r="BP1948" t="s">
        <v>1016</v>
      </c>
      <c r="BQ1948">
        <v>35</v>
      </c>
      <c r="BR1948">
        <v>351010</v>
      </c>
      <c r="BS1948">
        <v>1</v>
      </c>
      <c r="BU1948">
        <v>1</v>
      </c>
      <c r="BW1948">
        <v>10</v>
      </c>
      <c r="BY1948">
        <v>20</v>
      </c>
      <c r="BZ1948" t="s">
        <v>1997</v>
      </c>
      <c r="CA1948">
        <v>0</v>
      </c>
      <c r="CB1948">
        <v>0</v>
      </c>
      <c r="CC1948">
        <v>0</v>
      </c>
      <c r="CD1948">
        <v>0</v>
      </c>
      <c r="CE1948">
        <v>0</v>
      </c>
      <c r="CF1948">
        <v>0</v>
      </c>
      <c r="CG1948">
        <v>0</v>
      </c>
      <c r="CH1948">
        <v>0</v>
      </c>
      <c r="CI1948" s="2">
        <v>5586979</v>
      </c>
    </row>
    <row r="1949" spans="1:88">
      <c r="A1949" s="10" t="str">
        <f t="shared" si="930"/>
        <v>ZINC_US</v>
      </c>
      <c r="B1949" s="12">
        <f t="shared" si="931"/>
        <v>-0.1827</v>
      </c>
      <c r="C1949" s="12">
        <v>3.7381561910458101E-3</v>
      </c>
      <c r="D1949" s="12">
        <v>0</v>
      </c>
      <c r="E1949" s="12">
        <v>-2.7652114289927901E-3</v>
      </c>
      <c r="F1949" s="12">
        <v>-6.5033676200385998E-3</v>
      </c>
      <c r="G1949" s="12">
        <v>-2.7652114289927901E-3</v>
      </c>
      <c r="H1949" s="12">
        <v>-6.5033676200385998E-3</v>
      </c>
      <c r="I1949" s="12">
        <v>-3.7381561910458101E-3</v>
      </c>
      <c r="J1949" s="13">
        <f t="shared" si="932"/>
        <v>0</v>
      </c>
      <c r="K1949" s="13">
        <f t="shared" si="933"/>
        <v>0</v>
      </c>
      <c r="L1949" s="16">
        <f t="shared" si="934"/>
        <v>0</v>
      </c>
      <c r="M1949" s="13">
        <f t="shared" si="935"/>
        <v>1</v>
      </c>
      <c r="N1949" s="16">
        <f t="shared" si="936"/>
        <v>0</v>
      </c>
      <c r="O1949" s="16">
        <f t="shared" si="937"/>
        <v>-6.5033676200385998E-3</v>
      </c>
      <c r="P1949" s="16">
        <f t="shared" si="938"/>
        <v>3.3676200385992366E-6</v>
      </c>
      <c r="Q1949" s="20" t="str">
        <f t="shared" si="939"/>
        <v/>
      </c>
      <c r="R1949" s="20" t="str">
        <f t="shared" si="940"/>
        <v/>
      </c>
      <c r="S1949" s="20" t="str">
        <f t="shared" si="941"/>
        <v/>
      </c>
      <c r="T1949" s="20">
        <f t="shared" si="942"/>
        <v>3.3676200385992366E-6</v>
      </c>
      <c r="U1949" s="16" t="str">
        <f t="shared" si="943"/>
        <v/>
      </c>
      <c r="V1949" s="20" t="str">
        <f t="shared" si="944"/>
        <v/>
      </c>
      <c r="W1949" s="20" t="str">
        <f t="shared" si="945"/>
        <v/>
      </c>
      <c r="X1949" s="20" t="str">
        <f t="shared" si="946"/>
        <v/>
      </c>
      <c r="Y1949" s="20" t="str">
        <f t="shared" si="947"/>
        <v/>
      </c>
      <c r="Z1949" s="20" t="str">
        <f t="shared" si="948"/>
        <v/>
      </c>
      <c r="AA1949" s="20" t="str">
        <f t="shared" si="949"/>
        <v/>
      </c>
      <c r="AB1949" s="20">
        <f t="shared" si="950"/>
        <v>-6.5033676200385998E-3</v>
      </c>
      <c r="AC1949" s="20" t="str">
        <f t="shared" si="951"/>
        <v/>
      </c>
      <c r="AD1949" s="20" t="str">
        <f t="shared" si="952"/>
        <v/>
      </c>
      <c r="AE1949" s="20" t="str">
        <f t="shared" si="953"/>
        <v/>
      </c>
      <c r="AF1949" s="20" t="str">
        <f t="shared" si="954"/>
        <v/>
      </c>
      <c r="AG1949" s="11">
        <f t="shared" si="955"/>
        <v>-2.7652114289927901E-3</v>
      </c>
      <c r="AH1949" s="17">
        <f t="shared" si="956"/>
        <v>-6.5033676200385998E-3</v>
      </c>
      <c r="AI1949" s="17">
        <f t="shared" si="957"/>
        <v>999</v>
      </c>
      <c r="AJ1949" s="17">
        <f t="shared" si="958"/>
        <v>999</v>
      </c>
      <c r="AK1949" s="17">
        <f t="shared" si="959"/>
        <v>999</v>
      </c>
      <c r="AL1949" s="17">
        <f t="shared" si="960"/>
        <v>999</v>
      </c>
      <c r="AM1949" s="10" t="s">
        <v>558</v>
      </c>
      <c r="AN1949">
        <v>-0.27650000000000002</v>
      </c>
      <c r="AO1949">
        <v>0</v>
      </c>
      <c r="AP1949">
        <v>-0.27650000000000002</v>
      </c>
      <c r="AQ1949">
        <v>1.605</v>
      </c>
      <c r="AR1949" s="8">
        <v>-0.65</v>
      </c>
      <c r="AS1949" s="8">
        <v>-8.0974000000000004</v>
      </c>
      <c r="AT1949" s="8">
        <v>-29.012</v>
      </c>
      <c r="AU1949" s="8">
        <v>-1.8815999999999999</v>
      </c>
      <c r="AV1949" s="8">
        <v>-0.65</v>
      </c>
      <c r="AW1949" s="8">
        <v>0.65</v>
      </c>
      <c r="AX1949" s="8">
        <v>8.0974000000000004</v>
      </c>
      <c r="AY1949" s="8">
        <v>29.012</v>
      </c>
      <c r="AZ1949" s="8">
        <v>1.3285</v>
      </c>
      <c r="BA1949" s="8">
        <v>0.65</v>
      </c>
      <c r="BB1949">
        <v>-0.65</v>
      </c>
      <c r="BC1949">
        <v>0.65</v>
      </c>
      <c r="BD1949">
        <v>-0.3735</v>
      </c>
      <c r="BE1949">
        <v>0.92649999999999999</v>
      </c>
      <c r="BF1949">
        <v>0.06</v>
      </c>
      <c r="BG1949">
        <v>0.3</v>
      </c>
      <c r="BH1949">
        <v>-18.27</v>
      </c>
      <c r="BI1949">
        <v>10</v>
      </c>
      <c r="BJ1949">
        <v>19</v>
      </c>
      <c r="BK1949">
        <v>10</v>
      </c>
      <c r="BM1949">
        <v>10</v>
      </c>
      <c r="BN1949" t="s">
        <v>1016</v>
      </c>
      <c r="BP1949" t="s">
        <v>1016</v>
      </c>
      <c r="BQ1949">
        <v>15</v>
      </c>
      <c r="BR1949">
        <v>151040</v>
      </c>
      <c r="BS1949">
        <v>1</v>
      </c>
      <c r="BU1949">
        <v>1</v>
      </c>
      <c r="BW1949">
        <v>10</v>
      </c>
      <c r="BY1949">
        <v>19</v>
      </c>
      <c r="BZ1949" t="s">
        <v>1997</v>
      </c>
      <c r="CA1949">
        <v>0</v>
      </c>
      <c r="CB1949">
        <v>0</v>
      </c>
      <c r="CC1949">
        <v>0</v>
      </c>
      <c r="CD1949">
        <v>0</v>
      </c>
      <c r="CE1949">
        <v>0</v>
      </c>
      <c r="CF1949">
        <v>0</v>
      </c>
      <c r="CG1949">
        <v>0</v>
      </c>
      <c r="CH1949">
        <v>0</v>
      </c>
      <c r="CI1949" s="2">
        <v>5791247</v>
      </c>
    </row>
    <row r="1950" spans="1:88">
      <c r="A1950" s="10" t="str">
        <f t="shared" si="930"/>
        <v>GERN_US</v>
      </c>
      <c r="B1950" s="12">
        <f t="shared" si="931"/>
        <v>7.5600000000000001E-2</v>
      </c>
      <c r="C1950" s="12">
        <v>2.7741790480417701E-3</v>
      </c>
      <c r="D1950" s="12">
        <v>0</v>
      </c>
      <c r="E1950" s="12">
        <v>-2.7741790480417701E-3</v>
      </c>
      <c r="F1950" s="12">
        <v>0</v>
      </c>
      <c r="G1950" s="12">
        <v>-2.7741790480417701E-3</v>
      </c>
      <c r="H1950" s="12">
        <v>0</v>
      </c>
      <c r="I1950" s="12">
        <v>2.7741790480417701E-3</v>
      </c>
      <c r="J1950" s="13">
        <f t="shared" si="932"/>
        <v>0</v>
      </c>
      <c r="K1950" s="13">
        <f t="shared" si="933"/>
        <v>0</v>
      </c>
      <c r="L1950" s="16">
        <f t="shared" si="934"/>
        <v>0</v>
      </c>
      <c r="M1950" s="13">
        <f t="shared" si="935"/>
        <v>0</v>
      </c>
      <c r="N1950" s="16">
        <f t="shared" si="936"/>
        <v>0</v>
      </c>
      <c r="O1950" s="16">
        <f t="shared" si="937"/>
        <v>0</v>
      </c>
      <c r="P1950" s="16" t="str">
        <f t="shared" si="938"/>
        <v/>
      </c>
      <c r="Q1950" s="20" t="str">
        <f t="shared" si="939"/>
        <v/>
      </c>
      <c r="R1950" s="20" t="str">
        <f t="shared" si="940"/>
        <v/>
      </c>
      <c r="S1950" s="20" t="str">
        <f t="shared" si="941"/>
        <v/>
      </c>
      <c r="T1950" s="20" t="str">
        <f t="shared" si="942"/>
        <v/>
      </c>
      <c r="U1950" s="16">
        <f t="shared" si="943"/>
        <v>6.0000000000000001E-3</v>
      </c>
      <c r="V1950" s="20" t="str">
        <f t="shared" si="944"/>
        <v/>
      </c>
      <c r="W1950" s="20" t="str">
        <f t="shared" si="945"/>
        <v/>
      </c>
      <c r="X1950" s="20">
        <f t="shared" si="946"/>
        <v>6.0000000000000001E-3</v>
      </c>
      <c r="Y1950" s="20" t="str">
        <f t="shared" si="947"/>
        <v/>
      </c>
      <c r="Z1950" s="20" t="str">
        <f t="shared" si="948"/>
        <v/>
      </c>
      <c r="AA1950" s="20" t="str">
        <f t="shared" si="949"/>
        <v/>
      </c>
      <c r="AB1950" s="20" t="str">
        <f t="shared" si="950"/>
        <v/>
      </c>
      <c r="AC1950" s="20" t="str">
        <f t="shared" si="951"/>
        <v/>
      </c>
      <c r="AD1950" s="20" t="str">
        <f t="shared" si="952"/>
        <v/>
      </c>
      <c r="AE1950" s="20" t="str">
        <f t="shared" si="953"/>
        <v/>
      </c>
      <c r="AF1950" s="20">
        <f t="shared" si="954"/>
        <v>0</v>
      </c>
      <c r="AG1950" s="11">
        <f t="shared" si="955"/>
        <v>-2.7741790480417701E-3</v>
      </c>
      <c r="AH1950" s="17">
        <f t="shared" si="956"/>
        <v>999</v>
      </c>
      <c r="AI1950" s="17">
        <f t="shared" si="957"/>
        <v>999</v>
      </c>
      <c r="AJ1950" s="17">
        <f t="shared" si="958"/>
        <v>999</v>
      </c>
      <c r="AK1950" s="17">
        <f t="shared" si="959"/>
        <v>999</v>
      </c>
      <c r="AL1950" s="17">
        <f t="shared" si="960"/>
        <v>0</v>
      </c>
      <c r="AM1950" s="10" t="s">
        <v>1234</v>
      </c>
      <c r="AN1950">
        <v>-0.27739999999999998</v>
      </c>
      <c r="AO1950">
        <v>0</v>
      </c>
      <c r="AP1950">
        <v>-0.27739999999999998</v>
      </c>
      <c r="AQ1950">
        <v>3.3727999999999998</v>
      </c>
      <c r="AR1950" s="8">
        <v>-0.2</v>
      </c>
      <c r="AS1950" s="8">
        <v>-12.024699999999999</v>
      </c>
      <c r="AT1950" s="8">
        <v>-27.6892</v>
      </c>
      <c r="AU1950" s="8">
        <v>-3.6501999999999999</v>
      </c>
      <c r="AV1950" s="8">
        <v>-0.2</v>
      </c>
      <c r="AW1950" s="8">
        <v>0.6</v>
      </c>
      <c r="AX1950" s="8">
        <v>12.024699999999999</v>
      </c>
      <c r="AY1950" s="8">
        <v>27.6892</v>
      </c>
      <c r="AZ1950" s="8">
        <v>100</v>
      </c>
      <c r="BA1950" s="8">
        <v>0.6</v>
      </c>
      <c r="BB1950">
        <v>-0.2</v>
      </c>
      <c r="BC1950">
        <v>0.6</v>
      </c>
      <c r="BD1950">
        <v>7.7399999999999997E-2</v>
      </c>
      <c r="BE1950">
        <v>0.87739999999999996</v>
      </c>
      <c r="BF1950">
        <v>0.06</v>
      </c>
      <c r="BG1950">
        <v>0.3</v>
      </c>
      <c r="BH1950">
        <v>7.56</v>
      </c>
      <c r="BI1950">
        <v>2</v>
      </c>
      <c r="BJ1950">
        <v>4</v>
      </c>
      <c r="BK1950">
        <v>2</v>
      </c>
      <c r="BM1950">
        <v>2</v>
      </c>
      <c r="BN1950" t="s">
        <v>1016</v>
      </c>
      <c r="BP1950" t="s">
        <v>1016</v>
      </c>
      <c r="BQ1950">
        <v>35</v>
      </c>
      <c r="BR1950">
        <v>352010</v>
      </c>
      <c r="BS1950">
        <v>1</v>
      </c>
      <c r="BU1950">
        <v>1</v>
      </c>
      <c r="BW1950">
        <v>2</v>
      </c>
      <c r="BY1950">
        <v>4</v>
      </c>
      <c r="BZ1950" t="s">
        <v>1997</v>
      </c>
      <c r="CA1950">
        <v>0</v>
      </c>
      <c r="CB1950">
        <v>0</v>
      </c>
      <c r="CC1950">
        <v>0</v>
      </c>
      <c r="CD1950">
        <v>0</v>
      </c>
      <c r="CE1950">
        <v>0</v>
      </c>
      <c r="CF1950">
        <v>1</v>
      </c>
      <c r="CG1950">
        <v>0</v>
      </c>
      <c r="CH1950">
        <v>0</v>
      </c>
      <c r="CI1950" s="2">
        <v>8774903</v>
      </c>
      <c r="CJ1950" t="s">
        <v>1019</v>
      </c>
    </row>
    <row r="1951" spans="1:88">
      <c r="A1951" s="10" t="str">
        <f t="shared" si="930"/>
        <v>CLVS_US</v>
      </c>
      <c r="B1951" s="12">
        <f t="shared" si="931"/>
        <v>-1.21E-2</v>
      </c>
      <c r="C1951" s="12">
        <v>2.7925333337588602E-3</v>
      </c>
      <c r="D1951" s="12">
        <v>0</v>
      </c>
      <c r="E1951" s="12">
        <v>-2.7925333337588602E-3</v>
      </c>
      <c r="F1951" s="12">
        <v>0</v>
      </c>
      <c r="G1951" s="12">
        <v>-2.7925333337588602E-3</v>
      </c>
      <c r="H1951" s="12">
        <v>0</v>
      </c>
      <c r="I1951" s="12">
        <v>2.7925333337588602E-3</v>
      </c>
      <c r="J1951" s="13">
        <f t="shared" si="932"/>
        <v>0</v>
      </c>
      <c r="K1951" s="13">
        <f t="shared" si="933"/>
        <v>0</v>
      </c>
      <c r="L1951" s="16">
        <f t="shared" si="934"/>
        <v>0</v>
      </c>
      <c r="M1951" s="13">
        <f t="shared" si="935"/>
        <v>0</v>
      </c>
      <c r="N1951" s="16">
        <f t="shared" si="936"/>
        <v>0</v>
      </c>
      <c r="O1951" s="16">
        <f t="shared" si="937"/>
        <v>0</v>
      </c>
      <c r="P1951" s="16">
        <f t="shared" si="938"/>
        <v>-2E-3</v>
      </c>
      <c r="Q1951" s="20" t="str">
        <f t="shared" si="939"/>
        <v/>
      </c>
      <c r="R1951" s="20" t="str">
        <f t="shared" si="940"/>
        <v/>
      </c>
      <c r="S1951" s="20" t="str">
        <f t="shared" si="941"/>
        <v/>
      </c>
      <c r="T1951" s="20">
        <f t="shared" si="942"/>
        <v>-2E-3</v>
      </c>
      <c r="U1951" s="16" t="str">
        <f t="shared" si="943"/>
        <v/>
      </c>
      <c r="V1951" s="20" t="str">
        <f t="shared" si="944"/>
        <v/>
      </c>
      <c r="W1951" s="20" t="str">
        <f t="shared" si="945"/>
        <v/>
      </c>
      <c r="X1951" s="20" t="str">
        <f t="shared" si="946"/>
        <v/>
      </c>
      <c r="Y1951" s="20" t="str">
        <f t="shared" si="947"/>
        <v/>
      </c>
      <c r="Z1951" s="20" t="str">
        <f t="shared" si="948"/>
        <v/>
      </c>
      <c r="AA1951" s="20" t="str">
        <f t="shared" si="949"/>
        <v/>
      </c>
      <c r="AB1951" s="20">
        <f t="shared" si="950"/>
        <v>0</v>
      </c>
      <c r="AC1951" s="20" t="str">
        <f t="shared" si="951"/>
        <v/>
      </c>
      <c r="AD1951" s="20" t="str">
        <f t="shared" si="952"/>
        <v/>
      </c>
      <c r="AE1951" s="20" t="str">
        <f t="shared" si="953"/>
        <v/>
      </c>
      <c r="AF1951" s="20" t="str">
        <f t="shared" si="954"/>
        <v/>
      </c>
      <c r="AG1951" s="11">
        <f t="shared" si="955"/>
        <v>-2.7925333337588602E-3</v>
      </c>
      <c r="AH1951" s="17">
        <f t="shared" si="956"/>
        <v>0</v>
      </c>
      <c r="AI1951" s="17">
        <f t="shared" si="957"/>
        <v>999</v>
      </c>
      <c r="AJ1951" s="17">
        <f t="shared" si="958"/>
        <v>999</v>
      </c>
      <c r="AK1951" s="17">
        <f t="shared" si="959"/>
        <v>999</v>
      </c>
      <c r="AL1951" s="17">
        <f t="shared" si="960"/>
        <v>999</v>
      </c>
      <c r="AM1951" s="10" t="s">
        <v>1032</v>
      </c>
      <c r="AN1951">
        <v>-0.27929999999999999</v>
      </c>
      <c r="AO1951">
        <v>0</v>
      </c>
      <c r="AP1951">
        <v>-0.27929999999999999</v>
      </c>
      <c r="AQ1951">
        <v>8.9684000000000008</v>
      </c>
      <c r="AR1951" s="8">
        <v>-0.2</v>
      </c>
      <c r="AS1951" s="8">
        <v>-44.703099999999999</v>
      </c>
      <c r="AT1951" s="8">
        <v>-118.74509999999999</v>
      </c>
      <c r="AU1951" s="8">
        <v>-9.2477</v>
      </c>
      <c r="AV1951" s="8">
        <v>-0.2</v>
      </c>
      <c r="AW1951" s="8">
        <v>0.6</v>
      </c>
      <c r="AX1951" s="8">
        <v>44.703099999999999</v>
      </c>
      <c r="AY1951" s="8">
        <v>118.74509999999999</v>
      </c>
      <c r="AZ1951" s="8">
        <v>8.6891999999999996</v>
      </c>
      <c r="BA1951" s="8">
        <v>0.6</v>
      </c>
      <c r="BB1951">
        <v>-0.2</v>
      </c>
      <c r="BC1951">
        <v>0.6</v>
      </c>
      <c r="BD1951">
        <v>7.9299999999999995E-2</v>
      </c>
      <c r="BE1951">
        <v>0.87929999999999997</v>
      </c>
      <c r="BF1951">
        <v>0.06</v>
      </c>
      <c r="BG1951">
        <v>0.3</v>
      </c>
      <c r="BH1951">
        <v>-1.21</v>
      </c>
      <c r="BI1951">
        <v>7</v>
      </c>
      <c r="BJ1951">
        <v>13</v>
      </c>
      <c r="BK1951">
        <v>7</v>
      </c>
      <c r="BM1951">
        <v>7</v>
      </c>
      <c r="BN1951" t="s">
        <v>1016</v>
      </c>
      <c r="BP1951" t="s">
        <v>1016</v>
      </c>
      <c r="BQ1951">
        <v>35</v>
      </c>
      <c r="BR1951">
        <v>352010</v>
      </c>
      <c r="BS1951">
        <v>1</v>
      </c>
      <c r="BU1951">
        <v>1</v>
      </c>
      <c r="BW1951">
        <v>7</v>
      </c>
      <c r="BY1951">
        <v>13</v>
      </c>
      <c r="BZ1951" t="s">
        <v>1997</v>
      </c>
      <c r="CA1951">
        <v>0</v>
      </c>
      <c r="CB1951">
        <v>0</v>
      </c>
      <c r="CC1951">
        <v>0</v>
      </c>
      <c r="CD1951">
        <v>0</v>
      </c>
      <c r="CE1951">
        <v>0</v>
      </c>
      <c r="CF1951">
        <v>0</v>
      </c>
      <c r="CG1951">
        <v>0</v>
      </c>
      <c r="CH1951">
        <v>0</v>
      </c>
      <c r="CI1951" s="2">
        <v>35376177</v>
      </c>
    </row>
    <row r="1952" spans="1:88">
      <c r="A1952" s="10" t="str">
        <f t="shared" si="930"/>
        <v>BEBE_US</v>
      </c>
      <c r="B1952" s="12">
        <f t="shared" si="931"/>
        <v>-0.17510000000000001</v>
      </c>
      <c r="C1952" s="12">
        <v>2.0240000003084101E-4</v>
      </c>
      <c r="D1952" s="12">
        <v>0</v>
      </c>
      <c r="E1952" s="12">
        <v>-2.7931200004256101E-3</v>
      </c>
      <c r="F1952" s="12">
        <v>-2.9955200004564602E-3</v>
      </c>
      <c r="G1952" s="12">
        <v>-2.7931200004256101E-3</v>
      </c>
      <c r="H1952" s="12">
        <v>-2.9955200004564602E-3</v>
      </c>
      <c r="I1952" s="12">
        <v>-2.0240000003084101E-4</v>
      </c>
      <c r="J1952" s="13">
        <f t="shared" si="932"/>
        <v>0</v>
      </c>
      <c r="K1952" s="13">
        <f t="shared" si="933"/>
        <v>0</v>
      </c>
      <c r="L1952" s="16">
        <f t="shared" si="934"/>
        <v>0</v>
      </c>
      <c r="M1952" s="13">
        <f t="shared" si="935"/>
        <v>1</v>
      </c>
      <c r="N1952" s="16">
        <f t="shared" si="936"/>
        <v>0</v>
      </c>
      <c r="O1952" s="16">
        <f t="shared" si="937"/>
        <v>-2.9955200004564602E-3</v>
      </c>
      <c r="P1952" s="16">
        <f t="shared" si="938"/>
        <v>-3.5044799995435404E-3</v>
      </c>
      <c r="Q1952" s="20" t="str">
        <f t="shared" si="939"/>
        <v/>
      </c>
      <c r="R1952" s="20" t="str">
        <f t="shared" si="940"/>
        <v/>
      </c>
      <c r="S1952" s="20" t="str">
        <f t="shared" si="941"/>
        <v/>
      </c>
      <c r="T1952" s="20">
        <f t="shared" si="942"/>
        <v>-3.5044799995435404E-3</v>
      </c>
      <c r="U1952" s="16" t="str">
        <f t="shared" si="943"/>
        <v/>
      </c>
      <c r="V1952" s="20" t="str">
        <f t="shared" si="944"/>
        <v/>
      </c>
      <c r="W1952" s="20" t="str">
        <f t="shared" si="945"/>
        <v/>
      </c>
      <c r="X1952" s="20" t="str">
        <f t="shared" si="946"/>
        <v/>
      </c>
      <c r="Y1952" s="20" t="str">
        <f t="shared" si="947"/>
        <v/>
      </c>
      <c r="Z1952" s="20" t="str">
        <f t="shared" si="948"/>
        <v/>
      </c>
      <c r="AA1952" s="20" t="str">
        <f t="shared" si="949"/>
        <v/>
      </c>
      <c r="AB1952" s="20">
        <f t="shared" si="950"/>
        <v>-2.9955200004564602E-3</v>
      </c>
      <c r="AC1952" s="20" t="str">
        <f t="shared" si="951"/>
        <v/>
      </c>
      <c r="AD1952" s="20" t="str">
        <f t="shared" si="952"/>
        <v/>
      </c>
      <c r="AE1952" s="20" t="str">
        <f t="shared" si="953"/>
        <v/>
      </c>
      <c r="AF1952" s="20" t="str">
        <f t="shared" si="954"/>
        <v/>
      </c>
      <c r="AG1952" s="11">
        <f t="shared" si="955"/>
        <v>-2.7931200004256101E-3</v>
      </c>
      <c r="AH1952" s="17">
        <f t="shared" si="956"/>
        <v>-2.9955200004564602E-3</v>
      </c>
      <c r="AI1952" s="17">
        <f t="shared" si="957"/>
        <v>999</v>
      </c>
      <c r="AJ1952" s="17">
        <f t="shared" si="958"/>
        <v>999</v>
      </c>
      <c r="AK1952" s="17">
        <f t="shared" si="959"/>
        <v>999</v>
      </c>
      <c r="AL1952" s="17">
        <f t="shared" si="960"/>
        <v>999</v>
      </c>
      <c r="AM1952" s="10" t="s">
        <v>1028</v>
      </c>
      <c r="AN1952">
        <v>-0.27929999999999999</v>
      </c>
      <c r="AO1952">
        <v>0</v>
      </c>
      <c r="AP1952">
        <v>-0.27929999999999999</v>
      </c>
      <c r="AQ1952">
        <v>0.25569999999999998</v>
      </c>
      <c r="AR1952" s="8">
        <v>-0.65</v>
      </c>
      <c r="AS1952" s="8">
        <v>-1.8667</v>
      </c>
      <c r="AT1952" s="8">
        <v>-10.742800000000001</v>
      </c>
      <c r="AU1952" s="8">
        <v>-0.53500000000000003</v>
      </c>
      <c r="AV1952" s="8">
        <v>-0.65</v>
      </c>
      <c r="AW1952" s="8">
        <v>0.65</v>
      </c>
      <c r="AX1952" s="8">
        <v>1.8667</v>
      </c>
      <c r="AY1952" s="8">
        <v>10.742800000000001</v>
      </c>
      <c r="AZ1952" s="8">
        <v>-2.3599999999999999E-2</v>
      </c>
      <c r="BA1952" s="8">
        <v>0.65</v>
      </c>
      <c r="BB1952">
        <v>-0.53500000000000003</v>
      </c>
      <c r="BC1952">
        <v>-2.3599999999999999E-2</v>
      </c>
      <c r="BD1952">
        <v>-0.25569999999999998</v>
      </c>
      <c r="BE1952">
        <v>0.25569999999999998</v>
      </c>
      <c r="BF1952">
        <v>0.06</v>
      </c>
      <c r="BG1952">
        <v>0.3</v>
      </c>
      <c r="BH1952">
        <v>-17.510000000000002</v>
      </c>
      <c r="BI1952">
        <v>10</v>
      </c>
      <c r="BJ1952">
        <v>19</v>
      </c>
      <c r="BK1952">
        <v>10</v>
      </c>
      <c r="BM1952">
        <v>10</v>
      </c>
      <c r="BN1952" t="s">
        <v>1016</v>
      </c>
      <c r="BP1952" t="s">
        <v>1016</v>
      </c>
      <c r="BQ1952">
        <v>25</v>
      </c>
      <c r="BR1952">
        <v>255040</v>
      </c>
      <c r="BS1952">
        <v>1</v>
      </c>
      <c r="BU1952">
        <v>1</v>
      </c>
      <c r="BW1952">
        <v>10</v>
      </c>
      <c r="BY1952">
        <v>19</v>
      </c>
      <c r="BZ1952" t="s">
        <v>1998</v>
      </c>
      <c r="CA1952">
        <v>1</v>
      </c>
      <c r="CB1952">
        <v>0</v>
      </c>
      <c r="CC1952">
        <v>1</v>
      </c>
      <c r="CD1952">
        <v>0</v>
      </c>
      <c r="CE1952">
        <v>0</v>
      </c>
      <c r="CF1952">
        <v>0</v>
      </c>
      <c r="CG1952">
        <v>0</v>
      </c>
      <c r="CH1952">
        <v>0</v>
      </c>
      <c r="CI1952" s="2">
        <v>1137818</v>
      </c>
    </row>
    <row r="1953" spans="1:88">
      <c r="A1953" s="10" t="str">
        <f t="shared" si="930"/>
        <v>OPK_US</v>
      </c>
      <c r="B1953" s="12">
        <f t="shared" si="931"/>
        <v>6.3E-3</v>
      </c>
      <c r="C1953" s="12">
        <v>2.8258895242401299E-3</v>
      </c>
      <c r="D1953" s="12">
        <v>0</v>
      </c>
      <c r="E1953" s="12">
        <v>-2.8258895242401299E-3</v>
      </c>
      <c r="F1953" s="12">
        <v>0</v>
      </c>
      <c r="G1953" s="12">
        <v>-2.8258895242401299E-3</v>
      </c>
      <c r="H1953" s="12">
        <v>0</v>
      </c>
      <c r="I1953" s="12">
        <v>2.8258895242401299E-3</v>
      </c>
      <c r="J1953" s="13">
        <f t="shared" si="932"/>
        <v>0</v>
      </c>
      <c r="K1953" s="13">
        <f t="shared" si="933"/>
        <v>0</v>
      </c>
      <c r="L1953" s="16">
        <f t="shared" si="934"/>
        <v>0</v>
      </c>
      <c r="M1953" s="13">
        <f t="shared" si="935"/>
        <v>0</v>
      </c>
      <c r="N1953" s="16">
        <f t="shared" si="936"/>
        <v>0</v>
      </c>
      <c r="O1953" s="16">
        <f t="shared" si="937"/>
        <v>0</v>
      </c>
      <c r="P1953" s="16" t="str">
        <f t="shared" si="938"/>
        <v/>
      </c>
      <c r="Q1953" s="20" t="str">
        <f t="shared" si="939"/>
        <v/>
      </c>
      <c r="R1953" s="20" t="str">
        <f t="shared" si="940"/>
        <v/>
      </c>
      <c r="S1953" s="20" t="str">
        <f t="shared" si="941"/>
        <v/>
      </c>
      <c r="T1953" s="20" t="str">
        <f t="shared" si="942"/>
        <v/>
      </c>
      <c r="U1953" s="16">
        <f t="shared" si="943"/>
        <v>6.0000000000000001E-3</v>
      </c>
      <c r="V1953" s="20" t="str">
        <f t="shared" si="944"/>
        <v/>
      </c>
      <c r="W1953" s="20" t="str">
        <f t="shared" si="945"/>
        <v/>
      </c>
      <c r="X1953" s="20" t="str">
        <f t="shared" si="946"/>
        <v/>
      </c>
      <c r="Y1953" s="20" t="str">
        <f t="shared" si="947"/>
        <v/>
      </c>
      <c r="Z1953" s="20" t="str">
        <f t="shared" si="948"/>
        <v/>
      </c>
      <c r="AA1953" s="20">
        <f t="shared" si="949"/>
        <v>6.0000000000000001E-3</v>
      </c>
      <c r="AB1953" s="20" t="str">
        <f t="shared" si="950"/>
        <v/>
      </c>
      <c r="AC1953" s="20" t="str">
        <f t="shared" si="951"/>
        <v/>
      </c>
      <c r="AD1953" s="20" t="str">
        <f t="shared" si="952"/>
        <v/>
      </c>
      <c r="AE1953" s="20">
        <f t="shared" si="953"/>
        <v>0</v>
      </c>
      <c r="AF1953" s="20" t="str">
        <f t="shared" si="954"/>
        <v/>
      </c>
      <c r="AG1953" s="11">
        <f t="shared" si="955"/>
        <v>-2.8258895242401299E-3</v>
      </c>
      <c r="AH1953" s="17">
        <f t="shared" si="956"/>
        <v>999</v>
      </c>
      <c r="AI1953" s="17">
        <f t="shared" si="957"/>
        <v>999</v>
      </c>
      <c r="AJ1953" s="17">
        <f t="shared" si="958"/>
        <v>999</v>
      </c>
      <c r="AK1953" s="17">
        <f t="shared" si="959"/>
        <v>0</v>
      </c>
      <c r="AL1953" s="17">
        <f t="shared" si="960"/>
        <v>999</v>
      </c>
      <c r="AM1953" s="10" t="s">
        <v>983</v>
      </c>
      <c r="AN1953">
        <v>-0.28260000000000002</v>
      </c>
      <c r="AO1953">
        <v>0</v>
      </c>
      <c r="AP1953">
        <v>-0.28260000000000002</v>
      </c>
      <c r="AQ1953">
        <v>11.035399999999999</v>
      </c>
      <c r="AR1953" s="8">
        <v>-0.2</v>
      </c>
      <c r="AS1953" s="8">
        <v>-56.7639</v>
      </c>
      <c r="AT1953" s="8">
        <v>-261.61439999999999</v>
      </c>
      <c r="AU1953" s="8">
        <v>-11.318</v>
      </c>
      <c r="AV1953" s="8">
        <v>-0.2</v>
      </c>
      <c r="AW1953" s="8">
        <v>0.6</v>
      </c>
      <c r="AX1953" s="8">
        <v>56.7639</v>
      </c>
      <c r="AY1953" s="8">
        <v>261.61439999999999</v>
      </c>
      <c r="AZ1953" s="8">
        <v>10.752800000000001</v>
      </c>
      <c r="BA1953" s="8">
        <v>0.6</v>
      </c>
      <c r="BB1953">
        <v>-0.2</v>
      </c>
      <c r="BC1953">
        <v>0.6</v>
      </c>
      <c r="BD1953">
        <v>8.2600000000000007E-2</v>
      </c>
      <c r="BE1953">
        <v>0.88260000000000005</v>
      </c>
      <c r="BF1953">
        <v>0.06</v>
      </c>
      <c r="BG1953">
        <v>0.3</v>
      </c>
      <c r="BH1953">
        <v>0.63</v>
      </c>
      <c r="BI1953">
        <v>5</v>
      </c>
      <c r="BJ1953">
        <v>10</v>
      </c>
      <c r="BK1953">
        <v>5</v>
      </c>
      <c r="BM1953">
        <v>5</v>
      </c>
      <c r="BN1953" t="s">
        <v>1016</v>
      </c>
      <c r="BP1953" t="s">
        <v>1016</v>
      </c>
      <c r="BQ1953">
        <v>35</v>
      </c>
      <c r="BR1953">
        <v>352010</v>
      </c>
      <c r="BS1953">
        <v>1</v>
      </c>
      <c r="BU1953">
        <v>1</v>
      </c>
      <c r="BW1953">
        <v>5</v>
      </c>
      <c r="BY1953">
        <v>10</v>
      </c>
      <c r="BZ1953" t="s">
        <v>1997</v>
      </c>
      <c r="CA1953">
        <v>0</v>
      </c>
      <c r="CB1953">
        <v>0</v>
      </c>
      <c r="CC1953">
        <v>0</v>
      </c>
      <c r="CD1953">
        <v>0</v>
      </c>
      <c r="CE1953">
        <v>1</v>
      </c>
      <c r="CF1953">
        <v>0</v>
      </c>
      <c r="CG1953">
        <v>0</v>
      </c>
      <c r="CH1953">
        <v>0</v>
      </c>
      <c r="CI1953" s="2">
        <v>45595063</v>
      </c>
      <c r="CJ1953" t="s">
        <v>1327</v>
      </c>
    </row>
    <row r="1954" spans="1:88">
      <c r="A1954" s="10" t="str">
        <f t="shared" si="930"/>
        <v>BIO_US</v>
      </c>
      <c r="B1954" s="12">
        <f t="shared" si="931"/>
        <v>3.0200000000000001E-2</v>
      </c>
      <c r="C1954" s="12">
        <v>1.14400000017432E-3</v>
      </c>
      <c r="D1954" s="12">
        <v>0</v>
      </c>
      <c r="E1954" s="12">
        <v>-2.8600000004358E-3</v>
      </c>
      <c r="F1954" s="12">
        <v>-1.7160000002614799E-3</v>
      </c>
      <c r="G1954" s="12">
        <v>-2.8600000004358E-3</v>
      </c>
      <c r="H1954" s="12">
        <v>-1.7160000002614799E-3</v>
      </c>
      <c r="I1954" s="12">
        <v>1.14400000017432E-3</v>
      </c>
      <c r="J1954" s="13">
        <f t="shared" si="932"/>
        <v>0</v>
      </c>
      <c r="K1954" s="13">
        <f t="shared" si="933"/>
        <v>0</v>
      </c>
      <c r="L1954" s="16">
        <f t="shared" si="934"/>
        <v>0</v>
      </c>
      <c r="M1954" s="13">
        <f t="shared" si="935"/>
        <v>1</v>
      </c>
      <c r="N1954" s="16">
        <f t="shared" si="936"/>
        <v>0</v>
      </c>
      <c r="O1954" s="16">
        <f t="shared" si="937"/>
        <v>-1.7160000002614799E-3</v>
      </c>
      <c r="P1954" s="16" t="str">
        <f t="shared" si="938"/>
        <v/>
      </c>
      <c r="Q1954" s="20" t="str">
        <f t="shared" si="939"/>
        <v/>
      </c>
      <c r="R1954" s="20" t="str">
        <f t="shared" si="940"/>
        <v/>
      </c>
      <c r="S1954" s="20" t="str">
        <f t="shared" si="941"/>
        <v/>
      </c>
      <c r="T1954" s="20" t="str">
        <f t="shared" si="942"/>
        <v/>
      </c>
      <c r="U1954" s="16">
        <f t="shared" si="943"/>
        <v>6.0000000000000001E-3</v>
      </c>
      <c r="V1954" s="20" t="str">
        <f t="shared" si="944"/>
        <v/>
      </c>
      <c r="W1954" s="20" t="str">
        <f t="shared" si="945"/>
        <v/>
      </c>
      <c r="X1954" s="20" t="str">
        <f t="shared" si="946"/>
        <v/>
      </c>
      <c r="Y1954" s="20">
        <f t="shared" si="947"/>
        <v>6.0000000000000001E-3</v>
      </c>
      <c r="Z1954" s="20" t="str">
        <f t="shared" si="948"/>
        <v/>
      </c>
      <c r="AA1954" s="20" t="str">
        <f t="shared" si="949"/>
        <v/>
      </c>
      <c r="AB1954" s="20">
        <f t="shared" si="950"/>
        <v>-1.7160000002614799E-3</v>
      </c>
      <c r="AC1954" s="20" t="str">
        <f t="shared" si="951"/>
        <v/>
      </c>
      <c r="AD1954" s="20" t="str">
        <f t="shared" si="952"/>
        <v/>
      </c>
      <c r="AE1954" s="20" t="str">
        <f t="shared" si="953"/>
        <v/>
      </c>
      <c r="AF1954" s="20" t="str">
        <f t="shared" si="954"/>
        <v/>
      </c>
      <c r="AG1954" s="11">
        <f t="shared" si="955"/>
        <v>-2.8600000004358E-3</v>
      </c>
      <c r="AH1954" s="17">
        <f t="shared" si="956"/>
        <v>-1.7160000002614799E-3</v>
      </c>
      <c r="AI1954" s="17">
        <f t="shared" si="957"/>
        <v>999</v>
      </c>
      <c r="AJ1954" s="17">
        <f t="shared" si="958"/>
        <v>999</v>
      </c>
      <c r="AK1954" s="17">
        <f t="shared" si="959"/>
        <v>999</v>
      </c>
      <c r="AL1954" s="17">
        <f t="shared" si="960"/>
        <v>999</v>
      </c>
      <c r="AM1954" s="10" t="s">
        <v>358</v>
      </c>
      <c r="AN1954">
        <v>-0.28599999999999998</v>
      </c>
      <c r="AO1954">
        <v>0</v>
      </c>
      <c r="AP1954">
        <v>-0.28599999999999998</v>
      </c>
      <c r="AQ1954">
        <v>6.2927</v>
      </c>
      <c r="AR1954" s="8">
        <v>-0.2</v>
      </c>
      <c r="AS1954" s="8">
        <v>-20.763000000000002</v>
      </c>
      <c r="AT1954" s="8">
        <v>-137.18690000000001</v>
      </c>
      <c r="AU1954" s="8">
        <v>-6.5787000000000004</v>
      </c>
      <c r="AV1954" s="8">
        <v>-0.2</v>
      </c>
      <c r="AW1954" s="8">
        <v>0.6</v>
      </c>
      <c r="AX1954" s="8">
        <v>20.763000000000002</v>
      </c>
      <c r="AY1954" s="8">
        <v>137.18690000000001</v>
      </c>
      <c r="AZ1954" s="8">
        <v>6.0067000000000004</v>
      </c>
      <c r="BA1954" s="8">
        <v>0.6</v>
      </c>
      <c r="BB1954">
        <v>-0.2</v>
      </c>
      <c r="BC1954">
        <v>0.6</v>
      </c>
      <c r="BD1954">
        <v>8.5999999999999993E-2</v>
      </c>
      <c r="BE1954">
        <v>0.88600000000000001</v>
      </c>
      <c r="BF1954">
        <v>0.06</v>
      </c>
      <c r="BG1954">
        <v>0.3</v>
      </c>
      <c r="BH1954">
        <v>3.02</v>
      </c>
      <c r="BI1954">
        <v>4</v>
      </c>
      <c r="BJ1954">
        <v>7</v>
      </c>
      <c r="BK1954">
        <v>4</v>
      </c>
      <c r="BM1954">
        <v>4</v>
      </c>
      <c r="BN1954" t="s">
        <v>1016</v>
      </c>
      <c r="BP1954" t="s">
        <v>1016</v>
      </c>
      <c r="BQ1954">
        <v>35</v>
      </c>
      <c r="BR1954">
        <v>352030</v>
      </c>
      <c r="BS1954">
        <v>1</v>
      </c>
      <c r="BU1954">
        <v>1</v>
      </c>
      <c r="BW1954">
        <v>4</v>
      </c>
      <c r="BY1954">
        <v>7</v>
      </c>
      <c r="BZ1954" t="s">
        <v>1997</v>
      </c>
      <c r="CA1954">
        <v>0</v>
      </c>
      <c r="CB1954">
        <v>0</v>
      </c>
      <c r="CC1954">
        <v>0</v>
      </c>
      <c r="CD1954">
        <v>0</v>
      </c>
      <c r="CE1954">
        <v>0</v>
      </c>
      <c r="CF1954">
        <v>0</v>
      </c>
      <c r="CG1954">
        <v>0</v>
      </c>
      <c r="CH1954">
        <v>0</v>
      </c>
      <c r="CI1954" s="2">
        <v>21039974</v>
      </c>
    </row>
    <row r="1955" spans="1:88">
      <c r="A1955" s="10" t="str">
        <f t="shared" si="930"/>
        <v>OXFD_US</v>
      </c>
      <c r="B1955" s="12">
        <f t="shared" si="931"/>
        <v>-0.1295</v>
      </c>
      <c r="C1955" s="12">
        <v>2.51357333371635E-3</v>
      </c>
      <c r="D1955" s="12">
        <v>0</v>
      </c>
      <c r="E1955" s="12">
        <v>-2.9427200004484102E-3</v>
      </c>
      <c r="F1955" s="12">
        <v>-5.4562933341647602E-3</v>
      </c>
      <c r="G1955" s="12">
        <v>-2.9427200004484102E-3</v>
      </c>
      <c r="H1955" s="12">
        <v>-5.4562933341647602E-3</v>
      </c>
      <c r="I1955" s="12">
        <v>-2.51357333371635E-3</v>
      </c>
      <c r="J1955" s="13">
        <f t="shared" si="932"/>
        <v>0</v>
      </c>
      <c r="K1955" s="13">
        <f t="shared" si="933"/>
        <v>0</v>
      </c>
      <c r="L1955" s="16">
        <f t="shared" si="934"/>
        <v>0</v>
      </c>
      <c r="M1955" s="13">
        <f t="shared" si="935"/>
        <v>1</v>
      </c>
      <c r="N1955" s="16">
        <f t="shared" si="936"/>
        <v>0</v>
      </c>
      <c r="O1955" s="16">
        <f t="shared" si="937"/>
        <v>-5.4562933341647602E-3</v>
      </c>
      <c r="P1955" s="16">
        <f t="shared" si="938"/>
        <v>-5.4370666583523995E-4</v>
      </c>
      <c r="Q1955" s="20">
        <f t="shared" si="939"/>
        <v>-5.4370666583523995E-4</v>
      </c>
      <c r="R1955" s="20" t="str">
        <f t="shared" si="940"/>
        <v/>
      </c>
      <c r="S1955" s="20" t="str">
        <f t="shared" si="941"/>
        <v/>
      </c>
      <c r="T1955" s="20" t="str">
        <f t="shared" si="942"/>
        <v/>
      </c>
      <c r="U1955" s="16" t="str">
        <f t="shared" si="943"/>
        <v/>
      </c>
      <c r="V1955" s="20" t="str">
        <f t="shared" si="944"/>
        <v/>
      </c>
      <c r="W1955" s="20" t="str">
        <f t="shared" si="945"/>
        <v/>
      </c>
      <c r="X1955" s="20" t="str">
        <f t="shared" si="946"/>
        <v/>
      </c>
      <c r="Y1955" s="20" t="str">
        <f t="shared" si="947"/>
        <v/>
      </c>
      <c r="Z1955" s="20" t="str">
        <f t="shared" si="948"/>
        <v/>
      </c>
      <c r="AA1955" s="20" t="str">
        <f t="shared" si="949"/>
        <v/>
      </c>
      <c r="AB1955" s="20" t="str">
        <f t="shared" si="950"/>
        <v/>
      </c>
      <c r="AC1955" s="20">
        <f t="shared" si="951"/>
        <v>-5.4562933341647602E-3</v>
      </c>
      <c r="AD1955" s="20" t="str">
        <f t="shared" si="952"/>
        <v/>
      </c>
      <c r="AE1955" s="20" t="str">
        <f t="shared" si="953"/>
        <v/>
      </c>
      <c r="AF1955" s="20" t="str">
        <f t="shared" si="954"/>
        <v/>
      </c>
      <c r="AG1955" s="11">
        <f t="shared" si="955"/>
        <v>-2.9427200004484102E-3</v>
      </c>
      <c r="AH1955" s="17">
        <f t="shared" si="956"/>
        <v>999</v>
      </c>
      <c r="AI1955" s="17">
        <f t="shared" si="957"/>
        <v>-5.4562933341647602E-3</v>
      </c>
      <c r="AJ1955" s="17">
        <f t="shared" si="958"/>
        <v>999</v>
      </c>
      <c r="AK1955" s="17">
        <f t="shared" si="959"/>
        <v>999</v>
      </c>
      <c r="AL1955" s="17">
        <f t="shared" si="960"/>
        <v>999</v>
      </c>
      <c r="AM1955" s="10" t="s">
        <v>1723</v>
      </c>
      <c r="AN1955">
        <v>-0.29430000000000001</v>
      </c>
      <c r="AO1955">
        <v>0</v>
      </c>
      <c r="AP1955">
        <v>-0.29430000000000001</v>
      </c>
      <c r="AQ1955">
        <v>0.25019999999999998</v>
      </c>
      <c r="AR1955" s="8">
        <v>-0.6</v>
      </c>
      <c r="AS1955" s="8">
        <v>-0.89510000000000001</v>
      </c>
      <c r="AT1955" s="8">
        <v>-13.8</v>
      </c>
      <c r="AU1955" s="8">
        <v>-0.54449999999999998</v>
      </c>
      <c r="AV1955" s="8">
        <v>-0.6</v>
      </c>
      <c r="AW1955" s="8">
        <v>0.6</v>
      </c>
      <c r="AX1955" s="8">
        <v>0.89510000000000001</v>
      </c>
      <c r="AY1955" s="8">
        <v>13.8</v>
      </c>
      <c r="AZ1955" s="8">
        <v>-4.41E-2</v>
      </c>
      <c r="BA1955" s="8">
        <v>0.6</v>
      </c>
      <c r="BB1955">
        <v>-0.54449999999999998</v>
      </c>
      <c r="BC1955">
        <v>-4.41E-2</v>
      </c>
      <c r="BD1955">
        <v>-0.25019999999999998</v>
      </c>
      <c r="BE1955">
        <v>0.25019999999999998</v>
      </c>
      <c r="BF1955">
        <v>0.06</v>
      </c>
      <c r="BG1955">
        <v>0.3</v>
      </c>
      <c r="BH1955">
        <v>-12.95</v>
      </c>
      <c r="BI1955">
        <v>9</v>
      </c>
      <c r="BJ1955">
        <v>18</v>
      </c>
      <c r="BK1955">
        <v>9</v>
      </c>
      <c r="BM1955">
        <v>9</v>
      </c>
      <c r="BN1955" t="s">
        <v>1016</v>
      </c>
      <c r="BP1955" t="s">
        <v>1016</v>
      </c>
      <c r="BQ1955">
        <v>35</v>
      </c>
      <c r="BR1955">
        <v>351010</v>
      </c>
      <c r="BS1955">
        <v>1</v>
      </c>
      <c r="BU1955">
        <v>1</v>
      </c>
      <c r="BW1955">
        <v>9</v>
      </c>
      <c r="BY1955">
        <v>18</v>
      </c>
      <c r="BZ1955" t="s">
        <v>1946</v>
      </c>
      <c r="CA1955">
        <v>1</v>
      </c>
      <c r="CB1955">
        <v>0</v>
      </c>
      <c r="CC1955">
        <v>1</v>
      </c>
      <c r="CD1955">
        <v>0</v>
      </c>
      <c r="CE1955">
        <v>0</v>
      </c>
      <c r="CF1955">
        <v>0</v>
      </c>
      <c r="CG1955">
        <v>0</v>
      </c>
      <c r="CH1955">
        <v>0</v>
      </c>
      <c r="CI1955" s="2">
        <v>985850</v>
      </c>
    </row>
    <row r="1956" spans="1:88">
      <c r="A1956" s="10" t="str">
        <f t="shared" si="930"/>
        <v>ASEI_US</v>
      </c>
      <c r="B1956" s="12">
        <f t="shared" si="931"/>
        <v>-0.18840000000000001</v>
      </c>
      <c r="C1956" s="12">
        <v>3.5946742862620401E-3</v>
      </c>
      <c r="D1956" s="12">
        <v>0</v>
      </c>
      <c r="E1956" s="12">
        <v>-2.9603200004510899E-3</v>
      </c>
      <c r="F1956" s="12">
        <v>-6.55499428671314E-3</v>
      </c>
      <c r="G1956" s="12">
        <v>-2.9603200004510899E-3</v>
      </c>
      <c r="H1956" s="12">
        <v>-6.55499428671314E-3</v>
      </c>
      <c r="I1956" s="12">
        <v>-3.5946742862620401E-3</v>
      </c>
      <c r="J1956" s="13">
        <f t="shared" si="932"/>
        <v>0</v>
      </c>
      <c r="K1956" s="13">
        <f t="shared" si="933"/>
        <v>0</v>
      </c>
      <c r="L1956" s="16">
        <f t="shared" si="934"/>
        <v>0</v>
      </c>
      <c r="M1956" s="13">
        <f t="shared" si="935"/>
        <v>1</v>
      </c>
      <c r="N1956" s="16">
        <f t="shared" si="936"/>
        <v>0</v>
      </c>
      <c r="O1956" s="16">
        <f t="shared" si="937"/>
        <v>-6.55499428671314E-3</v>
      </c>
      <c r="P1956" s="16">
        <f t="shared" si="938"/>
        <v>5.4994286713139391E-5</v>
      </c>
      <c r="Q1956" s="20" t="str">
        <f t="shared" si="939"/>
        <v/>
      </c>
      <c r="R1956" s="20" t="str">
        <f t="shared" si="940"/>
        <v/>
      </c>
      <c r="S1956" s="20" t="str">
        <f t="shared" si="941"/>
        <v/>
      </c>
      <c r="T1956" s="20">
        <f t="shared" si="942"/>
        <v>5.4994286713139391E-5</v>
      </c>
      <c r="U1956" s="16" t="str">
        <f t="shared" si="943"/>
        <v/>
      </c>
      <c r="V1956" s="20" t="str">
        <f t="shared" si="944"/>
        <v/>
      </c>
      <c r="W1956" s="20" t="str">
        <f t="shared" si="945"/>
        <v/>
      </c>
      <c r="X1956" s="20" t="str">
        <f t="shared" si="946"/>
        <v/>
      </c>
      <c r="Y1956" s="20" t="str">
        <f t="shared" si="947"/>
        <v/>
      </c>
      <c r="Z1956" s="20" t="str">
        <f t="shared" si="948"/>
        <v/>
      </c>
      <c r="AA1956" s="20" t="str">
        <f t="shared" si="949"/>
        <v/>
      </c>
      <c r="AB1956" s="20">
        <f t="shared" si="950"/>
        <v>-6.55499428671314E-3</v>
      </c>
      <c r="AC1956" s="20" t="str">
        <f t="shared" si="951"/>
        <v/>
      </c>
      <c r="AD1956" s="20" t="str">
        <f t="shared" si="952"/>
        <v/>
      </c>
      <c r="AE1956" s="20" t="str">
        <f t="shared" si="953"/>
        <v/>
      </c>
      <c r="AF1956" s="20" t="str">
        <f t="shared" si="954"/>
        <v/>
      </c>
      <c r="AG1956" s="11">
        <f t="shared" si="955"/>
        <v>-2.9603200004510899E-3</v>
      </c>
      <c r="AH1956" s="17">
        <f t="shared" si="956"/>
        <v>-6.55499428671314E-3</v>
      </c>
      <c r="AI1956" s="17">
        <f t="shared" si="957"/>
        <v>999</v>
      </c>
      <c r="AJ1956" s="17">
        <f t="shared" si="958"/>
        <v>999</v>
      </c>
      <c r="AK1956" s="17">
        <f t="shared" si="959"/>
        <v>999</v>
      </c>
      <c r="AL1956" s="17">
        <f t="shared" si="960"/>
        <v>999</v>
      </c>
      <c r="AM1956" s="10" t="s">
        <v>1407</v>
      </c>
      <c r="AN1956">
        <v>-0.29599999999999999</v>
      </c>
      <c r="AO1956">
        <v>0</v>
      </c>
      <c r="AP1956">
        <v>-0.29599999999999999</v>
      </c>
      <c r="AQ1956">
        <v>0.76319999999999999</v>
      </c>
      <c r="AR1956" s="8">
        <v>-0.65</v>
      </c>
      <c r="AS1956" s="8">
        <v>-3.4781</v>
      </c>
      <c r="AT1956" s="8">
        <v>-15.620100000000001</v>
      </c>
      <c r="AU1956" s="8">
        <v>-1.0591999999999999</v>
      </c>
      <c r="AV1956" s="8">
        <v>-0.65</v>
      </c>
      <c r="AW1956" s="8">
        <v>0.65</v>
      </c>
      <c r="AX1956" s="8">
        <v>3.4781</v>
      </c>
      <c r="AY1956" s="8">
        <v>15.620100000000001</v>
      </c>
      <c r="AZ1956" s="8">
        <v>0.4672</v>
      </c>
      <c r="BA1956" s="8">
        <v>0.65</v>
      </c>
      <c r="BB1956">
        <v>-0.65</v>
      </c>
      <c r="BC1956">
        <v>0.4672</v>
      </c>
      <c r="BD1956">
        <v>-0.35399999999999998</v>
      </c>
      <c r="BE1956">
        <v>0.76319999999999999</v>
      </c>
      <c r="BF1956">
        <v>0.06</v>
      </c>
      <c r="BG1956">
        <v>0.3</v>
      </c>
      <c r="BH1956">
        <v>-18.84</v>
      </c>
      <c r="BI1956">
        <v>10</v>
      </c>
      <c r="BJ1956">
        <v>19</v>
      </c>
      <c r="BK1956">
        <v>10</v>
      </c>
      <c r="BM1956">
        <v>10</v>
      </c>
      <c r="BN1956" t="s">
        <v>1016</v>
      </c>
      <c r="BP1956" t="s">
        <v>1016</v>
      </c>
      <c r="BQ1956">
        <v>20</v>
      </c>
      <c r="BR1956">
        <v>201010</v>
      </c>
      <c r="BS1956">
        <v>1</v>
      </c>
      <c r="BU1956">
        <v>1</v>
      </c>
      <c r="BW1956">
        <v>10</v>
      </c>
      <c r="BY1956">
        <v>19</v>
      </c>
      <c r="BZ1956" t="s">
        <v>1997</v>
      </c>
      <c r="CA1956">
        <v>0</v>
      </c>
      <c r="CB1956">
        <v>0</v>
      </c>
      <c r="CC1956">
        <v>1</v>
      </c>
      <c r="CD1956">
        <v>0</v>
      </c>
      <c r="CE1956">
        <v>0</v>
      </c>
      <c r="CF1956">
        <v>0</v>
      </c>
      <c r="CG1956">
        <v>0</v>
      </c>
      <c r="CH1956">
        <v>0</v>
      </c>
      <c r="CI1956" s="2">
        <v>3035421</v>
      </c>
    </row>
    <row r="1957" spans="1:88">
      <c r="A1957" s="10" t="str">
        <f t="shared" si="930"/>
        <v>BID_US</v>
      </c>
      <c r="B1957" s="12">
        <f t="shared" si="931"/>
        <v>-9.74E-2</v>
      </c>
      <c r="C1957" s="12">
        <v>3.4906666671985702E-3</v>
      </c>
      <c r="D1957" s="12">
        <v>0</v>
      </c>
      <c r="E1957" s="12">
        <v>-2.9670666671187899E-3</v>
      </c>
      <c r="F1957" s="12">
        <v>-6.4577333343173596E-3</v>
      </c>
      <c r="G1957" s="12">
        <v>-2.9670666671187899E-3</v>
      </c>
      <c r="H1957" s="12">
        <v>-6.4577333343173596E-3</v>
      </c>
      <c r="I1957" s="12">
        <v>-3.4906666671985702E-3</v>
      </c>
      <c r="J1957" s="13">
        <f t="shared" si="932"/>
        <v>0</v>
      </c>
      <c r="K1957" s="13">
        <f t="shared" si="933"/>
        <v>0</v>
      </c>
      <c r="L1957" s="16">
        <f t="shared" si="934"/>
        <v>0</v>
      </c>
      <c r="M1957" s="13">
        <f t="shared" si="935"/>
        <v>1</v>
      </c>
      <c r="N1957" s="16">
        <f t="shared" si="936"/>
        <v>0</v>
      </c>
      <c r="O1957" s="16">
        <f t="shared" si="937"/>
        <v>-6.4577333343173596E-3</v>
      </c>
      <c r="P1957" s="16">
        <f t="shared" si="938"/>
        <v>-4.226666568264096E-5</v>
      </c>
      <c r="Q1957" s="20" t="str">
        <f t="shared" si="939"/>
        <v/>
      </c>
      <c r="R1957" s="20" t="str">
        <f t="shared" si="940"/>
        <v/>
      </c>
      <c r="S1957" s="20" t="str">
        <f t="shared" si="941"/>
        <v/>
      </c>
      <c r="T1957" s="20">
        <f t="shared" si="942"/>
        <v>-4.226666568264096E-5</v>
      </c>
      <c r="U1957" s="16" t="str">
        <f t="shared" si="943"/>
        <v/>
      </c>
      <c r="V1957" s="20" t="str">
        <f t="shared" si="944"/>
        <v/>
      </c>
      <c r="W1957" s="20" t="str">
        <f t="shared" si="945"/>
        <v/>
      </c>
      <c r="X1957" s="20" t="str">
        <f t="shared" si="946"/>
        <v/>
      </c>
      <c r="Y1957" s="20" t="str">
        <f t="shared" si="947"/>
        <v/>
      </c>
      <c r="Z1957" s="20" t="str">
        <f t="shared" si="948"/>
        <v/>
      </c>
      <c r="AA1957" s="20" t="str">
        <f t="shared" si="949"/>
        <v/>
      </c>
      <c r="AB1957" s="20">
        <f t="shared" si="950"/>
        <v>-6.4577333343173596E-3</v>
      </c>
      <c r="AC1957" s="20" t="str">
        <f t="shared" si="951"/>
        <v/>
      </c>
      <c r="AD1957" s="20" t="str">
        <f t="shared" si="952"/>
        <v/>
      </c>
      <c r="AE1957" s="20" t="str">
        <f t="shared" si="953"/>
        <v/>
      </c>
      <c r="AF1957" s="20" t="str">
        <f t="shared" si="954"/>
        <v/>
      </c>
      <c r="AG1957" s="11">
        <f t="shared" si="955"/>
        <v>-2.9670666671187899E-3</v>
      </c>
      <c r="AH1957" s="17">
        <f t="shared" si="956"/>
        <v>-6.4577333343173596E-3</v>
      </c>
      <c r="AI1957" s="17">
        <f t="shared" si="957"/>
        <v>999</v>
      </c>
      <c r="AJ1957" s="17">
        <f t="shared" si="958"/>
        <v>999</v>
      </c>
      <c r="AK1957" s="17">
        <f t="shared" si="959"/>
        <v>999</v>
      </c>
      <c r="AL1957" s="17">
        <f t="shared" si="960"/>
        <v>999</v>
      </c>
      <c r="AM1957" s="10" t="s">
        <v>972</v>
      </c>
      <c r="AN1957">
        <v>-0.29670000000000002</v>
      </c>
      <c r="AO1957">
        <v>0</v>
      </c>
      <c r="AP1957">
        <v>-0.29670000000000002</v>
      </c>
      <c r="AQ1957">
        <v>6.1843000000000004</v>
      </c>
      <c r="AR1957" s="8">
        <v>-0.65</v>
      </c>
      <c r="AS1957" s="8">
        <v>-30.703700000000001</v>
      </c>
      <c r="AT1957" s="8">
        <v>-120.4151</v>
      </c>
      <c r="AU1957" s="8">
        <v>-6.4809999999999999</v>
      </c>
      <c r="AV1957" s="8">
        <v>-0.65</v>
      </c>
      <c r="AW1957" s="8">
        <v>0.65</v>
      </c>
      <c r="AX1957" s="8">
        <v>30.703700000000001</v>
      </c>
      <c r="AY1957" s="8">
        <v>120.4151</v>
      </c>
      <c r="AZ1957" s="8">
        <v>5.8875999999999999</v>
      </c>
      <c r="BA1957" s="8">
        <v>0.65</v>
      </c>
      <c r="BB1957">
        <v>-0.65</v>
      </c>
      <c r="BC1957">
        <v>0.65</v>
      </c>
      <c r="BD1957">
        <v>-0.3533</v>
      </c>
      <c r="BE1957">
        <v>0.94669999999999999</v>
      </c>
      <c r="BF1957">
        <v>0.06</v>
      </c>
      <c r="BG1957">
        <v>0.3</v>
      </c>
      <c r="BH1957">
        <v>-9.74</v>
      </c>
      <c r="BI1957">
        <v>9</v>
      </c>
      <c r="BJ1957">
        <v>18</v>
      </c>
      <c r="BK1957">
        <v>9</v>
      </c>
      <c r="BM1957">
        <v>9</v>
      </c>
      <c r="BN1957" t="s">
        <v>1016</v>
      </c>
      <c r="BP1957" t="s">
        <v>1016</v>
      </c>
      <c r="BQ1957">
        <v>25</v>
      </c>
      <c r="BR1957">
        <v>253020</v>
      </c>
      <c r="BS1957">
        <v>1</v>
      </c>
      <c r="BU1957">
        <v>1</v>
      </c>
      <c r="BW1957">
        <v>9</v>
      </c>
      <c r="BY1957">
        <v>18</v>
      </c>
      <c r="BZ1957" t="s">
        <v>1997</v>
      </c>
      <c r="CA1957">
        <v>0</v>
      </c>
      <c r="CB1957">
        <v>0</v>
      </c>
      <c r="CC1957">
        <v>0</v>
      </c>
      <c r="CD1957">
        <v>0</v>
      </c>
      <c r="CE1957">
        <v>0</v>
      </c>
      <c r="CF1957">
        <v>0</v>
      </c>
      <c r="CG1957">
        <v>0</v>
      </c>
      <c r="CH1957">
        <v>0</v>
      </c>
      <c r="CI1957" s="2">
        <v>24596616</v>
      </c>
    </row>
    <row r="1958" spans="1:88">
      <c r="A1958" s="10" t="str">
        <f t="shared" si="930"/>
        <v>TXMD_US</v>
      </c>
      <c r="B1958" s="12">
        <f t="shared" si="931"/>
        <v>-0.10970000000000001</v>
      </c>
      <c r="C1958" s="12">
        <v>9.8790476205529989E-4</v>
      </c>
      <c r="D1958" s="12">
        <v>0</v>
      </c>
      <c r="E1958" s="12">
        <v>-2.9878095242648001E-3</v>
      </c>
      <c r="F1958" s="12">
        <v>-1.9999047622095002E-3</v>
      </c>
      <c r="G1958" s="12">
        <v>-2.9878095242648001E-3</v>
      </c>
      <c r="H1958" s="12">
        <v>-1.9999047622095002E-3</v>
      </c>
      <c r="I1958" s="12">
        <v>9.8790476205529989E-4</v>
      </c>
      <c r="J1958" s="13">
        <f t="shared" si="932"/>
        <v>0</v>
      </c>
      <c r="K1958" s="13">
        <f t="shared" si="933"/>
        <v>0</v>
      </c>
      <c r="L1958" s="16">
        <f t="shared" si="934"/>
        <v>0</v>
      </c>
      <c r="M1958" s="13">
        <f t="shared" si="935"/>
        <v>1</v>
      </c>
      <c r="N1958" s="16">
        <f t="shared" si="936"/>
        <v>0</v>
      </c>
      <c r="O1958" s="16">
        <f t="shared" si="937"/>
        <v>-1.9999047622095002E-3</v>
      </c>
      <c r="P1958" s="16">
        <f t="shared" si="938"/>
        <v>-9.5237790499833747E-8</v>
      </c>
      <c r="Q1958" s="20" t="str">
        <f t="shared" si="939"/>
        <v/>
      </c>
      <c r="R1958" s="20" t="str">
        <f t="shared" si="940"/>
        <v/>
      </c>
      <c r="S1958" s="20" t="str">
        <f t="shared" si="941"/>
        <v/>
      </c>
      <c r="T1958" s="20">
        <f t="shared" si="942"/>
        <v>-9.5237790499833747E-8</v>
      </c>
      <c r="U1958" s="16" t="str">
        <f t="shared" si="943"/>
        <v/>
      </c>
      <c r="V1958" s="20" t="str">
        <f t="shared" si="944"/>
        <v/>
      </c>
      <c r="W1958" s="20" t="str">
        <f t="shared" si="945"/>
        <v/>
      </c>
      <c r="X1958" s="20" t="str">
        <f t="shared" si="946"/>
        <v/>
      </c>
      <c r="Y1958" s="20" t="str">
        <f t="shared" si="947"/>
        <v/>
      </c>
      <c r="Z1958" s="20" t="str">
        <f t="shared" si="948"/>
        <v/>
      </c>
      <c r="AA1958" s="20" t="str">
        <f t="shared" si="949"/>
        <v/>
      </c>
      <c r="AB1958" s="20">
        <f t="shared" si="950"/>
        <v>-1.9999047622095002E-3</v>
      </c>
      <c r="AC1958" s="20" t="str">
        <f t="shared" si="951"/>
        <v/>
      </c>
      <c r="AD1958" s="20" t="str">
        <f t="shared" si="952"/>
        <v/>
      </c>
      <c r="AE1958" s="20" t="str">
        <f t="shared" si="953"/>
        <v/>
      </c>
      <c r="AF1958" s="20" t="str">
        <f t="shared" si="954"/>
        <v/>
      </c>
      <c r="AG1958" s="11">
        <f t="shared" si="955"/>
        <v>-2.9878095242648001E-3</v>
      </c>
      <c r="AH1958" s="17">
        <f t="shared" si="956"/>
        <v>-1.9999047622095002E-3</v>
      </c>
      <c r="AI1958" s="17">
        <f t="shared" si="957"/>
        <v>999</v>
      </c>
      <c r="AJ1958" s="17">
        <f t="shared" si="958"/>
        <v>999</v>
      </c>
      <c r="AK1958" s="17">
        <f t="shared" si="959"/>
        <v>999</v>
      </c>
      <c r="AL1958" s="17">
        <f t="shared" si="960"/>
        <v>999</v>
      </c>
      <c r="AM1958" s="10" t="s">
        <v>1373</v>
      </c>
      <c r="AN1958">
        <v>-0.29880000000000001</v>
      </c>
      <c r="AO1958">
        <v>0</v>
      </c>
      <c r="AP1958">
        <v>-0.29880000000000001</v>
      </c>
      <c r="AQ1958">
        <v>1.4346000000000001</v>
      </c>
      <c r="AR1958" s="8">
        <v>-0.2</v>
      </c>
      <c r="AS1958" s="8">
        <v>-6.2253999999999996</v>
      </c>
      <c r="AT1958" s="8">
        <v>-41.375300000000003</v>
      </c>
      <c r="AU1958" s="8">
        <v>-1.7333000000000001</v>
      </c>
      <c r="AV1958" s="8">
        <v>-0.2</v>
      </c>
      <c r="AW1958" s="8">
        <v>0.6</v>
      </c>
      <c r="AX1958" s="8">
        <v>6.2253999999999996</v>
      </c>
      <c r="AY1958" s="8">
        <v>41.375300000000003</v>
      </c>
      <c r="AZ1958" s="8">
        <v>1.1357999999999999</v>
      </c>
      <c r="BA1958" s="8">
        <v>0.6</v>
      </c>
      <c r="BB1958">
        <v>-0.2</v>
      </c>
      <c r="BC1958">
        <v>0.6</v>
      </c>
      <c r="BD1958">
        <v>9.8799999999999999E-2</v>
      </c>
      <c r="BE1958">
        <v>0.89880000000000004</v>
      </c>
      <c r="BF1958">
        <v>0.06</v>
      </c>
      <c r="BG1958">
        <v>0.3</v>
      </c>
      <c r="BH1958">
        <v>-10.97</v>
      </c>
      <c r="BI1958">
        <v>9</v>
      </c>
      <c r="BJ1958">
        <v>18</v>
      </c>
      <c r="BK1958">
        <v>9</v>
      </c>
      <c r="BM1958">
        <v>9</v>
      </c>
      <c r="BN1958" t="s">
        <v>1016</v>
      </c>
      <c r="BP1958" t="s">
        <v>1016</v>
      </c>
      <c r="BQ1958">
        <v>35</v>
      </c>
      <c r="BR1958">
        <v>352020</v>
      </c>
      <c r="BS1958">
        <v>1</v>
      </c>
      <c r="BU1958">
        <v>1</v>
      </c>
      <c r="BW1958">
        <v>9</v>
      </c>
      <c r="BY1958">
        <v>18</v>
      </c>
      <c r="BZ1958" t="s">
        <v>1997</v>
      </c>
      <c r="CA1958">
        <v>0</v>
      </c>
      <c r="CB1958">
        <v>0</v>
      </c>
      <c r="CC1958">
        <v>0</v>
      </c>
      <c r="CD1958">
        <v>0</v>
      </c>
      <c r="CE1958">
        <v>0</v>
      </c>
      <c r="CF1958">
        <v>0</v>
      </c>
      <c r="CG1958">
        <v>0</v>
      </c>
      <c r="CH1958">
        <v>0</v>
      </c>
      <c r="CI1958" s="2">
        <v>5378608</v>
      </c>
    </row>
    <row r="1959" spans="1:88">
      <c r="A1959" s="10" t="str">
        <f t="shared" si="930"/>
        <v>DEL_US</v>
      </c>
      <c r="B1959" s="12">
        <f t="shared" si="931"/>
        <v>-6.3899999999999998E-2</v>
      </c>
      <c r="C1959" s="12">
        <v>2.4457714289441101E-3</v>
      </c>
      <c r="D1959" s="12">
        <v>0</v>
      </c>
      <c r="E1959" s="12">
        <v>-2.9892761909316901E-3</v>
      </c>
      <c r="F1959" s="12">
        <v>-5.4350476198758097E-3</v>
      </c>
      <c r="G1959" s="12">
        <v>-2.9892761909316901E-3</v>
      </c>
      <c r="H1959" s="12">
        <v>-5.4350476198758097E-3</v>
      </c>
      <c r="I1959" s="12">
        <v>-2.4457714289441101E-3</v>
      </c>
      <c r="J1959" s="13">
        <f t="shared" si="932"/>
        <v>0</v>
      </c>
      <c r="K1959" s="13">
        <f t="shared" si="933"/>
        <v>0</v>
      </c>
      <c r="L1959" s="16">
        <f t="shared" si="934"/>
        <v>0</v>
      </c>
      <c r="M1959" s="13">
        <f t="shared" si="935"/>
        <v>1</v>
      </c>
      <c r="N1959" s="16">
        <f t="shared" si="936"/>
        <v>0</v>
      </c>
      <c r="O1959" s="16">
        <f t="shared" si="937"/>
        <v>-5.4350476198758097E-3</v>
      </c>
      <c r="P1959" s="16">
        <f t="shared" si="938"/>
        <v>-1.0649523801241909E-3</v>
      </c>
      <c r="Q1959" s="20" t="str">
        <f t="shared" si="939"/>
        <v/>
      </c>
      <c r="R1959" s="20" t="str">
        <f t="shared" si="940"/>
        <v/>
      </c>
      <c r="S1959" s="20" t="str">
        <f t="shared" si="941"/>
        <v/>
      </c>
      <c r="T1959" s="20">
        <f t="shared" si="942"/>
        <v>-1.0649523801241909E-3</v>
      </c>
      <c r="U1959" s="16" t="str">
        <f t="shared" si="943"/>
        <v/>
      </c>
      <c r="V1959" s="20" t="str">
        <f t="shared" si="944"/>
        <v/>
      </c>
      <c r="W1959" s="20" t="str">
        <f t="shared" si="945"/>
        <v/>
      </c>
      <c r="X1959" s="20" t="str">
        <f t="shared" si="946"/>
        <v/>
      </c>
      <c r="Y1959" s="20" t="str">
        <f t="shared" si="947"/>
        <v/>
      </c>
      <c r="Z1959" s="20" t="str">
        <f t="shared" si="948"/>
        <v/>
      </c>
      <c r="AA1959" s="20" t="str">
        <f t="shared" si="949"/>
        <v/>
      </c>
      <c r="AB1959" s="20">
        <f t="shared" si="950"/>
        <v>-5.4350476198758097E-3</v>
      </c>
      <c r="AC1959" s="20" t="str">
        <f t="shared" si="951"/>
        <v/>
      </c>
      <c r="AD1959" s="20" t="str">
        <f t="shared" si="952"/>
        <v/>
      </c>
      <c r="AE1959" s="20" t="str">
        <f t="shared" si="953"/>
        <v/>
      </c>
      <c r="AF1959" s="20" t="str">
        <f t="shared" si="954"/>
        <v/>
      </c>
      <c r="AG1959" s="11">
        <f t="shared" si="955"/>
        <v>-2.9892761909316901E-3</v>
      </c>
      <c r="AH1959" s="17">
        <f t="shared" si="956"/>
        <v>-5.4350476198758097E-3</v>
      </c>
      <c r="AI1959" s="17">
        <f t="shared" si="957"/>
        <v>999</v>
      </c>
      <c r="AJ1959" s="17">
        <f t="shared" si="958"/>
        <v>999</v>
      </c>
      <c r="AK1959" s="17">
        <f t="shared" si="959"/>
        <v>999</v>
      </c>
      <c r="AL1959" s="17">
        <f t="shared" si="960"/>
        <v>999</v>
      </c>
      <c r="AM1959" s="10" t="s">
        <v>1363</v>
      </c>
      <c r="AN1959">
        <v>-0.2989</v>
      </c>
      <c r="AO1959">
        <v>0</v>
      </c>
      <c r="AP1959">
        <v>-0.2989</v>
      </c>
      <c r="AQ1959">
        <v>0.51060000000000005</v>
      </c>
      <c r="AR1959" s="8">
        <v>-0.65</v>
      </c>
      <c r="AS1959" s="8">
        <v>-2.4594</v>
      </c>
      <c r="AT1959" s="8">
        <v>-34.265999999999998</v>
      </c>
      <c r="AU1959" s="8">
        <v>-0.8095</v>
      </c>
      <c r="AV1959" s="8">
        <v>-0.65</v>
      </c>
      <c r="AW1959" s="8">
        <v>0.65</v>
      </c>
      <c r="AX1959" s="8">
        <v>2.4594</v>
      </c>
      <c r="AY1959" s="8">
        <v>34.265999999999998</v>
      </c>
      <c r="AZ1959" s="8">
        <v>0.2117</v>
      </c>
      <c r="BA1959" s="8">
        <v>0.65</v>
      </c>
      <c r="BB1959">
        <v>-0.65</v>
      </c>
      <c r="BC1959">
        <v>0.2117</v>
      </c>
      <c r="BD1959">
        <v>-0.35110000000000002</v>
      </c>
      <c r="BE1959">
        <v>0.51060000000000005</v>
      </c>
      <c r="BF1959">
        <v>0.06</v>
      </c>
      <c r="BG1959">
        <v>0.3</v>
      </c>
      <c r="BH1959">
        <v>-6.39</v>
      </c>
      <c r="BI1959">
        <v>9</v>
      </c>
      <c r="BJ1959">
        <v>17</v>
      </c>
      <c r="BK1959">
        <v>9</v>
      </c>
      <c r="BM1959">
        <v>9</v>
      </c>
      <c r="BN1959" t="s">
        <v>1016</v>
      </c>
      <c r="BP1959" t="s">
        <v>1016</v>
      </c>
      <c r="BQ1959">
        <v>15</v>
      </c>
      <c r="BR1959">
        <v>151050</v>
      </c>
      <c r="BS1959">
        <v>1</v>
      </c>
      <c r="BU1959">
        <v>1</v>
      </c>
      <c r="BW1959">
        <v>9</v>
      </c>
      <c r="BY1959">
        <v>17</v>
      </c>
      <c r="BZ1959" t="s">
        <v>1997</v>
      </c>
      <c r="CA1959">
        <v>0</v>
      </c>
      <c r="CB1959">
        <v>0</v>
      </c>
      <c r="CC1959">
        <v>1</v>
      </c>
      <c r="CD1959">
        <v>0</v>
      </c>
      <c r="CE1959">
        <v>0</v>
      </c>
      <c r="CF1959">
        <v>0</v>
      </c>
      <c r="CG1959">
        <v>0</v>
      </c>
      <c r="CH1959">
        <v>0</v>
      </c>
      <c r="CI1959" s="2">
        <v>1956330</v>
      </c>
    </row>
    <row r="1960" spans="1:88">
      <c r="A1960" s="10" t="str">
        <f t="shared" si="930"/>
        <v>TRMR_US</v>
      </c>
      <c r="B1960" s="12">
        <f t="shared" si="931"/>
        <v>-0.11259999999999999</v>
      </c>
      <c r="C1960" s="12">
        <v>0</v>
      </c>
      <c r="D1960" s="12">
        <v>0</v>
      </c>
      <c r="E1960" s="12">
        <v>-3.01550857188807E-3</v>
      </c>
      <c r="F1960" s="12">
        <v>-3.01550857188807E-3</v>
      </c>
      <c r="G1960" s="12">
        <v>-3.01550857188807E-3</v>
      </c>
      <c r="H1960" s="12">
        <v>-3.01550857188807E-3</v>
      </c>
      <c r="I1960" s="12">
        <v>0</v>
      </c>
      <c r="J1960" s="13">
        <f t="shared" si="932"/>
        <v>0</v>
      </c>
      <c r="K1960" s="13">
        <f t="shared" si="933"/>
        <v>0</v>
      </c>
      <c r="L1960" s="16">
        <f t="shared" si="934"/>
        <v>0</v>
      </c>
      <c r="M1960" s="13">
        <f t="shared" si="935"/>
        <v>1</v>
      </c>
      <c r="N1960" s="16">
        <f t="shared" si="936"/>
        <v>0</v>
      </c>
      <c r="O1960" s="16">
        <f t="shared" si="937"/>
        <v>-3.01550857188807E-3</v>
      </c>
      <c r="P1960" s="16">
        <f t="shared" si="938"/>
        <v>-2.9844914281119302E-3</v>
      </c>
      <c r="Q1960" s="20" t="str">
        <f t="shared" si="939"/>
        <v/>
      </c>
      <c r="R1960" s="20">
        <f t="shared" si="940"/>
        <v>-2.9844914281119302E-3</v>
      </c>
      <c r="S1960" s="20" t="str">
        <f t="shared" si="941"/>
        <v/>
      </c>
      <c r="T1960" s="20" t="str">
        <f t="shared" si="942"/>
        <v/>
      </c>
      <c r="U1960" s="16" t="str">
        <f t="shared" si="943"/>
        <v/>
      </c>
      <c r="V1960" s="20" t="str">
        <f t="shared" si="944"/>
        <v/>
      </c>
      <c r="W1960" s="20" t="str">
        <f t="shared" si="945"/>
        <v/>
      </c>
      <c r="X1960" s="20" t="str">
        <f t="shared" si="946"/>
        <v/>
      </c>
      <c r="Y1960" s="20" t="str">
        <f t="shared" si="947"/>
        <v/>
      </c>
      <c r="Z1960" s="20" t="str">
        <f t="shared" si="948"/>
        <v/>
      </c>
      <c r="AA1960" s="20" t="str">
        <f t="shared" si="949"/>
        <v/>
      </c>
      <c r="AB1960" s="20" t="str">
        <f t="shared" si="950"/>
        <v/>
      </c>
      <c r="AC1960" s="20" t="str">
        <f t="shared" si="951"/>
        <v/>
      </c>
      <c r="AD1960" s="20">
        <f t="shared" si="952"/>
        <v>-3.01550857188807E-3</v>
      </c>
      <c r="AE1960" s="20" t="str">
        <f t="shared" si="953"/>
        <v/>
      </c>
      <c r="AF1960" s="20" t="str">
        <f t="shared" si="954"/>
        <v/>
      </c>
      <c r="AG1960" s="11">
        <f t="shared" si="955"/>
        <v>-3.01550857188807E-3</v>
      </c>
      <c r="AH1960" s="17">
        <f t="shared" si="956"/>
        <v>999</v>
      </c>
      <c r="AI1960" s="17">
        <f t="shared" si="957"/>
        <v>999</v>
      </c>
      <c r="AJ1960" s="17">
        <f t="shared" si="958"/>
        <v>-3.01550857188807E-3</v>
      </c>
      <c r="AK1960" s="17">
        <f t="shared" si="959"/>
        <v>999</v>
      </c>
      <c r="AL1960" s="17">
        <f t="shared" si="960"/>
        <v>999</v>
      </c>
      <c r="AM1960" s="10" t="s">
        <v>1811</v>
      </c>
      <c r="AN1960">
        <v>-0.30159999999999998</v>
      </c>
      <c r="AO1960">
        <v>0</v>
      </c>
      <c r="AP1960">
        <v>-0.30159999999999998</v>
      </c>
      <c r="AQ1960">
        <v>6.1400000000000003E-2</v>
      </c>
      <c r="AR1960" s="8">
        <v>-0.6</v>
      </c>
      <c r="AS1960" s="8">
        <v>-0.30159999999999998</v>
      </c>
      <c r="AT1960" s="8">
        <v>-5.3605999999999998</v>
      </c>
      <c r="AU1960" s="8">
        <v>-0.36299999999999999</v>
      </c>
      <c r="AV1960" s="8">
        <v>-0.6</v>
      </c>
      <c r="AW1960" s="8">
        <v>0.4</v>
      </c>
      <c r="AX1960" s="8">
        <v>0.29199999999999998</v>
      </c>
      <c r="AY1960" s="8">
        <v>5.3605999999999998</v>
      </c>
      <c r="AZ1960" s="8">
        <v>-0.24010000000000001</v>
      </c>
      <c r="BA1960" s="8">
        <v>0.4</v>
      </c>
      <c r="BB1960">
        <v>-0.30159999999999998</v>
      </c>
      <c r="BC1960">
        <v>-0.24010000000000001</v>
      </c>
      <c r="BD1960">
        <v>0</v>
      </c>
      <c r="BE1960">
        <v>6.1400000000000003E-2</v>
      </c>
      <c r="BF1960">
        <v>0.06</v>
      </c>
      <c r="BG1960">
        <v>0.3</v>
      </c>
      <c r="BH1960">
        <v>-11.26</v>
      </c>
      <c r="BI1960">
        <v>9</v>
      </c>
      <c r="BJ1960">
        <v>18</v>
      </c>
      <c r="BK1960">
        <v>9</v>
      </c>
      <c r="BM1960">
        <v>9</v>
      </c>
      <c r="BN1960" t="s">
        <v>1016</v>
      </c>
      <c r="BP1960" t="s">
        <v>1016</v>
      </c>
      <c r="BQ1960">
        <v>45</v>
      </c>
      <c r="BR1960">
        <v>451010</v>
      </c>
      <c r="BS1960">
        <v>1</v>
      </c>
      <c r="BU1960">
        <v>1</v>
      </c>
      <c r="BW1960">
        <v>9</v>
      </c>
      <c r="BY1960">
        <v>18</v>
      </c>
      <c r="BZ1960" t="s">
        <v>2000</v>
      </c>
      <c r="CA1960">
        <v>0</v>
      </c>
      <c r="CB1960">
        <v>1</v>
      </c>
      <c r="CC1960">
        <v>1</v>
      </c>
      <c r="CD1960">
        <v>0</v>
      </c>
      <c r="CE1960">
        <v>0</v>
      </c>
      <c r="CF1960">
        <v>0</v>
      </c>
      <c r="CG1960">
        <v>0</v>
      </c>
      <c r="CH1960">
        <v>0</v>
      </c>
      <c r="CI1960" s="2">
        <v>266409</v>
      </c>
    </row>
    <row r="1961" spans="1:88">
      <c r="A1961" s="10" t="str">
        <f t="shared" si="930"/>
        <v>CAS_US</v>
      </c>
      <c r="B1961" s="12">
        <f t="shared" si="931"/>
        <v>-0.1973</v>
      </c>
      <c r="C1961" s="12">
        <v>0</v>
      </c>
      <c r="D1961" s="12">
        <v>0</v>
      </c>
      <c r="E1961" s="12">
        <v>-3.0561142861799699E-3</v>
      </c>
      <c r="F1961" s="12">
        <v>-3.0561142861799699E-3</v>
      </c>
      <c r="G1961" s="12">
        <v>-3.0561142861799699E-3</v>
      </c>
      <c r="H1961" s="12">
        <v>-3.0561142861799699E-3</v>
      </c>
      <c r="I1961" s="12">
        <v>0</v>
      </c>
      <c r="J1961" s="13">
        <f t="shared" si="932"/>
        <v>0</v>
      </c>
      <c r="K1961" s="13">
        <f t="shared" si="933"/>
        <v>0</v>
      </c>
      <c r="L1961" s="16">
        <f t="shared" si="934"/>
        <v>0</v>
      </c>
      <c r="M1961" s="13">
        <f t="shared" si="935"/>
        <v>1</v>
      </c>
      <c r="N1961" s="16">
        <f t="shared" si="936"/>
        <v>0</v>
      </c>
      <c r="O1961" s="16">
        <f t="shared" si="937"/>
        <v>-3.0561142861799699E-3</v>
      </c>
      <c r="P1961" s="16">
        <f t="shared" si="938"/>
        <v>-3.4438857138200307E-3</v>
      </c>
      <c r="Q1961" s="20" t="str">
        <f t="shared" si="939"/>
        <v/>
      </c>
      <c r="R1961" s="20" t="str">
        <f t="shared" si="940"/>
        <v/>
      </c>
      <c r="S1961" s="20" t="str">
        <f t="shared" si="941"/>
        <v/>
      </c>
      <c r="T1961" s="20" t="str">
        <f t="shared" si="942"/>
        <v/>
      </c>
      <c r="U1961" s="16" t="str">
        <f t="shared" si="943"/>
        <v/>
      </c>
      <c r="V1961" s="20" t="str">
        <f t="shared" si="944"/>
        <v/>
      </c>
      <c r="W1961" s="20" t="str">
        <f t="shared" si="945"/>
        <v/>
      </c>
      <c r="X1961" s="20" t="str">
        <f t="shared" si="946"/>
        <v/>
      </c>
      <c r="Y1961" s="20" t="str">
        <f t="shared" si="947"/>
        <v/>
      </c>
      <c r="Z1961" s="20">
        <f t="shared" si="948"/>
        <v>-3.4438857138200307E-3</v>
      </c>
      <c r="AA1961" s="20" t="str">
        <f t="shared" si="949"/>
        <v/>
      </c>
      <c r="AB1961" s="20" t="str">
        <f t="shared" si="950"/>
        <v/>
      </c>
      <c r="AC1961" s="20" t="str">
        <f t="shared" si="951"/>
        <v/>
      </c>
      <c r="AD1961" s="20" t="str">
        <f t="shared" si="952"/>
        <v/>
      </c>
      <c r="AE1961" s="20">
        <f t="shared" si="953"/>
        <v>-3.0561142861799699E-3</v>
      </c>
      <c r="AF1961" s="20" t="str">
        <f t="shared" si="954"/>
        <v/>
      </c>
      <c r="AG1961" s="11">
        <f t="shared" si="955"/>
        <v>-3.0561142861799699E-3</v>
      </c>
      <c r="AH1961" s="17">
        <f t="shared" si="956"/>
        <v>999</v>
      </c>
      <c r="AI1961" s="17">
        <f t="shared" si="957"/>
        <v>999</v>
      </c>
      <c r="AJ1961" s="17">
        <f t="shared" si="958"/>
        <v>999</v>
      </c>
      <c r="AK1961" s="17">
        <f t="shared" si="959"/>
        <v>-3.0561142861799699E-3</v>
      </c>
      <c r="AL1961" s="17">
        <f t="shared" si="960"/>
        <v>999</v>
      </c>
      <c r="AM1961" s="10" t="s">
        <v>513</v>
      </c>
      <c r="AN1961">
        <v>-0.30559999999999998</v>
      </c>
      <c r="AO1961">
        <v>0</v>
      </c>
      <c r="AP1961">
        <v>-0.30559999999999998</v>
      </c>
      <c r="AQ1961">
        <v>0.2248</v>
      </c>
      <c r="AR1961" s="8">
        <v>-0.65</v>
      </c>
      <c r="AS1961" s="8">
        <v>-0.95489999999999997</v>
      </c>
      <c r="AT1961" s="8">
        <v>-3.2578</v>
      </c>
      <c r="AU1961" s="8">
        <v>-0.53039999999999998</v>
      </c>
      <c r="AV1961" s="8">
        <v>-0.65</v>
      </c>
      <c r="AW1961" s="8">
        <v>0.65</v>
      </c>
      <c r="AX1961" s="8">
        <v>0.95489999999999997</v>
      </c>
      <c r="AY1961" s="8">
        <v>3.2578</v>
      </c>
      <c r="AZ1961" s="8">
        <v>-8.0799999999999997E-2</v>
      </c>
      <c r="BA1961" s="8">
        <v>0.65</v>
      </c>
      <c r="BB1961">
        <v>-0.30559999999999998</v>
      </c>
      <c r="BC1961">
        <v>-8.0799999999999997E-2</v>
      </c>
      <c r="BD1961">
        <v>0</v>
      </c>
      <c r="BE1961">
        <v>0.2248</v>
      </c>
      <c r="BF1961">
        <v>0.06</v>
      </c>
      <c r="BG1961">
        <v>0.3</v>
      </c>
      <c r="BH1961">
        <v>-19.73</v>
      </c>
      <c r="BI1961">
        <v>10</v>
      </c>
      <c r="BJ1961">
        <v>19</v>
      </c>
      <c r="BK1961">
        <v>10</v>
      </c>
      <c r="BM1961">
        <v>10</v>
      </c>
      <c r="BN1961" t="s">
        <v>1016</v>
      </c>
      <c r="BP1961" t="s">
        <v>1016</v>
      </c>
      <c r="BQ1961">
        <v>15</v>
      </c>
      <c r="BR1961">
        <v>151040</v>
      </c>
      <c r="BS1961">
        <v>1</v>
      </c>
      <c r="BU1961">
        <v>1</v>
      </c>
      <c r="BW1961">
        <v>10</v>
      </c>
      <c r="BY1961">
        <v>19</v>
      </c>
      <c r="BZ1961" t="s">
        <v>1946</v>
      </c>
      <c r="CA1961">
        <v>0</v>
      </c>
      <c r="CB1961">
        <v>0</v>
      </c>
      <c r="CC1961">
        <v>1</v>
      </c>
      <c r="CD1961">
        <v>0</v>
      </c>
      <c r="CE1961">
        <v>1</v>
      </c>
      <c r="CF1961">
        <v>0</v>
      </c>
      <c r="CG1961">
        <v>0</v>
      </c>
      <c r="CH1961">
        <v>0</v>
      </c>
      <c r="CI1961" s="2">
        <v>894142</v>
      </c>
      <c r="CJ1961" t="s">
        <v>1327</v>
      </c>
    </row>
    <row r="1962" spans="1:88">
      <c r="A1962" s="10" t="str">
        <f t="shared" si="930"/>
        <v>NUS_US</v>
      </c>
      <c r="B1962" s="12">
        <f t="shared" si="931"/>
        <v>-0.18640000000000001</v>
      </c>
      <c r="C1962" s="12">
        <v>0</v>
      </c>
      <c r="D1962" s="12">
        <v>0</v>
      </c>
      <c r="E1962" s="12">
        <v>-3.0637409528477999E-3</v>
      </c>
      <c r="F1962" s="12">
        <v>-3.0637409528477999E-3</v>
      </c>
      <c r="G1962" s="12">
        <v>-3.0637409528477999E-3</v>
      </c>
      <c r="H1962" s="12">
        <v>-3.0637409528477999E-3</v>
      </c>
      <c r="I1962" s="12">
        <v>0</v>
      </c>
      <c r="J1962" s="13">
        <f t="shared" si="932"/>
        <v>0</v>
      </c>
      <c r="K1962" s="13">
        <f t="shared" si="933"/>
        <v>0</v>
      </c>
      <c r="L1962" s="16">
        <f t="shared" si="934"/>
        <v>0</v>
      </c>
      <c r="M1962" s="13">
        <f t="shared" si="935"/>
        <v>1</v>
      </c>
      <c r="N1962" s="16">
        <f t="shared" si="936"/>
        <v>0</v>
      </c>
      <c r="O1962" s="16">
        <f t="shared" si="937"/>
        <v>-3.0637409528477999E-3</v>
      </c>
      <c r="P1962" s="16">
        <f t="shared" si="938"/>
        <v>-3.4362590471522006E-3</v>
      </c>
      <c r="Q1962" s="20" t="str">
        <f t="shared" si="939"/>
        <v/>
      </c>
      <c r="R1962" s="20" t="str">
        <f t="shared" si="940"/>
        <v/>
      </c>
      <c r="S1962" s="20" t="str">
        <f t="shared" si="941"/>
        <v/>
      </c>
      <c r="T1962" s="20">
        <f t="shared" si="942"/>
        <v>-3.4362590471522006E-3</v>
      </c>
      <c r="U1962" s="16" t="str">
        <f t="shared" si="943"/>
        <v/>
      </c>
      <c r="V1962" s="20" t="str">
        <f t="shared" si="944"/>
        <v/>
      </c>
      <c r="W1962" s="20" t="str">
        <f t="shared" si="945"/>
        <v/>
      </c>
      <c r="X1962" s="20" t="str">
        <f t="shared" si="946"/>
        <v/>
      </c>
      <c r="Y1962" s="20" t="str">
        <f t="shared" si="947"/>
        <v/>
      </c>
      <c r="Z1962" s="20" t="str">
        <f t="shared" si="948"/>
        <v/>
      </c>
      <c r="AA1962" s="20" t="str">
        <f t="shared" si="949"/>
        <v/>
      </c>
      <c r="AB1962" s="20">
        <f t="shared" si="950"/>
        <v>-3.0637409528477999E-3</v>
      </c>
      <c r="AC1962" s="20" t="str">
        <f t="shared" si="951"/>
        <v/>
      </c>
      <c r="AD1962" s="20" t="str">
        <f t="shared" si="952"/>
        <v/>
      </c>
      <c r="AE1962" s="20" t="str">
        <f t="shared" si="953"/>
        <v/>
      </c>
      <c r="AF1962" s="20" t="str">
        <f t="shared" si="954"/>
        <v/>
      </c>
      <c r="AG1962" s="11">
        <f t="shared" si="955"/>
        <v>-3.0637409528477999E-3</v>
      </c>
      <c r="AH1962" s="17">
        <f t="shared" si="956"/>
        <v>-3.0637409528477999E-3</v>
      </c>
      <c r="AI1962" s="17">
        <f t="shared" si="957"/>
        <v>999</v>
      </c>
      <c r="AJ1962" s="17">
        <f t="shared" si="958"/>
        <v>999</v>
      </c>
      <c r="AK1962" s="17">
        <f t="shared" si="959"/>
        <v>999</v>
      </c>
      <c r="AL1962" s="17">
        <f t="shared" si="960"/>
        <v>999</v>
      </c>
      <c r="AM1962" s="10" t="s">
        <v>423</v>
      </c>
      <c r="AN1962">
        <v>-0.30640000000000001</v>
      </c>
      <c r="AO1962">
        <v>0</v>
      </c>
      <c r="AP1962">
        <v>-0.30640000000000001</v>
      </c>
      <c r="AQ1962">
        <v>10.8629</v>
      </c>
      <c r="AR1962" s="8">
        <v>-0.65</v>
      </c>
      <c r="AS1962" s="8">
        <v>-57.393900000000002</v>
      </c>
      <c r="AT1962" s="8">
        <v>-140.09630000000001</v>
      </c>
      <c r="AU1962" s="8">
        <v>-11.1693</v>
      </c>
      <c r="AV1962" s="8">
        <v>-0.65</v>
      </c>
      <c r="AW1962" s="8">
        <v>0.65</v>
      </c>
      <c r="AX1962" s="8">
        <v>57.393900000000002</v>
      </c>
      <c r="AY1962" s="8">
        <v>140.09630000000001</v>
      </c>
      <c r="AZ1962" s="8">
        <v>10.5565</v>
      </c>
      <c r="BA1962" s="8">
        <v>0.65</v>
      </c>
      <c r="BB1962">
        <v>-0.65</v>
      </c>
      <c r="BC1962">
        <v>0.65</v>
      </c>
      <c r="BD1962">
        <v>-0.34360000000000002</v>
      </c>
      <c r="BE1962">
        <v>0.95640000000000003</v>
      </c>
      <c r="BF1962">
        <v>0.06</v>
      </c>
      <c r="BG1962">
        <v>0.3</v>
      </c>
      <c r="BH1962">
        <v>-18.64</v>
      </c>
      <c r="BI1962">
        <v>10</v>
      </c>
      <c r="BJ1962">
        <v>19</v>
      </c>
      <c r="BK1962">
        <v>10</v>
      </c>
      <c r="BM1962">
        <v>10</v>
      </c>
      <c r="BN1962" t="s">
        <v>1016</v>
      </c>
      <c r="BP1962" t="s">
        <v>1016</v>
      </c>
      <c r="BQ1962">
        <v>30</v>
      </c>
      <c r="BR1962">
        <v>303020</v>
      </c>
      <c r="BS1962">
        <v>1</v>
      </c>
      <c r="BU1962">
        <v>1</v>
      </c>
      <c r="BW1962">
        <v>10</v>
      </c>
      <c r="BY1962">
        <v>19</v>
      </c>
      <c r="BZ1962" t="s">
        <v>1997</v>
      </c>
      <c r="CA1962">
        <v>0</v>
      </c>
      <c r="CB1962">
        <v>0</v>
      </c>
      <c r="CC1962">
        <v>0</v>
      </c>
      <c r="CD1962">
        <v>0</v>
      </c>
      <c r="CE1962">
        <v>0</v>
      </c>
      <c r="CF1962">
        <v>0</v>
      </c>
      <c r="CG1962">
        <v>0</v>
      </c>
      <c r="CH1962">
        <v>0</v>
      </c>
      <c r="CI1962" s="2">
        <v>46650686</v>
      </c>
    </row>
    <row r="1963" spans="1:88">
      <c r="A1963" s="10" t="str">
        <f t="shared" si="930"/>
        <v>PCO_US</v>
      </c>
      <c r="B1963" s="12">
        <f t="shared" si="931"/>
        <v>-0.20039999999999999</v>
      </c>
      <c r="C1963" s="12">
        <v>0</v>
      </c>
      <c r="D1963" s="12">
        <v>0</v>
      </c>
      <c r="E1963" s="12">
        <v>-3.1051428576160198E-3</v>
      </c>
      <c r="F1963" s="12">
        <v>-3.1051428576160198E-3</v>
      </c>
      <c r="G1963" s="12">
        <v>-3.1051428576160198E-3</v>
      </c>
      <c r="H1963" s="12">
        <v>-3.1051428576160198E-3</v>
      </c>
      <c r="I1963" s="12">
        <v>0</v>
      </c>
      <c r="J1963" s="13">
        <f t="shared" si="932"/>
        <v>0</v>
      </c>
      <c r="K1963" s="13">
        <f t="shared" si="933"/>
        <v>0</v>
      </c>
      <c r="L1963" s="16">
        <f t="shared" si="934"/>
        <v>0</v>
      </c>
      <c r="M1963" s="13">
        <f t="shared" si="935"/>
        <v>1</v>
      </c>
      <c r="N1963" s="16">
        <f t="shared" si="936"/>
        <v>0</v>
      </c>
      <c r="O1963" s="16">
        <f t="shared" si="937"/>
        <v>-3.1051428576160198E-3</v>
      </c>
      <c r="P1963" s="16">
        <f t="shared" si="938"/>
        <v>-3.3948571423839807E-3</v>
      </c>
      <c r="Q1963" s="20" t="str">
        <f t="shared" si="939"/>
        <v/>
      </c>
      <c r="R1963" s="20">
        <f t="shared" si="940"/>
        <v>-3.3948571423839807E-3</v>
      </c>
      <c r="S1963" s="20" t="str">
        <f t="shared" si="941"/>
        <v/>
      </c>
      <c r="T1963" s="20" t="str">
        <f t="shared" si="942"/>
        <v/>
      </c>
      <c r="U1963" s="16" t="str">
        <f t="shared" si="943"/>
        <v/>
      </c>
      <c r="V1963" s="20" t="str">
        <f t="shared" si="944"/>
        <v/>
      </c>
      <c r="W1963" s="20" t="str">
        <f t="shared" si="945"/>
        <v/>
      </c>
      <c r="X1963" s="20" t="str">
        <f t="shared" si="946"/>
        <v/>
      </c>
      <c r="Y1963" s="20" t="str">
        <f t="shared" si="947"/>
        <v/>
      </c>
      <c r="Z1963" s="20">
        <f t="shared" si="948"/>
        <v>-3.3948571423839807E-3</v>
      </c>
      <c r="AA1963" s="20" t="str">
        <f t="shared" si="949"/>
        <v/>
      </c>
      <c r="AB1963" s="20" t="str">
        <f t="shared" si="950"/>
        <v/>
      </c>
      <c r="AC1963" s="20" t="str">
        <f t="shared" si="951"/>
        <v/>
      </c>
      <c r="AD1963" s="20">
        <f t="shared" si="952"/>
        <v>-3.1051428576160198E-3</v>
      </c>
      <c r="AE1963" s="20">
        <f t="shared" si="953"/>
        <v>-3.1051428576160198E-3</v>
      </c>
      <c r="AF1963" s="20" t="str">
        <f t="shared" si="954"/>
        <v/>
      </c>
      <c r="AG1963" s="11">
        <f t="shared" si="955"/>
        <v>-3.1051428576160198E-3</v>
      </c>
      <c r="AH1963" s="17">
        <f t="shared" si="956"/>
        <v>999</v>
      </c>
      <c r="AI1963" s="17">
        <f t="shared" si="957"/>
        <v>999</v>
      </c>
      <c r="AJ1963" s="17">
        <f t="shared" si="958"/>
        <v>-3.1051428576160198E-3</v>
      </c>
      <c r="AK1963" s="17">
        <f t="shared" si="959"/>
        <v>-3.1051428576160198E-3</v>
      </c>
      <c r="AL1963" s="17">
        <f t="shared" si="960"/>
        <v>999</v>
      </c>
      <c r="AM1963" s="10" t="s">
        <v>1559</v>
      </c>
      <c r="AN1963">
        <v>-0.3105</v>
      </c>
      <c r="AO1963">
        <v>0</v>
      </c>
      <c r="AP1963">
        <v>-0.3105</v>
      </c>
      <c r="AQ1963">
        <v>4.5199999999999997E-2</v>
      </c>
      <c r="AR1963" s="8">
        <v>-0.65</v>
      </c>
      <c r="AS1963" s="8">
        <v>-0.3105</v>
      </c>
      <c r="AT1963" s="8">
        <v>-10.1663</v>
      </c>
      <c r="AU1963" s="8">
        <v>-0.35570000000000002</v>
      </c>
      <c r="AV1963" s="8">
        <v>-0.65</v>
      </c>
      <c r="AW1963" s="8">
        <v>0.65</v>
      </c>
      <c r="AX1963" s="8">
        <v>0.19570000000000001</v>
      </c>
      <c r="AY1963" s="8">
        <v>10.1663</v>
      </c>
      <c r="AZ1963" s="8">
        <v>-0.26529999999999998</v>
      </c>
      <c r="BA1963" s="8">
        <v>0.65</v>
      </c>
      <c r="BB1963">
        <v>-0.3105</v>
      </c>
      <c r="BC1963">
        <v>-0.26529999999999998</v>
      </c>
      <c r="BD1963">
        <v>0</v>
      </c>
      <c r="BE1963">
        <v>4.5199999999999997E-2</v>
      </c>
      <c r="BF1963">
        <v>0.06</v>
      </c>
      <c r="BG1963">
        <v>0.3</v>
      </c>
      <c r="BH1963">
        <v>-20.04</v>
      </c>
      <c r="BI1963">
        <v>10</v>
      </c>
      <c r="BJ1963">
        <v>20</v>
      </c>
      <c r="BK1963">
        <v>10</v>
      </c>
      <c r="BM1963">
        <v>10</v>
      </c>
      <c r="BN1963" t="s">
        <v>1016</v>
      </c>
      <c r="BP1963" t="s">
        <v>1016</v>
      </c>
      <c r="BQ1963">
        <v>20</v>
      </c>
      <c r="BR1963">
        <v>202020</v>
      </c>
      <c r="BS1963">
        <v>1</v>
      </c>
      <c r="BU1963">
        <v>1</v>
      </c>
      <c r="BW1963">
        <v>10</v>
      </c>
      <c r="BY1963">
        <v>20</v>
      </c>
      <c r="BZ1963" t="s">
        <v>2000</v>
      </c>
      <c r="CA1963">
        <v>0</v>
      </c>
      <c r="CB1963">
        <v>1</v>
      </c>
      <c r="CC1963">
        <v>1</v>
      </c>
      <c r="CD1963">
        <v>0</v>
      </c>
      <c r="CE1963">
        <v>1</v>
      </c>
      <c r="CF1963">
        <v>0</v>
      </c>
      <c r="CG1963">
        <v>0</v>
      </c>
      <c r="CH1963">
        <v>0</v>
      </c>
      <c r="CI1963" s="2">
        <v>179682</v>
      </c>
      <c r="CJ1963" t="s">
        <v>1327</v>
      </c>
    </row>
    <row r="1964" spans="1:88">
      <c r="A1964" s="10" t="str">
        <f t="shared" si="930"/>
        <v>FSGI_US</v>
      </c>
      <c r="B1964" s="12">
        <f t="shared" si="931"/>
        <v>-0.16649999999999998</v>
      </c>
      <c r="C1964" s="12">
        <v>1.06940952397248E-4</v>
      </c>
      <c r="D1964" s="12">
        <v>0</v>
      </c>
      <c r="E1964" s="12">
        <v>-3.14017523857374E-3</v>
      </c>
      <c r="F1964" s="12">
        <v>-3.0332342861764902E-3</v>
      </c>
      <c r="G1964" s="12">
        <v>-3.14017523857374E-3</v>
      </c>
      <c r="H1964" s="12">
        <v>-3.0332342861764902E-3</v>
      </c>
      <c r="I1964" s="12">
        <v>1.06940952397248E-4</v>
      </c>
      <c r="J1964" s="13">
        <f t="shared" si="932"/>
        <v>0</v>
      </c>
      <c r="K1964" s="13">
        <f t="shared" si="933"/>
        <v>0</v>
      </c>
      <c r="L1964" s="16">
        <f t="shared" si="934"/>
        <v>0</v>
      </c>
      <c r="M1964" s="13">
        <f t="shared" si="935"/>
        <v>1</v>
      </c>
      <c r="N1964" s="16">
        <f t="shared" si="936"/>
        <v>0</v>
      </c>
      <c r="O1964" s="16">
        <f t="shared" si="937"/>
        <v>-3.0332342861764902E-3</v>
      </c>
      <c r="P1964" s="16">
        <f t="shared" si="938"/>
        <v>-9.6676571382350992E-4</v>
      </c>
      <c r="Q1964" s="20">
        <f t="shared" si="939"/>
        <v>-9.6676571382350992E-4</v>
      </c>
      <c r="R1964" s="20" t="str">
        <f t="shared" si="940"/>
        <v/>
      </c>
      <c r="S1964" s="20" t="str">
        <f t="shared" si="941"/>
        <v/>
      </c>
      <c r="T1964" s="20" t="str">
        <f t="shared" si="942"/>
        <v/>
      </c>
      <c r="U1964" s="16" t="str">
        <f t="shared" si="943"/>
        <v/>
      </c>
      <c r="V1964" s="20" t="str">
        <f t="shared" si="944"/>
        <v/>
      </c>
      <c r="W1964" s="20" t="str">
        <f t="shared" si="945"/>
        <v/>
      </c>
      <c r="X1964" s="20" t="str">
        <f t="shared" si="946"/>
        <v/>
      </c>
      <c r="Y1964" s="20" t="str">
        <f t="shared" si="947"/>
        <v/>
      </c>
      <c r="Z1964" s="20">
        <f t="shared" si="948"/>
        <v>-9.6676571382350992E-4</v>
      </c>
      <c r="AA1964" s="20" t="str">
        <f t="shared" si="949"/>
        <v/>
      </c>
      <c r="AB1964" s="20" t="str">
        <f t="shared" si="950"/>
        <v/>
      </c>
      <c r="AC1964" s="20">
        <f t="shared" si="951"/>
        <v>-3.0332342861764902E-3</v>
      </c>
      <c r="AD1964" s="20" t="str">
        <f t="shared" si="952"/>
        <v/>
      </c>
      <c r="AE1964" s="20">
        <f t="shared" si="953"/>
        <v>-3.0332342861764902E-3</v>
      </c>
      <c r="AF1964" s="20" t="str">
        <f t="shared" si="954"/>
        <v/>
      </c>
      <c r="AG1964" s="11">
        <f t="shared" si="955"/>
        <v>-3.14017523857374E-3</v>
      </c>
      <c r="AH1964" s="17">
        <f t="shared" si="956"/>
        <v>999</v>
      </c>
      <c r="AI1964" s="17">
        <f t="shared" si="957"/>
        <v>-3.0332342861764902E-3</v>
      </c>
      <c r="AJ1964" s="17">
        <f t="shared" si="958"/>
        <v>999</v>
      </c>
      <c r="AK1964" s="17">
        <f t="shared" si="959"/>
        <v>-3.0332342861764902E-3</v>
      </c>
      <c r="AL1964" s="17">
        <f t="shared" si="960"/>
        <v>999</v>
      </c>
      <c r="AM1964" s="10" t="s">
        <v>1725</v>
      </c>
      <c r="AN1964">
        <v>-0.314</v>
      </c>
      <c r="AO1964">
        <v>0</v>
      </c>
      <c r="AP1964">
        <v>-0.314</v>
      </c>
      <c r="AQ1964">
        <v>1.06E-2</v>
      </c>
      <c r="AR1964" s="8">
        <v>-0.4</v>
      </c>
      <c r="AS1964" s="8">
        <v>-9.9299999999999999E-2</v>
      </c>
      <c r="AT1964" s="8">
        <v>-6.4968000000000004</v>
      </c>
      <c r="AU1964" s="8">
        <v>-0.3246</v>
      </c>
      <c r="AV1964" s="8">
        <v>-0.4</v>
      </c>
      <c r="AW1964" s="8">
        <v>0.4</v>
      </c>
      <c r="AX1964" s="8">
        <v>9.9299999999999999E-2</v>
      </c>
      <c r="AY1964" s="8">
        <v>6.4968000000000004</v>
      </c>
      <c r="AZ1964" s="8">
        <v>-0.3034</v>
      </c>
      <c r="BA1964" s="8">
        <v>0.4</v>
      </c>
      <c r="BB1964">
        <v>-0.3034</v>
      </c>
      <c r="BC1964">
        <v>-0.3034</v>
      </c>
      <c r="BD1964">
        <v>1.06E-2</v>
      </c>
      <c r="BE1964">
        <v>1.06E-2</v>
      </c>
      <c r="BF1964">
        <v>0.06</v>
      </c>
      <c r="BG1964">
        <v>0.3</v>
      </c>
      <c r="BH1964">
        <v>-16.649999999999999</v>
      </c>
      <c r="BI1964">
        <v>10</v>
      </c>
      <c r="BJ1964">
        <v>19</v>
      </c>
      <c r="BK1964">
        <v>10</v>
      </c>
      <c r="BM1964">
        <v>10</v>
      </c>
      <c r="BN1964" t="s">
        <v>1016</v>
      </c>
      <c r="BP1964" t="s">
        <v>1016</v>
      </c>
      <c r="BQ1964">
        <v>40</v>
      </c>
      <c r="BR1964">
        <v>401010</v>
      </c>
      <c r="BS1964">
        <v>1</v>
      </c>
      <c r="BU1964">
        <v>1</v>
      </c>
      <c r="BW1964">
        <v>10</v>
      </c>
      <c r="BY1964">
        <v>19</v>
      </c>
      <c r="BZ1964" t="s">
        <v>1999</v>
      </c>
      <c r="CA1964">
        <v>0</v>
      </c>
      <c r="CB1964">
        <v>0</v>
      </c>
      <c r="CC1964">
        <v>1</v>
      </c>
      <c r="CD1964">
        <v>0</v>
      </c>
      <c r="CE1964">
        <v>1</v>
      </c>
      <c r="CF1964">
        <v>0</v>
      </c>
      <c r="CG1964">
        <v>0</v>
      </c>
      <c r="CH1964">
        <v>0</v>
      </c>
      <c r="CI1964" s="2">
        <v>40746</v>
      </c>
      <c r="CJ1964" t="s">
        <v>2249</v>
      </c>
    </row>
    <row r="1965" spans="1:88">
      <c r="A1965" s="10" t="str">
        <f t="shared" si="930"/>
        <v>VCYT_US</v>
      </c>
      <c r="B1965" s="12">
        <f t="shared" si="931"/>
        <v>-0.1888</v>
      </c>
      <c r="C1965" s="12">
        <v>7.0802285725074597E-4</v>
      </c>
      <c r="D1965" s="12">
        <v>0</v>
      </c>
      <c r="E1965" s="12">
        <v>-3.18610285762835E-3</v>
      </c>
      <c r="F1965" s="12">
        <v>-3.8941257148790999E-3</v>
      </c>
      <c r="G1965" s="12">
        <v>-3.18610285762835E-3</v>
      </c>
      <c r="H1965" s="12">
        <v>-3.8941257148790999E-3</v>
      </c>
      <c r="I1965" s="12">
        <v>-7.0802285725074597E-4</v>
      </c>
      <c r="J1965" s="13">
        <f t="shared" si="932"/>
        <v>0</v>
      </c>
      <c r="K1965" s="13">
        <f t="shared" si="933"/>
        <v>0</v>
      </c>
      <c r="L1965" s="16">
        <f t="shared" si="934"/>
        <v>0</v>
      </c>
      <c r="M1965" s="13">
        <f t="shared" si="935"/>
        <v>1</v>
      </c>
      <c r="N1965" s="16">
        <f t="shared" si="936"/>
        <v>0</v>
      </c>
      <c r="O1965" s="16">
        <f t="shared" si="937"/>
        <v>-3.8941257148790999E-3</v>
      </c>
      <c r="P1965" s="16">
        <f t="shared" si="938"/>
        <v>-2.1058742851209002E-3</v>
      </c>
      <c r="Q1965" s="20">
        <f t="shared" si="939"/>
        <v>-2.1058742851209002E-3</v>
      </c>
      <c r="R1965" s="20" t="str">
        <f t="shared" si="940"/>
        <v/>
      </c>
      <c r="S1965" s="20" t="str">
        <f t="shared" si="941"/>
        <v/>
      </c>
      <c r="T1965" s="20" t="str">
        <f t="shared" si="942"/>
        <v/>
      </c>
      <c r="U1965" s="16" t="str">
        <f t="shared" si="943"/>
        <v/>
      </c>
      <c r="V1965" s="20" t="str">
        <f t="shared" si="944"/>
        <v/>
      </c>
      <c r="W1965" s="20" t="str">
        <f t="shared" si="945"/>
        <v/>
      </c>
      <c r="X1965" s="20" t="str">
        <f t="shared" si="946"/>
        <v/>
      </c>
      <c r="Y1965" s="20" t="str">
        <f t="shared" si="947"/>
        <v/>
      </c>
      <c r="Z1965" s="20" t="str">
        <f t="shared" si="948"/>
        <v/>
      </c>
      <c r="AA1965" s="20" t="str">
        <f t="shared" si="949"/>
        <v/>
      </c>
      <c r="AB1965" s="20" t="str">
        <f t="shared" si="950"/>
        <v/>
      </c>
      <c r="AC1965" s="20">
        <f t="shared" si="951"/>
        <v>-3.8941257148790999E-3</v>
      </c>
      <c r="AD1965" s="20" t="str">
        <f t="shared" si="952"/>
        <v/>
      </c>
      <c r="AE1965" s="20" t="str">
        <f t="shared" si="953"/>
        <v/>
      </c>
      <c r="AF1965" s="20" t="str">
        <f t="shared" si="954"/>
        <v/>
      </c>
      <c r="AG1965" s="11">
        <f t="shared" si="955"/>
        <v>-3.18610285762835E-3</v>
      </c>
      <c r="AH1965" s="17">
        <f t="shared" si="956"/>
        <v>999</v>
      </c>
      <c r="AI1965" s="17">
        <f t="shared" si="957"/>
        <v>-3.8941257148790999E-3</v>
      </c>
      <c r="AJ1965" s="17">
        <f t="shared" si="958"/>
        <v>999</v>
      </c>
      <c r="AK1965" s="17">
        <f t="shared" si="959"/>
        <v>999</v>
      </c>
      <c r="AL1965" s="17">
        <f t="shared" si="960"/>
        <v>999</v>
      </c>
      <c r="AM1965" s="10" t="s">
        <v>1793</v>
      </c>
      <c r="AN1965">
        <v>-0.31859999999999999</v>
      </c>
      <c r="AO1965">
        <v>0</v>
      </c>
      <c r="AP1965">
        <v>-0.31859999999999999</v>
      </c>
      <c r="AQ1965">
        <v>6.9900000000000004E-2</v>
      </c>
      <c r="AR1965" s="8">
        <v>-0.6</v>
      </c>
      <c r="AS1965" s="8">
        <v>-0.44900000000000001</v>
      </c>
      <c r="AT1965" s="8">
        <v>-7.2432999999999996</v>
      </c>
      <c r="AU1965" s="8">
        <v>-0.38850000000000001</v>
      </c>
      <c r="AV1965" s="8">
        <v>-0.6</v>
      </c>
      <c r="AW1965" s="8">
        <v>0.6</v>
      </c>
      <c r="AX1965" s="8">
        <v>0.44900000000000001</v>
      </c>
      <c r="AY1965" s="8">
        <v>7.2432999999999996</v>
      </c>
      <c r="AZ1965" s="8">
        <v>-0.2487</v>
      </c>
      <c r="BA1965" s="8">
        <v>0.6</v>
      </c>
      <c r="BB1965">
        <v>-0.38850000000000001</v>
      </c>
      <c r="BC1965">
        <v>-0.2487</v>
      </c>
      <c r="BD1965">
        <v>-6.9900000000000004E-2</v>
      </c>
      <c r="BE1965">
        <v>6.9900000000000004E-2</v>
      </c>
      <c r="BF1965">
        <v>0.06</v>
      </c>
      <c r="BG1965">
        <v>0.3</v>
      </c>
      <c r="BH1965">
        <v>-18.88</v>
      </c>
      <c r="BI1965">
        <v>10</v>
      </c>
      <c r="BJ1965">
        <v>19</v>
      </c>
      <c r="BK1965">
        <v>10</v>
      </c>
      <c r="BM1965">
        <v>10</v>
      </c>
      <c r="BN1965" t="s">
        <v>1016</v>
      </c>
      <c r="BP1965" t="s">
        <v>1016</v>
      </c>
      <c r="BQ1965">
        <v>35</v>
      </c>
      <c r="BR1965">
        <v>351010</v>
      </c>
      <c r="BS1965">
        <v>1</v>
      </c>
      <c r="BU1965">
        <v>1</v>
      </c>
      <c r="BW1965">
        <v>10</v>
      </c>
      <c r="BY1965">
        <v>19</v>
      </c>
      <c r="BZ1965" t="s">
        <v>1947</v>
      </c>
      <c r="CA1965">
        <v>1</v>
      </c>
      <c r="CB1965">
        <v>0</v>
      </c>
      <c r="CC1965">
        <v>1</v>
      </c>
      <c r="CD1965">
        <v>0</v>
      </c>
      <c r="CE1965">
        <v>0</v>
      </c>
      <c r="CF1965">
        <v>0</v>
      </c>
      <c r="CG1965">
        <v>0</v>
      </c>
      <c r="CH1965">
        <v>0</v>
      </c>
      <c r="CI1965" s="2">
        <v>283749</v>
      </c>
    </row>
    <row r="1966" spans="1:88">
      <c r="A1966" s="10" t="str">
        <f t="shared" si="930"/>
        <v>VSTM_US</v>
      </c>
      <c r="B1966" s="12">
        <f t="shared" si="931"/>
        <v>-7.7499999999999999E-2</v>
      </c>
      <c r="C1966" s="12">
        <v>1.2006552382781901E-3</v>
      </c>
      <c r="D1966" s="12">
        <v>0</v>
      </c>
      <c r="E1966" s="12">
        <v>-3.1863542861998201E-3</v>
      </c>
      <c r="F1966" s="12">
        <v>-1.9856990479216298E-3</v>
      </c>
      <c r="G1966" s="12">
        <v>-3.1863542861998201E-3</v>
      </c>
      <c r="H1966" s="12">
        <v>-1.9856990479216298E-3</v>
      </c>
      <c r="I1966" s="12">
        <v>1.2006552382781901E-3</v>
      </c>
      <c r="J1966" s="13">
        <f t="shared" si="932"/>
        <v>0</v>
      </c>
      <c r="K1966" s="13">
        <f t="shared" si="933"/>
        <v>0</v>
      </c>
      <c r="L1966" s="16">
        <f t="shared" si="934"/>
        <v>0</v>
      </c>
      <c r="M1966" s="13">
        <f t="shared" si="935"/>
        <v>1</v>
      </c>
      <c r="N1966" s="16">
        <f t="shared" si="936"/>
        <v>0</v>
      </c>
      <c r="O1966" s="16">
        <f t="shared" si="937"/>
        <v>-1.9856990479216298E-3</v>
      </c>
      <c r="P1966" s="16">
        <f t="shared" si="938"/>
        <v>-1.4300952078370212E-5</v>
      </c>
      <c r="Q1966" s="20" t="str">
        <f t="shared" si="939"/>
        <v/>
      </c>
      <c r="R1966" s="20" t="str">
        <f t="shared" si="940"/>
        <v/>
      </c>
      <c r="S1966" s="20">
        <f t="shared" si="941"/>
        <v>-1.4300952078370212E-5</v>
      </c>
      <c r="T1966" s="20" t="str">
        <f t="shared" si="942"/>
        <v/>
      </c>
      <c r="U1966" s="16" t="str">
        <f t="shared" si="943"/>
        <v/>
      </c>
      <c r="V1966" s="20" t="str">
        <f t="shared" si="944"/>
        <v/>
      </c>
      <c r="W1966" s="20" t="str">
        <f t="shared" si="945"/>
        <v/>
      </c>
      <c r="X1966" s="20" t="str">
        <f t="shared" si="946"/>
        <v/>
      </c>
      <c r="Y1966" s="20" t="str">
        <f t="shared" si="947"/>
        <v/>
      </c>
      <c r="Z1966" s="20" t="str">
        <f t="shared" si="948"/>
        <v/>
      </c>
      <c r="AA1966" s="20" t="str">
        <f t="shared" si="949"/>
        <v/>
      </c>
      <c r="AB1966" s="20" t="str">
        <f t="shared" si="950"/>
        <v/>
      </c>
      <c r="AC1966" s="20" t="str">
        <f t="shared" si="951"/>
        <v/>
      </c>
      <c r="AD1966" s="20" t="str">
        <f t="shared" si="952"/>
        <v/>
      </c>
      <c r="AE1966" s="20" t="str">
        <f t="shared" si="953"/>
        <v/>
      </c>
      <c r="AF1966" s="20">
        <f t="shared" si="954"/>
        <v>-1.9856990479216298E-3</v>
      </c>
      <c r="AG1966" s="11">
        <f t="shared" si="955"/>
        <v>-3.1863542861998201E-3</v>
      </c>
      <c r="AH1966" s="17">
        <f t="shared" si="956"/>
        <v>999</v>
      </c>
      <c r="AI1966" s="17">
        <f t="shared" si="957"/>
        <v>999</v>
      </c>
      <c r="AJ1966" s="17">
        <f t="shared" si="958"/>
        <v>999</v>
      </c>
      <c r="AK1966" s="17">
        <f t="shared" si="959"/>
        <v>999</v>
      </c>
      <c r="AL1966" s="17">
        <f t="shared" si="960"/>
        <v>-1.9856990479216298E-3</v>
      </c>
      <c r="AM1966" s="10" t="s">
        <v>1607</v>
      </c>
      <c r="AN1966">
        <v>-0.31859999999999999</v>
      </c>
      <c r="AO1966">
        <v>0</v>
      </c>
      <c r="AP1966">
        <v>-0.31859999999999999</v>
      </c>
      <c r="AQ1966">
        <v>1.4807999999999999</v>
      </c>
      <c r="AR1966" s="8">
        <v>-0.2</v>
      </c>
      <c r="AS1966" s="8">
        <v>-6.3990999999999998</v>
      </c>
      <c r="AT1966" s="8">
        <v>-16.6037</v>
      </c>
      <c r="AU1966" s="8">
        <v>-1.7994000000000001</v>
      </c>
      <c r="AV1966" s="8">
        <v>-0.2</v>
      </c>
      <c r="AW1966" s="8">
        <v>0.6</v>
      </c>
      <c r="AX1966" s="8">
        <v>6.3990999999999998</v>
      </c>
      <c r="AY1966" s="8">
        <v>16.6037</v>
      </c>
      <c r="AZ1966" s="8">
        <v>1.1620999999999999</v>
      </c>
      <c r="BA1966" s="8">
        <v>0.6</v>
      </c>
      <c r="BB1966">
        <v>-0.2</v>
      </c>
      <c r="BC1966">
        <v>0.6</v>
      </c>
      <c r="BD1966">
        <v>0.1186</v>
      </c>
      <c r="BE1966">
        <v>0.91859999999999997</v>
      </c>
      <c r="BF1966">
        <v>0.06</v>
      </c>
      <c r="BG1966">
        <v>0.3</v>
      </c>
      <c r="BH1966">
        <v>-7.75</v>
      </c>
      <c r="BI1966">
        <v>9</v>
      </c>
      <c r="BJ1966">
        <v>17</v>
      </c>
      <c r="BK1966">
        <v>9</v>
      </c>
      <c r="BM1966">
        <v>9</v>
      </c>
      <c r="BN1966" t="s">
        <v>1016</v>
      </c>
      <c r="BP1966" t="s">
        <v>1016</v>
      </c>
      <c r="BQ1966">
        <v>35</v>
      </c>
      <c r="BR1966">
        <v>352010</v>
      </c>
      <c r="BS1966">
        <v>1</v>
      </c>
      <c r="BU1966">
        <v>1</v>
      </c>
      <c r="BW1966">
        <v>9</v>
      </c>
      <c r="BY1966">
        <v>17</v>
      </c>
      <c r="BZ1966" t="s">
        <v>1997</v>
      </c>
      <c r="CA1966">
        <v>0</v>
      </c>
      <c r="CB1966">
        <v>0</v>
      </c>
      <c r="CC1966">
        <v>0</v>
      </c>
      <c r="CD1966">
        <v>0</v>
      </c>
      <c r="CE1966">
        <v>0</v>
      </c>
      <c r="CF1966">
        <v>1</v>
      </c>
      <c r="CG1966">
        <v>0</v>
      </c>
      <c r="CH1966">
        <v>0</v>
      </c>
      <c r="CI1966" s="2">
        <v>5693389</v>
      </c>
      <c r="CJ1966" t="s">
        <v>1019</v>
      </c>
    </row>
    <row r="1967" spans="1:88">
      <c r="A1967" s="10" t="str">
        <f t="shared" si="930"/>
        <v>BNFT_US</v>
      </c>
      <c r="B1967" s="12">
        <f t="shared" si="931"/>
        <v>-0.20039999999999999</v>
      </c>
      <c r="C1967" s="12">
        <v>7.85714285834013E-4</v>
      </c>
      <c r="D1967" s="12">
        <v>0</v>
      </c>
      <c r="E1967" s="12">
        <v>-3.1915714290577601E-3</v>
      </c>
      <c r="F1967" s="12">
        <v>-3.9772857148917696E-3</v>
      </c>
      <c r="G1967" s="12">
        <v>-3.1915714290577601E-3</v>
      </c>
      <c r="H1967" s="12">
        <v>-3.9772857148917696E-3</v>
      </c>
      <c r="I1967" s="12">
        <v>-7.85714285834013E-4</v>
      </c>
      <c r="J1967" s="13">
        <f t="shared" si="932"/>
        <v>0</v>
      </c>
      <c r="K1967" s="13">
        <f t="shared" si="933"/>
        <v>0</v>
      </c>
      <c r="L1967" s="16">
        <f t="shared" si="934"/>
        <v>0</v>
      </c>
      <c r="M1967" s="13">
        <f t="shared" si="935"/>
        <v>1</v>
      </c>
      <c r="N1967" s="16">
        <f t="shared" si="936"/>
        <v>0</v>
      </c>
      <c r="O1967" s="16">
        <f t="shared" si="937"/>
        <v>-3.9772857148917696E-3</v>
      </c>
      <c r="P1967" s="16">
        <f t="shared" si="938"/>
        <v>-2.0227142851082305E-3</v>
      </c>
      <c r="Q1967" s="20" t="str">
        <f t="shared" si="939"/>
        <v/>
      </c>
      <c r="R1967" s="20" t="str">
        <f t="shared" si="940"/>
        <v/>
      </c>
      <c r="S1967" s="20" t="str">
        <f t="shared" si="941"/>
        <v/>
      </c>
      <c r="T1967" s="20">
        <f t="shared" si="942"/>
        <v>-2.0227142851082305E-3</v>
      </c>
      <c r="U1967" s="16" t="str">
        <f t="shared" si="943"/>
        <v/>
      </c>
      <c r="V1967" s="20" t="str">
        <f t="shared" si="944"/>
        <v/>
      </c>
      <c r="W1967" s="20" t="str">
        <f t="shared" si="945"/>
        <v/>
      </c>
      <c r="X1967" s="20" t="str">
        <f t="shared" si="946"/>
        <v/>
      </c>
      <c r="Y1967" s="20" t="str">
        <f t="shared" si="947"/>
        <v/>
      </c>
      <c r="Z1967" s="20" t="str">
        <f t="shared" si="948"/>
        <v/>
      </c>
      <c r="AA1967" s="20" t="str">
        <f t="shared" si="949"/>
        <v/>
      </c>
      <c r="AB1967" s="20">
        <f t="shared" si="950"/>
        <v>-3.9772857148917696E-3</v>
      </c>
      <c r="AC1967" s="20" t="str">
        <f t="shared" si="951"/>
        <v/>
      </c>
      <c r="AD1967" s="20" t="str">
        <f t="shared" si="952"/>
        <v/>
      </c>
      <c r="AE1967" s="20" t="str">
        <f t="shared" si="953"/>
        <v/>
      </c>
      <c r="AF1967" s="20" t="str">
        <f t="shared" si="954"/>
        <v/>
      </c>
      <c r="AG1967" s="11">
        <f t="shared" si="955"/>
        <v>-3.1915714290577601E-3</v>
      </c>
      <c r="AH1967" s="17">
        <f t="shared" si="956"/>
        <v>-3.9772857148917696E-3</v>
      </c>
      <c r="AI1967" s="17">
        <f t="shared" si="957"/>
        <v>999</v>
      </c>
      <c r="AJ1967" s="17">
        <f t="shared" si="958"/>
        <v>999</v>
      </c>
      <c r="AK1967" s="17">
        <f t="shared" si="959"/>
        <v>999</v>
      </c>
      <c r="AL1967" s="17">
        <f t="shared" si="960"/>
        <v>999</v>
      </c>
      <c r="AM1967" s="10" t="s">
        <v>1295</v>
      </c>
      <c r="AN1967">
        <v>-0.31919999999999998</v>
      </c>
      <c r="AO1967">
        <v>0</v>
      </c>
      <c r="AP1967">
        <v>-0.31919999999999998</v>
      </c>
      <c r="AQ1967">
        <v>3.3803999999999998</v>
      </c>
      <c r="AR1967" s="8">
        <v>-0.6</v>
      </c>
      <c r="AS1967" s="8">
        <v>-10.322699999999999</v>
      </c>
      <c r="AT1967" s="8">
        <v>-44.7226</v>
      </c>
      <c r="AU1967" s="8">
        <v>-3.6996000000000002</v>
      </c>
      <c r="AV1967" s="8">
        <v>-0.6</v>
      </c>
      <c r="AW1967" s="8">
        <v>0.6</v>
      </c>
      <c r="AX1967" s="8">
        <v>10.322699999999999</v>
      </c>
      <c r="AY1967" s="8">
        <v>44.7226</v>
      </c>
      <c r="AZ1967" s="8">
        <v>3.0613000000000001</v>
      </c>
      <c r="BA1967" s="8">
        <v>0.6</v>
      </c>
      <c r="BB1967">
        <v>-0.6</v>
      </c>
      <c r="BC1967">
        <v>0.6</v>
      </c>
      <c r="BD1967">
        <v>-0.28079999999999999</v>
      </c>
      <c r="BE1967">
        <v>0.91920000000000002</v>
      </c>
      <c r="BF1967">
        <v>0.06</v>
      </c>
      <c r="BG1967">
        <v>0.3</v>
      </c>
      <c r="BH1967">
        <v>-20.04</v>
      </c>
      <c r="BI1967">
        <v>10</v>
      </c>
      <c r="BJ1967">
        <v>20</v>
      </c>
      <c r="BK1967">
        <v>10</v>
      </c>
      <c r="BM1967">
        <v>10</v>
      </c>
      <c r="BN1967" t="s">
        <v>1016</v>
      </c>
      <c r="BP1967" t="s">
        <v>1016</v>
      </c>
      <c r="BQ1967">
        <v>45</v>
      </c>
      <c r="BR1967">
        <v>451010</v>
      </c>
      <c r="BS1967">
        <v>1</v>
      </c>
      <c r="BU1967">
        <v>1</v>
      </c>
      <c r="BW1967">
        <v>10</v>
      </c>
      <c r="BY1967">
        <v>20</v>
      </c>
      <c r="BZ1967" t="s">
        <v>1997</v>
      </c>
      <c r="CA1967">
        <v>0</v>
      </c>
      <c r="CB1967">
        <v>0</v>
      </c>
      <c r="CC1967">
        <v>0</v>
      </c>
      <c r="CD1967">
        <v>0</v>
      </c>
      <c r="CE1967">
        <v>0</v>
      </c>
      <c r="CF1967">
        <v>0</v>
      </c>
      <c r="CG1967">
        <v>0</v>
      </c>
      <c r="CH1967">
        <v>0</v>
      </c>
      <c r="CI1967" s="2">
        <v>14447175</v>
      </c>
    </row>
    <row r="1968" spans="1:88">
      <c r="A1968" s="10" t="str">
        <f t="shared" si="930"/>
        <v>FCSC_US</v>
      </c>
      <c r="B1968" s="12">
        <f t="shared" si="931"/>
        <v>-7.85E-2</v>
      </c>
      <c r="C1968" s="12">
        <v>1.2007809525639199E-3</v>
      </c>
      <c r="D1968" s="12">
        <v>0</v>
      </c>
      <c r="E1968" s="12">
        <v>-3.2093600004890399E-3</v>
      </c>
      <c r="F1968" s="12">
        <v>-2.00857904792511E-3</v>
      </c>
      <c r="G1968" s="12">
        <v>-3.2093600004890399E-3</v>
      </c>
      <c r="H1968" s="12">
        <v>-2.00857904792511E-3</v>
      </c>
      <c r="I1968" s="12">
        <v>1.2007809525639199E-3</v>
      </c>
      <c r="J1968" s="13">
        <f t="shared" si="932"/>
        <v>0</v>
      </c>
      <c r="K1968" s="13">
        <f t="shared" si="933"/>
        <v>0</v>
      </c>
      <c r="L1968" s="16">
        <f t="shared" si="934"/>
        <v>0</v>
      </c>
      <c r="M1968" s="13">
        <f t="shared" si="935"/>
        <v>1</v>
      </c>
      <c r="N1968" s="16">
        <f t="shared" si="936"/>
        <v>0</v>
      </c>
      <c r="O1968" s="16">
        <f t="shared" si="937"/>
        <v>-2.00857904792511E-3</v>
      </c>
      <c r="P1968" s="16">
        <f t="shared" si="938"/>
        <v>8.5790479251099394E-6</v>
      </c>
      <c r="Q1968" s="20" t="str">
        <f t="shared" si="939"/>
        <v/>
      </c>
      <c r="R1968" s="20" t="str">
        <f t="shared" si="940"/>
        <v/>
      </c>
      <c r="S1968" s="20" t="str">
        <f t="shared" si="941"/>
        <v/>
      </c>
      <c r="T1968" s="20">
        <f t="shared" si="942"/>
        <v>8.5790479251099394E-6</v>
      </c>
      <c r="U1968" s="16" t="str">
        <f t="shared" si="943"/>
        <v/>
      </c>
      <c r="V1968" s="20" t="str">
        <f t="shared" si="944"/>
        <v/>
      </c>
      <c r="W1968" s="20" t="str">
        <f t="shared" si="945"/>
        <v/>
      </c>
      <c r="X1968" s="20" t="str">
        <f t="shared" si="946"/>
        <v/>
      </c>
      <c r="Y1968" s="20" t="str">
        <f t="shared" si="947"/>
        <v/>
      </c>
      <c r="Z1968" s="20" t="str">
        <f t="shared" si="948"/>
        <v/>
      </c>
      <c r="AA1968" s="20" t="str">
        <f t="shared" si="949"/>
        <v/>
      </c>
      <c r="AB1968" s="20">
        <f t="shared" si="950"/>
        <v>-2.00857904792511E-3</v>
      </c>
      <c r="AC1968" s="20" t="str">
        <f t="shared" si="951"/>
        <v/>
      </c>
      <c r="AD1968" s="20" t="str">
        <f t="shared" si="952"/>
        <v/>
      </c>
      <c r="AE1968" s="20" t="str">
        <f t="shared" si="953"/>
        <v/>
      </c>
      <c r="AF1968" s="20" t="str">
        <f t="shared" si="954"/>
        <v/>
      </c>
      <c r="AG1968" s="11">
        <f t="shared" si="955"/>
        <v>-3.2093600004890399E-3</v>
      </c>
      <c r="AH1968" s="17">
        <f t="shared" si="956"/>
        <v>-2.00857904792511E-3</v>
      </c>
      <c r="AI1968" s="17">
        <f t="shared" si="957"/>
        <v>999</v>
      </c>
      <c r="AJ1968" s="17">
        <f t="shared" si="958"/>
        <v>999</v>
      </c>
      <c r="AK1968" s="17">
        <f t="shared" si="959"/>
        <v>999</v>
      </c>
      <c r="AL1968" s="17">
        <f t="shared" si="960"/>
        <v>999</v>
      </c>
      <c r="AM1968" s="10" t="s">
        <v>1740</v>
      </c>
      <c r="AN1968">
        <v>-0.32090000000000002</v>
      </c>
      <c r="AO1968">
        <v>0</v>
      </c>
      <c r="AP1968">
        <v>-0.32090000000000002</v>
      </c>
      <c r="AQ1968">
        <v>0.20580000000000001</v>
      </c>
      <c r="AR1968" s="8">
        <v>-0.2</v>
      </c>
      <c r="AS1968" s="8">
        <v>-0.75170000000000003</v>
      </c>
      <c r="AT1968" s="8">
        <v>-8.92</v>
      </c>
      <c r="AU1968" s="8">
        <v>-0.52669999999999995</v>
      </c>
      <c r="AV1968" s="8">
        <v>-0.2</v>
      </c>
      <c r="AW1968" s="8">
        <v>0.6</v>
      </c>
      <c r="AX1968" s="8">
        <v>0.75170000000000003</v>
      </c>
      <c r="AY1968" s="8">
        <v>8.92</v>
      </c>
      <c r="AZ1968" s="8">
        <v>-0.11509999999999999</v>
      </c>
      <c r="BA1968" s="8">
        <v>0.6</v>
      </c>
      <c r="BB1968">
        <v>-0.2</v>
      </c>
      <c r="BC1968">
        <v>-0.11509999999999999</v>
      </c>
      <c r="BD1968">
        <v>0.12089999999999999</v>
      </c>
      <c r="BE1968">
        <v>0.20580000000000001</v>
      </c>
      <c r="BF1968">
        <v>0.06</v>
      </c>
      <c r="BG1968">
        <v>0.3</v>
      </c>
      <c r="BH1968">
        <v>-7.85</v>
      </c>
      <c r="BI1968">
        <v>9</v>
      </c>
      <c r="BJ1968">
        <v>17</v>
      </c>
      <c r="BK1968">
        <v>9</v>
      </c>
      <c r="BM1968">
        <v>9</v>
      </c>
      <c r="BN1968" t="s">
        <v>1016</v>
      </c>
      <c r="BP1968" t="s">
        <v>1016</v>
      </c>
      <c r="BQ1968">
        <v>35</v>
      </c>
      <c r="BR1968">
        <v>352010</v>
      </c>
      <c r="BS1968">
        <v>1</v>
      </c>
      <c r="BU1968">
        <v>1</v>
      </c>
      <c r="BW1968">
        <v>9</v>
      </c>
      <c r="BY1968">
        <v>17</v>
      </c>
      <c r="BZ1968" t="s">
        <v>1946</v>
      </c>
      <c r="CA1968">
        <v>0</v>
      </c>
      <c r="CB1968">
        <v>0</v>
      </c>
      <c r="CC1968">
        <v>1</v>
      </c>
      <c r="CD1968">
        <v>0</v>
      </c>
      <c r="CE1968">
        <v>0</v>
      </c>
      <c r="CF1968">
        <v>0</v>
      </c>
      <c r="CG1968">
        <v>0</v>
      </c>
      <c r="CH1968">
        <v>0</v>
      </c>
      <c r="CI1968" s="2">
        <v>899910</v>
      </c>
    </row>
    <row r="1969" spans="1:88">
      <c r="A1969" s="10" t="str">
        <f t="shared" si="930"/>
        <v>MRTX_US</v>
      </c>
      <c r="B1969" s="12">
        <f t="shared" si="931"/>
        <v>-0.125</v>
      </c>
      <c r="C1969" s="12">
        <v>1.2699238097173199E-3</v>
      </c>
      <c r="D1969" s="12">
        <v>0</v>
      </c>
      <c r="E1969" s="12">
        <v>-3.2325333338259002E-3</v>
      </c>
      <c r="F1969" s="12">
        <v>-1.96260952410858E-3</v>
      </c>
      <c r="G1969" s="12">
        <v>-3.2325333338259002E-3</v>
      </c>
      <c r="H1969" s="12">
        <v>-1.96260952410858E-3</v>
      </c>
      <c r="I1969" s="12">
        <v>1.2699238097173199E-3</v>
      </c>
      <c r="J1969" s="13">
        <f t="shared" si="932"/>
        <v>0</v>
      </c>
      <c r="K1969" s="13">
        <f t="shared" si="933"/>
        <v>0</v>
      </c>
      <c r="L1969" s="16">
        <f t="shared" si="934"/>
        <v>0</v>
      </c>
      <c r="M1969" s="13">
        <f t="shared" si="935"/>
        <v>1</v>
      </c>
      <c r="N1969" s="16">
        <f t="shared" si="936"/>
        <v>0</v>
      </c>
      <c r="O1969" s="16">
        <f t="shared" si="937"/>
        <v>-1.96260952410858E-3</v>
      </c>
      <c r="P1969" s="16">
        <f t="shared" si="938"/>
        <v>-3.7390475891420014E-5</v>
      </c>
      <c r="Q1969" s="20" t="str">
        <f t="shared" si="939"/>
        <v/>
      </c>
      <c r="R1969" s="20" t="str">
        <f t="shared" si="940"/>
        <v/>
      </c>
      <c r="S1969" s="20" t="str">
        <f t="shared" si="941"/>
        <v/>
      </c>
      <c r="T1969" s="20">
        <f t="shared" si="942"/>
        <v>-3.7390475891420014E-5</v>
      </c>
      <c r="U1969" s="16" t="str">
        <f t="shared" si="943"/>
        <v/>
      </c>
      <c r="V1969" s="20" t="str">
        <f t="shared" si="944"/>
        <v/>
      </c>
      <c r="W1969" s="20" t="str">
        <f t="shared" si="945"/>
        <v/>
      </c>
      <c r="X1969" s="20" t="str">
        <f t="shared" si="946"/>
        <v/>
      </c>
      <c r="Y1969" s="20" t="str">
        <f t="shared" si="947"/>
        <v/>
      </c>
      <c r="Z1969" s="20" t="str">
        <f t="shared" si="948"/>
        <v/>
      </c>
      <c r="AA1969" s="20" t="str">
        <f t="shared" si="949"/>
        <v/>
      </c>
      <c r="AB1969" s="20">
        <f t="shared" si="950"/>
        <v>-1.96260952410858E-3</v>
      </c>
      <c r="AC1969" s="20" t="str">
        <f t="shared" si="951"/>
        <v/>
      </c>
      <c r="AD1969" s="20" t="str">
        <f t="shared" si="952"/>
        <v/>
      </c>
      <c r="AE1969" s="20" t="str">
        <f t="shared" si="953"/>
        <v/>
      </c>
      <c r="AF1969" s="20" t="str">
        <f t="shared" si="954"/>
        <v/>
      </c>
      <c r="AG1969" s="11">
        <f t="shared" si="955"/>
        <v>-3.2325333338259002E-3</v>
      </c>
      <c r="AH1969" s="17">
        <f t="shared" si="956"/>
        <v>-1.96260952410858E-3</v>
      </c>
      <c r="AI1969" s="17">
        <f t="shared" si="957"/>
        <v>999</v>
      </c>
      <c r="AJ1969" s="17">
        <f t="shared" si="958"/>
        <v>999</v>
      </c>
      <c r="AK1969" s="17">
        <f t="shared" si="959"/>
        <v>999</v>
      </c>
      <c r="AL1969" s="17">
        <f t="shared" si="960"/>
        <v>999</v>
      </c>
      <c r="AM1969" s="10" t="s">
        <v>2022</v>
      </c>
      <c r="AN1969">
        <v>-0.32329999999999998</v>
      </c>
      <c r="AO1969">
        <v>0</v>
      </c>
      <c r="AP1969">
        <v>-0.32329999999999998</v>
      </c>
      <c r="AQ1969">
        <v>0.38550000000000001</v>
      </c>
      <c r="AR1969" s="8">
        <v>-0.2</v>
      </c>
      <c r="AS1969" s="8">
        <v>-1.5902000000000001</v>
      </c>
      <c r="AT1969" s="8">
        <v>-18.661300000000001</v>
      </c>
      <c r="AU1969" s="8">
        <v>-0.7087</v>
      </c>
      <c r="AV1969" s="8">
        <v>-0.2</v>
      </c>
      <c r="AW1969" s="8">
        <v>0.6</v>
      </c>
      <c r="AX1969" s="8">
        <v>1.5902000000000001</v>
      </c>
      <c r="AY1969" s="8">
        <v>18.661300000000001</v>
      </c>
      <c r="AZ1969" s="8">
        <v>6.2199999999999998E-2</v>
      </c>
      <c r="BA1969" s="8">
        <v>0.6</v>
      </c>
      <c r="BB1969">
        <v>-0.2</v>
      </c>
      <c r="BC1969">
        <v>6.2199999999999998E-2</v>
      </c>
      <c r="BD1969">
        <v>0.12330000000000001</v>
      </c>
      <c r="BE1969">
        <v>0.38550000000000001</v>
      </c>
      <c r="BF1969">
        <v>0.06</v>
      </c>
      <c r="BG1969">
        <v>0.3</v>
      </c>
      <c r="BH1969">
        <v>-12.5</v>
      </c>
      <c r="BI1969">
        <v>9</v>
      </c>
      <c r="BJ1969">
        <v>18</v>
      </c>
      <c r="BK1969">
        <v>9</v>
      </c>
      <c r="BM1969">
        <v>9</v>
      </c>
      <c r="BN1969" t="s">
        <v>1016</v>
      </c>
      <c r="BP1969" t="s">
        <v>1016</v>
      </c>
      <c r="BQ1969">
        <v>35</v>
      </c>
      <c r="BR1969">
        <v>352010</v>
      </c>
      <c r="BS1969">
        <v>1</v>
      </c>
      <c r="BU1969">
        <v>1</v>
      </c>
      <c r="BW1969">
        <v>9</v>
      </c>
      <c r="BY1969">
        <v>18</v>
      </c>
      <c r="BZ1969" t="s">
        <v>1998</v>
      </c>
      <c r="CA1969">
        <v>0</v>
      </c>
      <c r="CB1969">
        <v>0</v>
      </c>
      <c r="CC1969">
        <v>1</v>
      </c>
      <c r="CD1969">
        <v>0</v>
      </c>
      <c r="CE1969">
        <v>0</v>
      </c>
      <c r="CF1969">
        <v>0</v>
      </c>
      <c r="CG1969">
        <v>0</v>
      </c>
      <c r="CH1969">
        <v>0</v>
      </c>
      <c r="CI1969" s="2">
        <v>1222931</v>
      </c>
    </row>
    <row r="1970" spans="1:88">
      <c r="A1970" s="10" t="str">
        <f t="shared" si="930"/>
        <v>PMFG_US</v>
      </c>
      <c r="B1970" s="12">
        <f t="shared" si="931"/>
        <v>-0.11220000000000001</v>
      </c>
      <c r="C1970" s="12">
        <v>1.2525333335241899E-4</v>
      </c>
      <c r="D1970" s="12">
        <v>0</v>
      </c>
      <c r="E1970" s="12">
        <v>-3.2923733338350199E-3</v>
      </c>
      <c r="F1970" s="12">
        <v>-3.1671200004825999E-3</v>
      </c>
      <c r="G1970" s="12">
        <v>-3.2923733338350199E-3</v>
      </c>
      <c r="H1970" s="12">
        <v>-3.1671200004825999E-3</v>
      </c>
      <c r="I1970" s="12">
        <v>1.2525333335241899E-4</v>
      </c>
      <c r="J1970" s="13">
        <f t="shared" si="932"/>
        <v>0</v>
      </c>
      <c r="K1970" s="13">
        <f t="shared" si="933"/>
        <v>0</v>
      </c>
      <c r="L1970" s="16">
        <f t="shared" si="934"/>
        <v>0</v>
      </c>
      <c r="M1970" s="13">
        <f t="shared" si="935"/>
        <v>1</v>
      </c>
      <c r="N1970" s="16">
        <f t="shared" si="936"/>
        <v>0</v>
      </c>
      <c r="O1970" s="16">
        <f t="shared" si="937"/>
        <v>-3.1671200004825999E-3</v>
      </c>
      <c r="P1970" s="16">
        <f t="shared" si="938"/>
        <v>-3.3328799995174007E-3</v>
      </c>
      <c r="Q1970" s="20">
        <f t="shared" si="939"/>
        <v>-3.3328799995174007E-3</v>
      </c>
      <c r="R1970" s="20" t="str">
        <f t="shared" si="940"/>
        <v/>
      </c>
      <c r="S1970" s="20" t="str">
        <f t="shared" si="941"/>
        <v/>
      </c>
      <c r="T1970" s="20" t="str">
        <f t="shared" si="942"/>
        <v/>
      </c>
      <c r="U1970" s="16" t="str">
        <f t="shared" si="943"/>
        <v/>
      </c>
      <c r="V1970" s="20" t="str">
        <f t="shared" si="944"/>
        <v/>
      </c>
      <c r="W1970" s="20" t="str">
        <f t="shared" si="945"/>
        <v/>
      </c>
      <c r="X1970" s="20" t="str">
        <f t="shared" si="946"/>
        <v/>
      </c>
      <c r="Y1970" s="20" t="str">
        <f t="shared" si="947"/>
        <v/>
      </c>
      <c r="Z1970" s="20">
        <f t="shared" si="948"/>
        <v>-3.3328799995174007E-3</v>
      </c>
      <c r="AA1970" s="20" t="str">
        <f t="shared" si="949"/>
        <v/>
      </c>
      <c r="AB1970" s="20" t="str">
        <f t="shared" si="950"/>
        <v/>
      </c>
      <c r="AC1970" s="20">
        <f t="shared" si="951"/>
        <v>-3.1671200004825999E-3</v>
      </c>
      <c r="AD1970" s="20" t="str">
        <f t="shared" si="952"/>
        <v/>
      </c>
      <c r="AE1970" s="20">
        <f t="shared" si="953"/>
        <v>-3.1671200004825999E-3</v>
      </c>
      <c r="AF1970" s="20" t="str">
        <f t="shared" si="954"/>
        <v/>
      </c>
      <c r="AG1970" s="11">
        <f t="shared" si="955"/>
        <v>-3.2923733338350199E-3</v>
      </c>
      <c r="AH1970" s="17">
        <f t="shared" si="956"/>
        <v>999</v>
      </c>
      <c r="AI1970" s="17">
        <f t="shared" si="957"/>
        <v>-3.1671200004825999E-3</v>
      </c>
      <c r="AJ1970" s="17">
        <f t="shared" si="958"/>
        <v>999</v>
      </c>
      <c r="AK1970" s="17">
        <f t="shared" si="959"/>
        <v>-3.1671200004825999E-3</v>
      </c>
      <c r="AL1970" s="17">
        <f t="shared" si="960"/>
        <v>999</v>
      </c>
      <c r="AM1970" s="10" t="s">
        <v>1734</v>
      </c>
      <c r="AN1970">
        <v>-0.32919999999999999</v>
      </c>
      <c r="AO1970">
        <v>0</v>
      </c>
      <c r="AP1970">
        <v>-0.32919999999999999</v>
      </c>
      <c r="AQ1970">
        <v>1.32E-2</v>
      </c>
      <c r="AR1970" s="8">
        <v>-0.65</v>
      </c>
      <c r="AS1970" s="8">
        <v>-0.1004</v>
      </c>
      <c r="AT1970" s="8">
        <v>-3.8119000000000001</v>
      </c>
      <c r="AU1970" s="8">
        <v>-0.34250000000000003</v>
      </c>
      <c r="AV1970" s="8">
        <v>-0.65</v>
      </c>
      <c r="AW1970" s="8">
        <v>0.65</v>
      </c>
      <c r="AX1970" s="8">
        <v>0.1004</v>
      </c>
      <c r="AY1970" s="8">
        <v>3.8119000000000001</v>
      </c>
      <c r="AZ1970" s="8">
        <v>-0.316</v>
      </c>
      <c r="BA1970" s="8">
        <v>0.65</v>
      </c>
      <c r="BB1970">
        <v>-0.316</v>
      </c>
      <c r="BC1970">
        <v>-0.316</v>
      </c>
      <c r="BD1970">
        <v>1.32E-2</v>
      </c>
      <c r="BE1970">
        <v>1.32E-2</v>
      </c>
      <c r="BF1970">
        <v>0.06</v>
      </c>
      <c r="BG1970">
        <v>0.3</v>
      </c>
      <c r="BH1970">
        <v>-11.22</v>
      </c>
      <c r="BI1970">
        <v>9</v>
      </c>
      <c r="BJ1970">
        <v>18</v>
      </c>
      <c r="BK1970">
        <v>9</v>
      </c>
      <c r="BM1970">
        <v>9</v>
      </c>
      <c r="BN1970" t="s">
        <v>1016</v>
      </c>
      <c r="BP1970" t="s">
        <v>1016</v>
      </c>
      <c r="BQ1970">
        <v>20</v>
      </c>
      <c r="BR1970">
        <v>201060</v>
      </c>
      <c r="BS1970">
        <v>1</v>
      </c>
      <c r="BU1970">
        <v>1</v>
      </c>
      <c r="BW1970">
        <v>9</v>
      </c>
      <c r="BY1970">
        <v>18</v>
      </c>
      <c r="BZ1970" t="s">
        <v>1999</v>
      </c>
      <c r="CA1970">
        <v>0</v>
      </c>
      <c r="CB1970">
        <v>0</v>
      </c>
      <c r="CC1970">
        <v>1</v>
      </c>
      <c r="CD1970">
        <v>0</v>
      </c>
      <c r="CE1970">
        <v>1</v>
      </c>
      <c r="CF1970">
        <v>0</v>
      </c>
      <c r="CG1970">
        <v>0</v>
      </c>
      <c r="CH1970">
        <v>0</v>
      </c>
      <c r="CI1970" s="2">
        <v>42608</v>
      </c>
      <c r="CJ1970" t="s">
        <v>1327</v>
      </c>
    </row>
    <row r="1971" spans="1:88">
      <c r="A1971" s="10" t="str">
        <f t="shared" si="930"/>
        <v>HOV_US</v>
      </c>
      <c r="B1971" s="12">
        <f t="shared" si="931"/>
        <v>-0.12509999999999999</v>
      </c>
      <c r="C1971" s="12">
        <v>3.1927657147722299E-3</v>
      </c>
      <c r="D1971" s="12">
        <v>0</v>
      </c>
      <c r="E1971" s="12">
        <v>-3.30238857193179E-3</v>
      </c>
      <c r="F1971" s="12">
        <v>-6.4951542867040203E-3</v>
      </c>
      <c r="G1971" s="12">
        <v>-3.30238857193179E-3</v>
      </c>
      <c r="H1971" s="12">
        <v>-6.4951542867040203E-3</v>
      </c>
      <c r="I1971" s="12">
        <v>-3.1927657147722299E-3</v>
      </c>
      <c r="J1971" s="13">
        <f t="shared" si="932"/>
        <v>0</v>
      </c>
      <c r="K1971" s="13">
        <f t="shared" si="933"/>
        <v>0</v>
      </c>
      <c r="L1971" s="16">
        <f t="shared" si="934"/>
        <v>0</v>
      </c>
      <c r="M1971" s="13">
        <f t="shared" si="935"/>
        <v>1</v>
      </c>
      <c r="N1971" s="16">
        <f t="shared" si="936"/>
        <v>0</v>
      </c>
      <c r="O1971" s="16">
        <f t="shared" si="937"/>
        <v>-6.4951542867040203E-3</v>
      </c>
      <c r="P1971" s="16">
        <f t="shared" si="938"/>
        <v>-4.8457132959802904E-6</v>
      </c>
      <c r="Q1971" s="20" t="str">
        <f t="shared" si="939"/>
        <v/>
      </c>
      <c r="R1971" s="20" t="str">
        <f t="shared" si="940"/>
        <v/>
      </c>
      <c r="S1971" s="20" t="str">
        <f t="shared" si="941"/>
        <v/>
      </c>
      <c r="T1971" s="20">
        <f t="shared" si="942"/>
        <v>-4.8457132959802904E-6</v>
      </c>
      <c r="U1971" s="16" t="str">
        <f t="shared" si="943"/>
        <v/>
      </c>
      <c r="V1971" s="20" t="str">
        <f t="shared" si="944"/>
        <v/>
      </c>
      <c r="W1971" s="20" t="str">
        <f t="shared" si="945"/>
        <v/>
      </c>
      <c r="X1971" s="20" t="str">
        <f t="shared" si="946"/>
        <v/>
      </c>
      <c r="Y1971" s="20" t="str">
        <f t="shared" si="947"/>
        <v/>
      </c>
      <c r="Z1971" s="20" t="str">
        <f t="shared" si="948"/>
        <v/>
      </c>
      <c r="AA1971" s="20" t="str">
        <f t="shared" si="949"/>
        <v/>
      </c>
      <c r="AB1971" s="20">
        <f t="shared" si="950"/>
        <v>-6.4951542867040203E-3</v>
      </c>
      <c r="AC1971" s="20" t="str">
        <f t="shared" si="951"/>
        <v/>
      </c>
      <c r="AD1971" s="20" t="str">
        <f t="shared" si="952"/>
        <v/>
      </c>
      <c r="AE1971" s="20" t="str">
        <f t="shared" si="953"/>
        <v/>
      </c>
      <c r="AF1971" s="20" t="str">
        <f t="shared" si="954"/>
        <v/>
      </c>
      <c r="AG1971" s="11">
        <f t="shared" si="955"/>
        <v>-3.30238857193179E-3</v>
      </c>
      <c r="AH1971" s="17">
        <f t="shared" si="956"/>
        <v>-6.4951542867040203E-3</v>
      </c>
      <c r="AI1971" s="17">
        <f t="shared" si="957"/>
        <v>999</v>
      </c>
      <c r="AJ1971" s="17">
        <f t="shared" si="958"/>
        <v>999</v>
      </c>
      <c r="AK1971" s="17">
        <f t="shared" si="959"/>
        <v>999</v>
      </c>
      <c r="AL1971" s="17">
        <f t="shared" si="960"/>
        <v>999</v>
      </c>
      <c r="AM1971" s="10" t="s">
        <v>975</v>
      </c>
      <c r="AN1971">
        <v>-0.33019999999999999</v>
      </c>
      <c r="AO1971">
        <v>0</v>
      </c>
      <c r="AP1971">
        <v>-0.33019999999999999</v>
      </c>
      <c r="AQ1971">
        <v>1.2799</v>
      </c>
      <c r="AR1971" s="8">
        <v>-0.65</v>
      </c>
      <c r="AS1971" s="8">
        <v>-8.7927999999999997</v>
      </c>
      <c r="AT1971" s="8">
        <v>-18.007999999999999</v>
      </c>
      <c r="AU1971" s="8">
        <v>-1.6101000000000001</v>
      </c>
      <c r="AV1971" s="8">
        <v>-0.65</v>
      </c>
      <c r="AW1971" s="8">
        <v>0.65</v>
      </c>
      <c r="AX1971" s="8">
        <v>8.7927999999999997</v>
      </c>
      <c r="AY1971" s="8">
        <v>18.007999999999999</v>
      </c>
      <c r="AZ1971" s="8">
        <v>0.9496</v>
      </c>
      <c r="BA1971" s="8">
        <v>0.65</v>
      </c>
      <c r="BB1971">
        <v>-0.65</v>
      </c>
      <c r="BC1971">
        <v>0.65</v>
      </c>
      <c r="BD1971">
        <v>-0.31979999999999997</v>
      </c>
      <c r="BE1971">
        <v>0.98019999999999996</v>
      </c>
      <c r="BF1971">
        <v>0.06</v>
      </c>
      <c r="BG1971">
        <v>0.3</v>
      </c>
      <c r="BH1971">
        <v>-12.51</v>
      </c>
      <c r="BI1971">
        <v>9</v>
      </c>
      <c r="BJ1971">
        <v>18</v>
      </c>
      <c r="BK1971">
        <v>9</v>
      </c>
      <c r="BM1971">
        <v>9</v>
      </c>
      <c r="BN1971" t="s">
        <v>1016</v>
      </c>
      <c r="BP1971" t="s">
        <v>1016</v>
      </c>
      <c r="BQ1971">
        <v>25</v>
      </c>
      <c r="BR1971">
        <v>252010</v>
      </c>
      <c r="BS1971">
        <v>1</v>
      </c>
      <c r="BU1971">
        <v>1</v>
      </c>
      <c r="BW1971">
        <v>9</v>
      </c>
      <c r="BY1971">
        <v>18</v>
      </c>
      <c r="BZ1971" t="s">
        <v>1997</v>
      </c>
      <c r="CA1971">
        <v>0</v>
      </c>
      <c r="CB1971">
        <v>0</v>
      </c>
      <c r="CC1971">
        <v>0</v>
      </c>
      <c r="CD1971">
        <v>0</v>
      </c>
      <c r="CE1971">
        <v>0</v>
      </c>
      <c r="CF1971">
        <v>0</v>
      </c>
      <c r="CG1971">
        <v>0</v>
      </c>
      <c r="CH1971">
        <v>0</v>
      </c>
      <c r="CI1971" s="2">
        <v>4760909</v>
      </c>
    </row>
    <row r="1972" spans="1:88">
      <c r="A1972" s="10" t="str">
        <f t="shared" si="930"/>
        <v>TSRO_US</v>
      </c>
      <c r="B1972" s="12">
        <f t="shared" si="931"/>
        <v>-4.3899999999999995E-2</v>
      </c>
      <c r="C1972" s="12">
        <v>1.2762095240039901E-3</v>
      </c>
      <c r="D1972" s="12">
        <v>0</v>
      </c>
      <c r="E1972" s="12">
        <v>-3.3181447624103799E-3</v>
      </c>
      <c r="F1972" s="12">
        <v>-2.04193523840639E-3</v>
      </c>
      <c r="G1972" s="12">
        <v>-3.3181447624103799E-3</v>
      </c>
      <c r="H1972" s="12">
        <v>-2.04193523840639E-3</v>
      </c>
      <c r="I1972" s="12">
        <v>1.2762095240039901E-3</v>
      </c>
      <c r="J1972" s="13">
        <f t="shared" si="932"/>
        <v>0</v>
      </c>
      <c r="K1972" s="13">
        <f t="shared" si="933"/>
        <v>0</v>
      </c>
      <c r="L1972" s="16">
        <f t="shared" si="934"/>
        <v>0</v>
      </c>
      <c r="M1972" s="13">
        <f t="shared" si="935"/>
        <v>1</v>
      </c>
      <c r="N1972" s="16">
        <f t="shared" si="936"/>
        <v>0</v>
      </c>
      <c r="O1972" s="16">
        <f t="shared" si="937"/>
        <v>-2.04193523840639E-3</v>
      </c>
      <c r="P1972" s="16">
        <f t="shared" si="938"/>
        <v>4.1935238406390005E-5</v>
      </c>
      <c r="Q1972" s="20" t="str">
        <f t="shared" si="939"/>
        <v/>
      </c>
      <c r="R1972" s="20" t="str">
        <f t="shared" si="940"/>
        <v/>
      </c>
      <c r="S1972" s="20" t="str">
        <f t="shared" si="941"/>
        <v/>
      </c>
      <c r="T1972" s="20">
        <f t="shared" si="942"/>
        <v>4.1935238406390005E-5</v>
      </c>
      <c r="U1972" s="16" t="str">
        <f t="shared" si="943"/>
        <v/>
      </c>
      <c r="V1972" s="20" t="str">
        <f t="shared" si="944"/>
        <v/>
      </c>
      <c r="W1972" s="20" t="str">
        <f t="shared" si="945"/>
        <v/>
      </c>
      <c r="X1972" s="20" t="str">
        <f t="shared" si="946"/>
        <v/>
      </c>
      <c r="Y1972" s="20" t="str">
        <f t="shared" si="947"/>
        <v/>
      </c>
      <c r="Z1972" s="20" t="str">
        <f t="shared" si="948"/>
        <v/>
      </c>
      <c r="AA1972" s="20" t="str">
        <f t="shared" si="949"/>
        <v/>
      </c>
      <c r="AB1972" s="20">
        <f t="shared" si="950"/>
        <v>-2.04193523840639E-3</v>
      </c>
      <c r="AC1972" s="20" t="str">
        <f t="shared" si="951"/>
        <v/>
      </c>
      <c r="AD1972" s="20" t="str">
        <f t="shared" si="952"/>
        <v/>
      </c>
      <c r="AE1972" s="20" t="str">
        <f t="shared" si="953"/>
        <v/>
      </c>
      <c r="AF1972" s="20" t="str">
        <f t="shared" si="954"/>
        <v/>
      </c>
      <c r="AG1972" s="11">
        <f t="shared" si="955"/>
        <v>-3.3181447624103799E-3</v>
      </c>
      <c r="AH1972" s="17">
        <f t="shared" si="956"/>
        <v>-2.04193523840639E-3</v>
      </c>
      <c r="AI1972" s="17">
        <f t="shared" si="957"/>
        <v>999</v>
      </c>
      <c r="AJ1972" s="17">
        <f t="shared" si="958"/>
        <v>999</v>
      </c>
      <c r="AK1972" s="17">
        <f t="shared" si="959"/>
        <v>999</v>
      </c>
      <c r="AL1972" s="17">
        <f t="shared" si="960"/>
        <v>999</v>
      </c>
      <c r="AM1972" s="10" t="s">
        <v>1083</v>
      </c>
      <c r="AN1972">
        <v>-0.33179999999999998</v>
      </c>
      <c r="AO1972">
        <v>0</v>
      </c>
      <c r="AP1972">
        <v>-0.33179999999999998</v>
      </c>
      <c r="AQ1972">
        <v>9.7309999999999999</v>
      </c>
      <c r="AR1972" s="8">
        <v>-0.2</v>
      </c>
      <c r="AS1972" s="8">
        <v>-30.140799999999999</v>
      </c>
      <c r="AT1972" s="8">
        <v>-100.8463</v>
      </c>
      <c r="AU1972" s="8">
        <v>-10.062799999999999</v>
      </c>
      <c r="AV1972" s="8">
        <v>-0.2</v>
      </c>
      <c r="AW1972" s="8">
        <v>0.6</v>
      </c>
      <c r="AX1972" s="8">
        <v>30.140799999999999</v>
      </c>
      <c r="AY1972" s="8">
        <v>100.8463</v>
      </c>
      <c r="AZ1972" s="8">
        <v>9.3992000000000004</v>
      </c>
      <c r="BA1972" s="8">
        <v>0.6</v>
      </c>
      <c r="BB1972">
        <v>-0.2</v>
      </c>
      <c r="BC1972">
        <v>0.6</v>
      </c>
      <c r="BD1972">
        <v>0.1318</v>
      </c>
      <c r="BE1972">
        <v>0.93179999999999996</v>
      </c>
      <c r="BF1972">
        <v>0.06</v>
      </c>
      <c r="BG1972">
        <v>0.3</v>
      </c>
      <c r="BH1972">
        <v>-4.3899999999999997</v>
      </c>
      <c r="BI1972">
        <v>8</v>
      </c>
      <c r="BJ1972">
        <v>16</v>
      </c>
      <c r="BK1972">
        <v>8</v>
      </c>
      <c r="BM1972">
        <v>8</v>
      </c>
      <c r="BN1972" t="s">
        <v>1016</v>
      </c>
      <c r="BP1972" t="s">
        <v>1016</v>
      </c>
      <c r="BQ1972">
        <v>35</v>
      </c>
      <c r="BR1972">
        <v>352010</v>
      </c>
      <c r="BS1972">
        <v>1</v>
      </c>
      <c r="BU1972">
        <v>1</v>
      </c>
      <c r="BW1972">
        <v>8</v>
      </c>
      <c r="BY1972">
        <v>16</v>
      </c>
      <c r="BZ1972" t="s">
        <v>1997</v>
      </c>
      <c r="CA1972">
        <v>0</v>
      </c>
      <c r="CB1972">
        <v>0</v>
      </c>
      <c r="CC1972">
        <v>0</v>
      </c>
      <c r="CD1972">
        <v>0</v>
      </c>
      <c r="CE1972">
        <v>0</v>
      </c>
      <c r="CF1972">
        <v>0</v>
      </c>
      <c r="CG1972">
        <v>0</v>
      </c>
      <c r="CH1972">
        <v>0</v>
      </c>
      <c r="CI1972" s="2">
        <v>34326226</v>
      </c>
    </row>
    <row r="1973" spans="1:88">
      <c r="A1973" s="10" t="str">
        <f t="shared" si="930"/>
        <v>STRL_US</v>
      </c>
      <c r="B1973" s="12">
        <f t="shared" si="931"/>
        <v>-0.20039999999999999</v>
      </c>
      <c r="C1973" s="12">
        <v>0</v>
      </c>
      <c r="D1973" s="12">
        <v>0</v>
      </c>
      <c r="E1973" s="12">
        <v>-3.3516266671773901E-3</v>
      </c>
      <c r="F1973" s="12">
        <v>-3.3516266671773901E-3</v>
      </c>
      <c r="G1973" s="12">
        <v>-3.3516266671773901E-3</v>
      </c>
      <c r="H1973" s="12">
        <v>-3.3516266671773901E-3</v>
      </c>
      <c r="I1973" s="12">
        <v>0</v>
      </c>
      <c r="J1973" s="13">
        <f t="shared" si="932"/>
        <v>0</v>
      </c>
      <c r="K1973" s="13">
        <f t="shared" si="933"/>
        <v>0</v>
      </c>
      <c r="L1973" s="16">
        <f t="shared" si="934"/>
        <v>0</v>
      </c>
      <c r="M1973" s="13">
        <f t="shared" si="935"/>
        <v>1</v>
      </c>
      <c r="N1973" s="16">
        <f t="shared" si="936"/>
        <v>0</v>
      </c>
      <c r="O1973" s="16">
        <f t="shared" si="937"/>
        <v>-3.3516266671773901E-3</v>
      </c>
      <c r="P1973" s="16">
        <f t="shared" si="938"/>
        <v>-3.1483733328226105E-3</v>
      </c>
      <c r="Q1973" s="20" t="str">
        <f t="shared" si="939"/>
        <v/>
      </c>
      <c r="R1973" s="20" t="str">
        <f t="shared" si="940"/>
        <v/>
      </c>
      <c r="S1973" s="20" t="str">
        <f t="shared" si="941"/>
        <v/>
      </c>
      <c r="T1973" s="20" t="str">
        <f t="shared" si="942"/>
        <v/>
      </c>
      <c r="U1973" s="16" t="str">
        <f t="shared" si="943"/>
        <v/>
      </c>
      <c r="V1973" s="20" t="str">
        <f t="shared" si="944"/>
        <v/>
      </c>
      <c r="W1973" s="20" t="str">
        <f t="shared" si="945"/>
        <v/>
      </c>
      <c r="X1973" s="20" t="str">
        <f t="shared" si="946"/>
        <v/>
      </c>
      <c r="Y1973" s="20" t="str">
        <f t="shared" si="947"/>
        <v/>
      </c>
      <c r="Z1973" s="20">
        <f t="shared" si="948"/>
        <v>-3.1483733328226105E-3</v>
      </c>
      <c r="AA1973" s="20" t="str">
        <f t="shared" si="949"/>
        <v/>
      </c>
      <c r="AB1973" s="20" t="str">
        <f t="shared" si="950"/>
        <v/>
      </c>
      <c r="AC1973" s="20" t="str">
        <f t="shared" si="951"/>
        <v/>
      </c>
      <c r="AD1973" s="20" t="str">
        <f t="shared" si="952"/>
        <v/>
      </c>
      <c r="AE1973" s="20">
        <f t="shared" si="953"/>
        <v>-3.3516266671773901E-3</v>
      </c>
      <c r="AF1973" s="20" t="str">
        <f t="shared" si="954"/>
        <v/>
      </c>
      <c r="AG1973" s="11">
        <f t="shared" si="955"/>
        <v>-3.3516266671773901E-3</v>
      </c>
      <c r="AH1973" s="17">
        <f t="shared" si="956"/>
        <v>999</v>
      </c>
      <c r="AI1973" s="17">
        <f t="shared" si="957"/>
        <v>999</v>
      </c>
      <c r="AJ1973" s="17">
        <f t="shared" si="958"/>
        <v>999</v>
      </c>
      <c r="AK1973" s="17">
        <f t="shared" si="959"/>
        <v>-3.3516266671773901E-3</v>
      </c>
      <c r="AL1973" s="17">
        <f t="shared" si="960"/>
        <v>999</v>
      </c>
      <c r="AM1973" s="10" t="s">
        <v>1707</v>
      </c>
      <c r="AN1973">
        <v>-0.3352</v>
      </c>
      <c r="AO1973">
        <v>0</v>
      </c>
      <c r="AP1973">
        <v>-0.3352</v>
      </c>
      <c r="AQ1973">
        <v>0.27789999999999998</v>
      </c>
      <c r="AR1973" s="8">
        <v>-0.65</v>
      </c>
      <c r="AS1973" s="8">
        <v>-0.70009999999999994</v>
      </c>
      <c r="AT1973" s="8">
        <v>-3.1930999999999998</v>
      </c>
      <c r="AU1973" s="8">
        <v>-0.61309999999999998</v>
      </c>
      <c r="AV1973" s="8">
        <v>-0.65</v>
      </c>
      <c r="AW1973" s="8">
        <v>0.65</v>
      </c>
      <c r="AX1973" s="8">
        <v>0.70009999999999994</v>
      </c>
      <c r="AY1973" s="8">
        <v>3.1930999999999998</v>
      </c>
      <c r="AZ1973" s="8">
        <v>-5.7200000000000001E-2</v>
      </c>
      <c r="BA1973" s="8">
        <v>0.65</v>
      </c>
      <c r="BB1973">
        <v>-0.3352</v>
      </c>
      <c r="BC1973">
        <v>-5.7200000000000001E-2</v>
      </c>
      <c r="BD1973">
        <v>0</v>
      </c>
      <c r="BE1973">
        <v>0.27789999999999998</v>
      </c>
      <c r="BF1973">
        <v>0.06</v>
      </c>
      <c r="BG1973">
        <v>0.3</v>
      </c>
      <c r="BH1973">
        <v>-20.04</v>
      </c>
      <c r="BI1973">
        <v>10</v>
      </c>
      <c r="BJ1973">
        <v>20</v>
      </c>
      <c r="BK1973">
        <v>10</v>
      </c>
      <c r="BM1973">
        <v>10</v>
      </c>
      <c r="BN1973" t="s">
        <v>1016</v>
      </c>
      <c r="BP1973" t="s">
        <v>1016</v>
      </c>
      <c r="BQ1973">
        <v>20</v>
      </c>
      <c r="BR1973">
        <v>201030</v>
      </c>
      <c r="BS1973">
        <v>1</v>
      </c>
      <c r="BU1973">
        <v>1</v>
      </c>
      <c r="BW1973">
        <v>10</v>
      </c>
      <c r="BY1973">
        <v>20</v>
      </c>
      <c r="BZ1973" t="s">
        <v>1998</v>
      </c>
      <c r="CA1973">
        <v>0</v>
      </c>
      <c r="CB1973">
        <v>0</v>
      </c>
      <c r="CC1973">
        <v>1</v>
      </c>
      <c r="CD1973">
        <v>0</v>
      </c>
      <c r="CE1973">
        <v>1</v>
      </c>
      <c r="CF1973">
        <v>0</v>
      </c>
      <c r="CG1973">
        <v>0</v>
      </c>
      <c r="CH1973">
        <v>0</v>
      </c>
      <c r="CI1973" s="2">
        <v>1000792</v>
      </c>
      <c r="CJ1973" t="s">
        <v>1327</v>
      </c>
    </row>
    <row r="1974" spans="1:88">
      <c r="A1974" s="10" t="str">
        <f t="shared" si="930"/>
        <v>ERII_US</v>
      </c>
      <c r="B1974" s="12">
        <f t="shared" si="931"/>
        <v>-0.20039999999999999</v>
      </c>
      <c r="C1974" s="12">
        <v>1.3396114287755501E-3</v>
      </c>
      <c r="D1974" s="12">
        <v>0</v>
      </c>
      <c r="E1974" s="12">
        <v>-3.3614323814645901E-3</v>
      </c>
      <c r="F1974" s="12">
        <v>-4.7010438102401504E-3</v>
      </c>
      <c r="G1974" s="12">
        <v>-3.3614323814645901E-3</v>
      </c>
      <c r="H1974" s="12">
        <v>-4.7010438102401504E-3</v>
      </c>
      <c r="I1974" s="12">
        <v>-1.3396114287755501E-3</v>
      </c>
      <c r="J1974" s="13">
        <f t="shared" si="932"/>
        <v>0</v>
      </c>
      <c r="K1974" s="13">
        <f t="shared" si="933"/>
        <v>0</v>
      </c>
      <c r="L1974" s="16">
        <f t="shared" si="934"/>
        <v>0</v>
      </c>
      <c r="M1974" s="13">
        <f t="shared" si="935"/>
        <v>1</v>
      </c>
      <c r="N1974" s="16">
        <f t="shared" si="936"/>
        <v>0</v>
      </c>
      <c r="O1974" s="16">
        <f t="shared" si="937"/>
        <v>-4.7010438102401504E-3</v>
      </c>
      <c r="P1974" s="16">
        <f t="shared" si="938"/>
        <v>-1.7989561897598502E-3</v>
      </c>
      <c r="Q1974" s="20">
        <f t="shared" si="939"/>
        <v>-1.7989561897598502E-3</v>
      </c>
      <c r="R1974" s="20" t="str">
        <f t="shared" si="940"/>
        <v/>
      </c>
      <c r="S1974" s="20" t="str">
        <f t="shared" si="941"/>
        <v/>
      </c>
      <c r="T1974" s="20" t="str">
        <f t="shared" si="942"/>
        <v/>
      </c>
      <c r="U1974" s="16" t="str">
        <f t="shared" si="943"/>
        <v/>
      </c>
      <c r="V1974" s="20" t="str">
        <f t="shared" si="944"/>
        <v/>
      </c>
      <c r="W1974" s="20" t="str">
        <f t="shared" si="945"/>
        <v/>
      </c>
      <c r="X1974" s="20" t="str">
        <f t="shared" si="946"/>
        <v/>
      </c>
      <c r="Y1974" s="20" t="str">
        <f t="shared" si="947"/>
        <v/>
      </c>
      <c r="Z1974" s="20" t="str">
        <f t="shared" si="948"/>
        <v/>
      </c>
      <c r="AA1974" s="20" t="str">
        <f t="shared" si="949"/>
        <v/>
      </c>
      <c r="AB1974" s="20" t="str">
        <f t="shared" si="950"/>
        <v/>
      </c>
      <c r="AC1974" s="20">
        <f t="shared" si="951"/>
        <v>-4.7010438102401504E-3</v>
      </c>
      <c r="AD1974" s="20" t="str">
        <f t="shared" si="952"/>
        <v/>
      </c>
      <c r="AE1974" s="20" t="str">
        <f t="shared" si="953"/>
        <v/>
      </c>
      <c r="AF1974" s="20" t="str">
        <f t="shared" si="954"/>
        <v/>
      </c>
      <c r="AG1974" s="11">
        <f t="shared" si="955"/>
        <v>-3.3614323814645901E-3</v>
      </c>
      <c r="AH1974" s="17">
        <f t="shared" si="956"/>
        <v>999</v>
      </c>
      <c r="AI1974" s="17">
        <f t="shared" si="957"/>
        <v>-4.7010438102401504E-3</v>
      </c>
      <c r="AJ1974" s="17">
        <f t="shared" si="958"/>
        <v>999</v>
      </c>
      <c r="AK1974" s="17">
        <f t="shared" si="959"/>
        <v>999</v>
      </c>
      <c r="AL1974" s="17">
        <f t="shared" si="960"/>
        <v>999</v>
      </c>
      <c r="AM1974" s="10" t="s">
        <v>1569</v>
      </c>
      <c r="AN1974">
        <v>-0.33610000000000001</v>
      </c>
      <c r="AO1974">
        <v>0</v>
      </c>
      <c r="AP1974">
        <v>-0.33610000000000001</v>
      </c>
      <c r="AQ1974">
        <v>0.13370000000000001</v>
      </c>
      <c r="AR1974" s="8">
        <v>-0.65</v>
      </c>
      <c r="AS1974" s="8">
        <v>-0.78739999999999999</v>
      </c>
      <c r="AT1974" s="8">
        <v>-6.4458000000000002</v>
      </c>
      <c r="AU1974" s="8">
        <v>-0.46989999999999998</v>
      </c>
      <c r="AV1974" s="8">
        <v>-0.65</v>
      </c>
      <c r="AW1974" s="8">
        <v>0.65</v>
      </c>
      <c r="AX1974" s="8">
        <v>0.78739999999999999</v>
      </c>
      <c r="AY1974" s="8">
        <v>6.4458000000000002</v>
      </c>
      <c r="AZ1974" s="8">
        <v>-0.2024</v>
      </c>
      <c r="BA1974" s="8">
        <v>0.65</v>
      </c>
      <c r="BB1974">
        <v>-0.46989999999999998</v>
      </c>
      <c r="BC1974">
        <v>-0.2024</v>
      </c>
      <c r="BD1974">
        <v>-0.13370000000000001</v>
      </c>
      <c r="BE1974">
        <v>0.13370000000000001</v>
      </c>
      <c r="BF1974">
        <v>0.06</v>
      </c>
      <c r="BG1974">
        <v>0.3</v>
      </c>
      <c r="BH1974">
        <v>-20.04</v>
      </c>
      <c r="BI1974">
        <v>10</v>
      </c>
      <c r="BJ1974">
        <v>20</v>
      </c>
      <c r="BK1974">
        <v>10</v>
      </c>
      <c r="BM1974">
        <v>10</v>
      </c>
      <c r="BN1974" t="s">
        <v>1016</v>
      </c>
      <c r="BP1974" t="s">
        <v>1016</v>
      </c>
      <c r="BQ1974">
        <v>20</v>
      </c>
      <c r="BR1974">
        <v>201060</v>
      </c>
      <c r="BS1974">
        <v>1</v>
      </c>
      <c r="BU1974">
        <v>1</v>
      </c>
      <c r="BW1974">
        <v>10</v>
      </c>
      <c r="BY1974">
        <v>20</v>
      </c>
      <c r="BZ1974" t="s">
        <v>1946</v>
      </c>
      <c r="CA1974">
        <v>1</v>
      </c>
      <c r="CB1974">
        <v>0</v>
      </c>
      <c r="CC1974">
        <v>1</v>
      </c>
      <c r="CD1974">
        <v>0</v>
      </c>
      <c r="CE1974">
        <v>0</v>
      </c>
      <c r="CF1974">
        <v>0</v>
      </c>
      <c r="CG1974">
        <v>0</v>
      </c>
      <c r="CH1974">
        <v>0</v>
      </c>
      <c r="CI1974" s="2">
        <v>509144</v>
      </c>
    </row>
    <row r="1975" spans="1:88">
      <c r="A1975" s="10" t="str">
        <f t="shared" si="930"/>
        <v>BALT_US</v>
      </c>
      <c r="B1975" s="12">
        <f t="shared" si="931"/>
        <v>-0.20039999999999999</v>
      </c>
      <c r="C1975" s="12">
        <v>0</v>
      </c>
      <c r="D1975" s="12">
        <v>0</v>
      </c>
      <c r="E1975" s="12">
        <v>-3.4184228576637598E-3</v>
      </c>
      <c r="F1975" s="12">
        <v>-3.4184228576637598E-3</v>
      </c>
      <c r="G1975" s="12">
        <v>-3.4184228576637598E-3</v>
      </c>
      <c r="H1975" s="12">
        <v>-3.4184228576637598E-3</v>
      </c>
      <c r="I1975" s="12">
        <v>0</v>
      </c>
      <c r="J1975" s="13">
        <f t="shared" si="932"/>
        <v>0</v>
      </c>
      <c r="K1975" s="13">
        <f t="shared" si="933"/>
        <v>0</v>
      </c>
      <c r="L1975" s="16">
        <f t="shared" si="934"/>
        <v>0</v>
      </c>
      <c r="M1975" s="13">
        <f t="shared" si="935"/>
        <v>1</v>
      </c>
      <c r="N1975" s="16">
        <f t="shared" si="936"/>
        <v>0</v>
      </c>
      <c r="O1975" s="16">
        <f t="shared" si="937"/>
        <v>-3.4184228576637598E-3</v>
      </c>
      <c r="P1975" s="16">
        <f t="shared" si="938"/>
        <v>-3.0815771423362407E-3</v>
      </c>
      <c r="Q1975" s="20" t="str">
        <f t="shared" si="939"/>
        <v/>
      </c>
      <c r="R1975" s="20" t="str">
        <f t="shared" si="940"/>
        <v/>
      </c>
      <c r="S1975" s="20" t="str">
        <f t="shared" si="941"/>
        <v/>
      </c>
      <c r="T1975" s="20" t="str">
        <f t="shared" si="942"/>
        <v/>
      </c>
      <c r="U1975" s="16" t="str">
        <f t="shared" si="943"/>
        <v/>
      </c>
      <c r="V1975" s="20" t="str">
        <f t="shared" si="944"/>
        <v/>
      </c>
      <c r="W1975" s="20" t="str">
        <f t="shared" si="945"/>
        <v/>
      </c>
      <c r="X1975" s="20" t="str">
        <f t="shared" si="946"/>
        <v/>
      </c>
      <c r="Y1975" s="20" t="str">
        <f t="shared" si="947"/>
        <v/>
      </c>
      <c r="Z1975" s="20">
        <f t="shared" si="948"/>
        <v>-3.0815771423362407E-3</v>
      </c>
      <c r="AA1975" s="20" t="str">
        <f t="shared" si="949"/>
        <v/>
      </c>
      <c r="AB1975" s="20" t="str">
        <f t="shared" si="950"/>
        <v/>
      </c>
      <c r="AC1975" s="20" t="str">
        <f t="shared" si="951"/>
        <v/>
      </c>
      <c r="AD1975" s="20" t="str">
        <f t="shared" si="952"/>
        <v/>
      </c>
      <c r="AE1975" s="20">
        <f t="shared" si="953"/>
        <v>-3.4184228576637598E-3</v>
      </c>
      <c r="AF1975" s="20" t="str">
        <f t="shared" si="954"/>
        <v/>
      </c>
      <c r="AG1975" s="11">
        <f t="shared" si="955"/>
        <v>-3.4184228576637598E-3</v>
      </c>
      <c r="AH1975" s="17">
        <f t="shared" si="956"/>
        <v>999</v>
      </c>
      <c r="AI1975" s="17">
        <f t="shared" si="957"/>
        <v>999</v>
      </c>
      <c r="AJ1975" s="17">
        <f t="shared" si="958"/>
        <v>999</v>
      </c>
      <c r="AK1975" s="17">
        <f t="shared" si="959"/>
        <v>-3.4184228576637598E-3</v>
      </c>
      <c r="AL1975" s="17">
        <f t="shared" si="960"/>
        <v>999</v>
      </c>
      <c r="AM1975" s="10" t="s">
        <v>2025</v>
      </c>
      <c r="AN1975">
        <v>-0.34179999999999999</v>
      </c>
      <c r="AO1975">
        <v>0</v>
      </c>
      <c r="AP1975">
        <v>-0.34179999999999999</v>
      </c>
      <c r="AQ1975">
        <v>0.15759999999999999</v>
      </c>
      <c r="AR1975" s="8">
        <v>-0.65</v>
      </c>
      <c r="AS1975" s="8">
        <v>-0.96089999999999998</v>
      </c>
      <c r="AT1975" s="8">
        <v>-2.8904999999999998</v>
      </c>
      <c r="AU1975" s="8">
        <v>-0.4995</v>
      </c>
      <c r="AV1975" s="8">
        <v>-0.65</v>
      </c>
      <c r="AW1975" s="8">
        <v>0.65</v>
      </c>
      <c r="AX1975" s="8">
        <v>0.96089999999999998</v>
      </c>
      <c r="AY1975" s="8">
        <v>2.8904999999999998</v>
      </c>
      <c r="AZ1975" s="8">
        <v>-0.1842</v>
      </c>
      <c r="BA1975" s="8">
        <v>0.65</v>
      </c>
      <c r="BB1975">
        <v>-0.34179999999999999</v>
      </c>
      <c r="BC1975">
        <v>-0.1842</v>
      </c>
      <c r="BD1975">
        <v>0</v>
      </c>
      <c r="BE1975">
        <v>0.15759999999999999</v>
      </c>
      <c r="BF1975">
        <v>0.06</v>
      </c>
      <c r="BG1975">
        <v>0.3</v>
      </c>
      <c r="BH1975">
        <v>-20.04</v>
      </c>
      <c r="BI1975">
        <v>10</v>
      </c>
      <c r="BJ1975">
        <v>20</v>
      </c>
      <c r="BK1975">
        <v>10</v>
      </c>
      <c r="BM1975">
        <v>10</v>
      </c>
      <c r="BN1975" t="s">
        <v>1016</v>
      </c>
      <c r="BP1975" t="s">
        <v>1016</v>
      </c>
      <c r="BQ1975">
        <v>20</v>
      </c>
      <c r="BR1975">
        <v>203030</v>
      </c>
      <c r="BS1975">
        <v>1</v>
      </c>
      <c r="BU1975">
        <v>1</v>
      </c>
      <c r="BW1975">
        <v>10</v>
      </c>
      <c r="BY1975">
        <v>20</v>
      </c>
      <c r="BZ1975" t="s">
        <v>1946</v>
      </c>
      <c r="CA1975">
        <v>0</v>
      </c>
      <c r="CB1975">
        <v>0</v>
      </c>
      <c r="CC1975">
        <v>1</v>
      </c>
      <c r="CD1975">
        <v>0</v>
      </c>
      <c r="CE1975">
        <v>1</v>
      </c>
      <c r="CF1975">
        <v>0</v>
      </c>
      <c r="CG1975">
        <v>0</v>
      </c>
      <c r="CH1975">
        <v>0</v>
      </c>
      <c r="CI1975" s="2">
        <v>699628</v>
      </c>
      <c r="CJ1975" t="s">
        <v>1327</v>
      </c>
    </row>
    <row r="1976" spans="1:88">
      <c r="A1976" s="10" t="str">
        <f t="shared" si="930"/>
        <v>JCP_US</v>
      </c>
      <c r="B1976" s="12">
        <f t="shared" si="931"/>
        <v>-2.2000000000000002E-2</v>
      </c>
      <c r="C1976" s="12">
        <v>3.4341790481423498E-3</v>
      </c>
      <c r="D1976" s="12">
        <v>0</v>
      </c>
      <c r="E1976" s="12">
        <v>-3.4341790481423498E-3</v>
      </c>
      <c r="F1976" s="12">
        <v>0</v>
      </c>
      <c r="G1976" s="12">
        <v>-3.4341790481423498E-3</v>
      </c>
      <c r="H1976" s="12">
        <v>0</v>
      </c>
      <c r="I1976" s="12">
        <v>3.4341790481423498E-3</v>
      </c>
      <c r="J1976" s="13">
        <f t="shared" si="932"/>
        <v>0</v>
      </c>
      <c r="K1976" s="13">
        <f t="shared" si="933"/>
        <v>0</v>
      </c>
      <c r="L1976" s="16">
        <f t="shared" si="934"/>
        <v>0</v>
      </c>
      <c r="M1976" s="13">
        <f t="shared" si="935"/>
        <v>0</v>
      </c>
      <c r="N1976" s="16">
        <f t="shared" si="936"/>
        <v>0</v>
      </c>
      <c r="O1976" s="16">
        <f t="shared" si="937"/>
        <v>0</v>
      </c>
      <c r="P1976" s="16">
        <f t="shared" si="938"/>
        <v>-6.5000000000000006E-3</v>
      </c>
      <c r="Q1976" s="20" t="str">
        <f t="shared" si="939"/>
        <v/>
      </c>
      <c r="R1976" s="20" t="str">
        <f t="shared" si="940"/>
        <v/>
      </c>
      <c r="S1976" s="20" t="str">
        <f t="shared" si="941"/>
        <v/>
      </c>
      <c r="T1976" s="20">
        <f t="shared" si="942"/>
        <v>-6.5000000000000006E-3</v>
      </c>
      <c r="U1976" s="16" t="str">
        <f t="shared" si="943"/>
        <v/>
      </c>
      <c r="V1976" s="20" t="str">
        <f t="shared" si="944"/>
        <v/>
      </c>
      <c r="W1976" s="20" t="str">
        <f t="shared" si="945"/>
        <v/>
      </c>
      <c r="X1976" s="20" t="str">
        <f t="shared" si="946"/>
        <v/>
      </c>
      <c r="Y1976" s="20" t="str">
        <f t="shared" si="947"/>
        <v/>
      </c>
      <c r="Z1976" s="20" t="str">
        <f t="shared" si="948"/>
        <v/>
      </c>
      <c r="AA1976" s="20" t="str">
        <f t="shared" si="949"/>
        <v/>
      </c>
      <c r="AB1976" s="20">
        <f t="shared" si="950"/>
        <v>0</v>
      </c>
      <c r="AC1976" s="20" t="str">
        <f t="shared" si="951"/>
        <v/>
      </c>
      <c r="AD1976" s="20" t="str">
        <f t="shared" si="952"/>
        <v/>
      </c>
      <c r="AE1976" s="20" t="str">
        <f t="shared" si="953"/>
        <v/>
      </c>
      <c r="AF1976" s="20" t="str">
        <f t="shared" si="954"/>
        <v/>
      </c>
      <c r="AG1976" s="11">
        <f t="shared" si="955"/>
        <v>-3.4341790481423498E-3</v>
      </c>
      <c r="AH1976" s="17">
        <f t="shared" si="956"/>
        <v>0</v>
      </c>
      <c r="AI1976" s="17">
        <f t="shared" si="957"/>
        <v>999</v>
      </c>
      <c r="AJ1976" s="17">
        <f t="shared" si="958"/>
        <v>999</v>
      </c>
      <c r="AK1976" s="17">
        <f t="shared" si="959"/>
        <v>999</v>
      </c>
      <c r="AL1976" s="17">
        <f t="shared" si="960"/>
        <v>999</v>
      </c>
      <c r="AM1976" s="10" t="s">
        <v>209</v>
      </c>
      <c r="AN1976">
        <v>-0.34339999999999998</v>
      </c>
      <c r="AO1976">
        <v>0</v>
      </c>
      <c r="AP1976">
        <v>-0.34339999999999998</v>
      </c>
      <c r="AQ1976">
        <v>23.017900000000001</v>
      </c>
      <c r="AR1976" s="8">
        <v>-0.65</v>
      </c>
      <c r="AS1976" s="8">
        <v>-112.2681</v>
      </c>
      <c r="AT1976" s="8">
        <v>-100.66500000000001</v>
      </c>
      <c r="AU1976" s="8">
        <v>-23.3613</v>
      </c>
      <c r="AV1976" s="8">
        <v>-0.65</v>
      </c>
      <c r="AW1976" s="8">
        <v>0.65</v>
      </c>
      <c r="AX1976" s="8">
        <v>112.2681</v>
      </c>
      <c r="AY1976" s="8">
        <v>100.66500000000001</v>
      </c>
      <c r="AZ1976" s="8">
        <v>22.674499999999998</v>
      </c>
      <c r="BA1976" s="8">
        <v>0.65</v>
      </c>
      <c r="BB1976">
        <v>-0.65</v>
      </c>
      <c r="BC1976">
        <v>0.65</v>
      </c>
      <c r="BD1976">
        <v>-0.30659999999999998</v>
      </c>
      <c r="BE1976">
        <v>0.99339999999999995</v>
      </c>
      <c r="BF1976">
        <v>0.06</v>
      </c>
      <c r="BG1976">
        <v>0.3</v>
      </c>
      <c r="BH1976">
        <v>-2.2000000000000002</v>
      </c>
      <c r="BI1976">
        <v>7</v>
      </c>
      <c r="BJ1976">
        <v>14</v>
      </c>
      <c r="BK1976">
        <v>7</v>
      </c>
      <c r="BM1976">
        <v>7</v>
      </c>
      <c r="BN1976" t="s">
        <v>1016</v>
      </c>
      <c r="BP1976" t="s">
        <v>1016</v>
      </c>
      <c r="BQ1976">
        <v>25</v>
      </c>
      <c r="BR1976">
        <v>255030</v>
      </c>
      <c r="BS1976">
        <v>1</v>
      </c>
      <c r="BU1976">
        <v>1</v>
      </c>
      <c r="BW1976">
        <v>7</v>
      </c>
      <c r="BY1976">
        <v>14</v>
      </c>
      <c r="BZ1976" t="s">
        <v>1997</v>
      </c>
      <c r="CA1976">
        <v>0</v>
      </c>
      <c r="CB1976">
        <v>0</v>
      </c>
      <c r="CC1976">
        <v>0</v>
      </c>
      <c r="CD1976">
        <v>0</v>
      </c>
      <c r="CE1976">
        <v>0</v>
      </c>
      <c r="CF1976">
        <v>0</v>
      </c>
      <c r="CG1976">
        <v>0</v>
      </c>
      <c r="CH1976">
        <v>0</v>
      </c>
      <c r="CI1976" s="2">
        <v>89304166</v>
      </c>
    </row>
    <row r="1977" spans="1:88">
      <c r="A1977" s="10" t="str">
        <f t="shared" si="930"/>
        <v>PLPM_US</v>
      </c>
      <c r="B1977" s="12">
        <f t="shared" si="931"/>
        <v>-9.5299999999999996E-2</v>
      </c>
      <c r="C1977" s="12">
        <v>0</v>
      </c>
      <c r="D1977" s="12">
        <v>0</v>
      </c>
      <c r="E1977" s="12">
        <v>-3.4442361910010199E-3</v>
      </c>
      <c r="F1977" s="12">
        <v>-3.4442361910010199E-3</v>
      </c>
      <c r="G1977" s="12">
        <v>-3.4442361910010199E-3</v>
      </c>
      <c r="H1977" s="12">
        <v>-3.4442361910010199E-3</v>
      </c>
      <c r="I1977" s="12">
        <v>0</v>
      </c>
      <c r="J1977" s="13">
        <f t="shared" si="932"/>
        <v>0</v>
      </c>
      <c r="K1977" s="13">
        <f t="shared" si="933"/>
        <v>0</v>
      </c>
      <c r="L1977" s="16">
        <f t="shared" si="934"/>
        <v>0</v>
      </c>
      <c r="M1977" s="13">
        <f t="shared" si="935"/>
        <v>1</v>
      </c>
      <c r="N1977" s="16">
        <f t="shared" si="936"/>
        <v>0</v>
      </c>
      <c r="O1977" s="16">
        <f t="shared" si="937"/>
        <v>-3.4442361910010199E-3</v>
      </c>
      <c r="P1977" s="16">
        <f t="shared" si="938"/>
        <v>-2.5557638089989802E-3</v>
      </c>
      <c r="Q1977" s="20" t="str">
        <f t="shared" si="939"/>
        <v/>
      </c>
      <c r="R1977" s="20">
        <f t="shared" si="940"/>
        <v>-2.5557638089989802E-3</v>
      </c>
      <c r="S1977" s="20" t="str">
        <f t="shared" si="941"/>
        <v/>
      </c>
      <c r="T1977" s="20" t="str">
        <f t="shared" si="942"/>
        <v/>
      </c>
      <c r="U1977" s="16" t="str">
        <f t="shared" si="943"/>
        <v/>
      </c>
      <c r="V1977" s="20" t="str">
        <f t="shared" si="944"/>
        <v/>
      </c>
      <c r="W1977" s="20" t="str">
        <f t="shared" si="945"/>
        <v/>
      </c>
      <c r="X1977" s="20" t="str">
        <f t="shared" si="946"/>
        <v/>
      </c>
      <c r="Y1977" s="20" t="str">
        <f t="shared" si="947"/>
        <v/>
      </c>
      <c r="Z1977" s="20">
        <f t="shared" si="948"/>
        <v>-2.5557638089989802E-3</v>
      </c>
      <c r="AA1977" s="20" t="str">
        <f t="shared" si="949"/>
        <v/>
      </c>
      <c r="AB1977" s="20" t="str">
        <f t="shared" si="950"/>
        <v/>
      </c>
      <c r="AC1977" s="20" t="str">
        <f t="shared" si="951"/>
        <v/>
      </c>
      <c r="AD1977" s="20">
        <f t="shared" si="952"/>
        <v>-3.4442361910010199E-3</v>
      </c>
      <c r="AE1977" s="20">
        <f t="shared" si="953"/>
        <v>-3.4442361910010199E-3</v>
      </c>
      <c r="AF1977" s="20" t="str">
        <f t="shared" si="954"/>
        <v/>
      </c>
      <c r="AG1977" s="11">
        <f t="shared" si="955"/>
        <v>-3.4442361910010199E-3</v>
      </c>
      <c r="AH1977" s="17">
        <f t="shared" si="956"/>
        <v>999</v>
      </c>
      <c r="AI1977" s="17">
        <f t="shared" si="957"/>
        <v>999</v>
      </c>
      <c r="AJ1977" s="17">
        <f t="shared" si="958"/>
        <v>-3.4442361910010199E-3</v>
      </c>
      <c r="AK1977" s="17">
        <f t="shared" si="959"/>
        <v>-3.4442361910010199E-3</v>
      </c>
      <c r="AL1977" s="17">
        <f t="shared" si="960"/>
        <v>999</v>
      </c>
      <c r="AM1977" s="10" t="s">
        <v>1727</v>
      </c>
      <c r="AN1977">
        <v>-0.34439999999999998</v>
      </c>
      <c r="AO1977">
        <v>0</v>
      </c>
      <c r="AP1977">
        <v>-0.34439999999999998</v>
      </c>
      <c r="AQ1977">
        <v>5.0299999999999997E-2</v>
      </c>
      <c r="AR1977" s="8">
        <v>-0.6</v>
      </c>
      <c r="AS1977" s="8">
        <v>-0.34439999999999998</v>
      </c>
      <c r="AT1977" s="8">
        <v>-4.0723000000000003</v>
      </c>
      <c r="AU1977" s="8">
        <v>-0.3947</v>
      </c>
      <c r="AV1977" s="8">
        <v>-0.6</v>
      </c>
      <c r="AW1977" s="8">
        <v>0.6</v>
      </c>
      <c r="AX1977" s="8">
        <v>0.23549999999999999</v>
      </c>
      <c r="AY1977" s="8">
        <v>4.0723000000000003</v>
      </c>
      <c r="AZ1977" s="8">
        <v>-0.29409999999999997</v>
      </c>
      <c r="BA1977" s="8">
        <v>0.6</v>
      </c>
      <c r="BB1977">
        <v>-0.34439999999999998</v>
      </c>
      <c r="BC1977">
        <v>-0.29409999999999997</v>
      </c>
      <c r="BD1977">
        <v>0</v>
      </c>
      <c r="BE1977">
        <v>5.0299999999999997E-2</v>
      </c>
      <c r="BF1977">
        <v>0.06</v>
      </c>
      <c r="BG1977">
        <v>0.3</v>
      </c>
      <c r="BH1977">
        <v>-9.5299999999999994</v>
      </c>
      <c r="BI1977">
        <v>9</v>
      </c>
      <c r="BJ1977">
        <v>18</v>
      </c>
      <c r="BK1977">
        <v>9</v>
      </c>
      <c r="BM1977">
        <v>9</v>
      </c>
      <c r="BN1977" t="s">
        <v>1016</v>
      </c>
      <c r="BP1977" t="s">
        <v>1016</v>
      </c>
      <c r="BQ1977">
        <v>45</v>
      </c>
      <c r="BR1977">
        <v>451020</v>
      </c>
      <c r="BS1977">
        <v>1</v>
      </c>
      <c r="BU1977">
        <v>1</v>
      </c>
      <c r="BW1977">
        <v>9</v>
      </c>
      <c r="BY1977">
        <v>18</v>
      </c>
      <c r="BZ1977" t="s">
        <v>2000</v>
      </c>
      <c r="CA1977">
        <v>0</v>
      </c>
      <c r="CB1977">
        <v>1</v>
      </c>
      <c r="CC1977">
        <v>1</v>
      </c>
      <c r="CD1977">
        <v>0</v>
      </c>
      <c r="CE1977">
        <v>1</v>
      </c>
      <c r="CF1977">
        <v>0</v>
      </c>
      <c r="CG1977">
        <v>0</v>
      </c>
      <c r="CH1977">
        <v>0</v>
      </c>
      <c r="CI1977" s="2">
        <v>183557</v>
      </c>
      <c r="CJ1977" t="s">
        <v>1327</v>
      </c>
    </row>
    <row r="1978" spans="1:88">
      <c r="A1978" s="10" t="str">
        <f t="shared" si="930"/>
        <v>REXI_US</v>
      </c>
      <c r="B1978" s="12">
        <f t="shared" si="931"/>
        <v>-4.8899999999999999E-2</v>
      </c>
      <c r="C1978" s="12">
        <v>0</v>
      </c>
      <c r="D1978" s="12">
        <v>0</v>
      </c>
      <c r="E1978" s="12">
        <v>-3.4508571433829799E-3</v>
      </c>
      <c r="F1978" s="12">
        <v>-3.4508571433829799E-3</v>
      </c>
      <c r="G1978" s="12">
        <v>-3.4508571433829799E-3</v>
      </c>
      <c r="H1978" s="12">
        <v>-3.4508571433829799E-3</v>
      </c>
      <c r="I1978" s="12">
        <v>0</v>
      </c>
      <c r="J1978" s="13">
        <f t="shared" si="932"/>
        <v>0</v>
      </c>
      <c r="K1978" s="13">
        <f t="shared" si="933"/>
        <v>0</v>
      </c>
      <c r="L1978" s="16">
        <f t="shared" si="934"/>
        <v>0</v>
      </c>
      <c r="M1978" s="13">
        <f t="shared" si="935"/>
        <v>1</v>
      </c>
      <c r="N1978" s="16">
        <f t="shared" si="936"/>
        <v>0</v>
      </c>
      <c r="O1978" s="16">
        <f t="shared" si="937"/>
        <v>-3.4508571433829799E-3</v>
      </c>
      <c r="P1978" s="16">
        <f t="shared" si="938"/>
        <v>-2.5491428566170203E-3</v>
      </c>
      <c r="Q1978" s="20" t="str">
        <f t="shared" si="939"/>
        <v/>
      </c>
      <c r="R1978" s="20">
        <f t="shared" si="940"/>
        <v>-2.5491428566170203E-3</v>
      </c>
      <c r="S1978" s="20" t="str">
        <f t="shared" si="941"/>
        <v/>
      </c>
      <c r="T1978" s="20" t="str">
        <f t="shared" si="942"/>
        <v/>
      </c>
      <c r="U1978" s="16" t="str">
        <f t="shared" si="943"/>
        <v/>
      </c>
      <c r="V1978" s="20" t="str">
        <f t="shared" si="944"/>
        <v/>
      </c>
      <c r="W1978" s="20" t="str">
        <f t="shared" si="945"/>
        <v/>
      </c>
      <c r="X1978" s="20" t="str">
        <f t="shared" si="946"/>
        <v/>
      </c>
      <c r="Y1978" s="20" t="str">
        <f t="shared" si="947"/>
        <v/>
      </c>
      <c r="Z1978" s="20" t="str">
        <f t="shared" si="948"/>
        <v/>
      </c>
      <c r="AA1978" s="20" t="str">
        <f t="shared" si="949"/>
        <v/>
      </c>
      <c r="AB1978" s="20" t="str">
        <f t="shared" si="950"/>
        <v/>
      </c>
      <c r="AC1978" s="20" t="str">
        <f t="shared" si="951"/>
        <v/>
      </c>
      <c r="AD1978" s="20">
        <f t="shared" si="952"/>
        <v>-3.4508571433829799E-3</v>
      </c>
      <c r="AE1978" s="20" t="str">
        <f t="shared" si="953"/>
        <v/>
      </c>
      <c r="AF1978" s="20" t="str">
        <f t="shared" si="954"/>
        <v/>
      </c>
      <c r="AG1978" s="11">
        <f t="shared" si="955"/>
        <v>-3.4508571433829799E-3</v>
      </c>
      <c r="AH1978" s="17">
        <f t="shared" si="956"/>
        <v>999</v>
      </c>
      <c r="AI1978" s="17">
        <f t="shared" si="957"/>
        <v>999</v>
      </c>
      <c r="AJ1978" s="17">
        <f t="shared" si="958"/>
        <v>-3.4508571433829799E-3</v>
      </c>
      <c r="AK1978" s="17">
        <f t="shared" si="959"/>
        <v>999</v>
      </c>
      <c r="AL1978" s="17">
        <f t="shared" si="960"/>
        <v>999</v>
      </c>
      <c r="AM1978" s="10" t="s">
        <v>1767</v>
      </c>
      <c r="AN1978">
        <v>-0.34510000000000002</v>
      </c>
      <c r="AO1978">
        <v>0</v>
      </c>
      <c r="AP1978">
        <v>-0.34510000000000002</v>
      </c>
      <c r="AQ1978">
        <v>6.7000000000000004E-2</v>
      </c>
      <c r="AR1978" s="8">
        <v>-0.6</v>
      </c>
      <c r="AS1978" s="8">
        <v>-0.34510000000000002</v>
      </c>
      <c r="AT1978" s="8">
        <v>-8.8167000000000009</v>
      </c>
      <c r="AU1978" s="8">
        <v>-0.41210000000000002</v>
      </c>
      <c r="AV1978" s="8">
        <v>-0.6</v>
      </c>
      <c r="AW1978" s="8">
        <v>0.6</v>
      </c>
      <c r="AX1978" s="8">
        <v>0.30869999999999997</v>
      </c>
      <c r="AY1978" s="8">
        <v>8.8167000000000009</v>
      </c>
      <c r="AZ1978" s="8">
        <v>-0.27800000000000002</v>
      </c>
      <c r="BA1978" s="8">
        <v>0.6</v>
      </c>
      <c r="BB1978">
        <v>-0.34510000000000002</v>
      </c>
      <c r="BC1978">
        <v>-0.27800000000000002</v>
      </c>
      <c r="BD1978">
        <v>0</v>
      </c>
      <c r="BE1978">
        <v>6.7000000000000004E-2</v>
      </c>
      <c r="BF1978">
        <v>0.06</v>
      </c>
      <c r="BG1978">
        <v>0.3</v>
      </c>
      <c r="BH1978">
        <v>-4.8899999999999997</v>
      </c>
      <c r="BI1978">
        <v>8</v>
      </c>
      <c r="BJ1978">
        <v>16</v>
      </c>
      <c r="BK1978">
        <v>8</v>
      </c>
      <c r="BM1978">
        <v>8</v>
      </c>
      <c r="BN1978" t="s">
        <v>1016</v>
      </c>
      <c r="BP1978" t="s">
        <v>1016</v>
      </c>
      <c r="BQ1978">
        <v>40</v>
      </c>
      <c r="BR1978">
        <v>402010</v>
      </c>
      <c r="BS1978">
        <v>1</v>
      </c>
      <c r="BU1978">
        <v>1</v>
      </c>
      <c r="BW1978">
        <v>8</v>
      </c>
      <c r="BY1978">
        <v>16</v>
      </c>
      <c r="BZ1978" t="s">
        <v>1947</v>
      </c>
      <c r="CA1978">
        <v>0</v>
      </c>
      <c r="CB1978">
        <v>1</v>
      </c>
      <c r="CC1978">
        <v>1</v>
      </c>
      <c r="CD1978">
        <v>0</v>
      </c>
      <c r="CE1978">
        <v>0</v>
      </c>
      <c r="CF1978">
        <v>0</v>
      </c>
      <c r="CG1978">
        <v>0</v>
      </c>
      <c r="CH1978">
        <v>0</v>
      </c>
      <c r="CI1978" s="2">
        <v>238390</v>
      </c>
    </row>
    <row r="1979" spans="1:88">
      <c r="A1979" s="10" t="str">
        <f t="shared" si="930"/>
        <v>CCBG_US</v>
      </c>
      <c r="B1979" s="12">
        <f t="shared" si="931"/>
        <v>-8.3699999999999997E-2</v>
      </c>
      <c r="C1979" s="12">
        <v>0</v>
      </c>
      <c r="D1979" s="12">
        <v>0</v>
      </c>
      <c r="E1979" s="12">
        <v>-3.4603276195749001E-3</v>
      </c>
      <c r="F1979" s="12">
        <v>-3.4603276195749001E-3</v>
      </c>
      <c r="G1979" s="12">
        <v>-3.4603276195749001E-3</v>
      </c>
      <c r="H1979" s="12">
        <v>-3.4603276195749001E-3</v>
      </c>
      <c r="I1979" s="12">
        <v>0</v>
      </c>
      <c r="J1979" s="13">
        <f t="shared" si="932"/>
        <v>0</v>
      </c>
      <c r="K1979" s="13">
        <f t="shared" si="933"/>
        <v>0</v>
      </c>
      <c r="L1979" s="16">
        <f t="shared" si="934"/>
        <v>0</v>
      </c>
      <c r="M1979" s="13">
        <f t="shared" si="935"/>
        <v>1</v>
      </c>
      <c r="N1979" s="16">
        <f t="shared" si="936"/>
        <v>0</v>
      </c>
      <c r="O1979" s="16">
        <f t="shared" si="937"/>
        <v>-3.4603276195749001E-3</v>
      </c>
      <c r="P1979" s="16">
        <f t="shared" si="938"/>
        <v>-5.396723804251E-4</v>
      </c>
      <c r="Q1979" s="20" t="str">
        <f t="shared" si="939"/>
        <v/>
      </c>
      <c r="R1979" s="20">
        <f t="shared" si="940"/>
        <v>-5.396723804251E-4</v>
      </c>
      <c r="S1979" s="20" t="str">
        <f t="shared" si="941"/>
        <v/>
      </c>
      <c r="T1979" s="20" t="str">
        <f t="shared" si="942"/>
        <v/>
      </c>
      <c r="U1979" s="16" t="str">
        <f t="shared" si="943"/>
        <v/>
      </c>
      <c r="V1979" s="20" t="str">
        <f t="shared" si="944"/>
        <v/>
      </c>
      <c r="W1979" s="20" t="str">
        <f t="shared" si="945"/>
        <v/>
      </c>
      <c r="X1979" s="20" t="str">
        <f t="shared" si="946"/>
        <v/>
      </c>
      <c r="Y1979" s="20" t="str">
        <f t="shared" si="947"/>
        <v/>
      </c>
      <c r="Z1979" s="20" t="str">
        <f t="shared" si="948"/>
        <v/>
      </c>
      <c r="AA1979" s="20" t="str">
        <f t="shared" si="949"/>
        <v/>
      </c>
      <c r="AB1979" s="20" t="str">
        <f t="shared" si="950"/>
        <v/>
      </c>
      <c r="AC1979" s="20" t="str">
        <f t="shared" si="951"/>
        <v/>
      </c>
      <c r="AD1979" s="20">
        <f t="shared" si="952"/>
        <v>-3.4603276195749001E-3</v>
      </c>
      <c r="AE1979" s="20" t="str">
        <f t="shared" si="953"/>
        <v/>
      </c>
      <c r="AF1979" s="20" t="str">
        <f t="shared" si="954"/>
        <v/>
      </c>
      <c r="AG1979" s="11">
        <f t="shared" si="955"/>
        <v>-3.4603276195749001E-3</v>
      </c>
      <c r="AH1979" s="17">
        <f t="shared" si="956"/>
        <v>999</v>
      </c>
      <c r="AI1979" s="17">
        <f t="shared" si="957"/>
        <v>999</v>
      </c>
      <c r="AJ1979" s="17">
        <f t="shared" si="958"/>
        <v>-3.4603276195749001E-3</v>
      </c>
      <c r="AK1979" s="17">
        <f t="shared" si="959"/>
        <v>999</v>
      </c>
      <c r="AL1979" s="17">
        <f t="shared" si="960"/>
        <v>999</v>
      </c>
      <c r="AM1979" s="10" t="s">
        <v>1692</v>
      </c>
      <c r="AN1979">
        <v>-0.34599999999999997</v>
      </c>
      <c r="AO1979">
        <v>0</v>
      </c>
      <c r="AP1979">
        <v>-0.34599999999999997</v>
      </c>
      <c r="AQ1979">
        <v>4.3200000000000002E-2</v>
      </c>
      <c r="AR1979" s="8">
        <v>-0.4</v>
      </c>
      <c r="AS1979" s="8">
        <v>-0.34599999999999997</v>
      </c>
      <c r="AT1979" s="8">
        <v>-11.659000000000001</v>
      </c>
      <c r="AU1979" s="8">
        <v>-0.38919999999999999</v>
      </c>
      <c r="AV1979" s="8">
        <v>-0.4</v>
      </c>
      <c r="AW1979" s="8">
        <v>0.4</v>
      </c>
      <c r="AX1979" s="8">
        <v>0.26079999999999998</v>
      </c>
      <c r="AY1979" s="8">
        <v>11.659000000000001</v>
      </c>
      <c r="AZ1979" s="8">
        <v>-0.3029</v>
      </c>
      <c r="BA1979" s="8">
        <v>0.4</v>
      </c>
      <c r="BB1979">
        <v>-0.34599999999999997</v>
      </c>
      <c r="BC1979">
        <v>-0.3029</v>
      </c>
      <c r="BD1979">
        <v>0</v>
      </c>
      <c r="BE1979">
        <v>4.3200000000000002E-2</v>
      </c>
      <c r="BF1979">
        <v>0.06</v>
      </c>
      <c r="BG1979">
        <v>0.3</v>
      </c>
      <c r="BH1979">
        <v>-8.3699999999999992</v>
      </c>
      <c r="BI1979">
        <v>9</v>
      </c>
      <c r="BJ1979">
        <v>17</v>
      </c>
      <c r="BK1979">
        <v>9</v>
      </c>
      <c r="BM1979">
        <v>9</v>
      </c>
      <c r="BN1979" t="s">
        <v>1016</v>
      </c>
      <c r="BP1979" t="s">
        <v>1016</v>
      </c>
      <c r="BQ1979">
        <v>40</v>
      </c>
      <c r="BR1979">
        <v>401010</v>
      </c>
      <c r="BS1979">
        <v>1</v>
      </c>
      <c r="BU1979">
        <v>1</v>
      </c>
      <c r="BW1979">
        <v>9</v>
      </c>
      <c r="BY1979">
        <v>17</v>
      </c>
      <c r="BZ1979" t="s">
        <v>2000</v>
      </c>
      <c r="CA1979">
        <v>0</v>
      </c>
      <c r="CB1979">
        <v>1</v>
      </c>
      <c r="CC1979">
        <v>1</v>
      </c>
      <c r="CD1979">
        <v>0</v>
      </c>
      <c r="CE1979">
        <v>0</v>
      </c>
      <c r="CF1979">
        <v>0</v>
      </c>
      <c r="CG1979">
        <v>0</v>
      </c>
      <c r="CH1979">
        <v>0</v>
      </c>
      <c r="CI1979" s="2">
        <v>174347</v>
      </c>
    </row>
    <row r="1980" spans="1:88">
      <c r="A1980" s="10" t="str">
        <f t="shared" si="930"/>
        <v>MNRO_US</v>
      </c>
      <c r="B1980" s="12">
        <f t="shared" si="931"/>
        <v>-5.5300000000000002E-2</v>
      </c>
      <c r="C1980" s="12">
        <v>0</v>
      </c>
      <c r="D1980" s="12">
        <v>0</v>
      </c>
      <c r="E1980" s="12">
        <v>-3.4728571433863399E-3</v>
      </c>
      <c r="F1980" s="12">
        <v>-3.4728571433863399E-3</v>
      </c>
      <c r="G1980" s="12">
        <v>-3.4728571433863399E-3</v>
      </c>
      <c r="H1980" s="12">
        <v>-3.4728571433863399E-3</v>
      </c>
      <c r="I1980" s="12">
        <v>0</v>
      </c>
      <c r="J1980" s="13">
        <f t="shared" si="932"/>
        <v>0</v>
      </c>
      <c r="K1980" s="13">
        <f t="shared" si="933"/>
        <v>0</v>
      </c>
      <c r="L1980" s="16">
        <f t="shared" si="934"/>
        <v>0</v>
      </c>
      <c r="M1980" s="13">
        <f t="shared" si="935"/>
        <v>1</v>
      </c>
      <c r="N1980" s="16">
        <f t="shared" si="936"/>
        <v>0</v>
      </c>
      <c r="O1980" s="16">
        <f t="shared" si="937"/>
        <v>-3.4728571433863399E-3</v>
      </c>
      <c r="P1980" s="16">
        <f t="shared" si="938"/>
        <v>-3.0271428566136607E-3</v>
      </c>
      <c r="Q1980" s="20" t="str">
        <f t="shared" si="939"/>
        <v/>
      </c>
      <c r="R1980" s="20" t="str">
        <f t="shared" si="940"/>
        <v/>
      </c>
      <c r="S1980" s="20" t="str">
        <f t="shared" si="941"/>
        <v/>
      </c>
      <c r="T1980" s="20">
        <f t="shared" si="942"/>
        <v>-3.0271428566136607E-3</v>
      </c>
      <c r="U1980" s="16" t="str">
        <f t="shared" si="943"/>
        <v/>
      </c>
      <c r="V1980" s="20" t="str">
        <f t="shared" si="944"/>
        <v/>
      </c>
      <c r="W1980" s="20" t="str">
        <f t="shared" si="945"/>
        <v/>
      </c>
      <c r="X1980" s="20" t="str">
        <f t="shared" si="946"/>
        <v/>
      </c>
      <c r="Y1980" s="20" t="str">
        <f t="shared" si="947"/>
        <v/>
      </c>
      <c r="Z1980" s="20" t="str">
        <f t="shared" si="948"/>
        <v/>
      </c>
      <c r="AA1980" s="20" t="str">
        <f t="shared" si="949"/>
        <v/>
      </c>
      <c r="AB1980" s="20">
        <f t="shared" si="950"/>
        <v>-3.4728571433863399E-3</v>
      </c>
      <c r="AC1980" s="20" t="str">
        <f t="shared" si="951"/>
        <v/>
      </c>
      <c r="AD1980" s="20" t="str">
        <f t="shared" si="952"/>
        <v/>
      </c>
      <c r="AE1980" s="20" t="str">
        <f t="shared" si="953"/>
        <v/>
      </c>
      <c r="AF1980" s="20" t="str">
        <f t="shared" si="954"/>
        <v/>
      </c>
      <c r="AG1980" s="11">
        <f t="shared" si="955"/>
        <v>-3.4728571433863399E-3</v>
      </c>
      <c r="AH1980" s="17">
        <f t="shared" si="956"/>
        <v>-3.4728571433863399E-3</v>
      </c>
      <c r="AI1980" s="17">
        <f t="shared" si="957"/>
        <v>999</v>
      </c>
      <c r="AJ1980" s="17">
        <f t="shared" si="958"/>
        <v>999</v>
      </c>
      <c r="AK1980" s="17">
        <f t="shared" si="959"/>
        <v>999</v>
      </c>
      <c r="AL1980" s="17">
        <f t="shared" si="960"/>
        <v>999</v>
      </c>
      <c r="AM1980" s="10" t="s">
        <v>75</v>
      </c>
      <c r="AN1980">
        <v>-0.3473</v>
      </c>
      <c r="AO1980">
        <v>0</v>
      </c>
      <c r="AP1980">
        <v>-0.3473</v>
      </c>
      <c r="AQ1980">
        <v>2.6776</v>
      </c>
      <c r="AR1980" s="8">
        <v>-0.65</v>
      </c>
      <c r="AS1980" s="8">
        <v>-14.9702</v>
      </c>
      <c r="AT1980" s="8">
        <v>-84.579400000000007</v>
      </c>
      <c r="AU1980" s="8">
        <v>-3.0249000000000001</v>
      </c>
      <c r="AV1980" s="8">
        <v>-0.65</v>
      </c>
      <c r="AW1980" s="8">
        <v>0.65</v>
      </c>
      <c r="AX1980" s="8">
        <v>14.9702</v>
      </c>
      <c r="AY1980" s="8">
        <v>84.579400000000007</v>
      </c>
      <c r="AZ1980" s="8">
        <v>2.3302999999999998</v>
      </c>
      <c r="BA1980" s="8">
        <v>0.65</v>
      </c>
      <c r="BB1980">
        <v>-0.65</v>
      </c>
      <c r="BC1980">
        <v>0.65</v>
      </c>
      <c r="BD1980">
        <v>-0.30270000000000002</v>
      </c>
      <c r="BE1980">
        <v>0.99729999999999996</v>
      </c>
      <c r="BF1980">
        <v>0.06</v>
      </c>
      <c r="BG1980">
        <v>0.3</v>
      </c>
      <c r="BH1980">
        <v>-5.53</v>
      </c>
      <c r="BI1980">
        <v>8</v>
      </c>
      <c r="BJ1980">
        <v>16</v>
      </c>
      <c r="BK1980">
        <v>8</v>
      </c>
      <c r="BM1980">
        <v>8</v>
      </c>
      <c r="BN1980" t="s">
        <v>1016</v>
      </c>
      <c r="BP1980" t="s">
        <v>1016</v>
      </c>
      <c r="BQ1980">
        <v>25</v>
      </c>
      <c r="BR1980">
        <v>255040</v>
      </c>
      <c r="BS1980">
        <v>1</v>
      </c>
      <c r="BU1980">
        <v>1</v>
      </c>
      <c r="BW1980">
        <v>8</v>
      </c>
      <c r="BY1980">
        <v>16</v>
      </c>
      <c r="BZ1980" t="s">
        <v>1997</v>
      </c>
      <c r="CA1980">
        <v>0</v>
      </c>
      <c r="CB1980">
        <v>0</v>
      </c>
      <c r="CC1980">
        <v>0</v>
      </c>
      <c r="CD1980">
        <v>0</v>
      </c>
      <c r="CE1980">
        <v>0</v>
      </c>
      <c r="CF1980">
        <v>0</v>
      </c>
      <c r="CG1980">
        <v>0</v>
      </c>
      <c r="CH1980">
        <v>0</v>
      </c>
      <c r="CI1980" s="2">
        <v>9960714</v>
      </c>
    </row>
    <row r="1981" spans="1:88">
      <c r="A1981" s="10" t="str">
        <f t="shared" si="930"/>
        <v>AMPE_US</v>
      </c>
      <c r="B1981" s="12">
        <f t="shared" si="931"/>
        <v>-0.20039999999999999</v>
      </c>
      <c r="C1981" s="12">
        <v>1.4649485716518001E-3</v>
      </c>
      <c r="D1981" s="12">
        <v>0</v>
      </c>
      <c r="E1981" s="12">
        <v>-3.4749942862437998E-3</v>
      </c>
      <c r="F1981" s="12">
        <v>-2.010045714592E-3</v>
      </c>
      <c r="G1981" s="12">
        <v>-3.4749942862437998E-3</v>
      </c>
      <c r="H1981" s="12">
        <v>-2.010045714592E-3</v>
      </c>
      <c r="I1981" s="12">
        <v>1.4649485716518001E-3</v>
      </c>
      <c r="J1981" s="13">
        <f t="shared" si="932"/>
        <v>0</v>
      </c>
      <c r="K1981" s="13">
        <f t="shared" si="933"/>
        <v>0</v>
      </c>
      <c r="L1981" s="16">
        <f t="shared" si="934"/>
        <v>0</v>
      </c>
      <c r="M1981" s="13">
        <f t="shared" si="935"/>
        <v>1</v>
      </c>
      <c r="N1981" s="16">
        <f t="shared" si="936"/>
        <v>0</v>
      </c>
      <c r="O1981" s="16">
        <f t="shared" si="937"/>
        <v>-2.010045714592E-3</v>
      </c>
      <c r="P1981" s="16">
        <f t="shared" si="938"/>
        <v>1.0045714591999915E-5</v>
      </c>
      <c r="Q1981" s="20" t="str">
        <f t="shared" si="939"/>
        <v/>
      </c>
      <c r="R1981" s="20" t="str">
        <f t="shared" si="940"/>
        <v/>
      </c>
      <c r="S1981" s="20">
        <f t="shared" si="941"/>
        <v>1.0045714591999915E-5</v>
      </c>
      <c r="T1981" s="20" t="str">
        <f t="shared" si="942"/>
        <v/>
      </c>
      <c r="U1981" s="16" t="str">
        <f t="shared" si="943"/>
        <v/>
      </c>
      <c r="V1981" s="20" t="str">
        <f t="shared" si="944"/>
        <v/>
      </c>
      <c r="W1981" s="20" t="str">
        <f t="shared" si="945"/>
        <v/>
      </c>
      <c r="X1981" s="20" t="str">
        <f t="shared" si="946"/>
        <v/>
      </c>
      <c r="Y1981" s="20" t="str">
        <f t="shared" si="947"/>
        <v/>
      </c>
      <c r="Z1981" s="20" t="str">
        <f t="shared" si="948"/>
        <v/>
      </c>
      <c r="AA1981" s="20" t="str">
        <f t="shared" si="949"/>
        <v/>
      </c>
      <c r="AB1981" s="20" t="str">
        <f t="shared" si="950"/>
        <v/>
      </c>
      <c r="AC1981" s="20" t="str">
        <f t="shared" si="951"/>
        <v/>
      </c>
      <c r="AD1981" s="20" t="str">
        <f t="shared" si="952"/>
        <v/>
      </c>
      <c r="AE1981" s="20" t="str">
        <f t="shared" si="953"/>
        <v/>
      </c>
      <c r="AF1981" s="20">
        <f t="shared" si="954"/>
        <v>-2.010045714592E-3</v>
      </c>
      <c r="AG1981" s="11">
        <f t="shared" si="955"/>
        <v>-3.4749942862437998E-3</v>
      </c>
      <c r="AH1981" s="17">
        <f t="shared" si="956"/>
        <v>999</v>
      </c>
      <c r="AI1981" s="17">
        <f t="shared" si="957"/>
        <v>999</v>
      </c>
      <c r="AJ1981" s="17">
        <f t="shared" si="958"/>
        <v>999</v>
      </c>
      <c r="AK1981" s="17">
        <f t="shared" si="959"/>
        <v>999</v>
      </c>
      <c r="AL1981" s="17">
        <f t="shared" si="960"/>
        <v>-2.010045714592E-3</v>
      </c>
      <c r="AM1981" s="10" t="s">
        <v>1636</v>
      </c>
      <c r="AN1981">
        <v>-0.34749999999999998</v>
      </c>
      <c r="AO1981">
        <v>0</v>
      </c>
      <c r="AP1981">
        <v>-0.34749999999999998</v>
      </c>
      <c r="AQ1981">
        <v>0.95499999999999996</v>
      </c>
      <c r="AR1981" s="8">
        <v>-0.2</v>
      </c>
      <c r="AS1981" s="8">
        <v>-5.0229999999999997</v>
      </c>
      <c r="AT1981" s="8">
        <v>-17.706199999999999</v>
      </c>
      <c r="AU1981" s="8">
        <v>-1.3025</v>
      </c>
      <c r="AV1981" s="8">
        <v>-0.2</v>
      </c>
      <c r="AW1981" s="8">
        <v>0.6</v>
      </c>
      <c r="AX1981" s="8">
        <v>5.0229999999999997</v>
      </c>
      <c r="AY1981" s="8">
        <v>17.706199999999999</v>
      </c>
      <c r="AZ1981" s="8">
        <v>0.60750000000000004</v>
      </c>
      <c r="BA1981" s="8">
        <v>0.6</v>
      </c>
      <c r="BB1981">
        <v>-0.2</v>
      </c>
      <c r="BC1981">
        <v>0.6</v>
      </c>
      <c r="BD1981">
        <v>0.14749999999999999</v>
      </c>
      <c r="BE1981">
        <v>0.94750000000000001</v>
      </c>
      <c r="BF1981">
        <v>0.06</v>
      </c>
      <c r="BG1981">
        <v>0.3</v>
      </c>
      <c r="BH1981">
        <v>-20.04</v>
      </c>
      <c r="BI1981">
        <v>10</v>
      </c>
      <c r="BJ1981">
        <v>20</v>
      </c>
      <c r="BK1981">
        <v>10</v>
      </c>
      <c r="BM1981">
        <v>10</v>
      </c>
      <c r="BN1981" t="s">
        <v>1016</v>
      </c>
      <c r="BP1981" t="s">
        <v>1016</v>
      </c>
      <c r="BQ1981">
        <v>35</v>
      </c>
      <c r="BR1981">
        <v>352020</v>
      </c>
      <c r="BS1981">
        <v>1</v>
      </c>
      <c r="BU1981">
        <v>1</v>
      </c>
      <c r="BW1981">
        <v>10</v>
      </c>
      <c r="BY1981">
        <v>20</v>
      </c>
      <c r="BZ1981" t="s">
        <v>1997</v>
      </c>
      <c r="CA1981">
        <v>0</v>
      </c>
      <c r="CB1981">
        <v>0</v>
      </c>
      <c r="CC1981">
        <v>0</v>
      </c>
      <c r="CD1981">
        <v>0</v>
      </c>
      <c r="CE1981">
        <v>0</v>
      </c>
      <c r="CF1981">
        <v>1</v>
      </c>
      <c r="CG1981">
        <v>0</v>
      </c>
      <c r="CH1981">
        <v>0</v>
      </c>
      <c r="CI1981" s="2">
        <v>3798291</v>
      </c>
      <c r="CJ1981" t="s">
        <v>1019</v>
      </c>
    </row>
    <row r="1982" spans="1:88">
      <c r="A1982" s="10" t="str">
        <f t="shared" si="930"/>
        <v>KTOS_US</v>
      </c>
      <c r="B1982" s="12">
        <f t="shared" si="931"/>
        <v>-6.6699999999999995E-2</v>
      </c>
      <c r="C1982" s="12">
        <v>3.3979314290891998E-3</v>
      </c>
      <c r="D1982" s="12">
        <v>0</v>
      </c>
      <c r="E1982" s="12">
        <v>-3.4879428576743499E-3</v>
      </c>
      <c r="F1982" s="12">
        <v>-9.0011428585143994E-5</v>
      </c>
      <c r="G1982" s="12">
        <v>-3.4879428576743499E-3</v>
      </c>
      <c r="H1982" s="12">
        <v>-9.0011428585143994E-5</v>
      </c>
      <c r="I1982" s="12">
        <v>3.3979314290891998E-3</v>
      </c>
      <c r="J1982" s="13">
        <f t="shared" si="932"/>
        <v>0</v>
      </c>
      <c r="K1982" s="13">
        <f t="shared" si="933"/>
        <v>0</v>
      </c>
      <c r="L1982" s="16">
        <f t="shared" si="934"/>
        <v>0</v>
      </c>
      <c r="M1982" s="13">
        <f t="shared" si="935"/>
        <v>1</v>
      </c>
      <c r="N1982" s="16">
        <f t="shared" si="936"/>
        <v>0</v>
      </c>
      <c r="O1982" s="16">
        <f t="shared" si="937"/>
        <v>-9.0011428585143994E-5</v>
      </c>
      <c r="P1982" s="16">
        <f t="shared" si="938"/>
        <v>-6.4099885714148565E-3</v>
      </c>
      <c r="Q1982" s="20" t="str">
        <f t="shared" si="939"/>
        <v/>
      </c>
      <c r="R1982" s="20" t="str">
        <f t="shared" si="940"/>
        <v/>
      </c>
      <c r="S1982" s="20" t="str">
        <f t="shared" si="941"/>
        <v/>
      </c>
      <c r="T1982" s="20">
        <f t="shared" si="942"/>
        <v>-6.4099885714148565E-3</v>
      </c>
      <c r="U1982" s="16" t="str">
        <f t="shared" si="943"/>
        <v/>
      </c>
      <c r="V1982" s="20" t="str">
        <f t="shared" si="944"/>
        <v/>
      </c>
      <c r="W1982" s="20" t="str">
        <f t="shared" si="945"/>
        <v/>
      </c>
      <c r="X1982" s="20" t="str">
        <f t="shared" si="946"/>
        <v/>
      </c>
      <c r="Y1982" s="20" t="str">
        <f t="shared" si="947"/>
        <v/>
      </c>
      <c r="Z1982" s="20" t="str">
        <f t="shared" si="948"/>
        <v/>
      </c>
      <c r="AA1982" s="20" t="str">
        <f t="shared" si="949"/>
        <v/>
      </c>
      <c r="AB1982" s="20">
        <f t="shared" si="950"/>
        <v>-9.0011428585143994E-5</v>
      </c>
      <c r="AC1982" s="20" t="str">
        <f t="shared" si="951"/>
        <v/>
      </c>
      <c r="AD1982" s="20" t="str">
        <f t="shared" si="952"/>
        <v/>
      </c>
      <c r="AE1982" s="20" t="str">
        <f t="shared" si="953"/>
        <v/>
      </c>
      <c r="AF1982" s="20" t="str">
        <f t="shared" si="954"/>
        <v/>
      </c>
      <c r="AG1982" s="11">
        <f t="shared" si="955"/>
        <v>-3.4879428576743499E-3</v>
      </c>
      <c r="AH1982" s="17">
        <f t="shared" si="956"/>
        <v>-9.0011428585143994E-5</v>
      </c>
      <c r="AI1982" s="17">
        <f t="shared" si="957"/>
        <v>999</v>
      </c>
      <c r="AJ1982" s="17">
        <f t="shared" si="958"/>
        <v>999</v>
      </c>
      <c r="AK1982" s="17">
        <f t="shared" si="959"/>
        <v>999</v>
      </c>
      <c r="AL1982" s="17">
        <f t="shared" si="960"/>
        <v>999</v>
      </c>
      <c r="AM1982" s="10" t="s">
        <v>1190</v>
      </c>
      <c r="AN1982">
        <v>-0.3488</v>
      </c>
      <c r="AO1982">
        <v>0</v>
      </c>
      <c r="AP1982">
        <v>-0.3488</v>
      </c>
      <c r="AQ1982">
        <v>0.33989999999999998</v>
      </c>
      <c r="AR1982" s="8">
        <v>-0.65</v>
      </c>
      <c r="AS1982" s="8">
        <v>-2.6876000000000002</v>
      </c>
      <c r="AT1982" s="8">
        <v>-13.113300000000001</v>
      </c>
      <c r="AU1982" s="8">
        <v>-0.68869999999999998</v>
      </c>
      <c r="AV1982" s="8">
        <v>-0.65</v>
      </c>
      <c r="AW1982" s="8">
        <v>0.65</v>
      </c>
      <c r="AX1982" s="8">
        <v>2.6876000000000002</v>
      </c>
      <c r="AY1982" s="8">
        <v>13.113300000000001</v>
      </c>
      <c r="AZ1982" s="8">
        <v>-8.8999999999999999E-3</v>
      </c>
      <c r="BA1982" s="8">
        <v>0.65</v>
      </c>
      <c r="BB1982">
        <v>-0.65</v>
      </c>
      <c r="BC1982">
        <v>-8.8999999999999999E-3</v>
      </c>
      <c r="BD1982">
        <v>-0.30120000000000002</v>
      </c>
      <c r="BE1982">
        <v>0.33989999999999998</v>
      </c>
      <c r="BF1982">
        <v>0.06</v>
      </c>
      <c r="BG1982">
        <v>0.3</v>
      </c>
      <c r="BH1982">
        <v>-6.67</v>
      </c>
      <c r="BI1982">
        <v>9</v>
      </c>
      <c r="BJ1982">
        <v>17</v>
      </c>
      <c r="BK1982">
        <v>9</v>
      </c>
      <c r="BM1982">
        <v>9</v>
      </c>
      <c r="BN1982" t="s">
        <v>1016</v>
      </c>
      <c r="BP1982" t="s">
        <v>1016</v>
      </c>
      <c r="BQ1982">
        <v>20</v>
      </c>
      <c r="BR1982">
        <v>201010</v>
      </c>
      <c r="BS1982">
        <v>1</v>
      </c>
      <c r="BU1982">
        <v>1</v>
      </c>
      <c r="BW1982">
        <v>9</v>
      </c>
      <c r="BY1982">
        <v>17</v>
      </c>
      <c r="BZ1982" t="s">
        <v>1998</v>
      </c>
      <c r="CA1982">
        <v>0</v>
      </c>
      <c r="CB1982">
        <v>0</v>
      </c>
      <c r="CC1982">
        <v>1</v>
      </c>
      <c r="CD1982">
        <v>0</v>
      </c>
      <c r="CE1982">
        <v>0</v>
      </c>
      <c r="CF1982">
        <v>0</v>
      </c>
      <c r="CG1982">
        <v>0</v>
      </c>
      <c r="CH1982">
        <v>0</v>
      </c>
      <c r="CI1982" s="2">
        <v>1351828</v>
      </c>
    </row>
    <row r="1983" spans="1:88">
      <c r="A1983" s="10" t="str">
        <f t="shared" si="930"/>
        <v>MEIP_US</v>
      </c>
      <c r="B1983" s="12">
        <f t="shared" si="931"/>
        <v>-0.12939999999999999</v>
      </c>
      <c r="C1983" s="12">
        <v>1.4834285716546099E-3</v>
      </c>
      <c r="D1983" s="12">
        <v>0</v>
      </c>
      <c r="E1983" s="12">
        <v>-3.49485714338969E-3</v>
      </c>
      <c r="F1983" s="12">
        <v>-2.0114285717350699E-3</v>
      </c>
      <c r="G1983" s="12">
        <v>-3.49485714338969E-3</v>
      </c>
      <c r="H1983" s="12">
        <v>-2.0114285717350699E-3</v>
      </c>
      <c r="I1983" s="12">
        <v>1.4834285716546099E-3</v>
      </c>
      <c r="J1983" s="13">
        <f t="shared" si="932"/>
        <v>0</v>
      </c>
      <c r="K1983" s="13">
        <f t="shared" si="933"/>
        <v>0</v>
      </c>
      <c r="L1983" s="16">
        <f t="shared" si="934"/>
        <v>0</v>
      </c>
      <c r="M1983" s="13">
        <f t="shared" si="935"/>
        <v>1</v>
      </c>
      <c r="N1983" s="16">
        <f t="shared" si="936"/>
        <v>0</v>
      </c>
      <c r="O1983" s="16">
        <f t="shared" si="937"/>
        <v>-2.0114285717350699E-3</v>
      </c>
      <c r="P1983" s="16">
        <f t="shared" si="938"/>
        <v>1.1428571735069837E-5</v>
      </c>
      <c r="Q1983" s="20" t="str">
        <f t="shared" si="939"/>
        <v/>
      </c>
      <c r="R1983" s="20" t="str">
        <f t="shared" si="940"/>
        <v/>
      </c>
      <c r="S1983" s="20" t="str">
        <f t="shared" si="941"/>
        <v/>
      </c>
      <c r="T1983" s="20">
        <f t="shared" si="942"/>
        <v>1.1428571735069837E-5</v>
      </c>
      <c r="U1983" s="16" t="str">
        <f t="shared" si="943"/>
        <v/>
      </c>
      <c r="V1983" s="20" t="str">
        <f t="shared" si="944"/>
        <v/>
      </c>
      <c r="W1983" s="20" t="str">
        <f t="shared" si="945"/>
        <v/>
      </c>
      <c r="X1983" s="20" t="str">
        <f t="shared" si="946"/>
        <v/>
      </c>
      <c r="Y1983" s="20" t="str">
        <f t="shared" si="947"/>
        <v/>
      </c>
      <c r="Z1983" s="20" t="str">
        <f t="shared" si="948"/>
        <v/>
      </c>
      <c r="AA1983" s="20" t="str">
        <f t="shared" si="949"/>
        <v/>
      </c>
      <c r="AB1983" s="20">
        <f t="shared" si="950"/>
        <v>-2.0114285717350699E-3</v>
      </c>
      <c r="AC1983" s="20" t="str">
        <f t="shared" si="951"/>
        <v/>
      </c>
      <c r="AD1983" s="20" t="str">
        <f t="shared" si="952"/>
        <v/>
      </c>
      <c r="AE1983" s="20" t="str">
        <f t="shared" si="953"/>
        <v/>
      </c>
      <c r="AF1983" s="20" t="str">
        <f t="shared" si="954"/>
        <v/>
      </c>
      <c r="AG1983" s="11">
        <f t="shared" si="955"/>
        <v>-3.49485714338969E-3</v>
      </c>
      <c r="AH1983" s="17">
        <f t="shared" si="956"/>
        <v>-2.0114285717350699E-3</v>
      </c>
      <c r="AI1983" s="17">
        <f t="shared" si="957"/>
        <v>999</v>
      </c>
      <c r="AJ1983" s="17">
        <f t="shared" si="958"/>
        <v>999</v>
      </c>
      <c r="AK1983" s="17">
        <f t="shared" si="959"/>
        <v>999</v>
      </c>
      <c r="AL1983" s="17">
        <f t="shared" si="960"/>
        <v>999</v>
      </c>
      <c r="AM1983" s="10" t="s">
        <v>1750</v>
      </c>
      <c r="AN1983">
        <v>-0.34949999999999998</v>
      </c>
      <c r="AO1983">
        <v>0</v>
      </c>
      <c r="AP1983">
        <v>-0.34949999999999998</v>
      </c>
      <c r="AQ1983">
        <v>1.2190000000000001</v>
      </c>
      <c r="AR1983" s="8">
        <v>-0.2</v>
      </c>
      <c r="AS1983" s="8">
        <v>-3.9121000000000001</v>
      </c>
      <c r="AT1983" s="8">
        <v>-8.3704000000000001</v>
      </c>
      <c r="AU1983" s="8">
        <v>-1.5685</v>
      </c>
      <c r="AV1983" s="8">
        <v>-0.2</v>
      </c>
      <c r="AW1983" s="8">
        <v>0.6</v>
      </c>
      <c r="AX1983" s="8">
        <v>3.9121000000000001</v>
      </c>
      <c r="AY1983" s="8">
        <v>8.3704000000000001</v>
      </c>
      <c r="AZ1983" s="8">
        <v>0.86950000000000005</v>
      </c>
      <c r="BA1983" s="8">
        <v>0.6</v>
      </c>
      <c r="BB1983">
        <v>-0.2</v>
      </c>
      <c r="BC1983">
        <v>0.6</v>
      </c>
      <c r="BD1983">
        <v>0.14949999999999999</v>
      </c>
      <c r="BE1983">
        <v>0.94950000000000001</v>
      </c>
      <c r="BF1983">
        <v>0.06</v>
      </c>
      <c r="BG1983">
        <v>0.3</v>
      </c>
      <c r="BH1983">
        <v>-12.94</v>
      </c>
      <c r="BI1983">
        <v>9</v>
      </c>
      <c r="BJ1983">
        <v>18</v>
      </c>
      <c r="BK1983">
        <v>9</v>
      </c>
      <c r="BM1983">
        <v>9</v>
      </c>
      <c r="BN1983" t="s">
        <v>1016</v>
      </c>
      <c r="BP1983" t="s">
        <v>1016</v>
      </c>
      <c r="BQ1983">
        <v>35</v>
      </c>
      <c r="BR1983">
        <v>352010</v>
      </c>
      <c r="BS1983">
        <v>1</v>
      </c>
      <c r="BU1983">
        <v>1</v>
      </c>
      <c r="BW1983">
        <v>9</v>
      </c>
      <c r="BY1983">
        <v>18</v>
      </c>
      <c r="BZ1983" t="s">
        <v>1997</v>
      </c>
      <c r="CA1983">
        <v>0</v>
      </c>
      <c r="CB1983">
        <v>0</v>
      </c>
      <c r="CC1983">
        <v>0</v>
      </c>
      <c r="CD1983">
        <v>0</v>
      </c>
      <c r="CE1983">
        <v>0</v>
      </c>
      <c r="CF1983">
        <v>0</v>
      </c>
      <c r="CG1983">
        <v>0</v>
      </c>
      <c r="CH1983">
        <v>0</v>
      </c>
      <c r="CI1983" s="2">
        <v>5308431</v>
      </c>
    </row>
    <row r="1984" spans="1:88">
      <c r="A1984" s="10" t="str">
        <f t="shared" si="930"/>
        <v>BFAM_US</v>
      </c>
      <c r="B1984" s="12">
        <f t="shared" si="931"/>
        <v>-1.26E-2</v>
      </c>
      <c r="C1984" s="12">
        <v>4.3991619054322502E-4</v>
      </c>
      <c r="D1984" s="12">
        <v>0</v>
      </c>
      <c r="E1984" s="12">
        <v>-3.5193295243458001E-3</v>
      </c>
      <c r="F1984" s="12">
        <v>-3.0794133338025698E-3</v>
      </c>
      <c r="G1984" s="12">
        <v>-3.5193295243458001E-3</v>
      </c>
      <c r="H1984" s="12">
        <v>-3.0794133338025698E-3</v>
      </c>
      <c r="I1984" s="12">
        <v>4.3991619054322502E-4</v>
      </c>
      <c r="J1984" s="13">
        <f t="shared" si="932"/>
        <v>0</v>
      </c>
      <c r="K1984" s="13">
        <f t="shared" si="933"/>
        <v>0</v>
      </c>
      <c r="L1984" s="16">
        <f t="shared" si="934"/>
        <v>0</v>
      </c>
      <c r="M1984" s="13">
        <f t="shared" si="935"/>
        <v>1</v>
      </c>
      <c r="N1984" s="16">
        <f t="shared" si="936"/>
        <v>0</v>
      </c>
      <c r="O1984" s="16">
        <f t="shared" si="937"/>
        <v>-3.0794133338025698E-3</v>
      </c>
      <c r="P1984" s="16">
        <f t="shared" si="938"/>
        <v>-3.4205866661974308E-3</v>
      </c>
      <c r="Q1984" s="20" t="str">
        <f t="shared" si="939"/>
        <v/>
      </c>
      <c r="R1984" s="20" t="str">
        <f t="shared" si="940"/>
        <v/>
      </c>
      <c r="S1984" s="20" t="str">
        <f t="shared" si="941"/>
        <v/>
      </c>
      <c r="T1984" s="20">
        <f t="shared" si="942"/>
        <v>-3.4205866661974308E-3</v>
      </c>
      <c r="U1984" s="16" t="str">
        <f t="shared" si="943"/>
        <v/>
      </c>
      <c r="V1984" s="20" t="str">
        <f t="shared" si="944"/>
        <v/>
      </c>
      <c r="W1984" s="20" t="str">
        <f t="shared" si="945"/>
        <v/>
      </c>
      <c r="X1984" s="20" t="str">
        <f t="shared" si="946"/>
        <v/>
      </c>
      <c r="Y1984" s="20" t="str">
        <f t="shared" si="947"/>
        <v/>
      </c>
      <c r="Z1984" s="20" t="str">
        <f t="shared" si="948"/>
        <v/>
      </c>
      <c r="AA1984" s="20" t="str">
        <f t="shared" si="949"/>
        <v/>
      </c>
      <c r="AB1984" s="20">
        <f t="shared" si="950"/>
        <v>-3.0794133338025698E-3</v>
      </c>
      <c r="AC1984" s="20" t="str">
        <f t="shared" si="951"/>
        <v/>
      </c>
      <c r="AD1984" s="20" t="str">
        <f t="shared" si="952"/>
        <v/>
      </c>
      <c r="AE1984" s="20" t="str">
        <f t="shared" si="953"/>
        <v/>
      </c>
      <c r="AF1984" s="20" t="str">
        <f t="shared" si="954"/>
        <v/>
      </c>
      <c r="AG1984" s="11">
        <f t="shared" si="955"/>
        <v>-3.5193295243458001E-3</v>
      </c>
      <c r="AH1984" s="17">
        <f t="shared" si="956"/>
        <v>-3.0794133338025698E-3</v>
      </c>
      <c r="AI1984" s="17">
        <f t="shared" si="957"/>
        <v>999</v>
      </c>
      <c r="AJ1984" s="17">
        <f t="shared" si="958"/>
        <v>999</v>
      </c>
      <c r="AK1984" s="17">
        <f t="shared" si="959"/>
        <v>999</v>
      </c>
      <c r="AL1984" s="17">
        <f t="shared" si="960"/>
        <v>999</v>
      </c>
      <c r="AM1984" s="10" t="s">
        <v>1052</v>
      </c>
      <c r="AN1984">
        <v>-0.35189999999999999</v>
      </c>
      <c r="AO1984">
        <v>0</v>
      </c>
      <c r="AP1984">
        <v>-0.35189999999999999</v>
      </c>
      <c r="AQ1984">
        <v>2.1219999999999999</v>
      </c>
      <c r="AR1984" s="8">
        <v>-0.65</v>
      </c>
      <c r="AS1984" s="8">
        <v>-9.3460999999999999</v>
      </c>
      <c r="AT1984" s="8">
        <v>-135.60669999999999</v>
      </c>
      <c r="AU1984" s="8">
        <v>-2.4739</v>
      </c>
      <c r="AV1984" s="8">
        <v>-0.65</v>
      </c>
      <c r="AW1984" s="8">
        <v>0.65</v>
      </c>
      <c r="AX1984" s="8">
        <v>9.3460999999999999</v>
      </c>
      <c r="AY1984" s="8">
        <v>135.60669999999999</v>
      </c>
      <c r="AZ1984" s="8">
        <v>1.77</v>
      </c>
      <c r="BA1984" s="8">
        <v>0.65</v>
      </c>
      <c r="BB1984">
        <v>-0.65</v>
      </c>
      <c r="BC1984">
        <v>0.65</v>
      </c>
      <c r="BD1984">
        <v>-0.29809999999999998</v>
      </c>
      <c r="BE1984">
        <v>1.0019</v>
      </c>
      <c r="BF1984">
        <v>0.06</v>
      </c>
      <c r="BG1984">
        <v>0.3</v>
      </c>
      <c r="BH1984">
        <v>-1.26</v>
      </c>
      <c r="BI1984">
        <v>7</v>
      </c>
      <c r="BJ1984">
        <v>13</v>
      </c>
      <c r="BK1984">
        <v>7</v>
      </c>
      <c r="BM1984">
        <v>7</v>
      </c>
      <c r="BN1984" t="s">
        <v>1016</v>
      </c>
      <c r="BP1984" t="s">
        <v>1016</v>
      </c>
      <c r="BQ1984">
        <v>25</v>
      </c>
      <c r="BR1984">
        <v>253020</v>
      </c>
      <c r="BS1984">
        <v>1</v>
      </c>
      <c r="BU1984">
        <v>1</v>
      </c>
      <c r="BW1984">
        <v>7</v>
      </c>
      <c r="BY1984">
        <v>13</v>
      </c>
      <c r="BZ1984" t="s">
        <v>1997</v>
      </c>
      <c r="CA1984">
        <v>0</v>
      </c>
      <c r="CB1984">
        <v>0</v>
      </c>
      <c r="CC1984">
        <v>0</v>
      </c>
      <c r="CD1984">
        <v>0</v>
      </c>
      <c r="CE1984">
        <v>0</v>
      </c>
      <c r="CF1984">
        <v>0</v>
      </c>
      <c r="CG1984">
        <v>0</v>
      </c>
      <c r="CH1984">
        <v>0</v>
      </c>
      <c r="CI1984" s="2">
        <v>8514692</v>
      </c>
    </row>
    <row r="1985" spans="1:88">
      <c r="A1985" s="10" t="str">
        <f t="shared" si="930"/>
        <v>AMSC_US</v>
      </c>
      <c r="B1985" s="12">
        <f t="shared" si="931"/>
        <v>-0.20039999999999999</v>
      </c>
      <c r="C1985" s="12">
        <v>0</v>
      </c>
      <c r="D1985" s="12">
        <v>0</v>
      </c>
      <c r="E1985" s="12">
        <v>-3.6554395434141599E-3</v>
      </c>
      <c r="F1985" s="12">
        <v>-3.6554395434141599E-3</v>
      </c>
      <c r="G1985" s="12">
        <v>-3.6554395434141599E-3</v>
      </c>
      <c r="H1985" s="12">
        <v>-3.6554395434141599E-3</v>
      </c>
      <c r="I1985" s="12">
        <v>0</v>
      </c>
      <c r="J1985" s="13">
        <f t="shared" si="932"/>
        <v>0</v>
      </c>
      <c r="K1985" s="13">
        <f t="shared" si="933"/>
        <v>0</v>
      </c>
      <c r="L1985" s="16">
        <f t="shared" si="934"/>
        <v>0</v>
      </c>
      <c r="M1985" s="13">
        <f t="shared" si="935"/>
        <v>1</v>
      </c>
      <c r="N1985" s="16">
        <f t="shared" si="936"/>
        <v>0</v>
      </c>
      <c r="O1985" s="16">
        <f t="shared" si="937"/>
        <v>-3.6554395434141599E-3</v>
      </c>
      <c r="P1985" s="16">
        <f t="shared" si="938"/>
        <v>-2.8445604565858406E-3</v>
      </c>
      <c r="Q1985" s="20" t="str">
        <f t="shared" si="939"/>
        <v/>
      </c>
      <c r="R1985" s="20" t="str">
        <f t="shared" si="940"/>
        <v/>
      </c>
      <c r="S1985" s="20" t="str">
        <f t="shared" si="941"/>
        <v/>
      </c>
      <c r="T1985" s="20" t="str">
        <f t="shared" si="942"/>
        <v/>
      </c>
      <c r="U1985" s="16" t="str">
        <f t="shared" si="943"/>
        <v/>
      </c>
      <c r="V1985" s="20" t="str">
        <f t="shared" si="944"/>
        <v/>
      </c>
      <c r="W1985" s="20" t="str">
        <f t="shared" si="945"/>
        <v/>
      </c>
      <c r="X1985" s="20" t="str">
        <f t="shared" si="946"/>
        <v/>
      </c>
      <c r="Y1985" s="20" t="str">
        <f t="shared" si="947"/>
        <v/>
      </c>
      <c r="Z1985" s="20">
        <f t="shared" si="948"/>
        <v>-2.8445604565858406E-3</v>
      </c>
      <c r="AA1985" s="20" t="str">
        <f t="shared" si="949"/>
        <v/>
      </c>
      <c r="AB1985" s="20" t="str">
        <f t="shared" si="950"/>
        <v/>
      </c>
      <c r="AC1985" s="20" t="str">
        <f t="shared" si="951"/>
        <v/>
      </c>
      <c r="AD1985" s="20" t="str">
        <f t="shared" si="952"/>
        <v/>
      </c>
      <c r="AE1985" s="20">
        <f t="shared" si="953"/>
        <v>-3.6554395434141599E-3</v>
      </c>
      <c r="AF1985" s="20" t="str">
        <f t="shared" si="954"/>
        <v/>
      </c>
      <c r="AG1985" s="11">
        <f t="shared" si="955"/>
        <v>-3.6554395434141599E-3</v>
      </c>
      <c r="AH1985" s="17">
        <f t="shared" si="956"/>
        <v>999</v>
      </c>
      <c r="AI1985" s="17">
        <f t="shared" si="957"/>
        <v>999</v>
      </c>
      <c r="AJ1985" s="17">
        <f t="shared" si="958"/>
        <v>999</v>
      </c>
      <c r="AK1985" s="17">
        <f t="shared" si="959"/>
        <v>-3.6554395434141599E-3</v>
      </c>
      <c r="AL1985" s="17">
        <f t="shared" si="960"/>
        <v>999</v>
      </c>
      <c r="AM1985" s="10" t="s">
        <v>1759</v>
      </c>
      <c r="AN1985">
        <v>-0.36549999999999999</v>
      </c>
      <c r="AO1985">
        <v>0</v>
      </c>
      <c r="AP1985">
        <v>-0.36549999999999999</v>
      </c>
      <c r="AQ1985">
        <v>4.3799999999999999E-2</v>
      </c>
      <c r="AR1985" s="8">
        <v>-0.65</v>
      </c>
      <c r="AS1985" s="8">
        <v>-0.4506</v>
      </c>
      <c r="AT1985" s="8">
        <v>-3.0453000000000001</v>
      </c>
      <c r="AU1985" s="8">
        <v>-0.40939999999999999</v>
      </c>
      <c r="AV1985" s="8">
        <v>-0.65</v>
      </c>
      <c r="AW1985" s="8">
        <v>0.65</v>
      </c>
      <c r="AX1985" s="8">
        <v>0.4506</v>
      </c>
      <c r="AY1985" s="8">
        <v>3.0453000000000001</v>
      </c>
      <c r="AZ1985" s="8">
        <v>-0.32169999999999999</v>
      </c>
      <c r="BA1985" s="8">
        <v>0.65</v>
      </c>
      <c r="BB1985">
        <v>-0.36549999999999999</v>
      </c>
      <c r="BC1985">
        <v>-0.32169999999999999</v>
      </c>
      <c r="BD1985">
        <v>0</v>
      </c>
      <c r="BE1985">
        <v>4.3799999999999999E-2</v>
      </c>
      <c r="BF1985">
        <v>0.06</v>
      </c>
      <c r="BG1985">
        <v>0.3</v>
      </c>
      <c r="BH1985">
        <v>-20.04</v>
      </c>
      <c r="BI1985">
        <v>10</v>
      </c>
      <c r="BJ1985">
        <v>20</v>
      </c>
      <c r="BK1985">
        <v>10</v>
      </c>
      <c r="BM1985">
        <v>10</v>
      </c>
      <c r="BN1985" t="s">
        <v>1016</v>
      </c>
      <c r="BP1985" t="s">
        <v>1016</v>
      </c>
      <c r="BQ1985">
        <v>20</v>
      </c>
      <c r="BR1985">
        <v>201040</v>
      </c>
      <c r="BS1985">
        <v>1</v>
      </c>
      <c r="BU1985">
        <v>1</v>
      </c>
      <c r="BW1985">
        <v>10</v>
      </c>
      <c r="BY1985">
        <v>20</v>
      </c>
      <c r="BZ1985" t="s">
        <v>2000</v>
      </c>
      <c r="CA1985">
        <v>0</v>
      </c>
      <c r="CB1985">
        <v>0</v>
      </c>
      <c r="CC1985">
        <v>1</v>
      </c>
      <c r="CD1985">
        <v>0</v>
      </c>
      <c r="CE1985">
        <v>1</v>
      </c>
      <c r="CF1985">
        <v>0</v>
      </c>
      <c r="CG1985">
        <v>0</v>
      </c>
      <c r="CH1985">
        <v>0</v>
      </c>
      <c r="CI1985" s="2">
        <v>170377</v>
      </c>
      <c r="CJ1985" t="s">
        <v>1327</v>
      </c>
    </row>
    <row r="1986" spans="1:88">
      <c r="A1986" s="10" t="str">
        <f t="shared" si="930"/>
        <v>CLCT_US</v>
      </c>
      <c r="B1986" s="12">
        <f t="shared" si="931"/>
        <v>-3.7100000000000001E-2</v>
      </c>
      <c r="C1986" s="12">
        <v>1.2578133335249999E-3</v>
      </c>
      <c r="D1986" s="12">
        <v>0</v>
      </c>
      <c r="E1986" s="12">
        <v>-3.6835961910375E-3</v>
      </c>
      <c r="F1986" s="12">
        <v>-2.4257828575124998E-3</v>
      </c>
      <c r="G1986" s="12">
        <v>-3.6835961910375E-3</v>
      </c>
      <c r="H1986" s="12">
        <v>-2.4257828575124998E-3</v>
      </c>
      <c r="I1986" s="12">
        <v>1.2578133335249999E-3</v>
      </c>
      <c r="J1986" s="13">
        <f t="shared" si="932"/>
        <v>0</v>
      </c>
      <c r="K1986" s="13">
        <f t="shared" si="933"/>
        <v>0</v>
      </c>
      <c r="L1986" s="16">
        <f t="shared" si="934"/>
        <v>0</v>
      </c>
      <c r="M1986" s="13">
        <f t="shared" si="935"/>
        <v>1</v>
      </c>
      <c r="N1986" s="16">
        <f t="shared" si="936"/>
        <v>0</v>
      </c>
      <c r="O1986" s="16">
        <f t="shared" si="937"/>
        <v>-2.4257828575124998E-3</v>
      </c>
      <c r="P1986" s="16">
        <f t="shared" si="938"/>
        <v>-4.0742171424875007E-3</v>
      </c>
      <c r="Q1986" s="20" t="str">
        <f t="shared" si="939"/>
        <v/>
      </c>
      <c r="R1986" s="20" t="str">
        <f t="shared" si="940"/>
        <v/>
      </c>
      <c r="S1986" s="20" t="str">
        <f t="shared" si="941"/>
        <v/>
      </c>
      <c r="T1986" s="20">
        <f t="shared" si="942"/>
        <v>-4.0742171424875007E-3</v>
      </c>
      <c r="U1986" s="16" t="str">
        <f t="shared" si="943"/>
        <v/>
      </c>
      <c r="V1986" s="20" t="str">
        <f t="shared" si="944"/>
        <v/>
      </c>
      <c r="W1986" s="20" t="str">
        <f t="shared" si="945"/>
        <v/>
      </c>
      <c r="X1986" s="20" t="str">
        <f t="shared" si="946"/>
        <v/>
      </c>
      <c r="Y1986" s="20" t="str">
        <f t="shared" si="947"/>
        <v/>
      </c>
      <c r="Z1986" s="20" t="str">
        <f t="shared" si="948"/>
        <v/>
      </c>
      <c r="AA1986" s="20" t="str">
        <f t="shared" si="949"/>
        <v/>
      </c>
      <c r="AB1986" s="20">
        <f t="shared" si="950"/>
        <v>-2.4257828575124998E-3</v>
      </c>
      <c r="AC1986" s="20" t="str">
        <f t="shared" si="951"/>
        <v/>
      </c>
      <c r="AD1986" s="20" t="str">
        <f t="shared" si="952"/>
        <v/>
      </c>
      <c r="AE1986" s="20" t="str">
        <f t="shared" si="953"/>
        <v/>
      </c>
      <c r="AF1986" s="20" t="str">
        <f t="shared" si="954"/>
        <v/>
      </c>
      <c r="AG1986" s="11">
        <f t="shared" si="955"/>
        <v>-3.6835961910375E-3</v>
      </c>
      <c r="AH1986" s="17">
        <f t="shared" si="956"/>
        <v>-2.4257828575124998E-3</v>
      </c>
      <c r="AI1986" s="17">
        <f t="shared" si="957"/>
        <v>999</v>
      </c>
      <c r="AJ1986" s="17">
        <f t="shared" si="958"/>
        <v>999</v>
      </c>
      <c r="AK1986" s="17">
        <f t="shared" si="959"/>
        <v>999</v>
      </c>
      <c r="AL1986" s="17">
        <f t="shared" si="960"/>
        <v>999</v>
      </c>
      <c r="AM1986" s="10" t="s">
        <v>1996</v>
      </c>
      <c r="AN1986">
        <v>-0.36840000000000001</v>
      </c>
      <c r="AO1986">
        <v>0</v>
      </c>
      <c r="AP1986">
        <v>-0.36840000000000001</v>
      </c>
      <c r="AQ1986">
        <v>0.1245</v>
      </c>
      <c r="AR1986" s="8">
        <v>-0.65</v>
      </c>
      <c r="AS1986" s="8">
        <v>-0.72540000000000004</v>
      </c>
      <c r="AT1986" s="8">
        <v>-7.9820000000000002</v>
      </c>
      <c r="AU1986" s="8">
        <v>-0.49280000000000002</v>
      </c>
      <c r="AV1986" s="8">
        <v>-0.65</v>
      </c>
      <c r="AW1986" s="8">
        <v>0.65</v>
      </c>
      <c r="AX1986" s="8">
        <v>0.72540000000000004</v>
      </c>
      <c r="AY1986" s="8">
        <v>7.9820000000000002</v>
      </c>
      <c r="AZ1986" s="8">
        <v>-0.24390000000000001</v>
      </c>
      <c r="BA1986" s="8">
        <v>0.65</v>
      </c>
      <c r="BB1986">
        <v>-0.49280000000000002</v>
      </c>
      <c r="BC1986">
        <v>-0.24390000000000001</v>
      </c>
      <c r="BD1986">
        <v>-0.1245</v>
      </c>
      <c r="BE1986">
        <v>0.1245</v>
      </c>
      <c r="BF1986">
        <v>0.06</v>
      </c>
      <c r="BG1986">
        <v>0.3</v>
      </c>
      <c r="BH1986">
        <v>-3.71</v>
      </c>
      <c r="BI1986">
        <v>8</v>
      </c>
      <c r="BJ1986">
        <v>15</v>
      </c>
      <c r="BK1986">
        <v>8</v>
      </c>
      <c r="BM1986">
        <v>8</v>
      </c>
      <c r="BN1986" t="s">
        <v>1016</v>
      </c>
      <c r="BP1986" t="s">
        <v>1016</v>
      </c>
      <c r="BQ1986">
        <v>25</v>
      </c>
      <c r="BR1986">
        <v>253020</v>
      </c>
      <c r="BS1986">
        <v>1</v>
      </c>
      <c r="BU1986">
        <v>1</v>
      </c>
      <c r="BW1986">
        <v>8</v>
      </c>
      <c r="BY1986">
        <v>15</v>
      </c>
      <c r="BZ1986" t="s">
        <v>1947</v>
      </c>
      <c r="CA1986">
        <v>1</v>
      </c>
      <c r="CB1986">
        <v>0</v>
      </c>
      <c r="CC1986">
        <v>1</v>
      </c>
      <c r="CD1986">
        <v>0</v>
      </c>
      <c r="CE1986">
        <v>0</v>
      </c>
      <c r="CF1986">
        <v>0</v>
      </c>
      <c r="CG1986">
        <v>0</v>
      </c>
      <c r="CH1986">
        <v>0</v>
      </c>
      <c r="CI1986" s="2">
        <v>499799</v>
      </c>
    </row>
    <row r="1987" spans="1:88">
      <c r="A1987" s="10" t="str">
        <f t="shared" si="930"/>
        <v>LOV_US</v>
      </c>
      <c r="B1987" s="12">
        <f t="shared" si="931"/>
        <v>-0.12240000000000001</v>
      </c>
      <c r="C1987" s="12">
        <v>3.7010285719925399E-4</v>
      </c>
      <c r="D1987" s="12">
        <v>0</v>
      </c>
      <c r="E1987" s="12">
        <v>-3.6849371434186499E-3</v>
      </c>
      <c r="F1987" s="12">
        <v>-3.3148342862194002E-3</v>
      </c>
      <c r="G1987" s="12">
        <v>-3.6849371434186499E-3</v>
      </c>
      <c r="H1987" s="12">
        <v>-3.3148342862194002E-3</v>
      </c>
      <c r="I1987" s="12">
        <v>3.7010285719925399E-4</v>
      </c>
      <c r="J1987" s="13">
        <f t="shared" si="932"/>
        <v>0</v>
      </c>
      <c r="K1987" s="13">
        <f t="shared" si="933"/>
        <v>0</v>
      </c>
      <c r="L1987" s="16">
        <f t="shared" si="934"/>
        <v>0</v>
      </c>
      <c r="M1987" s="13">
        <f t="shared" si="935"/>
        <v>1</v>
      </c>
      <c r="N1987" s="16">
        <f t="shared" si="936"/>
        <v>0</v>
      </c>
      <c r="O1987" s="16">
        <f t="shared" si="937"/>
        <v>-3.3148342862194002E-3</v>
      </c>
      <c r="P1987" s="16">
        <f t="shared" si="938"/>
        <v>-2.6851657137805999E-3</v>
      </c>
      <c r="Q1987" s="20">
        <f t="shared" si="939"/>
        <v>-2.6851657137805999E-3</v>
      </c>
      <c r="R1987" s="20" t="str">
        <f t="shared" si="940"/>
        <v/>
      </c>
      <c r="S1987" s="20" t="str">
        <f t="shared" si="941"/>
        <v/>
      </c>
      <c r="T1987" s="20" t="str">
        <f t="shared" si="942"/>
        <v/>
      </c>
      <c r="U1987" s="16" t="str">
        <f t="shared" si="943"/>
        <v/>
      </c>
      <c r="V1987" s="20" t="str">
        <f t="shared" si="944"/>
        <v/>
      </c>
      <c r="W1987" s="20" t="str">
        <f t="shared" si="945"/>
        <v/>
      </c>
      <c r="X1987" s="20" t="str">
        <f t="shared" si="946"/>
        <v/>
      </c>
      <c r="Y1987" s="20" t="str">
        <f t="shared" si="947"/>
        <v/>
      </c>
      <c r="Z1987" s="20">
        <f t="shared" si="948"/>
        <v>-2.6851657137805999E-3</v>
      </c>
      <c r="AA1987" s="20" t="str">
        <f t="shared" si="949"/>
        <v/>
      </c>
      <c r="AB1987" s="20" t="str">
        <f t="shared" si="950"/>
        <v/>
      </c>
      <c r="AC1987" s="20">
        <f t="shared" si="951"/>
        <v>-3.3148342862194002E-3</v>
      </c>
      <c r="AD1987" s="20" t="str">
        <f t="shared" si="952"/>
        <v/>
      </c>
      <c r="AE1987" s="20">
        <f t="shared" si="953"/>
        <v>-3.3148342862194002E-3</v>
      </c>
      <c r="AF1987" s="20" t="str">
        <f t="shared" si="954"/>
        <v/>
      </c>
      <c r="AG1987" s="11">
        <f t="shared" si="955"/>
        <v>-3.6849371434186499E-3</v>
      </c>
      <c r="AH1987" s="17">
        <f t="shared" si="956"/>
        <v>999</v>
      </c>
      <c r="AI1987" s="17">
        <f t="shared" si="957"/>
        <v>-3.3148342862194002E-3</v>
      </c>
      <c r="AJ1987" s="17">
        <f t="shared" si="958"/>
        <v>999</v>
      </c>
      <c r="AK1987" s="17">
        <f t="shared" si="959"/>
        <v>-3.3148342862194002E-3</v>
      </c>
      <c r="AL1987" s="17">
        <f t="shared" si="960"/>
        <v>999</v>
      </c>
      <c r="AM1987" s="10" t="s">
        <v>1791</v>
      </c>
      <c r="AN1987">
        <v>-0.36849999999999999</v>
      </c>
      <c r="AO1987">
        <v>0</v>
      </c>
      <c r="AP1987">
        <v>-0.36849999999999999</v>
      </c>
      <c r="AQ1987">
        <v>3.6900000000000002E-2</v>
      </c>
      <c r="AR1987" s="8">
        <v>-0.6</v>
      </c>
      <c r="AS1987" s="8">
        <v>-0.19420000000000001</v>
      </c>
      <c r="AT1987" s="8">
        <v>-3.9794</v>
      </c>
      <c r="AU1987" s="8">
        <v>-0.40539999999999998</v>
      </c>
      <c r="AV1987" s="8">
        <v>-0.6</v>
      </c>
      <c r="AW1987" s="8">
        <v>0.6</v>
      </c>
      <c r="AX1987" s="8">
        <v>0.19420000000000001</v>
      </c>
      <c r="AY1987" s="8">
        <v>3.9794</v>
      </c>
      <c r="AZ1987" s="8">
        <v>-0.33160000000000001</v>
      </c>
      <c r="BA1987" s="8">
        <v>0.6</v>
      </c>
      <c r="BB1987">
        <v>-0.33160000000000001</v>
      </c>
      <c r="BC1987">
        <v>-0.33160000000000001</v>
      </c>
      <c r="BD1987">
        <v>3.6900000000000002E-2</v>
      </c>
      <c r="BE1987">
        <v>3.6900000000000002E-2</v>
      </c>
      <c r="BF1987">
        <v>0.06</v>
      </c>
      <c r="BG1987">
        <v>0.3</v>
      </c>
      <c r="BH1987">
        <v>-12.24</v>
      </c>
      <c r="BI1987">
        <v>9</v>
      </c>
      <c r="BJ1987">
        <v>18</v>
      </c>
      <c r="BK1987">
        <v>9</v>
      </c>
      <c r="BM1987">
        <v>9</v>
      </c>
      <c r="BN1987" t="s">
        <v>1016</v>
      </c>
      <c r="BP1987" t="s">
        <v>1016</v>
      </c>
      <c r="BQ1987">
        <v>45</v>
      </c>
      <c r="BR1987">
        <v>451010</v>
      </c>
      <c r="BS1987">
        <v>1</v>
      </c>
      <c r="BU1987">
        <v>1</v>
      </c>
      <c r="BW1987">
        <v>9</v>
      </c>
      <c r="BY1987">
        <v>18</v>
      </c>
      <c r="BZ1987" t="s">
        <v>1999</v>
      </c>
      <c r="CA1987">
        <v>0</v>
      </c>
      <c r="CB1987">
        <v>0</v>
      </c>
      <c r="CC1987">
        <v>1</v>
      </c>
      <c r="CD1987">
        <v>0</v>
      </c>
      <c r="CE1987">
        <v>1</v>
      </c>
      <c r="CF1987">
        <v>0</v>
      </c>
      <c r="CG1987">
        <v>0</v>
      </c>
      <c r="CH1987">
        <v>0</v>
      </c>
      <c r="CI1987" s="2">
        <v>146819</v>
      </c>
      <c r="CJ1987" t="s">
        <v>1327</v>
      </c>
    </row>
    <row r="1988" spans="1:88">
      <c r="A1988" s="10" t="str">
        <f t="shared" ref="A1988:A2051" si="961">AM1988</f>
        <v>LBMH_US</v>
      </c>
      <c r="B1988" s="12">
        <f t="shared" ref="B1988:B2051" si="962">BH1988/100</f>
        <v>-0.16670000000000001</v>
      </c>
      <c r="C1988" s="12">
        <v>8.9634285727944205E-4</v>
      </c>
      <c r="D1988" s="12">
        <v>0</v>
      </c>
      <c r="E1988" s="12">
        <v>-3.68657142913319E-3</v>
      </c>
      <c r="F1988" s="12">
        <v>-4.5829142864126302E-3</v>
      </c>
      <c r="G1988" s="12">
        <v>-3.68657142913319E-3</v>
      </c>
      <c r="H1988" s="12">
        <v>-4.5829142864126302E-3</v>
      </c>
      <c r="I1988" s="12">
        <v>-8.9634285727944205E-4</v>
      </c>
      <c r="J1988" s="13">
        <f t="shared" ref="J1988:J2051" si="963">IF(AND(H1988&lt;0,F1988&gt;0),1,0)</f>
        <v>0</v>
      </c>
      <c r="K1988" s="13">
        <f t="shared" ref="K1988:K2051" si="964">IF(H1988&gt;0,1,0)</f>
        <v>0</v>
      </c>
      <c r="L1988" s="16">
        <f t="shared" ref="L1988:L2051" si="965">IF(H1988&gt;0,H1988,0)</f>
        <v>0</v>
      </c>
      <c r="M1988" s="13">
        <f t="shared" ref="M1988:M2051" si="966">IF(F1988&lt;0,1,0)</f>
        <v>1</v>
      </c>
      <c r="N1988" s="16">
        <f t="shared" ref="N1988:N2051" si="967">IF(H1988&lt;0,-MIN(-H1988,D1988),0)</f>
        <v>0</v>
      </c>
      <c r="O1988" s="16">
        <f t="shared" ref="O1988:O2051" si="968">IF(F1988&lt;0,(H1988+D1988),0)</f>
        <v>-4.5829142864126302E-3</v>
      </c>
      <c r="P1988" s="16">
        <f t="shared" ref="P1988:P2051" si="969">IF($B1988&lt;0,AV1988/100-$H1988,"")</f>
        <v>-1.9170857135873704E-3</v>
      </c>
      <c r="Q1988" s="20">
        <f t="shared" ref="Q1988:Q2051" si="970">IF(AC1988&lt;&gt;"",$P1988,"")</f>
        <v>-1.9170857135873704E-3</v>
      </c>
      <c r="R1988" s="20" t="str">
        <f t="shared" ref="R1988:R2051" si="971">IF(AD1988&lt;&gt;"",$P1988,"")</f>
        <v/>
      </c>
      <c r="S1988" s="20" t="str">
        <f t="shared" ref="S1988:S2051" si="972">IF(AF1988&lt;&gt;"",$P1988,"")</f>
        <v/>
      </c>
      <c r="T1988" s="20" t="str">
        <f t="shared" ref="T1988:T2051" si="973">IF(AND(CE1988=0,Q1988="",R1988="",S1988=""),P1988,"")</f>
        <v/>
      </c>
      <c r="U1988" s="16" t="str">
        <f t="shared" ref="U1988:U2051" si="974">IF($B1988&gt;0,IF(BA1988/100-$H1988&gt;0.00005,MIN(BA1988/100,BA1988/100-$H1988),""),"")</f>
        <v/>
      </c>
      <c r="V1988" s="20" t="str">
        <f t="shared" ref="V1988:V2051" si="975">IF(AC1988&lt;&gt;"",$U1988,"")</f>
        <v/>
      </c>
      <c r="W1988" s="20" t="str">
        <f t="shared" ref="W1988:W2051" si="976">IF(AD1988&lt;&gt;"",$U1988,"")</f>
        <v/>
      </c>
      <c r="X1988" s="20" t="str">
        <f t="shared" ref="X1988:X2051" si="977">IF(AF1988&lt;&gt;"",$U1988,"")</f>
        <v/>
      </c>
      <c r="Y1988" s="20" t="str">
        <f t="shared" ref="Y1988:Y2051" si="978">IF(AND(CE1988=0,V1988="",W1988="",X1988=""),U1988,"")</f>
        <v/>
      </c>
      <c r="Z1988" s="20" t="str">
        <f t="shared" ref="Z1988:Z2051" si="979">IF(CE1988=1,P1988,"")</f>
        <v/>
      </c>
      <c r="AA1988" s="20" t="str">
        <f t="shared" ref="AA1988:AA2051" si="980">IF(CE1988=1,U1988,"")</f>
        <v/>
      </c>
      <c r="AB1988" s="20" t="str">
        <f t="shared" ref="AB1988:AB2051" si="981">IF(AND(AC1988="",AD1988="",AE1988="",AF1988=""),$H1988,"")</f>
        <v/>
      </c>
      <c r="AC1988" s="20">
        <f t="shared" ref="AC1988:AC2051" si="982">IF(AND(AF1988="",$F1988&lt;&gt;0),IF(OR(ROUND(AU1988/($F1988*100),2)=1,ROUND(AZ1988/($F1988*100),2)=1),$H1988,""),"")</f>
        <v>-4.5829142864126302E-3</v>
      </c>
      <c r="AD1988" s="20" t="str">
        <f t="shared" ref="AD1988:AD2051" si="983">IF(AND(AF1988="",F1988&lt;&gt;0),IF(OR(ROUND(AS1988/(F1988*100),2)=1,ROUND(AX1988/(F1988*100),2)=1),H1988,""),"")</f>
        <v/>
      </c>
      <c r="AE1988" s="20" t="str">
        <f t="shared" ref="AE1988:AE2051" si="984">IF(CE1988=1,H1988,"")</f>
        <v/>
      </c>
      <c r="AF1988" s="20" t="str">
        <f t="shared" ref="AF1988:AF2051" si="985">IF(SUM(CF1988:CH1988)&gt;0,$H1988,"")</f>
        <v/>
      </c>
      <c r="AG1988" s="11">
        <f t="shared" ref="AG1988:AG2051" si="986">IF(AND(G1988=0,H1988=0),999,G1988)</f>
        <v>-3.68657142913319E-3</v>
      </c>
      <c r="AH1988" s="17">
        <f t="shared" ref="AH1988:AH2051" si="987">IF(OR(AND(G1988=0,H1988=0),AB1988=""),999,AB1988)</f>
        <v>999</v>
      </c>
      <c r="AI1988" s="17">
        <f t="shared" ref="AI1988:AI2051" si="988">IF(AC1988="",999,AC1988)</f>
        <v>-4.5829142864126302E-3</v>
      </c>
      <c r="AJ1988" s="17">
        <f t="shared" ref="AJ1988:AJ2051" si="989">IF(AD1988="",999,AD1988)</f>
        <v>999</v>
      </c>
      <c r="AK1988" s="17">
        <f t="shared" ref="AK1988:AK2051" si="990">IF(AE1988&lt;&gt;"",AE1988,999)</f>
        <v>999</v>
      </c>
      <c r="AL1988" s="17">
        <f t="shared" ref="AL1988:AL2051" si="991">IF(AF1988="",999,AF1988)</f>
        <v>999</v>
      </c>
      <c r="AM1988" s="10" t="s">
        <v>2073</v>
      </c>
      <c r="AN1988">
        <v>-0.36870000000000003</v>
      </c>
      <c r="AO1988">
        <v>0</v>
      </c>
      <c r="AP1988">
        <v>-0.36870000000000003</v>
      </c>
      <c r="AQ1988">
        <v>8.9399999999999993E-2</v>
      </c>
      <c r="AR1988" s="8">
        <v>-0.65</v>
      </c>
      <c r="AS1988" s="8">
        <v>-0.52910000000000001</v>
      </c>
      <c r="AT1988" s="8">
        <v>-7.6863000000000001</v>
      </c>
      <c r="AU1988" s="8">
        <v>-0.45810000000000001</v>
      </c>
      <c r="AV1988" s="8">
        <v>-0.65</v>
      </c>
      <c r="AW1988" s="8">
        <v>0.65</v>
      </c>
      <c r="AX1988" s="8">
        <v>0.52910000000000001</v>
      </c>
      <c r="AY1988" s="8">
        <v>7.6863000000000001</v>
      </c>
      <c r="AZ1988" s="8">
        <v>-0.2792</v>
      </c>
      <c r="BA1988" s="8">
        <v>0.65</v>
      </c>
      <c r="BB1988">
        <v>-0.45810000000000001</v>
      </c>
      <c r="BC1988">
        <v>-0.2792</v>
      </c>
      <c r="BD1988">
        <v>-8.9399999999999993E-2</v>
      </c>
      <c r="BE1988">
        <v>8.9399999999999993E-2</v>
      </c>
      <c r="BF1988">
        <v>0.06</v>
      </c>
      <c r="BG1988">
        <v>0.3</v>
      </c>
      <c r="BH1988">
        <v>-16.670000000000002</v>
      </c>
      <c r="BI1988">
        <v>10</v>
      </c>
      <c r="BJ1988">
        <v>19</v>
      </c>
      <c r="BK1988">
        <v>10</v>
      </c>
      <c r="BM1988">
        <v>10</v>
      </c>
      <c r="BN1988" t="s">
        <v>1016</v>
      </c>
      <c r="BP1988" t="s">
        <v>1016</v>
      </c>
      <c r="BQ1988">
        <v>30</v>
      </c>
      <c r="BR1988">
        <v>301010</v>
      </c>
      <c r="BS1988">
        <v>1</v>
      </c>
      <c r="BU1988">
        <v>1</v>
      </c>
      <c r="BW1988">
        <v>10</v>
      </c>
      <c r="BY1988">
        <v>19</v>
      </c>
      <c r="BZ1988" t="s">
        <v>1947</v>
      </c>
      <c r="CA1988">
        <v>1</v>
      </c>
      <c r="CB1988">
        <v>0</v>
      </c>
      <c r="CC1988">
        <v>1</v>
      </c>
      <c r="CD1988">
        <v>0</v>
      </c>
      <c r="CE1988">
        <v>0</v>
      </c>
      <c r="CF1988">
        <v>0</v>
      </c>
      <c r="CG1988">
        <v>0</v>
      </c>
      <c r="CH1988">
        <v>0</v>
      </c>
      <c r="CI1988" s="2">
        <v>426275</v>
      </c>
    </row>
    <row r="1989" spans="1:88">
      <c r="A1989" s="10" t="str">
        <f t="shared" si="961"/>
        <v>MCBC_US</v>
      </c>
      <c r="B1989" s="12">
        <f t="shared" si="962"/>
        <v>3.5999999999999999E-3</v>
      </c>
      <c r="C1989" s="12">
        <v>3.56022857197108E-4</v>
      </c>
      <c r="D1989" s="12">
        <v>0</v>
      </c>
      <c r="E1989" s="12">
        <v>-3.6937371434199902E-3</v>
      </c>
      <c r="F1989" s="12">
        <v>-3.3377142862228899E-3</v>
      </c>
      <c r="G1989" s="12">
        <v>-3.6937371434199902E-3</v>
      </c>
      <c r="H1989" s="12">
        <v>-3.3377142862228899E-3</v>
      </c>
      <c r="I1989" s="12">
        <v>3.56022857197108E-4</v>
      </c>
      <c r="J1989" s="13">
        <f t="shared" si="963"/>
        <v>0</v>
      </c>
      <c r="K1989" s="13">
        <f t="shared" si="964"/>
        <v>0</v>
      </c>
      <c r="L1989" s="16">
        <f t="shared" si="965"/>
        <v>0</v>
      </c>
      <c r="M1989" s="13">
        <f t="shared" si="966"/>
        <v>1</v>
      </c>
      <c r="N1989" s="16">
        <f t="shared" si="967"/>
        <v>0</v>
      </c>
      <c r="O1989" s="16">
        <f t="shared" si="968"/>
        <v>-3.3377142862228899E-3</v>
      </c>
      <c r="P1989" s="16" t="str">
        <f t="shared" si="969"/>
        <v/>
      </c>
      <c r="Q1989" s="20" t="str">
        <f t="shared" si="970"/>
        <v/>
      </c>
      <c r="R1989" s="20" t="str">
        <f t="shared" si="971"/>
        <v/>
      </c>
      <c r="S1989" s="20" t="str">
        <f t="shared" si="972"/>
        <v/>
      </c>
      <c r="T1989" s="20" t="str">
        <f t="shared" si="973"/>
        <v/>
      </c>
      <c r="U1989" s="16">
        <f t="shared" si="974"/>
        <v>4.0000000000000001E-3</v>
      </c>
      <c r="V1989" s="20">
        <f t="shared" si="975"/>
        <v>4.0000000000000001E-3</v>
      </c>
      <c r="W1989" s="20" t="str">
        <f t="shared" si="976"/>
        <v/>
      </c>
      <c r="X1989" s="20" t="str">
        <f t="shared" si="977"/>
        <v/>
      </c>
      <c r="Y1989" s="20" t="str">
        <f t="shared" si="978"/>
        <v/>
      </c>
      <c r="Z1989" s="20" t="str">
        <f t="shared" si="979"/>
        <v/>
      </c>
      <c r="AA1989" s="20">
        <f t="shared" si="980"/>
        <v>4.0000000000000001E-3</v>
      </c>
      <c r="AB1989" s="20" t="str">
        <f t="shared" si="981"/>
        <v/>
      </c>
      <c r="AC1989" s="20">
        <f t="shared" si="982"/>
        <v>-3.3377142862228899E-3</v>
      </c>
      <c r="AD1989" s="20" t="str">
        <f t="shared" si="983"/>
        <v/>
      </c>
      <c r="AE1989" s="20">
        <f t="shared" si="984"/>
        <v>-3.3377142862228899E-3</v>
      </c>
      <c r="AF1989" s="20" t="str">
        <f t="shared" si="985"/>
        <v/>
      </c>
      <c r="AG1989" s="11">
        <f t="shared" si="986"/>
        <v>-3.6937371434199902E-3</v>
      </c>
      <c r="AH1989" s="17">
        <f t="shared" si="987"/>
        <v>999</v>
      </c>
      <c r="AI1989" s="17">
        <f t="shared" si="988"/>
        <v>-3.3377142862228899E-3</v>
      </c>
      <c r="AJ1989" s="17">
        <f t="shared" si="989"/>
        <v>999</v>
      </c>
      <c r="AK1989" s="17">
        <f t="shared" si="990"/>
        <v>-3.3377142862228899E-3</v>
      </c>
      <c r="AL1989" s="17">
        <f t="shared" si="991"/>
        <v>999</v>
      </c>
      <c r="AM1989" s="10" t="s">
        <v>1752</v>
      </c>
      <c r="AN1989">
        <v>-0.36940000000000001</v>
      </c>
      <c r="AO1989">
        <v>0</v>
      </c>
      <c r="AP1989">
        <v>-0.36940000000000001</v>
      </c>
      <c r="AQ1989">
        <v>3.5799999999999998E-2</v>
      </c>
      <c r="AR1989" s="8">
        <v>-0.4</v>
      </c>
      <c r="AS1989" s="8">
        <v>-0.36940000000000001</v>
      </c>
      <c r="AT1989" s="8">
        <v>-7.5358000000000001</v>
      </c>
      <c r="AU1989" s="8">
        <v>-0.4052</v>
      </c>
      <c r="AV1989" s="8">
        <v>-0.4</v>
      </c>
      <c r="AW1989" s="8">
        <v>0.4</v>
      </c>
      <c r="AX1989" s="8">
        <v>0.21679999999999999</v>
      </c>
      <c r="AY1989" s="8">
        <v>7.5358000000000001</v>
      </c>
      <c r="AZ1989" s="8">
        <v>-0.33350000000000002</v>
      </c>
      <c r="BA1989" s="8">
        <v>0.4</v>
      </c>
      <c r="BB1989">
        <v>-0.36940000000000001</v>
      </c>
      <c r="BC1989">
        <v>-0.33350000000000002</v>
      </c>
      <c r="BD1989">
        <v>0</v>
      </c>
      <c r="BE1989">
        <v>3.5799999999999998E-2</v>
      </c>
      <c r="BF1989">
        <v>0.06</v>
      </c>
      <c r="BG1989">
        <v>0.3</v>
      </c>
      <c r="BH1989">
        <v>0.36</v>
      </c>
      <c r="BI1989">
        <v>6</v>
      </c>
      <c r="BJ1989">
        <v>11</v>
      </c>
      <c r="BK1989">
        <v>6</v>
      </c>
      <c r="BM1989">
        <v>6</v>
      </c>
      <c r="BN1989" t="s">
        <v>1016</v>
      </c>
      <c r="BP1989" t="s">
        <v>1016</v>
      </c>
      <c r="BQ1989">
        <v>40</v>
      </c>
      <c r="BR1989">
        <v>401010</v>
      </c>
      <c r="BS1989">
        <v>1</v>
      </c>
      <c r="BU1989">
        <v>1</v>
      </c>
      <c r="BW1989">
        <v>6</v>
      </c>
      <c r="BY1989">
        <v>11</v>
      </c>
      <c r="BZ1989" t="s">
        <v>1999</v>
      </c>
      <c r="CA1989">
        <v>0</v>
      </c>
      <c r="CB1989">
        <v>1</v>
      </c>
      <c r="CC1989">
        <v>1</v>
      </c>
      <c r="CD1989">
        <v>0</v>
      </c>
      <c r="CE1989">
        <v>1</v>
      </c>
      <c r="CF1989">
        <v>0</v>
      </c>
      <c r="CG1989">
        <v>0</v>
      </c>
      <c r="CH1989">
        <v>0</v>
      </c>
      <c r="CI1989" s="2">
        <v>142502</v>
      </c>
      <c r="CJ1989" t="s">
        <v>1327</v>
      </c>
    </row>
    <row r="1990" spans="1:88">
      <c r="A1990" s="10" t="str">
        <f t="shared" si="961"/>
        <v>FFKT_US</v>
      </c>
      <c r="B1990" s="12">
        <f t="shared" si="962"/>
        <v>1.47E-2</v>
      </c>
      <c r="C1990" s="12">
        <v>1.92929523838922E-4</v>
      </c>
      <c r="D1990" s="12">
        <v>0</v>
      </c>
      <c r="E1990" s="12">
        <v>-3.76212571485899E-3</v>
      </c>
      <c r="F1990" s="12">
        <v>-3.5691961910200602E-3</v>
      </c>
      <c r="G1990" s="12">
        <v>-3.76212571485899E-3</v>
      </c>
      <c r="H1990" s="12">
        <v>-3.5691961910200602E-3</v>
      </c>
      <c r="I1990" s="12">
        <v>1.92929523838922E-4</v>
      </c>
      <c r="J1990" s="13">
        <f t="shared" si="963"/>
        <v>0</v>
      </c>
      <c r="K1990" s="13">
        <f t="shared" si="964"/>
        <v>0</v>
      </c>
      <c r="L1990" s="16">
        <f t="shared" si="965"/>
        <v>0</v>
      </c>
      <c r="M1990" s="13">
        <f t="shared" si="966"/>
        <v>1</v>
      </c>
      <c r="N1990" s="16">
        <f t="shared" si="967"/>
        <v>0</v>
      </c>
      <c r="O1990" s="16">
        <f t="shared" si="968"/>
        <v>-3.5691961910200602E-3</v>
      </c>
      <c r="P1990" s="16" t="str">
        <f t="shared" si="969"/>
        <v/>
      </c>
      <c r="Q1990" s="20" t="str">
        <f t="shared" si="970"/>
        <v/>
      </c>
      <c r="R1990" s="20" t="str">
        <f t="shared" si="971"/>
        <v/>
      </c>
      <c r="S1990" s="20" t="str">
        <f t="shared" si="972"/>
        <v/>
      </c>
      <c r="T1990" s="20" t="str">
        <f t="shared" si="973"/>
        <v/>
      </c>
      <c r="U1990" s="16">
        <f t="shared" si="974"/>
        <v>4.0000000000000001E-3</v>
      </c>
      <c r="V1990" s="20">
        <f t="shared" si="975"/>
        <v>4.0000000000000001E-3</v>
      </c>
      <c r="W1990" s="20" t="str">
        <f t="shared" si="976"/>
        <v/>
      </c>
      <c r="X1990" s="20" t="str">
        <f t="shared" si="977"/>
        <v/>
      </c>
      <c r="Y1990" s="20" t="str">
        <f t="shared" si="978"/>
        <v/>
      </c>
      <c r="Z1990" s="20" t="str">
        <f t="shared" si="979"/>
        <v/>
      </c>
      <c r="AA1990" s="20">
        <f t="shared" si="980"/>
        <v>4.0000000000000001E-3</v>
      </c>
      <c r="AB1990" s="20" t="str">
        <f t="shared" si="981"/>
        <v/>
      </c>
      <c r="AC1990" s="20">
        <f t="shared" si="982"/>
        <v>-3.5691961910200602E-3</v>
      </c>
      <c r="AD1990" s="20" t="str">
        <f t="shared" si="983"/>
        <v/>
      </c>
      <c r="AE1990" s="20">
        <f t="shared" si="984"/>
        <v>-3.5691961910200602E-3</v>
      </c>
      <c r="AF1990" s="20" t="str">
        <f t="shared" si="985"/>
        <v/>
      </c>
      <c r="AG1990" s="11">
        <f t="shared" si="986"/>
        <v>-3.76212571485899E-3</v>
      </c>
      <c r="AH1990" s="17">
        <f t="shared" si="987"/>
        <v>999</v>
      </c>
      <c r="AI1990" s="17">
        <f t="shared" si="988"/>
        <v>-3.5691961910200602E-3</v>
      </c>
      <c r="AJ1990" s="17">
        <f t="shared" si="989"/>
        <v>999</v>
      </c>
      <c r="AK1990" s="17">
        <f t="shared" si="990"/>
        <v>-3.5691961910200602E-3</v>
      </c>
      <c r="AL1990" s="17">
        <f t="shared" si="991"/>
        <v>999</v>
      </c>
      <c r="AM1990" s="10" t="s">
        <v>1719</v>
      </c>
      <c r="AN1990">
        <v>-0.37619999999999998</v>
      </c>
      <c r="AO1990">
        <v>0</v>
      </c>
      <c r="AP1990">
        <v>-0.37619999999999998</v>
      </c>
      <c r="AQ1990">
        <v>2.0799999999999999E-2</v>
      </c>
      <c r="AR1990" s="8">
        <v>-0.4</v>
      </c>
      <c r="AS1990" s="8">
        <v>-0.18590000000000001</v>
      </c>
      <c r="AT1990" s="8">
        <v>-7.2253999999999996</v>
      </c>
      <c r="AU1990" s="8">
        <v>-0.39700000000000002</v>
      </c>
      <c r="AV1990" s="8">
        <v>-0.4</v>
      </c>
      <c r="AW1990" s="8">
        <v>0.4</v>
      </c>
      <c r="AX1990" s="8">
        <v>0.18590000000000001</v>
      </c>
      <c r="AY1990" s="8">
        <v>7.2253999999999996</v>
      </c>
      <c r="AZ1990" s="8">
        <v>-0.35539999999999999</v>
      </c>
      <c r="BA1990" s="8">
        <v>0.4</v>
      </c>
      <c r="BB1990">
        <v>-0.35539999999999999</v>
      </c>
      <c r="BC1990">
        <v>-0.35539999999999999</v>
      </c>
      <c r="BD1990">
        <v>2.0799999999999999E-2</v>
      </c>
      <c r="BE1990">
        <v>2.0799999999999999E-2</v>
      </c>
      <c r="BF1990">
        <v>0.06</v>
      </c>
      <c r="BG1990">
        <v>0.3</v>
      </c>
      <c r="BH1990">
        <v>1.47</v>
      </c>
      <c r="BI1990">
        <v>5</v>
      </c>
      <c r="BJ1990">
        <v>9</v>
      </c>
      <c r="BK1990">
        <v>5</v>
      </c>
      <c r="BM1990">
        <v>5</v>
      </c>
      <c r="BN1990" t="s">
        <v>1016</v>
      </c>
      <c r="BP1990" t="s">
        <v>1016</v>
      </c>
      <c r="BQ1990">
        <v>40</v>
      </c>
      <c r="BR1990">
        <v>401010</v>
      </c>
      <c r="BS1990">
        <v>1</v>
      </c>
      <c r="BU1990">
        <v>1</v>
      </c>
      <c r="BW1990">
        <v>5</v>
      </c>
      <c r="BY1990">
        <v>9</v>
      </c>
      <c r="BZ1990" t="s">
        <v>1999</v>
      </c>
      <c r="CA1990">
        <v>0</v>
      </c>
      <c r="CB1990">
        <v>0</v>
      </c>
      <c r="CC1990">
        <v>1</v>
      </c>
      <c r="CD1990">
        <v>0</v>
      </c>
      <c r="CE1990">
        <v>1</v>
      </c>
      <c r="CF1990">
        <v>0</v>
      </c>
      <c r="CG1990">
        <v>0</v>
      </c>
      <c r="CH1990">
        <v>0</v>
      </c>
      <c r="CI1990" s="2">
        <v>82596</v>
      </c>
      <c r="CJ1990" t="s">
        <v>1327</v>
      </c>
    </row>
    <row r="1991" spans="1:88">
      <c r="A1991" s="10" t="str">
        <f t="shared" si="961"/>
        <v>DSCI_US</v>
      </c>
      <c r="B1991" s="12">
        <f t="shared" si="962"/>
        <v>-3.0600000000000002E-2</v>
      </c>
      <c r="C1991" s="12">
        <v>1.8820266669534499E-3</v>
      </c>
      <c r="D1991" s="12">
        <v>0</v>
      </c>
      <c r="E1991" s="12">
        <v>-3.7640533339068998E-3</v>
      </c>
      <c r="F1991" s="12">
        <v>-1.8820266669534499E-3</v>
      </c>
      <c r="G1991" s="12">
        <v>-3.7640533339068998E-3</v>
      </c>
      <c r="H1991" s="12">
        <v>-1.8820266669534499E-3</v>
      </c>
      <c r="I1991" s="12">
        <v>1.8820266669534499E-3</v>
      </c>
      <c r="J1991" s="13">
        <f t="shared" si="963"/>
        <v>0</v>
      </c>
      <c r="K1991" s="13">
        <f t="shared" si="964"/>
        <v>0</v>
      </c>
      <c r="L1991" s="16">
        <f t="shared" si="965"/>
        <v>0</v>
      </c>
      <c r="M1991" s="13">
        <f t="shared" si="966"/>
        <v>1</v>
      </c>
      <c r="N1991" s="16">
        <f t="shared" si="967"/>
        <v>0</v>
      </c>
      <c r="O1991" s="16">
        <f t="shared" si="968"/>
        <v>-1.8820266669534499E-3</v>
      </c>
      <c r="P1991" s="16">
        <f t="shared" si="969"/>
        <v>-4.11797333304655E-3</v>
      </c>
      <c r="Q1991" s="20" t="str">
        <f t="shared" si="970"/>
        <v/>
      </c>
      <c r="R1991" s="20" t="str">
        <f t="shared" si="971"/>
        <v/>
      </c>
      <c r="S1991" s="20" t="str">
        <f t="shared" si="972"/>
        <v/>
      </c>
      <c r="T1991" s="20">
        <f t="shared" si="973"/>
        <v>-4.11797333304655E-3</v>
      </c>
      <c r="U1991" s="16" t="str">
        <f t="shared" si="974"/>
        <v/>
      </c>
      <c r="V1991" s="20" t="str">
        <f t="shared" si="975"/>
        <v/>
      </c>
      <c r="W1991" s="20" t="str">
        <f t="shared" si="976"/>
        <v/>
      </c>
      <c r="X1991" s="20" t="str">
        <f t="shared" si="977"/>
        <v/>
      </c>
      <c r="Y1991" s="20" t="str">
        <f t="shared" si="978"/>
        <v/>
      </c>
      <c r="Z1991" s="20" t="str">
        <f t="shared" si="979"/>
        <v/>
      </c>
      <c r="AA1991" s="20" t="str">
        <f t="shared" si="980"/>
        <v/>
      </c>
      <c r="AB1991" s="20">
        <f t="shared" si="981"/>
        <v>-1.8820266669534499E-3</v>
      </c>
      <c r="AC1991" s="20" t="str">
        <f t="shared" si="982"/>
        <v/>
      </c>
      <c r="AD1991" s="20" t="str">
        <f t="shared" si="983"/>
        <v/>
      </c>
      <c r="AE1991" s="20" t="str">
        <f t="shared" si="984"/>
        <v/>
      </c>
      <c r="AF1991" s="20" t="str">
        <f t="shared" si="985"/>
        <v/>
      </c>
      <c r="AG1991" s="11">
        <f t="shared" si="986"/>
        <v>-3.7640533339068998E-3</v>
      </c>
      <c r="AH1991" s="17">
        <f t="shared" si="987"/>
        <v>-1.8820266669534499E-3</v>
      </c>
      <c r="AI1991" s="17">
        <f t="shared" si="988"/>
        <v>999</v>
      </c>
      <c r="AJ1991" s="17">
        <f t="shared" si="989"/>
        <v>999</v>
      </c>
      <c r="AK1991" s="17">
        <f t="shared" si="990"/>
        <v>999</v>
      </c>
      <c r="AL1991" s="17">
        <f t="shared" si="991"/>
        <v>999</v>
      </c>
      <c r="AM1991" s="10" t="s">
        <v>1567</v>
      </c>
      <c r="AN1991">
        <v>-0.37640000000000001</v>
      </c>
      <c r="AO1991">
        <v>0</v>
      </c>
      <c r="AP1991">
        <v>-0.37640000000000001</v>
      </c>
      <c r="AQ1991">
        <v>0.18959999999999999</v>
      </c>
      <c r="AR1991" s="8">
        <v>-0.6</v>
      </c>
      <c r="AS1991" s="8">
        <v>-0.83450000000000002</v>
      </c>
      <c r="AT1991" s="8">
        <v>-8.6374999999999993</v>
      </c>
      <c r="AU1991" s="8">
        <v>-0.56599999999999995</v>
      </c>
      <c r="AV1991" s="8">
        <v>-0.6</v>
      </c>
      <c r="AW1991" s="8">
        <v>0.6</v>
      </c>
      <c r="AX1991" s="8">
        <v>0.83450000000000002</v>
      </c>
      <c r="AY1991" s="8">
        <v>8.6374999999999993</v>
      </c>
      <c r="AZ1991" s="8">
        <v>-0.18679999999999999</v>
      </c>
      <c r="BA1991" s="8">
        <v>0.6</v>
      </c>
      <c r="BB1991">
        <v>-0.56599999999999995</v>
      </c>
      <c r="BC1991">
        <v>-0.18679999999999999</v>
      </c>
      <c r="BD1991">
        <v>-0.18959999999999999</v>
      </c>
      <c r="BE1991">
        <v>0.18959999999999999</v>
      </c>
      <c r="BF1991">
        <v>0.06</v>
      </c>
      <c r="BG1991">
        <v>0.3</v>
      </c>
      <c r="BH1991">
        <v>-3.06</v>
      </c>
      <c r="BI1991">
        <v>8</v>
      </c>
      <c r="BJ1991">
        <v>15</v>
      </c>
      <c r="BK1991">
        <v>8</v>
      </c>
      <c r="BM1991">
        <v>8</v>
      </c>
      <c r="BN1991" t="s">
        <v>1016</v>
      </c>
      <c r="BP1991" t="s">
        <v>1016</v>
      </c>
      <c r="BQ1991">
        <v>35</v>
      </c>
      <c r="BR1991">
        <v>351010</v>
      </c>
      <c r="BS1991">
        <v>1</v>
      </c>
      <c r="BU1991">
        <v>1</v>
      </c>
      <c r="BW1991">
        <v>8</v>
      </c>
      <c r="BY1991">
        <v>15</v>
      </c>
      <c r="BZ1991" t="s">
        <v>1946</v>
      </c>
      <c r="CA1991">
        <v>1</v>
      </c>
      <c r="CB1991">
        <v>0</v>
      </c>
      <c r="CC1991">
        <v>1</v>
      </c>
      <c r="CD1991">
        <v>0</v>
      </c>
      <c r="CE1991">
        <v>0</v>
      </c>
      <c r="CF1991">
        <v>0</v>
      </c>
      <c r="CG1991">
        <v>0</v>
      </c>
      <c r="CH1991">
        <v>0</v>
      </c>
      <c r="CI1991" s="2">
        <v>724354</v>
      </c>
    </row>
    <row r="1992" spans="1:88">
      <c r="A1992" s="10" t="str">
        <f t="shared" si="961"/>
        <v>WIFI_US</v>
      </c>
      <c r="B1992" s="12">
        <f t="shared" si="962"/>
        <v>-3.3300000000000003E-2</v>
      </c>
      <c r="C1992" s="12">
        <v>3.7948533339115902E-3</v>
      </c>
      <c r="D1992" s="12">
        <v>0</v>
      </c>
      <c r="E1992" s="12">
        <v>-3.7948533339115902E-3</v>
      </c>
      <c r="F1992" s="12">
        <v>0</v>
      </c>
      <c r="G1992" s="12">
        <v>-3.7948533339115902E-3</v>
      </c>
      <c r="H1992" s="12">
        <v>0</v>
      </c>
      <c r="I1992" s="12">
        <v>3.7948533339115902E-3</v>
      </c>
      <c r="J1992" s="13">
        <f t="shared" si="963"/>
        <v>0</v>
      </c>
      <c r="K1992" s="13">
        <f t="shared" si="964"/>
        <v>0</v>
      </c>
      <c r="L1992" s="16">
        <f t="shared" si="965"/>
        <v>0</v>
      </c>
      <c r="M1992" s="13">
        <f t="shared" si="966"/>
        <v>0</v>
      </c>
      <c r="N1992" s="16">
        <f t="shared" si="967"/>
        <v>0</v>
      </c>
      <c r="O1992" s="16">
        <f t="shared" si="968"/>
        <v>0</v>
      </c>
      <c r="P1992" s="16">
        <f t="shared" si="969"/>
        <v>-6.0000000000000001E-3</v>
      </c>
      <c r="Q1992" s="20" t="str">
        <f t="shared" si="970"/>
        <v/>
      </c>
      <c r="R1992" s="20" t="str">
        <f t="shared" si="971"/>
        <v/>
      </c>
      <c r="S1992" s="20" t="str">
        <f t="shared" si="972"/>
        <v/>
      </c>
      <c r="T1992" s="20">
        <f t="shared" si="973"/>
        <v>-6.0000000000000001E-3</v>
      </c>
      <c r="U1992" s="16" t="str">
        <f t="shared" si="974"/>
        <v/>
      </c>
      <c r="V1992" s="20" t="str">
        <f t="shared" si="975"/>
        <v/>
      </c>
      <c r="W1992" s="20" t="str">
        <f t="shared" si="976"/>
        <v/>
      </c>
      <c r="X1992" s="20" t="str">
        <f t="shared" si="977"/>
        <v/>
      </c>
      <c r="Y1992" s="20" t="str">
        <f t="shared" si="978"/>
        <v/>
      </c>
      <c r="Z1992" s="20" t="str">
        <f t="shared" si="979"/>
        <v/>
      </c>
      <c r="AA1992" s="20" t="str">
        <f t="shared" si="980"/>
        <v/>
      </c>
      <c r="AB1992" s="20">
        <f t="shared" si="981"/>
        <v>0</v>
      </c>
      <c r="AC1992" s="20" t="str">
        <f t="shared" si="982"/>
        <v/>
      </c>
      <c r="AD1992" s="20" t="str">
        <f t="shared" si="983"/>
        <v/>
      </c>
      <c r="AE1992" s="20" t="str">
        <f t="shared" si="984"/>
        <v/>
      </c>
      <c r="AF1992" s="20" t="str">
        <f t="shared" si="985"/>
        <v/>
      </c>
      <c r="AG1992" s="11">
        <f t="shared" si="986"/>
        <v>-3.7948533339115902E-3</v>
      </c>
      <c r="AH1992" s="17">
        <f t="shared" si="987"/>
        <v>0</v>
      </c>
      <c r="AI1992" s="17">
        <f t="shared" si="988"/>
        <v>999</v>
      </c>
      <c r="AJ1992" s="17">
        <f t="shared" si="989"/>
        <v>999</v>
      </c>
      <c r="AK1992" s="17">
        <f t="shared" si="990"/>
        <v>999</v>
      </c>
      <c r="AL1992" s="17">
        <f t="shared" si="991"/>
        <v>999</v>
      </c>
      <c r="AM1992" s="10" t="s">
        <v>1754</v>
      </c>
      <c r="AN1992">
        <v>-0.3795</v>
      </c>
      <c r="AO1992">
        <v>0</v>
      </c>
      <c r="AP1992">
        <v>-0.3795</v>
      </c>
      <c r="AQ1992">
        <v>0.43159999999999998</v>
      </c>
      <c r="AR1992" s="8">
        <v>-0.6</v>
      </c>
      <c r="AS1992" s="8">
        <v>-2.2065999999999999</v>
      </c>
      <c r="AT1992" s="8">
        <v>-11.5946</v>
      </c>
      <c r="AU1992" s="8">
        <v>-0.81100000000000005</v>
      </c>
      <c r="AV1992" s="8">
        <v>-0.6</v>
      </c>
      <c r="AW1992" s="8">
        <v>0.6</v>
      </c>
      <c r="AX1992" s="8">
        <v>2.2065999999999999</v>
      </c>
      <c r="AY1992" s="8">
        <v>11.5946</v>
      </c>
      <c r="AZ1992" s="8">
        <v>5.21E-2</v>
      </c>
      <c r="BA1992" s="8">
        <v>0.6</v>
      </c>
      <c r="BB1992">
        <v>-0.6</v>
      </c>
      <c r="BC1992">
        <v>5.21E-2</v>
      </c>
      <c r="BD1992">
        <v>-0.2205</v>
      </c>
      <c r="BE1992">
        <v>0.43159999999999998</v>
      </c>
      <c r="BF1992">
        <v>0.06</v>
      </c>
      <c r="BG1992">
        <v>0.3</v>
      </c>
      <c r="BH1992">
        <v>-3.33</v>
      </c>
      <c r="BI1992">
        <v>8</v>
      </c>
      <c r="BJ1992">
        <v>15</v>
      </c>
      <c r="BK1992">
        <v>8</v>
      </c>
      <c r="BM1992">
        <v>8</v>
      </c>
      <c r="BN1992" t="s">
        <v>1016</v>
      </c>
      <c r="BP1992" t="s">
        <v>1016</v>
      </c>
      <c r="BQ1992">
        <v>50</v>
      </c>
      <c r="BR1992">
        <v>501020</v>
      </c>
      <c r="BS1992">
        <v>1</v>
      </c>
      <c r="BU1992">
        <v>1</v>
      </c>
      <c r="BW1992">
        <v>8</v>
      </c>
      <c r="BY1992">
        <v>15</v>
      </c>
      <c r="BZ1992" t="s">
        <v>1998</v>
      </c>
      <c r="CA1992">
        <v>0</v>
      </c>
      <c r="CB1992">
        <v>0</v>
      </c>
      <c r="CC1992">
        <v>1</v>
      </c>
      <c r="CD1992">
        <v>0</v>
      </c>
      <c r="CE1992">
        <v>0</v>
      </c>
      <c r="CF1992">
        <v>0</v>
      </c>
      <c r="CG1992">
        <v>0</v>
      </c>
      <c r="CH1992">
        <v>0</v>
      </c>
      <c r="CI1992" s="2">
        <v>1618403</v>
      </c>
    </row>
    <row r="1993" spans="1:88">
      <c r="A1993" s="10" t="str">
        <f t="shared" si="961"/>
        <v>HRTX_US</v>
      </c>
      <c r="B1993" s="12">
        <f t="shared" si="962"/>
        <v>-7.6200000000000004E-2</v>
      </c>
      <c r="C1993" s="12">
        <v>1.8781714288576201E-3</v>
      </c>
      <c r="D1993" s="12">
        <v>0</v>
      </c>
      <c r="E1993" s="12">
        <v>-3.8815542863057601E-3</v>
      </c>
      <c r="F1993" s="12">
        <v>-2.00338285744813E-3</v>
      </c>
      <c r="G1993" s="12">
        <v>-3.8815542863057601E-3</v>
      </c>
      <c r="H1993" s="12">
        <v>-2.00338285744813E-3</v>
      </c>
      <c r="I1993" s="12">
        <v>1.8781714288576201E-3</v>
      </c>
      <c r="J1993" s="13">
        <f t="shared" si="963"/>
        <v>0</v>
      </c>
      <c r="K1993" s="13">
        <f t="shared" si="964"/>
        <v>0</v>
      </c>
      <c r="L1993" s="16">
        <f t="shared" si="965"/>
        <v>0</v>
      </c>
      <c r="M1993" s="13">
        <f t="shared" si="966"/>
        <v>1</v>
      </c>
      <c r="N1993" s="16">
        <f t="shared" si="967"/>
        <v>0</v>
      </c>
      <c r="O1993" s="16">
        <f t="shared" si="968"/>
        <v>-2.00338285744813E-3</v>
      </c>
      <c r="P1993" s="16">
        <f t="shared" si="969"/>
        <v>3.382857448129984E-6</v>
      </c>
      <c r="Q1993" s="20" t="str">
        <f t="shared" si="970"/>
        <v/>
      </c>
      <c r="R1993" s="20" t="str">
        <f t="shared" si="971"/>
        <v/>
      </c>
      <c r="S1993" s="20" t="str">
        <f t="shared" si="972"/>
        <v/>
      </c>
      <c r="T1993" s="20">
        <f t="shared" si="973"/>
        <v>3.382857448129984E-6</v>
      </c>
      <c r="U1993" s="16" t="str">
        <f t="shared" si="974"/>
        <v/>
      </c>
      <c r="V1993" s="20" t="str">
        <f t="shared" si="975"/>
        <v/>
      </c>
      <c r="W1993" s="20" t="str">
        <f t="shared" si="976"/>
        <v/>
      </c>
      <c r="X1993" s="20" t="str">
        <f t="shared" si="977"/>
        <v/>
      </c>
      <c r="Y1993" s="20" t="str">
        <f t="shared" si="978"/>
        <v/>
      </c>
      <c r="Z1993" s="20" t="str">
        <f t="shared" si="979"/>
        <v/>
      </c>
      <c r="AA1993" s="20" t="str">
        <f t="shared" si="980"/>
        <v/>
      </c>
      <c r="AB1993" s="20">
        <f t="shared" si="981"/>
        <v>-2.00338285744813E-3</v>
      </c>
      <c r="AC1993" s="20" t="str">
        <f t="shared" si="982"/>
        <v/>
      </c>
      <c r="AD1993" s="20" t="str">
        <f t="shared" si="983"/>
        <v/>
      </c>
      <c r="AE1993" s="20" t="str">
        <f t="shared" si="984"/>
        <v/>
      </c>
      <c r="AF1993" s="20" t="str">
        <f t="shared" si="985"/>
        <v/>
      </c>
      <c r="AG1993" s="11">
        <f t="shared" si="986"/>
        <v>-3.8815542863057601E-3</v>
      </c>
      <c r="AH1993" s="17">
        <f t="shared" si="987"/>
        <v>-2.00338285744813E-3</v>
      </c>
      <c r="AI1993" s="17">
        <f t="shared" si="988"/>
        <v>999</v>
      </c>
      <c r="AJ1993" s="17">
        <f t="shared" si="989"/>
        <v>999</v>
      </c>
      <c r="AK1993" s="17">
        <f t="shared" si="990"/>
        <v>999</v>
      </c>
      <c r="AL1993" s="17">
        <f t="shared" si="991"/>
        <v>999</v>
      </c>
      <c r="AM1993" s="10" t="s">
        <v>2021</v>
      </c>
      <c r="AN1993">
        <v>-0.38819999999999999</v>
      </c>
      <c r="AO1993">
        <v>0</v>
      </c>
      <c r="AP1993">
        <v>-0.38819999999999999</v>
      </c>
      <c r="AQ1993">
        <v>1.0327999999999999</v>
      </c>
      <c r="AR1993" s="8">
        <v>-0.2</v>
      </c>
      <c r="AS1993" s="8">
        <v>-2.4129</v>
      </c>
      <c r="AT1993" s="8">
        <v>-18.488199999999999</v>
      </c>
      <c r="AU1993" s="8">
        <v>-1.4209000000000001</v>
      </c>
      <c r="AV1993" s="8">
        <v>-0.2</v>
      </c>
      <c r="AW1993" s="8">
        <v>0.6</v>
      </c>
      <c r="AX1993" s="8">
        <v>2.4129</v>
      </c>
      <c r="AY1993" s="8">
        <v>18.488199999999999</v>
      </c>
      <c r="AZ1993" s="8">
        <v>0.64459999999999995</v>
      </c>
      <c r="BA1993" s="8">
        <v>0.6</v>
      </c>
      <c r="BB1993">
        <v>-0.2</v>
      </c>
      <c r="BC1993">
        <v>0.6</v>
      </c>
      <c r="BD1993">
        <v>0.18820000000000001</v>
      </c>
      <c r="BE1993">
        <v>0.98819999999999997</v>
      </c>
      <c r="BF1993">
        <v>0.06</v>
      </c>
      <c r="BG1993">
        <v>0.3</v>
      </c>
      <c r="BH1993">
        <v>-7.62</v>
      </c>
      <c r="BI1993">
        <v>9</v>
      </c>
      <c r="BJ1993">
        <v>17</v>
      </c>
      <c r="BK1993">
        <v>9</v>
      </c>
      <c r="BM1993">
        <v>9</v>
      </c>
      <c r="BN1993" t="s">
        <v>1016</v>
      </c>
      <c r="BP1993" t="s">
        <v>1016</v>
      </c>
      <c r="BQ1993">
        <v>35</v>
      </c>
      <c r="BR1993">
        <v>352010</v>
      </c>
      <c r="BS1993">
        <v>1</v>
      </c>
      <c r="BU1993">
        <v>1</v>
      </c>
      <c r="BW1993">
        <v>9</v>
      </c>
      <c r="BY1993">
        <v>17</v>
      </c>
      <c r="BZ1993" t="s">
        <v>1997</v>
      </c>
      <c r="CA1993">
        <v>0</v>
      </c>
      <c r="CB1993">
        <v>0</v>
      </c>
      <c r="CC1993">
        <v>0</v>
      </c>
      <c r="CD1993">
        <v>0</v>
      </c>
      <c r="CE1993">
        <v>0</v>
      </c>
      <c r="CF1993">
        <v>0</v>
      </c>
      <c r="CG1993">
        <v>0</v>
      </c>
      <c r="CH1993">
        <v>0</v>
      </c>
      <c r="CI1993" s="2">
        <v>4107648</v>
      </c>
    </row>
    <row r="1994" spans="1:88">
      <c r="A1994" s="10" t="str">
        <f t="shared" si="961"/>
        <v>URG_US</v>
      </c>
      <c r="B1994" s="12">
        <f t="shared" si="962"/>
        <v>-0.20039999999999999</v>
      </c>
      <c r="C1994" s="12">
        <v>4.70741333405065E-4</v>
      </c>
      <c r="D1994" s="12">
        <v>0</v>
      </c>
      <c r="E1994" s="12">
        <v>-3.9374720005999897E-3</v>
      </c>
      <c r="F1994" s="12">
        <v>-3.4667306671949298E-3</v>
      </c>
      <c r="G1994" s="12">
        <v>-3.9374720005999897E-3</v>
      </c>
      <c r="H1994" s="12">
        <v>-3.4667306671949298E-3</v>
      </c>
      <c r="I1994" s="12">
        <v>4.70741333405065E-4</v>
      </c>
      <c r="J1994" s="13">
        <f t="shared" si="963"/>
        <v>0</v>
      </c>
      <c r="K1994" s="13">
        <f t="shared" si="964"/>
        <v>0</v>
      </c>
      <c r="L1994" s="16">
        <f t="shared" si="965"/>
        <v>0</v>
      </c>
      <c r="M1994" s="13">
        <f t="shared" si="966"/>
        <v>1</v>
      </c>
      <c r="N1994" s="16">
        <f t="shared" si="967"/>
        <v>0</v>
      </c>
      <c r="O1994" s="16">
        <f t="shared" si="968"/>
        <v>-3.4667306671949298E-3</v>
      </c>
      <c r="P1994" s="16">
        <f t="shared" si="969"/>
        <v>1.4667306671949298E-3</v>
      </c>
      <c r="Q1994" s="20">
        <f t="shared" si="970"/>
        <v>1.4667306671949298E-3</v>
      </c>
      <c r="R1994" s="20" t="str">
        <f t="shared" si="971"/>
        <v/>
      </c>
      <c r="S1994" s="20" t="str">
        <f t="shared" si="972"/>
        <v/>
      </c>
      <c r="T1994" s="20" t="str">
        <f t="shared" si="973"/>
        <v/>
      </c>
      <c r="U1994" s="16" t="str">
        <f t="shared" si="974"/>
        <v/>
      </c>
      <c r="V1994" s="20" t="str">
        <f t="shared" si="975"/>
        <v/>
      </c>
      <c r="W1994" s="20" t="str">
        <f t="shared" si="976"/>
        <v/>
      </c>
      <c r="X1994" s="20" t="str">
        <f t="shared" si="977"/>
        <v/>
      </c>
      <c r="Y1994" s="20" t="str">
        <f t="shared" si="978"/>
        <v/>
      </c>
      <c r="Z1994" s="20">
        <f t="shared" si="979"/>
        <v>1.4667306671949298E-3</v>
      </c>
      <c r="AA1994" s="20" t="str">
        <f t="shared" si="980"/>
        <v/>
      </c>
      <c r="AB1994" s="20" t="str">
        <f t="shared" si="981"/>
        <v/>
      </c>
      <c r="AC1994" s="20">
        <f t="shared" si="982"/>
        <v>-3.4667306671949298E-3</v>
      </c>
      <c r="AD1994" s="20" t="str">
        <f t="shared" si="983"/>
        <v/>
      </c>
      <c r="AE1994" s="20">
        <f t="shared" si="984"/>
        <v>-3.4667306671949298E-3</v>
      </c>
      <c r="AF1994" s="20" t="str">
        <f t="shared" si="985"/>
        <v/>
      </c>
      <c r="AG1994" s="11">
        <f t="shared" si="986"/>
        <v>-3.9374720005999897E-3</v>
      </c>
      <c r="AH1994" s="17">
        <f t="shared" si="987"/>
        <v>999</v>
      </c>
      <c r="AI1994" s="17">
        <f t="shared" si="988"/>
        <v>-3.4667306671949298E-3</v>
      </c>
      <c r="AJ1994" s="17">
        <f t="shared" si="989"/>
        <v>999</v>
      </c>
      <c r="AK1994" s="17">
        <f t="shared" si="990"/>
        <v>-3.4667306671949298E-3</v>
      </c>
      <c r="AL1994" s="17">
        <f t="shared" si="991"/>
        <v>999</v>
      </c>
      <c r="AM1994" s="10" t="s">
        <v>1621</v>
      </c>
      <c r="AN1994">
        <v>-0.39369999999999999</v>
      </c>
      <c r="AO1994">
        <v>0</v>
      </c>
      <c r="AP1994">
        <v>-0.39369999999999999</v>
      </c>
      <c r="AQ1994">
        <v>4.6899999999999997E-2</v>
      </c>
      <c r="AR1994" s="8">
        <v>-0.2</v>
      </c>
      <c r="AS1994" s="8">
        <v>-0.39369999999999999</v>
      </c>
      <c r="AT1994" s="8">
        <v>-5.1755000000000004</v>
      </c>
      <c r="AU1994" s="8">
        <v>-0.44059999999999999</v>
      </c>
      <c r="AV1994" s="8">
        <v>-0.2</v>
      </c>
      <c r="AW1994" s="8">
        <v>0.2</v>
      </c>
      <c r="AX1994" s="8">
        <v>0.24729999999999999</v>
      </c>
      <c r="AY1994" s="8">
        <v>5.1755000000000004</v>
      </c>
      <c r="AZ1994" s="8">
        <v>-0.3468</v>
      </c>
      <c r="BA1994" s="8">
        <v>0.2</v>
      </c>
      <c r="BB1994">
        <v>-0.3468</v>
      </c>
      <c r="BC1994">
        <v>-0.3468</v>
      </c>
      <c r="BD1994">
        <v>4.6899999999999997E-2</v>
      </c>
      <c r="BE1994">
        <v>4.6899999999999997E-2</v>
      </c>
      <c r="BF1994">
        <v>0.06</v>
      </c>
      <c r="BG1994">
        <v>0.3</v>
      </c>
      <c r="BH1994">
        <v>-20.04</v>
      </c>
      <c r="BI1994">
        <v>10</v>
      </c>
      <c r="BJ1994">
        <v>20</v>
      </c>
      <c r="BK1994">
        <v>7</v>
      </c>
      <c r="BM1994">
        <v>7</v>
      </c>
      <c r="BN1994" t="s">
        <v>1020</v>
      </c>
      <c r="BP1994" t="s">
        <v>1020</v>
      </c>
      <c r="BQ1994">
        <v>10</v>
      </c>
      <c r="BR1994">
        <v>101020</v>
      </c>
      <c r="BS1994">
        <v>1</v>
      </c>
      <c r="BU1994">
        <v>1</v>
      </c>
      <c r="BW1994">
        <v>10</v>
      </c>
      <c r="BY1994">
        <v>20</v>
      </c>
      <c r="BZ1994" t="s">
        <v>2000</v>
      </c>
      <c r="CA1994">
        <v>0</v>
      </c>
      <c r="CB1994">
        <v>0</v>
      </c>
      <c r="CC1994">
        <v>1</v>
      </c>
      <c r="CD1994">
        <v>0</v>
      </c>
      <c r="CE1994">
        <v>1</v>
      </c>
      <c r="CF1994">
        <v>0</v>
      </c>
      <c r="CG1994">
        <v>0</v>
      </c>
      <c r="CH1994">
        <v>0</v>
      </c>
      <c r="CI1994" s="2">
        <v>186101</v>
      </c>
      <c r="CJ1994" t="s">
        <v>1327</v>
      </c>
    </row>
    <row r="1995" spans="1:88">
      <c r="A1995" s="10" t="str">
        <f t="shared" si="961"/>
        <v>TREX_US</v>
      </c>
      <c r="B1995" s="12">
        <f t="shared" si="962"/>
        <v>-5.3600000000000002E-2</v>
      </c>
      <c r="C1995" s="12">
        <v>3.9451238101249697E-3</v>
      </c>
      <c r="D1995" s="12">
        <v>0</v>
      </c>
      <c r="E1995" s="12">
        <v>-3.9451238101249697E-3</v>
      </c>
      <c r="F1995" s="12">
        <v>0</v>
      </c>
      <c r="G1995" s="12">
        <v>-3.9451238101249697E-3</v>
      </c>
      <c r="H1995" s="12">
        <v>0</v>
      </c>
      <c r="I1995" s="12">
        <v>3.9451238101249697E-3</v>
      </c>
      <c r="J1995" s="13">
        <f t="shared" si="963"/>
        <v>0</v>
      </c>
      <c r="K1995" s="13">
        <f t="shared" si="964"/>
        <v>0</v>
      </c>
      <c r="L1995" s="16">
        <f t="shared" si="965"/>
        <v>0</v>
      </c>
      <c r="M1995" s="13">
        <f t="shared" si="966"/>
        <v>0</v>
      </c>
      <c r="N1995" s="16">
        <f t="shared" si="967"/>
        <v>0</v>
      </c>
      <c r="O1995" s="16">
        <f t="shared" si="968"/>
        <v>0</v>
      </c>
      <c r="P1995" s="16">
        <f t="shared" si="969"/>
        <v>-6.5000000000000006E-3</v>
      </c>
      <c r="Q1995" s="20" t="str">
        <f t="shared" si="970"/>
        <v/>
      </c>
      <c r="R1995" s="20" t="str">
        <f t="shared" si="971"/>
        <v/>
      </c>
      <c r="S1995" s="20" t="str">
        <f t="shared" si="972"/>
        <v/>
      </c>
      <c r="T1995" s="20">
        <f t="shared" si="973"/>
        <v>-6.5000000000000006E-3</v>
      </c>
      <c r="U1995" s="16" t="str">
        <f t="shared" si="974"/>
        <v/>
      </c>
      <c r="V1995" s="20" t="str">
        <f t="shared" si="975"/>
        <v/>
      </c>
      <c r="W1995" s="20" t="str">
        <f t="shared" si="976"/>
        <v/>
      </c>
      <c r="X1995" s="20" t="str">
        <f t="shared" si="977"/>
        <v/>
      </c>
      <c r="Y1995" s="20" t="str">
        <f t="shared" si="978"/>
        <v/>
      </c>
      <c r="Z1995" s="20" t="str">
        <f t="shared" si="979"/>
        <v/>
      </c>
      <c r="AA1995" s="20" t="str">
        <f t="shared" si="980"/>
        <v/>
      </c>
      <c r="AB1995" s="20">
        <f t="shared" si="981"/>
        <v>0</v>
      </c>
      <c r="AC1995" s="20" t="str">
        <f t="shared" si="982"/>
        <v/>
      </c>
      <c r="AD1995" s="20" t="str">
        <f t="shared" si="983"/>
        <v/>
      </c>
      <c r="AE1995" s="20" t="str">
        <f t="shared" si="984"/>
        <v/>
      </c>
      <c r="AF1995" s="20" t="str">
        <f t="shared" si="985"/>
        <v/>
      </c>
      <c r="AG1995" s="11">
        <f t="shared" si="986"/>
        <v>-3.9451238101249697E-3</v>
      </c>
      <c r="AH1995" s="17">
        <f t="shared" si="987"/>
        <v>0</v>
      </c>
      <c r="AI1995" s="17">
        <f t="shared" si="988"/>
        <v>999</v>
      </c>
      <c r="AJ1995" s="17">
        <f t="shared" si="989"/>
        <v>999</v>
      </c>
      <c r="AK1995" s="17">
        <f t="shared" si="990"/>
        <v>999</v>
      </c>
      <c r="AL1995" s="17">
        <f t="shared" si="991"/>
        <v>999</v>
      </c>
      <c r="AM1995" s="10" t="s">
        <v>567</v>
      </c>
      <c r="AN1995">
        <v>-0.39450000000000002</v>
      </c>
      <c r="AO1995">
        <v>0</v>
      </c>
      <c r="AP1995">
        <v>-0.39450000000000002</v>
      </c>
      <c r="AQ1995">
        <v>3.7185999999999999</v>
      </c>
      <c r="AR1995" s="8">
        <v>-0.65</v>
      </c>
      <c r="AS1995" s="8">
        <v>-11.2849</v>
      </c>
      <c r="AT1995" s="8">
        <v>-66.486099999999993</v>
      </c>
      <c r="AU1995" s="8">
        <v>-4.1131000000000002</v>
      </c>
      <c r="AV1995" s="8">
        <v>-0.65</v>
      </c>
      <c r="AW1995" s="8">
        <v>0.65</v>
      </c>
      <c r="AX1995" s="8">
        <v>11.2849</v>
      </c>
      <c r="AY1995" s="8">
        <v>66.486099999999993</v>
      </c>
      <c r="AZ1995" s="8">
        <v>3.3241000000000001</v>
      </c>
      <c r="BA1995" s="8">
        <v>0.65</v>
      </c>
      <c r="BB1995">
        <v>-0.65</v>
      </c>
      <c r="BC1995">
        <v>0.65</v>
      </c>
      <c r="BD1995">
        <v>-0.2555</v>
      </c>
      <c r="BE1995">
        <v>1.0445</v>
      </c>
      <c r="BF1995">
        <v>0.06</v>
      </c>
      <c r="BG1995">
        <v>0.3</v>
      </c>
      <c r="BH1995">
        <v>-5.36</v>
      </c>
      <c r="BI1995">
        <v>8</v>
      </c>
      <c r="BJ1995">
        <v>16</v>
      </c>
      <c r="BK1995">
        <v>8</v>
      </c>
      <c r="BM1995">
        <v>8</v>
      </c>
      <c r="BN1995" t="s">
        <v>1016</v>
      </c>
      <c r="BP1995" t="s">
        <v>1016</v>
      </c>
      <c r="BQ1995">
        <v>20</v>
      </c>
      <c r="BR1995">
        <v>201020</v>
      </c>
      <c r="BS1995">
        <v>1</v>
      </c>
      <c r="BU1995">
        <v>1</v>
      </c>
      <c r="BW1995">
        <v>8</v>
      </c>
      <c r="BY1995">
        <v>16</v>
      </c>
      <c r="BZ1995" t="s">
        <v>1997</v>
      </c>
      <c r="CA1995">
        <v>0</v>
      </c>
      <c r="CB1995">
        <v>0</v>
      </c>
      <c r="CC1995">
        <v>0</v>
      </c>
      <c r="CD1995">
        <v>0</v>
      </c>
      <c r="CE1995">
        <v>0</v>
      </c>
      <c r="CF1995">
        <v>0</v>
      </c>
      <c r="CG1995">
        <v>0</v>
      </c>
      <c r="CH1995">
        <v>0</v>
      </c>
      <c r="CI1995" s="2">
        <v>12547101</v>
      </c>
    </row>
    <row r="1996" spans="1:88">
      <c r="A1996" s="10" t="str">
        <f t="shared" si="961"/>
        <v>PCYO_US</v>
      </c>
      <c r="B1996" s="12">
        <f t="shared" si="962"/>
        <v>-0.20039999999999999</v>
      </c>
      <c r="C1996" s="12">
        <v>2.1622857146152001E-4</v>
      </c>
      <c r="D1996" s="12">
        <v>0</v>
      </c>
      <c r="E1996" s="12">
        <v>-3.9569828577458201E-3</v>
      </c>
      <c r="F1996" s="12">
        <v>-3.7407542862842999E-3</v>
      </c>
      <c r="G1996" s="12">
        <v>-3.9569828577458201E-3</v>
      </c>
      <c r="H1996" s="12">
        <v>-3.7407542862842999E-3</v>
      </c>
      <c r="I1996" s="12">
        <v>2.1622857146152001E-4</v>
      </c>
      <c r="J1996" s="13">
        <f t="shared" si="963"/>
        <v>0</v>
      </c>
      <c r="K1996" s="13">
        <f t="shared" si="964"/>
        <v>0</v>
      </c>
      <c r="L1996" s="16">
        <f t="shared" si="965"/>
        <v>0</v>
      </c>
      <c r="M1996" s="13">
        <f t="shared" si="966"/>
        <v>1</v>
      </c>
      <c r="N1996" s="16">
        <f t="shared" si="967"/>
        <v>0</v>
      </c>
      <c r="O1996" s="16">
        <f t="shared" si="968"/>
        <v>-3.7407542862842999E-3</v>
      </c>
      <c r="P1996" s="16">
        <f t="shared" si="969"/>
        <v>-2.2592457137157003E-3</v>
      </c>
      <c r="Q1996" s="20">
        <f t="shared" si="970"/>
        <v>-2.2592457137157003E-3</v>
      </c>
      <c r="R1996" s="20" t="str">
        <f t="shared" si="971"/>
        <v/>
      </c>
      <c r="S1996" s="20" t="str">
        <f t="shared" si="972"/>
        <v/>
      </c>
      <c r="T1996" s="20" t="str">
        <f t="shared" si="973"/>
        <v/>
      </c>
      <c r="U1996" s="16" t="str">
        <f t="shared" si="974"/>
        <v/>
      </c>
      <c r="V1996" s="20" t="str">
        <f t="shared" si="975"/>
        <v/>
      </c>
      <c r="W1996" s="20" t="str">
        <f t="shared" si="976"/>
        <v/>
      </c>
      <c r="X1996" s="20" t="str">
        <f t="shared" si="977"/>
        <v/>
      </c>
      <c r="Y1996" s="20" t="str">
        <f t="shared" si="978"/>
        <v/>
      </c>
      <c r="Z1996" s="20">
        <f t="shared" si="979"/>
        <v>-2.2592457137157003E-3</v>
      </c>
      <c r="AA1996" s="20" t="str">
        <f t="shared" si="980"/>
        <v/>
      </c>
      <c r="AB1996" s="20" t="str">
        <f t="shared" si="981"/>
        <v/>
      </c>
      <c r="AC1996" s="20">
        <f t="shared" si="982"/>
        <v>-3.7407542862842999E-3</v>
      </c>
      <c r="AD1996" s="20" t="str">
        <f t="shared" si="983"/>
        <v/>
      </c>
      <c r="AE1996" s="20">
        <f t="shared" si="984"/>
        <v>-3.7407542862842999E-3</v>
      </c>
      <c r="AF1996" s="20" t="str">
        <f t="shared" si="985"/>
        <v/>
      </c>
      <c r="AG1996" s="11">
        <f t="shared" si="986"/>
        <v>-3.9569828577458201E-3</v>
      </c>
      <c r="AH1996" s="17">
        <f t="shared" si="987"/>
        <v>999</v>
      </c>
      <c r="AI1996" s="17">
        <f t="shared" si="988"/>
        <v>-3.7407542862842999E-3</v>
      </c>
      <c r="AJ1996" s="17">
        <f t="shared" si="989"/>
        <v>999</v>
      </c>
      <c r="AK1996" s="17">
        <f t="shared" si="990"/>
        <v>-3.7407542862842999E-3</v>
      </c>
      <c r="AL1996" s="17">
        <f t="shared" si="991"/>
        <v>999</v>
      </c>
      <c r="AM1996" s="10" t="s">
        <v>1778</v>
      </c>
      <c r="AN1996">
        <v>-0.3957</v>
      </c>
      <c r="AO1996">
        <v>0</v>
      </c>
      <c r="AP1996">
        <v>-0.3957</v>
      </c>
      <c r="AQ1996">
        <v>2.1899999999999999E-2</v>
      </c>
      <c r="AR1996" s="8">
        <v>-0.6</v>
      </c>
      <c r="AS1996" s="8">
        <v>-0.15840000000000001</v>
      </c>
      <c r="AT1996" s="8">
        <v>-5.1976000000000004</v>
      </c>
      <c r="AU1996" s="8">
        <v>-0.41760000000000003</v>
      </c>
      <c r="AV1996" s="8">
        <v>-0.6</v>
      </c>
      <c r="AW1996" s="8">
        <v>0.6</v>
      </c>
      <c r="AX1996" s="8">
        <v>0.15840000000000001</v>
      </c>
      <c r="AY1996" s="8">
        <v>5.1976000000000004</v>
      </c>
      <c r="AZ1996" s="8">
        <v>-0.37380000000000002</v>
      </c>
      <c r="BA1996" s="8">
        <v>0.6</v>
      </c>
      <c r="BB1996">
        <v>-0.37380000000000002</v>
      </c>
      <c r="BC1996">
        <v>-0.37380000000000002</v>
      </c>
      <c r="BD1996">
        <v>2.1899999999999999E-2</v>
      </c>
      <c r="BE1996">
        <v>2.1899999999999999E-2</v>
      </c>
      <c r="BF1996">
        <v>0.06</v>
      </c>
      <c r="BG1996">
        <v>0.3</v>
      </c>
      <c r="BH1996">
        <v>-20.04</v>
      </c>
      <c r="BI1996">
        <v>10</v>
      </c>
      <c r="BJ1996">
        <v>20</v>
      </c>
      <c r="BK1996">
        <v>10</v>
      </c>
      <c r="BM1996">
        <v>10</v>
      </c>
      <c r="BN1996" t="s">
        <v>1016</v>
      </c>
      <c r="BP1996" t="s">
        <v>1016</v>
      </c>
      <c r="BQ1996">
        <v>55</v>
      </c>
      <c r="BR1996">
        <v>551040</v>
      </c>
      <c r="BS1996">
        <v>1</v>
      </c>
      <c r="BU1996">
        <v>1</v>
      </c>
      <c r="BW1996">
        <v>10</v>
      </c>
      <c r="BY1996">
        <v>20</v>
      </c>
      <c r="BZ1996" t="s">
        <v>1999</v>
      </c>
      <c r="CA1996">
        <v>0</v>
      </c>
      <c r="CB1996">
        <v>0</v>
      </c>
      <c r="CC1996">
        <v>1</v>
      </c>
      <c r="CD1996">
        <v>0</v>
      </c>
      <c r="CE1996">
        <v>1</v>
      </c>
      <c r="CF1996">
        <v>0</v>
      </c>
      <c r="CG1996">
        <v>0</v>
      </c>
      <c r="CH1996">
        <v>0</v>
      </c>
      <c r="CI1996" s="2">
        <v>89178</v>
      </c>
      <c r="CJ1996" t="s">
        <v>1327</v>
      </c>
    </row>
    <row r="1997" spans="1:88">
      <c r="A1997" s="10" t="str">
        <f t="shared" si="961"/>
        <v>AGYS_US</v>
      </c>
      <c r="B1997" s="12">
        <f t="shared" si="962"/>
        <v>-8.7799999999999989E-2</v>
      </c>
      <c r="C1997" s="12">
        <v>0</v>
      </c>
      <c r="D1997" s="12">
        <v>0</v>
      </c>
      <c r="E1997" s="12">
        <v>-4.03920000061549E-3</v>
      </c>
      <c r="F1997" s="12">
        <v>-4.03920000061549E-3</v>
      </c>
      <c r="G1997" s="12">
        <v>-4.03920000061549E-3</v>
      </c>
      <c r="H1997" s="12">
        <v>-4.03920000061549E-3</v>
      </c>
      <c r="I1997" s="12">
        <v>0</v>
      </c>
      <c r="J1997" s="13">
        <f t="shared" si="963"/>
        <v>0</v>
      </c>
      <c r="K1997" s="13">
        <f t="shared" si="964"/>
        <v>0</v>
      </c>
      <c r="L1997" s="16">
        <f t="shared" si="965"/>
        <v>0</v>
      </c>
      <c r="M1997" s="13">
        <f t="shared" si="966"/>
        <v>1</v>
      </c>
      <c r="N1997" s="16">
        <f t="shared" si="967"/>
        <v>0</v>
      </c>
      <c r="O1997" s="16">
        <f t="shared" si="968"/>
        <v>-4.03920000061549E-3</v>
      </c>
      <c r="P1997" s="16">
        <f t="shared" si="969"/>
        <v>-1.9607999993845101E-3</v>
      </c>
      <c r="Q1997" s="20" t="str">
        <f t="shared" si="970"/>
        <v/>
      </c>
      <c r="R1997" s="20">
        <f t="shared" si="971"/>
        <v>-1.9607999993845101E-3</v>
      </c>
      <c r="S1997" s="20" t="str">
        <f t="shared" si="972"/>
        <v/>
      </c>
      <c r="T1997" s="20" t="str">
        <f t="shared" si="973"/>
        <v/>
      </c>
      <c r="U1997" s="16" t="str">
        <f t="shared" si="974"/>
        <v/>
      </c>
      <c r="V1997" s="20" t="str">
        <f t="shared" si="975"/>
        <v/>
      </c>
      <c r="W1997" s="20" t="str">
        <f t="shared" si="976"/>
        <v/>
      </c>
      <c r="X1997" s="20" t="str">
        <f t="shared" si="977"/>
        <v/>
      </c>
      <c r="Y1997" s="20" t="str">
        <f t="shared" si="978"/>
        <v/>
      </c>
      <c r="Z1997" s="20" t="str">
        <f t="shared" si="979"/>
        <v/>
      </c>
      <c r="AA1997" s="20" t="str">
        <f t="shared" si="980"/>
        <v/>
      </c>
      <c r="AB1997" s="20" t="str">
        <f t="shared" si="981"/>
        <v/>
      </c>
      <c r="AC1997" s="20" t="str">
        <f t="shared" si="982"/>
        <v/>
      </c>
      <c r="AD1997" s="20">
        <f t="shared" si="983"/>
        <v>-4.03920000061549E-3</v>
      </c>
      <c r="AE1997" s="20" t="str">
        <f t="shared" si="984"/>
        <v/>
      </c>
      <c r="AF1997" s="20" t="str">
        <f t="shared" si="985"/>
        <v/>
      </c>
      <c r="AG1997" s="11">
        <f t="shared" si="986"/>
        <v>-4.03920000061549E-3</v>
      </c>
      <c r="AH1997" s="17">
        <f t="shared" si="987"/>
        <v>999</v>
      </c>
      <c r="AI1997" s="17">
        <f t="shared" si="988"/>
        <v>999</v>
      </c>
      <c r="AJ1997" s="17">
        <f t="shared" si="989"/>
        <v>-4.03920000061549E-3</v>
      </c>
      <c r="AK1997" s="17">
        <f t="shared" si="990"/>
        <v>999</v>
      </c>
      <c r="AL1997" s="17">
        <f t="shared" si="991"/>
        <v>999</v>
      </c>
      <c r="AM1997" s="10" t="s">
        <v>1627</v>
      </c>
      <c r="AN1997">
        <v>-0.40389999999999998</v>
      </c>
      <c r="AO1997">
        <v>0</v>
      </c>
      <c r="AP1997">
        <v>-0.40389999999999998</v>
      </c>
      <c r="AQ1997">
        <v>6.8099999999999994E-2</v>
      </c>
      <c r="AR1997" s="8">
        <v>-0.6</v>
      </c>
      <c r="AS1997" s="8">
        <v>-0.40389999999999998</v>
      </c>
      <c r="AT1997" s="8">
        <v>-9.0376999999999992</v>
      </c>
      <c r="AU1997" s="8">
        <v>-0.47199999999999998</v>
      </c>
      <c r="AV1997" s="8">
        <v>-0.6</v>
      </c>
      <c r="AW1997" s="8">
        <v>0.4</v>
      </c>
      <c r="AX1997" s="8">
        <v>0.32369999999999999</v>
      </c>
      <c r="AY1997" s="8">
        <v>9.0376999999999992</v>
      </c>
      <c r="AZ1997" s="8">
        <v>-0.33579999999999999</v>
      </c>
      <c r="BA1997" s="8">
        <v>0.4</v>
      </c>
      <c r="BB1997">
        <v>-0.40389999999999998</v>
      </c>
      <c r="BC1997">
        <v>-0.33579999999999999</v>
      </c>
      <c r="BD1997">
        <v>0</v>
      </c>
      <c r="BE1997">
        <v>6.8099999999999994E-2</v>
      </c>
      <c r="BF1997">
        <v>0.06</v>
      </c>
      <c r="BG1997">
        <v>0.3</v>
      </c>
      <c r="BH1997">
        <v>-8.7799999999999994</v>
      </c>
      <c r="BI1997">
        <v>9</v>
      </c>
      <c r="BJ1997">
        <v>17</v>
      </c>
      <c r="BK1997">
        <v>9</v>
      </c>
      <c r="BM1997">
        <v>9</v>
      </c>
      <c r="BN1997" t="s">
        <v>1016</v>
      </c>
      <c r="BP1997" t="s">
        <v>1016</v>
      </c>
      <c r="BQ1997">
        <v>45</v>
      </c>
      <c r="BR1997">
        <v>452030</v>
      </c>
      <c r="BS1997">
        <v>1</v>
      </c>
      <c r="BU1997">
        <v>1</v>
      </c>
      <c r="BW1997">
        <v>9</v>
      </c>
      <c r="BY1997">
        <v>17</v>
      </c>
      <c r="BZ1997" t="s">
        <v>1947</v>
      </c>
      <c r="CA1997">
        <v>0</v>
      </c>
      <c r="CB1997">
        <v>1</v>
      </c>
      <c r="CC1997">
        <v>1</v>
      </c>
      <c r="CD1997">
        <v>0</v>
      </c>
      <c r="CE1997">
        <v>0</v>
      </c>
      <c r="CF1997">
        <v>0</v>
      </c>
      <c r="CG1997">
        <v>0</v>
      </c>
      <c r="CH1997">
        <v>0</v>
      </c>
      <c r="CI1997" s="2">
        <v>242822</v>
      </c>
    </row>
    <row r="1998" spans="1:88">
      <c r="A1998" s="10" t="str">
        <f t="shared" si="961"/>
        <v>ETRM_US</v>
      </c>
      <c r="B1998" s="12">
        <f t="shared" si="962"/>
        <v>-0.20039999999999999</v>
      </c>
      <c r="C1998" s="12">
        <v>0</v>
      </c>
      <c r="D1998" s="12">
        <v>0</v>
      </c>
      <c r="E1998" s="12">
        <v>-4.0748190482399697E-3</v>
      </c>
      <c r="F1998" s="12">
        <v>-4.0748190482399697E-3</v>
      </c>
      <c r="G1998" s="12">
        <v>-4.0748190482399697E-3</v>
      </c>
      <c r="H1998" s="12">
        <v>-4.0748190482399697E-3</v>
      </c>
      <c r="I1998" s="12">
        <v>0</v>
      </c>
      <c r="J1998" s="13">
        <f t="shared" si="963"/>
        <v>0</v>
      </c>
      <c r="K1998" s="13">
        <f t="shared" si="964"/>
        <v>0</v>
      </c>
      <c r="L1998" s="16">
        <f t="shared" si="965"/>
        <v>0</v>
      </c>
      <c r="M1998" s="13">
        <f t="shared" si="966"/>
        <v>1</v>
      </c>
      <c r="N1998" s="16">
        <f t="shared" si="967"/>
        <v>0</v>
      </c>
      <c r="O1998" s="16">
        <f t="shared" si="968"/>
        <v>-4.0748190482399697E-3</v>
      </c>
      <c r="P1998" s="16">
        <f t="shared" si="969"/>
        <v>-1.9251809517600305E-3</v>
      </c>
      <c r="Q1998" s="20" t="str">
        <f t="shared" si="970"/>
        <v/>
      </c>
      <c r="R1998" s="20" t="str">
        <f t="shared" si="971"/>
        <v/>
      </c>
      <c r="S1998" s="20" t="str">
        <f t="shared" si="972"/>
        <v/>
      </c>
      <c r="T1998" s="20" t="str">
        <f t="shared" si="973"/>
        <v/>
      </c>
      <c r="U1998" s="16" t="str">
        <f t="shared" si="974"/>
        <v/>
      </c>
      <c r="V1998" s="20" t="str">
        <f t="shared" si="975"/>
        <v/>
      </c>
      <c r="W1998" s="20" t="str">
        <f t="shared" si="976"/>
        <v/>
      </c>
      <c r="X1998" s="20" t="str">
        <f t="shared" si="977"/>
        <v/>
      </c>
      <c r="Y1998" s="20" t="str">
        <f t="shared" si="978"/>
        <v/>
      </c>
      <c r="Z1998" s="20">
        <f t="shared" si="979"/>
        <v>-1.9251809517600305E-3</v>
      </c>
      <c r="AA1998" s="20" t="str">
        <f t="shared" si="980"/>
        <v/>
      </c>
      <c r="AB1998" s="20" t="str">
        <f t="shared" si="981"/>
        <v/>
      </c>
      <c r="AC1998" s="20" t="str">
        <f t="shared" si="982"/>
        <v/>
      </c>
      <c r="AD1998" s="20" t="str">
        <f t="shared" si="983"/>
        <v/>
      </c>
      <c r="AE1998" s="20">
        <f t="shared" si="984"/>
        <v>-4.0748190482399697E-3</v>
      </c>
      <c r="AF1998" s="20" t="str">
        <f t="shared" si="985"/>
        <v/>
      </c>
      <c r="AG1998" s="11">
        <f t="shared" si="986"/>
        <v>-4.0748190482399697E-3</v>
      </c>
      <c r="AH1998" s="17">
        <f t="shared" si="987"/>
        <v>999</v>
      </c>
      <c r="AI1998" s="17">
        <f t="shared" si="988"/>
        <v>999</v>
      </c>
      <c r="AJ1998" s="17">
        <f t="shared" si="989"/>
        <v>999</v>
      </c>
      <c r="AK1998" s="17">
        <f t="shared" si="990"/>
        <v>-4.0748190482399697E-3</v>
      </c>
      <c r="AL1998" s="17">
        <f t="shared" si="991"/>
        <v>999</v>
      </c>
      <c r="AM1998" s="10" t="s">
        <v>1984</v>
      </c>
      <c r="AN1998">
        <v>-0.40749999999999997</v>
      </c>
      <c r="AO1998">
        <v>0</v>
      </c>
      <c r="AP1998">
        <v>-0.40749999999999997</v>
      </c>
      <c r="AQ1998">
        <v>0.15429999999999999</v>
      </c>
      <c r="AR1998" s="8">
        <v>-0.6</v>
      </c>
      <c r="AS1998" s="8">
        <v>-0.78759999999999997</v>
      </c>
      <c r="AT1998" s="8">
        <v>-3.2158000000000002</v>
      </c>
      <c r="AU1998" s="8">
        <v>-0.56169999999999998</v>
      </c>
      <c r="AV1998" s="8">
        <v>-0.6</v>
      </c>
      <c r="AW1998" s="8">
        <v>0.6</v>
      </c>
      <c r="AX1998" s="8">
        <v>0.78759999999999997</v>
      </c>
      <c r="AY1998" s="8">
        <v>3.2158000000000002</v>
      </c>
      <c r="AZ1998" s="8">
        <v>-0.25319999999999998</v>
      </c>
      <c r="BA1998" s="8">
        <v>0.6</v>
      </c>
      <c r="BB1998">
        <v>-0.40749999999999997</v>
      </c>
      <c r="BC1998">
        <v>-0.25319999999999998</v>
      </c>
      <c r="BD1998">
        <v>0</v>
      </c>
      <c r="BE1998">
        <v>0.15429999999999999</v>
      </c>
      <c r="BF1998">
        <v>0.06</v>
      </c>
      <c r="BG1998">
        <v>0.3</v>
      </c>
      <c r="BH1998">
        <v>-20.04</v>
      </c>
      <c r="BI1998">
        <v>10</v>
      </c>
      <c r="BJ1998">
        <v>20</v>
      </c>
      <c r="BK1998">
        <v>10</v>
      </c>
      <c r="BM1998">
        <v>10</v>
      </c>
      <c r="BN1998" t="s">
        <v>1016</v>
      </c>
      <c r="BP1998" t="s">
        <v>1016</v>
      </c>
      <c r="BQ1998">
        <v>35</v>
      </c>
      <c r="BR1998">
        <v>351010</v>
      </c>
      <c r="BS1998">
        <v>1</v>
      </c>
      <c r="BU1998">
        <v>1</v>
      </c>
      <c r="BW1998">
        <v>10</v>
      </c>
      <c r="BY1998">
        <v>20</v>
      </c>
      <c r="BZ1998" t="s">
        <v>1946</v>
      </c>
      <c r="CA1998">
        <v>0</v>
      </c>
      <c r="CB1998">
        <v>0</v>
      </c>
      <c r="CC1998">
        <v>1</v>
      </c>
      <c r="CD1998">
        <v>0</v>
      </c>
      <c r="CE1998">
        <v>1</v>
      </c>
      <c r="CF1998">
        <v>0</v>
      </c>
      <c r="CG1998">
        <v>0</v>
      </c>
      <c r="CH1998">
        <v>0</v>
      </c>
      <c r="CI1998" s="2">
        <v>617959</v>
      </c>
      <c r="CJ1998" t="s">
        <v>1327</v>
      </c>
    </row>
    <row r="1999" spans="1:88">
      <c r="A1999" s="10" t="str">
        <f t="shared" si="961"/>
        <v>LAYN_US</v>
      </c>
      <c r="B1999" s="12">
        <f t="shared" si="962"/>
        <v>-0.20039999999999999</v>
      </c>
      <c r="C1999" s="12">
        <v>0</v>
      </c>
      <c r="D1999" s="12">
        <v>0</v>
      </c>
      <c r="E1999" s="12">
        <v>-4.0903238101470899E-3</v>
      </c>
      <c r="F1999" s="12">
        <v>-4.0903238101470899E-3</v>
      </c>
      <c r="G1999" s="12">
        <v>-4.0903238101470899E-3</v>
      </c>
      <c r="H1999" s="12">
        <v>-4.0903238101470899E-3</v>
      </c>
      <c r="I1999" s="12">
        <v>0</v>
      </c>
      <c r="J1999" s="13">
        <f t="shared" si="963"/>
        <v>0</v>
      </c>
      <c r="K1999" s="13">
        <f t="shared" si="964"/>
        <v>0</v>
      </c>
      <c r="L1999" s="16">
        <f t="shared" si="965"/>
        <v>0</v>
      </c>
      <c r="M1999" s="13">
        <f t="shared" si="966"/>
        <v>1</v>
      </c>
      <c r="N1999" s="16">
        <f t="shared" si="967"/>
        <v>0</v>
      </c>
      <c r="O1999" s="16">
        <f t="shared" si="968"/>
        <v>-4.0903238101470899E-3</v>
      </c>
      <c r="P1999" s="16">
        <f t="shared" si="969"/>
        <v>-2.4096761898529107E-3</v>
      </c>
      <c r="Q1999" s="20" t="str">
        <f t="shared" si="970"/>
        <v/>
      </c>
      <c r="R1999" s="20" t="str">
        <f t="shared" si="971"/>
        <v/>
      </c>
      <c r="S1999" s="20" t="str">
        <f t="shared" si="972"/>
        <v/>
      </c>
      <c r="T1999" s="20" t="str">
        <f t="shared" si="973"/>
        <v/>
      </c>
      <c r="U1999" s="16" t="str">
        <f t="shared" si="974"/>
        <v/>
      </c>
      <c r="V1999" s="20" t="str">
        <f t="shared" si="975"/>
        <v/>
      </c>
      <c r="W1999" s="20" t="str">
        <f t="shared" si="976"/>
        <v/>
      </c>
      <c r="X1999" s="20" t="str">
        <f t="shared" si="977"/>
        <v/>
      </c>
      <c r="Y1999" s="20" t="str">
        <f t="shared" si="978"/>
        <v/>
      </c>
      <c r="Z1999" s="20">
        <f t="shared" si="979"/>
        <v>-2.4096761898529107E-3</v>
      </c>
      <c r="AA1999" s="20" t="str">
        <f t="shared" si="980"/>
        <v/>
      </c>
      <c r="AB1999" s="20" t="str">
        <f t="shared" si="981"/>
        <v/>
      </c>
      <c r="AC1999" s="20" t="str">
        <f t="shared" si="982"/>
        <v/>
      </c>
      <c r="AD1999" s="20" t="str">
        <f t="shared" si="983"/>
        <v/>
      </c>
      <c r="AE1999" s="20">
        <f t="shared" si="984"/>
        <v>-4.0903238101470899E-3</v>
      </c>
      <c r="AF1999" s="20" t="str">
        <f t="shared" si="985"/>
        <v/>
      </c>
      <c r="AG1999" s="11">
        <f t="shared" si="986"/>
        <v>-4.0903238101470899E-3</v>
      </c>
      <c r="AH1999" s="17">
        <f t="shared" si="987"/>
        <v>999</v>
      </c>
      <c r="AI1999" s="17">
        <f t="shared" si="988"/>
        <v>999</v>
      </c>
      <c r="AJ1999" s="17">
        <f t="shared" si="989"/>
        <v>999</v>
      </c>
      <c r="AK1999" s="17">
        <f t="shared" si="990"/>
        <v>-4.0903238101470899E-3</v>
      </c>
      <c r="AL1999" s="17">
        <f t="shared" si="991"/>
        <v>999</v>
      </c>
      <c r="AM1999" s="10" t="s">
        <v>1499</v>
      </c>
      <c r="AN1999">
        <v>-0.40899999999999997</v>
      </c>
      <c r="AO1999">
        <v>0</v>
      </c>
      <c r="AP1999">
        <v>-0.40899999999999997</v>
      </c>
      <c r="AQ1999">
        <v>0.27100000000000002</v>
      </c>
      <c r="AR1999" s="8">
        <v>-0.65</v>
      </c>
      <c r="AS1999" s="8">
        <v>-1.4049</v>
      </c>
      <c r="AT1999" s="8">
        <v>-3.7553999999999998</v>
      </c>
      <c r="AU1999" s="8">
        <v>-0.68</v>
      </c>
      <c r="AV1999" s="8">
        <v>-0.65</v>
      </c>
      <c r="AW1999" s="8">
        <v>0.65</v>
      </c>
      <c r="AX1999" s="8">
        <v>1.4049</v>
      </c>
      <c r="AY1999" s="8">
        <v>3.7553999999999998</v>
      </c>
      <c r="AZ1999" s="8">
        <v>-0.1381</v>
      </c>
      <c r="BA1999" s="8">
        <v>0.65</v>
      </c>
      <c r="BB1999">
        <v>-0.40899999999999997</v>
      </c>
      <c r="BC1999">
        <v>-0.1381</v>
      </c>
      <c r="BD1999">
        <v>0</v>
      </c>
      <c r="BE1999">
        <v>0.27100000000000002</v>
      </c>
      <c r="BF1999">
        <v>0.06</v>
      </c>
      <c r="BG1999">
        <v>0.3</v>
      </c>
      <c r="BH1999">
        <v>-20.04</v>
      </c>
      <c r="BI1999">
        <v>10</v>
      </c>
      <c r="BJ1999">
        <v>20</v>
      </c>
      <c r="BK1999">
        <v>10</v>
      </c>
      <c r="BM1999">
        <v>10</v>
      </c>
      <c r="BN1999" t="s">
        <v>1016</v>
      </c>
      <c r="BP1999" t="s">
        <v>1016</v>
      </c>
      <c r="BQ1999">
        <v>20</v>
      </c>
      <c r="BR1999">
        <v>201030</v>
      </c>
      <c r="BS1999">
        <v>1</v>
      </c>
      <c r="BU1999">
        <v>1</v>
      </c>
      <c r="BW1999">
        <v>10</v>
      </c>
      <c r="BY1999">
        <v>20</v>
      </c>
      <c r="BZ1999" t="s">
        <v>1998</v>
      </c>
      <c r="CA1999">
        <v>0</v>
      </c>
      <c r="CB1999">
        <v>0</v>
      </c>
      <c r="CC1999">
        <v>1</v>
      </c>
      <c r="CD1999">
        <v>0</v>
      </c>
      <c r="CE1999">
        <v>1</v>
      </c>
      <c r="CF1999">
        <v>0</v>
      </c>
      <c r="CG1999">
        <v>0</v>
      </c>
      <c r="CH1999">
        <v>0</v>
      </c>
      <c r="CI1999" s="2">
        <v>1035193</v>
      </c>
      <c r="CJ1999" t="s">
        <v>1327</v>
      </c>
    </row>
    <row r="2000" spans="1:88">
      <c r="A2000" s="10" t="str">
        <f t="shared" si="961"/>
        <v>ABCB_US</v>
      </c>
      <c r="B2000" s="12">
        <f t="shared" si="962"/>
        <v>-5.9400000000000001E-2</v>
      </c>
      <c r="C2000" s="12">
        <v>2.19245714319123E-4</v>
      </c>
      <c r="D2000" s="12">
        <v>0</v>
      </c>
      <c r="E2000" s="12">
        <v>-4.1656685720633402E-3</v>
      </c>
      <c r="F2000" s="12">
        <v>-3.9464228577442096E-3</v>
      </c>
      <c r="G2000" s="12">
        <v>-4.1656685720633402E-3</v>
      </c>
      <c r="H2000" s="12">
        <v>-3.9464228577442096E-3</v>
      </c>
      <c r="I2000" s="12">
        <v>2.19245714319123E-4</v>
      </c>
      <c r="J2000" s="13">
        <f t="shared" si="963"/>
        <v>0</v>
      </c>
      <c r="K2000" s="13">
        <f t="shared" si="964"/>
        <v>0</v>
      </c>
      <c r="L2000" s="16">
        <f t="shared" si="965"/>
        <v>0</v>
      </c>
      <c r="M2000" s="13">
        <f t="shared" si="966"/>
        <v>1</v>
      </c>
      <c r="N2000" s="16">
        <f t="shared" si="967"/>
        <v>0</v>
      </c>
      <c r="O2000" s="16">
        <f t="shared" si="968"/>
        <v>-3.9464228577442096E-3</v>
      </c>
      <c r="P2000" s="16">
        <f t="shared" si="969"/>
        <v>-5.3577142255790446E-5</v>
      </c>
      <c r="Q2000" s="20" t="str">
        <f t="shared" si="970"/>
        <v/>
      </c>
      <c r="R2000" s="20" t="str">
        <f t="shared" si="971"/>
        <v/>
      </c>
      <c r="S2000" s="20" t="str">
        <f t="shared" si="972"/>
        <v/>
      </c>
      <c r="T2000" s="20">
        <f t="shared" si="973"/>
        <v>-5.3577142255790446E-5</v>
      </c>
      <c r="U2000" s="16" t="str">
        <f t="shared" si="974"/>
        <v/>
      </c>
      <c r="V2000" s="20" t="str">
        <f t="shared" si="975"/>
        <v/>
      </c>
      <c r="W2000" s="20" t="str">
        <f t="shared" si="976"/>
        <v/>
      </c>
      <c r="X2000" s="20" t="str">
        <f t="shared" si="977"/>
        <v/>
      </c>
      <c r="Y2000" s="20" t="str">
        <f t="shared" si="978"/>
        <v/>
      </c>
      <c r="Z2000" s="20" t="str">
        <f t="shared" si="979"/>
        <v/>
      </c>
      <c r="AA2000" s="20" t="str">
        <f t="shared" si="980"/>
        <v/>
      </c>
      <c r="AB2000" s="20">
        <f t="shared" si="981"/>
        <v>-3.9464228577442096E-3</v>
      </c>
      <c r="AC2000" s="20" t="str">
        <f t="shared" si="982"/>
        <v/>
      </c>
      <c r="AD2000" s="20" t="str">
        <f t="shared" si="983"/>
        <v/>
      </c>
      <c r="AE2000" s="20" t="str">
        <f t="shared" si="984"/>
        <v/>
      </c>
      <c r="AF2000" s="20" t="str">
        <f t="shared" si="985"/>
        <v/>
      </c>
      <c r="AG2000" s="11">
        <f t="shared" si="986"/>
        <v>-4.1656685720633402E-3</v>
      </c>
      <c r="AH2000" s="17">
        <f t="shared" si="987"/>
        <v>-3.9464228577442096E-3</v>
      </c>
      <c r="AI2000" s="17">
        <f t="shared" si="988"/>
        <v>999</v>
      </c>
      <c r="AJ2000" s="17">
        <f t="shared" si="989"/>
        <v>999</v>
      </c>
      <c r="AK2000" s="17">
        <f t="shared" si="990"/>
        <v>999</v>
      </c>
      <c r="AL2000" s="17">
        <f t="shared" si="991"/>
        <v>999</v>
      </c>
      <c r="AM2000" s="10" t="s">
        <v>1396</v>
      </c>
      <c r="AN2000">
        <v>-0.41660000000000003</v>
      </c>
      <c r="AO2000">
        <v>0</v>
      </c>
      <c r="AP2000">
        <v>-0.41660000000000003</v>
      </c>
      <c r="AQ2000">
        <v>0.43780000000000002</v>
      </c>
      <c r="AR2000" s="8">
        <v>-0.4</v>
      </c>
      <c r="AS2000" s="8">
        <v>-2.4033000000000002</v>
      </c>
      <c r="AT2000" s="8">
        <v>-35.304900000000004</v>
      </c>
      <c r="AU2000" s="8">
        <v>-0.85440000000000005</v>
      </c>
      <c r="AV2000" s="8">
        <v>-0.4</v>
      </c>
      <c r="AW2000" s="8">
        <v>0.4</v>
      </c>
      <c r="AX2000" s="8">
        <v>2.4033000000000002</v>
      </c>
      <c r="AY2000" s="8">
        <v>35.304900000000004</v>
      </c>
      <c r="AZ2000" s="8">
        <v>2.1299999999999999E-2</v>
      </c>
      <c r="BA2000" s="8">
        <v>0.4</v>
      </c>
      <c r="BB2000">
        <v>-0.4</v>
      </c>
      <c r="BC2000">
        <v>2.1299999999999999E-2</v>
      </c>
      <c r="BD2000">
        <v>1.66E-2</v>
      </c>
      <c r="BE2000">
        <v>0.43780000000000002</v>
      </c>
      <c r="BF2000">
        <v>0.06</v>
      </c>
      <c r="BG2000">
        <v>0.3</v>
      </c>
      <c r="BH2000">
        <v>-5.94</v>
      </c>
      <c r="BI2000">
        <v>8</v>
      </c>
      <c r="BJ2000">
        <v>16</v>
      </c>
      <c r="BK2000">
        <v>8</v>
      </c>
      <c r="BM2000">
        <v>8</v>
      </c>
      <c r="BN2000" t="s">
        <v>1016</v>
      </c>
      <c r="BP2000" t="s">
        <v>1016</v>
      </c>
      <c r="BQ2000">
        <v>40</v>
      </c>
      <c r="BR2000">
        <v>401010</v>
      </c>
      <c r="BS2000">
        <v>1</v>
      </c>
      <c r="BU2000">
        <v>1</v>
      </c>
      <c r="BW2000">
        <v>8</v>
      </c>
      <c r="BY2000">
        <v>16</v>
      </c>
      <c r="BZ2000" t="s">
        <v>1998</v>
      </c>
      <c r="CA2000">
        <v>0</v>
      </c>
      <c r="CB2000">
        <v>0</v>
      </c>
      <c r="CC2000">
        <v>1</v>
      </c>
      <c r="CD2000">
        <v>0</v>
      </c>
      <c r="CE2000">
        <v>0</v>
      </c>
      <c r="CF2000">
        <v>0</v>
      </c>
      <c r="CG2000">
        <v>0</v>
      </c>
      <c r="CH2000">
        <v>0</v>
      </c>
      <c r="CI2000" s="2">
        <v>1741406</v>
      </c>
    </row>
    <row r="2001" spans="1:88">
      <c r="A2001" s="10" t="str">
        <f t="shared" si="961"/>
        <v>FHCO_US</v>
      </c>
      <c r="B2001" s="12">
        <f t="shared" si="962"/>
        <v>-0.20039999999999999</v>
      </c>
      <c r="C2001" s="12">
        <v>0</v>
      </c>
      <c r="D2001" s="12">
        <v>0</v>
      </c>
      <c r="E2001" s="12">
        <v>-4.4132000006724802E-3</v>
      </c>
      <c r="F2001" s="12">
        <v>-4.4132000006724802E-3</v>
      </c>
      <c r="G2001" s="12">
        <v>-4.4132000006724802E-3</v>
      </c>
      <c r="H2001" s="12">
        <v>-4.4132000006724802E-3</v>
      </c>
      <c r="I2001" s="12">
        <v>0</v>
      </c>
      <c r="J2001" s="13">
        <f t="shared" si="963"/>
        <v>0</v>
      </c>
      <c r="K2001" s="13">
        <f t="shared" si="964"/>
        <v>0</v>
      </c>
      <c r="L2001" s="16">
        <f t="shared" si="965"/>
        <v>0</v>
      </c>
      <c r="M2001" s="13">
        <f t="shared" si="966"/>
        <v>1</v>
      </c>
      <c r="N2001" s="16">
        <f t="shared" si="967"/>
        <v>0</v>
      </c>
      <c r="O2001" s="16">
        <f t="shared" si="968"/>
        <v>-4.4132000006724802E-3</v>
      </c>
      <c r="P2001" s="16">
        <f t="shared" si="969"/>
        <v>-2.0867999993275203E-3</v>
      </c>
      <c r="Q2001" s="20" t="str">
        <f t="shared" si="970"/>
        <v/>
      </c>
      <c r="R2001" s="20">
        <f t="shared" si="971"/>
        <v>-2.0867999993275203E-3</v>
      </c>
      <c r="S2001" s="20" t="str">
        <f t="shared" si="972"/>
        <v/>
      </c>
      <c r="T2001" s="20" t="str">
        <f t="shared" si="973"/>
        <v/>
      </c>
      <c r="U2001" s="16" t="str">
        <f t="shared" si="974"/>
        <v/>
      </c>
      <c r="V2001" s="20" t="str">
        <f t="shared" si="975"/>
        <v/>
      </c>
      <c r="W2001" s="20" t="str">
        <f t="shared" si="976"/>
        <v/>
      </c>
      <c r="X2001" s="20" t="str">
        <f t="shared" si="977"/>
        <v/>
      </c>
      <c r="Y2001" s="20" t="str">
        <f t="shared" si="978"/>
        <v/>
      </c>
      <c r="Z2001" s="20">
        <f t="shared" si="979"/>
        <v>-2.0867999993275203E-3</v>
      </c>
      <c r="AA2001" s="20" t="str">
        <f t="shared" si="980"/>
        <v/>
      </c>
      <c r="AB2001" s="20" t="str">
        <f t="shared" si="981"/>
        <v/>
      </c>
      <c r="AC2001" s="20" t="str">
        <f t="shared" si="982"/>
        <v/>
      </c>
      <c r="AD2001" s="20">
        <f t="shared" si="983"/>
        <v>-4.4132000006724802E-3</v>
      </c>
      <c r="AE2001" s="20">
        <f t="shared" si="984"/>
        <v>-4.4132000006724802E-3</v>
      </c>
      <c r="AF2001" s="20" t="str">
        <f t="shared" si="985"/>
        <v/>
      </c>
      <c r="AG2001" s="11">
        <f t="shared" si="986"/>
        <v>-4.4132000006724802E-3</v>
      </c>
      <c r="AH2001" s="17">
        <f t="shared" si="987"/>
        <v>999</v>
      </c>
      <c r="AI2001" s="17">
        <f t="shared" si="988"/>
        <v>999</v>
      </c>
      <c r="AJ2001" s="17">
        <f t="shared" si="989"/>
        <v>-4.4132000006724802E-3</v>
      </c>
      <c r="AK2001" s="17">
        <f t="shared" si="990"/>
        <v>-4.4132000006724802E-3</v>
      </c>
      <c r="AL2001" s="17">
        <f t="shared" si="991"/>
        <v>999</v>
      </c>
      <c r="AM2001" s="10" t="s">
        <v>1721</v>
      </c>
      <c r="AN2001">
        <v>-0.44130000000000003</v>
      </c>
      <c r="AO2001">
        <v>0</v>
      </c>
      <c r="AP2001">
        <v>-0.44130000000000003</v>
      </c>
      <c r="AQ2001">
        <v>6.2E-2</v>
      </c>
      <c r="AR2001" s="8">
        <v>-0.65</v>
      </c>
      <c r="AS2001" s="8">
        <v>-0.44130000000000003</v>
      </c>
      <c r="AT2001" s="8">
        <v>-3.5619999999999998</v>
      </c>
      <c r="AU2001" s="8">
        <v>-0.50339999999999996</v>
      </c>
      <c r="AV2001" s="8">
        <v>-0.65</v>
      </c>
      <c r="AW2001" s="8">
        <v>0.65</v>
      </c>
      <c r="AX2001" s="8">
        <v>0.28149999999999997</v>
      </c>
      <c r="AY2001" s="8">
        <v>3.5619999999999998</v>
      </c>
      <c r="AZ2001" s="8">
        <v>-0.37930000000000003</v>
      </c>
      <c r="BA2001" s="8">
        <v>0.65</v>
      </c>
      <c r="BB2001">
        <v>-0.44130000000000003</v>
      </c>
      <c r="BC2001">
        <v>-0.37930000000000003</v>
      </c>
      <c r="BD2001">
        <v>0</v>
      </c>
      <c r="BE2001">
        <v>6.2E-2</v>
      </c>
      <c r="BF2001">
        <v>0.06</v>
      </c>
      <c r="BG2001">
        <v>0.3</v>
      </c>
      <c r="BH2001">
        <v>-20.04</v>
      </c>
      <c r="BI2001">
        <v>10</v>
      </c>
      <c r="BJ2001">
        <v>20</v>
      </c>
      <c r="BK2001">
        <v>10</v>
      </c>
      <c r="BM2001">
        <v>10</v>
      </c>
      <c r="BN2001" t="s">
        <v>1016</v>
      </c>
      <c r="BP2001" t="s">
        <v>1016</v>
      </c>
      <c r="BQ2001">
        <v>30</v>
      </c>
      <c r="BR2001">
        <v>303020</v>
      </c>
      <c r="BS2001">
        <v>1</v>
      </c>
      <c r="BU2001">
        <v>1</v>
      </c>
      <c r="BW2001">
        <v>10</v>
      </c>
      <c r="BY2001">
        <v>20</v>
      </c>
      <c r="BZ2001" t="s">
        <v>2000</v>
      </c>
      <c r="CA2001">
        <v>0</v>
      </c>
      <c r="CB2001">
        <v>1</v>
      </c>
      <c r="CC2001">
        <v>1</v>
      </c>
      <c r="CD2001">
        <v>0</v>
      </c>
      <c r="CE2001">
        <v>1</v>
      </c>
      <c r="CF2001">
        <v>0</v>
      </c>
      <c r="CG2001">
        <v>0</v>
      </c>
      <c r="CH2001">
        <v>0</v>
      </c>
      <c r="CI2001" s="2">
        <v>246714</v>
      </c>
      <c r="CJ2001" t="s">
        <v>1327</v>
      </c>
    </row>
    <row r="2002" spans="1:88">
      <c r="A2002" s="10" t="str">
        <f t="shared" si="961"/>
        <v>SNHY_US</v>
      </c>
      <c r="B2002" s="12">
        <f t="shared" si="962"/>
        <v>-9.8100000000000007E-2</v>
      </c>
      <c r="C2002" s="12">
        <v>1.98528000030251E-3</v>
      </c>
      <c r="D2002" s="12">
        <v>0</v>
      </c>
      <c r="E2002" s="12">
        <v>-4.4668800006806599E-3</v>
      </c>
      <c r="F2002" s="12">
        <v>-6.4521600009831799E-3</v>
      </c>
      <c r="G2002" s="12">
        <v>-4.4668800006806599E-3</v>
      </c>
      <c r="H2002" s="12">
        <v>-6.4521600009831799E-3</v>
      </c>
      <c r="I2002" s="12">
        <v>-1.98528000030251E-3</v>
      </c>
      <c r="J2002" s="13">
        <f t="shared" si="963"/>
        <v>0</v>
      </c>
      <c r="K2002" s="13">
        <f t="shared" si="964"/>
        <v>0</v>
      </c>
      <c r="L2002" s="16">
        <f t="shared" si="965"/>
        <v>0</v>
      </c>
      <c r="M2002" s="13">
        <f t="shared" si="966"/>
        <v>1</v>
      </c>
      <c r="N2002" s="16">
        <f t="shared" si="967"/>
        <v>0</v>
      </c>
      <c r="O2002" s="16">
        <f t="shared" si="968"/>
        <v>-6.4521600009831799E-3</v>
      </c>
      <c r="P2002" s="16">
        <f t="shared" si="969"/>
        <v>-4.7839999016820699E-5</v>
      </c>
      <c r="Q2002" s="20" t="str">
        <f t="shared" si="970"/>
        <v/>
      </c>
      <c r="R2002" s="20" t="str">
        <f t="shared" si="971"/>
        <v/>
      </c>
      <c r="S2002" s="20" t="str">
        <f t="shared" si="972"/>
        <v/>
      </c>
      <c r="T2002" s="20">
        <f t="shared" si="973"/>
        <v>-4.7839999016820699E-5</v>
      </c>
      <c r="U2002" s="16" t="str">
        <f t="shared" si="974"/>
        <v/>
      </c>
      <c r="V2002" s="20" t="str">
        <f t="shared" si="975"/>
        <v/>
      </c>
      <c r="W2002" s="20" t="str">
        <f t="shared" si="976"/>
        <v/>
      </c>
      <c r="X2002" s="20" t="str">
        <f t="shared" si="977"/>
        <v/>
      </c>
      <c r="Y2002" s="20" t="str">
        <f t="shared" si="978"/>
        <v/>
      </c>
      <c r="Z2002" s="20" t="str">
        <f t="shared" si="979"/>
        <v/>
      </c>
      <c r="AA2002" s="20" t="str">
        <f t="shared" si="980"/>
        <v/>
      </c>
      <c r="AB2002" s="20">
        <f t="shared" si="981"/>
        <v>-6.4521600009831799E-3</v>
      </c>
      <c r="AC2002" s="20" t="str">
        <f t="shared" si="982"/>
        <v/>
      </c>
      <c r="AD2002" s="20" t="str">
        <f t="shared" si="983"/>
        <v/>
      </c>
      <c r="AE2002" s="20" t="str">
        <f t="shared" si="984"/>
        <v/>
      </c>
      <c r="AF2002" s="20" t="str">
        <f t="shared" si="985"/>
        <v/>
      </c>
      <c r="AG2002" s="11">
        <f t="shared" si="986"/>
        <v>-4.4668800006806599E-3</v>
      </c>
      <c r="AH2002" s="17">
        <f t="shared" si="987"/>
        <v>-6.4521600009831799E-3</v>
      </c>
      <c r="AI2002" s="17">
        <f t="shared" si="988"/>
        <v>999</v>
      </c>
      <c r="AJ2002" s="17">
        <f t="shared" si="989"/>
        <v>999</v>
      </c>
      <c r="AK2002" s="17">
        <f t="shared" si="990"/>
        <v>999</v>
      </c>
      <c r="AL2002" s="17">
        <f t="shared" si="991"/>
        <v>999</v>
      </c>
      <c r="AM2002" s="10" t="s">
        <v>1337</v>
      </c>
      <c r="AN2002">
        <v>-0.44669999999999999</v>
      </c>
      <c r="AO2002">
        <v>0</v>
      </c>
      <c r="AP2002">
        <v>-0.44669999999999999</v>
      </c>
      <c r="AQ2002">
        <v>0.78900000000000003</v>
      </c>
      <c r="AR2002" s="8">
        <v>-0.65</v>
      </c>
      <c r="AS2002" s="8">
        <v>-3.3904000000000001</v>
      </c>
      <c r="AT2002" s="8">
        <v>-43.979599999999998</v>
      </c>
      <c r="AU2002" s="8">
        <v>-1.2357</v>
      </c>
      <c r="AV2002" s="8">
        <v>-0.65</v>
      </c>
      <c r="AW2002" s="8">
        <v>0.65</v>
      </c>
      <c r="AX2002" s="8">
        <v>3.3904000000000001</v>
      </c>
      <c r="AY2002" s="8">
        <v>43.979599999999998</v>
      </c>
      <c r="AZ2002" s="8">
        <v>0.34229999999999999</v>
      </c>
      <c r="BA2002" s="8">
        <v>0.65</v>
      </c>
      <c r="BB2002">
        <v>-0.65</v>
      </c>
      <c r="BC2002">
        <v>0.34229999999999999</v>
      </c>
      <c r="BD2002">
        <v>-0.20330000000000001</v>
      </c>
      <c r="BE2002">
        <v>0.78900000000000003</v>
      </c>
      <c r="BF2002">
        <v>0.06</v>
      </c>
      <c r="BG2002">
        <v>0.3</v>
      </c>
      <c r="BH2002">
        <v>-9.81</v>
      </c>
      <c r="BI2002">
        <v>9</v>
      </c>
      <c r="BJ2002">
        <v>18</v>
      </c>
      <c r="BK2002">
        <v>9</v>
      </c>
      <c r="BM2002">
        <v>9</v>
      </c>
      <c r="BN2002" t="s">
        <v>1016</v>
      </c>
      <c r="BP2002" t="s">
        <v>1016</v>
      </c>
      <c r="BQ2002">
        <v>20</v>
      </c>
      <c r="BR2002">
        <v>201060</v>
      </c>
      <c r="BS2002">
        <v>1</v>
      </c>
      <c r="BU2002">
        <v>1</v>
      </c>
      <c r="BW2002">
        <v>9</v>
      </c>
      <c r="BY2002">
        <v>18</v>
      </c>
      <c r="BZ2002" t="s">
        <v>1997</v>
      </c>
      <c r="CA2002">
        <v>0</v>
      </c>
      <c r="CB2002">
        <v>0</v>
      </c>
      <c r="CC2002">
        <v>1</v>
      </c>
      <c r="CD2002">
        <v>0</v>
      </c>
      <c r="CE2002">
        <v>0</v>
      </c>
      <c r="CF2002">
        <v>0</v>
      </c>
      <c r="CG2002">
        <v>0</v>
      </c>
      <c r="CH2002">
        <v>0</v>
      </c>
      <c r="CI2002" s="2">
        <v>3138048</v>
      </c>
    </row>
    <row r="2003" spans="1:88">
      <c r="A2003" s="10" t="str">
        <f t="shared" si="961"/>
        <v>ESPR_US</v>
      </c>
      <c r="B2003" s="12">
        <f t="shared" si="962"/>
        <v>-6.3500000000000001E-2</v>
      </c>
      <c r="C2003" s="12">
        <v>2.5042285718101598E-3</v>
      </c>
      <c r="D2003" s="12">
        <v>0</v>
      </c>
      <c r="E2003" s="12">
        <v>-4.5910857149853001E-3</v>
      </c>
      <c r="F2003" s="12">
        <v>-2.0868571431751398E-3</v>
      </c>
      <c r="G2003" s="12">
        <v>-4.5910857149853001E-3</v>
      </c>
      <c r="H2003" s="12">
        <v>-2.0868571431751398E-3</v>
      </c>
      <c r="I2003" s="12">
        <v>2.5042285718101598E-3</v>
      </c>
      <c r="J2003" s="13">
        <f t="shared" si="963"/>
        <v>0</v>
      </c>
      <c r="K2003" s="13">
        <f t="shared" si="964"/>
        <v>0</v>
      </c>
      <c r="L2003" s="16">
        <f t="shared" si="965"/>
        <v>0</v>
      </c>
      <c r="M2003" s="13">
        <f t="shared" si="966"/>
        <v>1</v>
      </c>
      <c r="N2003" s="16">
        <f t="shared" si="967"/>
        <v>0</v>
      </c>
      <c r="O2003" s="16">
        <f t="shared" si="968"/>
        <v>-2.0868571431751398E-3</v>
      </c>
      <c r="P2003" s="16">
        <f t="shared" si="969"/>
        <v>8.6857143175139793E-5</v>
      </c>
      <c r="Q2003" s="20" t="str">
        <f t="shared" si="970"/>
        <v/>
      </c>
      <c r="R2003" s="20" t="str">
        <f t="shared" si="971"/>
        <v/>
      </c>
      <c r="S2003" s="20">
        <f t="shared" si="972"/>
        <v>8.6857143175139793E-5</v>
      </c>
      <c r="T2003" s="20" t="str">
        <f t="shared" si="973"/>
        <v/>
      </c>
      <c r="U2003" s="16" t="str">
        <f t="shared" si="974"/>
        <v/>
      </c>
      <c r="V2003" s="20" t="str">
        <f t="shared" si="975"/>
        <v/>
      </c>
      <c r="W2003" s="20" t="str">
        <f t="shared" si="976"/>
        <v/>
      </c>
      <c r="X2003" s="20" t="str">
        <f t="shared" si="977"/>
        <v/>
      </c>
      <c r="Y2003" s="20" t="str">
        <f t="shared" si="978"/>
        <v/>
      </c>
      <c r="Z2003" s="20" t="str">
        <f t="shared" si="979"/>
        <v/>
      </c>
      <c r="AA2003" s="20" t="str">
        <f t="shared" si="980"/>
        <v/>
      </c>
      <c r="AB2003" s="20" t="str">
        <f t="shared" si="981"/>
        <v/>
      </c>
      <c r="AC2003" s="20" t="str">
        <f t="shared" si="982"/>
        <v/>
      </c>
      <c r="AD2003" s="20" t="str">
        <f t="shared" si="983"/>
        <v/>
      </c>
      <c r="AE2003" s="20" t="str">
        <f t="shared" si="984"/>
        <v/>
      </c>
      <c r="AF2003" s="20">
        <f t="shared" si="985"/>
        <v>-2.0868571431751398E-3</v>
      </c>
      <c r="AG2003" s="11">
        <f t="shared" si="986"/>
        <v>-4.5910857149853001E-3</v>
      </c>
      <c r="AH2003" s="17">
        <f t="shared" si="987"/>
        <v>999</v>
      </c>
      <c r="AI2003" s="17">
        <f t="shared" si="988"/>
        <v>999</v>
      </c>
      <c r="AJ2003" s="17">
        <f t="shared" si="989"/>
        <v>999</v>
      </c>
      <c r="AK2003" s="17">
        <f t="shared" si="990"/>
        <v>999</v>
      </c>
      <c r="AL2003" s="17">
        <f t="shared" si="991"/>
        <v>-2.0868571431751398E-3</v>
      </c>
      <c r="AM2003" s="10" t="s">
        <v>1796</v>
      </c>
      <c r="AN2003">
        <v>-0.45910000000000001</v>
      </c>
      <c r="AO2003">
        <v>0</v>
      </c>
      <c r="AP2003">
        <v>-0.45910000000000001</v>
      </c>
      <c r="AQ2003">
        <v>11.552</v>
      </c>
      <c r="AR2003" s="8">
        <v>-0.2</v>
      </c>
      <c r="AS2003" s="8">
        <v>-46.507800000000003</v>
      </c>
      <c r="AT2003" s="8">
        <v>-85.2517</v>
      </c>
      <c r="AU2003" s="8">
        <v>-12.011100000000001</v>
      </c>
      <c r="AV2003" s="8">
        <v>-0.2</v>
      </c>
      <c r="AW2003" s="8">
        <v>0.6</v>
      </c>
      <c r="AX2003" s="8">
        <v>46.507800000000003</v>
      </c>
      <c r="AY2003" s="8">
        <v>85.2517</v>
      </c>
      <c r="AZ2003" s="8">
        <v>11.0928</v>
      </c>
      <c r="BA2003" s="8">
        <v>0.6</v>
      </c>
      <c r="BB2003">
        <v>-0.2</v>
      </c>
      <c r="BC2003">
        <v>0.6</v>
      </c>
      <c r="BD2003">
        <v>0.2591</v>
      </c>
      <c r="BE2003">
        <v>1.0590999999999999</v>
      </c>
      <c r="BF2003">
        <v>0.06</v>
      </c>
      <c r="BG2003">
        <v>0.3</v>
      </c>
      <c r="BH2003">
        <v>-6.35</v>
      </c>
      <c r="BI2003">
        <v>9</v>
      </c>
      <c r="BJ2003">
        <v>17</v>
      </c>
      <c r="BK2003">
        <v>9</v>
      </c>
      <c r="BM2003">
        <v>9</v>
      </c>
      <c r="BN2003" t="s">
        <v>1016</v>
      </c>
      <c r="BP2003" t="s">
        <v>1016</v>
      </c>
      <c r="BQ2003">
        <v>35</v>
      </c>
      <c r="BR2003">
        <v>352010</v>
      </c>
      <c r="BS2003">
        <v>1</v>
      </c>
      <c r="BU2003">
        <v>1</v>
      </c>
      <c r="BW2003">
        <v>9</v>
      </c>
      <c r="BY2003">
        <v>17</v>
      </c>
      <c r="BZ2003" t="s">
        <v>1997</v>
      </c>
      <c r="CA2003">
        <v>0</v>
      </c>
      <c r="CB2003">
        <v>0</v>
      </c>
      <c r="CC2003">
        <v>0</v>
      </c>
      <c r="CD2003">
        <v>0</v>
      </c>
      <c r="CE2003">
        <v>0</v>
      </c>
      <c r="CF2003">
        <v>1</v>
      </c>
      <c r="CG2003">
        <v>0</v>
      </c>
      <c r="CH2003">
        <v>0</v>
      </c>
      <c r="CI2003" s="2">
        <v>45126868</v>
      </c>
      <c r="CJ2003" t="s">
        <v>1019</v>
      </c>
    </row>
    <row r="2004" spans="1:88">
      <c r="A2004" s="10" t="str">
        <f t="shared" si="961"/>
        <v>CETV_US</v>
      </c>
      <c r="B2004" s="12">
        <f t="shared" si="962"/>
        <v>-3.8900000000000004E-2</v>
      </c>
      <c r="C2004" s="12">
        <v>8.9609142870797603E-4</v>
      </c>
      <c r="D2004" s="12">
        <v>0</v>
      </c>
      <c r="E2004" s="12">
        <v>-4.6132114292743902E-3</v>
      </c>
      <c r="F2004" s="12">
        <v>-3.7171200005664102E-3</v>
      </c>
      <c r="G2004" s="12">
        <v>-4.6132114292743902E-3</v>
      </c>
      <c r="H2004" s="12">
        <v>-3.7171200005664102E-3</v>
      </c>
      <c r="I2004" s="12">
        <v>8.9609142870797603E-4</v>
      </c>
      <c r="J2004" s="13">
        <f t="shared" si="963"/>
        <v>0</v>
      </c>
      <c r="K2004" s="13">
        <f t="shared" si="964"/>
        <v>0</v>
      </c>
      <c r="L2004" s="16">
        <f t="shared" si="965"/>
        <v>0</v>
      </c>
      <c r="M2004" s="13">
        <f t="shared" si="966"/>
        <v>1</v>
      </c>
      <c r="N2004" s="16">
        <f t="shared" si="967"/>
        <v>0</v>
      </c>
      <c r="O2004" s="16">
        <f t="shared" si="968"/>
        <v>-3.7171200005664102E-3</v>
      </c>
      <c r="P2004" s="16">
        <f t="shared" si="969"/>
        <v>-2.7828799994335904E-3</v>
      </c>
      <c r="Q2004" s="20">
        <f t="shared" si="970"/>
        <v>-2.7828799994335904E-3</v>
      </c>
      <c r="R2004" s="20" t="str">
        <f t="shared" si="971"/>
        <v/>
      </c>
      <c r="S2004" s="20" t="str">
        <f t="shared" si="972"/>
        <v/>
      </c>
      <c r="T2004" s="20" t="str">
        <f t="shared" si="973"/>
        <v/>
      </c>
      <c r="U2004" s="16" t="str">
        <f t="shared" si="974"/>
        <v/>
      </c>
      <c r="V2004" s="20" t="str">
        <f t="shared" si="975"/>
        <v/>
      </c>
      <c r="W2004" s="20" t="str">
        <f t="shared" si="976"/>
        <v/>
      </c>
      <c r="X2004" s="20" t="str">
        <f t="shared" si="977"/>
        <v/>
      </c>
      <c r="Y2004" s="20" t="str">
        <f t="shared" si="978"/>
        <v/>
      </c>
      <c r="Z2004" s="20" t="str">
        <f t="shared" si="979"/>
        <v/>
      </c>
      <c r="AA2004" s="20" t="str">
        <f t="shared" si="980"/>
        <v/>
      </c>
      <c r="AB2004" s="20" t="str">
        <f t="shared" si="981"/>
        <v/>
      </c>
      <c r="AC2004" s="20">
        <f t="shared" si="982"/>
        <v>-3.7171200005664102E-3</v>
      </c>
      <c r="AD2004" s="20" t="str">
        <f t="shared" si="983"/>
        <v/>
      </c>
      <c r="AE2004" s="20" t="str">
        <f t="shared" si="984"/>
        <v/>
      </c>
      <c r="AF2004" s="20" t="str">
        <f t="shared" si="985"/>
        <v/>
      </c>
      <c r="AG2004" s="11">
        <f t="shared" si="986"/>
        <v>-4.6132114292743902E-3</v>
      </c>
      <c r="AH2004" s="17">
        <f t="shared" si="987"/>
        <v>999</v>
      </c>
      <c r="AI2004" s="17">
        <f t="shared" si="988"/>
        <v>-3.7171200005664102E-3</v>
      </c>
      <c r="AJ2004" s="17">
        <f t="shared" si="989"/>
        <v>999</v>
      </c>
      <c r="AK2004" s="17">
        <f t="shared" si="990"/>
        <v>999</v>
      </c>
      <c r="AL2004" s="17">
        <f t="shared" si="991"/>
        <v>999</v>
      </c>
      <c r="AM2004" s="10" t="s">
        <v>1540</v>
      </c>
      <c r="AN2004">
        <v>-0.46129999999999999</v>
      </c>
      <c r="AO2004">
        <v>0</v>
      </c>
      <c r="AP2004">
        <v>-0.46129999999999999</v>
      </c>
      <c r="AQ2004">
        <v>8.9700000000000002E-2</v>
      </c>
      <c r="AR2004" s="8">
        <v>-0.65</v>
      </c>
      <c r="AS2004" s="8">
        <v>-0.53859999999999997</v>
      </c>
      <c r="AT2004" s="8">
        <v>-14.9719</v>
      </c>
      <c r="AU2004" s="8">
        <v>-0.55100000000000005</v>
      </c>
      <c r="AV2004" s="8">
        <v>-0.65</v>
      </c>
      <c r="AW2004" s="8">
        <v>0.65</v>
      </c>
      <c r="AX2004" s="8">
        <v>0.53859999999999997</v>
      </c>
      <c r="AY2004" s="8">
        <v>14.9719</v>
      </c>
      <c r="AZ2004" s="8">
        <v>-0.37159999999999999</v>
      </c>
      <c r="BA2004" s="8">
        <v>0.65</v>
      </c>
      <c r="BB2004">
        <v>-0.53859999999999997</v>
      </c>
      <c r="BC2004">
        <v>-0.37159999999999999</v>
      </c>
      <c r="BD2004">
        <v>-7.7299999999999994E-2</v>
      </c>
      <c r="BE2004">
        <v>8.9700000000000002E-2</v>
      </c>
      <c r="BF2004">
        <v>0.06</v>
      </c>
      <c r="BG2004">
        <v>0.3</v>
      </c>
      <c r="BH2004">
        <v>-3.89</v>
      </c>
      <c r="BI2004">
        <v>8</v>
      </c>
      <c r="BJ2004">
        <v>15</v>
      </c>
      <c r="BK2004">
        <v>8</v>
      </c>
      <c r="BM2004">
        <v>8</v>
      </c>
      <c r="BN2004" t="s">
        <v>1016</v>
      </c>
      <c r="BP2004" t="s">
        <v>1016</v>
      </c>
      <c r="BQ2004">
        <v>25</v>
      </c>
      <c r="BR2004">
        <v>254010</v>
      </c>
      <c r="BS2004">
        <v>1</v>
      </c>
      <c r="BU2004">
        <v>1</v>
      </c>
      <c r="BW2004">
        <v>8</v>
      </c>
      <c r="BY2004">
        <v>15</v>
      </c>
      <c r="BZ2004" t="s">
        <v>1947</v>
      </c>
      <c r="CA2004">
        <v>0</v>
      </c>
      <c r="CB2004">
        <v>1</v>
      </c>
      <c r="CC2004">
        <v>1</v>
      </c>
      <c r="CD2004">
        <v>0</v>
      </c>
      <c r="CE2004">
        <v>0</v>
      </c>
      <c r="CF2004">
        <v>0</v>
      </c>
      <c r="CG2004">
        <v>0</v>
      </c>
      <c r="CH2004">
        <v>0</v>
      </c>
      <c r="CI2004" s="2">
        <v>351001</v>
      </c>
    </row>
    <row r="2005" spans="1:88">
      <c r="A2005" s="10" t="str">
        <f t="shared" si="961"/>
        <v>IVAC_US</v>
      </c>
      <c r="B2005" s="12">
        <f t="shared" si="962"/>
        <v>-7.0300000000000001E-2</v>
      </c>
      <c r="C2005" s="12">
        <v>0</v>
      </c>
      <c r="D2005" s="12">
        <v>0</v>
      </c>
      <c r="E2005" s="12">
        <v>-4.6457295245174402E-3</v>
      </c>
      <c r="F2005" s="12">
        <v>-4.6457295245174402E-3</v>
      </c>
      <c r="G2005" s="12">
        <v>-4.6457295245174402E-3</v>
      </c>
      <c r="H2005" s="12">
        <v>-4.6457295245174402E-3</v>
      </c>
      <c r="I2005" s="12">
        <v>0</v>
      </c>
      <c r="J2005" s="13">
        <f t="shared" si="963"/>
        <v>0</v>
      </c>
      <c r="K2005" s="13">
        <f t="shared" si="964"/>
        <v>0</v>
      </c>
      <c r="L2005" s="16">
        <f t="shared" si="965"/>
        <v>0</v>
      </c>
      <c r="M2005" s="13">
        <f t="shared" si="966"/>
        <v>1</v>
      </c>
      <c r="N2005" s="16">
        <f t="shared" si="967"/>
        <v>0</v>
      </c>
      <c r="O2005" s="16">
        <f t="shared" si="968"/>
        <v>-4.6457295245174402E-3</v>
      </c>
      <c r="P2005" s="16">
        <f t="shared" si="969"/>
        <v>-1.3542704754825599E-3</v>
      </c>
      <c r="Q2005" s="20" t="str">
        <f t="shared" si="970"/>
        <v/>
      </c>
      <c r="R2005" s="20">
        <f t="shared" si="971"/>
        <v>-1.3542704754825599E-3</v>
      </c>
      <c r="S2005" s="20" t="str">
        <f t="shared" si="972"/>
        <v/>
      </c>
      <c r="T2005" s="20" t="str">
        <f t="shared" si="973"/>
        <v/>
      </c>
      <c r="U2005" s="16" t="str">
        <f t="shared" si="974"/>
        <v/>
      </c>
      <c r="V2005" s="20" t="str">
        <f t="shared" si="975"/>
        <v/>
      </c>
      <c r="W2005" s="20" t="str">
        <f t="shared" si="976"/>
        <v/>
      </c>
      <c r="X2005" s="20" t="str">
        <f t="shared" si="977"/>
        <v/>
      </c>
      <c r="Y2005" s="20" t="str">
        <f t="shared" si="978"/>
        <v/>
      </c>
      <c r="Z2005" s="20" t="str">
        <f t="shared" si="979"/>
        <v/>
      </c>
      <c r="AA2005" s="20" t="str">
        <f t="shared" si="980"/>
        <v/>
      </c>
      <c r="AB2005" s="20" t="str">
        <f t="shared" si="981"/>
        <v/>
      </c>
      <c r="AC2005" s="20" t="str">
        <f t="shared" si="982"/>
        <v/>
      </c>
      <c r="AD2005" s="20">
        <f t="shared" si="983"/>
        <v>-4.6457295245174402E-3</v>
      </c>
      <c r="AE2005" s="20" t="str">
        <f t="shared" si="984"/>
        <v/>
      </c>
      <c r="AF2005" s="20" t="str">
        <f t="shared" si="985"/>
        <v/>
      </c>
      <c r="AG2005" s="11">
        <f t="shared" si="986"/>
        <v>-4.6457295245174402E-3</v>
      </c>
      <c r="AH2005" s="17">
        <f t="shared" si="987"/>
        <v>999</v>
      </c>
      <c r="AI2005" s="17">
        <f t="shared" si="988"/>
        <v>999</v>
      </c>
      <c r="AJ2005" s="17">
        <f t="shared" si="989"/>
        <v>-4.6457295245174402E-3</v>
      </c>
      <c r="AK2005" s="17">
        <f t="shared" si="990"/>
        <v>999</v>
      </c>
      <c r="AL2005" s="17">
        <f t="shared" si="991"/>
        <v>999</v>
      </c>
      <c r="AM2005" s="10" t="s">
        <v>1968</v>
      </c>
      <c r="AN2005">
        <v>-0.46460000000000001</v>
      </c>
      <c r="AO2005">
        <v>0</v>
      </c>
      <c r="AP2005">
        <v>-0.46460000000000001</v>
      </c>
      <c r="AQ2005">
        <v>5.1700000000000003E-2</v>
      </c>
      <c r="AR2005" s="8">
        <v>-0.6</v>
      </c>
      <c r="AS2005" s="8">
        <v>-0.46460000000000001</v>
      </c>
      <c r="AT2005" s="8">
        <v>-6.4051</v>
      </c>
      <c r="AU2005" s="8">
        <v>-0.51619999999999999</v>
      </c>
      <c r="AV2005" s="8">
        <v>-0.6</v>
      </c>
      <c r="AW2005" s="8">
        <v>0.4</v>
      </c>
      <c r="AX2005" s="8">
        <v>0.31630000000000003</v>
      </c>
      <c r="AY2005" s="8">
        <v>6.4051</v>
      </c>
      <c r="AZ2005" s="8">
        <v>-0.41289999999999999</v>
      </c>
      <c r="BA2005" s="8">
        <v>0.4</v>
      </c>
      <c r="BB2005">
        <v>-0.46460000000000001</v>
      </c>
      <c r="BC2005">
        <v>-0.41289999999999999</v>
      </c>
      <c r="BD2005">
        <v>0</v>
      </c>
      <c r="BE2005">
        <v>5.1700000000000003E-2</v>
      </c>
      <c r="BF2005">
        <v>0.06</v>
      </c>
      <c r="BG2005">
        <v>0.3</v>
      </c>
      <c r="BH2005">
        <v>-7.03</v>
      </c>
      <c r="BI2005">
        <v>9</v>
      </c>
      <c r="BJ2005">
        <v>17</v>
      </c>
      <c r="BK2005">
        <v>9</v>
      </c>
      <c r="BM2005">
        <v>9</v>
      </c>
      <c r="BN2005" t="s">
        <v>1016</v>
      </c>
      <c r="BP2005" t="s">
        <v>1016</v>
      </c>
      <c r="BQ2005">
        <v>45</v>
      </c>
      <c r="BR2005">
        <v>452020</v>
      </c>
      <c r="BS2005">
        <v>1</v>
      </c>
      <c r="BU2005">
        <v>1</v>
      </c>
      <c r="BW2005">
        <v>9</v>
      </c>
      <c r="BY2005">
        <v>17</v>
      </c>
      <c r="BZ2005" t="s">
        <v>2000</v>
      </c>
      <c r="CA2005">
        <v>0</v>
      </c>
      <c r="CB2005">
        <v>1</v>
      </c>
      <c r="CC2005">
        <v>1</v>
      </c>
      <c r="CD2005">
        <v>0</v>
      </c>
      <c r="CE2005">
        <v>0</v>
      </c>
      <c r="CF2005">
        <v>0</v>
      </c>
      <c r="CG2005">
        <v>0</v>
      </c>
      <c r="CH2005">
        <v>0</v>
      </c>
      <c r="CI2005" s="2">
        <v>257670</v>
      </c>
    </row>
    <row r="2006" spans="1:88">
      <c r="A2006" s="10" t="str">
        <f t="shared" si="961"/>
        <v>TCBK_US</v>
      </c>
      <c r="B2006" s="12">
        <f t="shared" si="962"/>
        <v>-1.95E-2</v>
      </c>
      <c r="C2006" s="12">
        <v>2.6867657146951202E-3</v>
      </c>
      <c r="D2006" s="12">
        <v>0</v>
      </c>
      <c r="E2006" s="12">
        <v>-4.6501714292800202E-3</v>
      </c>
      <c r="F2006" s="12">
        <v>-1.9634057145848901E-3</v>
      </c>
      <c r="G2006" s="12">
        <v>-4.6501714292800202E-3</v>
      </c>
      <c r="H2006" s="12">
        <v>-1.9634057145848901E-3</v>
      </c>
      <c r="I2006" s="12">
        <v>2.6867657146951202E-3</v>
      </c>
      <c r="J2006" s="13">
        <f t="shared" si="963"/>
        <v>0</v>
      </c>
      <c r="K2006" s="13">
        <f t="shared" si="964"/>
        <v>0</v>
      </c>
      <c r="L2006" s="16">
        <f t="shared" si="965"/>
        <v>0</v>
      </c>
      <c r="M2006" s="13">
        <f t="shared" si="966"/>
        <v>1</v>
      </c>
      <c r="N2006" s="16">
        <f t="shared" si="967"/>
        <v>0</v>
      </c>
      <c r="O2006" s="16">
        <f t="shared" si="968"/>
        <v>-1.9634057145848901E-3</v>
      </c>
      <c r="P2006" s="16">
        <f t="shared" si="969"/>
        <v>-2.03659428541511E-3</v>
      </c>
      <c r="Q2006" s="20" t="str">
        <f t="shared" si="970"/>
        <v/>
      </c>
      <c r="R2006" s="20" t="str">
        <f t="shared" si="971"/>
        <v/>
      </c>
      <c r="S2006" s="20" t="str">
        <f t="shared" si="972"/>
        <v/>
      </c>
      <c r="T2006" s="20">
        <f t="shared" si="973"/>
        <v>-2.03659428541511E-3</v>
      </c>
      <c r="U2006" s="16" t="str">
        <f t="shared" si="974"/>
        <v/>
      </c>
      <c r="V2006" s="20" t="str">
        <f t="shared" si="975"/>
        <v/>
      </c>
      <c r="W2006" s="20" t="str">
        <f t="shared" si="976"/>
        <v/>
      </c>
      <c r="X2006" s="20" t="str">
        <f t="shared" si="977"/>
        <v/>
      </c>
      <c r="Y2006" s="20" t="str">
        <f t="shared" si="978"/>
        <v/>
      </c>
      <c r="Z2006" s="20" t="str">
        <f t="shared" si="979"/>
        <v/>
      </c>
      <c r="AA2006" s="20" t="str">
        <f t="shared" si="980"/>
        <v/>
      </c>
      <c r="AB2006" s="20">
        <f t="shared" si="981"/>
        <v>-1.9634057145848901E-3</v>
      </c>
      <c r="AC2006" s="20" t="str">
        <f t="shared" si="982"/>
        <v/>
      </c>
      <c r="AD2006" s="20" t="str">
        <f t="shared" si="983"/>
        <v/>
      </c>
      <c r="AE2006" s="20" t="str">
        <f t="shared" si="984"/>
        <v/>
      </c>
      <c r="AF2006" s="20" t="str">
        <f t="shared" si="985"/>
        <v/>
      </c>
      <c r="AG2006" s="11">
        <f t="shared" si="986"/>
        <v>-4.6501714292800202E-3</v>
      </c>
      <c r="AH2006" s="17">
        <f t="shared" si="987"/>
        <v>-1.9634057145848901E-3</v>
      </c>
      <c r="AI2006" s="17">
        <f t="shared" si="988"/>
        <v>999</v>
      </c>
      <c r="AJ2006" s="17">
        <f t="shared" si="989"/>
        <v>999</v>
      </c>
      <c r="AK2006" s="17">
        <f t="shared" si="990"/>
        <v>999</v>
      </c>
      <c r="AL2006" s="17">
        <f t="shared" si="991"/>
        <v>999</v>
      </c>
      <c r="AM2006" s="10" t="s">
        <v>1464</v>
      </c>
      <c r="AN2006">
        <v>-0.46500000000000002</v>
      </c>
      <c r="AO2006">
        <v>0</v>
      </c>
      <c r="AP2006">
        <v>-0.46500000000000002</v>
      </c>
      <c r="AQ2006">
        <v>0.2707</v>
      </c>
      <c r="AR2006" s="8">
        <v>-0.4</v>
      </c>
      <c r="AS2006" s="8">
        <v>-1.7119</v>
      </c>
      <c r="AT2006" s="8">
        <v>-23.499400000000001</v>
      </c>
      <c r="AU2006" s="8">
        <v>-0.73570000000000002</v>
      </c>
      <c r="AV2006" s="8">
        <v>-0.4</v>
      </c>
      <c r="AW2006" s="8">
        <v>0.4</v>
      </c>
      <c r="AX2006" s="8">
        <v>1.7119</v>
      </c>
      <c r="AY2006" s="8">
        <v>23.499400000000001</v>
      </c>
      <c r="AZ2006" s="8">
        <v>-0.1943</v>
      </c>
      <c r="BA2006" s="8">
        <v>0.4</v>
      </c>
      <c r="BB2006">
        <v>-0.4</v>
      </c>
      <c r="BC2006">
        <v>-0.1943</v>
      </c>
      <c r="BD2006">
        <v>6.5000000000000002E-2</v>
      </c>
      <c r="BE2006">
        <v>0.2707</v>
      </c>
      <c r="BF2006">
        <v>0.06</v>
      </c>
      <c r="BG2006">
        <v>0.3</v>
      </c>
      <c r="BH2006">
        <v>-1.95</v>
      </c>
      <c r="BI2006">
        <v>7</v>
      </c>
      <c r="BJ2006">
        <v>14</v>
      </c>
      <c r="BK2006">
        <v>7</v>
      </c>
      <c r="BM2006">
        <v>7</v>
      </c>
      <c r="BN2006" t="s">
        <v>1016</v>
      </c>
      <c r="BP2006" t="s">
        <v>1016</v>
      </c>
      <c r="BQ2006">
        <v>40</v>
      </c>
      <c r="BR2006">
        <v>401010</v>
      </c>
      <c r="BS2006">
        <v>1</v>
      </c>
      <c r="BU2006">
        <v>1</v>
      </c>
      <c r="BW2006">
        <v>7</v>
      </c>
      <c r="BY2006">
        <v>14</v>
      </c>
      <c r="BZ2006" t="s">
        <v>1998</v>
      </c>
      <c r="CA2006">
        <v>0</v>
      </c>
      <c r="CB2006">
        <v>0</v>
      </c>
      <c r="CC2006">
        <v>1</v>
      </c>
      <c r="CD2006">
        <v>0</v>
      </c>
      <c r="CE2006">
        <v>0</v>
      </c>
      <c r="CF2006">
        <v>0</v>
      </c>
      <c r="CG2006">
        <v>0</v>
      </c>
      <c r="CH2006">
        <v>0</v>
      </c>
      <c r="CI2006" s="2">
        <v>1135692</v>
      </c>
    </row>
    <row r="2007" spans="1:88">
      <c r="A2007" s="10" t="str">
        <f t="shared" si="961"/>
        <v>BV_US</v>
      </c>
      <c r="B2007" s="12">
        <f t="shared" si="962"/>
        <v>-5.8700000000000002E-2</v>
      </c>
      <c r="C2007" s="12">
        <v>4.7408952388176603E-3</v>
      </c>
      <c r="D2007" s="12">
        <v>0</v>
      </c>
      <c r="E2007" s="12">
        <v>-4.7408952388176603E-3</v>
      </c>
      <c r="F2007" s="12">
        <v>0</v>
      </c>
      <c r="G2007" s="12">
        <v>-4.7408952388176603E-3</v>
      </c>
      <c r="H2007" s="12">
        <v>0</v>
      </c>
      <c r="I2007" s="12">
        <v>4.7408952388176603E-3</v>
      </c>
      <c r="J2007" s="13">
        <f t="shared" si="963"/>
        <v>0</v>
      </c>
      <c r="K2007" s="13">
        <f t="shared" si="964"/>
        <v>0</v>
      </c>
      <c r="L2007" s="16">
        <f t="shared" si="965"/>
        <v>0</v>
      </c>
      <c r="M2007" s="13">
        <f t="shared" si="966"/>
        <v>0</v>
      </c>
      <c r="N2007" s="16">
        <f t="shared" si="967"/>
        <v>0</v>
      </c>
      <c r="O2007" s="16">
        <f t="shared" si="968"/>
        <v>0</v>
      </c>
      <c r="P2007" s="16">
        <f t="shared" si="969"/>
        <v>-6.0000000000000001E-3</v>
      </c>
      <c r="Q2007" s="20" t="str">
        <f t="shared" si="970"/>
        <v/>
      </c>
      <c r="R2007" s="20" t="str">
        <f t="shared" si="971"/>
        <v/>
      </c>
      <c r="S2007" s="20" t="str">
        <f t="shared" si="972"/>
        <v/>
      </c>
      <c r="T2007" s="20">
        <f t="shared" si="973"/>
        <v>-6.0000000000000001E-3</v>
      </c>
      <c r="U2007" s="16" t="str">
        <f t="shared" si="974"/>
        <v/>
      </c>
      <c r="V2007" s="20" t="str">
        <f t="shared" si="975"/>
        <v/>
      </c>
      <c r="W2007" s="20" t="str">
        <f t="shared" si="976"/>
        <v/>
      </c>
      <c r="X2007" s="20" t="str">
        <f t="shared" si="977"/>
        <v/>
      </c>
      <c r="Y2007" s="20" t="str">
        <f t="shared" si="978"/>
        <v/>
      </c>
      <c r="Z2007" s="20" t="str">
        <f t="shared" si="979"/>
        <v/>
      </c>
      <c r="AA2007" s="20" t="str">
        <f t="shared" si="980"/>
        <v/>
      </c>
      <c r="AB2007" s="20">
        <f t="shared" si="981"/>
        <v>0</v>
      </c>
      <c r="AC2007" s="20" t="str">
        <f t="shared" si="982"/>
        <v/>
      </c>
      <c r="AD2007" s="20" t="str">
        <f t="shared" si="983"/>
        <v/>
      </c>
      <c r="AE2007" s="20" t="str">
        <f t="shared" si="984"/>
        <v/>
      </c>
      <c r="AF2007" s="20" t="str">
        <f t="shared" si="985"/>
        <v/>
      </c>
      <c r="AG2007" s="11">
        <f t="shared" si="986"/>
        <v>-4.7408952388176603E-3</v>
      </c>
      <c r="AH2007" s="17">
        <f t="shared" si="987"/>
        <v>0</v>
      </c>
      <c r="AI2007" s="17">
        <f t="shared" si="988"/>
        <v>999</v>
      </c>
      <c r="AJ2007" s="17">
        <f t="shared" si="989"/>
        <v>999</v>
      </c>
      <c r="AK2007" s="17">
        <f t="shared" si="990"/>
        <v>999</v>
      </c>
      <c r="AL2007" s="17">
        <f t="shared" si="991"/>
        <v>999</v>
      </c>
      <c r="AM2007" s="10" t="s">
        <v>9</v>
      </c>
      <c r="AN2007">
        <v>-0.47410000000000002</v>
      </c>
      <c r="AO2007">
        <v>0</v>
      </c>
      <c r="AP2007">
        <v>-0.47410000000000002</v>
      </c>
      <c r="AQ2007">
        <v>0.97009999999999996</v>
      </c>
      <c r="AR2007" s="8">
        <v>-0.6</v>
      </c>
      <c r="AS2007" s="8">
        <v>-2.5145</v>
      </c>
      <c r="AT2007" s="8">
        <v>-20.151599999999998</v>
      </c>
      <c r="AU2007" s="8">
        <v>-1.4441999999999999</v>
      </c>
      <c r="AV2007" s="8">
        <v>-0.6</v>
      </c>
      <c r="AW2007" s="8">
        <v>0.6</v>
      </c>
      <c r="AX2007" s="8">
        <v>2.5145</v>
      </c>
      <c r="AY2007" s="8">
        <v>20.151599999999998</v>
      </c>
      <c r="AZ2007" s="8">
        <v>0.496</v>
      </c>
      <c r="BA2007" s="8">
        <v>0.6</v>
      </c>
      <c r="BB2007">
        <v>-0.6</v>
      </c>
      <c r="BC2007">
        <v>0.496</v>
      </c>
      <c r="BD2007">
        <v>-0.12590000000000001</v>
      </c>
      <c r="BE2007">
        <v>0.97009999999999996</v>
      </c>
      <c r="BF2007">
        <v>0.06</v>
      </c>
      <c r="BG2007">
        <v>0.3</v>
      </c>
      <c r="BH2007">
        <v>-5.87</v>
      </c>
      <c r="BI2007">
        <v>8</v>
      </c>
      <c r="BJ2007">
        <v>16</v>
      </c>
      <c r="BK2007">
        <v>8</v>
      </c>
      <c r="BM2007">
        <v>8</v>
      </c>
      <c r="BN2007" t="s">
        <v>1016</v>
      </c>
      <c r="BP2007" t="s">
        <v>1016</v>
      </c>
      <c r="BQ2007">
        <v>45</v>
      </c>
      <c r="BR2007">
        <v>451010</v>
      </c>
      <c r="BS2007">
        <v>1</v>
      </c>
      <c r="BU2007">
        <v>1</v>
      </c>
      <c r="BW2007">
        <v>8</v>
      </c>
      <c r="BY2007">
        <v>16</v>
      </c>
      <c r="BZ2007" t="s">
        <v>1997</v>
      </c>
      <c r="CA2007">
        <v>0</v>
      </c>
      <c r="CB2007">
        <v>0</v>
      </c>
      <c r="CC2007">
        <v>1</v>
      </c>
      <c r="CD2007">
        <v>0</v>
      </c>
      <c r="CE2007">
        <v>0</v>
      </c>
      <c r="CF2007">
        <v>0</v>
      </c>
      <c r="CG2007">
        <v>0</v>
      </c>
      <c r="CH2007">
        <v>0</v>
      </c>
      <c r="CI2007" s="2">
        <v>3292117</v>
      </c>
    </row>
    <row r="2008" spans="1:88">
      <c r="A2008" s="10" t="str">
        <f t="shared" si="961"/>
        <v>SSYS_US</v>
      </c>
      <c r="B2008" s="12">
        <f t="shared" si="962"/>
        <v>-0.15210000000000001</v>
      </c>
      <c r="C2008" s="12">
        <v>1.2070666668506E-3</v>
      </c>
      <c r="D2008" s="12">
        <v>0</v>
      </c>
      <c r="E2008" s="12">
        <v>-4.8282666674024002E-3</v>
      </c>
      <c r="F2008" s="12">
        <v>-6.0353333342529998E-3</v>
      </c>
      <c r="G2008" s="12">
        <v>-4.8282666674024002E-3</v>
      </c>
      <c r="H2008" s="12">
        <v>-6.0353333342529998E-3</v>
      </c>
      <c r="I2008" s="12">
        <v>-1.2070666668506E-3</v>
      </c>
      <c r="J2008" s="13">
        <f t="shared" si="963"/>
        <v>0</v>
      </c>
      <c r="K2008" s="13">
        <f t="shared" si="964"/>
        <v>0</v>
      </c>
      <c r="L2008" s="16">
        <f t="shared" si="965"/>
        <v>0</v>
      </c>
      <c r="M2008" s="13">
        <f t="shared" si="966"/>
        <v>1</v>
      </c>
      <c r="N2008" s="16">
        <f t="shared" si="967"/>
        <v>0</v>
      </c>
      <c r="O2008" s="16">
        <f t="shared" si="968"/>
        <v>-6.0353333342529998E-3</v>
      </c>
      <c r="P2008" s="16">
        <f t="shared" si="969"/>
        <v>3.533333425299965E-5</v>
      </c>
      <c r="Q2008" s="20" t="str">
        <f t="shared" si="970"/>
        <v/>
      </c>
      <c r="R2008" s="20" t="str">
        <f t="shared" si="971"/>
        <v/>
      </c>
      <c r="S2008" s="20" t="str">
        <f t="shared" si="972"/>
        <v/>
      </c>
      <c r="T2008" s="20">
        <f t="shared" si="973"/>
        <v>3.533333425299965E-5</v>
      </c>
      <c r="U2008" s="16" t="str">
        <f t="shared" si="974"/>
        <v/>
      </c>
      <c r="V2008" s="20" t="str">
        <f t="shared" si="975"/>
        <v/>
      </c>
      <c r="W2008" s="20" t="str">
        <f t="shared" si="976"/>
        <v/>
      </c>
      <c r="X2008" s="20" t="str">
        <f t="shared" si="977"/>
        <v/>
      </c>
      <c r="Y2008" s="20" t="str">
        <f t="shared" si="978"/>
        <v/>
      </c>
      <c r="Z2008" s="20" t="str">
        <f t="shared" si="979"/>
        <v/>
      </c>
      <c r="AA2008" s="20" t="str">
        <f t="shared" si="980"/>
        <v/>
      </c>
      <c r="AB2008" s="20">
        <f t="shared" si="981"/>
        <v>-6.0353333342529998E-3</v>
      </c>
      <c r="AC2008" s="20" t="str">
        <f t="shared" si="982"/>
        <v/>
      </c>
      <c r="AD2008" s="20" t="str">
        <f t="shared" si="983"/>
        <v/>
      </c>
      <c r="AE2008" s="20" t="str">
        <f t="shared" si="984"/>
        <v/>
      </c>
      <c r="AF2008" s="20" t="str">
        <f t="shared" si="985"/>
        <v/>
      </c>
      <c r="AG2008" s="11">
        <f t="shared" si="986"/>
        <v>-4.8282666674024002E-3</v>
      </c>
      <c r="AH2008" s="17">
        <f t="shared" si="987"/>
        <v>-6.0353333342529998E-3</v>
      </c>
      <c r="AI2008" s="17">
        <f t="shared" si="988"/>
        <v>999</v>
      </c>
      <c r="AJ2008" s="17">
        <f t="shared" si="989"/>
        <v>999</v>
      </c>
      <c r="AK2008" s="17">
        <f t="shared" si="990"/>
        <v>999</v>
      </c>
      <c r="AL2008" s="17">
        <f t="shared" si="991"/>
        <v>999</v>
      </c>
      <c r="AM2008" s="10" t="s">
        <v>182</v>
      </c>
      <c r="AN2008">
        <v>-0.48280000000000001</v>
      </c>
      <c r="AO2008">
        <v>0</v>
      </c>
      <c r="AP2008">
        <v>-0.48280000000000001</v>
      </c>
      <c r="AQ2008">
        <v>12.538600000000001</v>
      </c>
      <c r="AR2008" s="8">
        <v>-0.6</v>
      </c>
      <c r="AS2008" s="8">
        <v>-74.130799999999994</v>
      </c>
      <c r="AT2008" s="8">
        <v>-122.93429999999999</v>
      </c>
      <c r="AU2008" s="8">
        <v>-13.0214</v>
      </c>
      <c r="AV2008" s="8">
        <v>-0.6</v>
      </c>
      <c r="AW2008" s="8">
        <v>0.6</v>
      </c>
      <c r="AX2008" s="8">
        <v>74.130799999999994</v>
      </c>
      <c r="AY2008" s="8">
        <v>122.93429999999999</v>
      </c>
      <c r="AZ2008" s="8">
        <v>12.0558</v>
      </c>
      <c r="BA2008" s="8">
        <v>0.6</v>
      </c>
      <c r="BB2008">
        <v>-0.6</v>
      </c>
      <c r="BC2008">
        <v>0.6</v>
      </c>
      <c r="BD2008">
        <v>-0.1172</v>
      </c>
      <c r="BE2008">
        <v>1.0828</v>
      </c>
      <c r="BF2008">
        <v>0.06</v>
      </c>
      <c r="BG2008">
        <v>0.3</v>
      </c>
      <c r="BH2008">
        <v>-15.21</v>
      </c>
      <c r="BI2008">
        <v>10</v>
      </c>
      <c r="BJ2008">
        <v>19</v>
      </c>
      <c r="BK2008">
        <v>10</v>
      </c>
      <c r="BM2008">
        <v>10</v>
      </c>
      <c r="BN2008" t="s">
        <v>1016</v>
      </c>
      <c r="BP2008" t="s">
        <v>1016</v>
      </c>
      <c r="BQ2008">
        <v>45</v>
      </c>
      <c r="BR2008">
        <v>452020</v>
      </c>
      <c r="BS2008">
        <v>1</v>
      </c>
      <c r="BU2008">
        <v>1</v>
      </c>
      <c r="BW2008">
        <v>10</v>
      </c>
      <c r="BY2008">
        <v>19</v>
      </c>
      <c r="BZ2008" t="s">
        <v>1997</v>
      </c>
      <c r="CA2008">
        <v>0</v>
      </c>
      <c r="CB2008">
        <v>0</v>
      </c>
      <c r="CC2008">
        <v>0</v>
      </c>
      <c r="CD2008">
        <v>0</v>
      </c>
      <c r="CE2008">
        <v>0</v>
      </c>
      <c r="CF2008">
        <v>0</v>
      </c>
      <c r="CG2008">
        <v>0</v>
      </c>
      <c r="CH2008">
        <v>0</v>
      </c>
      <c r="CI2008" s="2">
        <v>52533090</v>
      </c>
    </row>
    <row r="2009" spans="1:88">
      <c r="A2009" s="10" t="str">
        <f t="shared" si="961"/>
        <v>PCYG_US</v>
      </c>
      <c r="B2009" s="12">
        <f t="shared" si="962"/>
        <v>-0.16850000000000001</v>
      </c>
      <c r="C2009" s="12">
        <v>1.5068114288010301E-3</v>
      </c>
      <c r="D2009" s="12">
        <v>0</v>
      </c>
      <c r="E2009" s="12">
        <v>-4.9261142864649296E-3</v>
      </c>
      <c r="F2009" s="12">
        <v>-3.4193028576638899E-3</v>
      </c>
      <c r="G2009" s="12">
        <v>-4.9261142864649296E-3</v>
      </c>
      <c r="H2009" s="12">
        <v>-3.4193028576638899E-3</v>
      </c>
      <c r="I2009" s="12">
        <v>1.5068114288010301E-3</v>
      </c>
      <c r="J2009" s="13">
        <f t="shared" si="963"/>
        <v>0</v>
      </c>
      <c r="K2009" s="13">
        <f t="shared" si="964"/>
        <v>0</v>
      </c>
      <c r="L2009" s="16">
        <f t="shared" si="965"/>
        <v>0</v>
      </c>
      <c r="M2009" s="13">
        <f t="shared" si="966"/>
        <v>1</v>
      </c>
      <c r="N2009" s="16">
        <f t="shared" si="967"/>
        <v>0</v>
      </c>
      <c r="O2009" s="16">
        <f t="shared" si="968"/>
        <v>-3.4193028576638899E-3</v>
      </c>
      <c r="P2009" s="16">
        <f t="shared" si="969"/>
        <v>-2.5806971423361102E-3</v>
      </c>
      <c r="Q2009" s="20" t="str">
        <f t="shared" si="970"/>
        <v/>
      </c>
      <c r="R2009" s="20" t="str">
        <f t="shared" si="971"/>
        <v/>
      </c>
      <c r="S2009" s="20" t="str">
        <f t="shared" si="972"/>
        <v/>
      </c>
      <c r="T2009" s="20">
        <f t="shared" si="973"/>
        <v>-2.5806971423361102E-3</v>
      </c>
      <c r="U2009" s="16" t="str">
        <f t="shared" si="974"/>
        <v/>
      </c>
      <c r="V2009" s="20" t="str">
        <f t="shared" si="975"/>
        <v/>
      </c>
      <c r="W2009" s="20" t="str">
        <f t="shared" si="976"/>
        <v/>
      </c>
      <c r="X2009" s="20" t="str">
        <f t="shared" si="977"/>
        <v/>
      </c>
      <c r="Y2009" s="20" t="str">
        <f t="shared" si="978"/>
        <v/>
      </c>
      <c r="Z2009" s="20" t="str">
        <f t="shared" si="979"/>
        <v/>
      </c>
      <c r="AA2009" s="20" t="str">
        <f t="shared" si="980"/>
        <v/>
      </c>
      <c r="AB2009" s="20">
        <f t="shared" si="981"/>
        <v>-3.4193028576638899E-3</v>
      </c>
      <c r="AC2009" s="20" t="str">
        <f t="shared" si="982"/>
        <v/>
      </c>
      <c r="AD2009" s="20" t="str">
        <f t="shared" si="983"/>
        <v/>
      </c>
      <c r="AE2009" s="20" t="str">
        <f t="shared" si="984"/>
        <v/>
      </c>
      <c r="AF2009" s="20" t="str">
        <f t="shared" si="985"/>
        <v/>
      </c>
      <c r="AG2009" s="11">
        <f t="shared" si="986"/>
        <v>-4.9261142864649296E-3</v>
      </c>
      <c r="AH2009" s="17">
        <f t="shared" si="987"/>
        <v>-3.4193028576638899E-3</v>
      </c>
      <c r="AI2009" s="17">
        <f t="shared" si="988"/>
        <v>999</v>
      </c>
      <c r="AJ2009" s="17">
        <f t="shared" si="989"/>
        <v>999</v>
      </c>
      <c r="AK2009" s="17">
        <f t="shared" si="990"/>
        <v>999</v>
      </c>
      <c r="AL2009" s="17">
        <f t="shared" si="991"/>
        <v>999</v>
      </c>
      <c r="AM2009" s="10" t="s">
        <v>2061</v>
      </c>
      <c r="AN2009">
        <v>-0.49259999999999998</v>
      </c>
      <c r="AO2009">
        <v>0</v>
      </c>
      <c r="AP2009">
        <v>-0.49259999999999998</v>
      </c>
      <c r="AQ2009">
        <v>0.14860000000000001</v>
      </c>
      <c r="AR2009" s="8">
        <v>-0.6</v>
      </c>
      <c r="AS2009" s="8">
        <v>-0.6835</v>
      </c>
      <c r="AT2009" s="8">
        <v>-10.065899999999999</v>
      </c>
      <c r="AU2009" s="8">
        <v>-0.64129999999999998</v>
      </c>
      <c r="AV2009" s="8">
        <v>-0.6</v>
      </c>
      <c r="AW2009" s="8">
        <v>0.6</v>
      </c>
      <c r="AX2009" s="8">
        <v>0.6835</v>
      </c>
      <c r="AY2009" s="8">
        <v>10.065899999999999</v>
      </c>
      <c r="AZ2009" s="8">
        <v>-0.34399999999999997</v>
      </c>
      <c r="BA2009" s="8">
        <v>0.6</v>
      </c>
      <c r="BB2009">
        <v>-0.6</v>
      </c>
      <c r="BC2009">
        <v>-0.34399999999999997</v>
      </c>
      <c r="BD2009">
        <v>-0.1074</v>
      </c>
      <c r="BE2009">
        <v>0.14860000000000001</v>
      </c>
      <c r="BF2009">
        <v>0.06</v>
      </c>
      <c r="BG2009">
        <v>0.3</v>
      </c>
      <c r="BH2009">
        <v>-16.850000000000001</v>
      </c>
      <c r="BI2009">
        <v>10</v>
      </c>
      <c r="BJ2009">
        <v>19</v>
      </c>
      <c r="BK2009">
        <v>10</v>
      </c>
      <c r="BM2009">
        <v>10</v>
      </c>
      <c r="BN2009" t="s">
        <v>1016</v>
      </c>
      <c r="BP2009" t="s">
        <v>1016</v>
      </c>
      <c r="BQ2009">
        <v>45</v>
      </c>
      <c r="BR2009">
        <v>451030</v>
      </c>
      <c r="BS2009">
        <v>1</v>
      </c>
      <c r="BU2009">
        <v>1</v>
      </c>
      <c r="BW2009">
        <v>10</v>
      </c>
      <c r="BY2009">
        <v>19</v>
      </c>
      <c r="BZ2009" t="s">
        <v>1946</v>
      </c>
      <c r="CA2009">
        <v>0</v>
      </c>
      <c r="CB2009">
        <v>0</v>
      </c>
      <c r="CC2009">
        <v>1</v>
      </c>
      <c r="CD2009">
        <v>0</v>
      </c>
      <c r="CE2009">
        <v>0</v>
      </c>
      <c r="CF2009">
        <v>0</v>
      </c>
      <c r="CG2009">
        <v>0</v>
      </c>
      <c r="CH2009">
        <v>0</v>
      </c>
      <c r="CI2009" s="2">
        <v>641339</v>
      </c>
    </row>
    <row r="2010" spans="1:88">
      <c r="A2010" s="10" t="str">
        <f t="shared" si="961"/>
        <v>CUI_US</v>
      </c>
      <c r="B2010" s="12">
        <f t="shared" si="962"/>
        <v>-0.14099999999999999</v>
      </c>
      <c r="C2010" s="12">
        <v>1.4784000002252801E-4</v>
      </c>
      <c r="D2010" s="12">
        <v>0</v>
      </c>
      <c r="E2010" s="12">
        <v>-4.9280000007509298E-3</v>
      </c>
      <c r="F2010" s="12">
        <v>-5.0758400007734602E-3</v>
      </c>
      <c r="G2010" s="12">
        <v>-4.9280000007509298E-3</v>
      </c>
      <c r="H2010" s="12">
        <v>-5.0758400007734602E-3</v>
      </c>
      <c r="I2010" s="12">
        <v>-1.4784000002252801E-4</v>
      </c>
      <c r="J2010" s="13">
        <f t="shared" si="963"/>
        <v>0</v>
      </c>
      <c r="K2010" s="13">
        <f t="shared" si="964"/>
        <v>0</v>
      </c>
      <c r="L2010" s="16">
        <f t="shared" si="965"/>
        <v>0</v>
      </c>
      <c r="M2010" s="13">
        <f t="shared" si="966"/>
        <v>1</v>
      </c>
      <c r="N2010" s="16">
        <f t="shared" si="967"/>
        <v>0</v>
      </c>
      <c r="O2010" s="16">
        <f t="shared" si="968"/>
        <v>-5.0758400007734602E-3</v>
      </c>
      <c r="P2010" s="16">
        <f t="shared" si="969"/>
        <v>-9.2415999922653997E-4</v>
      </c>
      <c r="Q2010" s="20" t="str">
        <f t="shared" si="970"/>
        <v/>
      </c>
      <c r="R2010" s="20">
        <f t="shared" si="971"/>
        <v>-9.2415999922653997E-4</v>
      </c>
      <c r="S2010" s="20" t="str">
        <f t="shared" si="972"/>
        <v/>
      </c>
      <c r="T2010" s="20" t="str">
        <f t="shared" si="973"/>
        <v/>
      </c>
      <c r="U2010" s="16" t="str">
        <f t="shared" si="974"/>
        <v/>
      </c>
      <c r="V2010" s="20" t="str">
        <f t="shared" si="975"/>
        <v/>
      </c>
      <c r="W2010" s="20" t="str">
        <f t="shared" si="976"/>
        <v/>
      </c>
      <c r="X2010" s="20" t="str">
        <f t="shared" si="977"/>
        <v/>
      </c>
      <c r="Y2010" s="20" t="str">
        <f t="shared" si="978"/>
        <v/>
      </c>
      <c r="Z2010" s="20" t="str">
        <f t="shared" si="979"/>
        <v/>
      </c>
      <c r="AA2010" s="20" t="str">
        <f t="shared" si="980"/>
        <v/>
      </c>
      <c r="AB2010" s="20" t="str">
        <f t="shared" si="981"/>
        <v/>
      </c>
      <c r="AC2010" s="20" t="str">
        <f t="shared" si="982"/>
        <v/>
      </c>
      <c r="AD2010" s="20">
        <f t="shared" si="983"/>
        <v>-5.0758400007734602E-3</v>
      </c>
      <c r="AE2010" s="20" t="str">
        <f t="shared" si="984"/>
        <v/>
      </c>
      <c r="AF2010" s="20" t="str">
        <f t="shared" si="985"/>
        <v/>
      </c>
      <c r="AG2010" s="11">
        <f t="shared" si="986"/>
        <v>-4.9280000007509298E-3</v>
      </c>
      <c r="AH2010" s="17">
        <f t="shared" si="987"/>
        <v>999</v>
      </c>
      <c r="AI2010" s="17">
        <f t="shared" si="988"/>
        <v>999</v>
      </c>
      <c r="AJ2010" s="17">
        <f t="shared" si="989"/>
        <v>-5.0758400007734602E-3</v>
      </c>
      <c r="AK2010" s="17">
        <f t="shared" si="990"/>
        <v>999</v>
      </c>
      <c r="AL2010" s="17">
        <f t="shared" si="991"/>
        <v>999</v>
      </c>
      <c r="AM2010" s="10" t="s">
        <v>2015</v>
      </c>
      <c r="AN2010">
        <v>-0.49280000000000002</v>
      </c>
      <c r="AO2010">
        <v>0</v>
      </c>
      <c r="AP2010">
        <v>-0.49280000000000002</v>
      </c>
      <c r="AQ2010">
        <v>0.1013</v>
      </c>
      <c r="AR2010" s="8">
        <v>-0.6</v>
      </c>
      <c r="AS2010" s="8">
        <v>-0.50660000000000005</v>
      </c>
      <c r="AT2010" s="8">
        <v>-5.1203000000000003</v>
      </c>
      <c r="AU2010" s="8">
        <v>-0.59409999999999996</v>
      </c>
      <c r="AV2010" s="8">
        <v>-0.6</v>
      </c>
      <c r="AW2010" s="8">
        <v>0.6</v>
      </c>
      <c r="AX2010" s="8">
        <v>0.50660000000000005</v>
      </c>
      <c r="AY2010" s="8">
        <v>5.1203000000000003</v>
      </c>
      <c r="AZ2010" s="8">
        <v>-0.39150000000000001</v>
      </c>
      <c r="BA2010" s="8">
        <v>0.6</v>
      </c>
      <c r="BB2010">
        <v>-0.50660000000000005</v>
      </c>
      <c r="BC2010">
        <v>-0.39150000000000001</v>
      </c>
      <c r="BD2010">
        <v>-1.38E-2</v>
      </c>
      <c r="BE2010">
        <v>0.1013</v>
      </c>
      <c r="BF2010">
        <v>0.06</v>
      </c>
      <c r="BG2010">
        <v>0.3</v>
      </c>
      <c r="BH2010">
        <v>-14.1</v>
      </c>
      <c r="BI2010">
        <v>10</v>
      </c>
      <c r="BJ2010">
        <v>19</v>
      </c>
      <c r="BK2010">
        <v>10</v>
      </c>
      <c r="BM2010">
        <v>10</v>
      </c>
      <c r="BN2010" t="s">
        <v>1016</v>
      </c>
      <c r="BP2010" t="s">
        <v>1016</v>
      </c>
      <c r="BQ2010">
        <v>45</v>
      </c>
      <c r="BR2010">
        <v>452030</v>
      </c>
      <c r="BS2010">
        <v>1</v>
      </c>
      <c r="BU2010">
        <v>1</v>
      </c>
      <c r="BW2010">
        <v>10</v>
      </c>
      <c r="BY2010">
        <v>19</v>
      </c>
      <c r="BZ2010" t="s">
        <v>1947</v>
      </c>
      <c r="CA2010">
        <v>0</v>
      </c>
      <c r="CB2010">
        <v>1</v>
      </c>
      <c r="CC2010">
        <v>1</v>
      </c>
      <c r="CD2010">
        <v>0</v>
      </c>
      <c r="CE2010">
        <v>0</v>
      </c>
      <c r="CF2010">
        <v>0</v>
      </c>
      <c r="CG2010">
        <v>0</v>
      </c>
      <c r="CH2010">
        <v>0</v>
      </c>
      <c r="CI2010" s="2">
        <v>353447</v>
      </c>
    </row>
    <row r="2011" spans="1:88">
      <c r="A2011" s="10" t="str">
        <f t="shared" si="961"/>
        <v>TEAR_US</v>
      </c>
      <c r="B2011" s="12">
        <f t="shared" si="962"/>
        <v>-0.20039999999999999</v>
      </c>
      <c r="C2011" s="12">
        <v>0</v>
      </c>
      <c r="D2011" s="12">
        <v>0</v>
      </c>
      <c r="E2011" s="12">
        <v>-4.9420800007530701E-3</v>
      </c>
      <c r="F2011" s="12">
        <v>-4.9420800007530701E-3</v>
      </c>
      <c r="G2011" s="12">
        <v>-4.9420800007530701E-3</v>
      </c>
      <c r="H2011" s="12">
        <v>-4.9420800007530701E-3</v>
      </c>
      <c r="I2011" s="12">
        <v>0</v>
      </c>
      <c r="J2011" s="13">
        <f t="shared" si="963"/>
        <v>0</v>
      </c>
      <c r="K2011" s="13">
        <f t="shared" si="964"/>
        <v>0</v>
      </c>
      <c r="L2011" s="16">
        <f t="shared" si="965"/>
        <v>0</v>
      </c>
      <c r="M2011" s="13">
        <f t="shared" si="966"/>
        <v>1</v>
      </c>
      <c r="N2011" s="16">
        <f t="shared" si="967"/>
        <v>0</v>
      </c>
      <c r="O2011" s="16">
        <f t="shared" si="968"/>
        <v>-4.9420800007530701E-3</v>
      </c>
      <c r="P2011" s="16">
        <f t="shared" si="969"/>
        <v>-1.05791999924693E-3</v>
      </c>
      <c r="Q2011" s="20" t="str">
        <f t="shared" si="970"/>
        <v/>
      </c>
      <c r="R2011" s="20">
        <f t="shared" si="971"/>
        <v>-1.05791999924693E-3</v>
      </c>
      <c r="S2011" s="20" t="str">
        <f t="shared" si="972"/>
        <v/>
      </c>
      <c r="T2011" s="20" t="str">
        <f t="shared" si="973"/>
        <v/>
      </c>
      <c r="U2011" s="16" t="str">
        <f t="shared" si="974"/>
        <v/>
      </c>
      <c r="V2011" s="20" t="str">
        <f t="shared" si="975"/>
        <v/>
      </c>
      <c r="W2011" s="20" t="str">
        <f t="shared" si="976"/>
        <v/>
      </c>
      <c r="X2011" s="20" t="str">
        <f t="shared" si="977"/>
        <v/>
      </c>
      <c r="Y2011" s="20" t="str">
        <f t="shared" si="978"/>
        <v/>
      </c>
      <c r="Z2011" s="20">
        <f t="shared" si="979"/>
        <v>-1.05791999924693E-3</v>
      </c>
      <c r="AA2011" s="20" t="str">
        <f t="shared" si="980"/>
        <v/>
      </c>
      <c r="AB2011" s="20" t="str">
        <f t="shared" si="981"/>
        <v/>
      </c>
      <c r="AC2011" s="20" t="str">
        <f t="shared" si="982"/>
        <v/>
      </c>
      <c r="AD2011" s="20">
        <f t="shared" si="983"/>
        <v>-4.9420800007530701E-3</v>
      </c>
      <c r="AE2011" s="20">
        <f t="shared" si="984"/>
        <v>-4.9420800007530701E-3</v>
      </c>
      <c r="AF2011" s="20" t="str">
        <f t="shared" si="985"/>
        <v/>
      </c>
      <c r="AG2011" s="11">
        <f t="shared" si="986"/>
        <v>-4.9420800007530701E-3</v>
      </c>
      <c r="AH2011" s="17">
        <f t="shared" si="987"/>
        <v>999</v>
      </c>
      <c r="AI2011" s="17">
        <f t="shared" si="988"/>
        <v>999</v>
      </c>
      <c r="AJ2011" s="17">
        <f t="shared" si="989"/>
        <v>-4.9420800007530701E-3</v>
      </c>
      <c r="AK2011" s="17">
        <f t="shared" si="990"/>
        <v>-4.9420800007530701E-3</v>
      </c>
      <c r="AL2011" s="17">
        <f t="shared" si="991"/>
        <v>999</v>
      </c>
      <c r="AM2011" s="10" t="s">
        <v>1178</v>
      </c>
      <c r="AN2011">
        <v>-0.49419999999999997</v>
      </c>
      <c r="AO2011">
        <v>0</v>
      </c>
      <c r="AP2011">
        <v>-0.49419999999999997</v>
      </c>
      <c r="AQ2011">
        <v>0.1188</v>
      </c>
      <c r="AR2011" s="8">
        <v>-0.6</v>
      </c>
      <c r="AS2011" s="8">
        <v>-0.49419999999999997</v>
      </c>
      <c r="AT2011" s="8">
        <v>-3.5525000000000002</v>
      </c>
      <c r="AU2011" s="8">
        <v>-0.61299999999999999</v>
      </c>
      <c r="AV2011" s="8">
        <v>-0.6</v>
      </c>
      <c r="AW2011" s="8">
        <v>0.6</v>
      </c>
      <c r="AX2011" s="8">
        <v>0.49280000000000002</v>
      </c>
      <c r="AY2011" s="8">
        <v>3.5525000000000002</v>
      </c>
      <c r="AZ2011" s="8">
        <v>-0.37540000000000001</v>
      </c>
      <c r="BA2011" s="8">
        <v>0.6</v>
      </c>
      <c r="BB2011">
        <v>-0.49419999999999997</v>
      </c>
      <c r="BC2011">
        <v>-0.37540000000000001</v>
      </c>
      <c r="BD2011">
        <v>0</v>
      </c>
      <c r="BE2011">
        <v>0.1188</v>
      </c>
      <c r="BF2011">
        <v>0.06</v>
      </c>
      <c r="BG2011">
        <v>0.3</v>
      </c>
      <c r="BH2011">
        <v>-20.04</v>
      </c>
      <c r="BI2011">
        <v>10</v>
      </c>
      <c r="BJ2011">
        <v>20</v>
      </c>
      <c r="BK2011">
        <v>10</v>
      </c>
      <c r="BM2011">
        <v>10</v>
      </c>
      <c r="BN2011" t="s">
        <v>1016</v>
      </c>
      <c r="BP2011" t="s">
        <v>1016</v>
      </c>
      <c r="BQ2011">
        <v>35</v>
      </c>
      <c r="BR2011">
        <v>351010</v>
      </c>
      <c r="BS2011">
        <v>1</v>
      </c>
      <c r="BU2011">
        <v>1</v>
      </c>
      <c r="BW2011">
        <v>10</v>
      </c>
      <c r="BY2011">
        <v>20</v>
      </c>
      <c r="BZ2011" t="s">
        <v>1947</v>
      </c>
      <c r="CA2011">
        <v>0</v>
      </c>
      <c r="CB2011">
        <v>1</v>
      </c>
      <c r="CC2011">
        <v>1</v>
      </c>
      <c r="CD2011">
        <v>0</v>
      </c>
      <c r="CE2011">
        <v>1</v>
      </c>
      <c r="CF2011">
        <v>0</v>
      </c>
      <c r="CG2011">
        <v>0</v>
      </c>
      <c r="CH2011">
        <v>0</v>
      </c>
      <c r="CI2011" s="2">
        <v>472649</v>
      </c>
      <c r="CJ2011" t="s">
        <v>1327</v>
      </c>
    </row>
    <row r="2012" spans="1:88">
      <c r="A2012" s="10" t="str">
        <f t="shared" si="961"/>
        <v>CERS_US</v>
      </c>
      <c r="B2012" s="12">
        <f t="shared" si="962"/>
        <v>-0.20039999999999999</v>
      </c>
      <c r="C2012" s="12">
        <v>1.0208000001555499E-3</v>
      </c>
      <c r="D2012" s="12">
        <v>0</v>
      </c>
      <c r="E2012" s="12">
        <v>-4.9808000007589698E-3</v>
      </c>
      <c r="F2012" s="12">
        <v>-6.0016000009145299E-3</v>
      </c>
      <c r="G2012" s="12">
        <v>-4.9808000007589698E-3</v>
      </c>
      <c r="H2012" s="12">
        <v>-6.0016000009145299E-3</v>
      </c>
      <c r="I2012" s="12">
        <v>-1.0208000001555499E-3</v>
      </c>
      <c r="J2012" s="13">
        <f t="shared" si="963"/>
        <v>0</v>
      </c>
      <c r="K2012" s="13">
        <f t="shared" si="964"/>
        <v>0</v>
      </c>
      <c r="L2012" s="16">
        <f t="shared" si="965"/>
        <v>0</v>
      </c>
      <c r="M2012" s="13">
        <f t="shared" si="966"/>
        <v>1</v>
      </c>
      <c r="N2012" s="16">
        <f t="shared" si="967"/>
        <v>0</v>
      </c>
      <c r="O2012" s="16">
        <f t="shared" si="968"/>
        <v>-6.0016000009145299E-3</v>
      </c>
      <c r="P2012" s="16">
        <f t="shared" si="969"/>
        <v>1.6000009145297756E-6</v>
      </c>
      <c r="Q2012" s="20" t="str">
        <f t="shared" si="970"/>
        <v/>
      </c>
      <c r="R2012" s="20" t="str">
        <f t="shared" si="971"/>
        <v/>
      </c>
      <c r="S2012" s="20" t="str">
        <f t="shared" si="972"/>
        <v/>
      </c>
      <c r="T2012" s="20">
        <f t="shared" si="973"/>
        <v>1.6000009145297756E-6</v>
      </c>
      <c r="U2012" s="16" t="str">
        <f t="shared" si="974"/>
        <v/>
      </c>
      <c r="V2012" s="20" t="str">
        <f t="shared" si="975"/>
        <v/>
      </c>
      <c r="W2012" s="20" t="str">
        <f t="shared" si="976"/>
        <v/>
      </c>
      <c r="X2012" s="20" t="str">
        <f t="shared" si="977"/>
        <v/>
      </c>
      <c r="Y2012" s="20" t="str">
        <f t="shared" si="978"/>
        <v/>
      </c>
      <c r="Z2012" s="20" t="str">
        <f t="shared" si="979"/>
        <v/>
      </c>
      <c r="AA2012" s="20" t="str">
        <f t="shared" si="980"/>
        <v/>
      </c>
      <c r="AB2012" s="20">
        <f t="shared" si="981"/>
        <v>-6.0016000009145299E-3</v>
      </c>
      <c r="AC2012" s="20" t="str">
        <f t="shared" si="982"/>
        <v/>
      </c>
      <c r="AD2012" s="20" t="str">
        <f t="shared" si="983"/>
        <v/>
      </c>
      <c r="AE2012" s="20" t="str">
        <f t="shared" si="984"/>
        <v/>
      </c>
      <c r="AF2012" s="20" t="str">
        <f t="shared" si="985"/>
        <v/>
      </c>
      <c r="AG2012" s="11">
        <f t="shared" si="986"/>
        <v>-4.9808000007589698E-3</v>
      </c>
      <c r="AH2012" s="17">
        <f t="shared" si="987"/>
        <v>-6.0016000009145299E-3</v>
      </c>
      <c r="AI2012" s="17">
        <f t="shared" si="988"/>
        <v>999</v>
      </c>
      <c r="AJ2012" s="17">
        <f t="shared" si="989"/>
        <v>999</v>
      </c>
      <c r="AK2012" s="17">
        <f t="shared" si="990"/>
        <v>999</v>
      </c>
      <c r="AL2012" s="17">
        <f t="shared" si="991"/>
        <v>999</v>
      </c>
      <c r="AM2012" s="10" t="s">
        <v>1277</v>
      </c>
      <c r="AN2012">
        <v>-0.49809999999999999</v>
      </c>
      <c r="AO2012">
        <v>0</v>
      </c>
      <c r="AP2012">
        <v>-0.49809999999999999</v>
      </c>
      <c r="AQ2012">
        <v>1.1746000000000001</v>
      </c>
      <c r="AR2012" s="8">
        <v>-0.6</v>
      </c>
      <c r="AS2012" s="8">
        <v>-6.2336999999999998</v>
      </c>
      <c r="AT2012" s="8">
        <v>-16.751300000000001</v>
      </c>
      <c r="AU2012" s="8">
        <v>-1.6726000000000001</v>
      </c>
      <c r="AV2012" s="8">
        <v>-0.6</v>
      </c>
      <c r="AW2012" s="8">
        <v>0.6</v>
      </c>
      <c r="AX2012" s="8">
        <v>6.2336999999999998</v>
      </c>
      <c r="AY2012" s="8">
        <v>16.751300000000001</v>
      </c>
      <c r="AZ2012" s="8">
        <v>0.67649999999999999</v>
      </c>
      <c r="BA2012" s="8">
        <v>0.6</v>
      </c>
      <c r="BB2012">
        <v>-0.6</v>
      </c>
      <c r="BC2012">
        <v>0.6</v>
      </c>
      <c r="BD2012">
        <v>-0.1019</v>
      </c>
      <c r="BE2012">
        <v>1.0981000000000001</v>
      </c>
      <c r="BF2012">
        <v>0.06</v>
      </c>
      <c r="BG2012">
        <v>0.3</v>
      </c>
      <c r="BH2012">
        <v>-20.04</v>
      </c>
      <c r="BI2012">
        <v>10</v>
      </c>
      <c r="BJ2012">
        <v>20</v>
      </c>
      <c r="BK2012">
        <v>10</v>
      </c>
      <c r="BM2012">
        <v>10</v>
      </c>
      <c r="BN2012" t="s">
        <v>1016</v>
      </c>
      <c r="BP2012" t="s">
        <v>1016</v>
      </c>
      <c r="BQ2012">
        <v>35</v>
      </c>
      <c r="BR2012">
        <v>351010</v>
      </c>
      <c r="BS2012">
        <v>1</v>
      </c>
      <c r="BU2012">
        <v>1</v>
      </c>
      <c r="BW2012">
        <v>10</v>
      </c>
      <c r="BY2012">
        <v>20</v>
      </c>
      <c r="BZ2012" t="s">
        <v>1997</v>
      </c>
      <c r="CA2012">
        <v>0</v>
      </c>
      <c r="CB2012">
        <v>0</v>
      </c>
      <c r="CC2012">
        <v>0</v>
      </c>
      <c r="CD2012">
        <v>0</v>
      </c>
      <c r="CE2012">
        <v>0</v>
      </c>
      <c r="CF2012">
        <v>0</v>
      </c>
      <c r="CG2012">
        <v>0</v>
      </c>
      <c r="CH2012">
        <v>0</v>
      </c>
      <c r="CI2012" s="2">
        <v>4035398</v>
      </c>
    </row>
    <row r="2013" spans="1:88">
      <c r="A2013" s="10" t="str">
        <f t="shared" si="961"/>
        <v>CPST_US</v>
      </c>
      <c r="B2013" s="12">
        <f t="shared" si="962"/>
        <v>-0.20039999999999999</v>
      </c>
      <c r="C2013" s="12">
        <v>0</v>
      </c>
      <c r="D2013" s="12">
        <v>0</v>
      </c>
      <c r="E2013" s="12">
        <v>-5.0105733340968404E-3</v>
      </c>
      <c r="F2013" s="12">
        <v>-5.0105733340968404E-3</v>
      </c>
      <c r="G2013" s="12">
        <v>-5.0105733340968404E-3</v>
      </c>
      <c r="H2013" s="12">
        <v>-5.0105733340968404E-3</v>
      </c>
      <c r="I2013" s="12">
        <v>0</v>
      </c>
      <c r="J2013" s="13">
        <f t="shared" si="963"/>
        <v>0</v>
      </c>
      <c r="K2013" s="13">
        <f t="shared" si="964"/>
        <v>0</v>
      </c>
      <c r="L2013" s="16">
        <f t="shared" si="965"/>
        <v>0</v>
      </c>
      <c r="M2013" s="13">
        <f t="shared" si="966"/>
        <v>1</v>
      </c>
      <c r="N2013" s="16">
        <f t="shared" si="967"/>
        <v>0</v>
      </c>
      <c r="O2013" s="16">
        <f t="shared" si="968"/>
        <v>-5.0105733340968404E-3</v>
      </c>
      <c r="P2013" s="16">
        <f t="shared" si="969"/>
        <v>-1.4894266659031602E-3</v>
      </c>
      <c r="Q2013" s="20" t="str">
        <f t="shared" si="970"/>
        <v/>
      </c>
      <c r="R2013" s="20" t="str">
        <f t="shared" si="971"/>
        <v/>
      </c>
      <c r="S2013" s="20" t="str">
        <f t="shared" si="972"/>
        <v/>
      </c>
      <c r="T2013" s="20" t="str">
        <f t="shared" si="973"/>
        <v/>
      </c>
      <c r="U2013" s="16" t="str">
        <f t="shared" si="974"/>
        <v/>
      </c>
      <c r="V2013" s="20" t="str">
        <f t="shared" si="975"/>
        <v/>
      </c>
      <c r="W2013" s="20" t="str">
        <f t="shared" si="976"/>
        <v/>
      </c>
      <c r="X2013" s="20" t="str">
        <f t="shared" si="977"/>
        <v/>
      </c>
      <c r="Y2013" s="20" t="str">
        <f t="shared" si="978"/>
        <v/>
      </c>
      <c r="Z2013" s="20">
        <f t="shared" si="979"/>
        <v>-1.4894266659031602E-3</v>
      </c>
      <c r="AA2013" s="20" t="str">
        <f t="shared" si="980"/>
        <v/>
      </c>
      <c r="AB2013" s="20" t="str">
        <f t="shared" si="981"/>
        <v/>
      </c>
      <c r="AC2013" s="20" t="str">
        <f t="shared" si="982"/>
        <v/>
      </c>
      <c r="AD2013" s="20" t="str">
        <f t="shared" si="983"/>
        <v/>
      </c>
      <c r="AE2013" s="20">
        <f t="shared" si="984"/>
        <v>-5.0105733340968404E-3</v>
      </c>
      <c r="AF2013" s="20" t="str">
        <f t="shared" si="985"/>
        <v/>
      </c>
      <c r="AG2013" s="11">
        <f t="shared" si="986"/>
        <v>-5.0105733340968404E-3</v>
      </c>
      <c r="AH2013" s="17">
        <f t="shared" si="987"/>
        <v>999</v>
      </c>
      <c r="AI2013" s="17">
        <f t="shared" si="988"/>
        <v>999</v>
      </c>
      <c r="AJ2013" s="17">
        <f t="shared" si="989"/>
        <v>999</v>
      </c>
      <c r="AK2013" s="17">
        <f t="shared" si="990"/>
        <v>-5.0105733340968404E-3</v>
      </c>
      <c r="AL2013" s="17">
        <f t="shared" si="991"/>
        <v>999</v>
      </c>
      <c r="AM2013" s="10" t="s">
        <v>1242</v>
      </c>
      <c r="AN2013">
        <v>-0.50109999999999999</v>
      </c>
      <c r="AO2013">
        <v>0</v>
      </c>
      <c r="AP2013">
        <v>-0.50109999999999999</v>
      </c>
      <c r="AQ2013">
        <v>0.16259999999999999</v>
      </c>
      <c r="AR2013" s="8">
        <v>-0.65</v>
      </c>
      <c r="AS2013" s="8">
        <v>-1.3745000000000001</v>
      </c>
      <c r="AT2013" s="8">
        <v>-9.3084000000000007</v>
      </c>
      <c r="AU2013" s="8">
        <v>-0.66369999999999996</v>
      </c>
      <c r="AV2013" s="8">
        <v>-0.65</v>
      </c>
      <c r="AW2013" s="8">
        <v>0.65</v>
      </c>
      <c r="AX2013" s="8">
        <v>1.3745000000000001</v>
      </c>
      <c r="AY2013" s="8">
        <v>9.3084000000000007</v>
      </c>
      <c r="AZ2013" s="8">
        <v>-0.33839999999999998</v>
      </c>
      <c r="BA2013" s="8">
        <v>0.65</v>
      </c>
      <c r="BB2013">
        <v>-0.50109999999999999</v>
      </c>
      <c r="BC2013">
        <v>-0.33839999999999998</v>
      </c>
      <c r="BD2013">
        <v>0</v>
      </c>
      <c r="BE2013">
        <v>0.16259999999999999</v>
      </c>
      <c r="BF2013">
        <v>0.06</v>
      </c>
      <c r="BG2013">
        <v>0.3</v>
      </c>
      <c r="BH2013">
        <v>-20.04</v>
      </c>
      <c r="BI2013">
        <v>10</v>
      </c>
      <c r="BJ2013">
        <v>20</v>
      </c>
      <c r="BK2013">
        <v>10</v>
      </c>
      <c r="BM2013">
        <v>10</v>
      </c>
      <c r="BN2013" t="s">
        <v>1016</v>
      </c>
      <c r="BP2013" t="s">
        <v>1016</v>
      </c>
      <c r="BQ2013">
        <v>20</v>
      </c>
      <c r="BR2013">
        <v>201040</v>
      </c>
      <c r="BS2013">
        <v>1</v>
      </c>
      <c r="BU2013">
        <v>1</v>
      </c>
      <c r="BW2013">
        <v>10</v>
      </c>
      <c r="BY2013">
        <v>20</v>
      </c>
      <c r="BZ2013" t="s">
        <v>1946</v>
      </c>
      <c r="CA2013">
        <v>0</v>
      </c>
      <c r="CB2013">
        <v>0</v>
      </c>
      <c r="CC2013">
        <v>1</v>
      </c>
      <c r="CD2013">
        <v>0</v>
      </c>
      <c r="CE2013">
        <v>1</v>
      </c>
      <c r="CF2013">
        <v>0</v>
      </c>
      <c r="CG2013">
        <v>0</v>
      </c>
      <c r="CH2013">
        <v>0</v>
      </c>
      <c r="CI2013" s="2">
        <v>777264</v>
      </c>
      <c r="CJ2013" t="s">
        <v>1327</v>
      </c>
    </row>
    <row r="2014" spans="1:88">
      <c r="A2014" s="10" t="str">
        <f t="shared" si="961"/>
        <v>HOMB_US</v>
      </c>
      <c r="B2014" s="12">
        <f t="shared" si="962"/>
        <v>-6.8199999999999997E-2</v>
      </c>
      <c r="C2014" s="12">
        <v>5.0380000007676897E-3</v>
      </c>
      <c r="D2014" s="12">
        <v>0</v>
      </c>
      <c r="E2014" s="12">
        <v>-5.0380000007676897E-3</v>
      </c>
      <c r="F2014" s="12">
        <v>0</v>
      </c>
      <c r="G2014" s="12">
        <v>-5.0380000007676897E-3</v>
      </c>
      <c r="H2014" s="12">
        <v>0</v>
      </c>
      <c r="I2014" s="12">
        <v>5.0380000007676897E-3</v>
      </c>
      <c r="J2014" s="13">
        <f t="shared" si="963"/>
        <v>0</v>
      </c>
      <c r="K2014" s="13">
        <f t="shared" si="964"/>
        <v>0</v>
      </c>
      <c r="L2014" s="16">
        <f t="shared" si="965"/>
        <v>0</v>
      </c>
      <c r="M2014" s="13">
        <f t="shared" si="966"/>
        <v>0</v>
      </c>
      <c r="N2014" s="16">
        <f t="shared" si="967"/>
        <v>0</v>
      </c>
      <c r="O2014" s="16">
        <f t="shared" si="968"/>
        <v>0</v>
      </c>
      <c r="P2014" s="16">
        <f t="shared" si="969"/>
        <v>-4.0000000000000001E-3</v>
      </c>
      <c r="Q2014" s="20" t="str">
        <f t="shared" si="970"/>
        <v/>
      </c>
      <c r="R2014" s="20" t="str">
        <f t="shared" si="971"/>
        <v/>
      </c>
      <c r="S2014" s="20" t="str">
        <f t="shared" si="972"/>
        <v/>
      </c>
      <c r="T2014" s="20">
        <f t="shared" si="973"/>
        <v>-4.0000000000000001E-3</v>
      </c>
      <c r="U2014" s="16" t="str">
        <f t="shared" si="974"/>
        <v/>
      </c>
      <c r="V2014" s="20" t="str">
        <f t="shared" si="975"/>
        <v/>
      </c>
      <c r="W2014" s="20" t="str">
        <f t="shared" si="976"/>
        <v/>
      </c>
      <c r="X2014" s="20" t="str">
        <f t="shared" si="977"/>
        <v/>
      </c>
      <c r="Y2014" s="20" t="str">
        <f t="shared" si="978"/>
        <v/>
      </c>
      <c r="Z2014" s="20" t="str">
        <f t="shared" si="979"/>
        <v/>
      </c>
      <c r="AA2014" s="20" t="str">
        <f t="shared" si="980"/>
        <v/>
      </c>
      <c r="AB2014" s="20">
        <f t="shared" si="981"/>
        <v>0</v>
      </c>
      <c r="AC2014" s="20" t="str">
        <f t="shared" si="982"/>
        <v/>
      </c>
      <c r="AD2014" s="20" t="str">
        <f t="shared" si="983"/>
        <v/>
      </c>
      <c r="AE2014" s="20" t="str">
        <f t="shared" si="984"/>
        <v/>
      </c>
      <c r="AF2014" s="20" t="str">
        <f t="shared" si="985"/>
        <v/>
      </c>
      <c r="AG2014" s="11">
        <f t="shared" si="986"/>
        <v>-5.0380000007676897E-3</v>
      </c>
      <c r="AH2014" s="17">
        <f t="shared" si="987"/>
        <v>0</v>
      </c>
      <c r="AI2014" s="17">
        <f t="shared" si="988"/>
        <v>999</v>
      </c>
      <c r="AJ2014" s="17">
        <f t="shared" si="989"/>
        <v>999</v>
      </c>
      <c r="AK2014" s="17">
        <f t="shared" si="990"/>
        <v>999</v>
      </c>
      <c r="AL2014" s="17">
        <f t="shared" si="991"/>
        <v>999</v>
      </c>
      <c r="AM2014" s="10" t="s">
        <v>1113</v>
      </c>
      <c r="AN2014">
        <v>-0.50380000000000003</v>
      </c>
      <c r="AO2014">
        <v>0</v>
      </c>
      <c r="AP2014">
        <v>-0.50380000000000003</v>
      </c>
      <c r="AQ2014">
        <v>1.4654</v>
      </c>
      <c r="AR2014" s="8">
        <v>-0.4</v>
      </c>
      <c r="AS2014" s="8">
        <v>-7.1052</v>
      </c>
      <c r="AT2014" s="8">
        <v>-97.270700000000005</v>
      </c>
      <c r="AU2014" s="8">
        <v>-1.9692000000000001</v>
      </c>
      <c r="AV2014" s="8">
        <v>-0.4</v>
      </c>
      <c r="AW2014" s="8">
        <v>0.4</v>
      </c>
      <c r="AX2014" s="8">
        <v>7.1052</v>
      </c>
      <c r="AY2014" s="8">
        <v>97.270700000000005</v>
      </c>
      <c r="AZ2014" s="8">
        <v>0.96160000000000001</v>
      </c>
      <c r="BA2014" s="8">
        <v>0.4</v>
      </c>
      <c r="BB2014">
        <v>-0.4</v>
      </c>
      <c r="BC2014">
        <v>0.4</v>
      </c>
      <c r="BD2014">
        <v>0.1038</v>
      </c>
      <c r="BE2014">
        <v>0.90380000000000005</v>
      </c>
      <c r="BF2014">
        <v>0.06</v>
      </c>
      <c r="BG2014">
        <v>0.3</v>
      </c>
      <c r="BH2014">
        <v>-6.82</v>
      </c>
      <c r="BI2014">
        <v>9</v>
      </c>
      <c r="BJ2014">
        <v>17</v>
      </c>
      <c r="BK2014">
        <v>9</v>
      </c>
      <c r="BM2014">
        <v>9</v>
      </c>
      <c r="BN2014" t="s">
        <v>1016</v>
      </c>
      <c r="BP2014" t="s">
        <v>1016</v>
      </c>
      <c r="BQ2014">
        <v>40</v>
      </c>
      <c r="BR2014">
        <v>401010</v>
      </c>
      <c r="BS2014">
        <v>1</v>
      </c>
      <c r="BU2014">
        <v>1</v>
      </c>
      <c r="BW2014">
        <v>9</v>
      </c>
      <c r="BY2014">
        <v>17</v>
      </c>
      <c r="BZ2014" t="s">
        <v>1997</v>
      </c>
      <c r="CA2014">
        <v>0</v>
      </c>
      <c r="CB2014">
        <v>0</v>
      </c>
      <c r="CC2014">
        <v>0</v>
      </c>
      <c r="CD2014">
        <v>0</v>
      </c>
      <c r="CE2014">
        <v>0</v>
      </c>
      <c r="CF2014">
        <v>0</v>
      </c>
      <c r="CG2014">
        <v>0</v>
      </c>
      <c r="CH2014">
        <v>0</v>
      </c>
      <c r="CI2014" s="2">
        <v>4290040</v>
      </c>
    </row>
    <row r="2015" spans="1:88">
      <c r="A2015" s="10" t="str">
        <f t="shared" si="961"/>
        <v>CTRL_US</v>
      </c>
      <c r="B2015" s="12">
        <f t="shared" si="962"/>
        <v>-0.1371</v>
      </c>
      <c r="C2015" s="12">
        <v>9.5224380966891196E-4</v>
      </c>
      <c r="D2015" s="12">
        <v>0</v>
      </c>
      <c r="E2015" s="12">
        <v>-5.06192761981896E-3</v>
      </c>
      <c r="F2015" s="12">
        <v>-6.0141714294878702E-3</v>
      </c>
      <c r="G2015" s="12">
        <v>-5.06192761981896E-3</v>
      </c>
      <c r="H2015" s="12">
        <v>-6.0141714294878702E-3</v>
      </c>
      <c r="I2015" s="12">
        <v>-9.5224380966891196E-4</v>
      </c>
      <c r="J2015" s="13">
        <f t="shared" si="963"/>
        <v>0</v>
      </c>
      <c r="K2015" s="13">
        <f t="shared" si="964"/>
        <v>0</v>
      </c>
      <c r="L2015" s="16">
        <f t="shared" si="965"/>
        <v>0</v>
      </c>
      <c r="M2015" s="13">
        <f t="shared" si="966"/>
        <v>1</v>
      </c>
      <c r="N2015" s="16">
        <f t="shared" si="967"/>
        <v>0</v>
      </c>
      <c r="O2015" s="16">
        <f t="shared" si="968"/>
        <v>-6.0141714294878702E-3</v>
      </c>
      <c r="P2015" s="16">
        <f t="shared" si="969"/>
        <v>1.417142948787007E-5</v>
      </c>
      <c r="Q2015" s="20" t="str">
        <f t="shared" si="970"/>
        <v/>
      </c>
      <c r="R2015" s="20" t="str">
        <f t="shared" si="971"/>
        <v/>
      </c>
      <c r="S2015" s="20" t="str">
        <f t="shared" si="972"/>
        <v/>
      </c>
      <c r="T2015" s="20">
        <f t="shared" si="973"/>
        <v>1.417142948787007E-5</v>
      </c>
      <c r="U2015" s="16" t="str">
        <f t="shared" si="974"/>
        <v/>
      </c>
      <c r="V2015" s="20" t="str">
        <f t="shared" si="975"/>
        <v/>
      </c>
      <c r="W2015" s="20" t="str">
        <f t="shared" si="976"/>
        <v/>
      </c>
      <c r="X2015" s="20" t="str">
        <f t="shared" si="977"/>
        <v/>
      </c>
      <c r="Y2015" s="20" t="str">
        <f t="shared" si="978"/>
        <v/>
      </c>
      <c r="Z2015" s="20" t="str">
        <f t="shared" si="979"/>
        <v/>
      </c>
      <c r="AA2015" s="20" t="str">
        <f t="shared" si="980"/>
        <v/>
      </c>
      <c r="AB2015" s="20">
        <f t="shared" si="981"/>
        <v>-6.0141714294878702E-3</v>
      </c>
      <c r="AC2015" s="20" t="str">
        <f t="shared" si="982"/>
        <v/>
      </c>
      <c r="AD2015" s="20" t="str">
        <f t="shared" si="983"/>
        <v/>
      </c>
      <c r="AE2015" s="20" t="str">
        <f t="shared" si="984"/>
        <v/>
      </c>
      <c r="AF2015" s="20" t="str">
        <f t="shared" si="985"/>
        <v/>
      </c>
      <c r="AG2015" s="11">
        <f t="shared" si="986"/>
        <v>-5.06192761981896E-3</v>
      </c>
      <c r="AH2015" s="17">
        <f t="shared" si="987"/>
        <v>-6.0141714294878702E-3</v>
      </c>
      <c r="AI2015" s="17">
        <f t="shared" si="988"/>
        <v>999</v>
      </c>
      <c r="AJ2015" s="17">
        <f t="shared" si="989"/>
        <v>999</v>
      </c>
      <c r="AK2015" s="17">
        <f t="shared" si="990"/>
        <v>999</v>
      </c>
      <c r="AL2015" s="17">
        <f t="shared" si="991"/>
        <v>999</v>
      </c>
      <c r="AM2015" s="10" t="s">
        <v>1779</v>
      </c>
      <c r="AN2015">
        <v>-0.50619999999999998</v>
      </c>
      <c r="AO2015">
        <v>0</v>
      </c>
      <c r="AP2015">
        <v>-0.50619999999999998</v>
      </c>
      <c r="AQ2015">
        <v>0.56610000000000005</v>
      </c>
      <c r="AR2015" s="8">
        <v>-0.6</v>
      </c>
      <c r="AS2015" s="8">
        <v>-2.9382999999999999</v>
      </c>
      <c r="AT2015" s="8">
        <v>-12.1829</v>
      </c>
      <c r="AU2015" s="8">
        <v>-1.0723</v>
      </c>
      <c r="AV2015" s="8">
        <v>-0.6</v>
      </c>
      <c r="AW2015" s="8">
        <v>0.6</v>
      </c>
      <c r="AX2015" s="8">
        <v>2.9382999999999999</v>
      </c>
      <c r="AY2015" s="8">
        <v>12.1829</v>
      </c>
      <c r="AZ2015" s="8">
        <v>5.9900000000000002E-2</v>
      </c>
      <c r="BA2015" s="8">
        <v>0.6</v>
      </c>
      <c r="BB2015">
        <v>-0.6</v>
      </c>
      <c r="BC2015">
        <v>5.9900000000000002E-2</v>
      </c>
      <c r="BD2015">
        <v>-9.3799999999999994E-2</v>
      </c>
      <c r="BE2015">
        <v>0.56610000000000005</v>
      </c>
      <c r="BF2015">
        <v>0.06</v>
      </c>
      <c r="BG2015">
        <v>0.3</v>
      </c>
      <c r="BH2015">
        <v>-13.71</v>
      </c>
      <c r="BI2015">
        <v>10</v>
      </c>
      <c r="BJ2015">
        <v>19</v>
      </c>
      <c r="BK2015">
        <v>10</v>
      </c>
      <c r="BM2015">
        <v>10</v>
      </c>
      <c r="BN2015" t="s">
        <v>1016</v>
      </c>
      <c r="BP2015" t="s">
        <v>1016</v>
      </c>
      <c r="BQ2015">
        <v>45</v>
      </c>
      <c r="BR2015">
        <v>452030</v>
      </c>
      <c r="BS2015">
        <v>1</v>
      </c>
      <c r="BU2015">
        <v>1</v>
      </c>
      <c r="BW2015">
        <v>10</v>
      </c>
      <c r="BY2015">
        <v>19</v>
      </c>
      <c r="BZ2015" t="s">
        <v>1997</v>
      </c>
      <c r="CA2015">
        <v>0</v>
      </c>
      <c r="CB2015">
        <v>0</v>
      </c>
      <c r="CC2015">
        <v>1</v>
      </c>
      <c r="CD2015">
        <v>0</v>
      </c>
      <c r="CE2015">
        <v>0</v>
      </c>
      <c r="CF2015">
        <v>0</v>
      </c>
      <c r="CG2015">
        <v>0</v>
      </c>
      <c r="CH2015">
        <v>0</v>
      </c>
      <c r="CI2015" s="2">
        <v>2280628</v>
      </c>
    </row>
    <row r="2016" spans="1:88">
      <c r="A2016" s="10" t="str">
        <f t="shared" si="961"/>
        <v>ZQK_US</v>
      </c>
      <c r="B2016" s="12">
        <f t="shared" si="962"/>
        <v>-0.15640000000000001</v>
      </c>
      <c r="C2016" s="12">
        <v>0</v>
      </c>
      <c r="D2016" s="12">
        <v>0</v>
      </c>
      <c r="E2016" s="12">
        <v>-5.07927619125017E-3</v>
      </c>
      <c r="F2016" s="12">
        <v>-5.07927619125017E-3</v>
      </c>
      <c r="G2016" s="12">
        <v>-5.07927619125017E-3</v>
      </c>
      <c r="H2016" s="12">
        <v>-5.07927619125017E-3</v>
      </c>
      <c r="I2016" s="12">
        <v>0</v>
      </c>
      <c r="J2016" s="13">
        <f t="shared" si="963"/>
        <v>0</v>
      </c>
      <c r="K2016" s="13">
        <f t="shared" si="964"/>
        <v>0</v>
      </c>
      <c r="L2016" s="16">
        <f t="shared" si="965"/>
        <v>0</v>
      </c>
      <c r="M2016" s="13">
        <f t="shared" si="966"/>
        <v>1</v>
      </c>
      <c r="N2016" s="16">
        <f t="shared" si="967"/>
        <v>0</v>
      </c>
      <c r="O2016" s="16">
        <f t="shared" si="968"/>
        <v>-5.07927619125017E-3</v>
      </c>
      <c r="P2016" s="16">
        <f t="shared" si="969"/>
        <v>-1.4207238087498306E-3</v>
      </c>
      <c r="Q2016" s="20" t="str">
        <f t="shared" si="970"/>
        <v/>
      </c>
      <c r="R2016" s="20" t="str">
        <f t="shared" si="971"/>
        <v/>
      </c>
      <c r="S2016" s="20" t="str">
        <f t="shared" si="972"/>
        <v/>
      </c>
      <c r="T2016" s="20">
        <f t="shared" si="973"/>
        <v>-1.4207238087498306E-3</v>
      </c>
      <c r="U2016" s="16" t="str">
        <f t="shared" si="974"/>
        <v/>
      </c>
      <c r="V2016" s="20" t="str">
        <f t="shared" si="975"/>
        <v/>
      </c>
      <c r="W2016" s="20" t="str">
        <f t="shared" si="976"/>
        <v/>
      </c>
      <c r="X2016" s="20" t="str">
        <f t="shared" si="977"/>
        <v/>
      </c>
      <c r="Y2016" s="20" t="str">
        <f t="shared" si="978"/>
        <v/>
      </c>
      <c r="Z2016" s="20" t="str">
        <f t="shared" si="979"/>
        <v/>
      </c>
      <c r="AA2016" s="20" t="str">
        <f t="shared" si="980"/>
        <v/>
      </c>
      <c r="AB2016" s="20">
        <f t="shared" si="981"/>
        <v>-5.07927619125017E-3</v>
      </c>
      <c r="AC2016" s="20" t="str">
        <f t="shared" si="982"/>
        <v/>
      </c>
      <c r="AD2016" s="20" t="str">
        <f t="shared" si="983"/>
        <v/>
      </c>
      <c r="AE2016" s="20" t="str">
        <f t="shared" si="984"/>
        <v/>
      </c>
      <c r="AF2016" s="20" t="str">
        <f t="shared" si="985"/>
        <v/>
      </c>
      <c r="AG2016" s="11">
        <f t="shared" si="986"/>
        <v>-5.07927619125017E-3</v>
      </c>
      <c r="AH2016" s="17">
        <f t="shared" si="987"/>
        <v>-5.07927619125017E-3</v>
      </c>
      <c r="AI2016" s="17">
        <f t="shared" si="988"/>
        <v>999</v>
      </c>
      <c r="AJ2016" s="17">
        <f t="shared" si="989"/>
        <v>999</v>
      </c>
      <c r="AK2016" s="17">
        <f t="shared" si="990"/>
        <v>999</v>
      </c>
      <c r="AL2016" s="17">
        <f t="shared" si="991"/>
        <v>999</v>
      </c>
      <c r="AM2016" s="10" t="s">
        <v>918</v>
      </c>
      <c r="AN2016">
        <v>-0.50790000000000002</v>
      </c>
      <c r="AO2016">
        <v>0</v>
      </c>
      <c r="AP2016">
        <v>-0.50790000000000002</v>
      </c>
      <c r="AQ2016">
        <v>0.74109999999999998</v>
      </c>
      <c r="AR2016" s="8">
        <v>-0.65</v>
      </c>
      <c r="AS2016" s="8">
        <v>-3.3275999999999999</v>
      </c>
      <c r="AT2016" s="8">
        <v>-12.2081</v>
      </c>
      <c r="AU2016" s="8">
        <v>-1.2490000000000001</v>
      </c>
      <c r="AV2016" s="8">
        <v>-0.65</v>
      </c>
      <c r="AW2016" s="8">
        <v>0.65</v>
      </c>
      <c r="AX2016" s="8">
        <v>3.3275999999999999</v>
      </c>
      <c r="AY2016" s="8">
        <v>12.2081</v>
      </c>
      <c r="AZ2016" s="8">
        <v>0.23319999999999999</v>
      </c>
      <c r="BA2016" s="8">
        <v>0.65</v>
      </c>
      <c r="BB2016">
        <v>-0.65</v>
      </c>
      <c r="BC2016">
        <v>0.23319999999999999</v>
      </c>
      <c r="BD2016">
        <v>-0.1421</v>
      </c>
      <c r="BE2016">
        <v>0.74109999999999998</v>
      </c>
      <c r="BF2016">
        <v>0.06</v>
      </c>
      <c r="BG2016">
        <v>0.3</v>
      </c>
      <c r="BH2016">
        <v>-15.64</v>
      </c>
      <c r="BI2016">
        <v>10</v>
      </c>
      <c r="BJ2016">
        <v>19</v>
      </c>
      <c r="BK2016">
        <v>10</v>
      </c>
      <c r="BM2016">
        <v>10</v>
      </c>
      <c r="BN2016" t="s">
        <v>1016</v>
      </c>
      <c r="BP2016" t="s">
        <v>1016</v>
      </c>
      <c r="BQ2016">
        <v>25</v>
      </c>
      <c r="BR2016">
        <v>252030</v>
      </c>
      <c r="BS2016">
        <v>1</v>
      </c>
      <c r="BU2016">
        <v>1</v>
      </c>
      <c r="BW2016">
        <v>10</v>
      </c>
      <c r="BY2016">
        <v>19</v>
      </c>
      <c r="BZ2016" t="s">
        <v>1997</v>
      </c>
      <c r="CA2016">
        <v>0</v>
      </c>
      <c r="CB2016">
        <v>0</v>
      </c>
      <c r="CC2016">
        <v>1</v>
      </c>
      <c r="CD2016">
        <v>0</v>
      </c>
      <c r="CE2016">
        <v>0</v>
      </c>
      <c r="CF2016">
        <v>0</v>
      </c>
      <c r="CG2016">
        <v>0</v>
      </c>
      <c r="CH2016">
        <v>0</v>
      </c>
      <c r="CI2016" s="2">
        <v>2947522</v>
      </c>
    </row>
    <row r="2017" spans="1:88">
      <c r="A2017" s="10" t="str">
        <f t="shared" si="961"/>
        <v>CECE_US</v>
      </c>
      <c r="B2017" s="12">
        <f t="shared" si="962"/>
        <v>-7.5399999999999995E-2</v>
      </c>
      <c r="C2017" s="12">
        <v>5.0369523817199099E-4</v>
      </c>
      <c r="D2017" s="12">
        <v>0</v>
      </c>
      <c r="E2017" s="12">
        <v>-5.0873219055371103E-3</v>
      </c>
      <c r="F2017" s="12">
        <v>-5.5910171437091004E-3</v>
      </c>
      <c r="G2017" s="12">
        <v>-5.0873219055371103E-3</v>
      </c>
      <c r="H2017" s="12">
        <v>-5.5910171437091004E-3</v>
      </c>
      <c r="I2017" s="12">
        <v>-5.0369523817199099E-4</v>
      </c>
      <c r="J2017" s="13">
        <f t="shared" si="963"/>
        <v>0</v>
      </c>
      <c r="K2017" s="13">
        <f t="shared" si="964"/>
        <v>0</v>
      </c>
      <c r="L2017" s="16">
        <f t="shared" si="965"/>
        <v>0</v>
      </c>
      <c r="M2017" s="13">
        <f t="shared" si="966"/>
        <v>1</v>
      </c>
      <c r="N2017" s="16">
        <f t="shared" si="967"/>
        <v>0</v>
      </c>
      <c r="O2017" s="16">
        <f t="shared" si="968"/>
        <v>-5.5910171437091004E-3</v>
      </c>
      <c r="P2017" s="16">
        <f t="shared" si="969"/>
        <v>-9.0898285629090018E-4</v>
      </c>
      <c r="Q2017" s="20" t="str">
        <f t="shared" si="970"/>
        <v/>
      </c>
      <c r="R2017" s="20" t="str">
        <f t="shared" si="971"/>
        <v/>
      </c>
      <c r="S2017" s="20" t="str">
        <f t="shared" si="972"/>
        <v/>
      </c>
      <c r="T2017" s="20">
        <f t="shared" si="973"/>
        <v>-9.0898285629090018E-4</v>
      </c>
      <c r="U2017" s="16" t="str">
        <f t="shared" si="974"/>
        <v/>
      </c>
      <c r="V2017" s="20" t="str">
        <f t="shared" si="975"/>
        <v/>
      </c>
      <c r="W2017" s="20" t="str">
        <f t="shared" si="976"/>
        <v/>
      </c>
      <c r="X2017" s="20" t="str">
        <f t="shared" si="977"/>
        <v/>
      </c>
      <c r="Y2017" s="20" t="str">
        <f t="shared" si="978"/>
        <v/>
      </c>
      <c r="Z2017" s="20" t="str">
        <f t="shared" si="979"/>
        <v/>
      </c>
      <c r="AA2017" s="20" t="str">
        <f t="shared" si="980"/>
        <v/>
      </c>
      <c r="AB2017" s="20">
        <f t="shared" si="981"/>
        <v>-5.5910171437091004E-3</v>
      </c>
      <c r="AC2017" s="20" t="str">
        <f t="shared" si="982"/>
        <v/>
      </c>
      <c r="AD2017" s="20" t="str">
        <f t="shared" si="983"/>
        <v/>
      </c>
      <c r="AE2017" s="20" t="str">
        <f t="shared" si="984"/>
        <v/>
      </c>
      <c r="AF2017" s="20" t="str">
        <f t="shared" si="985"/>
        <v/>
      </c>
      <c r="AG2017" s="11">
        <f t="shared" si="986"/>
        <v>-5.0873219055371103E-3</v>
      </c>
      <c r="AH2017" s="17">
        <f t="shared" si="987"/>
        <v>-5.5910171437091004E-3</v>
      </c>
      <c r="AI2017" s="17">
        <f t="shared" si="988"/>
        <v>999</v>
      </c>
      <c r="AJ2017" s="17">
        <f t="shared" si="989"/>
        <v>999</v>
      </c>
      <c r="AK2017" s="17">
        <f t="shared" si="990"/>
        <v>999</v>
      </c>
      <c r="AL2017" s="17">
        <f t="shared" si="991"/>
        <v>999</v>
      </c>
      <c r="AM2017" s="10" t="s">
        <v>1523</v>
      </c>
      <c r="AN2017">
        <v>-0.50870000000000004</v>
      </c>
      <c r="AO2017">
        <v>0</v>
      </c>
      <c r="AP2017">
        <v>-0.50870000000000004</v>
      </c>
      <c r="AQ2017">
        <v>0.1638</v>
      </c>
      <c r="AR2017" s="8">
        <v>-0.65</v>
      </c>
      <c r="AS2017" s="8">
        <v>-0.64490000000000003</v>
      </c>
      <c r="AT2017" s="8">
        <v>-13.0284</v>
      </c>
      <c r="AU2017" s="8">
        <v>-0.67249999999999999</v>
      </c>
      <c r="AV2017" s="8">
        <v>-0.65</v>
      </c>
      <c r="AW2017" s="8">
        <v>0.65</v>
      </c>
      <c r="AX2017" s="8">
        <v>0.64490000000000003</v>
      </c>
      <c r="AY2017" s="8">
        <v>13.0284</v>
      </c>
      <c r="AZ2017" s="8">
        <v>-0.34499999999999997</v>
      </c>
      <c r="BA2017" s="8">
        <v>0.65</v>
      </c>
      <c r="BB2017">
        <v>-0.64490000000000003</v>
      </c>
      <c r="BC2017">
        <v>-0.34499999999999997</v>
      </c>
      <c r="BD2017">
        <v>-0.1361</v>
      </c>
      <c r="BE2017">
        <v>0.1638</v>
      </c>
      <c r="BF2017">
        <v>0.06</v>
      </c>
      <c r="BG2017">
        <v>0.3</v>
      </c>
      <c r="BH2017">
        <v>-7.54</v>
      </c>
      <c r="BI2017">
        <v>9</v>
      </c>
      <c r="BJ2017">
        <v>17</v>
      </c>
      <c r="BK2017">
        <v>9</v>
      </c>
      <c r="BM2017">
        <v>9</v>
      </c>
      <c r="BN2017" t="s">
        <v>1016</v>
      </c>
      <c r="BP2017" t="s">
        <v>1016</v>
      </c>
      <c r="BQ2017">
        <v>20</v>
      </c>
      <c r="BR2017">
        <v>202010</v>
      </c>
      <c r="BS2017">
        <v>1</v>
      </c>
      <c r="BU2017">
        <v>1</v>
      </c>
      <c r="BW2017">
        <v>9</v>
      </c>
      <c r="BY2017">
        <v>17</v>
      </c>
      <c r="BZ2017" t="s">
        <v>1946</v>
      </c>
      <c r="CA2017">
        <v>0</v>
      </c>
      <c r="CB2017">
        <v>1</v>
      </c>
      <c r="CC2017">
        <v>1</v>
      </c>
      <c r="CD2017">
        <v>0</v>
      </c>
      <c r="CE2017">
        <v>0</v>
      </c>
      <c r="CF2017">
        <v>0</v>
      </c>
      <c r="CG2017">
        <v>0</v>
      </c>
      <c r="CH2017">
        <v>0</v>
      </c>
      <c r="CI2017" s="2">
        <v>458605</v>
      </c>
    </row>
    <row r="2018" spans="1:88">
      <c r="A2018" s="10" t="str">
        <f t="shared" si="961"/>
        <v>VHC_US</v>
      </c>
      <c r="B2018" s="12">
        <f t="shared" si="962"/>
        <v>-0.20039999999999999</v>
      </c>
      <c r="C2018" s="12">
        <v>0</v>
      </c>
      <c r="D2018" s="12">
        <v>0</v>
      </c>
      <c r="E2018" s="12">
        <v>-5.1009828579201503E-3</v>
      </c>
      <c r="F2018" s="12">
        <v>-5.1009828579201503E-3</v>
      </c>
      <c r="G2018" s="12">
        <v>-5.1009828579201503E-3</v>
      </c>
      <c r="H2018" s="12">
        <v>-5.1009828579201503E-3</v>
      </c>
      <c r="I2018" s="12">
        <v>0</v>
      </c>
      <c r="J2018" s="13">
        <f t="shared" si="963"/>
        <v>0</v>
      </c>
      <c r="K2018" s="13">
        <f t="shared" si="964"/>
        <v>0</v>
      </c>
      <c r="L2018" s="16">
        <f t="shared" si="965"/>
        <v>0</v>
      </c>
      <c r="M2018" s="13">
        <f t="shared" si="966"/>
        <v>1</v>
      </c>
      <c r="N2018" s="16">
        <f t="shared" si="967"/>
        <v>0</v>
      </c>
      <c r="O2018" s="16">
        <f t="shared" si="968"/>
        <v>-5.1009828579201503E-3</v>
      </c>
      <c r="P2018" s="16">
        <f t="shared" si="969"/>
        <v>-8.9901714207984984E-4</v>
      </c>
      <c r="Q2018" s="20" t="str">
        <f t="shared" si="970"/>
        <v/>
      </c>
      <c r="R2018" s="20" t="str">
        <f t="shared" si="971"/>
        <v/>
      </c>
      <c r="S2018" s="20" t="str">
        <f t="shared" si="972"/>
        <v/>
      </c>
      <c r="T2018" s="20" t="str">
        <f t="shared" si="973"/>
        <v/>
      </c>
      <c r="U2018" s="16" t="str">
        <f t="shared" si="974"/>
        <v/>
      </c>
      <c r="V2018" s="20" t="str">
        <f t="shared" si="975"/>
        <v/>
      </c>
      <c r="W2018" s="20" t="str">
        <f t="shared" si="976"/>
        <v/>
      </c>
      <c r="X2018" s="20" t="str">
        <f t="shared" si="977"/>
        <v/>
      </c>
      <c r="Y2018" s="20" t="str">
        <f t="shared" si="978"/>
        <v/>
      </c>
      <c r="Z2018" s="20">
        <f t="shared" si="979"/>
        <v>-8.9901714207984984E-4</v>
      </c>
      <c r="AA2018" s="20" t="str">
        <f t="shared" si="980"/>
        <v/>
      </c>
      <c r="AB2018" s="20" t="str">
        <f t="shared" si="981"/>
        <v/>
      </c>
      <c r="AC2018" s="20" t="str">
        <f t="shared" si="982"/>
        <v/>
      </c>
      <c r="AD2018" s="20" t="str">
        <f t="shared" si="983"/>
        <v/>
      </c>
      <c r="AE2018" s="20">
        <f t="shared" si="984"/>
        <v>-5.1009828579201503E-3</v>
      </c>
      <c r="AF2018" s="20" t="str">
        <f t="shared" si="985"/>
        <v/>
      </c>
      <c r="AG2018" s="11">
        <f t="shared" si="986"/>
        <v>-5.1009828579201503E-3</v>
      </c>
      <c r="AH2018" s="17">
        <f t="shared" si="987"/>
        <v>999</v>
      </c>
      <c r="AI2018" s="17">
        <f t="shared" si="988"/>
        <v>999</v>
      </c>
      <c r="AJ2018" s="17">
        <f t="shared" si="989"/>
        <v>999</v>
      </c>
      <c r="AK2018" s="17">
        <f t="shared" si="990"/>
        <v>-5.1009828579201503E-3</v>
      </c>
      <c r="AL2018" s="17">
        <f t="shared" si="991"/>
        <v>999</v>
      </c>
      <c r="AM2018" s="10" t="s">
        <v>1051</v>
      </c>
      <c r="AN2018">
        <v>-0.5101</v>
      </c>
      <c r="AO2018">
        <v>0</v>
      </c>
      <c r="AP2018">
        <v>-0.5101</v>
      </c>
      <c r="AQ2018">
        <v>0.91710000000000003</v>
      </c>
      <c r="AR2018" s="8">
        <v>-0.6</v>
      </c>
      <c r="AS2018" s="8">
        <v>-3.5952000000000002</v>
      </c>
      <c r="AT2018" s="8">
        <v>-13.814299999999999</v>
      </c>
      <c r="AU2018" s="8">
        <v>-1.4272</v>
      </c>
      <c r="AV2018" s="8">
        <v>-0.6</v>
      </c>
      <c r="AW2018" s="8">
        <v>0.6</v>
      </c>
      <c r="AX2018" s="8">
        <v>3.5952000000000002</v>
      </c>
      <c r="AY2018" s="8">
        <v>13.814299999999999</v>
      </c>
      <c r="AZ2018" s="8">
        <v>0.40699999999999997</v>
      </c>
      <c r="BA2018" s="8">
        <v>0.6</v>
      </c>
      <c r="BB2018">
        <v>-0.5101</v>
      </c>
      <c r="BC2018">
        <v>0.40699999999999997</v>
      </c>
      <c r="BD2018">
        <v>0</v>
      </c>
      <c r="BE2018">
        <v>0.91710000000000003</v>
      </c>
      <c r="BF2018">
        <v>0.06</v>
      </c>
      <c r="BG2018">
        <v>0.3</v>
      </c>
      <c r="BH2018">
        <v>-20.04</v>
      </c>
      <c r="BI2018">
        <v>10</v>
      </c>
      <c r="BJ2018">
        <v>20</v>
      </c>
      <c r="BK2018">
        <v>10</v>
      </c>
      <c r="BM2018">
        <v>10</v>
      </c>
      <c r="BN2018" t="s">
        <v>1016</v>
      </c>
      <c r="BP2018" t="s">
        <v>1016</v>
      </c>
      <c r="BQ2018">
        <v>45</v>
      </c>
      <c r="BR2018">
        <v>451030</v>
      </c>
      <c r="BS2018">
        <v>1</v>
      </c>
      <c r="BU2018">
        <v>1</v>
      </c>
      <c r="BW2018">
        <v>10</v>
      </c>
      <c r="BY2018">
        <v>20</v>
      </c>
      <c r="BZ2018" t="s">
        <v>1997</v>
      </c>
      <c r="CA2018">
        <v>0</v>
      </c>
      <c r="CB2018">
        <v>0</v>
      </c>
      <c r="CC2018">
        <v>1</v>
      </c>
      <c r="CD2018">
        <v>0</v>
      </c>
      <c r="CE2018">
        <v>1</v>
      </c>
      <c r="CF2018">
        <v>0</v>
      </c>
      <c r="CG2018">
        <v>0</v>
      </c>
      <c r="CH2018">
        <v>0</v>
      </c>
      <c r="CI2018" s="2">
        <v>3647389</v>
      </c>
      <c r="CJ2018" t="s">
        <v>1327</v>
      </c>
    </row>
    <row r="2019" spans="1:88">
      <c r="A2019" s="10" t="str">
        <f t="shared" si="961"/>
        <v>XOOM_US</v>
      </c>
      <c r="B2019" s="12">
        <f t="shared" si="962"/>
        <v>-0.1444</v>
      </c>
      <c r="C2019" s="12">
        <v>5.1090285722070897E-3</v>
      </c>
      <c r="D2019" s="12">
        <v>0</v>
      </c>
      <c r="E2019" s="12">
        <v>-5.1090285722070897E-3</v>
      </c>
      <c r="F2019" s="12">
        <v>0</v>
      </c>
      <c r="G2019" s="12">
        <v>-5.1090285722070897E-3</v>
      </c>
      <c r="H2019" s="12">
        <v>0</v>
      </c>
      <c r="I2019" s="12">
        <v>5.1090285722070897E-3</v>
      </c>
      <c r="J2019" s="13">
        <f t="shared" si="963"/>
        <v>0</v>
      </c>
      <c r="K2019" s="13">
        <f t="shared" si="964"/>
        <v>0</v>
      </c>
      <c r="L2019" s="16">
        <f t="shared" si="965"/>
        <v>0</v>
      </c>
      <c r="M2019" s="13">
        <f t="shared" si="966"/>
        <v>0</v>
      </c>
      <c r="N2019" s="16">
        <f t="shared" si="967"/>
        <v>0</v>
      </c>
      <c r="O2019" s="16">
        <f t="shared" si="968"/>
        <v>0</v>
      </c>
      <c r="P2019" s="16">
        <f t="shared" si="969"/>
        <v>-6.0000000000000001E-3</v>
      </c>
      <c r="Q2019" s="20" t="str">
        <f t="shared" si="970"/>
        <v/>
      </c>
      <c r="R2019" s="20" t="str">
        <f t="shared" si="971"/>
        <v/>
      </c>
      <c r="S2019" s="20" t="str">
        <f t="shared" si="972"/>
        <v/>
      </c>
      <c r="T2019" s="20">
        <f t="shared" si="973"/>
        <v>-6.0000000000000001E-3</v>
      </c>
      <c r="U2019" s="16" t="str">
        <f t="shared" si="974"/>
        <v/>
      </c>
      <c r="V2019" s="20" t="str">
        <f t="shared" si="975"/>
        <v/>
      </c>
      <c r="W2019" s="20" t="str">
        <f t="shared" si="976"/>
        <v/>
      </c>
      <c r="X2019" s="20" t="str">
        <f t="shared" si="977"/>
        <v/>
      </c>
      <c r="Y2019" s="20" t="str">
        <f t="shared" si="978"/>
        <v/>
      </c>
      <c r="Z2019" s="20" t="str">
        <f t="shared" si="979"/>
        <v/>
      </c>
      <c r="AA2019" s="20" t="str">
        <f t="shared" si="980"/>
        <v/>
      </c>
      <c r="AB2019" s="20">
        <f t="shared" si="981"/>
        <v>0</v>
      </c>
      <c r="AC2019" s="20" t="str">
        <f t="shared" si="982"/>
        <v/>
      </c>
      <c r="AD2019" s="20" t="str">
        <f t="shared" si="983"/>
        <v/>
      </c>
      <c r="AE2019" s="20" t="str">
        <f t="shared" si="984"/>
        <v/>
      </c>
      <c r="AF2019" s="20" t="str">
        <f t="shared" si="985"/>
        <v/>
      </c>
      <c r="AG2019" s="11">
        <f t="shared" si="986"/>
        <v>-5.1090285722070897E-3</v>
      </c>
      <c r="AH2019" s="17">
        <f t="shared" si="987"/>
        <v>0</v>
      </c>
      <c r="AI2019" s="17">
        <f t="shared" si="988"/>
        <v>999</v>
      </c>
      <c r="AJ2019" s="17">
        <f t="shared" si="989"/>
        <v>999</v>
      </c>
      <c r="AK2019" s="17">
        <f t="shared" si="990"/>
        <v>999</v>
      </c>
      <c r="AL2019" s="17">
        <f t="shared" si="991"/>
        <v>999</v>
      </c>
      <c r="AM2019" s="10" t="s">
        <v>1208</v>
      </c>
      <c r="AN2019">
        <v>-0.51090000000000002</v>
      </c>
      <c r="AO2019">
        <v>0</v>
      </c>
      <c r="AP2019">
        <v>-0.51090000000000002</v>
      </c>
      <c r="AQ2019">
        <v>1.4527000000000001</v>
      </c>
      <c r="AR2019" s="8">
        <v>-0.6</v>
      </c>
      <c r="AS2019" s="8">
        <v>-7.0551000000000004</v>
      </c>
      <c r="AT2019" s="8">
        <v>-24.714300000000001</v>
      </c>
      <c r="AU2019" s="8">
        <v>-1.9636</v>
      </c>
      <c r="AV2019" s="8">
        <v>-0.6</v>
      </c>
      <c r="AW2019" s="8">
        <v>0.6</v>
      </c>
      <c r="AX2019" s="8">
        <v>7.0551000000000004</v>
      </c>
      <c r="AY2019" s="8">
        <v>24.714300000000001</v>
      </c>
      <c r="AZ2019" s="8">
        <v>0.94179999999999997</v>
      </c>
      <c r="BA2019" s="8">
        <v>0.6</v>
      </c>
      <c r="BB2019">
        <v>-0.6</v>
      </c>
      <c r="BC2019">
        <v>0.6</v>
      </c>
      <c r="BD2019">
        <v>-8.9099999999999999E-2</v>
      </c>
      <c r="BE2019">
        <v>1.1109</v>
      </c>
      <c r="BF2019">
        <v>0.06</v>
      </c>
      <c r="BG2019">
        <v>0.3</v>
      </c>
      <c r="BH2019">
        <v>-14.44</v>
      </c>
      <c r="BI2019">
        <v>10</v>
      </c>
      <c r="BJ2019">
        <v>19</v>
      </c>
      <c r="BK2019">
        <v>10</v>
      </c>
      <c r="BM2019">
        <v>10</v>
      </c>
      <c r="BN2019" t="s">
        <v>1016</v>
      </c>
      <c r="BP2019" t="s">
        <v>1016</v>
      </c>
      <c r="BQ2019">
        <v>45</v>
      </c>
      <c r="BR2019">
        <v>451010</v>
      </c>
      <c r="BS2019">
        <v>1</v>
      </c>
      <c r="BU2019">
        <v>1</v>
      </c>
      <c r="BW2019">
        <v>10</v>
      </c>
      <c r="BY2019">
        <v>19</v>
      </c>
      <c r="BZ2019" t="s">
        <v>1997</v>
      </c>
      <c r="CA2019">
        <v>0</v>
      </c>
      <c r="CB2019">
        <v>0</v>
      </c>
      <c r="CC2019">
        <v>0</v>
      </c>
      <c r="CD2019">
        <v>0</v>
      </c>
      <c r="CE2019">
        <v>0</v>
      </c>
      <c r="CF2019">
        <v>0</v>
      </c>
      <c r="CG2019">
        <v>0</v>
      </c>
      <c r="CH2019">
        <v>0</v>
      </c>
      <c r="CI2019" s="2">
        <v>6147420</v>
      </c>
    </row>
    <row r="2020" spans="1:88">
      <c r="A2020" s="10" t="str">
        <f t="shared" si="961"/>
        <v>CBF_US</v>
      </c>
      <c r="B2020" s="12">
        <f t="shared" si="962"/>
        <v>-5.2699999999999997E-2</v>
      </c>
      <c r="C2020" s="12">
        <v>5.1423847626883602E-3</v>
      </c>
      <c r="D2020" s="12">
        <v>0</v>
      </c>
      <c r="E2020" s="12">
        <v>-5.1423847626883602E-3</v>
      </c>
      <c r="F2020" s="12">
        <v>0</v>
      </c>
      <c r="G2020" s="12">
        <v>-5.1423847626883602E-3</v>
      </c>
      <c r="H2020" s="12">
        <v>0</v>
      </c>
      <c r="I2020" s="12">
        <v>5.1423847626883602E-3</v>
      </c>
      <c r="J2020" s="13">
        <f t="shared" si="963"/>
        <v>0</v>
      </c>
      <c r="K2020" s="13">
        <f t="shared" si="964"/>
        <v>0</v>
      </c>
      <c r="L2020" s="16">
        <f t="shared" si="965"/>
        <v>0</v>
      </c>
      <c r="M2020" s="13">
        <f t="shared" si="966"/>
        <v>0</v>
      </c>
      <c r="N2020" s="16">
        <f t="shared" si="967"/>
        <v>0</v>
      </c>
      <c r="O2020" s="16">
        <f t="shared" si="968"/>
        <v>0</v>
      </c>
      <c r="P2020" s="16">
        <f t="shared" si="969"/>
        <v>-4.0000000000000001E-3</v>
      </c>
      <c r="Q2020" s="20" t="str">
        <f t="shared" si="970"/>
        <v/>
      </c>
      <c r="R2020" s="20" t="str">
        <f t="shared" si="971"/>
        <v/>
      </c>
      <c r="S2020" s="20" t="str">
        <f t="shared" si="972"/>
        <v/>
      </c>
      <c r="T2020" s="20">
        <f t="shared" si="973"/>
        <v>-4.0000000000000001E-3</v>
      </c>
      <c r="U2020" s="16" t="str">
        <f t="shared" si="974"/>
        <v/>
      </c>
      <c r="V2020" s="20" t="str">
        <f t="shared" si="975"/>
        <v/>
      </c>
      <c r="W2020" s="20" t="str">
        <f t="shared" si="976"/>
        <v/>
      </c>
      <c r="X2020" s="20" t="str">
        <f t="shared" si="977"/>
        <v/>
      </c>
      <c r="Y2020" s="20" t="str">
        <f t="shared" si="978"/>
        <v/>
      </c>
      <c r="Z2020" s="20" t="str">
        <f t="shared" si="979"/>
        <v/>
      </c>
      <c r="AA2020" s="20" t="str">
        <f t="shared" si="980"/>
        <v/>
      </c>
      <c r="AB2020" s="20">
        <f t="shared" si="981"/>
        <v>0</v>
      </c>
      <c r="AC2020" s="20" t="str">
        <f t="shared" si="982"/>
        <v/>
      </c>
      <c r="AD2020" s="20" t="str">
        <f t="shared" si="983"/>
        <v/>
      </c>
      <c r="AE2020" s="20" t="str">
        <f t="shared" si="984"/>
        <v/>
      </c>
      <c r="AF2020" s="20" t="str">
        <f t="shared" si="985"/>
        <v/>
      </c>
      <c r="AG2020" s="11">
        <f t="shared" si="986"/>
        <v>-5.1423847626883602E-3</v>
      </c>
      <c r="AH2020" s="17">
        <f t="shared" si="987"/>
        <v>0</v>
      </c>
      <c r="AI2020" s="17">
        <f t="shared" si="988"/>
        <v>999</v>
      </c>
      <c r="AJ2020" s="17">
        <f t="shared" si="989"/>
        <v>999</v>
      </c>
      <c r="AK2020" s="17">
        <f t="shared" si="990"/>
        <v>999</v>
      </c>
      <c r="AL2020" s="17">
        <f t="shared" si="991"/>
        <v>999</v>
      </c>
      <c r="AM2020" s="10" t="s">
        <v>1393</v>
      </c>
      <c r="AN2020">
        <v>-0.51419999999999999</v>
      </c>
      <c r="AO2020">
        <v>0</v>
      </c>
      <c r="AP2020">
        <v>-0.51419999999999999</v>
      </c>
      <c r="AQ2020">
        <v>0.60980000000000001</v>
      </c>
      <c r="AR2020" s="8">
        <v>-0.4</v>
      </c>
      <c r="AS2020" s="8">
        <v>-2.9571000000000001</v>
      </c>
      <c r="AT2020" s="8">
        <v>-35.277900000000002</v>
      </c>
      <c r="AU2020" s="8">
        <v>-1.1240000000000001</v>
      </c>
      <c r="AV2020" s="8">
        <v>-0.4</v>
      </c>
      <c r="AW2020" s="8">
        <v>0.4</v>
      </c>
      <c r="AX2020" s="8">
        <v>2.9571000000000001</v>
      </c>
      <c r="AY2020" s="8">
        <v>35.277900000000002</v>
      </c>
      <c r="AZ2020" s="8">
        <v>9.5500000000000002E-2</v>
      </c>
      <c r="BA2020" s="8">
        <v>0.4</v>
      </c>
      <c r="BB2020">
        <v>-0.4</v>
      </c>
      <c r="BC2020">
        <v>9.5500000000000002E-2</v>
      </c>
      <c r="BD2020">
        <v>0.1142</v>
      </c>
      <c r="BE2020">
        <v>0.60980000000000001</v>
      </c>
      <c r="BF2020">
        <v>0.06</v>
      </c>
      <c r="BG2020">
        <v>0.3</v>
      </c>
      <c r="BH2020">
        <v>-5.27</v>
      </c>
      <c r="BI2020">
        <v>8</v>
      </c>
      <c r="BJ2020">
        <v>16</v>
      </c>
      <c r="BK2020">
        <v>8</v>
      </c>
      <c r="BM2020">
        <v>8</v>
      </c>
      <c r="BN2020" t="s">
        <v>1016</v>
      </c>
      <c r="BP2020" t="s">
        <v>1016</v>
      </c>
      <c r="BQ2020">
        <v>40</v>
      </c>
      <c r="BR2020">
        <v>401010</v>
      </c>
      <c r="BS2020">
        <v>1</v>
      </c>
      <c r="BU2020">
        <v>1</v>
      </c>
      <c r="BW2020">
        <v>8</v>
      </c>
      <c r="BY2020">
        <v>16</v>
      </c>
      <c r="BZ2020" t="s">
        <v>1997</v>
      </c>
      <c r="CA2020">
        <v>0</v>
      </c>
      <c r="CB2020">
        <v>0</v>
      </c>
      <c r="CC2020">
        <v>1</v>
      </c>
      <c r="CD2020">
        <v>0</v>
      </c>
      <c r="CE2020">
        <v>0</v>
      </c>
      <c r="CF2020">
        <v>0</v>
      </c>
      <c r="CG2020">
        <v>0</v>
      </c>
      <c r="CH2020">
        <v>0</v>
      </c>
      <c r="CI2020" s="2">
        <v>2161336</v>
      </c>
    </row>
    <row r="2021" spans="1:88">
      <c r="A2021" s="10" t="str">
        <f t="shared" si="961"/>
        <v>NYNY_US</v>
      </c>
      <c r="B2021" s="12">
        <f t="shared" si="962"/>
        <v>-0.20039999999999999</v>
      </c>
      <c r="C2021" s="12">
        <v>1.1323923811249301E-3</v>
      </c>
      <c r="D2021" s="12">
        <v>0</v>
      </c>
      <c r="E2021" s="12">
        <v>-5.1607390484054404E-3</v>
      </c>
      <c r="F2021" s="12">
        <v>-6.2931314295303804E-3</v>
      </c>
      <c r="G2021" s="12">
        <v>-5.1607390484054404E-3</v>
      </c>
      <c r="H2021" s="12">
        <v>-6.2931314295303804E-3</v>
      </c>
      <c r="I2021" s="12">
        <v>-1.1323923811249301E-3</v>
      </c>
      <c r="J2021" s="13">
        <f t="shared" si="963"/>
        <v>0</v>
      </c>
      <c r="K2021" s="13">
        <f t="shared" si="964"/>
        <v>0</v>
      </c>
      <c r="L2021" s="16">
        <f t="shared" si="965"/>
        <v>0</v>
      </c>
      <c r="M2021" s="13">
        <f t="shared" si="966"/>
        <v>1</v>
      </c>
      <c r="N2021" s="16">
        <f t="shared" si="967"/>
        <v>0</v>
      </c>
      <c r="O2021" s="16">
        <f t="shared" si="968"/>
        <v>-6.2931314295303804E-3</v>
      </c>
      <c r="P2021" s="16">
        <f t="shared" si="969"/>
        <v>-2.0686857046962014E-4</v>
      </c>
      <c r="Q2021" s="20" t="str">
        <f t="shared" si="970"/>
        <v/>
      </c>
      <c r="R2021" s="20">
        <f t="shared" si="971"/>
        <v>-2.0686857046962014E-4</v>
      </c>
      <c r="S2021" s="20" t="str">
        <f t="shared" si="972"/>
        <v/>
      </c>
      <c r="T2021" s="20" t="str">
        <f t="shared" si="973"/>
        <v/>
      </c>
      <c r="U2021" s="16" t="str">
        <f t="shared" si="974"/>
        <v/>
      </c>
      <c r="V2021" s="20" t="str">
        <f t="shared" si="975"/>
        <v/>
      </c>
      <c r="W2021" s="20" t="str">
        <f t="shared" si="976"/>
        <v/>
      </c>
      <c r="X2021" s="20" t="str">
        <f t="shared" si="977"/>
        <v/>
      </c>
      <c r="Y2021" s="20" t="str">
        <f t="shared" si="978"/>
        <v/>
      </c>
      <c r="Z2021" s="20" t="str">
        <f t="shared" si="979"/>
        <v/>
      </c>
      <c r="AA2021" s="20" t="str">
        <f t="shared" si="980"/>
        <v/>
      </c>
      <c r="AB2021" s="20" t="str">
        <f t="shared" si="981"/>
        <v/>
      </c>
      <c r="AC2021" s="20" t="str">
        <f t="shared" si="982"/>
        <v/>
      </c>
      <c r="AD2021" s="20">
        <f t="shared" si="983"/>
        <v>-6.2931314295303804E-3</v>
      </c>
      <c r="AE2021" s="20" t="str">
        <f t="shared" si="984"/>
        <v/>
      </c>
      <c r="AF2021" s="20" t="str">
        <f t="shared" si="985"/>
        <v/>
      </c>
      <c r="AG2021" s="11">
        <f t="shared" si="986"/>
        <v>-5.1607390484054404E-3</v>
      </c>
      <c r="AH2021" s="17">
        <f t="shared" si="987"/>
        <v>999</v>
      </c>
      <c r="AI2021" s="17">
        <f t="shared" si="988"/>
        <v>999</v>
      </c>
      <c r="AJ2021" s="17">
        <f t="shared" si="989"/>
        <v>-6.2931314295303804E-3</v>
      </c>
      <c r="AK2021" s="17">
        <f t="shared" si="990"/>
        <v>999</v>
      </c>
      <c r="AL2021" s="17">
        <f t="shared" si="991"/>
        <v>999</v>
      </c>
      <c r="AM2021" s="10" t="s">
        <v>2038</v>
      </c>
      <c r="AN2021">
        <v>-0.5161</v>
      </c>
      <c r="AO2021">
        <v>0</v>
      </c>
      <c r="AP2021">
        <v>-0.5161</v>
      </c>
      <c r="AQ2021">
        <v>0.12690000000000001</v>
      </c>
      <c r="AR2021" s="8">
        <v>-0.65</v>
      </c>
      <c r="AS2021" s="8">
        <v>-0.62919999999999998</v>
      </c>
      <c r="AT2021" s="8">
        <v>-8.6661999999999999</v>
      </c>
      <c r="AU2021" s="8">
        <v>-0.64290000000000003</v>
      </c>
      <c r="AV2021" s="8">
        <v>-0.65</v>
      </c>
      <c r="AW2021" s="8">
        <v>0.65</v>
      </c>
      <c r="AX2021" s="8">
        <v>0.62919999999999998</v>
      </c>
      <c r="AY2021" s="8">
        <v>8.6661999999999999</v>
      </c>
      <c r="AZ2021" s="8">
        <v>-0.38919999999999999</v>
      </c>
      <c r="BA2021" s="8">
        <v>0.65</v>
      </c>
      <c r="BB2021">
        <v>-0.62919999999999998</v>
      </c>
      <c r="BC2021">
        <v>-0.38919999999999999</v>
      </c>
      <c r="BD2021">
        <v>-0.11310000000000001</v>
      </c>
      <c r="BE2021">
        <v>0.12690000000000001</v>
      </c>
      <c r="BF2021">
        <v>0.06</v>
      </c>
      <c r="BG2021">
        <v>0.3</v>
      </c>
      <c r="BH2021">
        <v>-20.04</v>
      </c>
      <c r="BI2021">
        <v>10</v>
      </c>
      <c r="BJ2021">
        <v>19</v>
      </c>
      <c r="BK2021">
        <v>10</v>
      </c>
      <c r="BM2021">
        <v>10</v>
      </c>
      <c r="BN2021" t="s">
        <v>1016</v>
      </c>
      <c r="BP2021" t="s">
        <v>1016</v>
      </c>
      <c r="BQ2021">
        <v>25</v>
      </c>
      <c r="BR2021">
        <v>253010</v>
      </c>
      <c r="BS2021">
        <v>1</v>
      </c>
      <c r="BU2021">
        <v>1</v>
      </c>
      <c r="BW2021">
        <v>10</v>
      </c>
      <c r="BY2021">
        <v>19</v>
      </c>
      <c r="BZ2021" t="s">
        <v>1946</v>
      </c>
      <c r="CA2021">
        <v>0</v>
      </c>
      <c r="CB2021">
        <v>1</v>
      </c>
      <c r="CC2021">
        <v>1</v>
      </c>
      <c r="CD2021">
        <v>0</v>
      </c>
      <c r="CE2021">
        <v>0</v>
      </c>
      <c r="CF2021">
        <v>0</v>
      </c>
      <c r="CG2021">
        <v>0</v>
      </c>
      <c r="CH2021">
        <v>0</v>
      </c>
      <c r="CI2021" s="2">
        <v>495923</v>
      </c>
    </row>
    <row r="2022" spans="1:88">
      <c r="A2022" s="10" t="str">
        <f t="shared" si="961"/>
        <v>RCII_US</v>
      </c>
      <c r="B2022" s="12">
        <f t="shared" si="962"/>
        <v>-7.5899999999999995E-2</v>
      </c>
      <c r="C2022" s="12">
        <v>1.3803428573531901E-3</v>
      </c>
      <c r="D2022" s="12">
        <v>0</v>
      </c>
      <c r="E2022" s="12">
        <v>-5.1762857150744798E-3</v>
      </c>
      <c r="F2022" s="12">
        <v>-6.5566285724276696E-3</v>
      </c>
      <c r="G2022" s="12">
        <v>-5.1762857150744798E-3</v>
      </c>
      <c r="H2022" s="12">
        <v>-6.5566285724276696E-3</v>
      </c>
      <c r="I2022" s="12">
        <v>-1.3803428573531901E-3</v>
      </c>
      <c r="J2022" s="13">
        <f t="shared" si="963"/>
        <v>0</v>
      </c>
      <c r="K2022" s="13">
        <f t="shared" si="964"/>
        <v>0</v>
      </c>
      <c r="L2022" s="16">
        <f t="shared" si="965"/>
        <v>0</v>
      </c>
      <c r="M2022" s="13">
        <f t="shared" si="966"/>
        <v>1</v>
      </c>
      <c r="N2022" s="16">
        <f t="shared" si="967"/>
        <v>0</v>
      </c>
      <c r="O2022" s="16">
        <f t="shared" si="968"/>
        <v>-6.5566285724276696E-3</v>
      </c>
      <c r="P2022" s="16">
        <f t="shared" si="969"/>
        <v>5.6628572427669041E-5</v>
      </c>
      <c r="Q2022" s="20" t="str">
        <f t="shared" si="970"/>
        <v/>
      </c>
      <c r="R2022" s="20" t="str">
        <f t="shared" si="971"/>
        <v/>
      </c>
      <c r="S2022" s="20" t="str">
        <f t="shared" si="972"/>
        <v/>
      </c>
      <c r="T2022" s="20">
        <f t="shared" si="973"/>
        <v>5.6628572427669041E-5</v>
      </c>
      <c r="U2022" s="16" t="str">
        <f t="shared" si="974"/>
        <v/>
      </c>
      <c r="V2022" s="20" t="str">
        <f t="shared" si="975"/>
        <v/>
      </c>
      <c r="W2022" s="20" t="str">
        <f t="shared" si="976"/>
        <v/>
      </c>
      <c r="X2022" s="20" t="str">
        <f t="shared" si="977"/>
        <v/>
      </c>
      <c r="Y2022" s="20" t="str">
        <f t="shared" si="978"/>
        <v/>
      </c>
      <c r="Z2022" s="20" t="str">
        <f t="shared" si="979"/>
        <v/>
      </c>
      <c r="AA2022" s="20" t="str">
        <f t="shared" si="980"/>
        <v/>
      </c>
      <c r="AB2022" s="20">
        <f t="shared" si="981"/>
        <v>-6.5566285724276696E-3</v>
      </c>
      <c r="AC2022" s="20" t="str">
        <f t="shared" si="982"/>
        <v/>
      </c>
      <c r="AD2022" s="20" t="str">
        <f t="shared" si="983"/>
        <v/>
      </c>
      <c r="AE2022" s="20" t="str">
        <f t="shared" si="984"/>
        <v/>
      </c>
      <c r="AF2022" s="20" t="str">
        <f t="shared" si="985"/>
        <v/>
      </c>
      <c r="AG2022" s="11">
        <f t="shared" si="986"/>
        <v>-5.1762857150744798E-3</v>
      </c>
      <c r="AH2022" s="17">
        <f t="shared" si="987"/>
        <v>-6.5566285724276696E-3</v>
      </c>
      <c r="AI2022" s="17">
        <f t="shared" si="988"/>
        <v>999</v>
      </c>
      <c r="AJ2022" s="17">
        <f t="shared" si="989"/>
        <v>999</v>
      </c>
      <c r="AK2022" s="17">
        <f t="shared" si="990"/>
        <v>999</v>
      </c>
      <c r="AL2022" s="17">
        <f t="shared" si="991"/>
        <v>999</v>
      </c>
      <c r="AM2022" s="10" t="s">
        <v>793</v>
      </c>
      <c r="AN2022">
        <v>-0.51759999999999995</v>
      </c>
      <c r="AO2022">
        <v>0</v>
      </c>
      <c r="AP2022">
        <v>-0.51759999999999995</v>
      </c>
      <c r="AQ2022">
        <v>4.0461</v>
      </c>
      <c r="AR2022" s="8">
        <v>-0.65</v>
      </c>
      <c r="AS2022" s="8">
        <v>-20.279199999999999</v>
      </c>
      <c r="AT2022" s="8">
        <v>-60.994100000000003</v>
      </c>
      <c r="AU2022" s="8">
        <v>-4.5637999999999996</v>
      </c>
      <c r="AV2022" s="8">
        <v>-0.65</v>
      </c>
      <c r="AW2022" s="8">
        <v>0.65</v>
      </c>
      <c r="AX2022" s="8">
        <v>20.279199999999999</v>
      </c>
      <c r="AY2022" s="8">
        <v>60.994100000000003</v>
      </c>
      <c r="AZ2022" s="8">
        <v>3.5285000000000002</v>
      </c>
      <c r="BA2022" s="8">
        <v>0.65</v>
      </c>
      <c r="BB2022">
        <v>-0.65</v>
      </c>
      <c r="BC2022">
        <v>0.65</v>
      </c>
      <c r="BD2022">
        <v>-0.13239999999999999</v>
      </c>
      <c r="BE2022">
        <v>1.1676</v>
      </c>
      <c r="BF2022">
        <v>0.06</v>
      </c>
      <c r="BG2022">
        <v>0.3</v>
      </c>
      <c r="BH2022">
        <v>-7.59</v>
      </c>
      <c r="BI2022">
        <v>9</v>
      </c>
      <c r="BJ2022">
        <v>17</v>
      </c>
      <c r="BK2022">
        <v>9</v>
      </c>
      <c r="BM2022">
        <v>9</v>
      </c>
      <c r="BN2022" t="s">
        <v>1016</v>
      </c>
      <c r="BP2022" t="s">
        <v>1016</v>
      </c>
      <c r="BQ2022">
        <v>25</v>
      </c>
      <c r="BR2022">
        <v>255040</v>
      </c>
      <c r="BS2022">
        <v>1</v>
      </c>
      <c r="BU2022">
        <v>1</v>
      </c>
      <c r="BW2022">
        <v>9</v>
      </c>
      <c r="BY2022">
        <v>17</v>
      </c>
      <c r="BZ2022" t="s">
        <v>1997</v>
      </c>
      <c r="CA2022">
        <v>0</v>
      </c>
      <c r="CB2022">
        <v>0</v>
      </c>
      <c r="CC2022">
        <v>0</v>
      </c>
      <c r="CD2022">
        <v>0</v>
      </c>
      <c r="CE2022">
        <v>0</v>
      </c>
      <c r="CF2022">
        <v>0</v>
      </c>
      <c r="CG2022">
        <v>0</v>
      </c>
      <c r="CH2022">
        <v>0</v>
      </c>
      <c r="CI2022" s="2">
        <v>16867847</v>
      </c>
    </row>
    <row r="2023" spans="1:88">
      <c r="A2023" s="10" t="str">
        <f t="shared" si="961"/>
        <v>BIOS_US</v>
      </c>
      <c r="B2023" s="12">
        <f t="shared" si="962"/>
        <v>-6.3399999999999998E-2</v>
      </c>
      <c r="C2023" s="12">
        <v>7.69371428688665E-4</v>
      </c>
      <c r="D2023" s="12">
        <v>0</v>
      </c>
      <c r="E2023" s="12">
        <v>-5.2317257150829299E-3</v>
      </c>
      <c r="F2023" s="12">
        <v>-6.0010971437715896E-3</v>
      </c>
      <c r="G2023" s="12">
        <v>-5.2317257150829299E-3</v>
      </c>
      <c r="H2023" s="12">
        <v>-6.0010971437715896E-3</v>
      </c>
      <c r="I2023" s="12">
        <v>-7.69371428688665E-4</v>
      </c>
      <c r="J2023" s="13">
        <f t="shared" si="963"/>
        <v>0</v>
      </c>
      <c r="K2023" s="13">
        <f t="shared" si="964"/>
        <v>0</v>
      </c>
      <c r="L2023" s="16">
        <f t="shared" si="965"/>
        <v>0</v>
      </c>
      <c r="M2023" s="13">
        <f t="shared" si="966"/>
        <v>1</v>
      </c>
      <c r="N2023" s="16">
        <f t="shared" si="967"/>
        <v>0</v>
      </c>
      <c r="O2023" s="16">
        <f t="shared" si="968"/>
        <v>-6.0010971437715896E-3</v>
      </c>
      <c r="P2023" s="16">
        <f t="shared" si="969"/>
        <v>1.0971437715895024E-6</v>
      </c>
      <c r="Q2023" s="20" t="str">
        <f t="shared" si="970"/>
        <v/>
      </c>
      <c r="R2023" s="20" t="str">
        <f t="shared" si="971"/>
        <v/>
      </c>
      <c r="S2023" s="20" t="str">
        <f t="shared" si="972"/>
        <v/>
      </c>
      <c r="T2023" s="20">
        <f t="shared" si="973"/>
        <v>1.0971437715895024E-6</v>
      </c>
      <c r="U2023" s="16" t="str">
        <f t="shared" si="974"/>
        <v/>
      </c>
      <c r="V2023" s="20" t="str">
        <f t="shared" si="975"/>
        <v/>
      </c>
      <c r="W2023" s="20" t="str">
        <f t="shared" si="976"/>
        <v/>
      </c>
      <c r="X2023" s="20" t="str">
        <f t="shared" si="977"/>
        <v/>
      </c>
      <c r="Y2023" s="20" t="str">
        <f t="shared" si="978"/>
        <v/>
      </c>
      <c r="Z2023" s="20" t="str">
        <f t="shared" si="979"/>
        <v/>
      </c>
      <c r="AA2023" s="20" t="str">
        <f t="shared" si="980"/>
        <v/>
      </c>
      <c r="AB2023" s="20">
        <f t="shared" si="981"/>
        <v>-6.0010971437715896E-3</v>
      </c>
      <c r="AC2023" s="20" t="str">
        <f t="shared" si="982"/>
        <v/>
      </c>
      <c r="AD2023" s="20" t="str">
        <f t="shared" si="983"/>
        <v/>
      </c>
      <c r="AE2023" s="20" t="str">
        <f t="shared" si="984"/>
        <v/>
      </c>
      <c r="AF2023" s="20" t="str">
        <f t="shared" si="985"/>
        <v/>
      </c>
      <c r="AG2023" s="11">
        <f t="shared" si="986"/>
        <v>-5.2317257150829299E-3</v>
      </c>
      <c r="AH2023" s="17">
        <f t="shared" si="987"/>
        <v>-6.0010971437715896E-3</v>
      </c>
      <c r="AI2023" s="17">
        <f t="shared" si="988"/>
        <v>999</v>
      </c>
      <c r="AJ2023" s="17">
        <f t="shared" si="989"/>
        <v>999</v>
      </c>
      <c r="AK2023" s="17">
        <f t="shared" si="990"/>
        <v>999</v>
      </c>
      <c r="AL2023" s="17">
        <f t="shared" si="991"/>
        <v>999</v>
      </c>
      <c r="AM2023" s="10" t="s">
        <v>776</v>
      </c>
      <c r="AN2023">
        <v>-0.5232</v>
      </c>
      <c r="AO2023">
        <v>0</v>
      </c>
      <c r="AP2023">
        <v>-0.5232</v>
      </c>
      <c r="AQ2023">
        <v>1.6896</v>
      </c>
      <c r="AR2023" s="8">
        <v>-0.6</v>
      </c>
      <c r="AS2023" s="8">
        <v>-4.6887999999999996</v>
      </c>
      <c r="AT2023" s="8">
        <v>-13.2018</v>
      </c>
      <c r="AU2023" s="8">
        <v>-2.2126999999999999</v>
      </c>
      <c r="AV2023" s="8">
        <v>-0.6</v>
      </c>
      <c r="AW2023" s="8">
        <v>0.6</v>
      </c>
      <c r="AX2023" s="8">
        <v>4.6887999999999996</v>
      </c>
      <c r="AY2023" s="8">
        <v>13.2018</v>
      </c>
      <c r="AZ2023" s="8">
        <v>1.1664000000000001</v>
      </c>
      <c r="BA2023" s="8">
        <v>0.6</v>
      </c>
      <c r="BB2023">
        <v>-0.6</v>
      </c>
      <c r="BC2023">
        <v>0.6</v>
      </c>
      <c r="BD2023">
        <v>-7.6799999999999993E-2</v>
      </c>
      <c r="BE2023">
        <v>1.1232</v>
      </c>
      <c r="BF2023">
        <v>0.06</v>
      </c>
      <c r="BG2023">
        <v>0.3</v>
      </c>
      <c r="BH2023">
        <v>-6.34</v>
      </c>
      <c r="BI2023">
        <v>9</v>
      </c>
      <c r="BJ2023">
        <v>17</v>
      </c>
      <c r="BK2023">
        <v>9</v>
      </c>
      <c r="BM2023">
        <v>9</v>
      </c>
      <c r="BN2023" t="s">
        <v>1016</v>
      </c>
      <c r="BP2023" t="s">
        <v>1016</v>
      </c>
      <c r="BQ2023">
        <v>35</v>
      </c>
      <c r="BR2023">
        <v>351020</v>
      </c>
      <c r="BS2023">
        <v>1</v>
      </c>
      <c r="BU2023">
        <v>1</v>
      </c>
      <c r="BW2023">
        <v>9</v>
      </c>
      <c r="BY2023">
        <v>17</v>
      </c>
      <c r="BZ2023" t="s">
        <v>1997</v>
      </c>
      <c r="CA2023">
        <v>0</v>
      </c>
      <c r="CB2023">
        <v>0</v>
      </c>
      <c r="CC2023">
        <v>0</v>
      </c>
      <c r="CD2023">
        <v>0</v>
      </c>
      <c r="CE2023">
        <v>0</v>
      </c>
      <c r="CF2023">
        <v>0</v>
      </c>
      <c r="CG2023">
        <v>0</v>
      </c>
      <c r="CH2023">
        <v>0</v>
      </c>
      <c r="CI2023" s="2">
        <v>3970327</v>
      </c>
    </row>
    <row r="2024" spans="1:88">
      <c r="A2024" s="10" t="str">
        <f t="shared" si="961"/>
        <v>RENT_US</v>
      </c>
      <c r="B2024" s="12">
        <f t="shared" si="962"/>
        <v>-0.20039999999999999</v>
      </c>
      <c r="C2024" s="12">
        <v>1.1894666668479099E-3</v>
      </c>
      <c r="D2024" s="12">
        <v>0</v>
      </c>
      <c r="E2024" s="12">
        <v>-5.2336533341308398E-3</v>
      </c>
      <c r="F2024" s="12">
        <v>-6.4231200009787597E-3</v>
      </c>
      <c r="G2024" s="12">
        <v>-5.2336533341308398E-3</v>
      </c>
      <c r="H2024" s="12">
        <v>-6.4231200009787597E-3</v>
      </c>
      <c r="I2024" s="12">
        <v>-1.1894666668479099E-3</v>
      </c>
      <c r="J2024" s="13">
        <f t="shared" si="963"/>
        <v>0</v>
      </c>
      <c r="K2024" s="13">
        <f t="shared" si="964"/>
        <v>0</v>
      </c>
      <c r="L2024" s="16">
        <f t="shared" si="965"/>
        <v>0</v>
      </c>
      <c r="M2024" s="13">
        <f t="shared" si="966"/>
        <v>1</v>
      </c>
      <c r="N2024" s="16">
        <f t="shared" si="967"/>
        <v>0</v>
      </c>
      <c r="O2024" s="16">
        <f t="shared" si="968"/>
        <v>-6.4231200009787597E-3</v>
      </c>
      <c r="P2024" s="16">
        <f t="shared" si="969"/>
        <v>-7.6879999021240916E-5</v>
      </c>
      <c r="Q2024" s="20" t="str">
        <f t="shared" si="970"/>
        <v/>
      </c>
      <c r="R2024" s="20" t="str">
        <f t="shared" si="971"/>
        <v/>
      </c>
      <c r="S2024" s="20" t="str">
        <f t="shared" si="972"/>
        <v/>
      </c>
      <c r="T2024" s="20">
        <f t="shared" si="973"/>
        <v>-7.6879999021240916E-5</v>
      </c>
      <c r="U2024" s="16" t="str">
        <f t="shared" si="974"/>
        <v/>
      </c>
      <c r="V2024" s="20" t="str">
        <f t="shared" si="975"/>
        <v/>
      </c>
      <c r="W2024" s="20" t="str">
        <f t="shared" si="976"/>
        <v/>
      </c>
      <c r="X2024" s="20" t="str">
        <f t="shared" si="977"/>
        <v/>
      </c>
      <c r="Y2024" s="20" t="str">
        <f t="shared" si="978"/>
        <v/>
      </c>
      <c r="Z2024" s="20" t="str">
        <f t="shared" si="979"/>
        <v/>
      </c>
      <c r="AA2024" s="20" t="str">
        <f t="shared" si="980"/>
        <v/>
      </c>
      <c r="AB2024" s="20">
        <f t="shared" si="981"/>
        <v>-6.4231200009787597E-3</v>
      </c>
      <c r="AC2024" s="20" t="str">
        <f t="shared" si="982"/>
        <v/>
      </c>
      <c r="AD2024" s="20" t="str">
        <f t="shared" si="983"/>
        <v/>
      </c>
      <c r="AE2024" s="20" t="str">
        <f t="shared" si="984"/>
        <v/>
      </c>
      <c r="AF2024" s="20" t="str">
        <f t="shared" si="985"/>
        <v/>
      </c>
      <c r="AG2024" s="11">
        <f t="shared" si="986"/>
        <v>-5.2336533341308398E-3</v>
      </c>
      <c r="AH2024" s="17">
        <f t="shared" si="987"/>
        <v>-6.4231200009787597E-3</v>
      </c>
      <c r="AI2024" s="17">
        <f t="shared" si="988"/>
        <v>999</v>
      </c>
      <c r="AJ2024" s="17">
        <f t="shared" si="989"/>
        <v>999</v>
      </c>
      <c r="AK2024" s="17">
        <f t="shared" si="990"/>
        <v>999</v>
      </c>
      <c r="AL2024" s="17">
        <f t="shared" si="991"/>
        <v>999</v>
      </c>
      <c r="AM2024" s="10" t="s">
        <v>1814</v>
      </c>
      <c r="AN2024">
        <v>-0.52339999999999998</v>
      </c>
      <c r="AO2024">
        <v>0</v>
      </c>
      <c r="AP2024">
        <v>-0.52339999999999998</v>
      </c>
      <c r="AQ2024">
        <v>4.8395999999999999</v>
      </c>
      <c r="AR2024" s="8">
        <v>-0.65</v>
      </c>
      <c r="AS2024" s="8">
        <v>-14.3543</v>
      </c>
      <c r="AT2024" s="8">
        <v>-36.171599999999998</v>
      </c>
      <c r="AU2024" s="8">
        <v>-5.3630000000000004</v>
      </c>
      <c r="AV2024" s="8">
        <v>-0.65</v>
      </c>
      <c r="AW2024" s="8">
        <v>0.65</v>
      </c>
      <c r="AX2024" s="8">
        <v>14.3543</v>
      </c>
      <c r="AY2024" s="8">
        <v>36.171599999999998</v>
      </c>
      <c r="AZ2024" s="8">
        <v>4.3163</v>
      </c>
      <c r="BA2024" s="8">
        <v>0.65</v>
      </c>
      <c r="BB2024">
        <v>-0.65</v>
      </c>
      <c r="BC2024">
        <v>0.65</v>
      </c>
      <c r="BD2024">
        <v>-0.12659999999999999</v>
      </c>
      <c r="BE2024">
        <v>1.1734</v>
      </c>
      <c r="BF2024">
        <v>0.06</v>
      </c>
      <c r="BG2024">
        <v>0.3</v>
      </c>
      <c r="BH2024">
        <v>-20.04</v>
      </c>
      <c r="BI2024">
        <v>10</v>
      </c>
      <c r="BJ2024">
        <v>20</v>
      </c>
      <c r="BK2024">
        <v>10</v>
      </c>
      <c r="BM2024">
        <v>10</v>
      </c>
      <c r="BN2024" t="s">
        <v>1016</v>
      </c>
      <c r="BP2024" t="s">
        <v>1016</v>
      </c>
      <c r="BQ2024">
        <v>25</v>
      </c>
      <c r="BR2024">
        <v>254010</v>
      </c>
      <c r="BS2024">
        <v>1</v>
      </c>
      <c r="BU2024">
        <v>1</v>
      </c>
      <c r="BW2024">
        <v>10</v>
      </c>
      <c r="BY2024">
        <v>20</v>
      </c>
      <c r="BZ2024" t="s">
        <v>1997</v>
      </c>
      <c r="CA2024">
        <v>0</v>
      </c>
      <c r="CB2024">
        <v>0</v>
      </c>
      <c r="CC2024">
        <v>0</v>
      </c>
      <c r="CD2024">
        <v>0</v>
      </c>
      <c r="CE2024">
        <v>0</v>
      </c>
      <c r="CF2024">
        <v>0</v>
      </c>
      <c r="CG2024">
        <v>0</v>
      </c>
      <c r="CH2024">
        <v>0</v>
      </c>
      <c r="CI2024" s="2">
        <v>20331267</v>
      </c>
    </row>
    <row r="2025" spans="1:88">
      <c r="A2025" s="10" t="str">
        <f t="shared" si="961"/>
        <v>TCS_US</v>
      </c>
      <c r="B2025" s="12">
        <f t="shared" si="962"/>
        <v>-0.15859999999999999</v>
      </c>
      <c r="C2025" s="12">
        <v>1.26049523828731E-3</v>
      </c>
      <c r="D2025" s="12">
        <v>0</v>
      </c>
      <c r="E2025" s="12">
        <v>-5.2783238103281203E-3</v>
      </c>
      <c r="F2025" s="12">
        <v>-6.5388190486154298E-3</v>
      </c>
      <c r="G2025" s="12">
        <v>-5.2783238103281203E-3</v>
      </c>
      <c r="H2025" s="12">
        <v>-6.5388190486154298E-3</v>
      </c>
      <c r="I2025" s="12">
        <v>-1.26049523828731E-3</v>
      </c>
      <c r="J2025" s="13">
        <f t="shared" si="963"/>
        <v>0</v>
      </c>
      <c r="K2025" s="13">
        <f t="shared" si="964"/>
        <v>0</v>
      </c>
      <c r="L2025" s="16">
        <f t="shared" si="965"/>
        <v>0</v>
      </c>
      <c r="M2025" s="13">
        <f t="shared" si="966"/>
        <v>1</v>
      </c>
      <c r="N2025" s="16">
        <f t="shared" si="967"/>
        <v>0</v>
      </c>
      <c r="O2025" s="16">
        <f t="shared" si="968"/>
        <v>-6.5388190486154298E-3</v>
      </c>
      <c r="P2025" s="16">
        <f t="shared" si="969"/>
        <v>3.8819048615429223E-5</v>
      </c>
      <c r="Q2025" s="20" t="str">
        <f t="shared" si="970"/>
        <v/>
      </c>
      <c r="R2025" s="20" t="str">
        <f t="shared" si="971"/>
        <v/>
      </c>
      <c r="S2025" s="20" t="str">
        <f t="shared" si="972"/>
        <v/>
      </c>
      <c r="T2025" s="20">
        <f t="shared" si="973"/>
        <v>3.8819048615429223E-5</v>
      </c>
      <c r="U2025" s="16" t="str">
        <f t="shared" si="974"/>
        <v/>
      </c>
      <c r="V2025" s="20" t="str">
        <f t="shared" si="975"/>
        <v/>
      </c>
      <c r="W2025" s="20" t="str">
        <f t="shared" si="976"/>
        <v/>
      </c>
      <c r="X2025" s="20" t="str">
        <f t="shared" si="977"/>
        <v/>
      </c>
      <c r="Y2025" s="20" t="str">
        <f t="shared" si="978"/>
        <v/>
      </c>
      <c r="Z2025" s="20" t="str">
        <f t="shared" si="979"/>
        <v/>
      </c>
      <c r="AA2025" s="20" t="str">
        <f t="shared" si="980"/>
        <v/>
      </c>
      <c r="AB2025" s="20">
        <f t="shared" si="981"/>
        <v>-6.5388190486154298E-3</v>
      </c>
      <c r="AC2025" s="20" t="str">
        <f t="shared" si="982"/>
        <v/>
      </c>
      <c r="AD2025" s="20" t="str">
        <f t="shared" si="983"/>
        <v/>
      </c>
      <c r="AE2025" s="20" t="str">
        <f t="shared" si="984"/>
        <v/>
      </c>
      <c r="AF2025" s="20" t="str">
        <f t="shared" si="985"/>
        <v/>
      </c>
      <c r="AG2025" s="11">
        <f t="shared" si="986"/>
        <v>-5.2783238103281203E-3</v>
      </c>
      <c r="AH2025" s="17">
        <f t="shared" si="987"/>
        <v>-6.5388190486154298E-3</v>
      </c>
      <c r="AI2025" s="17">
        <f t="shared" si="988"/>
        <v>999</v>
      </c>
      <c r="AJ2025" s="17">
        <f t="shared" si="989"/>
        <v>999</v>
      </c>
      <c r="AK2025" s="17">
        <f t="shared" si="990"/>
        <v>999</v>
      </c>
      <c r="AL2025" s="17">
        <f t="shared" si="991"/>
        <v>999</v>
      </c>
      <c r="AM2025" s="10" t="s">
        <v>1287</v>
      </c>
      <c r="AN2025">
        <v>-0.52780000000000005</v>
      </c>
      <c r="AO2025">
        <v>0</v>
      </c>
      <c r="AP2025">
        <v>-0.52780000000000005</v>
      </c>
      <c r="AQ2025">
        <v>0.91200000000000003</v>
      </c>
      <c r="AR2025" s="8">
        <v>-0.65</v>
      </c>
      <c r="AS2025" s="8">
        <v>-5.9063999999999997</v>
      </c>
      <c r="AT2025" s="8">
        <v>-37.8003</v>
      </c>
      <c r="AU2025" s="8">
        <v>-1.4398</v>
      </c>
      <c r="AV2025" s="8">
        <v>-0.65</v>
      </c>
      <c r="AW2025" s="8">
        <v>0.65</v>
      </c>
      <c r="AX2025" s="8">
        <v>5.9063999999999997</v>
      </c>
      <c r="AY2025" s="8">
        <v>37.8003</v>
      </c>
      <c r="AZ2025" s="8">
        <v>0.3841</v>
      </c>
      <c r="BA2025" s="8">
        <v>0.65</v>
      </c>
      <c r="BB2025">
        <v>-0.65</v>
      </c>
      <c r="BC2025">
        <v>0.3841</v>
      </c>
      <c r="BD2025">
        <v>-0.1222</v>
      </c>
      <c r="BE2025">
        <v>0.91200000000000003</v>
      </c>
      <c r="BF2025">
        <v>0.06</v>
      </c>
      <c r="BG2025">
        <v>0.3</v>
      </c>
      <c r="BH2025">
        <v>-15.86</v>
      </c>
      <c r="BI2025">
        <v>10</v>
      </c>
      <c r="BJ2025">
        <v>19</v>
      </c>
      <c r="BK2025">
        <v>10</v>
      </c>
      <c r="BM2025">
        <v>10</v>
      </c>
      <c r="BN2025" t="s">
        <v>1016</v>
      </c>
      <c r="BP2025" t="s">
        <v>1016</v>
      </c>
      <c r="BQ2025">
        <v>25</v>
      </c>
      <c r="BR2025">
        <v>255040</v>
      </c>
      <c r="BS2025">
        <v>1</v>
      </c>
      <c r="BU2025">
        <v>1</v>
      </c>
      <c r="BW2025">
        <v>10</v>
      </c>
      <c r="BY2025">
        <v>19</v>
      </c>
      <c r="BZ2025" t="s">
        <v>1997</v>
      </c>
      <c r="CA2025">
        <v>0</v>
      </c>
      <c r="CB2025">
        <v>0</v>
      </c>
      <c r="CC2025">
        <v>1</v>
      </c>
      <c r="CD2025">
        <v>0</v>
      </c>
      <c r="CE2025">
        <v>0</v>
      </c>
      <c r="CF2025">
        <v>0</v>
      </c>
      <c r="CG2025">
        <v>0</v>
      </c>
      <c r="CH2025">
        <v>0</v>
      </c>
      <c r="CI2025" s="2">
        <v>3747470</v>
      </c>
    </row>
    <row r="2026" spans="1:88">
      <c r="A2026" s="10" t="str">
        <f t="shared" si="961"/>
        <v>FRAN_US</v>
      </c>
      <c r="B2026" s="12">
        <f t="shared" si="962"/>
        <v>-5.1399999999999994E-2</v>
      </c>
      <c r="C2026" s="12">
        <v>4.7080000007173996E-3</v>
      </c>
      <c r="D2026" s="12">
        <v>0</v>
      </c>
      <c r="E2026" s="12">
        <v>-5.38057142939132E-3</v>
      </c>
      <c r="F2026" s="12">
        <v>-6.72571428673915E-4</v>
      </c>
      <c r="G2026" s="12">
        <v>-5.38057142939132E-3</v>
      </c>
      <c r="H2026" s="12">
        <v>-6.72571428673915E-4</v>
      </c>
      <c r="I2026" s="12">
        <v>4.7080000007173996E-3</v>
      </c>
      <c r="J2026" s="13">
        <f t="shared" si="963"/>
        <v>0</v>
      </c>
      <c r="K2026" s="13">
        <f t="shared" si="964"/>
        <v>0</v>
      </c>
      <c r="L2026" s="16">
        <f t="shared" si="965"/>
        <v>0</v>
      </c>
      <c r="M2026" s="13">
        <f t="shared" si="966"/>
        <v>1</v>
      </c>
      <c r="N2026" s="16">
        <f t="shared" si="967"/>
        <v>0</v>
      </c>
      <c r="O2026" s="16">
        <f t="shared" si="968"/>
        <v>-6.72571428673915E-4</v>
      </c>
      <c r="P2026" s="16">
        <f t="shared" si="969"/>
        <v>-5.8274285713260853E-3</v>
      </c>
      <c r="Q2026" s="20" t="str">
        <f t="shared" si="970"/>
        <v/>
      </c>
      <c r="R2026" s="20" t="str">
        <f t="shared" si="971"/>
        <v/>
      </c>
      <c r="S2026" s="20" t="str">
        <f t="shared" si="972"/>
        <v/>
      </c>
      <c r="T2026" s="20">
        <f t="shared" si="973"/>
        <v>-5.8274285713260853E-3</v>
      </c>
      <c r="U2026" s="16" t="str">
        <f t="shared" si="974"/>
        <v/>
      </c>
      <c r="V2026" s="20" t="str">
        <f t="shared" si="975"/>
        <v/>
      </c>
      <c r="W2026" s="20" t="str">
        <f t="shared" si="976"/>
        <v/>
      </c>
      <c r="X2026" s="20" t="str">
        <f t="shared" si="977"/>
        <v/>
      </c>
      <c r="Y2026" s="20" t="str">
        <f t="shared" si="978"/>
        <v/>
      </c>
      <c r="Z2026" s="20" t="str">
        <f t="shared" si="979"/>
        <v/>
      </c>
      <c r="AA2026" s="20" t="str">
        <f t="shared" si="980"/>
        <v/>
      </c>
      <c r="AB2026" s="20">
        <f t="shared" si="981"/>
        <v>-6.72571428673915E-4</v>
      </c>
      <c r="AC2026" s="20" t="str">
        <f t="shared" si="982"/>
        <v/>
      </c>
      <c r="AD2026" s="20" t="str">
        <f t="shared" si="983"/>
        <v/>
      </c>
      <c r="AE2026" s="20" t="str">
        <f t="shared" si="984"/>
        <v/>
      </c>
      <c r="AF2026" s="20" t="str">
        <f t="shared" si="985"/>
        <v/>
      </c>
      <c r="AG2026" s="11">
        <f t="shared" si="986"/>
        <v>-5.38057142939132E-3</v>
      </c>
      <c r="AH2026" s="17">
        <f t="shared" si="987"/>
        <v>-6.72571428673915E-4</v>
      </c>
      <c r="AI2026" s="17">
        <f t="shared" si="988"/>
        <v>999</v>
      </c>
      <c r="AJ2026" s="17">
        <f t="shared" si="989"/>
        <v>999</v>
      </c>
      <c r="AK2026" s="17">
        <f t="shared" si="990"/>
        <v>999</v>
      </c>
      <c r="AL2026" s="17">
        <f t="shared" si="991"/>
        <v>999</v>
      </c>
      <c r="AM2026" s="10" t="s">
        <v>55</v>
      </c>
      <c r="AN2026">
        <v>-0.53810000000000002</v>
      </c>
      <c r="AO2026">
        <v>0</v>
      </c>
      <c r="AP2026">
        <v>-0.53810000000000002</v>
      </c>
      <c r="AQ2026">
        <v>1.7585</v>
      </c>
      <c r="AR2026" s="8">
        <v>-0.65</v>
      </c>
      <c r="AS2026" s="8">
        <v>-10.012600000000001</v>
      </c>
      <c r="AT2026" s="8">
        <v>-28.4483</v>
      </c>
      <c r="AU2026" s="8">
        <v>-2.2965</v>
      </c>
      <c r="AV2026" s="8">
        <v>-0.65</v>
      </c>
      <c r="AW2026" s="8">
        <v>0.65</v>
      </c>
      <c r="AX2026" s="8">
        <v>10.012600000000001</v>
      </c>
      <c r="AY2026" s="8">
        <v>28.4483</v>
      </c>
      <c r="AZ2026" s="8">
        <v>1.2203999999999999</v>
      </c>
      <c r="BA2026" s="8">
        <v>0.65</v>
      </c>
      <c r="BB2026">
        <v>-0.65</v>
      </c>
      <c r="BC2026">
        <v>0.65</v>
      </c>
      <c r="BD2026">
        <v>-0.1119</v>
      </c>
      <c r="BE2026">
        <v>1.1880999999999999</v>
      </c>
      <c r="BF2026">
        <v>0.06</v>
      </c>
      <c r="BG2026">
        <v>0.3</v>
      </c>
      <c r="BH2026">
        <v>-5.14</v>
      </c>
      <c r="BI2026">
        <v>8</v>
      </c>
      <c r="BJ2026">
        <v>16</v>
      </c>
      <c r="BK2026">
        <v>8</v>
      </c>
      <c r="BM2026">
        <v>8</v>
      </c>
      <c r="BN2026" t="s">
        <v>1016</v>
      </c>
      <c r="BP2026" t="s">
        <v>1016</v>
      </c>
      <c r="BQ2026">
        <v>25</v>
      </c>
      <c r="BR2026">
        <v>255040</v>
      </c>
      <c r="BS2026">
        <v>1</v>
      </c>
      <c r="BU2026">
        <v>1</v>
      </c>
      <c r="BW2026">
        <v>8</v>
      </c>
      <c r="BY2026">
        <v>16</v>
      </c>
      <c r="BZ2026" t="s">
        <v>1997</v>
      </c>
      <c r="CA2026">
        <v>0</v>
      </c>
      <c r="CB2026">
        <v>0</v>
      </c>
      <c r="CC2026">
        <v>0</v>
      </c>
      <c r="CD2026">
        <v>0</v>
      </c>
      <c r="CE2026">
        <v>0</v>
      </c>
      <c r="CF2026">
        <v>0</v>
      </c>
      <c r="CG2026">
        <v>0</v>
      </c>
      <c r="CH2026">
        <v>0</v>
      </c>
      <c r="CI2026" s="2">
        <v>6801388</v>
      </c>
    </row>
    <row r="2027" spans="1:88">
      <c r="A2027" s="10" t="str">
        <f t="shared" si="961"/>
        <v>TRC_US</v>
      </c>
      <c r="B2027" s="12">
        <f t="shared" si="962"/>
        <v>-7.3800000000000004E-2</v>
      </c>
      <c r="C2027" s="12">
        <v>0</v>
      </c>
      <c r="D2027" s="12">
        <v>0</v>
      </c>
      <c r="E2027" s="12">
        <v>-5.4059657151094799E-3</v>
      </c>
      <c r="F2027" s="12">
        <v>-5.4059657151094799E-3</v>
      </c>
      <c r="G2027" s="12">
        <v>-5.4059657151094799E-3</v>
      </c>
      <c r="H2027" s="12">
        <v>-5.4059657151094799E-3</v>
      </c>
      <c r="I2027" s="12">
        <v>0</v>
      </c>
      <c r="J2027" s="13">
        <f t="shared" si="963"/>
        <v>0</v>
      </c>
      <c r="K2027" s="13">
        <f t="shared" si="964"/>
        <v>0</v>
      </c>
      <c r="L2027" s="16">
        <f t="shared" si="965"/>
        <v>0</v>
      </c>
      <c r="M2027" s="13">
        <f t="shared" si="966"/>
        <v>1</v>
      </c>
      <c r="N2027" s="16">
        <f t="shared" si="967"/>
        <v>0</v>
      </c>
      <c r="O2027" s="16">
        <f t="shared" si="968"/>
        <v>-5.4059657151094799E-3</v>
      </c>
      <c r="P2027" s="16">
        <f t="shared" si="969"/>
        <v>-5.9403428489052026E-4</v>
      </c>
      <c r="Q2027" s="20" t="str">
        <f t="shared" si="970"/>
        <v/>
      </c>
      <c r="R2027" s="20" t="str">
        <f t="shared" si="971"/>
        <v/>
      </c>
      <c r="S2027" s="20" t="str">
        <f t="shared" si="972"/>
        <v/>
      </c>
      <c r="T2027" s="20">
        <f t="shared" si="973"/>
        <v>-5.9403428489052026E-4</v>
      </c>
      <c r="U2027" s="16" t="str">
        <f t="shared" si="974"/>
        <v/>
      </c>
      <c r="V2027" s="20" t="str">
        <f t="shared" si="975"/>
        <v/>
      </c>
      <c r="W2027" s="20" t="str">
        <f t="shared" si="976"/>
        <v/>
      </c>
      <c r="X2027" s="20" t="str">
        <f t="shared" si="977"/>
        <v/>
      </c>
      <c r="Y2027" s="20" t="str">
        <f t="shared" si="978"/>
        <v/>
      </c>
      <c r="Z2027" s="20" t="str">
        <f t="shared" si="979"/>
        <v/>
      </c>
      <c r="AA2027" s="20" t="str">
        <f t="shared" si="980"/>
        <v/>
      </c>
      <c r="AB2027" s="20">
        <f t="shared" si="981"/>
        <v>-5.4059657151094799E-3</v>
      </c>
      <c r="AC2027" s="20" t="str">
        <f t="shared" si="982"/>
        <v/>
      </c>
      <c r="AD2027" s="20" t="str">
        <f t="shared" si="983"/>
        <v/>
      </c>
      <c r="AE2027" s="20" t="str">
        <f t="shared" si="984"/>
        <v/>
      </c>
      <c r="AF2027" s="20" t="str">
        <f t="shared" si="985"/>
        <v/>
      </c>
      <c r="AG2027" s="11">
        <f t="shared" si="986"/>
        <v>-5.4059657151094799E-3</v>
      </c>
      <c r="AH2027" s="17">
        <f t="shared" si="987"/>
        <v>-5.4059657151094799E-3</v>
      </c>
      <c r="AI2027" s="17">
        <f t="shared" si="988"/>
        <v>999</v>
      </c>
      <c r="AJ2027" s="17">
        <f t="shared" si="989"/>
        <v>999</v>
      </c>
      <c r="AK2027" s="17">
        <f t="shared" si="990"/>
        <v>999</v>
      </c>
      <c r="AL2027" s="17">
        <f t="shared" si="991"/>
        <v>999</v>
      </c>
      <c r="AM2027" s="10" t="s">
        <v>1424</v>
      </c>
      <c r="AN2027">
        <v>-0.54059999999999997</v>
      </c>
      <c r="AO2027">
        <v>0</v>
      </c>
      <c r="AP2027">
        <v>-0.54059999999999997</v>
      </c>
      <c r="AQ2027">
        <v>0.20039999999999999</v>
      </c>
      <c r="AR2027" s="8">
        <v>-0.6</v>
      </c>
      <c r="AS2027" s="8">
        <v>-1.2061999999999999</v>
      </c>
      <c r="AT2027" s="8">
        <v>-20.668399999999998</v>
      </c>
      <c r="AU2027" s="8">
        <v>-0.7409</v>
      </c>
      <c r="AV2027" s="8">
        <v>-0.6</v>
      </c>
      <c r="AW2027" s="8">
        <v>0.6</v>
      </c>
      <c r="AX2027" s="8">
        <v>1.2061999999999999</v>
      </c>
      <c r="AY2027" s="8">
        <v>20.668399999999998</v>
      </c>
      <c r="AZ2027" s="8">
        <v>-0.3402</v>
      </c>
      <c r="BA2027" s="8">
        <v>0.6</v>
      </c>
      <c r="BB2027">
        <v>-0.6</v>
      </c>
      <c r="BC2027">
        <v>-0.3402</v>
      </c>
      <c r="BD2027">
        <v>-5.9400000000000001E-2</v>
      </c>
      <c r="BE2027">
        <v>0.20039999999999999</v>
      </c>
      <c r="BF2027">
        <v>0.06</v>
      </c>
      <c r="BG2027">
        <v>0.3</v>
      </c>
      <c r="BH2027">
        <v>-7.38</v>
      </c>
      <c r="BI2027">
        <v>9</v>
      </c>
      <c r="BJ2027">
        <v>17</v>
      </c>
      <c r="BK2027">
        <v>9</v>
      </c>
      <c r="BM2027">
        <v>9</v>
      </c>
      <c r="BN2027" t="s">
        <v>1016</v>
      </c>
      <c r="BP2027" t="s">
        <v>1016</v>
      </c>
      <c r="BQ2027">
        <v>40</v>
      </c>
      <c r="BR2027">
        <v>404030</v>
      </c>
      <c r="BS2027">
        <v>1</v>
      </c>
      <c r="BU2027">
        <v>1</v>
      </c>
      <c r="BW2027">
        <v>9</v>
      </c>
      <c r="BY2027">
        <v>17</v>
      </c>
      <c r="BZ2027" t="s">
        <v>1946</v>
      </c>
      <c r="CA2027">
        <v>0</v>
      </c>
      <c r="CB2027">
        <v>0</v>
      </c>
      <c r="CC2027">
        <v>1</v>
      </c>
      <c r="CD2027">
        <v>0</v>
      </c>
      <c r="CE2027">
        <v>0</v>
      </c>
      <c r="CF2027">
        <v>0</v>
      </c>
      <c r="CG2027">
        <v>0</v>
      </c>
      <c r="CH2027">
        <v>0</v>
      </c>
      <c r="CI2027" s="2">
        <v>796851</v>
      </c>
    </row>
    <row r="2028" spans="1:88">
      <c r="A2028" s="10" t="str">
        <f t="shared" si="961"/>
        <v>KEYW_US</v>
      </c>
      <c r="B2028" s="12">
        <f t="shared" si="962"/>
        <v>-0.1925</v>
      </c>
      <c r="C2028" s="12">
        <v>1.0172800001550101E-3</v>
      </c>
      <c r="D2028" s="12">
        <v>0</v>
      </c>
      <c r="E2028" s="12">
        <v>-5.4753600008343398E-3</v>
      </c>
      <c r="F2028" s="12">
        <v>-6.4926400009893501E-3</v>
      </c>
      <c r="G2028" s="12">
        <v>-5.4753600008343398E-3</v>
      </c>
      <c r="H2028" s="12">
        <v>-6.4926400009893501E-3</v>
      </c>
      <c r="I2028" s="12">
        <v>-1.0172800001550101E-3</v>
      </c>
      <c r="J2028" s="13">
        <f t="shared" si="963"/>
        <v>0</v>
      </c>
      <c r="K2028" s="13">
        <f t="shared" si="964"/>
        <v>0</v>
      </c>
      <c r="L2028" s="16">
        <f t="shared" si="965"/>
        <v>0</v>
      </c>
      <c r="M2028" s="13">
        <f t="shared" si="966"/>
        <v>1</v>
      </c>
      <c r="N2028" s="16">
        <f t="shared" si="967"/>
        <v>0</v>
      </c>
      <c r="O2028" s="16">
        <f t="shared" si="968"/>
        <v>-6.4926400009893501E-3</v>
      </c>
      <c r="P2028" s="16">
        <f t="shared" si="969"/>
        <v>-7.3599990106504309E-6</v>
      </c>
      <c r="Q2028" s="20" t="str">
        <f t="shared" si="970"/>
        <v/>
      </c>
      <c r="R2028" s="20" t="str">
        <f t="shared" si="971"/>
        <v/>
      </c>
      <c r="S2028" s="20" t="str">
        <f t="shared" si="972"/>
        <v/>
      </c>
      <c r="T2028" s="20">
        <f t="shared" si="973"/>
        <v>-7.3599990106504309E-6</v>
      </c>
      <c r="U2028" s="16" t="str">
        <f t="shared" si="974"/>
        <v/>
      </c>
      <c r="V2028" s="20" t="str">
        <f t="shared" si="975"/>
        <v/>
      </c>
      <c r="W2028" s="20" t="str">
        <f t="shared" si="976"/>
        <v/>
      </c>
      <c r="X2028" s="20" t="str">
        <f t="shared" si="977"/>
        <v/>
      </c>
      <c r="Y2028" s="20" t="str">
        <f t="shared" si="978"/>
        <v/>
      </c>
      <c r="Z2028" s="20" t="str">
        <f t="shared" si="979"/>
        <v/>
      </c>
      <c r="AA2028" s="20" t="str">
        <f t="shared" si="980"/>
        <v/>
      </c>
      <c r="AB2028" s="20">
        <f t="shared" si="981"/>
        <v>-6.4926400009893501E-3</v>
      </c>
      <c r="AC2028" s="20" t="str">
        <f t="shared" si="982"/>
        <v/>
      </c>
      <c r="AD2028" s="20" t="str">
        <f t="shared" si="983"/>
        <v/>
      </c>
      <c r="AE2028" s="20" t="str">
        <f t="shared" si="984"/>
        <v/>
      </c>
      <c r="AF2028" s="20" t="str">
        <f t="shared" si="985"/>
        <v/>
      </c>
      <c r="AG2028" s="11">
        <f t="shared" si="986"/>
        <v>-5.4753600008343398E-3</v>
      </c>
      <c r="AH2028" s="17">
        <f t="shared" si="987"/>
        <v>-6.4926400009893501E-3</v>
      </c>
      <c r="AI2028" s="17">
        <f t="shared" si="988"/>
        <v>999</v>
      </c>
      <c r="AJ2028" s="17">
        <f t="shared" si="989"/>
        <v>999</v>
      </c>
      <c r="AK2028" s="17">
        <f t="shared" si="990"/>
        <v>999</v>
      </c>
      <c r="AL2028" s="17">
        <f t="shared" si="991"/>
        <v>999</v>
      </c>
      <c r="AM2028" s="10" t="s">
        <v>1036</v>
      </c>
      <c r="AN2028">
        <v>-0.54749999999999999</v>
      </c>
      <c r="AO2028">
        <v>0</v>
      </c>
      <c r="AP2028">
        <v>-0.54749999999999999</v>
      </c>
      <c r="AQ2028">
        <v>0.66979999999999995</v>
      </c>
      <c r="AR2028" s="8">
        <v>-0.65</v>
      </c>
      <c r="AS2028" s="8">
        <v>-3.0472999999999999</v>
      </c>
      <c r="AT2028" s="8">
        <v>-11.244</v>
      </c>
      <c r="AU2028" s="8">
        <v>-1.2174</v>
      </c>
      <c r="AV2028" s="8">
        <v>-0.65</v>
      </c>
      <c r="AW2028" s="8">
        <v>0.65</v>
      </c>
      <c r="AX2028" s="8">
        <v>3.0472999999999999</v>
      </c>
      <c r="AY2028" s="8">
        <v>11.244</v>
      </c>
      <c r="AZ2028" s="8">
        <v>0.12230000000000001</v>
      </c>
      <c r="BA2028" s="8">
        <v>0.65</v>
      </c>
      <c r="BB2028">
        <v>-0.65</v>
      </c>
      <c r="BC2028">
        <v>0.12230000000000001</v>
      </c>
      <c r="BD2028">
        <v>-0.10249999999999999</v>
      </c>
      <c r="BE2028">
        <v>0.66979999999999995</v>
      </c>
      <c r="BF2028">
        <v>0.06</v>
      </c>
      <c r="BG2028">
        <v>0.3</v>
      </c>
      <c r="BH2028">
        <v>-19.25</v>
      </c>
      <c r="BI2028">
        <v>10</v>
      </c>
      <c r="BJ2028">
        <v>19</v>
      </c>
      <c r="BK2028">
        <v>10</v>
      </c>
      <c r="BM2028">
        <v>10</v>
      </c>
      <c r="BN2028" t="s">
        <v>1016</v>
      </c>
      <c r="BP2028" t="s">
        <v>1016</v>
      </c>
      <c r="BQ2028">
        <v>20</v>
      </c>
      <c r="BR2028">
        <v>201010</v>
      </c>
      <c r="BS2028">
        <v>1</v>
      </c>
      <c r="BU2028">
        <v>1</v>
      </c>
      <c r="BW2028">
        <v>10</v>
      </c>
      <c r="BY2028">
        <v>19</v>
      </c>
      <c r="BZ2028" t="s">
        <v>1997</v>
      </c>
      <c r="CA2028">
        <v>0</v>
      </c>
      <c r="CB2028">
        <v>0</v>
      </c>
      <c r="CC2028">
        <v>1</v>
      </c>
      <c r="CD2028">
        <v>0</v>
      </c>
      <c r="CE2028">
        <v>0</v>
      </c>
      <c r="CF2028">
        <v>0</v>
      </c>
      <c r="CG2028">
        <v>0</v>
      </c>
      <c r="CH2028">
        <v>0</v>
      </c>
      <c r="CI2028" s="2">
        <v>2885995</v>
      </c>
    </row>
    <row r="2029" spans="1:88">
      <c r="A2029" s="10" t="str">
        <f t="shared" si="961"/>
        <v>CIA_US</v>
      </c>
      <c r="B2029" s="12">
        <f t="shared" si="962"/>
        <v>-0.10970000000000001</v>
      </c>
      <c r="C2029" s="12">
        <v>0</v>
      </c>
      <c r="D2029" s="12">
        <v>0</v>
      </c>
      <c r="E2029" s="12">
        <v>-5.4901942865508797E-3</v>
      </c>
      <c r="F2029" s="12">
        <v>-5.4901942865508797E-3</v>
      </c>
      <c r="G2029" s="12">
        <v>-5.4901942865508797E-3</v>
      </c>
      <c r="H2029" s="12">
        <v>-5.4901942865508797E-3</v>
      </c>
      <c r="I2029" s="12">
        <v>0</v>
      </c>
      <c r="J2029" s="13">
        <f t="shared" si="963"/>
        <v>0</v>
      </c>
      <c r="K2029" s="13">
        <f t="shared" si="964"/>
        <v>0</v>
      </c>
      <c r="L2029" s="16">
        <f t="shared" si="965"/>
        <v>0</v>
      </c>
      <c r="M2029" s="13">
        <f t="shared" si="966"/>
        <v>1</v>
      </c>
      <c r="N2029" s="16">
        <f t="shared" si="967"/>
        <v>0</v>
      </c>
      <c r="O2029" s="16">
        <f t="shared" si="968"/>
        <v>-5.4901942865508797E-3</v>
      </c>
      <c r="P2029" s="16">
        <f t="shared" si="969"/>
        <v>-5.0980571344912042E-4</v>
      </c>
      <c r="Q2029" s="20" t="str">
        <f t="shared" si="970"/>
        <v/>
      </c>
      <c r="R2029" s="20">
        <f t="shared" si="971"/>
        <v>-5.0980571344912042E-4</v>
      </c>
      <c r="S2029" s="20" t="str">
        <f t="shared" si="972"/>
        <v/>
      </c>
      <c r="T2029" s="20" t="str">
        <f t="shared" si="973"/>
        <v/>
      </c>
      <c r="U2029" s="16" t="str">
        <f t="shared" si="974"/>
        <v/>
      </c>
      <c r="V2029" s="20" t="str">
        <f t="shared" si="975"/>
        <v/>
      </c>
      <c r="W2029" s="20" t="str">
        <f t="shared" si="976"/>
        <v/>
      </c>
      <c r="X2029" s="20" t="str">
        <f t="shared" si="977"/>
        <v/>
      </c>
      <c r="Y2029" s="20" t="str">
        <f t="shared" si="978"/>
        <v/>
      </c>
      <c r="Z2029" s="20" t="str">
        <f t="shared" si="979"/>
        <v/>
      </c>
      <c r="AA2029" s="20" t="str">
        <f t="shared" si="980"/>
        <v/>
      </c>
      <c r="AB2029" s="20" t="str">
        <f t="shared" si="981"/>
        <v/>
      </c>
      <c r="AC2029" s="20" t="str">
        <f t="shared" si="982"/>
        <v/>
      </c>
      <c r="AD2029" s="20">
        <f t="shared" si="983"/>
        <v>-5.4901942865508797E-3</v>
      </c>
      <c r="AE2029" s="20" t="str">
        <f t="shared" si="984"/>
        <v/>
      </c>
      <c r="AF2029" s="20" t="str">
        <f t="shared" si="985"/>
        <v/>
      </c>
      <c r="AG2029" s="11">
        <f t="shared" si="986"/>
        <v>-5.4901942865508797E-3</v>
      </c>
      <c r="AH2029" s="17">
        <f t="shared" si="987"/>
        <v>999</v>
      </c>
      <c r="AI2029" s="17">
        <f t="shared" si="988"/>
        <v>999</v>
      </c>
      <c r="AJ2029" s="17">
        <f t="shared" si="989"/>
        <v>-5.4901942865508797E-3</v>
      </c>
      <c r="AK2029" s="17">
        <f t="shared" si="990"/>
        <v>999</v>
      </c>
      <c r="AL2029" s="17">
        <f t="shared" si="991"/>
        <v>999</v>
      </c>
      <c r="AM2029" s="10" t="s">
        <v>1509</v>
      </c>
      <c r="AN2029">
        <v>-0.54900000000000004</v>
      </c>
      <c r="AO2029">
        <v>0</v>
      </c>
      <c r="AP2029">
        <v>-0.54900000000000004</v>
      </c>
      <c r="AQ2029">
        <v>0.1116</v>
      </c>
      <c r="AR2029" s="8">
        <v>-0.6</v>
      </c>
      <c r="AS2029" s="8">
        <v>-0.54900000000000004</v>
      </c>
      <c r="AT2029" s="8">
        <v>-13.0806</v>
      </c>
      <c r="AU2029" s="8">
        <v>-0.66059999999999997</v>
      </c>
      <c r="AV2029" s="8">
        <v>-0.6</v>
      </c>
      <c r="AW2029" s="8">
        <v>0.6</v>
      </c>
      <c r="AX2029" s="8">
        <v>0.51570000000000005</v>
      </c>
      <c r="AY2029" s="8">
        <v>13.0806</v>
      </c>
      <c r="AZ2029" s="8">
        <v>-0.43740000000000001</v>
      </c>
      <c r="BA2029" s="8">
        <v>0.6</v>
      </c>
      <c r="BB2029">
        <v>-0.54900000000000004</v>
      </c>
      <c r="BC2029">
        <v>-0.43740000000000001</v>
      </c>
      <c r="BD2029">
        <v>0</v>
      </c>
      <c r="BE2029">
        <v>0.1116</v>
      </c>
      <c r="BF2029">
        <v>0.06</v>
      </c>
      <c r="BG2029">
        <v>0.3</v>
      </c>
      <c r="BH2029">
        <v>-10.97</v>
      </c>
      <c r="BI2029">
        <v>9</v>
      </c>
      <c r="BJ2029">
        <v>18</v>
      </c>
      <c r="BK2029">
        <v>9</v>
      </c>
      <c r="BM2029">
        <v>9</v>
      </c>
      <c r="BN2029" t="s">
        <v>1016</v>
      </c>
      <c r="BP2029" t="s">
        <v>1016</v>
      </c>
      <c r="BQ2029">
        <v>40</v>
      </c>
      <c r="BR2029">
        <v>403010</v>
      </c>
      <c r="BS2029">
        <v>1</v>
      </c>
      <c r="BU2029">
        <v>1</v>
      </c>
      <c r="BW2029">
        <v>9</v>
      </c>
      <c r="BY2029">
        <v>18</v>
      </c>
      <c r="BZ2029" t="s">
        <v>1947</v>
      </c>
      <c r="CA2029">
        <v>0</v>
      </c>
      <c r="CB2029">
        <v>1</v>
      </c>
      <c r="CC2029">
        <v>1</v>
      </c>
      <c r="CD2029">
        <v>0</v>
      </c>
      <c r="CE2029">
        <v>0</v>
      </c>
      <c r="CF2029">
        <v>0</v>
      </c>
      <c r="CG2029">
        <v>0</v>
      </c>
      <c r="CH2029">
        <v>0</v>
      </c>
      <c r="CI2029" s="2">
        <v>365643</v>
      </c>
    </row>
    <row r="2030" spans="1:88">
      <c r="A2030" s="10" t="str">
        <f t="shared" si="961"/>
        <v>MRIN_US</v>
      </c>
      <c r="B2030" s="12">
        <f t="shared" si="962"/>
        <v>-9.4700000000000006E-2</v>
      </c>
      <c r="C2030" s="12">
        <v>1.62066666691362E-3</v>
      </c>
      <c r="D2030" s="12">
        <v>0</v>
      </c>
      <c r="E2030" s="12">
        <v>-5.53520000084345E-3</v>
      </c>
      <c r="F2030" s="12">
        <v>-3.9145333339298304E-3</v>
      </c>
      <c r="G2030" s="12">
        <v>-5.53520000084345E-3</v>
      </c>
      <c r="H2030" s="12">
        <v>-3.9145333339298304E-3</v>
      </c>
      <c r="I2030" s="12">
        <v>1.62066666691362E-3</v>
      </c>
      <c r="J2030" s="13">
        <f t="shared" si="963"/>
        <v>0</v>
      </c>
      <c r="K2030" s="13">
        <f t="shared" si="964"/>
        <v>0</v>
      </c>
      <c r="L2030" s="16">
        <f t="shared" si="965"/>
        <v>0</v>
      </c>
      <c r="M2030" s="13">
        <f t="shared" si="966"/>
        <v>1</v>
      </c>
      <c r="N2030" s="16">
        <f t="shared" si="967"/>
        <v>0</v>
      </c>
      <c r="O2030" s="16">
        <f t="shared" si="968"/>
        <v>-3.9145333339298304E-3</v>
      </c>
      <c r="P2030" s="16">
        <f t="shared" si="969"/>
        <v>-2.0854666660701697E-3</v>
      </c>
      <c r="Q2030" s="20">
        <f t="shared" si="970"/>
        <v>-2.0854666660701697E-3</v>
      </c>
      <c r="R2030" s="20" t="str">
        <f t="shared" si="971"/>
        <v/>
      </c>
      <c r="S2030" s="20" t="str">
        <f t="shared" si="972"/>
        <v/>
      </c>
      <c r="T2030" s="20" t="str">
        <f t="shared" si="973"/>
        <v/>
      </c>
      <c r="U2030" s="16" t="str">
        <f t="shared" si="974"/>
        <v/>
      </c>
      <c r="V2030" s="20" t="str">
        <f t="shared" si="975"/>
        <v/>
      </c>
      <c r="W2030" s="20" t="str">
        <f t="shared" si="976"/>
        <v/>
      </c>
      <c r="X2030" s="20" t="str">
        <f t="shared" si="977"/>
        <v/>
      </c>
      <c r="Y2030" s="20" t="str">
        <f t="shared" si="978"/>
        <v/>
      </c>
      <c r="Z2030" s="20" t="str">
        <f t="shared" si="979"/>
        <v/>
      </c>
      <c r="AA2030" s="20" t="str">
        <f t="shared" si="980"/>
        <v/>
      </c>
      <c r="AB2030" s="20" t="str">
        <f t="shared" si="981"/>
        <v/>
      </c>
      <c r="AC2030" s="20">
        <f t="shared" si="982"/>
        <v>-3.9145333339298304E-3</v>
      </c>
      <c r="AD2030" s="20" t="str">
        <f t="shared" si="983"/>
        <v/>
      </c>
      <c r="AE2030" s="20" t="str">
        <f t="shared" si="984"/>
        <v/>
      </c>
      <c r="AF2030" s="20" t="str">
        <f t="shared" si="985"/>
        <v/>
      </c>
      <c r="AG2030" s="11">
        <f t="shared" si="986"/>
        <v>-5.53520000084345E-3</v>
      </c>
      <c r="AH2030" s="17">
        <f t="shared" si="987"/>
        <v>999</v>
      </c>
      <c r="AI2030" s="17">
        <f t="shared" si="988"/>
        <v>-3.9145333339298304E-3</v>
      </c>
      <c r="AJ2030" s="17">
        <f t="shared" si="989"/>
        <v>999</v>
      </c>
      <c r="AK2030" s="17">
        <f t="shared" si="990"/>
        <v>999</v>
      </c>
      <c r="AL2030" s="17">
        <f t="shared" si="991"/>
        <v>999</v>
      </c>
      <c r="AM2030" s="10" t="s">
        <v>1788</v>
      </c>
      <c r="AN2030">
        <v>-0.55349999999999999</v>
      </c>
      <c r="AO2030">
        <v>0</v>
      </c>
      <c r="AP2030">
        <v>-0.55349999999999999</v>
      </c>
      <c r="AQ2030">
        <v>0.16300000000000001</v>
      </c>
      <c r="AR2030" s="8">
        <v>-0.6</v>
      </c>
      <c r="AS2030" s="8">
        <v>-0.90280000000000005</v>
      </c>
      <c r="AT2030" s="8">
        <v>-9.1526999999999994</v>
      </c>
      <c r="AU2030" s="8">
        <v>-0.71660000000000001</v>
      </c>
      <c r="AV2030" s="8">
        <v>-0.6</v>
      </c>
      <c r="AW2030" s="8">
        <v>0.6</v>
      </c>
      <c r="AX2030" s="8">
        <v>0.90280000000000005</v>
      </c>
      <c r="AY2030" s="8">
        <v>9.1526999999999994</v>
      </c>
      <c r="AZ2030" s="8">
        <v>-0.39050000000000001</v>
      </c>
      <c r="BA2030" s="8">
        <v>0.6</v>
      </c>
      <c r="BB2030">
        <v>-0.6</v>
      </c>
      <c r="BC2030">
        <v>-0.39050000000000001</v>
      </c>
      <c r="BD2030">
        <v>-4.65E-2</v>
      </c>
      <c r="BE2030">
        <v>0.16300000000000001</v>
      </c>
      <c r="BF2030">
        <v>0.06</v>
      </c>
      <c r="BG2030">
        <v>0.3</v>
      </c>
      <c r="BH2030">
        <v>-9.4700000000000006</v>
      </c>
      <c r="BI2030">
        <v>9</v>
      </c>
      <c r="BJ2030">
        <v>18</v>
      </c>
      <c r="BK2030">
        <v>9</v>
      </c>
      <c r="BM2030">
        <v>9</v>
      </c>
      <c r="BN2030" t="s">
        <v>1016</v>
      </c>
      <c r="BP2030" t="s">
        <v>1016</v>
      </c>
      <c r="BQ2030">
        <v>45</v>
      </c>
      <c r="BR2030">
        <v>451010</v>
      </c>
      <c r="BS2030">
        <v>1</v>
      </c>
      <c r="BU2030">
        <v>1</v>
      </c>
      <c r="BW2030">
        <v>9</v>
      </c>
      <c r="BY2030">
        <v>18</v>
      </c>
      <c r="BZ2030" t="s">
        <v>1946</v>
      </c>
      <c r="CA2030">
        <v>0</v>
      </c>
      <c r="CB2030">
        <v>0</v>
      </c>
      <c r="CC2030">
        <v>1</v>
      </c>
      <c r="CD2030">
        <v>0</v>
      </c>
      <c r="CE2030">
        <v>0</v>
      </c>
      <c r="CF2030">
        <v>0</v>
      </c>
      <c r="CG2030">
        <v>0</v>
      </c>
      <c r="CH2030">
        <v>0</v>
      </c>
      <c r="CI2030" s="2">
        <v>658561</v>
      </c>
    </row>
    <row r="2031" spans="1:88">
      <c r="A2031" s="10" t="str">
        <f t="shared" si="961"/>
        <v>TAHO_US</v>
      </c>
      <c r="B2031" s="12">
        <f t="shared" si="962"/>
        <v>-8.4499999999999992E-2</v>
      </c>
      <c r="C2031" s="12">
        <v>5.5666285722768098E-3</v>
      </c>
      <c r="D2031" s="12">
        <v>0</v>
      </c>
      <c r="E2031" s="12">
        <v>-5.5666285722768098E-3</v>
      </c>
      <c r="F2031" s="12">
        <v>0</v>
      </c>
      <c r="G2031" s="12">
        <v>-5.5666285722768098E-3</v>
      </c>
      <c r="H2031" s="12">
        <v>0</v>
      </c>
      <c r="I2031" s="12">
        <v>5.5666285722768098E-3</v>
      </c>
      <c r="J2031" s="13">
        <f t="shared" si="963"/>
        <v>0</v>
      </c>
      <c r="K2031" s="13">
        <f t="shared" si="964"/>
        <v>0</v>
      </c>
      <c r="L2031" s="16">
        <f t="shared" si="965"/>
        <v>0</v>
      </c>
      <c r="M2031" s="13">
        <f t="shared" si="966"/>
        <v>0</v>
      </c>
      <c r="N2031" s="16">
        <f t="shared" si="967"/>
        <v>0</v>
      </c>
      <c r="O2031" s="16">
        <f t="shared" si="968"/>
        <v>0</v>
      </c>
      <c r="P2031" s="16">
        <f t="shared" si="969"/>
        <v>-6.5000000000000006E-3</v>
      </c>
      <c r="Q2031" s="20" t="str">
        <f t="shared" si="970"/>
        <v/>
      </c>
      <c r="R2031" s="20" t="str">
        <f t="shared" si="971"/>
        <v/>
      </c>
      <c r="S2031" s="20" t="str">
        <f t="shared" si="972"/>
        <v/>
      </c>
      <c r="T2031" s="20">
        <f t="shared" si="973"/>
        <v>-6.5000000000000006E-3</v>
      </c>
      <c r="U2031" s="16" t="str">
        <f t="shared" si="974"/>
        <v/>
      </c>
      <c r="V2031" s="20" t="str">
        <f t="shared" si="975"/>
        <v/>
      </c>
      <c r="W2031" s="20" t="str">
        <f t="shared" si="976"/>
        <v/>
      </c>
      <c r="X2031" s="20" t="str">
        <f t="shared" si="977"/>
        <v/>
      </c>
      <c r="Y2031" s="20" t="str">
        <f t="shared" si="978"/>
        <v/>
      </c>
      <c r="Z2031" s="20" t="str">
        <f t="shared" si="979"/>
        <v/>
      </c>
      <c r="AA2031" s="20" t="str">
        <f t="shared" si="980"/>
        <v/>
      </c>
      <c r="AB2031" s="20">
        <f t="shared" si="981"/>
        <v>0</v>
      </c>
      <c r="AC2031" s="20" t="str">
        <f t="shared" si="982"/>
        <v/>
      </c>
      <c r="AD2031" s="20" t="str">
        <f t="shared" si="983"/>
        <v/>
      </c>
      <c r="AE2031" s="20" t="str">
        <f t="shared" si="984"/>
        <v/>
      </c>
      <c r="AF2031" s="20" t="str">
        <f t="shared" si="985"/>
        <v/>
      </c>
      <c r="AG2031" s="11">
        <f t="shared" si="986"/>
        <v>-5.5666285722768098E-3</v>
      </c>
      <c r="AH2031" s="17">
        <f t="shared" si="987"/>
        <v>0</v>
      </c>
      <c r="AI2031" s="17">
        <f t="shared" si="988"/>
        <v>999</v>
      </c>
      <c r="AJ2031" s="17">
        <f t="shared" si="989"/>
        <v>999</v>
      </c>
      <c r="AK2031" s="17">
        <f t="shared" si="990"/>
        <v>999</v>
      </c>
      <c r="AL2031" s="17">
        <f t="shared" si="991"/>
        <v>999</v>
      </c>
      <c r="AM2031" s="10" t="s">
        <v>148</v>
      </c>
      <c r="AN2031">
        <v>-0.55669999999999997</v>
      </c>
      <c r="AO2031">
        <v>0</v>
      </c>
      <c r="AP2031">
        <v>-0.55669999999999997</v>
      </c>
      <c r="AQ2031">
        <v>0.72130000000000005</v>
      </c>
      <c r="AR2031" s="8">
        <v>-0.65</v>
      </c>
      <c r="AS2031" s="8">
        <v>-3.0066999999999999</v>
      </c>
      <c r="AT2031" s="8">
        <v>-68.490300000000005</v>
      </c>
      <c r="AU2031" s="8">
        <v>-1.2779</v>
      </c>
      <c r="AV2031" s="8">
        <v>-0.65</v>
      </c>
      <c r="AW2031" s="8">
        <v>0.65</v>
      </c>
      <c r="AX2031" s="8">
        <v>3.0066999999999999</v>
      </c>
      <c r="AY2031" s="8">
        <v>68.490300000000005</v>
      </c>
      <c r="AZ2031" s="8">
        <v>0.1646</v>
      </c>
      <c r="BA2031" s="8">
        <v>0.65</v>
      </c>
      <c r="BB2031">
        <v>-0.65</v>
      </c>
      <c r="BC2031">
        <v>0.1646</v>
      </c>
      <c r="BD2031">
        <v>-9.3299999999999994E-2</v>
      </c>
      <c r="BE2031">
        <v>0.72130000000000005</v>
      </c>
      <c r="BF2031">
        <v>0.06</v>
      </c>
      <c r="BG2031">
        <v>0.3</v>
      </c>
      <c r="BH2031">
        <v>-8.4499999999999993</v>
      </c>
      <c r="BI2031">
        <v>9</v>
      </c>
      <c r="BJ2031">
        <v>17</v>
      </c>
      <c r="BK2031">
        <v>4</v>
      </c>
      <c r="BM2031">
        <v>4</v>
      </c>
      <c r="BN2031" t="s">
        <v>1020</v>
      </c>
      <c r="BP2031" t="s">
        <v>1020</v>
      </c>
      <c r="BQ2031">
        <v>15</v>
      </c>
      <c r="BR2031">
        <v>151040</v>
      </c>
      <c r="BS2031">
        <v>1</v>
      </c>
      <c r="BU2031">
        <v>1</v>
      </c>
      <c r="BW2031">
        <v>9</v>
      </c>
      <c r="BY2031">
        <v>17</v>
      </c>
      <c r="BZ2031" t="s">
        <v>1997</v>
      </c>
      <c r="CA2031">
        <v>0</v>
      </c>
      <c r="CB2031">
        <v>0</v>
      </c>
      <c r="CC2031">
        <v>1</v>
      </c>
      <c r="CD2031">
        <v>0</v>
      </c>
      <c r="CE2031">
        <v>0</v>
      </c>
      <c r="CF2031">
        <v>0</v>
      </c>
      <c r="CG2031">
        <v>0</v>
      </c>
      <c r="CH2031">
        <v>0</v>
      </c>
      <c r="CI2031" s="2">
        <v>2783884</v>
      </c>
    </row>
    <row r="2032" spans="1:88">
      <c r="A2032" s="10" t="str">
        <f t="shared" si="961"/>
        <v>ESIO_US</v>
      </c>
      <c r="B2032" s="12">
        <f t="shared" si="962"/>
        <v>-0.11210000000000001</v>
      </c>
      <c r="C2032" s="12">
        <v>3.7605333339063601E-4</v>
      </c>
      <c r="D2032" s="12">
        <v>0</v>
      </c>
      <c r="E2032" s="12">
        <v>-5.6139390484744997E-3</v>
      </c>
      <c r="F2032" s="12">
        <v>-5.9899923818651397E-3</v>
      </c>
      <c r="G2032" s="12">
        <v>-5.6139390484744997E-3</v>
      </c>
      <c r="H2032" s="12">
        <v>-5.9899923818651397E-3</v>
      </c>
      <c r="I2032" s="12">
        <v>-3.7605333339063601E-4</v>
      </c>
      <c r="J2032" s="13">
        <f t="shared" si="963"/>
        <v>0</v>
      </c>
      <c r="K2032" s="13">
        <f t="shared" si="964"/>
        <v>0</v>
      </c>
      <c r="L2032" s="16">
        <f t="shared" si="965"/>
        <v>0</v>
      </c>
      <c r="M2032" s="13">
        <f t="shared" si="966"/>
        <v>1</v>
      </c>
      <c r="N2032" s="16">
        <f t="shared" si="967"/>
        <v>0</v>
      </c>
      <c r="O2032" s="16">
        <f t="shared" si="968"/>
        <v>-5.9899923818651397E-3</v>
      </c>
      <c r="P2032" s="16">
        <f t="shared" si="969"/>
        <v>-1.0007618134860383E-5</v>
      </c>
      <c r="Q2032" s="20" t="str">
        <f t="shared" si="970"/>
        <v/>
      </c>
      <c r="R2032" s="20" t="str">
        <f t="shared" si="971"/>
        <v/>
      </c>
      <c r="S2032" s="20" t="str">
        <f t="shared" si="972"/>
        <v/>
      </c>
      <c r="T2032" s="20">
        <f t="shared" si="973"/>
        <v>-1.0007618134860383E-5</v>
      </c>
      <c r="U2032" s="16" t="str">
        <f t="shared" si="974"/>
        <v/>
      </c>
      <c r="V2032" s="20" t="str">
        <f t="shared" si="975"/>
        <v/>
      </c>
      <c r="W2032" s="20" t="str">
        <f t="shared" si="976"/>
        <v/>
      </c>
      <c r="X2032" s="20" t="str">
        <f t="shared" si="977"/>
        <v/>
      </c>
      <c r="Y2032" s="20" t="str">
        <f t="shared" si="978"/>
        <v/>
      </c>
      <c r="Z2032" s="20" t="str">
        <f t="shared" si="979"/>
        <v/>
      </c>
      <c r="AA2032" s="20" t="str">
        <f t="shared" si="980"/>
        <v/>
      </c>
      <c r="AB2032" s="20">
        <f t="shared" si="981"/>
        <v>-5.9899923818651397E-3</v>
      </c>
      <c r="AC2032" s="20" t="str">
        <f t="shared" si="982"/>
        <v/>
      </c>
      <c r="AD2032" s="20" t="str">
        <f t="shared" si="983"/>
        <v/>
      </c>
      <c r="AE2032" s="20" t="str">
        <f t="shared" si="984"/>
        <v/>
      </c>
      <c r="AF2032" s="20" t="str">
        <f t="shared" si="985"/>
        <v/>
      </c>
      <c r="AG2032" s="11">
        <f t="shared" si="986"/>
        <v>-5.6139390484744997E-3</v>
      </c>
      <c r="AH2032" s="17">
        <f t="shared" si="987"/>
        <v>-5.9899923818651397E-3</v>
      </c>
      <c r="AI2032" s="17">
        <f t="shared" si="988"/>
        <v>999</v>
      </c>
      <c r="AJ2032" s="17">
        <f t="shared" si="989"/>
        <v>999</v>
      </c>
      <c r="AK2032" s="17">
        <f t="shared" si="990"/>
        <v>999</v>
      </c>
      <c r="AL2032" s="17">
        <f t="shared" si="991"/>
        <v>999</v>
      </c>
      <c r="AM2032" s="10" t="s">
        <v>1606</v>
      </c>
      <c r="AN2032">
        <v>-0.56140000000000001</v>
      </c>
      <c r="AO2032">
        <v>0</v>
      </c>
      <c r="AP2032">
        <v>-0.56140000000000001</v>
      </c>
      <c r="AQ2032">
        <v>0.10680000000000001</v>
      </c>
      <c r="AR2032" s="8">
        <v>-0.6</v>
      </c>
      <c r="AS2032" s="8">
        <v>-0.63239999999999996</v>
      </c>
      <c r="AT2032" s="8">
        <v>-8.1641999999999992</v>
      </c>
      <c r="AU2032" s="8">
        <v>-0.66820000000000002</v>
      </c>
      <c r="AV2032" s="8">
        <v>-0.6</v>
      </c>
      <c r="AW2032" s="8">
        <v>0.4</v>
      </c>
      <c r="AX2032" s="8">
        <v>0.63239999999999996</v>
      </c>
      <c r="AY2032" s="8">
        <v>8.1641999999999992</v>
      </c>
      <c r="AZ2032" s="8">
        <v>-0.4546</v>
      </c>
      <c r="BA2032" s="8">
        <v>0.4</v>
      </c>
      <c r="BB2032">
        <v>-0.6</v>
      </c>
      <c r="BC2032">
        <v>-0.4546</v>
      </c>
      <c r="BD2032">
        <v>-3.8600000000000002E-2</v>
      </c>
      <c r="BE2032">
        <v>0.10680000000000001</v>
      </c>
      <c r="BF2032">
        <v>0.06</v>
      </c>
      <c r="BG2032">
        <v>0.3</v>
      </c>
      <c r="BH2032">
        <v>-11.21</v>
      </c>
      <c r="BI2032">
        <v>9</v>
      </c>
      <c r="BJ2032">
        <v>18</v>
      </c>
      <c r="BK2032">
        <v>9</v>
      </c>
      <c r="BM2032">
        <v>9</v>
      </c>
      <c r="BN2032" t="s">
        <v>1016</v>
      </c>
      <c r="BP2032" t="s">
        <v>1016</v>
      </c>
      <c r="BQ2032">
        <v>45</v>
      </c>
      <c r="BR2032">
        <v>452030</v>
      </c>
      <c r="BS2032">
        <v>1</v>
      </c>
      <c r="BU2032">
        <v>1</v>
      </c>
      <c r="BW2032">
        <v>9</v>
      </c>
      <c r="BY2032">
        <v>18</v>
      </c>
      <c r="BZ2032" t="s">
        <v>1947</v>
      </c>
      <c r="CA2032">
        <v>0</v>
      </c>
      <c r="CB2032">
        <v>0</v>
      </c>
      <c r="CC2032">
        <v>1</v>
      </c>
      <c r="CD2032">
        <v>0</v>
      </c>
      <c r="CE2032">
        <v>0</v>
      </c>
      <c r="CF2032">
        <v>0</v>
      </c>
      <c r="CG2032">
        <v>0</v>
      </c>
      <c r="CH2032">
        <v>0</v>
      </c>
      <c r="CI2032" s="2">
        <v>523104</v>
      </c>
    </row>
    <row r="2033" spans="1:88">
      <c r="A2033" s="10" t="str">
        <f t="shared" si="961"/>
        <v>NEWS_US</v>
      </c>
      <c r="B2033" s="12">
        <f t="shared" si="962"/>
        <v>-6.1900000000000004E-2</v>
      </c>
      <c r="C2033" s="12">
        <v>0</v>
      </c>
      <c r="D2033" s="12">
        <v>0</v>
      </c>
      <c r="E2033" s="12">
        <v>-5.64691809609857E-3</v>
      </c>
      <c r="F2033" s="12">
        <v>-5.64691809609857E-3</v>
      </c>
      <c r="G2033" s="12">
        <v>-5.64691809609857E-3</v>
      </c>
      <c r="H2033" s="12">
        <v>-5.64691809609857E-3</v>
      </c>
      <c r="I2033" s="12">
        <v>0</v>
      </c>
      <c r="J2033" s="13">
        <f t="shared" si="963"/>
        <v>0</v>
      </c>
      <c r="K2033" s="13">
        <f t="shared" si="964"/>
        <v>0</v>
      </c>
      <c r="L2033" s="16">
        <f t="shared" si="965"/>
        <v>0</v>
      </c>
      <c r="M2033" s="13">
        <f t="shared" si="966"/>
        <v>1</v>
      </c>
      <c r="N2033" s="16">
        <f t="shared" si="967"/>
        <v>0</v>
      </c>
      <c r="O2033" s="16">
        <f t="shared" si="968"/>
        <v>-5.64691809609857E-3</v>
      </c>
      <c r="P2033" s="16">
        <f t="shared" si="969"/>
        <v>-3.5308190390143015E-4</v>
      </c>
      <c r="Q2033" s="20" t="str">
        <f t="shared" si="970"/>
        <v/>
      </c>
      <c r="R2033" s="20">
        <f t="shared" si="971"/>
        <v>-3.5308190390143015E-4</v>
      </c>
      <c r="S2033" s="20" t="str">
        <f t="shared" si="972"/>
        <v/>
      </c>
      <c r="T2033" s="20" t="str">
        <f t="shared" si="973"/>
        <v/>
      </c>
      <c r="U2033" s="16" t="str">
        <f t="shared" si="974"/>
        <v/>
      </c>
      <c r="V2033" s="20" t="str">
        <f t="shared" si="975"/>
        <v/>
      </c>
      <c r="W2033" s="20" t="str">
        <f t="shared" si="976"/>
        <v/>
      </c>
      <c r="X2033" s="20" t="str">
        <f t="shared" si="977"/>
        <v/>
      </c>
      <c r="Y2033" s="20" t="str">
        <f t="shared" si="978"/>
        <v/>
      </c>
      <c r="Z2033" s="20" t="str">
        <f t="shared" si="979"/>
        <v/>
      </c>
      <c r="AA2033" s="20" t="str">
        <f t="shared" si="980"/>
        <v/>
      </c>
      <c r="AB2033" s="20" t="str">
        <f t="shared" si="981"/>
        <v/>
      </c>
      <c r="AC2033" s="20" t="str">
        <f t="shared" si="982"/>
        <v/>
      </c>
      <c r="AD2033" s="20">
        <f t="shared" si="983"/>
        <v>-5.64691809609857E-3</v>
      </c>
      <c r="AE2033" s="20" t="str">
        <f t="shared" si="984"/>
        <v/>
      </c>
      <c r="AF2033" s="20" t="str">
        <f t="shared" si="985"/>
        <v/>
      </c>
      <c r="AG2033" s="11">
        <f t="shared" si="986"/>
        <v>-5.64691809609857E-3</v>
      </c>
      <c r="AH2033" s="17">
        <f t="shared" si="987"/>
        <v>999</v>
      </c>
      <c r="AI2033" s="17">
        <f t="shared" si="988"/>
        <v>999</v>
      </c>
      <c r="AJ2033" s="17">
        <f t="shared" si="989"/>
        <v>-5.64691809609857E-3</v>
      </c>
      <c r="AK2033" s="17">
        <f t="shared" si="990"/>
        <v>999</v>
      </c>
      <c r="AL2033" s="17">
        <f t="shared" si="991"/>
        <v>999</v>
      </c>
      <c r="AM2033" s="10" t="s">
        <v>1467</v>
      </c>
      <c r="AN2033">
        <v>-0.56469999999999998</v>
      </c>
      <c r="AO2033">
        <v>0</v>
      </c>
      <c r="AP2033">
        <v>-0.56469999999999998</v>
      </c>
      <c r="AQ2033">
        <v>5.9499999999999997E-2</v>
      </c>
      <c r="AR2033" s="8">
        <v>-0.6</v>
      </c>
      <c r="AS2033" s="8">
        <v>-0.56469999999999998</v>
      </c>
      <c r="AT2033" s="8">
        <v>-22.5307</v>
      </c>
      <c r="AU2033" s="8">
        <v>-0.62419999999999998</v>
      </c>
      <c r="AV2033" s="8">
        <v>-0.6</v>
      </c>
      <c r="AW2033" s="8">
        <v>0.6</v>
      </c>
      <c r="AX2033" s="8">
        <v>0.36780000000000002</v>
      </c>
      <c r="AY2033" s="8">
        <v>22.5307</v>
      </c>
      <c r="AZ2033" s="8">
        <v>-0.50519999999999998</v>
      </c>
      <c r="BA2033" s="8">
        <v>0.6</v>
      </c>
      <c r="BB2033">
        <v>-0.56469999999999998</v>
      </c>
      <c r="BC2033">
        <v>-0.50519999999999998</v>
      </c>
      <c r="BD2033">
        <v>0</v>
      </c>
      <c r="BE2033">
        <v>5.9499999999999997E-2</v>
      </c>
      <c r="BF2033">
        <v>0.06</v>
      </c>
      <c r="BG2033">
        <v>0.3</v>
      </c>
      <c r="BH2033">
        <v>-6.19</v>
      </c>
      <c r="BI2033">
        <v>8</v>
      </c>
      <c r="BJ2033">
        <v>16</v>
      </c>
      <c r="BK2033">
        <v>9</v>
      </c>
      <c r="BM2033">
        <v>9</v>
      </c>
      <c r="BN2033" t="s">
        <v>1016</v>
      </c>
      <c r="BP2033" t="s">
        <v>1016</v>
      </c>
      <c r="BQ2033">
        <v>40</v>
      </c>
      <c r="BR2033">
        <v>402010</v>
      </c>
      <c r="BS2033">
        <v>1</v>
      </c>
      <c r="BU2033">
        <v>1</v>
      </c>
      <c r="BW2033">
        <v>8</v>
      </c>
      <c r="BY2033">
        <v>16</v>
      </c>
      <c r="BZ2033" t="s">
        <v>2000</v>
      </c>
      <c r="CA2033">
        <v>0</v>
      </c>
      <c r="CB2033">
        <v>1</v>
      </c>
      <c r="CC2033">
        <v>1</v>
      </c>
      <c r="CD2033">
        <v>0</v>
      </c>
      <c r="CE2033">
        <v>0</v>
      </c>
      <c r="CF2033">
        <v>0</v>
      </c>
      <c r="CG2033">
        <v>0</v>
      </c>
      <c r="CH2033">
        <v>0</v>
      </c>
      <c r="CI2033" s="2">
        <v>234841</v>
      </c>
    </row>
    <row r="2034" spans="1:88">
      <c r="A2034" s="10" t="str">
        <f t="shared" si="961"/>
        <v>CZR_US</v>
      </c>
      <c r="B2034" s="12">
        <f t="shared" si="962"/>
        <v>-0.1772</v>
      </c>
      <c r="C2034" s="12">
        <v>8.2632000012591497E-4</v>
      </c>
      <c r="D2034" s="12">
        <v>0</v>
      </c>
      <c r="E2034" s="12">
        <v>-5.6661942865777002E-3</v>
      </c>
      <c r="F2034" s="12">
        <v>-6.4925142867036196E-3</v>
      </c>
      <c r="G2034" s="12">
        <v>-5.6661942865777002E-3</v>
      </c>
      <c r="H2034" s="12">
        <v>-6.4925142867036196E-3</v>
      </c>
      <c r="I2034" s="12">
        <v>-8.2632000012591497E-4</v>
      </c>
      <c r="J2034" s="13">
        <f t="shared" si="963"/>
        <v>0</v>
      </c>
      <c r="K2034" s="13">
        <f t="shared" si="964"/>
        <v>0</v>
      </c>
      <c r="L2034" s="16">
        <f t="shared" si="965"/>
        <v>0</v>
      </c>
      <c r="M2034" s="13">
        <f t="shared" si="966"/>
        <v>1</v>
      </c>
      <c r="N2034" s="16">
        <f t="shared" si="967"/>
        <v>0</v>
      </c>
      <c r="O2034" s="16">
        <f t="shared" si="968"/>
        <v>-6.4925142867036196E-3</v>
      </c>
      <c r="P2034" s="16">
        <f t="shared" si="969"/>
        <v>-7.4857132963809456E-6</v>
      </c>
      <c r="Q2034" s="20" t="str">
        <f t="shared" si="970"/>
        <v/>
      </c>
      <c r="R2034" s="20" t="str">
        <f t="shared" si="971"/>
        <v/>
      </c>
      <c r="S2034" s="20" t="str">
        <f t="shared" si="972"/>
        <v/>
      </c>
      <c r="T2034" s="20">
        <f t="shared" si="973"/>
        <v>-7.4857132963809456E-6</v>
      </c>
      <c r="U2034" s="16" t="str">
        <f t="shared" si="974"/>
        <v/>
      </c>
      <c r="V2034" s="20" t="str">
        <f t="shared" si="975"/>
        <v/>
      </c>
      <c r="W2034" s="20" t="str">
        <f t="shared" si="976"/>
        <v/>
      </c>
      <c r="X2034" s="20" t="str">
        <f t="shared" si="977"/>
        <v/>
      </c>
      <c r="Y2034" s="20" t="str">
        <f t="shared" si="978"/>
        <v/>
      </c>
      <c r="Z2034" s="20" t="str">
        <f t="shared" si="979"/>
        <v/>
      </c>
      <c r="AA2034" s="20" t="str">
        <f t="shared" si="980"/>
        <v/>
      </c>
      <c r="AB2034" s="20">
        <f t="shared" si="981"/>
        <v>-6.4925142867036196E-3</v>
      </c>
      <c r="AC2034" s="20" t="str">
        <f t="shared" si="982"/>
        <v/>
      </c>
      <c r="AD2034" s="20" t="str">
        <f t="shared" si="983"/>
        <v/>
      </c>
      <c r="AE2034" s="20" t="str">
        <f t="shared" si="984"/>
        <v/>
      </c>
      <c r="AF2034" s="20" t="str">
        <f t="shared" si="985"/>
        <v/>
      </c>
      <c r="AG2034" s="11">
        <f t="shared" si="986"/>
        <v>-5.6661942865777002E-3</v>
      </c>
      <c r="AH2034" s="17">
        <f t="shared" si="987"/>
        <v>-6.4925142867036196E-3</v>
      </c>
      <c r="AI2034" s="17">
        <f t="shared" si="988"/>
        <v>999</v>
      </c>
      <c r="AJ2034" s="17">
        <f t="shared" si="989"/>
        <v>999</v>
      </c>
      <c r="AK2034" s="17">
        <f t="shared" si="990"/>
        <v>999</v>
      </c>
      <c r="AL2034" s="17">
        <f t="shared" si="991"/>
        <v>999</v>
      </c>
      <c r="AM2034" s="10" t="s">
        <v>696</v>
      </c>
      <c r="AN2034">
        <v>-0.56659999999999999</v>
      </c>
      <c r="AO2034">
        <v>0</v>
      </c>
      <c r="AP2034">
        <v>-0.56659999999999999</v>
      </c>
      <c r="AQ2034">
        <v>1.7645</v>
      </c>
      <c r="AR2034" s="8">
        <v>-0.65</v>
      </c>
      <c r="AS2034" s="8">
        <v>-8.6098999999999997</v>
      </c>
      <c r="AT2034" s="8">
        <v>-56.9285</v>
      </c>
      <c r="AU2034" s="8">
        <v>-2.3311000000000002</v>
      </c>
      <c r="AV2034" s="8">
        <v>-0.65</v>
      </c>
      <c r="AW2034" s="8">
        <v>0.65</v>
      </c>
      <c r="AX2034" s="8">
        <v>8.6098999999999997</v>
      </c>
      <c r="AY2034" s="8">
        <v>56.9285</v>
      </c>
      <c r="AZ2034" s="8">
        <v>1.1979</v>
      </c>
      <c r="BA2034" s="8">
        <v>0.65</v>
      </c>
      <c r="BB2034">
        <v>-0.65</v>
      </c>
      <c r="BC2034">
        <v>0.65</v>
      </c>
      <c r="BD2034">
        <v>-8.3400000000000002E-2</v>
      </c>
      <c r="BE2034">
        <v>1.2165999999999999</v>
      </c>
      <c r="BF2034">
        <v>0.06</v>
      </c>
      <c r="BG2034">
        <v>0.3</v>
      </c>
      <c r="BH2034">
        <v>-17.72</v>
      </c>
      <c r="BI2034">
        <v>10</v>
      </c>
      <c r="BJ2034">
        <v>19</v>
      </c>
      <c r="BK2034">
        <v>10</v>
      </c>
      <c r="BM2034">
        <v>10</v>
      </c>
      <c r="BN2034" t="s">
        <v>1016</v>
      </c>
      <c r="BP2034" t="s">
        <v>1016</v>
      </c>
      <c r="BQ2034">
        <v>25</v>
      </c>
      <c r="BR2034">
        <v>253010</v>
      </c>
      <c r="BS2034">
        <v>1</v>
      </c>
      <c r="BU2034">
        <v>1</v>
      </c>
      <c r="BW2034">
        <v>10</v>
      </c>
      <c r="BY2034">
        <v>19</v>
      </c>
      <c r="BZ2034" t="s">
        <v>1997</v>
      </c>
      <c r="CA2034">
        <v>0</v>
      </c>
      <c r="CB2034">
        <v>0</v>
      </c>
      <c r="CC2034">
        <v>0</v>
      </c>
      <c r="CD2034">
        <v>0</v>
      </c>
      <c r="CE2034">
        <v>0</v>
      </c>
      <c r="CF2034">
        <v>0</v>
      </c>
      <c r="CG2034">
        <v>0</v>
      </c>
      <c r="CH2034">
        <v>0</v>
      </c>
      <c r="CI2034" s="2">
        <v>7017922</v>
      </c>
    </row>
    <row r="2035" spans="1:88">
      <c r="A2035" s="10" t="str">
        <f t="shared" si="961"/>
        <v>AMRC_US</v>
      </c>
      <c r="B2035" s="12">
        <f t="shared" si="962"/>
        <v>-0.1232</v>
      </c>
      <c r="C2035" s="12">
        <v>0</v>
      </c>
      <c r="D2035" s="12">
        <v>0</v>
      </c>
      <c r="E2035" s="12">
        <v>-5.69368381039141E-3</v>
      </c>
      <c r="F2035" s="12">
        <v>-5.69368381039141E-3</v>
      </c>
      <c r="G2035" s="12">
        <v>-5.69368381039141E-3</v>
      </c>
      <c r="H2035" s="12">
        <v>-5.69368381039141E-3</v>
      </c>
      <c r="I2035" s="12">
        <v>0</v>
      </c>
      <c r="J2035" s="13">
        <f t="shared" si="963"/>
        <v>0</v>
      </c>
      <c r="K2035" s="13">
        <f t="shared" si="964"/>
        <v>0</v>
      </c>
      <c r="L2035" s="16">
        <f t="shared" si="965"/>
        <v>0</v>
      </c>
      <c r="M2035" s="13">
        <f t="shared" si="966"/>
        <v>1</v>
      </c>
      <c r="N2035" s="16">
        <f t="shared" si="967"/>
        <v>0</v>
      </c>
      <c r="O2035" s="16">
        <f t="shared" si="968"/>
        <v>-5.69368381039141E-3</v>
      </c>
      <c r="P2035" s="16">
        <f t="shared" si="969"/>
        <v>-8.0631618960859061E-4</v>
      </c>
      <c r="Q2035" s="20" t="str">
        <f t="shared" si="970"/>
        <v/>
      </c>
      <c r="R2035" s="20">
        <f t="shared" si="971"/>
        <v>-8.0631618960859061E-4</v>
      </c>
      <c r="S2035" s="20" t="str">
        <f t="shared" si="972"/>
        <v/>
      </c>
      <c r="T2035" s="20" t="str">
        <f t="shared" si="973"/>
        <v/>
      </c>
      <c r="U2035" s="16" t="str">
        <f t="shared" si="974"/>
        <v/>
      </c>
      <c r="V2035" s="20" t="str">
        <f t="shared" si="975"/>
        <v/>
      </c>
      <c r="W2035" s="20" t="str">
        <f t="shared" si="976"/>
        <v/>
      </c>
      <c r="X2035" s="20" t="str">
        <f t="shared" si="977"/>
        <v/>
      </c>
      <c r="Y2035" s="20" t="str">
        <f t="shared" si="978"/>
        <v/>
      </c>
      <c r="Z2035" s="20" t="str">
        <f t="shared" si="979"/>
        <v/>
      </c>
      <c r="AA2035" s="20" t="str">
        <f t="shared" si="980"/>
        <v/>
      </c>
      <c r="AB2035" s="20" t="str">
        <f t="shared" si="981"/>
        <v/>
      </c>
      <c r="AC2035" s="20" t="str">
        <f t="shared" si="982"/>
        <v/>
      </c>
      <c r="AD2035" s="20">
        <f t="shared" si="983"/>
        <v>-5.69368381039141E-3</v>
      </c>
      <c r="AE2035" s="20" t="str">
        <f t="shared" si="984"/>
        <v/>
      </c>
      <c r="AF2035" s="20" t="str">
        <f t="shared" si="985"/>
        <v/>
      </c>
      <c r="AG2035" s="11">
        <f t="shared" si="986"/>
        <v>-5.69368381039141E-3</v>
      </c>
      <c r="AH2035" s="17">
        <f t="shared" si="987"/>
        <v>999</v>
      </c>
      <c r="AI2035" s="17">
        <f t="shared" si="988"/>
        <v>999</v>
      </c>
      <c r="AJ2035" s="17">
        <f t="shared" si="989"/>
        <v>-5.69368381039141E-3</v>
      </c>
      <c r="AK2035" s="17">
        <f t="shared" si="990"/>
        <v>999</v>
      </c>
      <c r="AL2035" s="17">
        <f t="shared" si="991"/>
        <v>999</v>
      </c>
      <c r="AM2035" s="10" t="s">
        <v>1666</v>
      </c>
      <c r="AN2035">
        <v>-0.56940000000000002</v>
      </c>
      <c r="AO2035">
        <v>0</v>
      </c>
      <c r="AP2035">
        <v>-0.56940000000000002</v>
      </c>
      <c r="AQ2035">
        <v>0.1072</v>
      </c>
      <c r="AR2035" s="8">
        <v>-0.65</v>
      </c>
      <c r="AS2035" s="8">
        <v>-0.56940000000000002</v>
      </c>
      <c r="AT2035" s="8">
        <v>-8.3827999999999996</v>
      </c>
      <c r="AU2035" s="8">
        <v>-0.67659999999999998</v>
      </c>
      <c r="AV2035" s="8">
        <v>-0.65</v>
      </c>
      <c r="AW2035" s="8">
        <v>0.65</v>
      </c>
      <c r="AX2035" s="8">
        <v>0.46910000000000002</v>
      </c>
      <c r="AY2035" s="8">
        <v>8.3827999999999996</v>
      </c>
      <c r="AZ2035" s="8">
        <v>-0.46210000000000001</v>
      </c>
      <c r="BA2035" s="8">
        <v>0.65</v>
      </c>
      <c r="BB2035">
        <v>-0.56940000000000002</v>
      </c>
      <c r="BC2035">
        <v>-0.46210000000000001</v>
      </c>
      <c r="BD2035">
        <v>0</v>
      </c>
      <c r="BE2035">
        <v>0.1072</v>
      </c>
      <c r="BF2035">
        <v>0.06</v>
      </c>
      <c r="BG2035">
        <v>0.3</v>
      </c>
      <c r="BH2035">
        <v>-12.32</v>
      </c>
      <c r="BI2035">
        <v>9</v>
      </c>
      <c r="BJ2035">
        <v>18</v>
      </c>
      <c r="BK2035">
        <v>9</v>
      </c>
      <c r="BM2035">
        <v>9</v>
      </c>
      <c r="BN2035" t="s">
        <v>1016</v>
      </c>
      <c r="BP2035" t="s">
        <v>1016</v>
      </c>
      <c r="BQ2035">
        <v>20</v>
      </c>
      <c r="BR2035">
        <v>201030</v>
      </c>
      <c r="BS2035">
        <v>1</v>
      </c>
      <c r="BU2035">
        <v>1</v>
      </c>
      <c r="BW2035">
        <v>9</v>
      </c>
      <c r="BY2035">
        <v>18</v>
      </c>
      <c r="BZ2035" t="s">
        <v>1947</v>
      </c>
      <c r="CA2035">
        <v>0</v>
      </c>
      <c r="CB2035">
        <v>1</v>
      </c>
      <c r="CC2035">
        <v>1</v>
      </c>
      <c r="CD2035">
        <v>0</v>
      </c>
      <c r="CE2035">
        <v>0</v>
      </c>
      <c r="CF2035">
        <v>0</v>
      </c>
      <c r="CG2035">
        <v>0</v>
      </c>
      <c r="CH2035">
        <v>0</v>
      </c>
      <c r="CI2035" s="2">
        <v>394251</v>
      </c>
    </row>
    <row r="2036" spans="1:88">
      <c r="A2036" s="10" t="str">
        <f t="shared" si="961"/>
        <v>VMEM_US</v>
      </c>
      <c r="B2036" s="12">
        <f t="shared" si="962"/>
        <v>-0.20039999999999999</v>
      </c>
      <c r="C2036" s="12">
        <v>2.7229714289863499E-4</v>
      </c>
      <c r="D2036" s="12">
        <v>0</v>
      </c>
      <c r="E2036" s="12">
        <v>-5.7333676199212702E-3</v>
      </c>
      <c r="F2036" s="12">
        <v>-6.0056647628199096E-3</v>
      </c>
      <c r="G2036" s="12">
        <v>-5.7333676199212702E-3</v>
      </c>
      <c r="H2036" s="12">
        <v>-6.0056647628199096E-3</v>
      </c>
      <c r="I2036" s="12">
        <v>-2.7229714289863499E-4</v>
      </c>
      <c r="J2036" s="13">
        <f t="shared" si="963"/>
        <v>0</v>
      </c>
      <c r="K2036" s="13">
        <f t="shared" si="964"/>
        <v>0</v>
      </c>
      <c r="L2036" s="16">
        <f t="shared" si="965"/>
        <v>0</v>
      </c>
      <c r="M2036" s="13">
        <f t="shared" si="966"/>
        <v>1</v>
      </c>
      <c r="N2036" s="16">
        <f t="shared" si="967"/>
        <v>0</v>
      </c>
      <c r="O2036" s="16">
        <f t="shared" si="968"/>
        <v>-6.0056647628199096E-3</v>
      </c>
      <c r="P2036" s="16">
        <f t="shared" si="969"/>
        <v>5.6647628199095121E-6</v>
      </c>
      <c r="Q2036" s="20" t="str">
        <f t="shared" si="970"/>
        <v/>
      </c>
      <c r="R2036" s="20" t="str">
        <f t="shared" si="971"/>
        <v/>
      </c>
      <c r="S2036" s="20" t="str">
        <f t="shared" si="972"/>
        <v/>
      </c>
      <c r="T2036" s="20">
        <f t="shared" si="973"/>
        <v>5.6647628199095121E-6</v>
      </c>
      <c r="U2036" s="16" t="str">
        <f t="shared" si="974"/>
        <v/>
      </c>
      <c r="V2036" s="20" t="str">
        <f t="shared" si="975"/>
        <v/>
      </c>
      <c r="W2036" s="20" t="str">
        <f t="shared" si="976"/>
        <v/>
      </c>
      <c r="X2036" s="20" t="str">
        <f t="shared" si="977"/>
        <v/>
      </c>
      <c r="Y2036" s="20" t="str">
        <f t="shared" si="978"/>
        <v/>
      </c>
      <c r="Z2036" s="20" t="str">
        <f t="shared" si="979"/>
        <v/>
      </c>
      <c r="AA2036" s="20" t="str">
        <f t="shared" si="980"/>
        <v/>
      </c>
      <c r="AB2036" s="20">
        <f t="shared" si="981"/>
        <v>-6.0056647628199096E-3</v>
      </c>
      <c r="AC2036" s="20" t="str">
        <f t="shared" si="982"/>
        <v/>
      </c>
      <c r="AD2036" s="20" t="str">
        <f t="shared" si="983"/>
        <v/>
      </c>
      <c r="AE2036" s="20" t="str">
        <f t="shared" si="984"/>
        <v/>
      </c>
      <c r="AF2036" s="20" t="str">
        <f t="shared" si="985"/>
        <v/>
      </c>
      <c r="AG2036" s="11">
        <f t="shared" si="986"/>
        <v>-5.7333676199212702E-3</v>
      </c>
      <c r="AH2036" s="17">
        <f t="shared" si="987"/>
        <v>-6.0056647628199096E-3</v>
      </c>
      <c r="AI2036" s="17">
        <f t="shared" si="988"/>
        <v>999</v>
      </c>
      <c r="AJ2036" s="17">
        <f t="shared" si="989"/>
        <v>999</v>
      </c>
      <c r="AK2036" s="17">
        <f t="shared" si="990"/>
        <v>999</v>
      </c>
      <c r="AL2036" s="17">
        <f t="shared" si="991"/>
        <v>999</v>
      </c>
      <c r="AM2036" s="10" t="s">
        <v>1797</v>
      </c>
      <c r="AN2036">
        <v>-0.57330000000000003</v>
      </c>
      <c r="AO2036">
        <v>0</v>
      </c>
      <c r="AP2036">
        <v>-0.57330000000000003</v>
      </c>
      <c r="AQ2036">
        <v>0.62470000000000003</v>
      </c>
      <c r="AR2036" s="8">
        <v>-0.6</v>
      </c>
      <c r="AS2036" s="8">
        <v>-2.4</v>
      </c>
      <c r="AT2036" s="8">
        <v>-14.1568</v>
      </c>
      <c r="AU2036" s="8">
        <v>-1.198</v>
      </c>
      <c r="AV2036" s="8">
        <v>-0.6</v>
      </c>
      <c r="AW2036" s="8">
        <v>0.6</v>
      </c>
      <c r="AX2036" s="8">
        <v>2.4</v>
      </c>
      <c r="AY2036" s="8">
        <v>14.1568</v>
      </c>
      <c r="AZ2036" s="8">
        <v>5.1299999999999998E-2</v>
      </c>
      <c r="BA2036" s="8">
        <v>0.6</v>
      </c>
      <c r="BB2036">
        <v>-0.6</v>
      </c>
      <c r="BC2036">
        <v>5.1299999999999998E-2</v>
      </c>
      <c r="BD2036">
        <v>-2.6700000000000002E-2</v>
      </c>
      <c r="BE2036">
        <v>0.62470000000000003</v>
      </c>
      <c r="BF2036">
        <v>0.06</v>
      </c>
      <c r="BG2036">
        <v>0.3</v>
      </c>
      <c r="BH2036">
        <v>-20.04</v>
      </c>
      <c r="BI2036">
        <v>10</v>
      </c>
      <c r="BJ2036">
        <v>20</v>
      </c>
      <c r="BK2036">
        <v>10</v>
      </c>
      <c r="BM2036">
        <v>10</v>
      </c>
      <c r="BN2036" t="s">
        <v>1016</v>
      </c>
      <c r="BP2036" t="s">
        <v>1016</v>
      </c>
      <c r="BQ2036">
        <v>45</v>
      </c>
      <c r="BR2036">
        <v>452020</v>
      </c>
      <c r="BS2036">
        <v>1</v>
      </c>
      <c r="BU2036">
        <v>1</v>
      </c>
      <c r="BW2036">
        <v>10</v>
      </c>
      <c r="BY2036">
        <v>20</v>
      </c>
      <c r="BZ2036" t="s">
        <v>1997</v>
      </c>
      <c r="CA2036">
        <v>0</v>
      </c>
      <c r="CB2036">
        <v>0</v>
      </c>
      <c r="CC2036">
        <v>1</v>
      </c>
      <c r="CD2036">
        <v>0</v>
      </c>
      <c r="CE2036">
        <v>0</v>
      </c>
      <c r="CF2036">
        <v>0</v>
      </c>
      <c r="CG2036">
        <v>0</v>
      </c>
      <c r="CH2036">
        <v>0</v>
      </c>
      <c r="CI2036" s="2">
        <v>1701232</v>
      </c>
    </row>
    <row r="2037" spans="1:88">
      <c r="A2037" s="10" t="str">
        <f t="shared" si="961"/>
        <v>WIX_US</v>
      </c>
      <c r="B2037" s="12">
        <f t="shared" si="962"/>
        <v>-7.1800000000000003E-2</v>
      </c>
      <c r="C2037" s="12">
        <v>5.7886400008820699E-3</v>
      </c>
      <c r="D2037" s="12">
        <v>0</v>
      </c>
      <c r="E2037" s="12">
        <v>-5.7886400008820699E-3</v>
      </c>
      <c r="F2037" s="12">
        <v>0</v>
      </c>
      <c r="G2037" s="12">
        <v>-5.7886400008820699E-3</v>
      </c>
      <c r="H2037" s="12">
        <v>0</v>
      </c>
      <c r="I2037" s="12">
        <v>5.7886400008820699E-3</v>
      </c>
      <c r="J2037" s="13">
        <f t="shared" si="963"/>
        <v>0</v>
      </c>
      <c r="K2037" s="13">
        <f t="shared" si="964"/>
        <v>0</v>
      </c>
      <c r="L2037" s="16">
        <f t="shared" si="965"/>
        <v>0</v>
      </c>
      <c r="M2037" s="13">
        <f t="shared" si="966"/>
        <v>0</v>
      </c>
      <c r="N2037" s="16">
        <f t="shared" si="967"/>
        <v>0</v>
      </c>
      <c r="O2037" s="16">
        <f t="shared" si="968"/>
        <v>0</v>
      </c>
      <c r="P2037" s="16">
        <f t="shared" si="969"/>
        <v>-6.0000000000000001E-3</v>
      </c>
      <c r="Q2037" s="20" t="str">
        <f t="shared" si="970"/>
        <v/>
      </c>
      <c r="R2037" s="20" t="str">
        <f t="shared" si="971"/>
        <v/>
      </c>
      <c r="S2037" s="20" t="str">
        <f t="shared" si="972"/>
        <v/>
      </c>
      <c r="T2037" s="20">
        <f t="shared" si="973"/>
        <v>-6.0000000000000001E-3</v>
      </c>
      <c r="U2037" s="16" t="str">
        <f t="shared" si="974"/>
        <v/>
      </c>
      <c r="V2037" s="20" t="str">
        <f t="shared" si="975"/>
        <v/>
      </c>
      <c r="W2037" s="20" t="str">
        <f t="shared" si="976"/>
        <v/>
      </c>
      <c r="X2037" s="20" t="str">
        <f t="shared" si="977"/>
        <v/>
      </c>
      <c r="Y2037" s="20" t="str">
        <f t="shared" si="978"/>
        <v/>
      </c>
      <c r="Z2037" s="20" t="str">
        <f t="shared" si="979"/>
        <v/>
      </c>
      <c r="AA2037" s="20" t="str">
        <f t="shared" si="980"/>
        <v/>
      </c>
      <c r="AB2037" s="20">
        <f t="shared" si="981"/>
        <v>0</v>
      </c>
      <c r="AC2037" s="20" t="str">
        <f t="shared" si="982"/>
        <v/>
      </c>
      <c r="AD2037" s="20" t="str">
        <f t="shared" si="983"/>
        <v/>
      </c>
      <c r="AE2037" s="20" t="str">
        <f t="shared" si="984"/>
        <v/>
      </c>
      <c r="AF2037" s="20" t="str">
        <f t="shared" si="985"/>
        <v/>
      </c>
      <c r="AG2037" s="11">
        <f t="shared" si="986"/>
        <v>-5.7886400008820699E-3</v>
      </c>
      <c r="AH2037" s="17">
        <f t="shared" si="987"/>
        <v>0</v>
      </c>
      <c r="AI2037" s="17">
        <f t="shared" si="988"/>
        <v>999</v>
      </c>
      <c r="AJ2037" s="17">
        <f t="shared" si="989"/>
        <v>999</v>
      </c>
      <c r="AK2037" s="17">
        <f t="shared" si="990"/>
        <v>999</v>
      </c>
      <c r="AL2037" s="17">
        <f t="shared" si="991"/>
        <v>999</v>
      </c>
      <c r="AM2037" s="10" t="s">
        <v>1612</v>
      </c>
      <c r="AN2037">
        <v>-0.57889999999999997</v>
      </c>
      <c r="AO2037">
        <v>0</v>
      </c>
      <c r="AP2037">
        <v>-0.57889999999999997</v>
      </c>
      <c r="AQ2037">
        <v>0.85770000000000002</v>
      </c>
      <c r="AR2037" s="8">
        <v>-0.6</v>
      </c>
      <c r="AS2037" s="8">
        <v>-4.0753000000000004</v>
      </c>
      <c r="AT2037" s="8">
        <v>-27.9542</v>
      </c>
      <c r="AU2037" s="8">
        <v>-1.4366000000000001</v>
      </c>
      <c r="AV2037" s="8">
        <v>-0.6</v>
      </c>
      <c r="AW2037" s="8">
        <v>0.6</v>
      </c>
      <c r="AX2037" s="8">
        <v>4.0753000000000004</v>
      </c>
      <c r="AY2037" s="8">
        <v>27.9542</v>
      </c>
      <c r="AZ2037" s="8">
        <v>0.27889999999999998</v>
      </c>
      <c r="BA2037" s="8">
        <v>0.6</v>
      </c>
      <c r="BB2037">
        <v>-0.6</v>
      </c>
      <c r="BC2037">
        <v>0.27889999999999998</v>
      </c>
      <c r="BD2037">
        <v>-2.1100000000000001E-2</v>
      </c>
      <c r="BE2037">
        <v>0.85770000000000002</v>
      </c>
      <c r="BF2037">
        <v>0.06</v>
      </c>
      <c r="BG2037">
        <v>0.3</v>
      </c>
      <c r="BH2037">
        <v>-7.18</v>
      </c>
      <c r="BI2037">
        <v>9</v>
      </c>
      <c r="BJ2037">
        <v>17</v>
      </c>
      <c r="BK2037">
        <v>5</v>
      </c>
      <c r="BM2037">
        <v>5</v>
      </c>
      <c r="BN2037" t="s">
        <v>1018</v>
      </c>
      <c r="BP2037" t="s">
        <v>1018</v>
      </c>
      <c r="BQ2037">
        <v>45</v>
      </c>
      <c r="BR2037">
        <v>451010</v>
      </c>
      <c r="BS2037">
        <v>1</v>
      </c>
      <c r="BU2037">
        <v>1</v>
      </c>
      <c r="BW2037">
        <v>9</v>
      </c>
      <c r="BY2037">
        <v>17</v>
      </c>
      <c r="BZ2037" t="s">
        <v>1997</v>
      </c>
      <c r="CA2037">
        <v>0</v>
      </c>
      <c r="CB2037">
        <v>0</v>
      </c>
      <c r="CC2037">
        <v>1</v>
      </c>
      <c r="CD2037">
        <v>0</v>
      </c>
      <c r="CE2037">
        <v>0</v>
      </c>
      <c r="CF2037">
        <v>0</v>
      </c>
      <c r="CG2037">
        <v>0</v>
      </c>
      <c r="CH2037">
        <v>0</v>
      </c>
      <c r="CI2037" s="2">
        <v>3556894</v>
      </c>
    </row>
    <row r="2038" spans="1:88">
      <c r="A2038" s="10" t="str">
        <f t="shared" si="961"/>
        <v>ACTG_US</v>
      </c>
      <c r="B2038" s="12">
        <f t="shared" si="962"/>
        <v>-0.20039999999999999</v>
      </c>
      <c r="C2038" s="12">
        <v>6.7508571438858395E-4</v>
      </c>
      <c r="D2038" s="12">
        <v>0</v>
      </c>
      <c r="E2038" s="12">
        <v>-5.8057371437418197E-3</v>
      </c>
      <c r="F2038" s="12">
        <v>-6.4808228581304103E-3</v>
      </c>
      <c r="G2038" s="12">
        <v>-5.8057371437418197E-3</v>
      </c>
      <c r="H2038" s="12">
        <v>-6.4808228581304103E-3</v>
      </c>
      <c r="I2038" s="12">
        <v>-6.7508571438858395E-4</v>
      </c>
      <c r="J2038" s="13">
        <f t="shared" si="963"/>
        <v>0</v>
      </c>
      <c r="K2038" s="13">
        <f t="shared" si="964"/>
        <v>0</v>
      </c>
      <c r="L2038" s="16">
        <f t="shared" si="965"/>
        <v>0</v>
      </c>
      <c r="M2038" s="13">
        <f t="shared" si="966"/>
        <v>1</v>
      </c>
      <c r="N2038" s="16">
        <f t="shared" si="967"/>
        <v>0</v>
      </c>
      <c r="O2038" s="16">
        <f t="shared" si="968"/>
        <v>-6.4808228581304103E-3</v>
      </c>
      <c r="P2038" s="16">
        <f t="shared" si="969"/>
        <v>-1.917714186959029E-5</v>
      </c>
      <c r="Q2038" s="20" t="str">
        <f t="shared" si="970"/>
        <v/>
      </c>
      <c r="R2038" s="20" t="str">
        <f t="shared" si="971"/>
        <v/>
      </c>
      <c r="S2038" s="20" t="str">
        <f t="shared" si="972"/>
        <v/>
      </c>
      <c r="T2038" s="20">
        <f t="shared" si="973"/>
        <v>-1.917714186959029E-5</v>
      </c>
      <c r="U2038" s="16" t="str">
        <f t="shared" si="974"/>
        <v/>
      </c>
      <c r="V2038" s="20" t="str">
        <f t="shared" si="975"/>
        <v/>
      </c>
      <c r="W2038" s="20" t="str">
        <f t="shared" si="976"/>
        <v/>
      </c>
      <c r="X2038" s="20" t="str">
        <f t="shared" si="977"/>
        <v/>
      </c>
      <c r="Y2038" s="20" t="str">
        <f t="shared" si="978"/>
        <v/>
      </c>
      <c r="Z2038" s="20" t="str">
        <f t="shared" si="979"/>
        <v/>
      </c>
      <c r="AA2038" s="20" t="str">
        <f t="shared" si="980"/>
        <v/>
      </c>
      <c r="AB2038" s="20">
        <f t="shared" si="981"/>
        <v>-6.4808228581304103E-3</v>
      </c>
      <c r="AC2038" s="20" t="str">
        <f t="shared" si="982"/>
        <v/>
      </c>
      <c r="AD2038" s="20" t="str">
        <f t="shared" si="983"/>
        <v/>
      </c>
      <c r="AE2038" s="20" t="str">
        <f t="shared" si="984"/>
        <v/>
      </c>
      <c r="AF2038" s="20" t="str">
        <f t="shared" si="985"/>
        <v/>
      </c>
      <c r="AG2038" s="11">
        <f t="shared" si="986"/>
        <v>-5.8057371437418197E-3</v>
      </c>
      <c r="AH2038" s="17">
        <f t="shared" si="987"/>
        <v>-6.4808228581304103E-3</v>
      </c>
      <c r="AI2038" s="17">
        <f t="shared" si="988"/>
        <v>999</v>
      </c>
      <c r="AJ2038" s="17">
        <f t="shared" si="989"/>
        <v>999</v>
      </c>
      <c r="AK2038" s="17">
        <f t="shared" si="990"/>
        <v>999</v>
      </c>
      <c r="AL2038" s="17">
        <f t="shared" si="991"/>
        <v>999</v>
      </c>
      <c r="AM2038" s="10" t="s">
        <v>54</v>
      </c>
      <c r="AN2038">
        <v>-0.5806</v>
      </c>
      <c r="AO2038">
        <v>0</v>
      </c>
      <c r="AP2038">
        <v>-0.5806</v>
      </c>
      <c r="AQ2038">
        <v>1.6626000000000001</v>
      </c>
      <c r="AR2038" s="8">
        <v>-0.65</v>
      </c>
      <c r="AS2038" s="8">
        <v>-8.1593999999999998</v>
      </c>
      <c r="AT2038" s="8">
        <v>-22.9297</v>
      </c>
      <c r="AU2038" s="8">
        <v>-2.2431999999999999</v>
      </c>
      <c r="AV2038" s="8">
        <v>-0.65</v>
      </c>
      <c r="AW2038" s="8">
        <v>0.65</v>
      </c>
      <c r="AX2038" s="8">
        <v>8.1593999999999998</v>
      </c>
      <c r="AY2038" s="8">
        <v>22.9297</v>
      </c>
      <c r="AZ2038" s="8">
        <v>1.0820000000000001</v>
      </c>
      <c r="BA2038" s="8">
        <v>0.65</v>
      </c>
      <c r="BB2038">
        <v>-0.65</v>
      </c>
      <c r="BC2038">
        <v>0.65</v>
      </c>
      <c r="BD2038">
        <v>-6.9400000000000003E-2</v>
      </c>
      <c r="BE2038">
        <v>1.2305999999999999</v>
      </c>
      <c r="BF2038">
        <v>0.06</v>
      </c>
      <c r="BG2038">
        <v>0.3</v>
      </c>
      <c r="BH2038">
        <v>-20.04</v>
      </c>
      <c r="BI2038">
        <v>10</v>
      </c>
      <c r="BJ2038">
        <v>20</v>
      </c>
      <c r="BK2038">
        <v>10</v>
      </c>
      <c r="BM2038">
        <v>10</v>
      </c>
      <c r="BN2038" t="s">
        <v>1016</v>
      </c>
      <c r="BP2038" t="s">
        <v>1016</v>
      </c>
      <c r="BQ2038">
        <v>20</v>
      </c>
      <c r="BR2038">
        <v>202020</v>
      </c>
      <c r="BS2038">
        <v>1</v>
      </c>
      <c r="BU2038">
        <v>1</v>
      </c>
      <c r="BW2038">
        <v>10</v>
      </c>
      <c r="BY2038">
        <v>20</v>
      </c>
      <c r="BZ2038" t="s">
        <v>1997</v>
      </c>
      <c r="CA2038">
        <v>0</v>
      </c>
      <c r="CB2038">
        <v>0</v>
      </c>
      <c r="CC2038">
        <v>0</v>
      </c>
      <c r="CD2038">
        <v>0</v>
      </c>
      <c r="CE2038">
        <v>0</v>
      </c>
      <c r="CF2038">
        <v>0</v>
      </c>
      <c r="CG2038">
        <v>0</v>
      </c>
      <c r="CH2038">
        <v>0</v>
      </c>
      <c r="CI2038" s="2">
        <v>6467596</v>
      </c>
    </row>
    <row r="2039" spans="1:88">
      <c r="A2039" s="10" t="str">
        <f t="shared" si="961"/>
        <v>SNMX_US</v>
      </c>
      <c r="B2039" s="12">
        <f t="shared" si="962"/>
        <v>-0.20039999999999999</v>
      </c>
      <c r="C2039" s="12">
        <v>6.5120000009922998E-4</v>
      </c>
      <c r="D2039" s="12">
        <v>0</v>
      </c>
      <c r="E2039" s="12">
        <v>-5.8421942866045198E-3</v>
      </c>
      <c r="F2039" s="12">
        <v>-6.4933942867037497E-3</v>
      </c>
      <c r="G2039" s="12">
        <v>-5.8421942866045198E-3</v>
      </c>
      <c r="H2039" s="12">
        <v>-6.4933942867037497E-3</v>
      </c>
      <c r="I2039" s="12">
        <v>-6.5120000009922998E-4</v>
      </c>
      <c r="J2039" s="13">
        <f t="shared" si="963"/>
        <v>0</v>
      </c>
      <c r="K2039" s="13">
        <f t="shared" si="964"/>
        <v>0</v>
      </c>
      <c r="L2039" s="16">
        <f t="shared" si="965"/>
        <v>0</v>
      </c>
      <c r="M2039" s="13">
        <f t="shared" si="966"/>
        <v>1</v>
      </c>
      <c r="N2039" s="16">
        <f t="shared" si="967"/>
        <v>0</v>
      </c>
      <c r="O2039" s="16">
        <f t="shared" si="968"/>
        <v>-6.4933942867037497E-3</v>
      </c>
      <c r="P2039" s="16">
        <f t="shared" si="969"/>
        <v>-6.6057132962508633E-6</v>
      </c>
      <c r="Q2039" s="20" t="str">
        <f t="shared" si="970"/>
        <v/>
      </c>
      <c r="R2039" s="20" t="str">
        <f t="shared" si="971"/>
        <v/>
      </c>
      <c r="S2039" s="20" t="str">
        <f t="shared" si="972"/>
        <v/>
      </c>
      <c r="T2039" s="20">
        <f t="shared" si="973"/>
        <v>-6.6057132962508633E-6</v>
      </c>
      <c r="U2039" s="16" t="str">
        <f t="shared" si="974"/>
        <v/>
      </c>
      <c r="V2039" s="20" t="str">
        <f t="shared" si="975"/>
        <v/>
      </c>
      <c r="W2039" s="20" t="str">
        <f t="shared" si="976"/>
        <v/>
      </c>
      <c r="X2039" s="20" t="str">
        <f t="shared" si="977"/>
        <v/>
      </c>
      <c r="Y2039" s="20" t="str">
        <f t="shared" si="978"/>
        <v/>
      </c>
      <c r="Z2039" s="20" t="str">
        <f t="shared" si="979"/>
        <v/>
      </c>
      <c r="AA2039" s="20" t="str">
        <f t="shared" si="980"/>
        <v/>
      </c>
      <c r="AB2039" s="20">
        <f t="shared" si="981"/>
        <v>-6.4933942867037497E-3</v>
      </c>
      <c r="AC2039" s="20" t="str">
        <f t="shared" si="982"/>
        <v/>
      </c>
      <c r="AD2039" s="20" t="str">
        <f t="shared" si="983"/>
        <v/>
      </c>
      <c r="AE2039" s="20" t="str">
        <f t="shared" si="984"/>
        <v/>
      </c>
      <c r="AF2039" s="20" t="str">
        <f t="shared" si="985"/>
        <v/>
      </c>
      <c r="AG2039" s="11">
        <f t="shared" si="986"/>
        <v>-5.8421942866045198E-3</v>
      </c>
      <c r="AH2039" s="17">
        <f t="shared" si="987"/>
        <v>-6.4933942867037497E-3</v>
      </c>
      <c r="AI2039" s="17">
        <f t="shared" si="988"/>
        <v>999</v>
      </c>
      <c r="AJ2039" s="17">
        <f t="shared" si="989"/>
        <v>999</v>
      </c>
      <c r="AK2039" s="17">
        <f t="shared" si="990"/>
        <v>999</v>
      </c>
      <c r="AL2039" s="17">
        <f t="shared" si="991"/>
        <v>999</v>
      </c>
      <c r="AM2039" s="10" t="s">
        <v>2014</v>
      </c>
      <c r="AN2039">
        <v>-0.58420000000000005</v>
      </c>
      <c r="AO2039">
        <v>0</v>
      </c>
      <c r="AP2039">
        <v>-0.58420000000000005</v>
      </c>
      <c r="AQ2039">
        <v>0.29049999999999998</v>
      </c>
      <c r="AR2039" s="8">
        <v>-0.65</v>
      </c>
      <c r="AS2039" s="8">
        <v>-1.4755</v>
      </c>
      <c r="AT2039" s="8">
        <v>-8.077</v>
      </c>
      <c r="AU2039" s="8">
        <v>-0.87470000000000003</v>
      </c>
      <c r="AV2039" s="8">
        <v>-0.65</v>
      </c>
      <c r="AW2039" s="8">
        <v>0.65</v>
      </c>
      <c r="AX2039" s="8">
        <v>1.4755</v>
      </c>
      <c r="AY2039" s="8">
        <v>8.077</v>
      </c>
      <c r="AZ2039" s="8">
        <v>-0.29370000000000002</v>
      </c>
      <c r="BA2039" s="8">
        <v>0.65</v>
      </c>
      <c r="BB2039">
        <v>-0.65</v>
      </c>
      <c r="BC2039">
        <v>-0.29370000000000002</v>
      </c>
      <c r="BD2039">
        <v>-6.5799999999999997E-2</v>
      </c>
      <c r="BE2039">
        <v>0.29049999999999998</v>
      </c>
      <c r="BF2039">
        <v>0.06</v>
      </c>
      <c r="BG2039">
        <v>0.3</v>
      </c>
      <c r="BH2039">
        <v>-20.04</v>
      </c>
      <c r="BI2039">
        <v>10</v>
      </c>
      <c r="BJ2039">
        <v>20</v>
      </c>
      <c r="BK2039">
        <v>10</v>
      </c>
      <c r="BM2039">
        <v>10</v>
      </c>
      <c r="BN2039" t="s">
        <v>1016</v>
      </c>
      <c r="BP2039" t="s">
        <v>1016</v>
      </c>
      <c r="BQ2039">
        <v>15</v>
      </c>
      <c r="BR2039">
        <v>151010</v>
      </c>
      <c r="BS2039">
        <v>1</v>
      </c>
      <c r="BU2039">
        <v>1</v>
      </c>
      <c r="BW2039">
        <v>10</v>
      </c>
      <c r="BY2039">
        <v>20</v>
      </c>
      <c r="BZ2039" t="s">
        <v>1998</v>
      </c>
      <c r="CA2039">
        <v>0</v>
      </c>
      <c r="CB2039">
        <v>0</v>
      </c>
      <c r="CC2039">
        <v>1</v>
      </c>
      <c r="CD2039">
        <v>0</v>
      </c>
      <c r="CE2039">
        <v>0</v>
      </c>
      <c r="CF2039">
        <v>0</v>
      </c>
      <c r="CG2039">
        <v>0</v>
      </c>
      <c r="CH2039">
        <v>0</v>
      </c>
      <c r="CI2039" s="2">
        <v>1087867</v>
      </c>
    </row>
    <row r="2040" spans="1:88">
      <c r="A2040" s="10" t="str">
        <f t="shared" si="961"/>
        <v>RALY_US</v>
      </c>
      <c r="B2040" s="12">
        <f t="shared" si="962"/>
        <v>-4.8000000000000001E-2</v>
      </c>
      <c r="C2040" s="12">
        <v>3.7011123815163501E-3</v>
      </c>
      <c r="D2040" s="12">
        <v>0</v>
      </c>
      <c r="E2040" s="12">
        <v>-5.8561904770828401E-3</v>
      </c>
      <c r="F2040" s="12">
        <v>-2.15507809556648E-3</v>
      </c>
      <c r="G2040" s="12">
        <v>-5.8561904770828401E-3</v>
      </c>
      <c r="H2040" s="12">
        <v>-2.15507809556648E-3</v>
      </c>
      <c r="I2040" s="12">
        <v>3.7011123815163501E-3</v>
      </c>
      <c r="J2040" s="13">
        <f t="shared" si="963"/>
        <v>0</v>
      </c>
      <c r="K2040" s="13">
        <f t="shared" si="964"/>
        <v>0</v>
      </c>
      <c r="L2040" s="16">
        <f t="shared" si="965"/>
        <v>0</v>
      </c>
      <c r="M2040" s="13">
        <f t="shared" si="966"/>
        <v>1</v>
      </c>
      <c r="N2040" s="16">
        <f t="shared" si="967"/>
        <v>0</v>
      </c>
      <c r="O2040" s="16">
        <f t="shared" si="968"/>
        <v>-2.15507809556648E-3</v>
      </c>
      <c r="P2040" s="16">
        <f t="shared" si="969"/>
        <v>-3.8449219044335201E-3</v>
      </c>
      <c r="Q2040" s="20" t="str">
        <f t="shared" si="970"/>
        <v/>
      </c>
      <c r="R2040" s="20" t="str">
        <f t="shared" si="971"/>
        <v/>
      </c>
      <c r="S2040" s="20" t="str">
        <f t="shared" si="972"/>
        <v/>
      </c>
      <c r="T2040" s="20">
        <f t="shared" si="973"/>
        <v>-3.8449219044335201E-3</v>
      </c>
      <c r="U2040" s="16" t="str">
        <f t="shared" si="974"/>
        <v/>
      </c>
      <c r="V2040" s="20" t="str">
        <f t="shared" si="975"/>
        <v/>
      </c>
      <c r="W2040" s="20" t="str">
        <f t="shared" si="976"/>
        <v/>
      </c>
      <c r="X2040" s="20" t="str">
        <f t="shared" si="977"/>
        <v/>
      </c>
      <c r="Y2040" s="20" t="str">
        <f t="shared" si="978"/>
        <v/>
      </c>
      <c r="Z2040" s="20" t="str">
        <f t="shared" si="979"/>
        <v/>
      </c>
      <c r="AA2040" s="20" t="str">
        <f t="shared" si="980"/>
        <v/>
      </c>
      <c r="AB2040" s="20">
        <f t="shared" si="981"/>
        <v>-2.15507809556648E-3</v>
      </c>
      <c r="AC2040" s="20" t="str">
        <f t="shared" si="982"/>
        <v/>
      </c>
      <c r="AD2040" s="20" t="str">
        <f t="shared" si="983"/>
        <v/>
      </c>
      <c r="AE2040" s="20" t="str">
        <f t="shared" si="984"/>
        <v/>
      </c>
      <c r="AF2040" s="20" t="str">
        <f t="shared" si="985"/>
        <v/>
      </c>
      <c r="AG2040" s="11">
        <f t="shared" si="986"/>
        <v>-5.8561904770828401E-3</v>
      </c>
      <c r="AH2040" s="17">
        <f t="shared" si="987"/>
        <v>-2.15507809556648E-3</v>
      </c>
      <c r="AI2040" s="17">
        <f t="shared" si="988"/>
        <v>999</v>
      </c>
      <c r="AJ2040" s="17">
        <f t="shared" si="989"/>
        <v>999</v>
      </c>
      <c r="AK2040" s="17">
        <f t="shared" si="990"/>
        <v>999</v>
      </c>
      <c r="AL2040" s="17">
        <f t="shared" si="991"/>
        <v>999</v>
      </c>
      <c r="AM2040" s="10" t="s">
        <v>1305</v>
      </c>
      <c r="AN2040">
        <v>-0.58560000000000001</v>
      </c>
      <c r="AO2040">
        <v>0</v>
      </c>
      <c r="AP2040">
        <v>-0.58560000000000001</v>
      </c>
      <c r="AQ2040">
        <v>0.37169999999999997</v>
      </c>
      <c r="AR2040" s="8">
        <v>-0.6</v>
      </c>
      <c r="AS2040" s="8">
        <v>-2.0154000000000001</v>
      </c>
      <c r="AT2040" s="8">
        <v>-11.8149</v>
      </c>
      <c r="AU2040" s="8">
        <v>-0.95730000000000004</v>
      </c>
      <c r="AV2040" s="8">
        <v>-0.6</v>
      </c>
      <c r="AW2040" s="8">
        <v>0.6</v>
      </c>
      <c r="AX2040" s="8">
        <v>2.0154000000000001</v>
      </c>
      <c r="AY2040" s="8">
        <v>11.8149</v>
      </c>
      <c r="AZ2040" s="8">
        <v>-0.214</v>
      </c>
      <c r="BA2040" s="8">
        <v>0.6</v>
      </c>
      <c r="BB2040">
        <v>-0.6</v>
      </c>
      <c r="BC2040">
        <v>-0.214</v>
      </c>
      <c r="BD2040">
        <v>-1.44E-2</v>
      </c>
      <c r="BE2040">
        <v>0.37169999999999997</v>
      </c>
      <c r="BF2040">
        <v>0.06</v>
      </c>
      <c r="BG2040">
        <v>0.3</v>
      </c>
      <c r="BH2040">
        <v>-4.8</v>
      </c>
      <c r="BI2040">
        <v>8</v>
      </c>
      <c r="BJ2040">
        <v>16</v>
      </c>
      <c r="BK2040">
        <v>8</v>
      </c>
      <c r="BM2040">
        <v>8</v>
      </c>
      <c r="BN2040" t="s">
        <v>1016</v>
      </c>
      <c r="BP2040" t="s">
        <v>1016</v>
      </c>
      <c r="BQ2040">
        <v>45</v>
      </c>
      <c r="BR2040">
        <v>451030</v>
      </c>
      <c r="BS2040">
        <v>1</v>
      </c>
      <c r="BU2040">
        <v>1</v>
      </c>
      <c r="BW2040">
        <v>8</v>
      </c>
      <c r="BY2040">
        <v>16</v>
      </c>
      <c r="BZ2040" t="s">
        <v>1998</v>
      </c>
      <c r="CA2040">
        <v>0</v>
      </c>
      <c r="CB2040">
        <v>0</v>
      </c>
      <c r="CC2040">
        <v>1</v>
      </c>
      <c r="CD2040">
        <v>0</v>
      </c>
      <c r="CE2040">
        <v>0</v>
      </c>
      <c r="CF2040">
        <v>0</v>
      </c>
      <c r="CG2040">
        <v>0</v>
      </c>
      <c r="CH2040">
        <v>0</v>
      </c>
      <c r="CI2040" s="2">
        <v>1293129</v>
      </c>
    </row>
    <row r="2041" spans="1:88">
      <c r="A2041" s="10" t="str">
        <f t="shared" si="961"/>
        <v>IG_US</v>
      </c>
      <c r="B2041" s="12">
        <f t="shared" si="962"/>
        <v>7.6799999999999993E-2</v>
      </c>
      <c r="C2041" s="12">
        <v>5.8687200008942803E-3</v>
      </c>
      <c r="D2041" s="12">
        <v>0</v>
      </c>
      <c r="E2041" s="12">
        <v>-5.8687200008942803E-3</v>
      </c>
      <c r="F2041" s="12">
        <v>0</v>
      </c>
      <c r="G2041" s="12">
        <v>-5.8687200008942803E-3</v>
      </c>
      <c r="H2041" s="12">
        <v>0</v>
      </c>
      <c r="I2041" s="12">
        <v>5.8687200008942803E-3</v>
      </c>
      <c r="J2041" s="13">
        <f t="shared" si="963"/>
        <v>0</v>
      </c>
      <c r="K2041" s="13">
        <f t="shared" si="964"/>
        <v>0</v>
      </c>
      <c r="L2041" s="16">
        <f t="shared" si="965"/>
        <v>0</v>
      </c>
      <c r="M2041" s="13">
        <f t="shared" si="966"/>
        <v>0</v>
      </c>
      <c r="N2041" s="16">
        <f t="shared" si="967"/>
        <v>0</v>
      </c>
      <c r="O2041" s="16">
        <f t="shared" si="968"/>
        <v>0</v>
      </c>
      <c r="P2041" s="16" t="str">
        <f t="shared" si="969"/>
        <v/>
      </c>
      <c r="Q2041" s="20" t="str">
        <f t="shared" si="970"/>
        <v/>
      </c>
      <c r="R2041" s="20" t="str">
        <f t="shared" si="971"/>
        <v/>
      </c>
      <c r="S2041" s="20" t="str">
        <f t="shared" si="972"/>
        <v/>
      </c>
      <c r="T2041" s="20" t="str">
        <f t="shared" si="973"/>
        <v/>
      </c>
      <c r="U2041" s="16">
        <f t="shared" si="974"/>
        <v>6.0000000000000001E-3</v>
      </c>
      <c r="V2041" s="20" t="str">
        <f t="shared" si="975"/>
        <v/>
      </c>
      <c r="W2041" s="20" t="str">
        <f t="shared" si="976"/>
        <v/>
      </c>
      <c r="X2041" s="20" t="str">
        <f t="shared" si="977"/>
        <v/>
      </c>
      <c r="Y2041" s="20">
        <f t="shared" si="978"/>
        <v>6.0000000000000001E-3</v>
      </c>
      <c r="Z2041" s="20" t="str">
        <f t="shared" si="979"/>
        <v/>
      </c>
      <c r="AA2041" s="20" t="str">
        <f t="shared" si="980"/>
        <v/>
      </c>
      <c r="AB2041" s="20">
        <f t="shared" si="981"/>
        <v>0</v>
      </c>
      <c r="AC2041" s="20" t="str">
        <f t="shared" si="982"/>
        <v/>
      </c>
      <c r="AD2041" s="20" t="str">
        <f t="shared" si="983"/>
        <v/>
      </c>
      <c r="AE2041" s="20" t="str">
        <f t="shared" si="984"/>
        <v/>
      </c>
      <c r="AF2041" s="20" t="str">
        <f t="shared" si="985"/>
        <v/>
      </c>
      <c r="AG2041" s="11">
        <f t="shared" si="986"/>
        <v>-5.8687200008942803E-3</v>
      </c>
      <c r="AH2041" s="17">
        <f t="shared" si="987"/>
        <v>0</v>
      </c>
      <c r="AI2041" s="17">
        <f t="shared" si="988"/>
        <v>999</v>
      </c>
      <c r="AJ2041" s="17">
        <f t="shared" si="989"/>
        <v>999</v>
      </c>
      <c r="AK2041" s="17">
        <f t="shared" si="990"/>
        <v>999</v>
      </c>
      <c r="AL2041" s="17">
        <f t="shared" si="991"/>
        <v>999</v>
      </c>
      <c r="AM2041" s="10" t="s">
        <v>2028</v>
      </c>
      <c r="AN2041">
        <v>-0.58689999999999998</v>
      </c>
      <c r="AO2041">
        <v>0</v>
      </c>
      <c r="AP2041">
        <v>-0.58689999999999998</v>
      </c>
      <c r="AQ2041">
        <v>2.1345999999999998</v>
      </c>
      <c r="AR2041" s="8">
        <v>-0.2</v>
      </c>
      <c r="AS2041" s="8">
        <v>-8.3163999999999998</v>
      </c>
      <c r="AT2041" s="8">
        <v>-18.130400000000002</v>
      </c>
      <c r="AU2041" s="8">
        <v>-2.7214999999999998</v>
      </c>
      <c r="AV2041" s="8">
        <v>-0.2</v>
      </c>
      <c r="AW2041" s="8">
        <v>0.6</v>
      </c>
      <c r="AX2041" s="8">
        <v>8.3163999999999998</v>
      </c>
      <c r="AY2041" s="8">
        <v>18.130400000000002</v>
      </c>
      <c r="AZ2041" s="8">
        <v>100</v>
      </c>
      <c r="BA2041" s="8">
        <v>0.6</v>
      </c>
      <c r="BB2041">
        <v>-0.2</v>
      </c>
      <c r="BC2041">
        <v>0.6</v>
      </c>
      <c r="BD2041">
        <v>0.38690000000000002</v>
      </c>
      <c r="BE2041">
        <v>1.1869000000000001</v>
      </c>
      <c r="BF2041">
        <v>0.06</v>
      </c>
      <c r="BG2041">
        <v>0.3</v>
      </c>
      <c r="BH2041">
        <v>7.68</v>
      </c>
      <c r="BI2041">
        <v>2</v>
      </c>
      <c r="BJ2041">
        <v>4</v>
      </c>
      <c r="BK2041">
        <v>2</v>
      </c>
      <c r="BM2041">
        <v>2</v>
      </c>
      <c r="BN2041" t="s">
        <v>1016</v>
      </c>
      <c r="BP2041" t="s">
        <v>1016</v>
      </c>
      <c r="BQ2041">
        <v>35</v>
      </c>
      <c r="BR2041">
        <v>352020</v>
      </c>
      <c r="BS2041">
        <v>1</v>
      </c>
      <c r="BU2041">
        <v>1</v>
      </c>
      <c r="BW2041">
        <v>2</v>
      </c>
      <c r="BY2041">
        <v>4</v>
      </c>
      <c r="BZ2041" t="s">
        <v>1997</v>
      </c>
      <c r="CA2041">
        <v>0</v>
      </c>
      <c r="CB2041">
        <v>0</v>
      </c>
      <c r="CC2041">
        <v>0</v>
      </c>
      <c r="CD2041">
        <v>0</v>
      </c>
      <c r="CE2041">
        <v>0</v>
      </c>
      <c r="CF2041">
        <v>0</v>
      </c>
      <c r="CG2041">
        <v>0</v>
      </c>
      <c r="CH2041">
        <v>0</v>
      </c>
      <c r="CI2041" s="2">
        <v>8111700</v>
      </c>
    </row>
    <row r="2042" spans="1:88">
      <c r="A2042" s="10" t="str">
        <f t="shared" si="961"/>
        <v>RMTI_US</v>
      </c>
      <c r="B2042" s="12">
        <f t="shared" si="962"/>
        <v>-0.20039999999999999</v>
      </c>
      <c r="C2042" s="12">
        <v>8.6240000013140897E-5</v>
      </c>
      <c r="D2042" s="12">
        <v>0</v>
      </c>
      <c r="E2042" s="12">
        <v>-5.90744000090018E-3</v>
      </c>
      <c r="F2042" s="12">
        <v>-5.9936800009133201E-3</v>
      </c>
      <c r="G2042" s="12">
        <v>-5.90744000090018E-3</v>
      </c>
      <c r="H2042" s="12">
        <v>-5.9936800009133201E-3</v>
      </c>
      <c r="I2042" s="12">
        <v>-8.6240000013140897E-5</v>
      </c>
      <c r="J2042" s="13">
        <f t="shared" si="963"/>
        <v>0</v>
      </c>
      <c r="K2042" s="13">
        <f t="shared" si="964"/>
        <v>0</v>
      </c>
      <c r="L2042" s="16">
        <f t="shared" si="965"/>
        <v>0</v>
      </c>
      <c r="M2042" s="13">
        <f t="shared" si="966"/>
        <v>1</v>
      </c>
      <c r="N2042" s="16">
        <f t="shared" si="967"/>
        <v>0</v>
      </c>
      <c r="O2042" s="16">
        <f t="shared" si="968"/>
        <v>-5.9936800009133201E-3</v>
      </c>
      <c r="P2042" s="16">
        <f t="shared" si="969"/>
        <v>-6.3199990866799963E-6</v>
      </c>
      <c r="Q2042" s="20" t="str">
        <f t="shared" si="970"/>
        <v/>
      </c>
      <c r="R2042" s="20" t="str">
        <f t="shared" si="971"/>
        <v/>
      </c>
      <c r="S2042" s="20" t="str">
        <f t="shared" si="972"/>
        <v/>
      </c>
      <c r="T2042" s="20">
        <f t="shared" si="973"/>
        <v>-6.3199990866799963E-6</v>
      </c>
      <c r="U2042" s="16" t="str">
        <f t="shared" si="974"/>
        <v/>
      </c>
      <c r="V2042" s="20" t="str">
        <f t="shared" si="975"/>
        <v/>
      </c>
      <c r="W2042" s="20" t="str">
        <f t="shared" si="976"/>
        <v/>
      </c>
      <c r="X2042" s="20" t="str">
        <f t="shared" si="977"/>
        <v/>
      </c>
      <c r="Y2042" s="20" t="str">
        <f t="shared" si="978"/>
        <v/>
      </c>
      <c r="Z2042" s="20" t="str">
        <f t="shared" si="979"/>
        <v/>
      </c>
      <c r="AA2042" s="20" t="str">
        <f t="shared" si="980"/>
        <v/>
      </c>
      <c r="AB2042" s="20">
        <f t="shared" si="981"/>
        <v>-5.9936800009133201E-3</v>
      </c>
      <c r="AC2042" s="20" t="str">
        <f t="shared" si="982"/>
        <v/>
      </c>
      <c r="AD2042" s="20" t="str">
        <f t="shared" si="983"/>
        <v/>
      </c>
      <c r="AE2042" s="20" t="str">
        <f t="shared" si="984"/>
        <v/>
      </c>
      <c r="AF2042" s="20" t="str">
        <f t="shared" si="985"/>
        <v/>
      </c>
      <c r="AG2042" s="11">
        <f t="shared" si="986"/>
        <v>-5.90744000090018E-3</v>
      </c>
      <c r="AH2042" s="17">
        <f t="shared" si="987"/>
        <v>-5.9936800009133201E-3</v>
      </c>
      <c r="AI2042" s="17">
        <f t="shared" si="988"/>
        <v>999</v>
      </c>
      <c r="AJ2042" s="17">
        <f t="shared" si="989"/>
        <v>999</v>
      </c>
      <c r="AK2042" s="17">
        <f t="shared" si="990"/>
        <v>999</v>
      </c>
      <c r="AL2042" s="17">
        <f t="shared" si="991"/>
        <v>999</v>
      </c>
      <c r="AM2042" s="10" t="s">
        <v>1168</v>
      </c>
      <c r="AN2042">
        <v>-0.5907</v>
      </c>
      <c r="AO2042">
        <v>0</v>
      </c>
      <c r="AP2042">
        <v>-0.5907</v>
      </c>
      <c r="AQ2042">
        <v>1.3211999999999999</v>
      </c>
      <c r="AR2042" s="8">
        <v>-0.6</v>
      </c>
      <c r="AS2042" s="8">
        <v>-8.7825000000000006</v>
      </c>
      <c r="AT2042" s="8">
        <v>-21.708600000000001</v>
      </c>
      <c r="AU2042" s="8">
        <v>-1.9119999999999999</v>
      </c>
      <c r="AV2042" s="8">
        <v>-0.6</v>
      </c>
      <c r="AW2042" s="8">
        <v>0.6</v>
      </c>
      <c r="AX2042" s="8">
        <v>8.7825000000000006</v>
      </c>
      <c r="AY2042" s="8">
        <v>21.708600000000001</v>
      </c>
      <c r="AZ2042" s="8">
        <v>0.73050000000000004</v>
      </c>
      <c r="BA2042" s="8">
        <v>0.6</v>
      </c>
      <c r="BB2042">
        <v>-0.6</v>
      </c>
      <c r="BC2042">
        <v>0.6</v>
      </c>
      <c r="BD2042">
        <v>-9.2999999999999992E-3</v>
      </c>
      <c r="BE2042">
        <v>1.1907000000000001</v>
      </c>
      <c r="BF2042">
        <v>0.06</v>
      </c>
      <c r="BG2042">
        <v>0.3</v>
      </c>
      <c r="BH2042">
        <v>-20.04</v>
      </c>
      <c r="BI2042">
        <v>10</v>
      </c>
      <c r="BJ2042">
        <v>20</v>
      </c>
      <c r="BK2042">
        <v>10</v>
      </c>
      <c r="BM2042">
        <v>10</v>
      </c>
      <c r="BN2042" t="s">
        <v>1016</v>
      </c>
      <c r="BP2042" t="s">
        <v>1016</v>
      </c>
      <c r="BQ2042">
        <v>35</v>
      </c>
      <c r="BR2042">
        <v>351010</v>
      </c>
      <c r="BS2042">
        <v>1</v>
      </c>
      <c r="BU2042">
        <v>1</v>
      </c>
      <c r="BW2042">
        <v>10</v>
      </c>
      <c r="BY2042">
        <v>20</v>
      </c>
      <c r="BZ2042" t="s">
        <v>1997</v>
      </c>
      <c r="CA2042">
        <v>0</v>
      </c>
      <c r="CB2042">
        <v>0</v>
      </c>
      <c r="CC2042">
        <v>0</v>
      </c>
      <c r="CD2042">
        <v>0</v>
      </c>
      <c r="CE2042">
        <v>0</v>
      </c>
      <c r="CF2042">
        <v>0</v>
      </c>
      <c r="CG2042">
        <v>0</v>
      </c>
      <c r="CH2042">
        <v>0</v>
      </c>
      <c r="CI2042" s="2">
        <v>5254944</v>
      </c>
    </row>
    <row r="2043" spans="1:88">
      <c r="A2043" s="10" t="str">
        <f t="shared" si="961"/>
        <v>EXAM_US</v>
      </c>
      <c r="B2043" s="12">
        <f t="shared" si="962"/>
        <v>-5.6299999999999996E-2</v>
      </c>
      <c r="C2043" s="12">
        <v>6.0127466675828902E-3</v>
      </c>
      <c r="D2043" s="12">
        <v>0</v>
      </c>
      <c r="E2043" s="12">
        <v>-6.0127466675828902E-3</v>
      </c>
      <c r="F2043" s="12">
        <v>0</v>
      </c>
      <c r="G2043" s="12">
        <v>-6.0127466675828902E-3</v>
      </c>
      <c r="H2043" s="12">
        <v>0</v>
      </c>
      <c r="I2043" s="12">
        <v>6.0127466675828902E-3</v>
      </c>
      <c r="J2043" s="13">
        <f t="shared" si="963"/>
        <v>0</v>
      </c>
      <c r="K2043" s="13">
        <f t="shared" si="964"/>
        <v>0</v>
      </c>
      <c r="L2043" s="16">
        <f t="shared" si="965"/>
        <v>0</v>
      </c>
      <c r="M2043" s="13">
        <f t="shared" si="966"/>
        <v>0</v>
      </c>
      <c r="N2043" s="16">
        <f t="shared" si="967"/>
        <v>0</v>
      </c>
      <c r="O2043" s="16">
        <f t="shared" si="968"/>
        <v>0</v>
      </c>
      <c r="P2043" s="16">
        <f t="shared" si="969"/>
        <v>-6.0000000000000001E-3</v>
      </c>
      <c r="Q2043" s="20" t="str">
        <f t="shared" si="970"/>
        <v/>
      </c>
      <c r="R2043" s="20" t="str">
        <f t="shared" si="971"/>
        <v/>
      </c>
      <c r="S2043" s="20" t="str">
        <f t="shared" si="972"/>
        <v/>
      </c>
      <c r="T2043" s="20">
        <f t="shared" si="973"/>
        <v>-6.0000000000000001E-3</v>
      </c>
      <c r="U2043" s="16" t="str">
        <f t="shared" si="974"/>
        <v/>
      </c>
      <c r="V2043" s="20" t="str">
        <f t="shared" si="975"/>
        <v/>
      </c>
      <c r="W2043" s="20" t="str">
        <f t="shared" si="976"/>
        <v/>
      </c>
      <c r="X2043" s="20" t="str">
        <f t="shared" si="977"/>
        <v/>
      </c>
      <c r="Y2043" s="20" t="str">
        <f t="shared" si="978"/>
        <v/>
      </c>
      <c r="Z2043" s="20" t="str">
        <f t="shared" si="979"/>
        <v/>
      </c>
      <c r="AA2043" s="20" t="str">
        <f t="shared" si="980"/>
        <v/>
      </c>
      <c r="AB2043" s="20">
        <f t="shared" si="981"/>
        <v>0</v>
      </c>
      <c r="AC2043" s="20" t="str">
        <f t="shared" si="982"/>
        <v/>
      </c>
      <c r="AD2043" s="20" t="str">
        <f t="shared" si="983"/>
        <v/>
      </c>
      <c r="AE2043" s="20" t="str">
        <f t="shared" si="984"/>
        <v/>
      </c>
      <c r="AF2043" s="20" t="str">
        <f t="shared" si="985"/>
        <v/>
      </c>
      <c r="AG2043" s="11">
        <f t="shared" si="986"/>
        <v>-6.0127466675828902E-3</v>
      </c>
      <c r="AH2043" s="17">
        <f t="shared" si="987"/>
        <v>0</v>
      </c>
      <c r="AI2043" s="17">
        <f t="shared" si="988"/>
        <v>999</v>
      </c>
      <c r="AJ2043" s="17">
        <f t="shared" si="989"/>
        <v>999</v>
      </c>
      <c r="AK2043" s="17">
        <f t="shared" si="990"/>
        <v>999</v>
      </c>
      <c r="AL2043" s="17">
        <f t="shared" si="991"/>
        <v>999</v>
      </c>
      <c r="AM2043" s="10" t="s">
        <v>1035</v>
      </c>
      <c r="AN2043">
        <v>-0.60129999999999995</v>
      </c>
      <c r="AO2043">
        <v>0</v>
      </c>
      <c r="AP2043">
        <v>-0.60129999999999995</v>
      </c>
      <c r="AQ2043">
        <v>2.4923000000000002</v>
      </c>
      <c r="AR2043" s="8">
        <v>-0.6</v>
      </c>
      <c r="AS2043" s="8">
        <v>-14.471500000000001</v>
      </c>
      <c r="AT2043" s="8">
        <v>-66.207999999999998</v>
      </c>
      <c r="AU2043" s="8">
        <v>-3.0935999999999999</v>
      </c>
      <c r="AV2043" s="8">
        <v>-0.6</v>
      </c>
      <c r="AW2043" s="8">
        <v>0.6</v>
      </c>
      <c r="AX2043" s="8">
        <v>14.471500000000001</v>
      </c>
      <c r="AY2043" s="8">
        <v>66.207999999999998</v>
      </c>
      <c r="AZ2043" s="8">
        <v>1.8911</v>
      </c>
      <c r="BA2043" s="8">
        <v>0.6</v>
      </c>
      <c r="BB2043">
        <v>-0.6</v>
      </c>
      <c r="BC2043">
        <v>0.6</v>
      </c>
      <c r="BD2043">
        <v>1.2999999999999999E-3</v>
      </c>
      <c r="BE2043">
        <v>1.2013</v>
      </c>
      <c r="BF2043">
        <v>0.06</v>
      </c>
      <c r="BG2043">
        <v>0.3</v>
      </c>
      <c r="BH2043">
        <v>-5.63</v>
      </c>
      <c r="BI2043">
        <v>8</v>
      </c>
      <c r="BJ2043">
        <v>16</v>
      </c>
      <c r="BK2043">
        <v>8</v>
      </c>
      <c r="BM2043">
        <v>8</v>
      </c>
      <c r="BN2043" t="s">
        <v>1016</v>
      </c>
      <c r="BP2043" t="s">
        <v>1016</v>
      </c>
      <c r="BQ2043">
        <v>35</v>
      </c>
      <c r="BR2043">
        <v>351020</v>
      </c>
      <c r="BS2043">
        <v>1</v>
      </c>
      <c r="BU2043">
        <v>1</v>
      </c>
      <c r="BW2043">
        <v>8</v>
      </c>
      <c r="BY2043">
        <v>16</v>
      </c>
      <c r="BZ2043" t="s">
        <v>1997</v>
      </c>
      <c r="CA2043">
        <v>0</v>
      </c>
      <c r="CB2043">
        <v>0</v>
      </c>
      <c r="CC2043">
        <v>0</v>
      </c>
      <c r="CD2043">
        <v>0</v>
      </c>
      <c r="CE2043">
        <v>0</v>
      </c>
      <c r="CF2043">
        <v>0</v>
      </c>
      <c r="CG2043">
        <v>0</v>
      </c>
      <c r="CH2043">
        <v>0</v>
      </c>
      <c r="CI2043" s="2">
        <v>11573813</v>
      </c>
    </row>
    <row r="2044" spans="1:88">
      <c r="A2044" s="10" t="str">
        <f t="shared" si="961"/>
        <v>ESI_US</v>
      </c>
      <c r="B2044" s="12">
        <f t="shared" si="962"/>
        <v>0.16269999999999998</v>
      </c>
      <c r="C2044" s="12">
        <v>6.1980495247539796E-3</v>
      </c>
      <c r="D2044" s="12">
        <v>0</v>
      </c>
      <c r="E2044" s="12">
        <v>-6.1980495247539796E-3</v>
      </c>
      <c r="F2044" s="12">
        <v>0</v>
      </c>
      <c r="G2044" s="12">
        <v>-6.1980495247539796E-3</v>
      </c>
      <c r="H2044" s="12">
        <v>0</v>
      </c>
      <c r="I2044" s="12">
        <v>6.1980495247539796E-3</v>
      </c>
      <c r="J2044" s="13">
        <f t="shared" si="963"/>
        <v>0</v>
      </c>
      <c r="K2044" s="13">
        <f t="shared" si="964"/>
        <v>0</v>
      </c>
      <c r="L2044" s="16">
        <f t="shared" si="965"/>
        <v>0</v>
      </c>
      <c r="M2044" s="13">
        <f t="shared" si="966"/>
        <v>0</v>
      </c>
      <c r="N2044" s="16">
        <f t="shared" si="967"/>
        <v>0</v>
      </c>
      <c r="O2044" s="16">
        <f t="shared" si="968"/>
        <v>0</v>
      </c>
      <c r="P2044" s="16" t="str">
        <f t="shared" si="969"/>
        <v/>
      </c>
      <c r="Q2044" s="20" t="str">
        <f t="shared" si="970"/>
        <v/>
      </c>
      <c r="R2044" s="20" t="str">
        <f t="shared" si="971"/>
        <v/>
      </c>
      <c r="S2044" s="20" t="str">
        <f t="shared" si="972"/>
        <v/>
      </c>
      <c r="T2044" s="20" t="str">
        <f t="shared" si="973"/>
        <v/>
      </c>
      <c r="U2044" s="16">
        <f t="shared" si="974"/>
        <v>6.5000000000000006E-3</v>
      </c>
      <c r="V2044" s="20" t="str">
        <f t="shared" si="975"/>
        <v/>
      </c>
      <c r="W2044" s="20" t="str">
        <f t="shared" si="976"/>
        <v/>
      </c>
      <c r="X2044" s="20">
        <f t="shared" si="977"/>
        <v>6.5000000000000006E-3</v>
      </c>
      <c r="Y2044" s="20" t="str">
        <f t="shared" si="978"/>
        <v/>
      </c>
      <c r="Z2044" s="20" t="str">
        <f t="shared" si="979"/>
        <v/>
      </c>
      <c r="AA2044" s="20" t="str">
        <f t="shared" si="980"/>
        <v/>
      </c>
      <c r="AB2044" s="20" t="str">
        <f t="shared" si="981"/>
        <v/>
      </c>
      <c r="AC2044" s="20" t="str">
        <f t="shared" si="982"/>
        <v/>
      </c>
      <c r="AD2044" s="20" t="str">
        <f t="shared" si="983"/>
        <v/>
      </c>
      <c r="AE2044" s="20" t="str">
        <f t="shared" si="984"/>
        <v/>
      </c>
      <c r="AF2044" s="20">
        <f t="shared" si="985"/>
        <v>0</v>
      </c>
      <c r="AG2044" s="11">
        <f t="shared" si="986"/>
        <v>-6.1980495247539796E-3</v>
      </c>
      <c r="AH2044" s="17">
        <f t="shared" si="987"/>
        <v>999</v>
      </c>
      <c r="AI2044" s="17">
        <f t="shared" si="988"/>
        <v>999</v>
      </c>
      <c r="AJ2044" s="17">
        <f t="shared" si="989"/>
        <v>999</v>
      </c>
      <c r="AK2044" s="17">
        <f t="shared" si="990"/>
        <v>999</v>
      </c>
      <c r="AL2044" s="17">
        <f t="shared" si="991"/>
        <v>0</v>
      </c>
      <c r="AM2044" s="10" t="s">
        <v>421</v>
      </c>
      <c r="AN2044">
        <v>-0.61980000000000002</v>
      </c>
      <c r="AO2044">
        <v>0</v>
      </c>
      <c r="AP2044">
        <v>-0.61980000000000002</v>
      </c>
      <c r="AQ2044">
        <v>0.44619999999999999</v>
      </c>
      <c r="AR2044" s="8">
        <v>-0.65</v>
      </c>
      <c r="AS2044" s="8">
        <v>-3.0179999999999998</v>
      </c>
      <c r="AT2044" s="8">
        <v>-7.0549999999999997</v>
      </c>
      <c r="AU2044" s="8">
        <v>-1.0660000000000001</v>
      </c>
      <c r="AV2044" s="8">
        <v>-0.65</v>
      </c>
      <c r="AW2044" s="8">
        <v>0.65</v>
      </c>
      <c r="AX2044" s="8">
        <v>3.0179999999999998</v>
      </c>
      <c r="AY2044" s="8">
        <v>7.0549999999999997</v>
      </c>
      <c r="AZ2044" s="8">
        <v>100</v>
      </c>
      <c r="BA2044" s="8">
        <v>0.65</v>
      </c>
      <c r="BB2044">
        <v>-0.65</v>
      </c>
      <c r="BC2044">
        <v>0</v>
      </c>
      <c r="BD2044">
        <v>-3.0200000000000001E-2</v>
      </c>
      <c r="BE2044">
        <v>0.61980000000000002</v>
      </c>
      <c r="BF2044">
        <v>0.06</v>
      </c>
      <c r="BG2044">
        <v>0.3</v>
      </c>
      <c r="BH2044">
        <v>16.27</v>
      </c>
      <c r="BI2044">
        <v>1</v>
      </c>
      <c r="BJ2044">
        <v>1</v>
      </c>
      <c r="BK2044">
        <v>1</v>
      </c>
      <c r="BM2044">
        <v>1</v>
      </c>
      <c r="BN2044" t="s">
        <v>1016</v>
      </c>
      <c r="BP2044" t="s">
        <v>1016</v>
      </c>
      <c r="BQ2044">
        <v>25</v>
      </c>
      <c r="BR2044">
        <v>253020</v>
      </c>
      <c r="BS2044">
        <v>1</v>
      </c>
      <c r="BU2044">
        <v>1</v>
      </c>
      <c r="BW2044">
        <v>1</v>
      </c>
      <c r="BY2044">
        <v>1</v>
      </c>
      <c r="BZ2044" t="s">
        <v>1998</v>
      </c>
      <c r="CA2044">
        <v>0</v>
      </c>
      <c r="CB2044">
        <v>0</v>
      </c>
      <c r="CC2044">
        <v>0</v>
      </c>
      <c r="CD2044">
        <v>0</v>
      </c>
      <c r="CE2044">
        <v>0</v>
      </c>
      <c r="CF2044">
        <v>0</v>
      </c>
      <c r="CG2044">
        <v>0</v>
      </c>
      <c r="CH2044">
        <v>1</v>
      </c>
      <c r="CI2044" s="2">
        <v>1846990</v>
      </c>
      <c r="CJ2044" t="s">
        <v>2001</v>
      </c>
    </row>
    <row r="2045" spans="1:88">
      <c r="A2045" s="10" t="str">
        <f t="shared" si="961"/>
        <v>EGHT_US</v>
      </c>
      <c r="B2045" s="12">
        <f t="shared" si="962"/>
        <v>-0.1308</v>
      </c>
      <c r="C2045" s="12">
        <v>1.89828571457497E-4</v>
      </c>
      <c r="D2045" s="12">
        <v>0</v>
      </c>
      <c r="E2045" s="12">
        <v>-6.20106666761159E-3</v>
      </c>
      <c r="F2045" s="12">
        <v>-6.0112380961540902E-3</v>
      </c>
      <c r="G2045" s="12">
        <v>-6.20106666761159E-3</v>
      </c>
      <c r="H2045" s="12">
        <v>-6.0112380961540902E-3</v>
      </c>
      <c r="I2045" s="12">
        <v>1.89828571457497E-4</v>
      </c>
      <c r="J2045" s="13">
        <f t="shared" si="963"/>
        <v>0</v>
      </c>
      <c r="K2045" s="13">
        <f t="shared" si="964"/>
        <v>0</v>
      </c>
      <c r="L2045" s="16">
        <f t="shared" si="965"/>
        <v>0</v>
      </c>
      <c r="M2045" s="13">
        <f t="shared" si="966"/>
        <v>1</v>
      </c>
      <c r="N2045" s="16">
        <f t="shared" si="967"/>
        <v>0</v>
      </c>
      <c r="O2045" s="16">
        <f t="shared" si="968"/>
        <v>-6.0112380961540902E-3</v>
      </c>
      <c r="P2045" s="16">
        <f t="shared" si="969"/>
        <v>1.1238096154090119E-5</v>
      </c>
      <c r="Q2045" s="20" t="str">
        <f t="shared" si="970"/>
        <v/>
      </c>
      <c r="R2045" s="20" t="str">
        <f t="shared" si="971"/>
        <v/>
      </c>
      <c r="S2045" s="20" t="str">
        <f t="shared" si="972"/>
        <v/>
      </c>
      <c r="T2045" s="20">
        <f t="shared" si="973"/>
        <v>1.1238096154090119E-5</v>
      </c>
      <c r="U2045" s="16" t="str">
        <f t="shared" si="974"/>
        <v/>
      </c>
      <c r="V2045" s="20" t="str">
        <f t="shared" si="975"/>
        <v/>
      </c>
      <c r="W2045" s="20" t="str">
        <f t="shared" si="976"/>
        <v/>
      </c>
      <c r="X2045" s="20" t="str">
        <f t="shared" si="977"/>
        <v/>
      </c>
      <c r="Y2045" s="20" t="str">
        <f t="shared" si="978"/>
        <v/>
      </c>
      <c r="Z2045" s="20" t="str">
        <f t="shared" si="979"/>
        <v/>
      </c>
      <c r="AA2045" s="20" t="str">
        <f t="shared" si="980"/>
        <v/>
      </c>
      <c r="AB2045" s="20">
        <f t="shared" si="981"/>
        <v>-6.0112380961540902E-3</v>
      </c>
      <c r="AC2045" s="20" t="str">
        <f t="shared" si="982"/>
        <v/>
      </c>
      <c r="AD2045" s="20" t="str">
        <f t="shared" si="983"/>
        <v/>
      </c>
      <c r="AE2045" s="20" t="str">
        <f t="shared" si="984"/>
        <v/>
      </c>
      <c r="AF2045" s="20" t="str">
        <f t="shared" si="985"/>
        <v/>
      </c>
      <c r="AG2045" s="11">
        <f t="shared" si="986"/>
        <v>-6.20106666761159E-3</v>
      </c>
      <c r="AH2045" s="17">
        <f t="shared" si="987"/>
        <v>-6.0112380961540902E-3</v>
      </c>
      <c r="AI2045" s="17">
        <f t="shared" si="988"/>
        <v>999</v>
      </c>
      <c r="AJ2045" s="17">
        <f t="shared" si="989"/>
        <v>999</v>
      </c>
      <c r="AK2045" s="17">
        <f t="shared" si="990"/>
        <v>999</v>
      </c>
      <c r="AL2045" s="17">
        <f t="shared" si="991"/>
        <v>999</v>
      </c>
      <c r="AM2045" s="10" t="s">
        <v>190</v>
      </c>
      <c r="AN2045">
        <v>-0.62009999999999998</v>
      </c>
      <c r="AO2045">
        <v>0</v>
      </c>
      <c r="AP2045">
        <v>-0.62009999999999998</v>
      </c>
      <c r="AQ2045">
        <v>1.1451</v>
      </c>
      <c r="AR2045" s="8">
        <v>-0.6</v>
      </c>
      <c r="AS2045" s="8">
        <v>-5.7435</v>
      </c>
      <c r="AT2045" s="8">
        <v>-28.432400000000001</v>
      </c>
      <c r="AU2045" s="8">
        <v>-1.7652000000000001</v>
      </c>
      <c r="AV2045" s="8">
        <v>-0.6</v>
      </c>
      <c r="AW2045" s="8">
        <v>0.6</v>
      </c>
      <c r="AX2045" s="8">
        <v>5.7435</v>
      </c>
      <c r="AY2045" s="8">
        <v>28.432400000000001</v>
      </c>
      <c r="AZ2045" s="8">
        <v>0.52500000000000002</v>
      </c>
      <c r="BA2045" s="8">
        <v>0.6</v>
      </c>
      <c r="BB2045">
        <v>-0.6</v>
      </c>
      <c r="BC2045">
        <v>0.52500000000000002</v>
      </c>
      <c r="BD2045">
        <v>2.01E-2</v>
      </c>
      <c r="BE2045">
        <v>1.1451</v>
      </c>
      <c r="BF2045">
        <v>0.06</v>
      </c>
      <c r="BG2045">
        <v>0.3</v>
      </c>
      <c r="BH2045">
        <v>-13.08</v>
      </c>
      <c r="BI2045">
        <v>9</v>
      </c>
      <c r="BJ2045">
        <v>18</v>
      </c>
      <c r="BK2045">
        <v>10</v>
      </c>
      <c r="BM2045">
        <v>10</v>
      </c>
      <c r="BN2045" t="s">
        <v>1016</v>
      </c>
      <c r="BP2045" t="s">
        <v>1016</v>
      </c>
      <c r="BQ2045">
        <v>50</v>
      </c>
      <c r="BR2045">
        <v>501010</v>
      </c>
      <c r="BS2045">
        <v>1</v>
      </c>
      <c r="BU2045">
        <v>1</v>
      </c>
      <c r="BW2045">
        <v>9</v>
      </c>
      <c r="BY2045">
        <v>18</v>
      </c>
      <c r="BZ2045" t="s">
        <v>1997</v>
      </c>
      <c r="CA2045">
        <v>0</v>
      </c>
      <c r="CB2045">
        <v>0</v>
      </c>
      <c r="CC2045">
        <v>1</v>
      </c>
      <c r="CD2045">
        <v>0</v>
      </c>
      <c r="CE2045">
        <v>0</v>
      </c>
      <c r="CF2045">
        <v>0</v>
      </c>
      <c r="CG2045">
        <v>0</v>
      </c>
      <c r="CH2045">
        <v>0</v>
      </c>
      <c r="CI2045" s="2">
        <v>4523771</v>
      </c>
    </row>
    <row r="2046" spans="1:88">
      <c r="A2046" s="10" t="str">
        <f t="shared" si="961"/>
        <v>FOXF_US</v>
      </c>
      <c r="B2046" s="12">
        <f t="shared" si="962"/>
        <v>-8.6099999999999996E-2</v>
      </c>
      <c r="C2046" s="12">
        <v>0</v>
      </c>
      <c r="D2046" s="12">
        <v>0</v>
      </c>
      <c r="E2046" s="12">
        <v>-6.2144761914231499E-3</v>
      </c>
      <c r="F2046" s="12">
        <v>-6.2144761914231499E-3</v>
      </c>
      <c r="G2046" s="12">
        <v>-6.2144761914231499E-3</v>
      </c>
      <c r="H2046" s="12">
        <v>-6.2144761914231499E-3</v>
      </c>
      <c r="I2046" s="12">
        <v>0</v>
      </c>
      <c r="J2046" s="13">
        <f t="shared" si="963"/>
        <v>0</v>
      </c>
      <c r="K2046" s="13">
        <f t="shared" si="964"/>
        <v>0</v>
      </c>
      <c r="L2046" s="16">
        <f t="shared" si="965"/>
        <v>0</v>
      </c>
      <c r="M2046" s="13">
        <f t="shared" si="966"/>
        <v>1</v>
      </c>
      <c r="N2046" s="16">
        <f t="shared" si="967"/>
        <v>0</v>
      </c>
      <c r="O2046" s="16">
        <f t="shared" si="968"/>
        <v>-6.2144761914231499E-3</v>
      </c>
      <c r="P2046" s="16">
        <f t="shared" si="969"/>
        <v>-2.8552380857685064E-4</v>
      </c>
      <c r="Q2046" s="20" t="str">
        <f t="shared" si="970"/>
        <v/>
      </c>
      <c r="R2046" s="20" t="str">
        <f t="shared" si="971"/>
        <v/>
      </c>
      <c r="S2046" s="20" t="str">
        <f t="shared" si="972"/>
        <v/>
      </c>
      <c r="T2046" s="20">
        <f t="shared" si="973"/>
        <v>-2.8552380857685064E-4</v>
      </c>
      <c r="U2046" s="16" t="str">
        <f t="shared" si="974"/>
        <v/>
      </c>
      <c r="V2046" s="20" t="str">
        <f t="shared" si="975"/>
        <v/>
      </c>
      <c r="W2046" s="20" t="str">
        <f t="shared" si="976"/>
        <v/>
      </c>
      <c r="X2046" s="20" t="str">
        <f t="shared" si="977"/>
        <v/>
      </c>
      <c r="Y2046" s="20" t="str">
        <f t="shared" si="978"/>
        <v/>
      </c>
      <c r="Z2046" s="20" t="str">
        <f t="shared" si="979"/>
        <v/>
      </c>
      <c r="AA2046" s="20" t="str">
        <f t="shared" si="980"/>
        <v/>
      </c>
      <c r="AB2046" s="20">
        <f t="shared" si="981"/>
        <v>-6.2144761914231499E-3</v>
      </c>
      <c r="AC2046" s="20" t="str">
        <f t="shared" si="982"/>
        <v/>
      </c>
      <c r="AD2046" s="20" t="str">
        <f t="shared" si="983"/>
        <v/>
      </c>
      <c r="AE2046" s="20" t="str">
        <f t="shared" si="984"/>
        <v/>
      </c>
      <c r="AF2046" s="20" t="str">
        <f t="shared" si="985"/>
        <v/>
      </c>
      <c r="AG2046" s="11">
        <f t="shared" si="986"/>
        <v>-6.2144761914231499E-3</v>
      </c>
      <c r="AH2046" s="17">
        <f t="shared" si="987"/>
        <v>-6.2144761914231499E-3</v>
      </c>
      <c r="AI2046" s="17">
        <f t="shared" si="988"/>
        <v>999</v>
      </c>
      <c r="AJ2046" s="17">
        <f t="shared" si="989"/>
        <v>999</v>
      </c>
      <c r="AK2046" s="17">
        <f t="shared" si="990"/>
        <v>999</v>
      </c>
      <c r="AL2046" s="17">
        <f t="shared" si="991"/>
        <v>999</v>
      </c>
      <c r="AM2046" s="10" t="s">
        <v>1705</v>
      </c>
      <c r="AN2046">
        <v>-0.62139999999999995</v>
      </c>
      <c r="AO2046">
        <v>0</v>
      </c>
      <c r="AP2046">
        <v>-0.62139999999999995</v>
      </c>
      <c r="AQ2046">
        <v>0.35699999999999998</v>
      </c>
      <c r="AR2046" s="8">
        <v>-0.65</v>
      </c>
      <c r="AS2046" s="8">
        <v>-1.0521</v>
      </c>
      <c r="AT2046" s="8">
        <v>-23.063500000000001</v>
      </c>
      <c r="AU2046" s="8">
        <v>-0.97840000000000005</v>
      </c>
      <c r="AV2046" s="8">
        <v>-0.65</v>
      </c>
      <c r="AW2046" s="8">
        <v>0.65</v>
      </c>
      <c r="AX2046" s="8">
        <v>1.0521</v>
      </c>
      <c r="AY2046" s="8">
        <v>23.063500000000001</v>
      </c>
      <c r="AZ2046" s="8">
        <v>-0.26450000000000001</v>
      </c>
      <c r="BA2046" s="8">
        <v>0.65</v>
      </c>
      <c r="BB2046">
        <v>-0.65</v>
      </c>
      <c r="BC2046">
        <v>-0.26450000000000001</v>
      </c>
      <c r="BD2046">
        <v>-2.86E-2</v>
      </c>
      <c r="BE2046">
        <v>0.35699999999999998</v>
      </c>
      <c r="BF2046">
        <v>0.06</v>
      </c>
      <c r="BG2046">
        <v>0.3</v>
      </c>
      <c r="BH2046">
        <v>-8.61</v>
      </c>
      <c r="BI2046">
        <v>9</v>
      </c>
      <c r="BJ2046">
        <v>17</v>
      </c>
      <c r="BK2046">
        <v>9</v>
      </c>
      <c r="BM2046">
        <v>9</v>
      </c>
      <c r="BN2046" t="s">
        <v>1016</v>
      </c>
      <c r="BP2046" t="s">
        <v>1016</v>
      </c>
      <c r="BQ2046">
        <v>25</v>
      </c>
      <c r="BR2046">
        <v>251010</v>
      </c>
      <c r="BS2046">
        <v>1</v>
      </c>
      <c r="BU2046">
        <v>1</v>
      </c>
      <c r="BW2046">
        <v>9</v>
      </c>
      <c r="BY2046">
        <v>17</v>
      </c>
      <c r="BZ2046" t="s">
        <v>1998</v>
      </c>
      <c r="CA2046">
        <v>0</v>
      </c>
      <c r="CB2046">
        <v>0</v>
      </c>
      <c r="CC2046">
        <v>1</v>
      </c>
      <c r="CD2046">
        <v>0</v>
      </c>
      <c r="CE2046">
        <v>0</v>
      </c>
      <c r="CF2046">
        <v>0</v>
      </c>
      <c r="CG2046">
        <v>0</v>
      </c>
      <c r="CH2046">
        <v>0</v>
      </c>
      <c r="CI2046" s="2">
        <v>1257540</v>
      </c>
    </row>
    <row r="2047" spans="1:88">
      <c r="A2047" s="10" t="str">
        <f t="shared" si="961"/>
        <v>HIIQ_US</v>
      </c>
      <c r="B2047" s="12">
        <f t="shared" si="962"/>
        <v>-0.20039999999999999</v>
      </c>
      <c r="C2047" s="12">
        <v>2.1032000003204799E-4</v>
      </c>
      <c r="D2047" s="12">
        <v>0</v>
      </c>
      <c r="E2047" s="12">
        <v>-6.2194628580905797E-3</v>
      </c>
      <c r="F2047" s="12">
        <v>-6.0091428580585299E-3</v>
      </c>
      <c r="G2047" s="12">
        <v>-6.2194628580905797E-3</v>
      </c>
      <c r="H2047" s="12">
        <v>-6.0091428580585299E-3</v>
      </c>
      <c r="I2047" s="12">
        <v>2.1032000003204799E-4</v>
      </c>
      <c r="J2047" s="13">
        <f t="shared" si="963"/>
        <v>0</v>
      </c>
      <c r="K2047" s="13">
        <f t="shared" si="964"/>
        <v>0</v>
      </c>
      <c r="L2047" s="16">
        <f t="shared" si="965"/>
        <v>0</v>
      </c>
      <c r="M2047" s="13">
        <f t="shared" si="966"/>
        <v>1</v>
      </c>
      <c r="N2047" s="16">
        <f t="shared" si="967"/>
        <v>0</v>
      </c>
      <c r="O2047" s="16">
        <f t="shared" si="968"/>
        <v>-6.0091428580585299E-3</v>
      </c>
      <c r="P2047" s="16">
        <f t="shared" si="969"/>
        <v>9.1428580585297889E-6</v>
      </c>
      <c r="Q2047" s="20" t="str">
        <f t="shared" si="970"/>
        <v/>
      </c>
      <c r="R2047" s="20" t="str">
        <f t="shared" si="971"/>
        <v/>
      </c>
      <c r="S2047" s="20" t="str">
        <f t="shared" si="972"/>
        <v/>
      </c>
      <c r="T2047" s="20">
        <f t="shared" si="973"/>
        <v>9.1428580585297889E-6</v>
      </c>
      <c r="U2047" s="16" t="str">
        <f t="shared" si="974"/>
        <v/>
      </c>
      <c r="V2047" s="20" t="str">
        <f t="shared" si="975"/>
        <v/>
      </c>
      <c r="W2047" s="20" t="str">
        <f t="shared" si="976"/>
        <v/>
      </c>
      <c r="X2047" s="20" t="str">
        <f t="shared" si="977"/>
        <v/>
      </c>
      <c r="Y2047" s="20" t="str">
        <f t="shared" si="978"/>
        <v/>
      </c>
      <c r="Z2047" s="20" t="str">
        <f t="shared" si="979"/>
        <v/>
      </c>
      <c r="AA2047" s="20" t="str">
        <f t="shared" si="980"/>
        <v/>
      </c>
      <c r="AB2047" s="20">
        <f t="shared" si="981"/>
        <v>-6.0091428580585299E-3</v>
      </c>
      <c r="AC2047" s="20" t="str">
        <f t="shared" si="982"/>
        <v/>
      </c>
      <c r="AD2047" s="20" t="str">
        <f t="shared" si="983"/>
        <v/>
      </c>
      <c r="AE2047" s="20" t="str">
        <f t="shared" si="984"/>
        <v/>
      </c>
      <c r="AF2047" s="20" t="str">
        <f t="shared" si="985"/>
        <v/>
      </c>
      <c r="AG2047" s="11">
        <f t="shared" si="986"/>
        <v>-6.2194628580905797E-3</v>
      </c>
      <c r="AH2047" s="17">
        <f t="shared" si="987"/>
        <v>-6.0091428580585299E-3</v>
      </c>
      <c r="AI2047" s="17">
        <f t="shared" si="988"/>
        <v>999</v>
      </c>
      <c r="AJ2047" s="17">
        <f t="shared" si="989"/>
        <v>999</v>
      </c>
      <c r="AK2047" s="17">
        <f t="shared" si="990"/>
        <v>999</v>
      </c>
      <c r="AL2047" s="17">
        <f t="shared" si="991"/>
        <v>999</v>
      </c>
      <c r="AM2047" s="10" t="s">
        <v>1808</v>
      </c>
      <c r="AN2047">
        <v>-0.62190000000000001</v>
      </c>
      <c r="AO2047">
        <v>0</v>
      </c>
      <c r="AP2047">
        <v>-0.62190000000000001</v>
      </c>
      <c r="AQ2047">
        <v>5.33E-2</v>
      </c>
      <c r="AR2047" s="8">
        <v>-0.6</v>
      </c>
      <c r="AS2047" s="8">
        <v>-0.62190000000000001</v>
      </c>
      <c r="AT2047" s="8">
        <v>-2.3431000000000002</v>
      </c>
      <c r="AU2047" s="8">
        <v>-0.67530000000000001</v>
      </c>
      <c r="AV2047" s="8">
        <v>-0.6</v>
      </c>
      <c r="AW2047" s="8">
        <v>0.6</v>
      </c>
      <c r="AX2047" s="8">
        <v>0.38879999999999998</v>
      </c>
      <c r="AY2047" s="8">
        <v>2.3431000000000002</v>
      </c>
      <c r="AZ2047" s="8">
        <v>-0.56859999999999999</v>
      </c>
      <c r="BA2047" s="8">
        <v>0.6</v>
      </c>
      <c r="BB2047">
        <v>-0.6</v>
      </c>
      <c r="BC2047">
        <v>-0.56859999999999999</v>
      </c>
      <c r="BD2047">
        <v>2.1899999999999999E-2</v>
      </c>
      <c r="BE2047">
        <v>5.33E-2</v>
      </c>
      <c r="BF2047">
        <v>0.06</v>
      </c>
      <c r="BG2047">
        <v>0.3</v>
      </c>
      <c r="BH2047">
        <v>-20.04</v>
      </c>
      <c r="BI2047">
        <v>10</v>
      </c>
      <c r="BJ2047">
        <v>20</v>
      </c>
      <c r="BK2047">
        <v>10</v>
      </c>
      <c r="BM2047">
        <v>10</v>
      </c>
      <c r="BN2047" t="s">
        <v>1016</v>
      </c>
      <c r="BP2047" t="s">
        <v>1016</v>
      </c>
      <c r="BQ2047">
        <v>40</v>
      </c>
      <c r="BR2047">
        <v>403010</v>
      </c>
      <c r="BS2047">
        <v>1</v>
      </c>
      <c r="BU2047">
        <v>1</v>
      </c>
      <c r="BW2047">
        <v>10</v>
      </c>
      <c r="BY2047">
        <v>20</v>
      </c>
      <c r="BZ2047" t="s">
        <v>2000</v>
      </c>
      <c r="CA2047">
        <v>0</v>
      </c>
      <c r="CB2047">
        <v>0</v>
      </c>
      <c r="CC2047">
        <v>1</v>
      </c>
      <c r="CD2047">
        <v>0</v>
      </c>
      <c r="CE2047">
        <v>0</v>
      </c>
      <c r="CF2047">
        <v>0</v>
      </c>
      <c r="CG2047">
        <v>0</v>
      </c>
      <c r="CH2047">
        <v>0</v>
      </c>
      <c r="CI2047" s="2">
        <v>212099</v>
      </c>
    </row>
    <row r="2048" spans="1:88">
      <c r="A2048" s="10" t="str">
        <f t="shared" si="961"/>
        <v>ENT_US</v>
      </c>
      <c r="B2048" s="12">
        <f t="shared" si="962"/>
        <v>-7.2400000000000006E-2</v>
      </c>
      <c r="C2048" s="12">
        <v>2.21772571462365E-3</v>
      </c>
      <c r="D2048" s="12">
        <v>0</v>
      </c>
      <c r="E2048" s="12">
        <v>-6.3119885723903896E-3</v>
      </c>
      <c r="F2048" s="12">
        <v>-4.09426285776674E-3</v>
      </c>
      <c r="G2048" s="12">
        <v>-6.3119885723903896E-3</v>
      </c>
      <c r="H2048" s="12">
        <v>-4.09426285776674E-3</v>
      </c>
      <c r="I2048" s="12">
        <v>2.21772571462365E-3</v>
      </c>
      <c r="J2048" s="13">
        <f t="shared" si="963"/>
        <v>0</v>
      </c>
      <c r="K2048" s="13">
        <f t="shared" si="964"/>
        <v>0</v>
      </c>
      <c r="L2048" s="16">
        <f t="shared" si="965"/>
        <v>0</v>
      </c>
      <c r="M2048" s="13">
        <f t="shared" si="966"/>
        <v>1</v>
      </c>
      <c r="N2048" s="16">
        <f t="shared" si="967"/>
        <v>0</v>
      </c>
      <c r="O2048" s="16">
        <f t="shared" si="968"/>
        <v>-4.09426285776674E-3</v>
      </c>
      <c r="P2048" s="16">
        <f t="shared" si="969"/>
        <v>-2.4057371422332606E-3</v>
      </c>
      <c r="Q2048" s="20" t="str">
        <f t="shared" si="970"/>
        <v/>
      </c>
      <c r="R2048" s="20" t="str">
        <f t="shared" si="971"/>
        <v/>
      </c>
      <c r="S2048" s="20" t="str">
        <f t="shared" si="972"/>
        <v/>
      </c>
      <c r="T2048" s="20">
        <f t="shared" si="973"/>
        <v>-2.4057371422332606E-3</v>
      </c>
      <c r="U2048" s="16" t="str">
        <f t="shared" si="974"/>
        <v/>
      </c>
      <c r="V2048" s="20" t="str">
        <f t="shared" si="975"/>
        <v/>
      </c>
      <c r="W2048" s="20" t="str">
        <f t="shared" si="976"/>
        <v/>
      </c>
      <c r="X2048" s="20" t="str">
        <f t="shared" si="977"/>
        <v/>
      </c>
      <c r="Y2048" s="20" t="str">
        <f t="shared" si="978"/>
        <v/>
      </c>
      <c r="Z2048" s="20" t="str">
        <f t="shared" si="979"/>
        <v/>
      </c>
      <c r="AA2048" s="20" t="str">
        <f t="shared" si="980"/>
        <v/>
      </c>
      <c r="AB2048" s="20">
        <f t="shared" si="981"/>
        <v>-4.09426285776674E-3</v>
      </c>
      <c r="AC2048" s="20" t="str">
        <f t="shared" si="982"/>
        <v/>
      </c>
      <c r="AD2048" s="20" t="str">
        <f t="shared" si="983"/>
        <v/>
      </c>
      <c r="AE2048" s="20" t="str">
        <f t="shared" si="984"/>
        <v/>
      </c>
      <c r="AF2048" s="20" t="str">
        <f t="shared" si="985"/>
        <v/>
      </c>
      <c r="AG2048" s="11">
        <f t="shared" si="986"/>
        <v>-6.3119885723903896E-3</v>
      </c>
      <c r="AH2048" s="17">
        <f t="shared" si="987"/>
        <v>-4.09426285776674E-3</v>
      </c>
      <c r="AI2048" s="17">
        <f t="shared" si="988"/>
        <v>999</v>
      </c>
      <c r="AJ2048" s="17">
        <f t="shared" si="989"/>
        <v>999</v>
      </c>
      <c r="AK2048" s="17">
        <f t="shared" si="990"/>
        <v>999</v>
      </c>
      <c r="AL2048" s="17">
        <f t="shared" si="991"/>
        <v>999</v>
      </c>
      <c r="AM2048" s="10" t="s">
        <v>1290</v>
      </c>
      <c r="AN2048">
        <v>-0.63119999999999998</v>
      </c>
      <c r="AO2048">
        <v>0</v>
      </c>
      <c r="AP2048">
        <v>-0.63119999999999998</v>
      </c>
      <c r="AQ2048">
        <v>1.6168</v>
      </c>
      <c r="AR2048" s="8">
        <v>-0.65</v>
      </c>
      <c r="AS2048" s="8">
        <v>-5.9001000000000001</v>
      </c>
      <c r="AT2048" s="8">
        <v>-43.747300000000003</v>
      </c>
      <c r="AU2048" s="8">
        <v>-2.2480000000000002</v>
      </c>
      <c r="AV2048" s="8">
        <v>-0.65</v>
      </c>
      <c r="AW2048" s="8">
        <v>0.65</v>
      </c>
      <c r="AX2048" s="8">
        <v>5.9001000000000001</v>
      </c>
      <c r="AY2048" s="8">
        <v>43.747300000000003</v>
      </c>
      <c r="AZ2048" s="8">
        <v>0.98560000000000003</v>
      </c>
      <c r="BA2048" s="8">
        <v>0.65</v>
      </c>
      <c r="BB2048">
        <v>-0.65</v>
      </c>
      <c r="BC2048">
        <v>0.65</v>
      </c>
      <c r="BD2048">
        <v>-1.8800000000000001E-2</v>
      </c>
      <c r="BE2048">
        <v>1.2811999999999999</v>
      </c>
      <c r="BF2048">
        <v>0.06</v>
      </c>
      <c r="BG2048">
        <v>0.3</v>
      </c>
      <c r="BH2048">
        <v>-7.24</v>
      </c>
      <c r="BI2048">
        <v>9</v>
      </c>
      <c r="BJ2048">
        <v>17</v>
      </c>
      <c r="BK2048">
        <v>9</v>
      </c>
      <c r="BM2048">
        <v>9</v>
      </c>
      <c r="BN2048" t="s">
        <v>1016</v>
      </c>
      <c r="BP2048" t="s">
        <v>1016</v>
      </c>
      <c r="BQ2048">
        <v>25</v>
      </c>
      <c r="BR2048">
        <v>254010</v>
      </c>
      <c r="BS2048">
        <v>1</v>
      </c>
      <c r="BU2048">
        <v>1</v>
      </c>
      <c r="BW2048">
        <v>9</v>
      </c>
      <c r="BY2048">
        <v>17</v>
      </c>
      <c r="BZ2048" t="s">
        <v>1997</v>
      </c>
      <c r="CA2048">
        <v>0</v>
      </c>
      <c r="CB2048">
        <v>0</v>
      </c>
      <c r="CC2048">
        <v>0</v>
      </c>
      <c r="CD2048">
        <v>0</v>
      </c>
      <c r="CE2048">
        <v>0</v>
      </c>
      <c r="CF2048">
        <v>0</v>
      </c>
      <c r="CG2048">
        <v>0</v>
      </c>
      <c r="CH2048">
        <v>0</v>
      </c>
      <c r="CI2048" s="2">
        <v>6555185</v>
      </c>
    </row>
    <row r="2049" spans="1:87">
      <c r="A2049" s="10" t="str">
        <f t="shared" si="961"/>
        <v>ATNI_US</v>
      </c>
      <c r="B2049" s="12">
        <f t="shared" si="962"/>
        <v>1.6299999999999999E-2</v>
      </c>
      <c r="C2049" s="12">
        <v>6.3621066676361297E-3</v>
      </c>
      <c r="D2049" s="12">
        <v>0</v>
      </c>
      <c r="E2049" s="12">
        <v>-6.3621066676361297E-3</v>
      </c>
      <c r="F2049" s="12">
        <v>0</v>
      </c>
      <c r="G2049" s="12">
        <v>-6.3621066676361297E-3</v>
      </c>
      <c r="H2049" s="12">
        <v>0</v>
      </c>
      <c r="I2049" s="12">
        <v>6.3621066676361297E-3</v>
      </c>
      <c r="J2049" s="13">
        <f t="shared" si="963"/>
        <v>0</v>
      </c>
      <c r="K2049" s="13">
        <f t="shared" si="964"/>
        <v>0</v>
      </c>
      <c r="L2049" s="16">
        <f t="shared" si="965"/>
        <v>0</v>
      </c>
      <c r="M2049" s="13">
        <f t="shared" si="966"/>
        <v>0</v>
      </c>
      <c r="N2049" s="16">
        <f t="shared" si="967"/>
        <v>0</v>
      </c>
      <c r="O2049" s="16">
        <f t="shared" si="968"/>
        <v>0</v>
      </c>
      <c r="P2049" s="16" t="str">
        <f t="shared" si="969"/>
        <v/>
      </c>
      <c r="Q2049" s="20" t="str">
        <f t="shared" si="970"/>
        <v/>
      </c>
      <c r="R2049" s="20" t="str">
        <f t="shared" si="971"/>
        <v/>
      </c>
      <c r="S2049" s="20" t="str">
        <f t="shared" si="972"/>
        <v/>
      </c>
      <c r="T2049" s="20" t="str">
        <f t="shared" si="973"/>
        <v/>
      </c>
      <c r="U2049" s="16">
        <f t="shared" si="974"/>
        <v>6.0000000000000001E-3</v>
      </c>
      <c r="V2049" s="20" t="str">
        <f t="shared" si="975"/>
        <v/>
      </c>
      <c r="W2049" s="20" t="str">
        <f t="shared" si="976"/>
        <v/>
      </c>
      <c r="X2049" s="20" t="str">
        <f t="shared" si="977"/>
        <v/>
      </c>
      <c r="Y2049" s="20">
        <f t="shared" si="978"/>
        <v>6.0000000000000001E-3</v>
      </c>
      <c r="Z2049" s="20" t="str">
        <f t="shared" si="979"/>
        <v/>
      </c>
      <c r="AA2049" s="20" t="str">
        <f t="shared" si="980"/>
        <v/>
      </c>
      <c r="AB2049" s="20">
        <f t="shared" si="981"/>
        <v>0</v>
      </c>
      <c r="AC2049" s="20" t="str">
        <f t="shared" si="982"/>
        <v/>
      </c>
      <c r="AD2049" s="20" t="str">
        <f t="shared" si="983"/>
        <v/>
      </c>
      <c r="AE2049" s="20" t="str">
        <f t="shared" si="984"/>
        <v/>
      </c>
      <c r="AF2049" s="20" t="str">
        <f t="shared" si="985"/>
        <v/>
      </c>
      <c r="AG2049" s="11">
        <f t="shared" si="986"/>
        <v>-6.3621066676361297E-3</v>
      </c>
      <c r="AH2049" s="17">
        <f t="shared" si="987"/>
        <v>0</v>
      </c>
      <c r="AI2049" s="17">
        <f t="shared" si="988"/>
        <v>999</v>
      </c>
      <c r="AJ2049" s="17">
        <f t="shared" si="989"/>
        <v>999</v>
      </c>
      <c r="AK2049" s="17">
        <f t="shared" si="990"/>
        <v>999</v>
      </c>
      <c r="AL2049" s="17">
        <f t="shared" si="991"/>
        <v>999</v>
      </c>
      <c r="AM2049" s="10" t="s">
        <v>1909</v>
      </c>
      <c r="AN2049">
        <v>-0.63619999999999999</v>
      </c>
      <c r="AO2049">
        <v>0</v>
      </c>
      <c r="AP2049">
        <v>-0.63619999999999999</v>
      </c>
      <c r="AQ2049">
        <v>0.82479999999999998</v>
      </c>
      <c r="AR2049" s="8">
        <v>-0.6</v>
      </c>
      <c r="AS2049" s="8">
        <v>-3.9514</v>
      </c>
      <c r="AT2049" s="8">
        <v>-44.068600000000004</v>
      </c>
      <c r="AU2049" s="8">
        <v>-1.4610000000000001</v>
      </c>
      <c r="AV2049" s="8">
        <v>-0.6</v>
      </c>
      <c r="AW2049" s="8">
        <v>0.6</v>
      </c>
      <c r="AX2049" s="8">
        <v>3.9514</v>
      </c>
      <c r="AY2049" s="8">
        <v>44.068600000000004</v>
      </c>
      <c r="AZ2049" s="8">
        <v>100</v>
      </c>
      <c r="BA2049" s="8">
        <v>0.6</v>
      </c>
      <c r="BB2049">
        <v>-0.6</v>
      </c>
      <c r="BC2049">
        <v>0.6</v>
      </c>
      <c r="BD2049">
        <v>3.6200000000000003E-2</v>
      </c>
      <c r="BE2049">
        <v>1.2362</v>
      </c>
      <c r="BF2049">
        <v>0.06</v>
      </c>
      <c r="BG2049">
        <v>0.3</v>
      </c>
      <c r="BH2049">
        <v>1.63</v>
      </c>
      <c r="BI2049">
        <v>5</v>
      </c>
      <c r="BJ2049">
        <v>9</v>
      </c>
      <c r="BK2049">
        <v>5</v>
      </c>
      <c r="BM2049">
        <v>5</v>
      </c>
      <c r="BN2049" t="s">
        <v>1016</v>
      </c>
      <c r="BP2049" t="s">
        <v>1016</v>
      </c>
      <c r="BQ2049">
        <v>50</v>
      </c>
      <c r="BR2049">
        <v>501010</v>
      </c>
      <c r="BS2049">
        <v>1</v>
      </c>
      <c r="BU2049">
        <v>1</v>
      </c>
      <c r="BW2049">
        <v>5</v>
      </c>
      <c r="BY2049">
        <v>9</v>
      </c>
      <c r="BZ2049" t="s">
        <v>1997</v>
      </c>
      <c r="CA2049">
        <v>0</v>
      </c>
      <c r="CB2049">
        <v>0</v>
      </c>
      <c r="CC2049">
        <v>0</v>
      </c>
      <c r="CD2049">
        <v>0</v>
      </c>
      <c r="CE2049">
        <v>0</v>
      </c>
      <c r="CF2049">
        <v>0</v>
      </c>
      <c r="CG2049">
        <v>0</v>
      </c>
      <c r="CH2049">
        <v>0</v>
      </c>
      <c r="CI2049" s="2">
        <v>2805524</v>
      </c>
    </row>
    <row r="2050" spans="1:87">
      <c r="A2050" s="10" t="str">
        <f t="shared" si="961"/>
        <v>ORBC_US</v>
      </c>
      <c r="B2050" s="12">
        <f t="shared" si="962"/>
        <v>-0.1244</v>
      </c>
      <c r="C2050" s="12">
        <v>3.7077333338983199E-4</v>
      </c>
      <c r="D2050" s="12">
        <v>0</v>
      </c>
      <c r="E2050" s="12">
        <v>-6.3726666676377402E-3</v>
      </c>
      <c r="F2050" s="12">
        <v>-6.0018933342478997E-3</v>
      </c>
      <c r="G2050" s="12">
        <v>-6.3726666676377402E-3</v>
      </c>
      <c r="H2050" s="12">
        <v>-6.0018933342478997E-3</v>
      </c>
      <c r="I2050" s="12">
        <v>3.7077333338983199E-4</v>
      </c>
      <c r="J2050" s="13">
        <f t="shared" si="963"/>
        <v>0</v>
      </c>
      <c r="K2050" s="13">
        <f t="shared" si="964"/>
        <v>0</v>
      </c>
      <c r="L2050" s="16">
        <f t="shared" si="965"/>
        <v>0</v>
      </c>
      <c r="M2050" s="13">
        <f t="shared" si="966"/>
        <v>1</v>
      </c>
      <c r="N2050" s="16">
        <f t="shared" si="967"/>
        <v>0</v>
      </c>
      <c r="O2050" s="16">
        <f t="shared" si="968"/>
        <v>-6.0018933342478997E-3</v>
      </c>
      <c r="P2050" s="16">
        <f t="shared" si="969"/>
        <v>1.8933342478995308E-6</v>
      </c>
      <c r="Q2050" s="20" t="str">
        <f t="shared" si="970"/>
        <v/>
      </c>
      <c r="R2050" s="20" t="str">
        <f t="shared" si="971"/>
        <v/>
      </c>
      <c r="S2050" s="20" t="str">
        <f t="shared" si="972"/>
        <v/>
      </c>
      <c r="T2050" s="20">
        <f t="shared" si="973"/>
        <v>1.8933342478995308E-6</v>
      </c>
      <c r="U2050" s="16" t="str">
        <f t="shared" si="974"/>
        <v/>
      </c>
      <c r="V2050" s="20" t="str">
        <f t="shared" si="975"/>
        <v/>
      </c>
      <c r="W2050" s="20" t="str">
        <f t="shared" si="976"/>
        <v/>
      </c>
      <c r="X2050" s="20" t="str">
        <f t="shared" si="977"/>
        <v/>
      </c>
      <c r="Y2050" s="20" t="str">
        <f t="shared" si="978"/>
        <v/>
      </c>
      <c r="Z2050" s="20" t="str">
        <f t="shared" si="979"/>
        <v/>
      </c>
      <c r="AA2050" s="20" t="str">
        <f t="shared" si="980"/>
        <v/>
      </c>
      <c r="AB2050" s="20">
        <f t="shared" si="981"/>
        <v>-6.0018933342478997E-3</v>
      </c>
      <c r="AC2050" s="20" t="str">
        <f t="shared" si="982"/>
        <v/>
      </c>
      <c r="AD2050" s="20" t="str">
        <f t="shared" si="983"/>
        <v/>
      </c>
      <c r="AE2050" s="20" t="str">
        <f t="shared" si="984"/>
        <v/>
      </c>
      <c r="AF2050" s="20" t="str">
        <f t="shared" si="985"/>
        <v/>
      </c>
      <c r="AG2050" s="11">
        <f t="shared" si="986"/>
        <v>-6.3726666676377402E-3</v>
      </c>
      <c r="AH2050" s="17">
        <f t="shared" si="987"/>
        <v>-6.0018933342478997E-3</v>
      </c>
      <c r="AI2050" s="17">
        <f t="shared" si="988"/>
        <v>999</v>
      </c>
      <c r="AJ2050" s="17">
        <f t="shared" si="989"/>
        <v>999</v>
      </c>
      <c r="AK2050" s="17">
        <f t="shared" si="990"/>
        <v>999</v>
      </c>
      <c r="AL2050" s="17">
        <f t="shared" si="991"/>
        <v>999</v>
      </c>
      <c r="AM2050" s="10" t="s">
        <v>1521</v>
      </c>
      <c r="AN2050">
        <v>-0.63729999999999998</v>
      </c>
      <c r="AO2050">
        <v>0</v>
      </c>
      <c r="AP2050">
        <v>-0.63729999999999998</v>
      </c>
      <c r="AQ2050">
        <v>0.2445</v>
      </c>
      <c r="AR2050" s="8">
        <v>-0.6</v>
      </c>
      <c r="AS2050" s="8">
        <v>-1.6769000000000001</v>
      </c>
      <c r="AT2050" s="8">
        <v>-16.273399999999999</v>
      </c>
      <c r="AU2050" s="8">
        <v>-0.88180000000000003</v>
      </c>
      <c r="AV2050" s="8">
        <v>-0.6</v>
      </c>
      <c r="AW2050" s="8">
        <v>0.6</v>
      </c>
      <c r="AX2050" s="8">
        <v>1.6769000000000001</v>
      </c>
      <c r="AY2050" s="8">
        <v>16.273399999999999</v>
      </c>
      <c r="AZ2050" s="8">
        <v>-0.39279999999999998</v>
      </c>
      <c r="BA2050" s="8">
        <v>0.6</v>
      </c>
      <c r="BB2050">
        <v>-0.6</v>
      </c>
      <c r="BC2050">
        <v>-0.39279999999999998</v>
      </c>
      <c r="BD2050">
        <v>3.73E-2</v>
      </c>
      <c r="BE2050">
        <v>0.2445</v>
      </c>
      <c r="BF2050">
        <v>0.06</v>
      </c>
      <c r="BG2050">
        <v>0.3</v>
      </c>
      <c r="BH2050">
        <v>-12.44</v>
      </c>
      <c r="BI2050">
        <v>9</v>
      </c>
      <c r="BJ2050">
        <v>18</v>
      </c>
      <c r="BK2050">
        <v>9</v>
      </c>
      <c r="BM2050">
        <v>9</v>
      </c>
      <c r="BN2050" t="s">
        <v>1016</v>
      </c>
      <c r="BP2050" t="s">
        <v>1016</v>
      </c>
      <c r="BQ2050">
        <v>50</v>
      </c>
      <c r="BR2050">
        <v>501010</v>
      </c>
      <c r="BS2050">
        <v>1</v>
      </c>
      <c r="BU2050">
        <v>1</v>
      </c>
      <c r="BW2050">
        <v>9</v>
      </c>
      <c r="BY2050">
        <v>18</v>
      </c>
      <c r="BZ2050" t="s">
        <v>1946</v>
      </c>
      <c r="CA2050">
        <v>0</v>
      </c>
      <c r="CB2050">
        <v>0</v>
      </c>
      <c r="CC2050">
        <v>1</v>
      </c>
      <c r="CD2050">
        <v>0</v>
      </c>
      <c r="CE2050">
        <v>0</v>
      </c>
      <c r="CF2050">
        <v>0</v>
      </c>
      <c r="CG2050">
        <v>0</v>
      </c>
      <c r="CH2050">
        <v>0</v>
      </c>
      <c r="CI2050" s="2">
        <v>953322</v>
      </c>
    </row>
    <row r="2051" spans="1:87">
      <c r="A2051" s="10" t="str">
        <f t="shared" si="961"/>
        <v>SEAC_US</v>
      </c>
      <c r="B2051" s="12">
        <f t="shared" si="962"/>
        <v>2.1299999999999999E-2</v>
      </c>
      <c r="C2051" s="12">
        <v>3.7720990481938401E-3</v>
      </c>
      <c r="D2051" s="12">
        <v>0</v>
      </c>
      <c r="E2051" s="12">
        <v>-6.3735466676378702E-3</v>
      </c>
      <c r="F2051" s="12">
        <v>-2.6014476194440301E-3</v>
      </c>
      <c r="G2051" s="12">
        <v>-6.3735466676378702E-3</v>
      </c>
      <c r="H2051" s="12">
        <v>-2.6014476194440301E-3</v>
      </c>
      <c r="I2051" s="12">
        <v>3.7720990481938401E-3</v>
      </c>
      <c r="J2051" s="13">
        <f t="shared" si="963"/>
        <v>0</v>
      </c>
      <c r="K2051" s="13">
        <f t="shared" si="964"/>
        <v>0</v>
      </c>
      <c r="L2051" s="16">
        <f t="shared" si="965"/>
        <v>0</v>
      </c>
      <c r="M2051" s="13">
        <f t="shared" si="966"/>
        <v>1</v>
      </c>
      <c r="N2051" s="16">
        <f t="shared" si="967"/>
        <v>0</v>
      </c>
      <c r="O2051" s="16">
        <f t="shared" si="968"/>
        <v>-2.6014476194440301E-3</v>
      </c>
      <c r="P2051" s="16" t="str">
        <f t="shared" si="969"/>
        <v/>
      </c>
      <c r="Q2051" s="20" t="str">
        <f t="shared" si="970"/>
        <v/>
      </c>
      <c r="R2051" s="20" t="str">
        <f t="shared" si="971"/>
        <v/>
      </c>
      <c r="S2051" s="20" t="str">
        <f t="shared" si="972"/>
        <v/>
      </c>
      <c r="T2051" s="20" t="str">
        <f t="shared" si="973"/>
        <v/>
      </c>
      <c r="U2051" s="16">
        <f t="shared" si="974"/>
        <v>4.0000000000000001E-3</v>
      </c>
      <c r="V2051" s="20" t="str">
        <f t="shared" si="975"/>
        <v/>
      </c>
      <c r="W2051" s="20" t="str">
        <f t="shared" si="976"/>
        <v/>
      </c>
      <c r="X2051" s="20" t="str">
        <f t="shared" si="977"/>
        <v/>
      </c>
      <c r="Y2051" s="20">
        <f t="shared" si="978"/>
        <v>4.0000000000000001E-3</v>
      </c>
      <c r="Z2051" s="20" t="str">
        <f t="shared" si="979"/>
        <v/>
      </c>
      <c r="AA2051" s="20" t="str">
        <f t="shared" si="980"/>
        <v/>
      </c>
      <c r="AB2051" s="20">
        <f t="shared" si="981"/>
        <v>-2.6014476194440301E-3</v>
      </c>
      <c r="AC2051" s="20" t="str">
        <f t="shared" si="982"/>
        <v/>
      </c>
      <c r="AD2051" s="20" t="str">
        <f t="shared" si="983"/>
        <v/>
      </c>
      <c r="AE2051" s="20" t="str">
        <f t="shared" si="984"/>
        <v/>
      </c>
      <c r="AF2051" s="20" t="str">
        <f t="shared" si="985"/>
        <v/>
      </c>
      <c r="AG2051" s="11">
        <f t="shared" si="986"/>
        <v>-6.3735466676378702E-3</v>
      </c>
      <c r="AH2051" s="17">
        <f t="shared" si="987"/>
        <v>-2.6014476194440301E-3</v>
      </c>
      <c r="AI2051" s="17">
        <f t="shared" si="988"/>
        <v>999</v>
      </c>
      <c r="AJ2051" s="17">
        <f t="shared" si="989"/>
        <v>999</v>
      </c>
      <c r="AK2051" s="17">
        <f t="shared" si="990"/>
        <v>999</v>
      </c>
      <c r="AL2051" s="17">
        <f t="shared" si="991"/>
        <v>999</v>
      </c>
      <c r="AM2051" s="10" t="s">
        <v>1513</v>
      </c>
      <c r="AN2051">
        <v>-0.63739999999999997</v>
      </c>
      <c r="AO2051">
        <v>0</v>
      </c>
      <c r="AP2051">
        <v>-0.63739999999999997</v>
      </c>
      <c r="AQ2051">
        <v>0.2913</v>
      </c>
      <c r="AR2051" s="8">
        <v>-0.6</v>
      </c>
      <c r="AS2051" s="8">
        <v>-1.5399</v>
      </c>
      <c r="AT2051" s="8">
        <v>-10.618499999999999</v>
      </c>
      <c r="AU2051" s="8">
        <v>-0.92869999999999997</v>
      </c>
      <c r="AV2051" s="8">
        <v>-0.6</v>
      </c>
      <c r="AW2051" s="8">
        <v>0.4</v>
      </c>
      <c r="AX2051" s="8">
        <v>1.5399</v>
      </c>
      <c r="AY2051" s="8">
        <v>10.618499999999999</v>
      </c>
      <c r="AZ2051" s="8">
        <v>100</v>
      </c>
      <c r="BA2051" s="8">
        <v>0.4</v>
      </c>
      <c r="BB2051">
        <v>-0.6</v>
      </c>
      <c r="BC2051">
        <v>0.4</v>
      </c>
      <c r="BD2051">
        <v>3.7400000000000003E-2</v>
      </c>
      <c r="BE2051">
        <v>1.0374000000000001</v>
      </c>
      <c r="BF2051">
        <v>0.06</v>
      </c>
      <c r="BG2051">
        <v>0.3</v>
      </c>
      <c r="BH2051">
        <v>2.13</v>
      </c>
      <c r="BI2051">
        <v>4</v>
      </c>
      <c r="BJ2051">
        <v>8</v>
      </c>
      <c r="BK2051">
        <v>4</v>
      </c>
      <c r="BM2051">
        <v>4</v>
      </c>
      <c r="BN2051" t="s">
        <v>1016</v>
      </c>
      <c r="BP2051" t="s">
        <v>1016</v>
      </c>
      <c r="BQ2051">
        <v>45</v>
      </c>
      <c r="BR2051">
        <v>451030</v>
      </c>
      <c r="BS2051">
        <v>1</v>
      </c>
      <c r="BU2051">
        <v>1</v>
      </c>
      <c r="BW2051">
        <v>4</v>
      </c>
      <c r="BY2051">
        <v>8</v>
      </c>
      <c r="BZ2051" t="s">
        <v>1998</v>
      </c>
      <c r="CA2051">
        <v>0</v>
      </c>
      <c r="CB2051">
        <v>0</v>
      </c>
      <c r="CC2051">
        <v>0</v>
      </c>
      <c r="CD2051">
        <v>0</v>
      </c>
      <c r="CE2051">
        <v>0</v>
      </c>
      <c r="CF2051">
        <v>0</v>
      </c>
      <c r="CG2051">
        <v>0</v>
      </c>
      <c r="CH2051">
        <v>0</v>
      </c>
      <c r="CI2051" s="2">
        <v>1126768</v>
      </c>
    </row>
    <row r="2052" spans="1:87">
      <c r="A2052" s="10" t="str">
        <f t="shared" ref="A2052:A2115" si="992">AM2052</f>
        <v>WPP_US</v>
      </c>
      <c r="B2052" s="12">
        <f t="shared" ref="B2052:B2115" si="993">BH2052/100</f>
        <v>-0.1008</v>
      </c>
      <c r="C2052" s="12">
        <v>7.7691428583267304E-5</v>
      </c>
      <c r="D2052" s="12">
        <v>0</v>
      </c>
      <c r="E2052" s="12">
        <v>-6.4095428581195397E-3</v>
      </c>
      <c r="F2052" s="12">
        <v>-6.4872342867028096E-3</v>
      </c>
      <c r="G2052" s="12">
        <v>-6.4095428581195397E-3</v>
      </c>
      <c r="H2052" s="12">
        <v>-6.4872342867028096E-3</v>
      </c>
      <c r="I2052" s="12">
        <v>-7.7691428583267304E-5</v>
      </c>
      <c r="J2052" s="13">
        <f t="shared" ref="J2052:J2115" si="994">IF(AND(H2052&lt;0,F2052&gt;0),1,0)</f>
        <v>0</v>
      </c>
      <c r="K2052" s="13">
        <f t="shared" ref="K2052:K2115" si="995">IF(H2052&gt;0,1,0)</f>
        <v>0</v>
      </c>
      <c r="L2052" s="16">
        <f t="shared" ref="L2052:L2115" si="996">IF(H2052&gt;0,H2052,0)</f>
        <v>0</v>
      </c>
      <c r="M2052" s="13">
        <f t="shared" ref="M2052:M2115" si="997">IF(F2052&lt;0,1,0)</f>
        <v>1</v>
      </c>
      <c r="N2052" s="16">
        <f t="shared" ref="N2052:N2115" si="998">IF(H2052&lt;0,-MIN(-H2052,D2052),0)</f>
        <v>0</v>
      </c>
      <c r="O2052" s="16">
        <f t="shared" ref="O2052:O2115" si="999">IF(F2052&lt;0,(H2052+D2052),0)</f>
        <v>-6.4872342867028096E-3</v>
      </c>
      <c r="P2052" s="16">
        <f t="shared" ref="P2052:P2115" si="1000">IF($B2052&lt;0,AV2052/100-$H2052,"")</f>
        <v>-1.276571329719093E-5</v>
      </c>
      <c r="Q2052" s="20" t="str">
        <f t="shared" ref="Q2052:Q2115" si="1001">IF(AC2052&lt;&gt;"",$P2052,"")</f>
        <v/>
      </c>
      <c r="R2052" s="20" t="str">
        <f t="shared" ref="R2052:R2115" si="1002">IF(AD2052&lt;&gt;"",$P2052,"")</f>
        <v/>
      </c>
      <c r="S2052" s="20" t="str">
        <f t="shared" ref="S2052:S2115" si="1003">IF(AF2052&lt;&gt;"",$P2052,"")</f>
        <v/>
      </c>
      <c r="T2052" s="20">
        <f t="shared" ref="T2052:T2115" si="1004">IF(AND(CE2052=0,Q2052="",R2052="",S2052=""),P2052,"")</f>
        <v>-1.276571329719093E-5</v>
      </c>
      <c r="U2052" s="16" t="str">
        <f t="shared" ref="U2052:U2115" si="1005">IF($B2052&gt;0,IF(BA2052/100-$H2052&gt;0.00005,MIN(BA2052/100,BA2052/100-$H2052),""),"")</f>
        <v/>
      </c>
      <c r="V2052" s="20" t="str">
        <f t="shared" ref="V2052:V2115" si="1006">IF(AC2052&lt;&gt;"",$U2052,"")</f>
        <v/>
      </c>
      <c r="W2052" s="20" t="str">
        <f t="shared" ref="W2052:W2115" si="1007">IF(AD2052&lt;&gt;"",$U2052,"")</f>
        <v/>
      </c>
      <c r="X2052" s="20" t="str">
        <f t="shared" ref="X2052:X2115" si="1008">IF(AF2052&lt;&gt;"",$U2052,"")</f>
        <v/>
      </c>
      <c r="Y2052" s="20" t="str">
        <f t="shared" ref="Y2052:Y2115" si="1009">IF(AND(CE2052=0,V2052="",W2052="",X2052=""),U2052,"")</f>
        <v/>
      </c>
      <c r="Z2052" s="20" t="str">
        <f t="shared" ref="Z2052:Z2115" si="1010">IF(CE2052=1,P2052,"")</f>
        <v/>
      </c>
      <c r="AA2052" s="20" t="str">
        <f t="shared" ref="AA2052:AA2115" si="1011">IF(CE2052=1,U2052,"")</f>
        <v/>
      </c>
      <c r="AB2052" s="20">
        <f t="shared" ref="AB2052:AB2115" si="1012">IF(AND(AC2052="",AD2052="",AE2052="",AF2052=""),$H2052,"")</f>
        <v>-6.4872342867028096E-3</v>
      </c>
      <c r="AC2052" s="20" t="str">
        <f t="shared" ref="AC2052:AC2115" si="1013">IF(AND(AF2052="",$F2052&lt;&gt;0),IF(OR(ROUND(AU2052/($F2052*100),2)=1,ROUND(AZ2052/($F2052*100),2)=1),$H2052,""),"")</f>
        <v/>
      </c>
      <c r="AD2052" s="20" t="str">
        <f t="shared" ref="AD2052:AD2115" si="1014">IF(AND(AF2052="",F2052&lt;&gt;0),IF(OR(ROUND(AS2052/(F2052*100),2)=1,ROUND(AX2052/(F2052*100),2)=1),H2052,""),"")</f>
        <v/>
      </c>
      <c r="AE2052" s="20" t="str">
        <f t="shared" ref="AE2052:AE2115" si="1015">IF(CE2052=1,H2052,"")</f>
        <v/>
      </c>
      <c r="AF2052" s="20" t="str">
        <f t="shared" ref="AF2052:AF2115" si="1016">IF(SUM(CF2052:CH2052)&gt;0,$H2052,"")</f>
        <v/>
      </c>
      <c r="AG2052" s="11">
        <f t="shared" ref="AG2052:AG2115" si="1017">IF(AND(G2052=0,H2052=0),999,G2052)</f>
        <v>-6.4095428581195397E-3</v>
      </c>
      <c r="AH2052" s="17">
        <f t="shared" ref="AH2052:AH2115" si="1018">IF(OR(AND(G2052=0,H2052=0),AB2052=""),999,AB2052)</f>
        <v>-6.4872342867028096E-3</v>
      </c>
      <c r="AI2052" s="17">
        <f t="shared" ref="AI2052:AI2115" si="1019">IF(AC2052="",999,AC2052)</f>
        <v>999</v>
      </c>
      <c r="AJ2052" s="17">
        <f t="shared" ref="AJ2052:AJ2115" si="1020">IF(AD2052="",999,AD2052)</f>
        <v>999</v>
      </c>
      <c r="AK2052" s="17">
        <f t="shared" ref="AK2052:AK2115" si="1021">IF(AE2052&lt;&gt;"",AE2052,999)</f>
        <v>999</v>
      </c>
      <c r="AL2052" s="17">
        <f t="shared" ref="AL2052:AL2115" si="1022">IF(AF2052="",999,AF2052)</f>
        <v>999</v>
      </c>
      <c r="AM2052" s="10" t="s">
        <v>1380</v>
      </c>
      <c r="AN2052">
        <v>-0.64100000000000001</v>
      </c>
      <c r="AO2052">
        <v>0</v>
      </c>
      <c r="AP2052">
        <v>-0.64100000000000001</v>
      </c>
      <c r="AQ2052">
        <v>0.36399999999999999</v>
      </c>
      <c r="AR2052" s="8">
        <v>-0.65</v>
      </c>
      <c r="AS2052" s="8">
        <v>-1.6007</v>
      </c>
      <c r="AT2052" s="8">
        <v>-19.444400000000002</v>
      </c>
      <c r="AU2052" s="8">
        <v>-1.0048999999999999</v>
      </c>
      <c r="AV2052" s="8">
        <v>-0.65</v>
      </c>
      <c r="AW2052" s="8">
        <v>0.65</v>
      </c>
      <c r="AX2052" s="8">
        <v>1.6007</v>
      </c>
      <c r="AY2052" s="8">
        <v>19.444400000000002</v>
      </c>
      <c r="AZ2052" s="8">
        <v>-0.27700000000000002</v>
      </c>
      <c r="BA2052" s="8">
        <v>0.65</v>
      </c>
      <c r="BB2052">
        <v>-0.65</v>
      </c>
      <c r="BC2052">
        <v>-0.27700000000000002</v>
      </c>
      <c r="BD2052">
        <v>-8.9999999999999993E-3</v>
      </c>
      <c r="BE2052">
        <v>0.36399999999999999</v>
      </c>
      <c r="BF2052">
        <v>0.06</v>
      </c>
      <c r="BG2052">
        <v>0.3</v>
      </c>
      <c r="BH2052">
        <v>-10.08</v>
      </c>
      <c r="BI2052">
        <v>9</v>
      </c>
      <c r="BJ2052">
        <v>18</v>
      </c>
      <c r="BK2052">
        <v>9</v>
      </c>
      <c r="BM2052">
        <v>9</v>
      </c>
      <c r="BN2052" t="s">
        <v>1016</v>
      </c>
      <c r="BP2052" t="s">
        <v>1016</v>
      </c>
      <c r="BQ2052">
        <v>15</v>
      </c>
      <c r="BR2052">
        <v>151050</v>
      </c>
      <c r="BS2052">
        <v>1</v>
      </c>
      <c r="BU2052">
        <v>1</v>
      </c>
      <c r="BW2052">
        <v>9</v>
      </c>
      <c r="BY2052">
        <v>18</v>
      </c>
      <c r="BZ2052" t="s">
        <v>1998</v>
      </c>
      <c r="CA2052">
        <v>0</v>
      </c>
      <c r="CB2052">
        <v>0</v>
      </c>
      <c r="CC2052">
        <v>1</v>
      </c>
      <c r="CD2052">
        <v>0</v>
      </c>
      <c r="CE2052">
        <v>0</v>
      </c>
      <c r="CF2052">
        <v>0</v>
      </c>
      <c r="CG2052">
        <v>0</v>
      </c>
      <c r="CH2052">
        <v>0</v>
      </c>
      <c r="CI2052" s="2">
        <v>1544818</v>
      </c>
    </row>
    <row r="2053" spans="1:87">
      <c r="A2053" s="10" t="str">
        <f t="shared" si="992"/>
        <v>BGS_US</v>
      </c>
      <c r="B2053" s="12">
        <f t="shared" si="993"/>
        <v>-7.2099999999999997E-2</v>
      </c>
      <c r="C2053" s="12">
        <v>1.16620952398723E-4</v>
      </c>
      <c r="D2053" s="12">
        <v>0</v>
      </c>
      <c r="E2053" s="12">
        <v>-6.4141523819297701E-3</v>
      </c>
      <c r="F2053" s="12">
        <v>-6.5307733343284904E-3</v>
      </c>
      <c r="G2053" s="12">
        <v>-6.4141523819297701E-3</v>
      </c>
      <c r="H2053" s="12">
        <v>-6.5307733343284904E-3</v>
      </c>
      <c r="I2053" s="12">
        <v>-1.16620952398723E-4</v>
      </c>
      <c r="J2053" s="13">
        <f t="shared" si="994"/>
        <v>0</v>
      </c>
      <c r="K2053" s="13">
        <f t="shared" si="995"/>
        <v>0</v>
      </c>
      <c r="L2053" s="16">
        <f t="shared" si="996"/>
        <v>0</v>
      </c>
      <c r="M2053" s="13">
        <f t="shared" si="997"/>
        <v>1</v>
      </c>
      <c r="N2053" s="16">
        <f t="shared" si="998"/>
        <v>0</v>
      </c>
      <c r="O2053" s="16">
        <f t="shared" si="999"/>
        <v>-6.5307733343284904E-3</v>
      </c>
      <c r="P2053" s="16">
        <f t="shared" si="1000"/>
        <v>3.0773334328489804E-5</v>
      </c>
      <c r="Q2053" s="20" t="str">
        <f t="shared" si="1001"/>
        <v/>
      </c>
      <c r="R2053" s="20" t="str">
        <f t="shared" si="1002"/>
        <v/>
      </c>
      <c r="S2053" s="20" t="str">
        <f t="shared" si="1003"/>
        <v/>
      </c>
      <c r="T2053" s="20">
        <f t="shared" si="1004"/>
        <v>3.0773334328489804E-5</v>
      </c>
      <c r="U2053" s="16" t="str">
        <f t="shared" si="1005"/>
        <v/>
      </c>
      <c r="V2053" s="20" t="str">
        <f t="shared" si="1006"/>
        <v/>
      </c>
      <c r="W2053" s="20" t="str">
        <f t="shared" si="1007"/>
        <v/>
      </c>
      <c r="X2053" s="20" t="str">
        <f t="shared" si="1008"/>
        <v/>
      </c>
      <c r="Y2053" s="20" t="str">
        <f t="shared" si="1009"/>
        <v/>
      </c>
      <c r="Z2053" s="20" t="str">
        <f t="shared" si="1010"/>
        <v/>
      </c>
      <c r="AA2053" s="20" t="str">
        <f t="shared" si="1011"/>
        <v/>
      </c>
      <c r="AB2053" s="20">
        <f t="shared" si="1012"/>
        <v>-6.5307733343284904E-3</v>
      </c>
      <c r="AC2053" s="20" t="str">
        <f t="shared" si="1013"/>
        <v/>
      </c>
      <c r="AD2053" s="20" t="str">
        <f t="shared" si="1014"/>
        <v/>
      </c>
      <c r="AE2053" s="20" t="str">
        <f t="shared" si="1015"/>
        <v/>
      </c>
      <c r="AF2053" s="20" t="str">
        <f t="shared" si="1016"/>
        <v/>
      </c>
      <c r="AG2053" s="11">
        <f t="shared" si="1017"/>
        <v>-6.4141523819297701E-3</v>
      </c>
      <c r="AH2053" s="17">
        <f t="shared" si="1018"/>
        <v>-6.5307733343284904E-3</v>
      </c>
      <c r="AI2053" s="17">
        <f t="shared" si="1019"/>
        <v>999</v>
      </c>
      <c r="AJ2053" s="17">
        <f t="shared" si="1020"/>
        <v>999</v>
      </c>
      <c r="AK2053" s="17">
        <f t="shared" si="1021"/>
        <v>999</v>
      </c>
      <c r="AL2053" s="17">
        <f t="shared" si="1022"/>
        <v>999</v>
      </c>
      <c r="AM2053" s="10" t="s">
        <v>784</v>
      </c>
      <c r="AN2053">
        <v>-0.64139999999999997</v>
      </c>
      <c r="AO2053">
        <v>0</v>
      </c>
      <c r="AP2053">
        <v>-0.64139999999999997</v>
      </c>
      <c r="AQ2053">
        <v>2.5474999999999999</v>
      </c>
      <c r="AR2053" s="8">
        <v>-0.65</v>
      </c>
      <c r="AS2053" s="8">
        <v>-10.420500000000001</v>
      </c>
      <c r="AT2053" s="8">
        <v>-62.693800000000003</v>
      </c>
      <c r="AU2053" s="8">
        <v>-3.1888999999999998</v>
      </c>
      <c r="AV2053" s="8">
        <v>-0.65</v>
      </c>
      <c r="AW2053" s="8">
        <v>0.65</v>
      </c>
      <c r="AX2053" s="8">
        <v>10.420500000000001</v>
      </c>
      <c r="AY2053" s="8">
        <v>62.693800000000003</v>
      </c>
      <c r="AZ2053" s="8">
        <v>1.9060999999999999</v>
      </c>
      <c r="BA2053" s="8">
        <v>0.65</v>
      </c>
      <c r="BB2053">
        <v>-0.65</v>
      </c>
      <c r="BC2053">
        <v>0.65</v>
      </c>
      <c r="BD2053">
        <v>-8.6E-3</v>
      </c>
      <c r="BE2053">
        <v>1.2914000000000001</v>
      </c>
      <c r="BF2053">
        <v>0.06</v>
      </c>
      <c r="BG2053">
        <v>0.3</v>
      </c>
      <c r="BH2053">
        <v>-7.21</v>
      </c>
      <c r="BI2053">
        <v>9</v>
      </c>
      <c r="BJ2053">
        <v>17</v>
      </c>
      <c r="BK2053">
        <v>9</v>
      </c>
      <c r="BM2053">
        <v>9</v>
      </c>
      <c r="BN2053" t="s">
        <v>1016</v>
      </c>
      <c r="BP2053" t="s">
        <v>1016</v>
      </c>
      <c r="BQ2053">
        <v>30</v>
      </c>
      <c r="BR2053">
        <v>302020</v>
      </c>
      <c r="BS2053">
        <v>1</v>
      </c>
      <c r="BU2053">
        <v>1</v>
      </c>
      <c r="BW2053">
        <v>9</v>
      </c>
      <c r="BY2053">
        <v>17</v>
      </c>
      <c r="BZ2053" t="s">
        <v>1997</v>
      </c>
      <c r="CA2053">
        <v>0</v>
      </c>
      <c r="CB2053">
        <v>0</v>
      </c>
      <c r="CC2053">
        <v>0</v>
      </c>
      <c r="CD2053">
        <v>0</v>
      </c>
      <c r="CE2053">
        <v>0</v>
      </c>
      <c r="CF2053">
        <v>0</v>
      </c>
      <c r="CG2053">
        <v>0</v>
      </c>
      <c r="CH2053">
        <v>0</v>
      </c>
      <c r="CI2053" s="2">
        <v>11487125</v>
      </c>
    </row>
    <row r="2054" spans="1:87">
      <c r="A2054" s="10" t="str">
        <f t="shared" si="992"/>
        <v>FIVE_US</v>
      </c>
      <c r="B2054" s="12">
        <f t="shared" si="993"/>
        <v>-0.13550000000000001</v>
      </c>
      <c r="C2054" s="12">
        <v>1.2843809525766699E-4</v>
      </c>
      <c r="D2054" s="12">
        <v>0</v>
      </c>
      <c r="E2054" s="12">
        <v>-6.4219047628833303E-3</v>
      </c>
      <c r="F2054" s="12">
        <v>-6.5503428581409999E-3</v>
      </c>
      <c r="G2054" s="12">
        <v>-6.4219047628833303E-3</v>
      </c>
      <c r="H2054" s="12">
        <v>-6.5503428581409999E-3</v>
      </c>
      <c r="I2054" s="12">
        <v>-1.2843809525766699E-4</v>
      </c>
      <c r="J2054" s="13">
        <f t="shared" si="994"/>
        <v>0</v>
      </c>
      <c r="K2054" s="13">
        <f t="shared" si="995"/>
        <v>0</v>
      </c>
      <c r="L2054" s="16">
        <f t="shared" si="996"/>
        <v>0</v>
      </c>
      <c r="M2054" s="13">
        <f t="shared" si="997"/>
        <v>1</v>
      </c>
      <c r="N2054" s="16">
        <f t="shared" si="998"/>
        <v>0</v>
      </c>
      <c r="O2054" s="16">
        <f t="shared" si="999"/>
        <v>-6.5503428581409999E-3</v>
      </c>
      <c r="P2054" s="16">
        <f t="shared" si="1000"/>
        <v>5.0342858140999328E-5</v>
      </c>
      <c r="Q2054" s="20" t="str">
        <f t="shared" si="1001"/>
        <v/>
      </c>
      <c r="R2054" s="20" t="str">
        <f t="shared" si="1002"/>
        <v/>
      </c>
      <c r="S2054" s="20" t="str">
        <f t="shared" si="1003"/>
        <v/>
      </c>
      <c r="T2054" s="20">
        <f t="shared" si="1004"/>
        <v>5.0342858140999328E-5</v>
      </c>
      <c r="U2054" s="16" t="str">
        <f t="shared" si="1005"/>
        <v/>
      </c>
      <c r="V2054" s="20" t="str">
        <f t="shared" si="1006"/>
        <v/>
      </c>
      <c r="W2054" s="20" t="str">
        <f t="shared" si="1007"/>
        <v/>
      </c>
      <c r="X2054" s="20" t="str">
        <f t="shared" si="1008"/>
        <v/>
      </c>
      <c r="Y2054" s="20" t="str">
        <f t="shared" si="1009"/>
        <v/>
      </c>
      <c r="Z2054" s="20" t="str">
        <f t="shared" si="1010"/>
        <v/>
      </c>
      <c r="AA2054" s="20" t="str">
        <f t="shared" si="1011"/>
        <v/>
      </c>
      <c r="AB2054" s="20">
        <f t="shared" si="1012"/>
        <v>-6.5503428581409999E-3</v>
      </c>
      <c r="AC2054" s="20" t="str">
        <f t="shared" si="1013"/>
        <v/>
      </c>
      <c r="AD2054" s="20" t="str">
        <f t="shared" si="1014"/>
        <v/>
      </c>
      <c r="AE2054" s="20" t="str">
        <f t="shared" si="1015"/>
        <v/>
      </c>
      <c r="AF2054" s="20" t="str">
        <f t="shared" si="1016"/>
        <v/>
      </c>
      <c r="AG2054" s="11">
        <f t="shared" si="1017"/>
        <v>-6.4219047628833303E-3</v>
      </c>
      <c r="AH2054" s="17">
        <f t="shared" si="1018"/>
        <v>-6.5503428581409999E-3</v>
      </c>
      <c r="AI2054" s="17">
        <f t="shared" si="1019"/>
        <v>999</v>
      </c>
      <c r="AJ2054" s="17">
        <f t="shared" si="1020"/>
        <v>999</v>
      </c>
      <c r="AK2054" s="17">
        <f t="shared" si="1021"/>
        <v>999</v>
      </c>
      <c r="AL2054" s="17">
        <f t="shared" si="1022"/>
        <v>999</v>
      </c>
      <c r="AM2054" s="10" t="s">
        <v>95</v>
      </c>
      <c r="AN2054">
        <v>-0.64219999999999999</v>
      </c>
      <c r="AO2054">
        <v>0</v>
      </c>
      <c r="AP2054">
        <v>-0.64219999999999999</v>
      </c>
      <c r="AQ2054">
        <v>6.8061999999999996</v>
      </c>
      <c r="AR2054" s="8">
        <v>-0.65</v>
      </c>
      <c r="AS2054" s="8">
        <v>-34.459499999999998</v>
      </c>
      <c r="AT2054" s="8">
        <v>-69.838399999999993</v>
      </c>
      <c r="AU2054" s="8">
        <v>-7.4484000000000004</v>
      </c>
      <c r="AV2054" s="8">
        <v>-0.65</v>
      </c>
      <c r="AW2054" s="8">
        <v>0.65</v>
      </c>
      <c r="AX2054" s="8">
        <v>34.459499999999998</v>
      </c>
      <c r="AY2054" s="8">
        <v>69.838399999999993</v>
      </c>
      <c r="AZ2054" s="8">
        <v>6.1639999999999997</v>
      </c>
      <c r="BA2054" s="8">
        <v>0.65</v>
      </c>
      <c r="BB2054">
        <v>-0.65</v>
      </c>
      <c r="BC2054">
        <v>0.65</v>
      </c>
      <c r="BD2054">
        <v>-7.7999999999999996E-3</v>
      </c>
      <c r="BE2054">
        <v>1.2922</v>
      </c>
      <c r="BF2054">
        <v>0.06</v>
      </c>
      <c r="BG2054">
        <v>0.3</v>
      </c>
      <c r="BH2054">
        <v>-13.55</v>
      </c>
      <c r="BI2054">
        <v>10</v>
      </c>
      <c r="BJ2054">
        <v>19</v>
      </c>
      <c r="BK2054">
        <v>10</v>
      </c>
      <c r="BM2054">
        <v>10</v>
      </c>
      <c r="BN2054" t="s">
        <v>1016</v>
      </c>
      <c r="BP2054" t="s">
        <v>1016</v>
      </c>
      <c r="BQ2054">
        <v>25</v>
      </c>
      <c r="BR2054">
        <v>255040</v>
      </c>
      <c r="BS2054">
        <v>1</v>
      </c>
      <c r="BU2054">
        <v>1</v>
      </c>
      <c r="BW2054">
        <v>10</v>
      </c>
      <c r="BY2054">
        <v>19</v>
      </c>
      <c r="BZ2054" t="s">
        <v>1997</v>
      </c>
      <c r="CA2054">
        <v>0</v>
      </c>
      <c r="CB2054">
        <v>0</v>
      </c>
      <c r="CC2054">
        <v>0</v>
      </c>
      <c r="CD2054">
        <v>0</v>
      </c>
      <c r="CE2054">
        <v>0</v>
      </c>
      <c r="CF2054">
        <v>0</v>
      </c>
      <c r="CG2054">
        <v>0</v>
      </c>
      <c r="CH2054">
        <v>0</v>
      </c>
      <c r="CI2054" s="2">
        <v>22560990</v>
      </c>
    </row>
    <row r="2055" spans="1:87">
      <c r="A2055" s="10" t="str">
        <f t="shared" si="992"/>
        <v>HTWR_US</v>
      </c>
      <c r="B2055" s="12">
        <f t="shared" si="993"/>
        <v>-2.64E-2</v>
      </c>
      <c r="C2055" s="12">
        <v>6.4604571438415899E-3</v>
      </c>
      <c r="D2055" s="12">
        <v>0</v>
      </c>
      <c r="E2055" s="12">
        <v>-6.4604571438415899E-3</v>
      </c>
      <c r="F2055" s="12">
        <v>0</v>
      </c>
      <c r="G2055" s="12">
        <v>-6.4604571438415899E-3</v>
      </c>
      <c r="H2055" s="12">
        <v>0</v>
      </c>
      <c r="I2055" s="12">
        <v>6.4604571438415899E-3</v>
      </c>
      <c r="J2055" s="13">
        <f t="shared" si="994"/>
        <v>0</v>
      </c>
      <c r="K2055" s="13">
        <f t="shared" si="995"/>
        <v>0</v>
      </c>
      <c r="L2055" s="16">
        <f t="shared" si="996"/>
        <v>0</v>
      </c>
      <c r="M2055" s="13">
        <f t="shared" si="997"/>
        <v>0</v>
      </c>
      <c r="N2055" s="16">
        <f t="shared" si="998"/>
        <v>0</v>
      </c>
      <c r="O2055" s="16">
        <f t="shared" si="999"/>
        <v>0</v>
      </c>
      <c r="P2055" s="16">
        <f t="shared" si="1000"/>
        <v>-6.0000000000000001E-3</v>
      </c>
      <c r="Q2055" s="20" t="str">
        <f t="shared" si="1001"/>
        <v/>
      </c>
      <c r="R2055" s="20" t="str">
        <f t="shared" si="1002"/>
        <v/>
      </c>
      <c r="S2055" s="20" t="str">
        <f t="shared" si="1003"/>
        <v/>
      </c>
      <c r="T2055" s="20">
        <f t="shared" si="1004"/>
        <v>-6.0000000000000001E-3</v>
      </c>
      <c r="U2055" s="16" t="str">
        <f t="shared" si="1005"/>
        <v/>
      </c>
      <c r="V2055" s="20" t="str">
        <f t="shared" si="1006"/>
        <v/>
      </c>
      <c r="W2055" s="20" t="str">
        <f t="shared" si="1007"/>
        <v/>
      </c>
      <c r="X2055" s="20" t="str">
        <f t="shared" si="1008"/>
        <v/>
      </c>
      <c r="Y2055" s="20" t="str">
        <f t="shared" si="1009"/>
        <v/>
      </c>
      <c r="Z2055" s="20" t="str">
        <f t="shared" si="1010"/>
        <v/>
      </c>
      <c r="AA2055" s="20" t="str">
        <f t="shared" si="1011"/>
        <v/>
      </c>
      <c r="AB2055" s="20">
        <f t="shared" si="1012"/>
        <v>0</v>
      </c>
      <c r="AC2055" s="20" t="str">
        <f t="shared" si="1013"/>
        <v/>
      </c>
      <c r="AD2055" s="20" t="str">
        <f t="shared" si="1014"/>
        <v/>
      </c>
      <c r="AE2055" s="20" t="str">
        <f t="shared" si="1015"/>
        <v/>
      </c>
      <c r="AF2055" s="20" t="str">
        <f t="shared" si="1016"/>
        <v/>
      </c>
      <c r="AG2055" s="11">
        <f t="shared" si="1017"/>
        <v>-6.4604571438415899E-3</v>
      </c>
      <c r="AH2055" s="17">
        <f t="shared" si="1018"/>
        <v>0</v>
      </c>
      <c r="AI2055" s="17">
        <f t="shared" si="1019"/>
        <v>999</v>
      </c>
      <c r="AJ2055" s="17">
        <f t="shared" si="1020"/>
        <v>999</v>
      </c>
      <c r="AK2055" s="17">
        <f t="shared" si="1021"/>
        <v>999</v>
      </c>
      <c r="AL2055" s="17">
        <f t="shared" si="1022"/>
        <v>999</v>
      </c>
      <c r="AM2055" s="10" t="s">
        <v>4</v>
      </c>
      <c r="AN2055">
        <v>-0.64600000000000002</v>
      </c>
      <c r="AO2055">
        <v>0</v>
      </c>
      <c r="AP2055">
        <v>-0.64600000000000002</v>
      </c>
      <c r="AQ2055">
        <v>2.9095</v>
      </c>
      <c r="AR2055" s="8">
        <v>-0.6</v>
      </c>
      <c r="AS2055" s="8">
        <v>-15.663399999999999</v>
      </c>
      <c r="AT2055" s="8">
        <v>-61.871499999999997</v>
      </c>
      <c r="AU2055" s="8">
        <v>-3.5556000000000001</v>
      </c>
      <c r="AV2055" s="8">
        <v>-0.6</v>
      </c>
      <c r="AW2055" s="8">
        <v>0.6</v>
      </c>
      <c r="AX2055" s="8">
        <v>15.663399999999999</v>
      </c>
      <c r="AY2055" s="8">
        <v>61.871499999999997</v>
      </c>
      <c r="AZ2055" s="8">
        <v>2.2635000000000001</v>
      </c>
      <c r="BA2055" s="8">
        <v>0.6</v>
      </c>
      <c r="BB2055">
        <v>-0.6</v>
      </c>
      <c r="BC2055">
        <v>0.6</v>
      </c>
      <c r="BD2055">
        <v>4.5999999999999999E-2</v>
      </c>
      <c r="BE2055">
        <v>1.246</v>
      </c>
      <c r="BF2055">
        <v>0.06</v>
      </c>
      <c r="BG2055">
        <v>0.3</v>
      </c>
      <c r="BH2055">
        <v>-2.64</v>
      </c>
      <c r="BI2055">
        <v>8</v>
      </c>
      <c r="BJ2055">
        <v>15</v>
      </c>
      <c r="BK2055">
        <v>8</v>
      </c>
      <c r="BM2055">
        <v>8</v>
      </c>
      <c r="BN2055" t="s">
        <v>1016</v>
      </c>
      <c r="BP2055" t="s">
        <v>1016</v>
      </c>
      <c r="BQ2055">
        <v>35</v>
      </c>
      <c r="BR2055">
        <v>351010</v>
      </c>
      <c r="BS2055">
        <v>1</v>
      </c>
      <c r="BU2055">
        <v>1</v>
      </c>
      <c r="BW2055">
        <v>8</v>
      </c>
      <c r="BY2055">
        <v>15</v>
      </c>
      <c r="BZ2055" t="s">
        <v>1997</v>
      </c>
      <c r="CA2055">
        <v>0</v>
      </c>
      <c r="CB2055">
        <v>0</v>
      </c>
      <c r="CC2055">
        <v>0</v>
      </c>
      <c r="CD2055">
        <v>0</v>
      </c>
      <c r="CE2055">
        <v>0</v>
      </c>
      <c r="CF2055">
        <v>0</v>
      </c>
      <c r="CG2055">
        <v>0</v>
      </c>
      <c r="CH2055">
        <v>0</v>
      </c>
      <c r="CI2055" s="2">
        <v>11350895</v>
      </c>
    </row>
    <row r="2056" spans="1:87">
      <c r="A2056" s="10" t="str">
        <f t="shared" si="992"/>
        <v>GNMK_US</v>
      </c>
      <c r="B2056" s="12">
        <f t="shared" si="993"/>
        <v>-7.7899999999999997E-2</v>
      </c>
      <c r="C2056" s="12">
        <v>1.79771428598822E-3</v>
      </c>
      <c r="D2056" s="12">
        <v>0</v>
      </c>
      <c r="E2056" s="12">
        <v>-6.4826666676545E-3</v>
      </c>
      <c r="F2056" s="12">
        <v>-4.6849523816662698E-3</v>
      </c>
      <c r="G2056" s="12">
        <v>-6.4826666676545E-3</v>
      </c>
      <c r="H2056" s="12">
        <v>-4.6849523816662698E-3</v>
      </c>
      <c r="I2056" s="12">
        <v>1.79771428598822E-3</v>
      </c>
      <c r="J2056" s="13">
        <f t="shared" si="994"/>
        <v>0</v>
      </c>
      <c r="K2056" s="13">
        <f t="shared" si="995"/>
        <v>0</v>
      </c>
      <c r="L2056" s="16">
        <f t="shared" si="996"/>
        <v>0</v>
      </c>
      <c r="M2056" s="13">
        <f t="shared" si="997"/>
        <v>1</v>
      </c>
      <c r="N2056" s="16">
        <f t="shared" si="998"/>
        <v>0</v>
      </c>
      <c r="O2056" s="16">
        <f t="shared" si="999"/>
        <v>-4.6849523816662698E-3</v>
      </c>
      <c r="P2056" s="16">
        <f t="shared" si="1000"/>
        <v>-1.3150476183337303E-3</v>
      </c>
      <c r="Q2056" s="20" t="str">
        <f t="shared" si="1001"/>
        <v/>
      </c>
      <c r="R2056" s="20" t="str">
        <f t="shared" si="1002"/>
        <v/>
      </c>
      <c r="S2056" s="20" t="str">
        <f t="shared" si="1003"/>
        <v/>
      </c>
      <c r="T2056" s="20">
        <f t="shared" si="1004"/>
        <v>-1.3150476183337303E-3</v>
      </c>
      <c r="U2056" s="16" t="str">
        <f t="shared" si="1005"/>
        <v/>
      </c>
      <c r="V2056" s="20" t="str">
        <f t="shared" si="1006"/>
        <v/>
      </c>
      <c r="W2056" s="20" t="str">
        <f t="shared" si="1007"/>
        <v/>
      </c>
      <c r="X2056" s="20" t="str">
        <f t="shared" si="1008"/>
        <v/>
      </c>
      <c r="Y2056" s="20" t="str">
        <f t="shared" si="1009"/>
        <v/>
      </c>
      <c r="Z2056" s="20" t="str">
        <f t="shared" si="1010"/>
        <v/>
      </c>
      <c r="AA2056" s="20" t="str">
        <f t="shared" si="1011"/>
        <v/>
      </c>
      <c r="AB2056" s="20">
        <f t="shared" si="1012"/>
        <v>-4.6849523816662698E-3</v>
      </c>
      <c r="AC2056" s="20" t="str">
        <f t="shared" si="1013"/>
        <v/>
      </c>
      <c r="AD2056" s="20" t="str">
        <f t="shared" si="1014"/>
        <v/>
      </c>
      <c r="AE2056" s="20" t="str">
        <f t="shared" si="1015"/>
        <v/>
      </c>
      <c r="AF2056" s="20" t="str">
        <f t="shared" si="1016"/>
        <v/>
      </c>
      <c r="AG2056" s="11">
        <f t="shared" si="1017"/>
        <v>-6.4826666676545E-3</v>
      </c>
      <c r="AH2056" s="17">
        <f t="shared" si="1018"/>
        <v>-4.6849523816662698E-3</v>
      </c>
      <c r="AI2056" s="17">
        <f t="shared" si="1019"/>
        <v>999</v>
      </c>
      <c r="AJ2056" s="17">
        <f t="shared" si="1020"/>
        <v>999</v>
      </c>
      <c r="AK2056" s="17">
        <f t="shared" si="1021"/>
        <v>999</v>
      </c>
      <c r="AL2056" s="17">
        <f t="shared" si="1022"/>
        <v>999</v>
      </c>
      <c r="AM2056" s="10" t="s">
        <v>1442</v>
      </c>
      <c r="AN2056">
        <v>-0.64829999999999999</v>
      </c>
      <c r="AO2056">
        <v>0</v>
      </c>
      <c r="AP2056">
        <v>-0.64829999999999999</v>
      </c>
      <c r="AQ2056">
        <v>0.35270000000000001</v>
      </c>
      <c r="AR2056" s="8">
        <v>-0.6</v>
      </c>
      <c r="AS2056" s="8">
        <v>-1.603</v>
      </c>
      <c r="AT2056" s="8">
        <v>-22.8157</v>
      </c>
      <c r="AU2056" s="8">
        <v>-1.0009999999999999</v>
      </c>
      <c r="AV2056" s="8">
        <v>-0.6</v>
      </c>
      <c r="AW2056" s="8">
        <v>0.6</v>
      </c>
      <c r="AX2056" s="8">
        <v>1.603</v>
      </c>
      <c r="AY2056" s="8">
        <v>22.8157</v>
      </c>
      <c r="AZ2056" s="8">
        <v>-0.29549999999999998</v>
      </c>
      <c r="BA2056" s="8">
        <v>0.6</v>
      </c>
      <c r="BB2056">
        <v>-0.6</v>
      </c>
      <c r="BC2056">
        <v>-0.29549999999999998</v>
      </c>
      <c r="BD2056">
        <v>4.8300000000000003E-2</v>
      </c>
      <c r="BE2056">
        <v>0.35270000000000001</v>
      </c>
      <c r="BF2056">
        <v>0.06</v>
      </c>
      <c r="BG2056">
        <v>0.3</v>
      </c>
      <c r="BH2056">
        <v>-7.79</v>
      </c>
      <c r="BI2056">
        <v>9</v>
      </c>
      <c r="BJ2056">
        <v>17</v>
      </c>
      <c r="BK2056">
        <v>9</v>
      </c>
      <c r="BM2056">
        <v>9</v>
      </c>
      <c r="BN2056" t="s">
        <v>1016</v>
      </c>
      <c r="BP2056" t="s">
        <v>1016</v>
      </c>
      <c r="BQ2056">
        <v>35</v>
      </c>
      <c r="BR2056">
        <v>351010</v>
      </c>
      <c r="BS2056">
        <v>1</v>
      </c>
      <c r="BU2056">
        <v>1</v>
      </c>
      <c r="BW2056">
        <v>9</v>
      </c>
      <c r="BY2056">
        <v>17</v>
      </c>
      <c r="BZ2056" t="s">
        <v>1998</v>
      </c>
      <c r="CA2056">
        <v>0</v>
      </c>
      <c r="CB2056">
        <v>0</v>
      </c>
      <c r="CC2056">
        <v>1</v>
      </c>
      <c r="CD2056">
        <v>0</v>
      </c>
      <c r="CE2056">
        <v>0</v>
      </c>
      <c r="CF2056">
        <v>0</v>
      </c>
      <c r="CG2056">
        <v>0</v>
      </c>
      <c r="CH2056">
        <v>0</v>
      </c>
      <c r="CI2056" s="2">
        <v>1136018</v>
      </c>
    </row>
    <row r="2057" spans="1:87">
      <c r="A2057" s="10" t="str">
        <f t="shared" si="992"/>
        <v>AMBC_US</v>
      </c>
      <c r="B2057" s="12">
        <f t="shared" si="993"/>
        <v>-0.11800000000000001</v>
      </c>
      <c r="C2057" s="12">
        <v>5.2946666674734703E-4</v>
      </c>
      <c r="D2057" s="12">
        <v>0</v>
      </c>
      <c r="E2057" s="12">
        <v>-6.5653866676670999E-3</v>
      </c>
      <c r="F2057" s="12">
        <v>-6.0359200009197497E-3</v>
      </c>
      <c r="G2057" s="12">
        <v>-6.5653866676670999E-3</v>
      </c>
      <c r="H2057" s="12">
        <v>-6.0359200009197497E-3</v>
      </c>
      <c r="I2057" s="12">
        <v>5.2946666674734703E-4</v>
      </c>
      <c r="J2057" s="13">
        <f t="shared" si="994"/>
        <v>0</v>
      </c>
      <c r="K2057" s="13">
        <f t="shared" si="995"/>
        <v>0</v>
      </c>
      <c r="L2057" s="16">
        <f t="shared" si="996"/>
        <v>0</v>
      </c>
      <c r="M2057" s="13">
        <f t="shared" si="997"/>
        <v>1</v>
      </c>
      <c r="N2057" s="16">
        <f t="shared" si="998"/>
        <v>0</v>
      </c>
      <c r="O2057" s="16">
        <f t="shared" si="999"/>
        <v>-6.0359200009197497E-3</v>
      </c>
      <c r="P2057" s="16">
        <f t="shared" si="1000"/>
        <v>3.5920000919749569E-5</v>
      </c>
      <c r="Q2057" s="20" t="str">
        <f t="shared" si="1001"/>
        <v/>
      </c>
      <c r="R2057" s="20" t="str">
        <f t="shared" si="1002"/>
        <v/>
      </c>
      <c r="S2057" s="20" t="str">
        <f t="shared" si="1003"/>
        <v/>
      </c>
      <c r="T2057" s="20">
        <f t="shared" si="1004"/>
        <v>3.5920000919749569E-5</v>
      </c>
      <c r="U2057" s="16" t="str">
        <f t="shared" si="1005"/>
        <v/>
      </c>
      <c r="V2057" s="20" t="str">
        <f t="shared" si="1006"/>
        <v/>
      </c>
      <c r="W2057" s="20" t="str">
        <f t="shared" si="1007"/>
        <v/>
      </c>
      <c r="X2057" s="20" t="str">
        <f t="shared" si="1008"/>
        <v/>
      </c>
      <c r="Y2057" s="20" t="str">
        <f t="shared" si="1009"/>
        <v/>
      </c>
      <c r="Z2057" s="20" t="str">
        <f t="shared" si="1010"/>
        <v/>
      </c>
      <c r="AA2057" s="20" t="str">
        <f t="shared" si="1011"/>
        <v/>
      </c>
      <c r="AB2057" s="20">
        <f t="shared" si="1012"/>
        <v>-6.0359200009197497E-3</v>
      </c>
      <c r="AC2057" s="20" t="str">
        <f t="shared" si="1013"/>
        <v/>
      </c>
      <c r="AD2057" s="20" t="str">
        <f t="shared" si="1014"/>
        <v/>
      </c>
      <c r="AE2057" s="20" t="str">
        <f t="shared" si="1015"/>
        <v/>
      </c>
      <c r="AF2057" s="20" t="str">
        <f t="shared" si="1016"/>
        <v/>
      </c>
      <c r="AG2057" s="11">
        <f t="shared" si="1017"/>
        <v>-6.5653866676670999E-3</v>
      </c>
      <c r="AH2057" s="17">
        <f t="shared" si="1018"/>
        <v>-6.0359200009197497E-3</v>
      </c>
      <c r="AI2057" s="17">
        <f t="shared" si="1019"/>
        <v>999</v>
      </c>
      <c r="AJ2057" s="17">
        <f t="shared" si="1020"/>
        <v>999</v>
      </c>
      <c r="AK2057" s="17">
        <f t="shared" si="1021"/>
        <v>999</v>
      </c>
      <c r="AL2057" s="17">
        <f t="shared" si="1022"/>
        <v>999</v>
      </c>
      <c r="AM2057" s="10" t="s">
        <v>1210</v>
      </c>
      <c r="AN2057">
        <v>-0.65649999999999997</v>
      </c>
      <c r="AO2057">
        <v>0</v>
      </c>
      <c r="AP2057">
        <v>-0.65649999999999997</v>
      </c>
      <c r="AQ2057">
        <v>1.2761</v>
      </c>
      <c r="AR2057" s="8">
        <v>-0.6</v>
      </c>
      <c r="AS2057" s="8">
        <v>-6.4604999999999997</v>
      </c>
      <c r="AT2057" s="8">
        <v>-47.655799999999999</v>
      </c>
      <c r="AU2057" s="8">
        <v>-1.9326000000000001</v>
      </c>
      <c r="AV2057" s="8">
        <v>-0.6</v>
      </c>
      <c r="AW2057" s="8">
        <v>0.6</v>
      </c>
      <c r="AX2057" s="8">
        <v>6.4604999999999997</v>
      </c>
      <c r="AY2057" s="8">
        <v>47.655799999999999</v>
      </c>
      <c r="AZ2057" s="8">
        <v>0.61960000000000004</v>
      </c>
      <c r="BA2057" s="8">
        <v>0.6</v>
      </c>
      <c r="BB2057">
        <v>-0.6</v>
      </c>
      <c r="BC2057">
        <v>0.6</v>
      </c>
      <c r="BD2057">
        <v>5.6500000000000002E-2</v>
      </c>
      <c r="BE2057">
        <v>1.2565</v>
      </c>
      <c r="BF2057">
        <v>0.06</v>
      </c>
      <c r="BG2057">
        <v>0.3</v>
      </c>
      <c r="BH2057">
        <v>-11.8</v>
      </c>
      <c r="BI2057">
        <v>9</v>
      </c>
      <c r="BJ2057">
        <v>18</v>
      </c>
      <c r="BK2057">
        <v>9</v>
      </c>
      <c r="BM2057">
        <v>9</v>
      </c>
      <c r="BN2057" t="s">
        <v>1016</v>
      </c>
      <c r="BP2057" t="s">
        <v>1016</v>
      </c>
      <c r="BQ2057">
        <v>40</v>
      </c>
      <c r="BR2057">
        <v>403010</v>
      </c>
      <c r="BS2057">
        <v>1</v>
      </c>
      <c r="BU2057">
        <v>1</v>
      </c>
      <c r="BW2057">
        <v>9</v>
      </c>
      <c r="BY2057">
        <v>18</v>
      </c>
      <c r="BZ2057" t="s">
        <v>1997</v>
      </c>
      <c r="CA2057">
        <v>0</v>
      </c>
      <c r="CB2057">
        <v>0</v>
      </c>
      <c r="CC2057">
        <v>0</v>
      </c>
      <c r="CD2057">
        <v>0</v>
      </c>
      <c r="CE2057">
        <v>0</v>
      </c>
      <c r="CF2057">
        <v>0</v>
      </c>
      <c r="CG2057">
        <v>0</v>
      </c>
      <c r="CH2057">
        <v>0</v>
      </c>
      <c r="CI2057" s="2">
        <v>4980439</v>
      </c>
    </row>
    <row r="2058" spans="1:87">
      <c r="A2058" s="10" t="str">
        <f t="shared" si="992"/>
        <v>TWER_US</v>
      </c>
      <c r="B2058" s="12">
        <f t="shared" si="993"/>
        <v>-0.20039999999999999</v>
      </c>
      <c r="C2058" s="12">
        <v>6.0196190485363205E-4</v>
      </c>
      <c r="D2058" s="12">
        <v>0</v>
      </c>
      <c r="E2058" s="12">
        <v>-6.6030590486252198E-3</v>
      </c>
      <c r="F2058" s="12">
        <v>-6.0010971437715896E-3</v>
      </c>
      <c r="G2058" s="12">
        <v>-6.6030590486252198E-3</v>
      </c>
      <c r="H2058" s="12">
        <v>-6.0010971437715896E-3</v>
      </c>
      <c r="I2058" s="12">
        <v>6.0196190485363205E-4</v>
      </c>
      <c r="J2058" s="13">
        <f t="shared" si="994"/>
        <v>0</v>
      </c>
      <c r="K2058" s="13">
        <f t="shared" si="995"/>
        <v>0</v>
      </c>
      <c r="L2058" s="16">
        <f t="shared" si="996"/>
        <v>0</v>
      </c>
      <c r="M2058" s="13">
        <f t="shared" si="997"/>
        <v>1</v>
      </c>
      <c r="N2058" s="16">
        <f t="shared" si="998"/>
        <v>0</v>
      </c>
      <c r="O2058" s="16">
        <f t="shared" si="999"/>
        <v>-6.0010971437715896E-3</v>
      </c>
      <c r="P2058" s="16">
        <f t="shared" si="1000"/>
        <v>1.0971437715895024E-6</v>
      </c>
      <c r="Q2058" s="20">
        <f t="shared" si="1001"/>
        <v>1.0971437715895024E-6</v>
      </c>
      <c r="R2058" s="20" t="str">
        <f t="shared" si="1002"/>
        <v/>
      </c>
      <c r="S2058" s="20" t="str">
        <f t="shared" si="1003"/>
        <v/>
      </c>
      <c r="T2058" s="20" t="str">
        <f t="shared" si="1004"/>
        <v/>
      </c>
      <c r="U2058" s="16" t="str">
        <f t="shared" si="1005"/>
        <v/>
      </c>
      <c r="V2058" s="20" t="str">
        <f t="shared" si="1006"/>
        <v/>
      </c>
      <c r="W2058" s="20" t="str">
        <f t="shared" si="1007"/>
        <v/>
      </c>
      <c r="X2058" s="20" t="str">
        <f t="shared" si="1008"/>
        <v/>
      </c>
      <c r="Y2058" s="20" t="str">
        <f t="shared" si="1009"/>
        <v/>
      </c>
      <c r="Z2058" s="20" t="str">
        <f t="shared" si="1010"/>
        <v/>
      </c>
      <c r="AA2058" s="20" t="str">
        <f t="shared" si="1011"/>
        <v/>
      </c>
      <c r="AB2058" s="20" t="str">
        <f t="shared" si="1012"/>
        <v/>
      </c>
      <c r="AC2058" s="20">
        <f t="shared" si="1013"/>
        <v>-6.0010971437715896E-3</v>
      </c>
      <c r="AD2058" s="20" t="str">
        <f t="shared" si="1014"/>
        <v/>
      </c>
      <c r="AE2058" s="20" t="str">
        <f t="shared" si="1015"/>
        <v/>
      </c>
      <c r="AF2058" s="20" t="str">
        <f t="shared" si="1016"/>
        <v/>
      </c>
      <c r="AG2058" s="11">
        <f t="shared" si="1017"/>
        <v>-6.6030590486252198E-3</v>
      </c>
      <c r="AH2058" s="17">
        <f t="shared" si="1018"/>
        <v>999</v>
      </c>
      <c r="AI2058" s="17">
        <f t="shared" si="1019"/>
        <v>-6.0010971437715896E-3</v>
      </c>
      <c r="AJ2058" s="17">
        <f t="shared" si="1020"/>
        <v>999</v>
      </c>
      <c r="AK2058" s="17">
        <f t="shared" si="1021"/>
        <v>999</v>
      </c>
      <c r="AL2058" s="17">
        <f t="shared" si="1022"/>
        <v>999</v>
      </c>
      <c r="AM2058" s="10" t="s">
        <v>1690</v>
      </c>
      <c r="AN2058">
        <v>-0.6603</v>
      </c>
      <c r="AO2058">
        <v>0</v>
      </c>
      <c r="AP2058">
        <v>-0.6603</v>
      </c>
      <c r="AQ2058">
        <v>6.2600000000000003E-2</v>
      </c>
      <c r="AR2058" s="8">
        <v>-0.6</v>
      </c>
      <c r="AS2058" s="8">
        <v>-0.6603</v>
      </c>
      <c r="AT2058" s="8">
        <v>-6.1730999999999998</v>
      </c>
      <c r="AU2058" s="8">
        <v>-0.72289999999999999</v>
      </c>
      <c r="AV2058" s="8">
        <v>-0.6</v>
      </c>
      <c r="AW2058" s="8">
        <v>0.6</v>
      </c>
      <c r="AX2058" s="8">
        <v>0.38429999999999997</v>
      </c>
      <c r="AY2058" s="8">
        <v>6.1730999999999998</v>
      </c>
      <c r="AZ2058" s="8">
        <v>-0.5978</v>
      </c>
      <c r="BA2058" s="8">
        <v>0.6</v>
      </c>
      <c r="BB2058">
        <v>-0.6</v>
      </c>
      <c r="BC2058">
        <v>-0.5978</v>
      </c>
      <c r="BD2058">
        <v>6.0299999999999999E-2</v>
      </c>
      <c r="BE2058">
        <v>6.2600000000000003E-2</v>
      </c>
      <c r="BF2058">
        <v>0.06</v>
      </c>
      <c r="BG2058">
        <v>0.3</v>
      </c>
      <c r="BH2058">
        <v>-20.04</v>
      </c>
      <c r="BI2058">
        <v>10</v>
      </c>
      <c r="BJ2058">
        <v>20</v>
      </c>
      <c r="BK2058">
        <v>10</v>
      </c>
      <c r="BM2058">
        <v>10</v>
      </c>
      <c r="BN2058" t="s">
        <v>1016</v>
      </c>
      <c r="BP2058" t="s">
        <v>1016</v>
      </c>
      <c r="BQ2058">
        <v>50</v>
      </c>
      <c r="BR2058">
        <v>501010</v>
      </c>
      <c r="BS2058">
        <v>1</v>
      </c>
      <c r="BU2058">
        <v>1</v>
      </c>
      <c r="BW2058">
        <v>10</v>
      </c>
      <c r="BY2058">
        <v>20</v>
      </c>
      <c r="BZ2058" t="s">
        <v>2000</v>
      </c>
      <c r="CA2058">
        <v>0</v>
      </c>
      <c r="CB2058">
        <v>0</v>
      </c>
      <c r="CC2058">
        <v>1</v>
      </c>
      <c r="CD2058">
        <v>0</v>
      </c>
      <c r="CE2058">
        <v>0</v>
      </c>
      <c r="CF2058">
        <v>0</v>
      </c>
      <c r="CG2058">
        <v>0</v>
      </c>
      <c r="CH2058">
        <v>0</v>
      </c>
      <c r="CI2058" s="2">
        <v>247105</v>
      </c>
    </row>
    <row r="2059" spans="1:87">
      <c r="A2059" s="10" t="str">
        <f t="shared" si="992"/>
        <v>CDZI_US</v>
      </c>
      <c r="B2059" s="12">
        <f t="shared" si="993"/>
        <v>-0.20039999999999999</v>
      </c>
      <c r="C2059" s="12">
        <v>6.2102857152320401E-4</v>
      </c>
      <c r="D2059" s="12">
        <v>0</v>
      </c>
      <c r="E2059" s="12">
        <v>-6.6243047629141799E-3</v>
      </c>
      <c r="F2059" s="12">
        <v>-6.00327619139097E-3</v>
      </c>
      <c r="G2059" s="12">
        <v>-6.6243047629141799E-3</v>
      </c>
      <c r="H2059" s="12">
        <v>-6.00327619139097E-3</v>
      </c>
      <c r="I2059" s="12">
        <v>6.2102857152320401E-4</v>
      </c>
      <c r="J2059" s="13">
        <f t="shared" si="994"/>
        <v>0</v>
      </c>
      <c r="K2059" s="13">
        <f t="shared" si="995"/>
        <v>0</v>
      </c>
      <c r="L2059" s="16">
        <f t="shared" si="996"/>
        <v>0</v>
      </c>
      <c r="M2059" s="13">
        <f t="shared" si="997"/>
        <v>1</v>
      </c>
      <c r="N2059" s="16">
        <f t="shared" si="998"/>
        <v>0</v>
      </c>
      <c r="O2059" s="16">
        <f t="shared" si="999"/>
        <v>-6.00327619139097E-3</v>
      </c>
      <c r="P2059" s="16">
        <f t="shared" si="1000"/>
        <v>3.2761913909698862E-6</v>
      </c>
      <c r="Q2059" s="20" t="str">
        <f t="shared" si="1001"/>
        <v/>
      </c>
      <c r="R2059" s="20" t="str">
        <f t="shared" si="1002"/>
        <v/>
      </c>
      <c r="S2059" s="20" t="str">
        <f t="shared" si="1003"/>
        <v/>
      </c>
      <c r="T2059" s="20">
        <f t="shared" si="1004"/>
        <v>3.2761913909698862E-6</v>
      </c>
      <c r="U2059" s="16" t="str">
        <f t="shared" si="1005"/>
        <v/>
      </c>
      <c r="V2059" s="20" t="str">
        <f t="shared" si="1006"/>
        <v/>
      </c>
      <c r="W2059" s="20" t="str">
        <f t="shared" si="1007"/>
        <v/>
      </c>
      <c r="X2059" s="20" t="str">
        <f t="shared" si="1008"/>
        <v/>
      </c>
      <c r="Y2059" s="20" t="str">
        <f t="shared" si="1009"/>
        <v/>
      </c>
      <c r="Z2059" s="20" t="str">
        <f t="shared" si="1010"/>
        <v/>
      </c>
      <c r="AA2059" s="20" t="str">
        <f t="shared" si="1011"/>
        <v/>
      </c>
      <c r="AB2059" s="20">
        <f t="shared" si="1012"/>
        <v>-6.00327619139097E-3</v>
      </c>
      <c r="AC2059" s="20" t="str">
        <f t="shared" si="1013"/>
        <v/>
      </c>
      <c r="AD2059" s="20" t="str">
        <f t="shared" si="1014"/>
        <v/>
      </c>
      <c r="AE2059" s="20" t="str">
        <f t="shared" si="1015"/>
        <v/>
      </c>
      <c r="AF2059" s="20" t="str">
        <f t="shared" si="1016"/>
        <v/>
      </c>
      <c r="AG2059" s="11">
        <f t="shared" si="1017"/>
        <v>-6.6243047629141799E-3</v>
      </c>
      <c r="AH2059" s="17">
        <f t="shared" si="1018"/>
        <v>-6.00327619139097E-3</v>
      </c>
      <c r="AI2059" s="17">
        <f t="shared" si="1019"/>
        <v>999</v>
      </c>
      <c r="AJ2059" s="17">
        <f t="shared" si="1020"/>
        <v>999</v>
      </c>
      <c r="AK2059" s="17">
        <f t="shared" si="1021"/>
        <v>999</v>
      </c>
      <c r="AL2059" s="17">
        <f t="shared" si="1022"/>
        <v>999</v>
      </c>
      <c r="AM2059" s="10" t="s">
        <v>1956</v>
      </c>
      <c r="AN2059">
        <v>-0.66239999999999999</v>
      </c>
      <c r="AO2059">
        <v>0</v>
      </c>
      <c r="AP2059">
        <v>-0.66239999999999999</v>
      </c>
      <c r="AQ2059">
        <v>0.11840000000000001</v>
      </c>
      <c r="AR2059" s="8">
        <v>-0.6</v>
      </c>
      <c r="AS2059" s="8">
        <v>-0.66239999999999999</v>
      </c>
      <c r="AT2059" s="8">
        <v>-7.3357999999999999</v>
      </c>
      <c r="AU2059" s="8">
        <v>-0.78090000000000004</v>
      </c>
      <c r="AV2059" s="8">
        <v>-0.6</v>
      </c>
      <c r="AW2059" s="8">
        <v>0.6</v>
      </c>
      <c r="AX2059" s="8">
        <v>0.63160000000000005</v>
      </c>
      <c r="AY2059" s="8">
        <v>7.3357999999999999</v>
      </c>
      <c r="AZ2059" s="8">
        <v>-0.54400000000000004</v>
      </c>
      <c r="BA2059" s="8">
        <v>0.6</v>
      </c>
      <c r="BB2059">
        <v>-0.6</v>
      </c>
      <c r="BC2059">
        <v>-0.54400000000000004</v>
      </c>
      <c r="BD2059">
        <v>6.2399999999999997E-2</v>
      </c>
      <c r="BE2059">
        <v>0.11840000000000001</v>
      </c>
      <c r="BF2059">
        <v>0.06</v>
      </c>
      <c r="BG2059">
        <v>0.3</v>
      </c>
      <c r="BH2059">
        <v>-20.04</v>
      </c>
      <c r="BI2059">
        <v>10</v>
      </c>
      <c r="BJ2059">
        <v>20</v>
      </c>
      <c r="BK2059">
        <v>10</v>
      </c>
      <c r="BM2059">
        <v>10</v>
      </c>
      <c r="BN2059" t="s">
        <v>1016</v>
      </c>
      <c r="BP2059" t="s">
        <v>1016</v>
      </c>
      <c r="BQ2059">
        <v>55</v>
      </c>
      <c r="BR2059">
        <v>551040</v>
      </c>
      <c r="BS2059">
        <v>1</v>
      </c>
      <c r="BU2059">
        <v>1</v>
      </c>
      <c r="BW2059">
        <v>10</v>
      </c>
      <c r="BY2059">
        <v>20</v>
      </c>
      <c r="BZ2059" t="s">
        <v>1947</v>
      </c>
      <c r="CA2059">
        <v>0</v>
      </c>
      <c r="CB2059">
        <v>0</v>
      </c>
      <c r="CC2059">
        <v>1</v>
      </c>
      <c r="CD2059">
        <v>0</v>
      </c>
      <c r="CE2059">
        <v>0</v>
      </c>
      <c r="CF2059">
        <v>0</v>
      </c>
      <c r="CG2059">
        <v>0</v>
      </c>
      <c r="CH2059">
        <v>0</v>
      </c>
      <c r="CI2059" s="2">
        <v>433885</v>
      </c>
    </row>
    <row r="2060" spans="1:87">
      <c r="A2060" s="10" t="str">
        <f t="shared" si="992"/>
        <v>NNBR_US</v>
      </c>
      <c r="B2060" s="12">
        <f t="shared" si="993"/>
        <v>-0.1641</v>
      </c>
      <c r="C2060" s="12">
        <v>1.76921904788865E-4</v>
      </c>
      <c r="D2060" s="12">
        <v>0</v>
      </c>
      <c r="E2060" s="12">
        <v>-6.6345714295824101E-3</v>
      </c>
      <c r="F2060" s="12">
        <v>-6.4576495247935404E-3</v>
      </c>
      <c r="G2060" s="12">
        <v>-6.6345714295824101E-3</v>
      </c>
      <c r="H2060" s="12">
        <v>-6.4576495247935404E-3</v>
      </c>
      <c r="I2060" s="12">
        <v>1.76921904788865E-4</v>
      </c>
      <c r="J2060" s="13">
        <f t="shared" si="994"/>
        <v>0</v>
      </c>
      <c r="K2060" s="13">
        <f t="shared" si="995"/>
        <v>0</v>
      </c>
      <c r="L2060" s="16">
        <f t="shared" si="996"/>
        <v>0</v>
      </c>
      <c r="M2060" s="13">
        <f t="shared" si="997"/>
        <v>1</v>
      </c>
      <c r="N2060" s="16">
        <f t="shared" si="998"/>
        <v>0</v>
      </c>
      <c r="O2060" s="16">
        <f t="shared" si="999"/>
        <v>-6.4576495247935404E-3</v>
      </c>
      <c r="P2060" s="16">
        <f t="shared" si="1000"/>
        <v>-4.2350475206460146E-5</v>
      </c>
      <c r="Q2060" s="20" t="str">
        <f t="shared" si="1001"/>
        <v/>
      </c>
      <c r="R2060" s="20" t="str">
        <f t="shared" si="1002"/>
        <v/>
      </c>
      <c r="S2060" s="20" t="str">
        <f t="shared" si="1003"/>
        <v/>
      </c>
      <c r="T2060" s="20">
        <f t="shared" si="1004"/>
        <v>-4.2350475206460146E-5</v>
      </c>
      <c r="U2060" s="16" t="str">
        <f t="shared" si="1005"/>
        <v/>
      </c>
      <c r="V2060" s="20" t="str">
        <f t="shared" si="1006"/>
        <v/>
      </c>
      <c r="W2060" s="20" t="str">
        <f t="shared" si="1007"/>
        <v/>
      </c>
      <c r="X2060" s="20" t="str">
        <f t="shared" si="1008"/>
        <v/>
      </c>
      <c r="Y2060" s="20" t="str">
        <f t="shared" si="1009"/>
        <v/>
      </c>
      <c r="Z2060" s="20" t="str">
        <f t="shared" si="1010"/>
        <v/>
      </c>
      <c r="AA2060" s="20" t="str">
        <f t="shared" si="1011"/>
        <v/>
      </c>
      <c r="AB2060" s="20">
        <f t="shared" si="1012"/>
        <v>-6.4576495247935404E-3</v>
      </c>
      <c r="AC2060" s="20" t="str">
        <f t="shared" si="1013"/>
        <v/>
      </c>
      <c r="AD2060" s="20" t="str">
        <f t="shared" si="1014"/>
        <v/>
      </c>
      <c r="AE2060" s="20" t="str">
        <f t="shared" si="1015"/>
        <v/>
      </c>
      <c r="AF2060" s="20" t="str">
        <f t="shared" si="1016"/>
        <v/>
      </c>
      <c r="AG2060" s="11">
        <f t="shared" si="1017"/>
        <v>-6.6345714295824101E-3</v>
      </c>
      <c r="AH2060" s="17">
        <f t="shared" si="1018"/>
        <v>-6.4576495247935404E-3</v>
      </c>
      <c r="AI2060" s="17">
        <f t="shared" si="1019"/>
        <v>999</v>
      </c>
      <c r="AJ2060" s="17">
        <f t="shared" si="1020"/>
        <v>999</v>
      </c>
      <c r="AK2060" s="17">
        <f t="shared" si="1021"/>
        <v>999</v>
      </c>
      <c r="AL2060" s="17">
        <f t="shared" si="1022"/>
        <v>999</v>
      </c>
      <c r="AM2060" s="10" t="s">
        <v>1930</v>
      </c>
      <c r="AN2060">
        <v>-0.66349999999999998</v>
      </c>
      <c r="AO2060">
        <v>0</v>
      </c>
      <c r="AP2060">
        <v>-0.66349999999999998</v>
      </c>
      <c r="AQ2060">
        <v>1.1051</v>
      </c>
      <c r="AR2060" s="8">
        <v>-0.65</v>
      </c>
      <c r="AS2060" s="8">
        <v>-4.6988000000000003</v>
      </c>
      <c r="AT2060" s="8">
        <v>-16.792999999999999</v>
      </c>
      <c r="AU2060" s="8">
        <v>-1.7685999999999999</v>
      </c>
      <c r="AV2060" s="8">
        <v>-0.65</v>
      </c>
      <c r="AW2060" s="8">
        <v>0.65</v>
      </c>
      <c r="AX2060" s="8">
        <v>4.6988000000000003</v>
      </c>
      <c r="AY2060" s="8">
        <v>16.792999999999999</v>
      </c>
      <c r="AZ2060" s="8">
        <v>0.44169999999999998</v>
      </c>
      <c r="BA2060" s="8">
        <v>0.65</v>
      </c>
      <c r="BB2060">
        <v>-0.65</v>
      </c>
      <c r="BC2060">
        <v>0.44169999999999998</v>
      </c>
      <c r="BD2060">
        <v>1.35E-2</v>
      </c>
      <c r="BE2060">
        <v>1.1051</v>
      </c>
      <c r="BF2060">
        <v>0.06</v>
      </c>
      <c r="BG2060">
        <v>0.3</v>
      </c>
      <c r="BH2060">
        <v>-16.41</v>
      </c>
      <c r="BI2060">
        <v>10</v>
      </c>
      <c r="BJ2060">
        <v>19</v>
      </c>
      <c r="BK2060">
        <v>10</v>
      </c>
      <c r="BM2060">
        <v>10</v>
      </c>
      <c r="BN2060" t="s">
        <v>1016</v>
      </c>
      <c r="BP2060" t="s">
        <v>1016</v>
      </c>
      <c r="BQ2060">
        <v>20</v>
      </c>
      <c r="BR2060">
        <v>201060</v>
      </c>
      <c r="BS2060">
        <v>1</v>
      </c>
      <c r="BU2060">
        <v>1</v>
      </c>
      <c r="BW2060">
        <v>10</v>
      </c>
      <c r="BY2060">
        <v>19</v>
      </c>
      <c r="BZ2060" t="s">
        <v>1997</v>
      </c>
      <c r="CA2060">
        <v>0</v>
      </c>
      <c r="CB2060">
        <v>0</v>
      </c>
      <c r="CC2060">
        <v>1</v>
      </c>
      <c r="CD2060">
        <v>0</v>
      </c>
      <c r="CE2060">
        <v>0</v>
      </c>
      <c r="CF2060">
        <v>0</v>
      </c>
      <c r="CG2060">
        <v>0</v>
      </c>
      <c r="CH2060">
        <v>0</v>
      </c>
      <c r="CI2060" s="2">
        <v>3436317</v>
      </c>
    </row>
    <row r="2061" spans="1:87">
      <c r="A2061" s="10" t="str">
        <f t="shared" si="992"/>
        <v>BDBD_US</v>
      </c>
      <c r="B2061" s="12">
        <f t="shared" si="993"/>
        <v>-0.16210000000000002</v>
      </c>
      <c r="C2061" s="12">
        <v>1.5638857145240201E-4</v>
      </c>
      <c r="D2061" s="12">
        <v>0</v>
      </c>
      <c r="E2061" s="12">
        <v>-6.6465142867270796E-3</v>
      </c>
      <c r="F2061" s="12">
        <v>-6.49012571527468E-3</v>
      </c>
      <c r="G2061" s="12">
        <v>-6.6465142867270796E-3</v>
      </c>
      <c r="H2061" s="12">
        <v>-6.49012571527468E-3</v>
      </c>
      <c r="I2061" s="12">
        <v>1.5638857145240201E-4</v>
      </c>
      <c r="J2061" s="13">
        <f t="shared" si="994"/>
        <v>0</v>
      </c>
      <c r="K2061" s="13">
        <f t="shared" si="995"/>
        <v>0</v>
      </c>
      <c r="L2061" s="16">
        <f t="shared" si="996"/>
        <v>0</v>
      </c>
      <c r="M2061" s="13">
        <f t="shared" si="997"/>
        <v>1</v>
      </c>
      <c r="N2061" s="16">
        <f t="shared" si="998"/>
        <v>0</v>
      </c>
      <c r="O2061" s="16">
        <f t="shared" si="999"/>
        <v>-6.49012571527468E-3</v>
      </c>
      <c r="P2061" s="16">
        <f t="shared" si="1000"/>
        <v>-9.8742847253205715E-6</v>
      </c>
      <c r="Q2061" s="20" t="str">
        <f t="shared" si="1001"/>
        <v/>
      </c>
      <c r="R2061" s="20" t="str">
        <f t="shared" si="1002"/>
        <v/>
      </c>
      <c r="S2061" s="20" t="str">
        <f t="shared" si="1003"/>
        <v/>
      </c>
      <c r="T2061" s="20">
        <f t="shared" si="1004"/>
        <v>-9.8742847253205715E-6</v>
      </c>
      <c r="U2061" s="16" t="str">
        <f t="shared" si="1005"/>
        <v/>
      </c>
      <c r="V2061" s="20" t="str">
        <f t="shared" si="1006"/>
        <v/>
      </c>
      <c r="W2061" s="20" t="str">
        <f t="shared" si="1007"/>
        <v/>
      </c>
      <c r="X2061" s="20" t="str">
        <f t="shared" si="1008"/>
        <v/>
      </c>
      <c r="Y2061" s="20" t="str">
        <f t="shared" si="1009"/>
        <v/>
      </c>
      <c r="Z2061" s="20" t="str">
        <f t="shared" si="1010"/>
        <v/>
      </c>
      <c r="AA2061" s="20" t="str">
        <f t="shared" si="1011"/>
        <v/>
      </c>
      <c r="AB2061" s="20">
        <f t="shared" si="1012"/>
        <v>-6.49012571527468E-3</v>
      </c>
      <c r="AC2061" s="20" t="str">
        <f t="shared" si="1013"/>
        <v/>
      </c>
      <c r="AD2061" s="20" t="str">
        <f t="shared" si="1014"/>
        <v/>
      </c>
      <c r="AE2061" s="20" t="str">
        <f t="shared" si="1015"/>
        <v/>
      </c>
      <c r="AF2061" s="20" t="str">
        <f t="shared" si="1016"/>
        <v/>
      </c>
      <c r="AG2061" s="11">
        <f t="shared" si="1017"/>
        <v>-6.6465142867270796E-3</v>
      </c>
      <c r="AH2061" s="17">
        <f t="shared" si="1018"/>
        <v>-6.49012571527468E-3</v>
      </c>
      <c r="AI2061" s="17">
        <f t="shared" si="1019"/>
        <v>999</v>
      </c>
      <c r="AJ2061" s="17">
        <f t="shared" si="1020"/>
        <v>999</v>
      </c>
      <c r="AK2061" s="17">
        <f t="shared" si="1021"/>
        <v>999</v>
      </c>
      <c r="AL2061" s="17">
        <f t="shared" si="1022"/>
        <v>999</v>
      </c>
      <c r="AM2061" s="10" t="s">
        <v>124</v>
      </c>
      <c r="AN2061">
        <v>-0.66469999999999996</v>
      </c>
      <c r="AO2061">
        <v>0</v>
      </c>
      <c r="AP2061">
        <v>-0.66469999999999996</v>
      </c>
      <c r="AQ2061">
        <v>1.5972</v>
      </c>
      <c r="AR2061" s="8">
        <v>-0.65</v>
      </c>
      <c r="AS2061" s="8">
        <v>-5.4134000000000002</v>
      </c>
      <c r="AT2061" s="8">
        <v>-23.9544</v>
      </c>
      <c r="AU2061" s="8">
        <v>-2.2618999999999998</v>
      </c>
      <c r="AV2061" s="8">
        <v>-0.65</v>
      </c>
      <c r="AW2061" s="8">
        <v>0.65</v>
      </c>
      <c r="AX2061" s="8">
        <v>5.4134000000000002</v>
      </c>
      <c r="AY2061" s="8">
        <v>23.9544</v>
      </c>
      <c r="AZ2061" s="8">
        <v>0.93259999999999998</v>
      </c>
      <c r="BA2061" s="8">
        <v>0.65</v>
      </c>
      <c r="BB2061">
        <v>-0.65</v>
      </c>
      <c r="BC2061">
        <v>0.65</v>
      </c>
      <c r="BD2061">
        <v>1.47E-2</v>
      </c>
      <c r="BE2061">
        <v>1.3147</v>
      </c>
      <c r="BF2061">
        <v>0.06</v>
      </c>
      <c r="BG2061">
        <v>0.3</v>
      </c>
      <c r="BH2061">
        <v>-16.21</v>
      </c>
      <c r="BI2061">
        <v>10</v>
      </c>
      <c r="BJ2061">
        <v>19</v>
      </c>
      <c r="BK2061">
        <v>10</v>
      </c>
      <c r="BM2061">
        <v>10</v>
      </c>
      <c r="BN2061" t="s">
        <v>1016</v>
      </c>
      <c r="BP2061" t="s">
        <v>1016</v>
      </c>
      <c r="BQ2061">
        <v>30</v>
      </c>
      <c r="BR2061">
        <v>302020</v>
      </c>
      <c r="BS2061">
        <v>1</v>
      </c>
      <c r="BU2061">
        <v>1</v>
      </c>
      <c r="BW2061">
        <v>10</v>
      </c>
      <c r="BY2061">
        <v>19</v>
      </c>
      <c r="BZ2061" t="s">
        <v>1997</v>
      </c>
      <c r="CA2061">
        <v>0</v>
      </c>
      <c r="CB2061">
        <v>0</v>
      </c>
      <c r="CC2061">
        <v>0</v>
      </c>
      <c r="CD2061">
        <v>0</v>
      </c>
      <c r="CE2061">
        <v>0</v>
      </c>
      <c r="CF2061">
        <v>0</v>
      </c>
      <c r="CG2061">
        <v>0</v>
      </c>
      <c r="CH2061">
        <v>0</v>
      </c>
      <c r="CI2061" s="2">
        <v>5342391</v>
      </c>
    </row>
    <row r="2062" spans="1:87">
      <c r="A2062" s="10" t="str">
        <f t="shared" si="992"/>
        <v>VICR_US</v>
      </c>
      <c r="B2062" s="12">
        <f t="shared" si="993"/>
        <v>-0.12210000000000001</v>
      </c>
      <c r="C2062" s="12">
        <v>1.97874285744438E-4</v>
      </c>
      <c r="D2062" s="12">
        <v>0</v>
      </c>
      <c r="E2062" s="12">
        <v>-6.7277257153108899E-3</v>
      </c>
      <c r="F2062" s="12">
        <v>-6.5298514295664498E-3</v>
      </c>
      <c r="G2062" s="12">
        <v>-6.7277257153108899E-3</v>
      </c>
      <c r="H2062" s="12">
        <v>-6.5298514295664498E-3</v>
      </c>
      <c r="I2062" s="12">
        <v>1.97874285744438E-4</v>
      </c>
      <c r="J2062" s="13">
        <f t="shared" si="994"/>
        <v>0</v>
      </c>
      <c r="K2062" s="13">
        <f t="shared" si="995"/>
        <v>0</v>
      </c>
      <c r="L2062" s="16">
        <f t="shared" si="996"/>
        <v>0</v>
      </c>
      <c r="M2062" s="13">
        <f t="shared" si="997"/>
        <v>1</v>
      </c>
      <c r="N2062" s="16">
        <f t="shared" si="998"/>
        <v>0</v>
      </c>
      <c r="O2062" s="16">
        <f t="shared" si="999"/>
        <v>-6.5298514295664498E-3</v>
      </c>
      <c r="P2062" s="16">
        <f t="shared" si="1000"/>
        <v>2.9851429566449261E-5</v>
      </c>
      <c r="Q2062" s="20" t="str">
        <f t="shared" si="1001"/>
        <v/>
      </c>
      <c r="R2062" s="20" t="str">
        <f t="shared" si="1002"/>
        <v/>
      </c>
      <c r="S2062" s="20" t="str">
        <f t="shared" si="1003"/>
        <v/>
      </c>
      <c r="T2062" s="20">
        <f t="shared" si="1004"/>
        <v>2.9851429566449261E-5</v>
      </c>
      <c r="U2062" s="16" t="str">
        <f t="shared" si="1005"/>
        <v/>
      </c>
      <c r="V2062" s="20" t="str">
        <f t="shared" si="1006"/>
        <v/>
      </c>
      <c r="W2062" s="20" t="str">
        <f t="shared" si="1007"/>
        <v/>
      </c>
      <c r="X2062" s="20" t="str">
        <f t="shared" si="1008"/>
        <v/>
      </c>
      <c r="Y2062" s="20" t="str">
        <f t="shared" si="1009"/>
        <v/>
      </c>
      <c r="Z2062" s="20" t="str">
        <f t="shared" si="1010"/>
        <v/>
      </c>
      <c r="AA2062" s="20" t="str">
        <f t="shared" si="1011"/>
        <v/>
      </c>
      <c r="AB2062" s="20">
        <f t="shared" si="1012"/>
        <v>-6.5298514295664498E-3</v>
      </c>
      <c r="AC2062" s="20" t="str">
        <f t="shared" si="1013"/>
        <v/>
      </c>
      <c r="AD2062" s="20" t="str">
        <f t="shared" si="1014"/>
        <v/>
      </c>
      <c r="AE2062" s="20" t="str">
        <f t="shared" si="1015"/>
        <v/>
      </c>
      <c r="AF2062" s="20" t="str">
        <f t="shared" si="1016"/>
        <v/>
      </c>
      <c r="AG2062" s="11">
        <f t="shared" si="1017"/>
        <v>-6.7277257153108899E-3</v>
      </c>
      <c r="AH2062" s="17">
        <f t="shared" si="1018"/>
        <v>-6.5298514295664498E-3</v>
      </c>
      <c r="AI2062" s="17">
        <f t="shared" si="1019"/>
        <v>999</v>
      </c>
      <c r="AJ2062" s="17">
        <f t="shared" si="1020"/>
        <v>999</v>
      </c>
      <c r="AK2062" s="17">
        <f t="shared" si="1021"/>
        <v>999</v>
      </c>
      <c r="AL2062" s="17">
        <f t="shared" si="1022"/>
        <v>999</v>
      </c>
      <c r="AM2062" s="10" t="s">
        <v>1676</v>
      </c>
      <c r="AN2062">
        <v>-0.67279999999999995</v>
      </c>
      <c r="AO2062">
        <v>0</v>
      </c>
      <c r="AP2062">
        <v>-0.67279999999999995</v>
      </c>
      <c r="AQ2062">
        <v>0.21779999999999999</v>
      </c>
      <c r="AR2062" s="8">
        <v>-0.65</v>
      </c>
      <c r="AS2062" s="8">
        <v>-0.91900000000000004</v>
      </c>
      <c r="AT2062" s="8">
        <v>-17.748699999999999</v>
      </c>
      <c r="AU2062" s="8">
        <v>-0.89059999999999995</v>
      </c>
      <c r="AV2062" s="8">
        <v>-0.65</v>
      </c>
      <c r="AW2062" s="8">
        <v>0.65</v>
      </c>
      <c r="AX2062" s="8">
        <v>0.91900000000000004</v>
      </c>
      <c r="AY2062" s="8">
        <v>17.748699999999999</v>
      </c>
      <c r="AZ2062" s="8">
        <v>-0.45500000000000002</v>
      </c>
      <c r="BA2062" s="8">
        <v>0.65</v>
      </c>
      <c r="BB2062">
        <v>-0.65</v>
      </c>
      <c r="BC2062">
        <v>-0.45500000000000002</v>
      </c>
      <c r="BD2062">
        <v>2.2800000000000001E-2</v>
      </c>
      <c r="BE2062">
        <v>0.21779999999999999</v>
      </c>
      <c r="BF2062">
        <v>0.06</v>
      </c>
      <c r="BG2062">
        <v>0.3</v>
      </c>
      <c r="BH2062">
        <v>-12.21</v>
      </c>
      <c r="BI2062">
        <v>9</v>
      </c>
      <c r="BJ2062">
        <v>18</v>
      </c>
      <c r="BK2062">
        <v>9</v>
      </c>
      <c r="BM2062">
        <v>9</v>
      </c>
      <c r="BN2062" t="s">
        <v>1016</v>
      </c>
      <c r="BP2062" t="s">
        <v>1016</v>
      </c>
      <c r="BQ2062">
        <v>20</v>
      </c>
      <c r="BR2062">
        <v>201040</v>
      </c>
      <c r="BS2062">
        <v>1</v>
      </c>
      <c r="BU2062">
        <v>1</v>
      </c>
      <c r="BW2062">
        <v>9</v>
      </c>
      <c r="BY2062">
        <v>18</v>
      </c>
      <c r="BZ2062" t="s">
        <v>1946</v>
      </c>
      <c r="CA2062">
        <v>0</v>
      </c>
      <c r="CB2062">
        <v>0</v>
      </c>
      <c r="CC2062">
        <v>1</v>
      </c>
      <c r="CD2062">
        <v>0</v>
      </c>
      <c r="CE2062">
        <v>0</v>
      </c>
      <c r="CF2062">
        <v>0</v>
      </c>
      <c r="CG2062">
        <v>0</v>
      </c>
      <c r="CH2062">
        <v>0</v>
      </c>
      <c r="CI2062" s="2">
        <v>789794</v>
      </c>
    </row>
    <row r="2063" spans="1:87">
      <c r="A2063" s="10" t="str">
        <f t="shared" si="992"/>
        <v>TPRE_US</v>
      </c>
      <c r="B2063" s="12">
        <f t="shared" si="993"/>
        <v>-4.0800000000000003E-2</v>
      </c>
      <c r="C2063" s="12">
        <v>7.1456000010888495E-4</v>
      </c>
      <c r="D2063" s="12">
        <v>0</v>
      </c>
      <c r="E2063" s="12">
        <v>-6.7287733343586696E-3</v>
      </c>
      <c r="F2063" s="12">
        <v>-6.0142133342497798E-3</v>
      </c>
      <c r="G2063" s="12">
        <v>-6.7287733343586696E-3</v>
      </c>
      <c r="H2063" s="12">
        <v>-6.0142133342497798E-3</v>
      </c>
      <c r="I2063" s="12">
        <v>7.1456000010888495E-4</v>
      </c>
      <c r="J2063" s="13">
        <f t="shared" si="994"/>
        <v>0</v>
      </c>
      <c r="K2063" s="13">
        <f t="shared" si="995"/>
        <v>0</v>
      </c>
      <c r="L2063" s="16">
        <f t="shared" si="996"/>
        <v>0</v>
      </c>
      <c r="M2063" s="13">
        <f t="shared" si="997"/>
        <v>1</v>
      </c>
      <c r="N2063" s="16">
        <f t="shared" si="998"/>
        <v>0</v>
      </c>
      <c r="O2063" s="16">
        <f t="shared" si="999"/>
        <v>-6.0142133342497798E-3</v>
      </c>
      <c r="P2063" s="16">
        <f t="shared" si="1000"/>
        <v>1.4213334249779663E-5</v>
      </c>
      <c r="Q2063" s="20" t="str">
        <f t="shared" si="1001"/>
        <v/>
      </c>
      <c r="R2063" s="20" t="str">
        <f t="shared" si="1002"/>
        <v/>
      </c>
      <c r="S2063" s="20" t="str">
        <f t="shared" si="1003"/>
        <v/>
      </c>
      <c r="T2063" s="20">
        <f t="shared" si="1004"/>
        <v>1.4213334249779663E-5</v>
      </c>
      <c r="U2063" s="16" t="str">
        <f t="shared" si="1005"/>
        <v/>
      </c>
      <c r="V2063" s="20" t="str">
        <f t="shared" si="1006"/>
        <v/>
      </c>
      <c r="W2063" s="20" t="str">
        <f t="shared" si="1007"/>
        <v/>
      </c>
      <c r="X2063" s="20" t="str">
        <f t="shared" si="1008"/>
        <v/>
      </c>
      <c r="Y2063" s="20" t="str">
        <f t="shared" si="1009"/>
        <v/>
      </c>
      <c r="Z2063" s="20" t="str">
        <f t="shared" si="1010"/>
        <v/>
      </c>
      <c r="AA2063" s="20" t="str">
        <f t="shared" si="1011"/>
        <v/>
      </c>
      <c r="AB2063" s="20">
        <f t="shared" si="1012"/>
        <v>-6.0142133342497798E-3</v>
      </c>
      <c r="AC2063" s="20" t="str">
        <f t="shared" si="1013"/>
        <v/>
      </c>
      <c r="AD2063" s="20" t="str">
        <f t="shared" si="1014"/>
        <v/>
      </c>
      <c r="AE2063" s="20" t="str">
        <f t="shared" si="1015"/>
        <v/>
      </c>
      <c r="AF2063" s="20" t="str">
        <f t="shared" si="1016"/>
        <v/>
      </c>
      <c r="AG2063" s="11">
        <f t="shared" si="1017"/>
        <v>-6.7287733343586696E-3</v>
      </c>
      <c r="AH2063" s="17">
        <f t="shared" si="1018"/>
        <v>-6.0142133342497798E-3</v>
      </c>
      <c r="AI2063" s="17">
        <f t="shared" si="1019"/>
        <v>999</v>
      </c>
      <c r="AJ2063" s="17">
        <f t="shared" si="1020"/>
        <v>999</v>
      </c>
      <c r="AK2063" s="17">
        <f t="shared" si="1021"/>
        <v>999</v>
      </c>
      <c r="AL2063" s="17">
        <f t="shared" si="1022"/>
        <v>999</v>
      </c>
      <c r="AM2063" s="10" t="s">
        <v>1253</v>
      </c>
      <c r="AN2063">
        <v>-0.67290000000000005</v>
      </c>
      <c r="AO2063">
        <v>0</v>
      </c>
      <c r="AP2063">
        <v>-0.67290000000000005</v>
      </c>
      <c r="AQ2063">
        <v>1.1479999999999999</v>
      </c>
      <c r="AR2063" s="8">
        <v>-0.6</v>
      </c>
      <c r="AS2063" s="8">
        <v>-4.8112000000000004</v>
      </c>
      <c r="AT2063" s="8">
        <v>-62.625700000000002</v>
      </c>
      <c r="AU2063" s="8">
        <v>-1.8209</v>
      </c>
      <c r="AV2063" s="8">
        <v>-0.6</v>
      </c>
      <c r="AW2063" s="8">
        <v>0.6</v>
      </c>
      <c r="AX2063" s="8">
        <v>4.8112000000000004</v>
      </c>
      <c r="AY2063" s="8">
        <v>62.625700000000002</v>
      </c>
      <c r="AZ2063" s="8">
        <v>0.47520000000000001</v>
      </c>
      <c r="BA2063" s="8">
        <v>0.6</v>
      </c>
      <c r="BB2063">
        <v>-0.6</v>
      </c>
      <c r="BC2063">
        <v>0.47520000000000001</v>
      </c>
      <c r="BD2063">
        <v>7.2900000000000006E-2</v>
      </c>
      <c r="BE2063">
        <v>1.1479999999999999</v>
      </c>
      <c r="BF2063">
        <v>0.06</v>
      </c>
      <c r="BG2063">
        <v>0.3</v>
      </c>
      <c r="BH2063">
        <v>-4.08</v>
      </c>
      <c r="BI2063">
        <v>8</v>
      </c>
      <c r="BJ2063">
        <v>15</v>
      </c>
      <c r="BK2063">
        <v>8</v>
      </c>
      <c r="BM2063">
        <v>8</v>
      </c>
      <c r="BN2063" t="s">
        <v>1016</v>
      </c>
      <c r="BP2063" t="s">
        <v>1016</v>
      </c>
      <c r="BQ2063">
        <v>40</v>
      </c>
      <c r="BR2063">
        <v>403010</v>
      </c>
      <c r="BS2063">
        <v>1</v>
      </c>
      <c r="BU2063">
        <v>1</v>
      </c>
      <c r="BW2063">
        <v>8</v>
      </c>
      <c r="BY2063">
        <v>15</v>
      </c>
      <c r="BZ2063" t="s">
        <v>1997</v>
      </c>
      <c r="CA2063">
        <v>0</v>
      </c>
      <c r="CB2063">
        <v>0</v>
      </c>
      <c r="CC2063">
        <v>1</v>
      </c>
      <c r="CD2063">
        <v>0</v>
      </c>
      <c r="CE2063">
        <v>0</v>
      </c>
      <c r="CF2063">
        <v>0</v>
      </c>
      <c r="CG2063">
        <v>0</v>
      </c>
      <c r="CH2063">
        <v>0</v>
      </c>
      <c r="CI2063" s="2">
        <v>4636801</v>
      </c>
    </row>
    <row r="2064" spans="1:87">
      <c r="A2064" s="10" t="str">
        <f t="shared" si="992"/>
        <v>NGVC_US</v>
      </c>
      <c r="B2064" s="12">
        <f t="shared" si="993"/>
        <v>-9.7999999999999997E-3</v>
      </c>
      <c r="C2064" s="12">
        <v>5.0038895245720196E-3</v>
      </c>
      <c r="D2064" s="12">
        <v>0</v>
      </c>
      <c r="E2064" s="12">
        <v>-6.7494323819808598E-3</v>
      </c>
      <c r="F2064" s="12">
        <v>-1.74554285740884E-3</v>
      </c>
      <c r="G2064" s="12">
        <v>-6.7494323819808598E-3</v>
      </c>
      <c r="H2064" s="12">
        <v>-1.74554285740884E-3</v>
      </c>
      <c r="I2064" s="12">
        <v>5.0038895245720196E-3</v>
      </c>
      <c r="J2064" s="13">
        <f t="shared" si="994"/>
        <v>0</v>
      </c>
      <c r="K2064" s="13">
        <f t="shared" si="995"/>
        <v>0</v>
      </c>
      <c r="L2064" s="16">
        <f t="shared" si="996"/>
        <v>0</v>
      </c>
      <c r="M2064" s="13">
        <f t="shared" si="997"/>
        <v>1</v>
      </c>
      <c r="N2064" s="16">
        <f t="shared" si="998"/>
        <v>0</v>
      </c>
      <c r="O2064" s="16">
        <f t="shared" si="999"/>
        <v>-1.74554285740884E-3</v>
      </c>
      <c r="P2064" s="16">
        <f t="shared" si="1000"/>
        <v>-4.7544571425911604E-3</v>
      </c>
      <c r="Q2064" s="20" t="str">
        <f t="shared" si="1001"/>
        <v/>
      </c>
      <c r="R2064" s="20" t="str">
        <f t="shared" si="1002"/>
        <v/>
      </c>
      <c r="S2064" s="20" t="str">
        <f t="shared" si="1003"/>
        <v/>
      </c>
      <c r="T2064" s="20">
        <f t="shared" si="1004"/>
        <v>-4.7544571425911604E-3</v>
      </c>
      <c r="U2064" s="16" t="str">
        <f t="shared" si="1005"/>
        <v/>
      </c>
      <c r="V2064" s="20" t="str">
        <f t="shared" si="1006"/>
        <v/>
      </c>
      <c r="W2064" s="20" t="str">
        <f t="shared" si="1007"/>
        <v/>
      </c>
      <c r="X2064" s="20" t="str">
        <f t="shared" si="1008"/>
        <v/>
      </c>
      <c r="Y2064" s="20" t="str">
        <f t="shared" si="1009"/>
        <v/>
      </c>
      <c r="Z2064" s="20" t="str">
        <f t="shared" si="1010"/>
        <v/>
      </c>
      <c r="AA2064" s="20" t="str">
        <f t="shared" si="1011"/>
        <v/>
      </c>
      <c r="AB2064" s="20">
        <f t="shared" si="1012"/>
        <v>-1.74554285740884E-3</v>
      </c>
      <c r="AC2064" s="20" t="str">
        <f t="shared" si="1013"/>
        <v/>
      </c>
      <c r="AD2064" s="20" t="str">
        <f t="shared" si="1014"/>
        <v/>
      </c>
      <c r="AE2064" s="20" t="str">
        <f t="shared" si="1015"/>
        <v/>
      </c>
      <c r="AF2064" s="20" t="str">
        <f t="shared" si="1016"/>
        <v/>
      </c>
      <c r="AG2064" s="11">
        <f t="shared" si="1017"/>
        <v>-6.7494323819808598E-3</v>
      </c>
      <c r="AH2064" s="17">
        <f t="shared" si="1018"/>
        <v>-1.74554285740884E-3</v>
      </c>
      <c r="AI2064" s="17">
        <f t="shared" si="1019"/>
        <v>999</v>
      </c>
      <c r="AJ2064" s="17">
        <f t="shared" si="1020"/>
        <v>999</v>
      </c>
      <c r="AK2064" s="17">
        <f t="shared" si="1021"/>
        <v>999</v>
      </c>
      <c r="AL2064" s="17">
        <f t="shared" si="1022"/>
        <v>999</v>
      </c>
      <c r="AM2064" s="10" t="s">
        <v>1048</v>
      </c>
      <c r="AN2064">
        <v>-0.67490000000000006</v>
      </c>
      <c r="AO2064">
        <v>0</v>
      </c>
      <c r="AP2064">
        <v>-0.67490000000000006</v>
      </c>
      <c r="AQ2064">
        <v>0.50590000000000002</v>
      </c>
      <c r="AR2064" s="8">
        <v>-0.65</v>
      </c>
      <c r="AS2064" s="8">
        <v>-3.5426000000000002</v>
      </c>
      <c r="AT2064" s="8">
        <v>-26.168700000000001</v>
      </c>
      <c r="AU2064" s="8">
        <v>-1.1808000000000001</v>
      </c>
      <c r="AV2064" s="8">
        <v>-0.65</v>
      </c>
      <c r="AW2064" s="8">
        <v>0.65</v>
      </c>
      <c r="AX2064" s="8">
        <v>3.5426000000000002</v>
      </c>
      <c r="AY2064" s="8">
        <v>26.168700000000001</v>
      </c>
      <c r="AZ2064" s="8">
        <v>-0.1691</v>
      </c>
      <c r="BA2064" s="8">
        <v>0.65</v>
      </c>
      <c r="BB2064">
        <v>-0.65</v>
      </c>
      <c r="BC2064">
        <v>-0.1691</v>
      </c>
      <c r="BD2064">
        <v>2.4899999999999999E-2</v>
      </c>
      <c r="BE2064">
        <v>0.50590000000000002</v>
      </c>
      <c r="BF2064">
        <v>0.06</v>
      </c>
      <c r="BG2064">
        <v>0.3</v>
      </c>
      <c r="BH2064">
        <v>-0.98</v>
      </c>
      <c r="BI2064">
        <v>7</v>
      </c>
      <c r="BJ2064">
        <v>13</v>
      </c>
      <c r="BK2064">
        <v>7</v>
      </c>
      <c r="BM2064">
        <v>7</v>
      </c>
      <c r="BN2064" t="s">
        <v>1016</v>
      </c>
      <c r="BP2064" t="s">
        <v>1016</v>
      </c>
      <c r="BQ2064">
        <v>30</v>
      </c>
      <c r="BR2064">
        <v>301010</v>
      </c>
      <c r="BS2064">
        <v>1</v>
      </c>
      <c r="BU2064">
        <v>1</v>
      </c>
      <c r="BW2064">
        <v>7</v>
      </c>
      <c r="BY2064">
        <v>13</v>
      </c>
      <c r="BZ2064" t="s">
        <v>1997</v>
      </c>
      <c r="CA2064">
        <v>0</v>
      </c>
      <c r="CB2064">
        <v>0</v>
      </c>
      <c r="CC2064">
        <v>1</v>
      </c>
      <c r="CD2064">
        <v>0</v>
      </c>
      <c r="CE2064">
        <v>0</v>
      </c>
      <c r="CF2064">
        <v>0</v>
      </c>
      <c r="CG2064">
        <v>0</v>
      </c>
      <c r="CH2064">
        <v>0</v>
      </c>
      <c r="CI2064" s="2">
        <v>1998274</v>
      </c>
    </row>
    <row r="2065" spans="1:87">
      <c r="A2065" s="10" t="str">
        <f t="shared" si="992"/>
        <v>BRLI_US</v>
      </c>
      <c r="B2065" s="12">
        <f t="shared" si="993"/>
        <v>-1.11E-2</v>
      </c>
      <c r="C2065" s="12">
        <v>6.7810704772237797E-3</v>
      </c>
      <c r="D2065" s="12">
        <v>0</v>
      </c>
      <c r="E2065" s="12">
        <v>-6.7810704772237797E-3</v>
      </c>
      <c r="F2065" s="12">
        <v>0</v>
      </c>
      <c r="G2065" s="12">
        <v>-6.7810704772237797E-3</v>
      </c>
      <c r="H2065" s="12">
        <v>0</v>
      </c>
      <c r="I2065" s="12">
        <v>6.7810704772237797E-3</v>
      </c>
      <c r="J2065" s="13">
        <f t="shared" si="994"/>
        <v>0</v>
      </c>
      <c r="K2065" s="13">
        <f t="shared" si="995"/>
        <v>0</v>
      </c>
      <c r="L2065" s="16">
        <f t="shared" si="996"/>
        <v>0</v>
      </c>
      <c r="M2065" s="13">
        <f t="shared" si="997"/>
        <v>0</v>
      </c>
      <c r="N2065" s="16">
        <f t="shared" si="998"/>
        <v>0</v>
      </c>
      <c r="O2065" s="16">
        <f t="shared" si="999"/>
        <v>0</v>
      </c>
      <c r="P2065" s="16">
        <f t="shared" si="1000"/>
        <v>-6.0000000000000001E-3</v>
      </c>
      <c r="Q2065" s="20" t="str">
        <f t="shared" si="1001"/>
        <v/>
      </c>
      <c r="R2065" s="20" t="str">
        <f t="shared" si="1002"/>
        <v/>
      </c>
      <c r="S2065" s="20" t="str">
        <f t="shared" si="1003"/>
        <v/>
      </c>
      <c r="T2065" s="20">
        <f t="shared" si="1004"/>
        <v>-6.0000000000000001E-3</v>
      </c>
      <c r="U2065" s="16" t="str">
        <f t="shared" si="1005"/>
        <v/>
      </c>
      <c r="V2065" s="20" t="str">
        <f t="shared" si="1006"/>
        <v/>
      </c>
      <c r="W2065" s="20" t="str">
        <f t="shared" si="1007"/>
        <v/>
      </c>
      <c r="X2065" s="20" t="str">
        <f t="shared" si="1008"/>
        <v/>
      </c>
      <c r="Y2065" s="20" t="str">
        <f t="shared" si="1009"/>
        <v/>
      </c>
      <c r="Z2065" s="20" t="str">
        <f t="shared" si="1010"/>
        <v/>
      </c>
      <c r="AA2065" s="20" t="str">
        <f t="shared" si="1011"/>
        <v/>
      </c>
      <c r="AB2065" s="20">
        <f t="shared" si="1012"/>
        <v>0</v>
      </c>
      <c r="AC2065" s="20" t="str">
        <f t="shared" si="1013"/>
        <v/>
      </c>
      <c r="AD2065" s="20" t="str">
        <f t="shared" si="1014"/>
        <v/>
      </c>
      <c r="AE2065" s="20" t="str">
        <f t="shared" si="1015"/>
        <v/>
      </c>
      <c r="AF2065" s="20" t="str">
        <f t="shared" si="1016"/>
        <v/>
      </c>
      <c r="AG2065" s="11">
        <f t="shared" si="1017"/>
        <v>-6.7810704772237797E-3</v>
      </c>
      <c r="AH2065" s="17">
        <f t="shared" si="1018"/>
        <v>0</v>
      </c>
      <c r="AI2065" s="17">
        <f t="shared" si="1019"/>
        <v>999</v>
      </c>
      <c r="AJ2065" s="17">
        <f t="shared" si="1020"/>
        <v>999</v>
      </c>
      <c r="AK2065" s="17">
        <f t="shared" si="1021"/>
        <v>999</v>
      </c>
      <c r="AL2065" s="17">
        <f t="shared" si="1022"/>
        <v>999</v>
      </c>
      <c r="AM2065" s="10" t="s">
        <v>953</v>
      </c>
      <c r="AN2065">
        <v>-0.67810000000000004</v>
      </c>
      <c r="AO2065">
        <v>0</v>
      </c>
      <c r="AP2065">
        <v>-0.67810000000000004</v>
      </c>
      <c r="AQ2065">
        <v>1.7930999999999999</v>
      </c>
      <c r="AR2065" s="8">
        <v>-0.6</v>
      </c>
      <c r="AS2065" s="8">
        <v>-9.7180999999999997</v>
      </c>
      <c r="AT2065" s="8">
        <v>-40.076099999999997</v>
      </c>
      <c r="AU2065" s="8">
        <v>-2.4712000000000001</v>
      </c>
      <c r="AV2065" s="8">
        <v>-0.6</v>
      </c>
      <c r="AW2065" s="8">
        <v>0.6</v>
      </c>
      <c r="AX2065" s="8">
        <v>9.7180999999999997</v>
      </c>
      <c r="AY2065" s="8">
        <v>40.076099999999997</v>
      </c>
      <c r="AZ2065" s="8">
        <v>1.115</v>
      </c>
      <c r="BA2065" s="8">
        <v>0.6</v>
      </c>
      <c r="BB2065">
        <v>-0.6</v>
      </c>
      <c r="BC2065">
        <v>0.6</v>
      </c>
      <c r="BD2065">
        <v>7.8100000000000003E-2</v>
      </c>
      <c r="BE2065">
        <v>1.2781</v>
      </c>
      <c r="BF2065">
        <v>0.06</v>
      </c>
      <c r="BG2065">
        <v>0.3</v>
      </c>
      <c r="BH2065">
        <v>-1.1100000000000001</v>
      </c>
      <c r="BI2065">
        <v>7</v>
      </c>
      <c r="BJ2065">
        <v>13</v>
      </c>
      <c r="BK2065">
        <v>7</v>
      </c>
      <c r="BM2065">
        <v>7</v>
      </c>
      <c r="BN2065" t="s">
        <v>1016</v>
      </c>
      <c r="BP2065" t="s">
        <v>1016</v>
      </c>
      <c r="BQ2065">
        <v>35</v>
      </c>
      <c r="BR2065">
        <v>351020</v>
      </c>
      <c r="BS2065">
        <v>1</v>
      </c>
      <c r="BU2065">
        <v>1</v>
      </c>
      <c r="BW2065">
        <v>7</v>
      </c>
      <c r="BY2065">
        <v>13</v>
      </c>
      <c r="BZ2065" t="s">
        <v>1997</v>
      </c>
      <c r="CA2065">
        <v>0</v>
      </c>
      <c r="CB2065">
        <v>0</v>
      </c>
      <c r="CC2065">
        <v>0</v>
      </c>
      <c r="CD2065">
        <v>0</v>
      </c>
      <c r="CE2065">
        <v>0</v>
      </c>
      <c r="CF2065">
        <v>0</v>
      </c>
      <c r="CG2065">
        <v>0</v>
      </c>
      <c r="CH2065">
        <v>0</v>
      </c>
      <c r="CI2065" s="2">
        <v>7668835</v>
      </c>
    </row>
    <row r="2066" spans="1:87">
      <c r="A2066" s="10" t="str">
        <f t="shared" si="992"/>
        <v>MDSO_US</v>
      </c>
      <c r="B2066" s="12">
        <f t="shared" si="993"/>
        <v>-7.2499999999999995E-2</v>
      </c>
      <c r="C2066" s="12">
        <v>6.8345828581843097E-3</v>
      </c>
      <c r="D2066" s="12">
        <v>0</v>
      </c>
      <c r="E2066" s="12">
        <v>-6.8345828581843097E-3</v>
      </c>
      <c r="F2066" s="12">
        <v>0</v>
      </c>
      <c r="G2066" s="12">
        <v>-6.8345828581843097E-3</v>
      </c>
      <c r="H2066" s="12">
        <v>0</v>
      </c>
      <c r="I2066" s="12">
        <v>6.8345828581843097E-3</v>
      </c>
      <c r="J2066" s="13">
        <f t="shared" si="994"/>
        <v>0</v>
      </c>
      <c r="K2066" s="13">
        <f t="shared" si="995"/>
        <v>0</v>
      </c>
      <c r="L2066" s="16">
        <f t="shared" si="996"/>
        <v>0</v>
      </c>
      <c r="M2066" s="13">
        <f t="shared" si="997"/>
        <v>0</v>
      </c>
      <c r="N2066" s="16">
        <f t="shared" si="998"/>
        <v>0</v>
      </c>
      <c r="O2066" s="16">
        <f t="shared" si="999"/>
        <v>0</v>
      </c>
      <c r="P2066" s="16">
        <f t="shared" si="1000"/>
        <v>-6.0000000000000001E-3</v>
      </c>
      <c r="Q2066" s="20" t="str">
        <f t="shared" si="1001"/>
        <v/>
      </c>
      <c r="R2066" s="20" t="str">
        <f t="shared" si="1002"/>
        <v/>
      </c>
      <c r="S2066" s="20" t="str">
        <f t="shared" si="1003"/>
        <v/>
      </c>
      <c r="T2066" s="20">
        <f t="shared" si="1004"/>
        <v>-6.0000000000000001E-3</v>
      </c>
      <c r="U2066" s="16" t="str">
        <f t="shared" si="1005"/>
        <v/>
      </c>
      <c r="V2066" s="20" t="str">
        <f t="shared" si="1006"/>
        <v/>
      </c>
      <c r="W2066" s="20" t="str">
        <f t="shared" si="1007"/>
        <v/>
      </c>
      <c r="X2066" s="20" t="str">
        <f t="shared" si="1008"/>
        <v/>
      </c>
      <c r="Y2066" s="20" t="str">
        <f t="shared" si="1009"/>
        <v/>
      </c>
      <c r="Z2066" s="20" t="str">
        <f t="shared" si="1010"/>
        <v/>
      </c>
      <c r="AA2066" s="20" t="str">
        <f t="shared" si="1011"/>
        <v/>
      </c>
      <c r="AB2066" s="20">
        <f t="shared" si="1012"/>
        <v>0</v>
      </c>
      <c r="AC2066" s="20" t="str">
        <f t="shared" si="1013"/>
        <v/>
      </c>
      <c r="AD2066" s="20" t="str">
        <f t="shared" si="1014"/>
        <v/>
      </c>
      <c r="AE2066" s="20" t="str">
        <f t="shared" si="1015"/>
        <v/>
      </c>
      <c r="AF2066" s="20" t="str">
        <f t="shared" si="1016"/>
        <v/>
      </c>
      <c r="AG2066" s="11">
        <f t="shared" si="1017"/>
        <v>-6.8345828581843097E-3</v>
      </c>
      <c r="AH2066" s="17">
        <f t="shared" si="1018"/>
        <v>0</v>
      </c>
      <c r="AI2066" s="17">
        <f t="shared" si="1019"/>
        <v>999</v>
      </c>
      <c r="AJ2066" s="17">
        <f t="shared" si="1020"/>
        <v>999</v>
      </c>
      <c r="AK2066" s="17">
        <f t="shared" si="1021"/>
        <v>999</v>
      </c>
      <c r="AL2066" s="17">
        <f t="shared" si="1022"/>
        <v>999</v>
      </c>
      <c r="AM2066" s="10" t="s">
        <v>822</v>
      </c>
      <c r="AN2066">
        <v>-0.6835</v>
      </c>
      <c r="AO2066">
        <v>0</v>
      </c>
      <c r="AP2066">
        <v>-0.6835</v>
      </c>
      <c r="AQ2066">
        <v>3.0415999999999999</v>
      </c>
      <c r="AR2066" s="8">
        <v>-0.6</v>
      </c>
      <c r="AS2066" s="8">
        <v>-19.936499999999999</v>
      </c>
      <c r="AT2066" s="8">
        <v>-110.9511</v>
      </c>
      <c r="AU2066" s="8">
        <v>-3.7250000000000001</v>
      </c>
      <c r="AV2066" s="8">
        <v>-0.6</v>
      </c>
      <c r="AW2066" s="8">
        <v>0.6</v>
      </c>
      <c r="AX2066" s="8">
        <v>19.936499999999999</v>
      </c>
      <c r="AY2066" s="8">
        <v>110.9511</v>
      </c>
      <c r="AZ2066" s="8">
        <v>2.3580999999999999</v>
      </c>
      <c r="BA2066" s="8">
        <v>0.6</v>
      </c>
      <c r="BB2066">
        <v>-0.6</v>
      </c>
      <c r="BC2066">
        <v>0.6</v>
      </c>
      <c r="BD2066">
        <v>8.3500000000000005E-2</v>
      </c>
      <c r="BE2066">
        <v>1.2835000000000001</v>
      </c>
      <c r="BF2066">
        <v>0.06</v>
      </c>
      <c r="BG2066">
        <v>0.3</v>
      </c>
      <c r="BH2066">
        <v>-7.25</v>
      </c>
      <c r="BI2066">
        <v>9</v>
      </c>
      <c r="BJ2066">
        <v>17</v>
      </c>
      <c r="BK2066">
        <v>9</v>
      </c>
      <c r="BM2066">
        <v>9</v>
      </c>
      <c r="BN2066" t="s">
        <v>1016</v>
      </c>
      <c r="BP2066" t="s">
        <v>1016</v>
      </c>
      <c r="BQ2066">
        <v>35</v>
      </c>
      <c r="BR2066">
        <v>351030</v>
      </c>
      <c r="BS2066">
        <v>1</v>
      </c>
      <c r="BU2066">
        <v>1</v>
      </c>
      <c r="BW2066">
        <v>9</v>
      </c>
      <c r="BY2066">
        <v>17</v>
      </c>
      <c r="BZ2066" t="s">
        <v>1997</v>
      </c>
      <c r="CA2066">
        <v>0</v>
      </c>
      <c r="CB2066">
        <v>0</v>
      </c>
      <c r="CC2066">
        <v>0</v>
      </c>
      <c r="CD2066">
        <v>0</v>
      </c>
      <c r="CE2066">
        <v>0</v>
      </c>
      <c r="CF2066">
        <v>0</v>
      </c>
      <c r="CG2066">
        <v>0</v>
      </c>
      <c r="CH2066">
        <v>0</v>
      </c>
      <c r="CI2066" s="2">
        <v>12609058</v>
      </c>
    </row>
    <row r="2067" spans="1:87">
      <c r="A2067" s="10" t="str">
        <f t="shared" si="992"/>
        <v>AVD_US</v>
      </c>
      <c r="B2067" s="12">
        <f t="shared" si="993"/>
        <v>-0.14749999999999999</v>
      </c>
      <c r="C2067" s="12">
        <v>3.9750857148914499E-4</v>
      </c>
      <c r="D2067" s="12">
        <v>0</v>
      </c>
      <c r="E2067" s="12">
        <v>-6.8901485724784904E-3</v>
      </c>
      <c r="F2067" s="12">
        <v>-6.4926400009893501E-3</v>
      </c>
      <c r="G2067" s="12">
        <v>-6.8901485724784904E-3</v>
      </c>
      <c r="H2067" s="12">
        <v>-6.4926400009893501E-3</v>
      </c>
      <c r="I2067" s="12">
        <v>3.9750857148914499E-4</v>
      </c>
      <c r="J2067" s="13">
        <f t="shared" si="994"/>
        <v>0</v>
      </c>
      <c r="K2067" s="13">
        <f t="shared" si="995"/>
        <v>0</v>
      </c>
      <c r="L2067" s="16">
        <f t="shared" si="996"/>
        <v>0</v>
      </c>
      <c r="M2067" s="13">
        <f t="shared" si="997"/>
        <v>1</v>
      </c>
      <c r="N2067" s="16">
        <f t="shared" si="998"/>
        <v>0</v>
      </c>
      <c r="O2067" s="16">
        <f t="shared" si="999"/>
        <v>-6.4926400009893501E-3</v>
      </c>
      <c r="P2067" s="16">
        <f t="shared" si="1000"/>
        <v>-7.3599990106504309E-6</v>
      </c>
      <c r="Q2067" s="20" t="str">
        <f t="shared" si="1001"/>
        <v/>
      </c>
      <c r="R2067" s="20" t="str">
        <f t="shared" si="1002"/>
        <v/>
      </c>
      <c r="S2067" s="20" t="str">
        <f t="shared" si="1003"/>
        <v/>
      </c>
      <c r="T2067" s="20">
        <f t="shared" si="1004"/>
        <v>-7.3599990106504309E-6</v>
      </c>
      <c r="U2067" s="16" t="str">
        <f t="shared" si="1005"/>
        <v/>
      </c>
      <c r="V2067" s="20" t="str">
        <f t="shared" si="1006"/>
        <v/>
      </c>
      <c r="W2067" s="20" t="str">
        <f t="shared" si="1007"/>
        <v/>
      </c>
      <c r="X2067" s="20" t="str">
        <f t="shared" si="1008"/>
        <v/>
      </c>
      <c r="Y2067" s="20" t="str">
        <f t="shared" si="1009"/>
        <v/>
      </c>
      <c r="Z2067" s="20" t="str">
        <f t="shared" si="1010"/>
        <v/>
      </c>
      <c r="AA2067" s="20" t="str">
        <f t="shared" si="1011"/>
        <v/>
      </c>
      <c r="AB2067" s="20">
        <f t="shared" si="1012"/>
        <v>-6.4926400009893501E-3</v>
      </c>
      <c r="AC2067" s="20" t="str">
        <f t="shared" si="1013"/>
        <v/>
      </c>
      <c r="AD2067" s="20" t="str">
        <f t="shared" si="1014"/>
        <v/>
      </c>
      <c r="AE2067" s="20" t="str">
        <f t="shared" si="1015"/>
        <v/>
      </c>
      <c r="AF2067" s="20" t="str">
        <f t="shared" si="1016"/>
        <v/>
      </c>
      <c r="AG2067" s="11">
        <f t="shared" si="1017"/>
        <v>-6.8901485724784904E-3</v>
      </c>
      <c r="AH2067" s="17">
        <f t="shared" si="1018"/>
        <v>-6.4926400009893501E-3</v>
      </c>
      <c r="AI2067" s="17">
        <f t="shared" si="1019"/>
        <v>999</v>
      </c>
      <c r="AJ2067" s="17">
        <f t="shared" si="1020"/>
        <v>999</v>
      </c>
      <c r="AK2067" s="17">
        <f t="shared" si="1021"/>
        <v>999</v>
      </c>
      <c r="AL2067" s="17">
        <f t="shared" si="1022"/>
        <v>999</v>
      </c>
      <c r="AM2067" s="10" t="s">
        <v>890</v>
      </c>
      <c r="AN2067">
        <v>-0.68899999999999995</v>
      </c>
      <c r="AO2067">
        <v>0</v>
      </c>
      <c r="AP2067">
        <v>-0.68899999999999995</v>
      </c>
      <c r="AQ2067">
        <v>0.47070000000000001</v>
      </c>
      <c r="AR2067" s="8">
        <v>-0.65</v>
      </c>
      <c r="AS2067" s="8">
        <v>-2.3231000000000002</v>
      </c>
      <c r="AT2067" s="8">
        <v>-12.8864</v>
      </c>
      <c r="AU2067" s="8">
        <v>-1.1597</v>
      </c>
      <c r="AV2067" s="8">
        <v>-0.65</v>
      </c>
      <c r="AW2067" s="8">
        <v>0.65</v>
      </c>
      <c r="AX2067" s="8">
        <v>2.3231000000000002</v>
      </c>
      <c r="AY2067" s="8">
        <v>12.8864</v>
      </c>
      <c r="AZ2067" s="8">
        <v>-0.21829999999999999</v>
      </c>
      <c r="BA2067" s="8">
        <v>0.65</v>
      </c>
      <c r="BB2067">
        <v>-0.65</v>
      </c>
      <c r="BC2067">
        <v>-0.21829999999999999</v>
      </c>
      <c r="BD2067">
        <v>3.9E-2</v>
      </c>
      <c r="BE2067">
        <v>0.47070000000000001</v>
      </c>
      <c r="BF2067">
        <v>0.06</v>
      </c>
      <c r="BG2067">
        <v>0.3</v>
      </c>
      <c r="BH2067">
        <v>-14.75</v>
      </c>
      <c r="BI2067">
        <v>10</v>
      </c>
      <c r="BJ2067">
        <v>19</v>
      </c>
      <c r="BK2067">
        <v>10</v>
      </c>
      <c r="BM2067">
        <v>10</v>
      </c>
      <c r="BN2067" t="s">
        <v>1016</v>
      </c>
      <c r="BP2067" t="s">
        <v>1016</v>
      </c>
      <c r="BQ2067">
        <v>15</v>
      </c>
      <c r="BR2067">
        <v>151010</v>
      </c>
      <c r="BS2067">
        <v>1</v>
      </c>
      <c r="BU2067">
        <v>1</v>
      </c>
      <c r="BW2067">
        <v>10</v>
      </c>
      <c r="BY2067">
        <v>19</v>
      </c>
      <c r="BZ2067" t="s">
        <v>1998</v>
      </c>
      <c r="CA2067">
        <v>0</v>
      </c>
      <c r="CB2067">
        <v>0</v>
      </c>
      <c r="CC2067">
        <v>1</v>
      </c>
      <c r="CD2067">
        <v>0</v>
      </c>
      <c r="CE2067">
        <v>0</v>
      </c>
      <c r="CF2067">
        <v>0</v>
      </c>
      <c r="CG2067">
        <v>0</v>
      </c>
      <c r="CH2067">
        <v>0</v>
      </c>
      <c r="CI2067" s="2">
        <v>1684371</v>
      </c>
    </row>
    <row r="2068" spans="1:87">
      <c r="A2068" s="10" t="str">
        <f t="shared" si="992"/>
        <v>WAGE_US</v>
      </c>
      <c r="B2068" s="12">
        <f t="shared" si="993"/>
        <v>-0.1014</v>
      </c>
      <c r="C2068" s="12">
        <v>6.9746285724913704E-3</v>
      </c>
      <c r="D2068" s="12">
        <v>0</v>
      </c>
      <c r="E2068" s="12">
        <v>-6.9746285724913704E-3</v>
      </c>
      <c r="F2068" s="12">
        <v>0</v>
      </c>
      <c r="G2068" s="12">
        <v>-6.9746285724913704E-3</v>
      </c>
      <c r="H2068" s="12">
        <v>0</v>
      </c>
      <c r="I2068" s="12">
        <v>6.9746285724913704E-3</v>
      </c>
      <c r="J2068" s="13">
        <f t="shared" si="994"/>
        <v>0</v>
      </c>
      <c r="K2068" s="13">
        <f t="shared" si="995"/>
        <v>0</v>
      </c>
      <c r="L2068" s="16">
        <f t="shared" si="996"/>
        <v>0</v>
      </c>
      <c r="M2068" s="13">
        <f t="shared" si="997"/>
        <v>0</v>
      </c>
      <c r="N2068" s="16">
        <f t="shared" si="998"/>
        <v>0</v>
      </c>
      <c r="O2068" s="16">
        <f t="shared" si="999"/>
        <v>0</v>
      </c>
      <c r="P2068" s="16">
        <f t="shared" si="1000"/>
        <v>-6.5000000000000006E-3</v>
      </c>
      <c r="Q2068" s="20" t="str">
        <f t="shared" si="1001"/>
        <v/>
      </c>
      <c r="R2068" s="20" t="str">
        <f t="shared" si="1002"/>
        <v/>
      </c>
      <c r="S2068" s="20" t="str">
        <f t="shared" si="1003"/>
        <v/>
      </c>
      <c r="T2068" s="20">
        <f t="shared" si="1004"/>
        <v>-6.5000000000000006E-3</v>
      </c>
      <c r="U2068" s="16" t="str">
        <f t="shared" si="1005"/>
        <v/>
      </c>
      <c r="V2068" s="20" t="str">
        <f t="shared" si="1006"/>
        <v/>
      </c>
      <c r="W2068" s="20" t="str">
        <f t="shared" si="1007"/>
        <v/>
      </c>
      <c r="X2068" s="20" t="str">
        <f t="shared" si="1008"/>
        <v/>
      </c>
      <c r="Y2068" s="20" t="str">
        <f t="shared" si="1009"/>
        <v/>
      </c>
      <c r="Z2068" s="20" t="str">
        <f t="shared" si="1010"/>
        <v/>
      </c>
      <c r="AA2068" s="20" t="str">
        <f t="shared" si="1011"/>
        <v/>
      </c>
      <c r="AB2068" s="20">
        <f t="shared" si="1012"/>
        <v>0</v>
      </c>
      <c r="AC2068" s="20" t="str">
        <f t="shared" si="1013"/>
        <v/>
      </c>
      <c r="AD2068" s="20" t="str">
        <f t="shared" si="1014"/>
        <v/>
      </c>
      <c r="AE2068" s="20" t="str">
        <f t="shared" si="1015"/>
        <v/>
      </c>
      <c r="AF2068" s="20" t="str">
        <f t="shared" si="1016"/>
        <v/>
      </c>
      <c r="AG2068" s="11">
        <f t="shared" si="1017"/>
        <v>-6.9746285724913704E-3</v>
      </c>
      <c r="AH2068" s="17">
        <f t="shared" si="1018"/>
        <v>0</v>
      </c>
      <c r="AI2068" s="17">
        <f t="shared" si="1019"/>
        <v>999</v>
      </c>
      <c r="AJ2068" s="17">
        <f t="shared" si="1020"/>
        <v>999</v>
      </c>
      <c r="AK2068" s="17">
        <f t="shared" si="1021"/>
        <v>999</v>
      </c>
      <c r="AL2068" s="17">
        <f t="shared" si="1022"/>
        <v>999</v>
      </c>
      <c r="AM2068" s="10" t="s">
        <v>832</v>
      </c>
      <c r="AN2068">
        <v>-0.69750000000000001</v>
      </c>
      <c r="AO2068">
        <v>0</v>
      </c>
      <c r="AP2068">
        <v>-0.69750000000000001</v>
      </c>
      <c r="AQ2068">
        <v>3.6107999999999998</v>
      </c>
      <c r="AR2068" s="8">
        <v>-0.65</v>
      </c>
      <c r="AS2068" s="8">
        <v>-17.5777</v>
      </c>
      <c r="AT2068" s="8">
        <v>-82.626999999999995</v>
      </c>
      <c r="AU2068" s="8">
        <v>-4.3082000000000003</v>
      </c>
      <c r="AV2068" s="8">
        <v>-0.65</v>
      </c>
      <c r="AW2068" s="8">
        <v>0.65</v>
      </c>
      <c r="AX2068" s="8">
        <v>17.5777</v>
      </c>
      <c r="AY2068" s="8">
        <v>82.626999999999995</v>
      </c>
      <c r="AZ2068" s="8">
        <v>2.9133</v>
      </c>
      <c r="BA2068" s="8">
        <v>0.65</v>
      </c>
      <c r="BB2068">
        <v>-0.65</v>
      </c>
      <c r="BC2068">
        <v>0.65</v>
      </c>
      <c r="BD2068">
        <v>4.7500000000000001E-2</v>
      </c>
      <c r="BE2068">
        <v>1.3474999999999999</v>
      </c>
      <c r="BF2068">
        <v>0.06</v>
      </c>
      <c r="BG2068">
        <v>0.3</v>
      </c>
      <c r="BH2068">
        <v>-10.14</v>
      </c>
      <c r="BI2068">
        <v>9</v>
      </c>
      <c r="BJ2068">
        <v>18</v>
      </c>
      <c r="BK2068">
        <v>9</v>
      </c>
      <c r="BM2068">
        <v>9</v>
      </c>
      <c r="BN2068" t="s">
        <v>1016</v>
      </c>
      <c r="BP2068" t="s">
        <v>1016</v>
      </c>
      <c r="BQ2068">
        <v>20</v>
      </c>
      <c r="BR2068">
        <v>202020</v>
      </c>
      <c r="BS2068">
        <v>1</v>
      </c>
      <c r="BU2068">
        <v>1</v>
      </c>
      <c r="BW2068">
        <v>9</v>
      </c>
      <c r="BY2068">
        <v>18</v>
      </c>
      <c r="BZ2068" t="s">
        <v>1997</v>
      </c>
      <c r="CA2068">
        <v>0</v>
      </c>
      <c r="CB2068">
        <v>0</v>
      </c>
      <c r="CC2068">
        <v>0</v>
      </c>
      <c r="CD2068">
        <v>0</v>
      </c>
      <c r="CE2068">
        <v>0</v>
      </c>
      <c r="CF2068">
        <v>0</v>
      </c>
      <c r="CG2068">
        <v>0</v>
      </c>
      <c r="CH2068">
        <v>0</v>
      </c>
      <c r="CI2068" s="2">
        <v>13649661</v>
      </c>
    </row>
    <row r="2069" spans="1:87">
      <c r="A2069" s="10" t="str">
        <f t="shared" si="992"/>
        <v>POST_US</v>
      </c>
      <c r="B2069" s="12">
        <f t="shared" si="993"/>
        <v>-4.9400000000000006E-2</v>
      </c>
      <c r="C2069" s="12">
        <v>6.8089371438946897E-3</v>
      </c>
      <c r="D2069" s="12">
        <v>0</v>
      </c>
      <c r="E2069" s="12">
        <v>-7.0092000010680599E-3</v>
      </c>
      <c r="F2069" s="12">
        <v>-2.0026285717337201E-4</v>
      </c>
      <c r="G2069" s="12">
        <v>-7.0092000010680599E-3</v>
      </c>
      <c r="H2069" s="12">
        <v>-2.0026285717337201E-4</v>
      </c>
      <c r="I2069" s="12">
        <v>6.8089371438946897E-3</v>
      </c>
      <c r="J2069" s="13">
        <f t="shared" si="994"/>
        <v>0</v>
      </c>
      <c r="K2069" s="13">
        <f t="shared" si="995"/>
        <v>0</v>
      </c>
      <c r="L2069" s="16">
        <f t="shared" si="996"/>
        <v>0</v>
      </c>
      <c r="M2069" s="13">
        <f t="shared" si="997"/>
        <v>1</v>
      </c>
      <c r="N2069" s="16">
        <f t="shared" si="998"/>
        <v>0</v>
      </c>
      <c r="O2069" s="16">
        <f t="shared" si="999"/>
        <v>-2.0026285717337201E-4</v>
      </c>
      <c r="P2069" s="16">
        <f t="shared" si="1000"/>
        <v>-6.2997371428266287E-3</v>
      </c>
      <c r="Q2069" s="20" t="str">
        <f t="shared" si="1001"/>
        <v/>
      </c>
      <c r="R2069" s="20" t="str">
        <f t="shared" si="1002"/>
        <v/>
      </c>
      <c r="S2069" s="20" t="str">
        <f t="shared" si="1003"/>
        <v/>
      </c>
      <c r="T2069" s="20">
        <f t="shared" si="1004"/>
        <v>-6.2997371428266287E-3</v>
      </c>
      <c r="U2069" s="16" t="str">
        <f t="shared" si="1005"/>
        <v/>
      </c>
      <c r="V2069" s="20" t="str">
        <f t="shared" si="1006"/>
        <v/>
      </c>
      <c r="W2069" s="20" t="str">
        <f t="shared" si="1007"/>
        <v/>
      </c>
      <c r="X2069" s="20" t="str">
        <f t="shared" si="1008"/>
        <v/>
      </c>
      <c r="Y2069" s="20" t="str">
        <f t="shared" si="1009"/>
        <v/>
      </c>
      <c r="Z2069" s="20" t="str">
        <f t="shared" si="1010"/>
        <v/>
      </c>
      <c r="AA2069" s="20" t="str">
        <f t="shared" si="1011"/>
        <v/>
      </c>
      <c r="AB2069" s="20">
        <f t="shared" si="1012"/>
        <v>-2.0026285717337201E-4</v>
      </c>
      <c r="AC2069" s="20" t="str">
        <f t="shared" si="1013"/>
        <v/>
      </c>
      <c r="AD2069" s="20" t="str">
        <f t="shared" si="1014"/>
        <v/>
      </c>
      <c r="AE2069" s="20" t="str">
        <f t="shared" si="1015"/>
        <v/>
      </c>
      <c r="AF2069" s="20" t="str">
        <f t="shared" si="1016"/>
        <v/>
      </c>
      <c r="AG2069" s="11">
        <f t="shared" si="1017"/>
        <v>-7.0092000010680599E-3</v>
      </c>
      <c r="AH2069" s="17">
        <f t="shared" si="1018"/>
        <v>-2.0026285717337201E-4</v>
      </c>
      <c r="AI2069" s="17">
        <f t="shared" si="1019"/>
        <v>999</v>
      </c>
      <c r="AJ2069" s="17">
        <f t="shared" si="1020"/>
        <v>999</v>
      </c>
      <c r="AK2069" s="17">
        <f t="shared" si="1021"/>
        <v>999</v>
      </c>
      <c r="AL2069" s="17">
        <f t="shared" si="1022"/>
        <v>999</v>
      </c>
      <c r="AM2069" s="10" t="s">
        <v>765</v>
      </c>
      <c r="AN2069">
        <v>-0.70089999999999997</v>
      </c>
      <c r="AO2069">
        <v>0</v>
      </c>
      <c r="AP2069">
        <v>-0.70089999999999997</v>
      </c>
      <c r="AQ2069">
        <v>6.1955999999999998</v>
      </c>
      <c r="AR2069" s="8">
        <v>-0.65</v>
      </c>
      <c r="AS2069" s="8">
        <v>-33.717500000000001</v>
      </c>
      <c r="AT2069" s="8">
        <v>-104.8236</v>
      </c>
      <c r="AU2069" s="8">
        <v>-6.8964999999999996</v>
      </c>
      <c r="AV2069" s="8">
        <v>-0.65</v>
      </c>
      <c r="AW2069" s="8">
        <v>0.65</v>
      </c>
      <c r="AX2069" s="8">
        <v>33.717500000000001</v>
      </c>
      <c r="AY2069" s="8">
        <v>104.8236</v>
      </c>
      <c r="AZ2069" s="8">
        <v>5.4946999999999999</v>
      </c>
      <c r="BA2069" s="8">
        <v>0.65</v>
      </c>
      <c r="BB2069">
        <v>-0.65</v>
      </c>
      <c r="BC2069">
        <v>0.65</v>
      </c>
      <c r="BD2069">
        <v>5.0900000000000001E-2</v>
      </c>
      <c r="BE2069">
        <v>1.3509</v>
      </c>
      <c r="BF2069">
        <v>0.06</v>
      </c>
      <c r="BG2069">
        <v>0.3</v>
      </c>
      <c r="BH2069">
        <v>-4.9400000000000004</v>
      </c>
      <c r="BI2069">
        <v>8</v>
      </c>
      <c r="BJ2069">
        <v>16</v>
      </c>
      <c r="BK2069">
        <v>8</v>
      </c>
      <c r="BM2069">
        <v>8</v>
      </c>
      <c r="BN2069" t="s">
        <v>1016</v>
      </c>
      <c r="BP2069" t="s">
        <v>1016</v>
      </c>
      <c r="BQ2069">
        <v>30</v>
      </c>
      <c r="BR2069">
        <v>302020</v>
      </c>
      <c r="BS2069">
        <v>1</v>
      </c>
      <c r="BU2069">
        <v>1</v>
      </c>
      <c r="BW2069">
        <v>8</v>
      </c>
      <c r="BY2069">
        <v>16</v>
      </c>
      <c r="BZ2069" t="s">
        <v>1997</v>
      </c>
      <c r="CA2069">
        <v>0</v>
      </c>
      <c r="CB2069">
        <v>0</v>
      </c>
      <c r="CC2069">
        <v>0</v>
      </c>
      <c r="CD2069">
        <v>0</v>
      </c>
      <c r="CE2069">
        <v>0</v>
      </c>
      <c r="CF2069">
        <v>0</v>
      </c>
      <c r="CG2069">
        <v>0</v>
      </c>
      <c r="CH2069">
        <v>0</v>
      </c>
      <c r="CI2069" s="2">
        <v>24831349</v>
      </c>
    </row>
    <row r="2070" spans="1:87">
      <c r="A2070" s="10" t="str">
        <f t="shared" si="992"/>
        <v>WDFC_US</v>
      </c>
      <c r="B2070" s="12">
        <f t="shared" si="993"/>
        <v>-4.7E-2</v>
      </c>
      <c r="C2070" s="12">
        <v>7.0140190486878496E-3</v>
      </c>
      <c r="D2070" s="12">
        <v>0</v>
      </c>
      <c r="E2070" s="12">
        <v>-7.0140190486878496E-3</v>
      </c>
      <c r="F2070" s="12">
        <v>0</v>
      </c>
      <c r="G2070" s="12">
        <v>-7.0140190486878496E-3</v>
      </c>
      <c r="H2070" s="12">
        <v>0</v>
      </c>
      <c r="I2070" s="12">
        <v>7.0140190486878496E-3</v>
      </c>
      <c r="J2070" s="13">
        <f t="shared" si="994"/>
        <v>0</v>
      </c>
      <c r="K2070" s="13">
        <f t="shared" si="995"/>
        <v>0</v>
      </c>
      <c r="L2070" s="16">
        <f t="shared" si="996"/>
        <v>0</v>
      </c>
      <c r="M2070" s="13">
        <f t="shared" si="997"/>
        <v>0</v>
      </c>
      <c r="N2070" s="16">
        <f t="shared" si="998"/>
        <v>0</v>
      </c>
      <c r="O2070" s="16">
        <f t="shared" si="999"/>
        <v>0</v>
      </c>
      <c r="P2070" s="16">
        <f t="shared" si="1000"/>
        <v>-6.5000000000000006E-3</v>
      </c>
      <c r="Q2070" s="20" t="str">
        <f t="shared" si="1001"/>
        <v/>
      </c>
      <c r="R2070" s="20" t="str">
        <f t="shared" si="1002"/>
        <v/>
      </c>
      <c r="S2070" s="20" t="str">
        <f t="shared" si="1003"/>
        <v/>
      </c>
      <c r="T2070" s="20">
        <f t="shared" si="1004"/>
        <v>-6.5000000000000006E-3</v>
      </c>
      <c r="U2070" s="16" t="str">
        <f t="shared" si="1005"/>
        <v/>
      </c>
      <c r="V2070" s="20" t="str">
        <f t="shared" si="1006"/>
        <v/>
      </c>
      <c r="W2070" s="20" t="str">
        <f t="shared" si="1007"/>
        <v/>
      </c>
      <c r="X2070" s="20" t="str">
        <f t="shared" si="1008"/>
        <v/>
      </c>
      <c r="Y2070" s="20" t="str">
        <f t="shared" si="1009"/>
        <v/>
      </c>
      <c r="Z2070" s="20" t="str">
        <f t="shared" si="1010"/>
        <v/>
      </c>
      <c r="AA2070" s="20" t="str">
        <f t="shared" si="1011"/>
        <v/>
      </c>
      <c r="AB2070" s="20">
        <f t="shared" si="1012"/>
        <v>0</v>
      </c>
      <c r="AC2070" s="20" t="str">
        <f t="shared" si="1013"/>
        <v/>
      </c>
      <c r="AD2070" s="20" t="str">
        <f t="shared" si="1014"/>
        <v/>
      </c>
      <c r="AE2070" s="20" t="str">
        <f t="shared" si="1015"/>
        <v/>
      </c>
      <c r="AF2070" s="20" t="str">
        <f t="shared" si="1016"/>
        <v/>
      </c>
      <c r="AG2070" s="11">
        <f t="shared" si="1017"/>
        <v>-7.0140190486878496E-3</v>
      </c>
      <c r="AH2070" s="17">
        <f t="shared" si="1018"/>
        <v>0</v>
      </c>
      <c r="AI2070" s="17">
        <f t="shared" si="1019"/>
        <v>999</v>
      </c>
      <c r="AJ2070" s="17">
        <f t="shared" si="1020"/>
        <v>999</v>
      </c>
      <c r="AK2070" s="17">
        <f t="shared" si="1021"/>
        <v>999</v>
      </c>
      <c r="AL2070" s="17">
        <f t="shared" si="1022"/>
        <v>999</v>
      </c>
      <c r="AM2070" s="10" t="s">
        <v>1330</v>
      </c>
      <c r="AN2070">
        <v>-0.70140000000000002</v>
      </c>
      <c r="AO2070">
        <v>0</v>
      </c>
      <c r="AP2070">
        <v>-0.70140000000000002</v>
      </c>
      <c r="AQ2070">
        <v>1.1772</v>
      </c>
      <c r="AR2070" s="8">
        <v>-0.65</v>
      </c>
      <c r="AS2070" s="8">
        <v>-6.5382999999999996</v>
      </c>
      <c r="AT2070" s="8">
        <v>-51.365600000000001</v>
      </c>
      <c r="AU2070" s="8">
        <v>-1.8786</v>
      </c>
      <c r="AV2070" s="8">
        <v>-0.65</v>
      </c>
      <c r="AW2070" s="8">
        <v>0.65</v>
      </c>
      <c r="AX2070" s="8">
        <v>6.5382999999999996</v>
      </c>
      <c r="AY2070" s="8">
        <v>51.365600000000001</v>
      </c>
      <c r="AZ2070" s="8">
        <v>0.4758</v>
      </c>
      <c r="BA2070" s="8">
        <v>0.65</v>
      </c>
      <c r="BB2070">
        <v>-0.65</v>
      </c>
      <c r="BC2070">
        <v>0.4758</v>
      </c>
      <c r="BD2070">
        <v>5.1400000000000001E-2</v>
      </c>
      <c r="BE2070">
        <v>1.1772</v>
      </c>
      <c r="BF2070">
        <v>0.06</v>
      </c>
      <c r="BG2070">
        <v>0.3</v>
      </c>
      <c r="BH2070">
        <v>-4.7</v>
      </c>
      <c r="BI2070">
        <v>8</v>
      </c>
      <c r="BJ2070">
        <v>16</v>
      </c>
      <c r="BK2070">
        <v>8</v>
      </c>
      <c r="BM2070">
        <v>8</v>
      </c>
      <c r="BN2070" t="s">
        <v>1016</v>
      </c>
      <c r="BP2070" t="s">
        <v>1016</v>
      </c>
      <c r="BQ2070">
        <v>30</v>
      </c>
      <c r="BR2070">
        <v>303010</v>
      </c>
      <c r="BS2070">
        <v>1</v>
      </c>
      <c r="BU2070">
        <v>1</v>
      </c>
      <c r="BW2070">
        <v>8</v>
      </c>
      <c r="BY2070">
        <v>16</v>
      </c>
      <c r="BZ2070" t="s">
        <v>1997</v>
      </c>
      <c r="CA2070">
        <v>0</v>
      </c>
      <c r="CB2070">
        <v>0</v>
      </c>
      <c r="CC2070">
        <v>1</v>
      </c>
      <c r="CD2070">
        <v>0</v>
      </c>
      <c r="CE2070">
        <v>0</v>
      </c>
      <c r="CF2070">
        <v>0</v>
      </c>
      <c r="CG2070">
        <v>0</v>
      </c>
      <c r="CH2070">
        <v>0</v>
      </c>
      <c r="CI2070" s="2">
        <v>4889588</v>
      </c>
    </row>
    <row r="2071" spans="1:87">
      <c r="A2071" s="10" t="str">
        <f t="shared" si="992"/>
        <v>TITN_US</v>
      </c>
      <c r="B2071" s="12">
        <f t="shared" si="993"/>
        <v>-0.1603</v>
      </c>
      <c r="C2071" s="12">
        <v>5.9923809532940798E-4</v>
      </c>
      <c r="D2071" s="12">
        <v>0</v>
      </c>
      <c r="E2071" s="12">
        <v>-7.0819047629839E-3</v>
      </c>
      <c r="F2071" s="12">
        <v>-6.4826666676545E-3</v>
      </c>
      <c r="G2071" s="12">
        <v>-7.0819047629839E-3</v>
      </c>
      <c r="H2071" s="12">
        <v>-6.4826666676545E-3</v>
      </c>
      <c r="I2071" s="12">
        <v>5.9923809532940798E-4</v>
      </c>
      <c r="J2071" s="13">
        <f t="shared" si="994"/>
        <v>0</v>
      </c>
      <c r="K2071" s="13">
        <f t="shared" si="995"/>
        <v>0</v>
      </c>
      <c r="L2071" s="16">
        <f t="shared" si="996"/>
        <v>0</v>
      </c>
      <c r="M2071" s="13">
        <f t="shared" si="997"/>
        <v>1</v>
      </c>
      <c r="N2071" s="16">
        <f t="shared" si="998"/>
        <v>0</v>
      </c>
      <c r="O2071" s="16">
        <f t="shared" si="999"/>
        <v>-6.4826666676545E-3</v>
      </c>
      <c r="P2071" s="16">
        <f t="shared" si="1000"/>
        <v>-1.7333332345500531E-5</v>
      </c>
      <c r="Q2071" s="20" t="str">
        <f t="shared" si="1001"/>
        <v/>
      </c>
      <c r="R2071" s="20" t="str">
        <f t="shared" si="1002"/>
        <v/>
      </c>
      <c r="S2071" s="20" t="str">
        <f t="shared" si="1003"/>
        <v/>
      </c>
      <c r="T2071" s="20">
        <f t="shared" si="1004"/>
        <v>-1.7333332345500531E-5</v>
      </c>
      <c r="U2071" s="16" t="str">
        <f t="shared" si="1005"/>
        <v/>
      </c>
      <c r="V2071" s="20" t="str">
        <f t="shared" si="1006"/>
        <v/>
      </c>
      <c r="W2071" s="20" t="str">
        <f t="shared" si="1007"/>
        <v/>
      </c>
      <c r="X2071" s="20" t="str">
        <f t="shared" si="1008"/>
        <v/>
      </c>
      <c r="Y2071" s="20" t="str">
        <f t="shared" si="1009"/>
        <v/>
      </c>
      <c r="Z2071" s="20" t="str">
        <f t="shared" si="1010"/>
        <v/>
      </c>
      <c r="AA2071" s="20" t="str">
        <f t="shared" si="1011"/>
        <v/>
      </c>
      <c r="AB2071" s="20">
        <f t="shared" si="1012"/>
        <v>-6.4826666676545E-3</v>
      </c>
      <c r="AC2071" s="20" t="str">
        <f t="shared" si="1013"/>
        <v/>
      </c>
      <c r="AD2071" s="20" t="str">
        <f t="shared" si="1014"/>
        <v/>
      </c>
      <c r="AE2071" s="20" t="str">
        <f t="shared" si="1015"/>
        <v/>
      </c>
      <c r="AF2071" s="20" t="str">
        <f t="shared" si="1016"/>
        <v/>
      </c>
      <c r="AG2071" s="11">
        <f t="shared" si="1017"/>
        <v>-7.0819047629839E-3</v>
      </c>
      <c r="AH2071" s="17">
        <f t="shared" si="1018"/>
        <v>-6.4826666676545E-3</v>
      </c>
      <c r="AI2071" s="17">
        <f t="shared" si="1019"/>
        <v>999</v>
      </c>
      <c r="AJ2071" s="17">
        <f t="shared" si="1020"/>
        <v>999</v>
      </c>
      <c r="AK2071" s="17">
        <f t="shared" si="1021"/>
        <v>999</v>
      </c>
      <c r="AL2071" s="17">
        <f t="shared" si="1022"/>
        <v>999</v>
      </c>
      <c r="AM2071" s="10" t="s">
        <v>949</v>
      </c>
      <c r="AN2071">
        <v>-0.70820000000000005</v>
      </c>
      <c r="AO2071">
        <v>0</v>
      </c>
      <c r="AP2071">
        <v>-0.70820000000000005</v>
      </c>
      <c r="AQ2071">
        <v>0.33550000000000002</v>
      </c>
      <c r="AR2071" s="8">
        <v>-0.65</v>
      </c>
      <c r="AS2071" s="8">
        <v>-1.7343</v>
      </c>
      <c r="AT2071" s="8">
        <v>-11.664099999999999</v>
      </c>
      <c r="AU2071" s="8">
        <v>-1.0437000000000001</v>
      </c>
      <c r="AV2071" s="8">
        <v>-0.65</v>
      </c>
      <c r="AW2071" s="8">
        <v>0.65</v>
      </c>
      <c r="AX2071" s="8">
        <v>1.7343</v>
      </c>
      <c r="AY2071" s="8">
        <v>11.664099999999999</v>
      </c>
      <c r="AZ2071" s="8">
        <v>-0.37269999999999998</v>
      </c>
      <c r="BA2071" s="8">
        <v>0.65</v>
      </c>
      <c r="BB2071">
        <v>-0.65</v>
      </c>
      <c r="BC2071">
        <v>-0.37269999999999998</v>
      </c>
      <c r="BD2071">
        <v>5.8200000000000002E-2</v>
      </c>
      <c r="BE2071">
        <v>0.33550000000000002</v>
      </c>
      <c r="BF2071">
        <v>0.06</v>
      </c>
      <c r="BG2071">
        <v>0.3</v>
      </c>
      <c r="BH2071">
        <v>-16.03</v>
      </c>
      <c r="BI2071">
        <v>10</v>
      </c>
      <c r="BJ2071">
        <v>19</v>
      </c>
      <c r="BK2071">
        <v>10</v>
      </c>
      <c r="BM2071">
        <v>10</v>
      </c>
      <c r="BN2071" t="s">
        <v>1016</v>
      </c>
      <c r="BP2071" t="s">
        <v>1016</v>
      </c>
      <c r="BQ2071">
        <v>20</v>
      </c>
      <c r="BR2071">
        <v>201070</v>
      </c>
      <c r="BS2071">
        <v>1</v>
      </c>
      <c r="BU2071">
        <v>1</v>
      </c>
      <c r="BW2071">
        <v>10</v>
      </c>
      <c r="BY2071">
        <v>19</v>
      </c>
      <c r="BZ2071" t="s">
        <v>1998</v>
      </c>
      <c r="CA2071">
        <v>0</v>
      </c>
      <c r="CB2071">
        <v>0</v>
      </c>
      <c r="CC2071">
        <v>1</v>
      </c>
      <c r="CD2071">
        <v>0</v>
      </c>
      <c r="CE2071">
        <v>0</v>
      </c>
      <c r="CF2071">
        <v>0</v>
      </c>
      <c r="CG2071">
        <v>0</v>
      </c>
      <c r="CH2071">
        <v>0</v>
      </c>
      <c r="CI2071" s="2">
        <v>988754</v>
      </c>
    </row>
    <row r="2072" spans="1:87">
      <c r="A2072" s="10" t="str">
        <f t="shared" si="992"/>
        <v>TNDM_US</v>
      </c>
      <c r="B2072" s="12">
        <f t="shared" si="993"/>
        <v>-0.12130000000000001</v>
      </c>
      <c r="C2072" s="12">
        <v>1.0796342858787999E-3</v>
      </c>
      <c r="D2072" s="12">
        <v>0</v>
      </c>
      <c r="E2072" s="12">
        <v>-7.1028571439394799E-3</v>
      </c>
      <c r="F2072" s="12">
        <v>-6.0232228580606798E-3</v>
      </c>
      <c r="G2072" s="12">
        <v>-7.1028571439394799E-3</v>
      </c>
      <c r="H2072" s="12">
        <v>-6.0232228580606798E-3</v>
      </c>
      <c r="I2072" s="12">
        <v>1.0796342858787999E-3</v>
      </c>
      <c r="J2072" s="13">
        <f t="shared" si="994"/>
        <v>0</v>
      </c>
      <c r="K2072" s="13">
        <f t="shared" si="995"/>
        <v>0</v>
      </c>
      <c r="L2072" s="16">
        <f t="shared" si="996"/>
        <v>0</v>
      </c>
      <c r="M2072" s="13">
        <f t="shared" si="997"/>
        <v>1</v>
      </c>
      <c r="N2072" s="16">
        <f t="shared" si="998"/>
        <v>0</v>
      </c>
      <c r="O2072" s="16">
        <f t="shared" si="999"/>
        <v>-6.0232228580606798E-3</v>
      </c>
      <c r="P2072" s="16">
        <f t="shared" si="1000"/>
        <v>2.3222858060679627E-5</v>
      </c>
      <c r="Q2072" s="20" t="str">
        <f t="shared" si="1001"/>
        <v/>
      </c>
      <c r="R2072" s="20" t="str">
        <f t="shared" si="1002"/>
        <v/>
      </c>
      <c r="S2072" s="20" t="str">
        <f t="shared" si="1003"/>
        <v/>
      </c>
      <c r="T2072" s="20">
        <f t="shared" si="1004"/>
        <v>2.3222858060679627E-5</v>
      </c>
      <c r="U2072" s="16" t="str">
        <f t="shared" si="1005"/>
        <v/>
      </c>
      <c r="V2072" s="20" t="str">
        <f t="shared" si="1006"/>
        <v/>
      </c>
      <c r="W2072" s="20" t="str">
        <f t="shared" si="1007"/>
        <v/>
      </c>
      <c r="X2072" s="20" t="str">
        <f t="shared" si="1008"/>
        <v/>
      </c>
      <c r="Y2072" s="20" t="str">
        <f t="shared" si="1009"/>
        <v/>
      </c>
      <c r="Z2072" s="20" t="str">
        <f t="shared" si="1010"/>
        <v/>
      </c>
      <c r="AA2072" s="20" t="str">
        <f t="shared" si="1011"/>
        <v/>
      </c>
      <c r="AB2072" s="20">
        <f t="shared" si="1012"/>
        <v>-6.0232228580606798E-3</v>
      </c>
      <c r="AC2072" s="20" t="str">
        <f t="shared" si="1013"/>
        <v/>
      </c>
      <c r="AD2072" s="20" t="str">
        <f t="shared" si="1014"/>
        <v/>
      </c>
      <c r="AE2072" s="20" t="str">
        <f t="shared" si="1015"/>
        <v/>
      </c>
      <c r="AF2072" s="20" t="str">
        <f t="shared" si="1016"/>
        <v/>
      </c>
      <c r="AG2072" s="11">
        <f t="shared" si="1017"/>
        <v>-7.1028571439394799E-3</v>
      </c>
      <c r="AH2072" s="17">
        <f t="shared" si="1018"/>
        <v>-6.0232228580606798E-3</v>
      </c>
      <c r="AI2072" s="17">
        <f t="shared" si="1019"/>
        <v>999</v>
      </c>
      <c r="AJ2072" s="17">
        <f t="shared" si="1020"/>
        <v>999</v>
      </c>
      <c r="AK2072" s="17">
        <f t="shared" si="1021"/>
        <v>999</v>
      </c>
      <c r="AL2072" s="17">
        <f t="shared" si="1022"/>
        <v>999</v>
      </c>
      <c r="AM2072" s="10" t="s">
        <v>1603</v>
      </c>
      <c r="AN2072">
        <v>-0.71030000000000004</v>
      </c>
      <c r="AO2072">
        <v>0</v>
      </c>
      <c r="AP2072">
        <v>-0.71030000000000004</v>
      </c>
      <c r="AQ2072">
        <v>0.60609999999999997</v>
      </c>
      <c r="AR2072" s="8">
        <v>-0.6</v>
      </c>
      <c r="AS2072" s="8">
        <v>-3.3271999999999999</v>
      </c>
      <c r="AT2072" s="8">
        <v>-16.872</v>
      </c>
      <c r="AU2072" s="8">
        <v>-1.3164</v>
      </c>
      <c r="AV2072" s="8">
        <v>-0.6</v>
      </c>
      <c r="AW2072" s="8">
        <v>0.6</v>
      </c>
      <c r="AX2072" s="8">
        <v>3.3271999999999999</v>
      </c>
      <c r="AY2072" s="8">
        <v>16.872</v>
      </c>
      <c r="AZ2072" s="8">
        <v>-0.1042</v>
      </c>
      <c r="BA2072" s="8">
        <v>0.6</v>
      </c>
      <c r="BB2072">
        <v>-0.6</v>
      </c>
      <c r="BC2072">
        <v>-0.1042</v>
      </c>
      <c r="BD2072">
        <v>0.1103</v>
      </c>
      <c r="BE2072">
        <v>0.60609999999999997</v>
      </c>
      <c r="BF2072">
        <v>0.06</v>
      </c>
      <c r="BG2072">
        <v>0.3</v>
      </c>
      <c r="BH2072">
        <v>-12.13</v>
      </c>
      <c r="BI2072">
        <v>9</v>
      </c>
      <c r="BJ2072">
        <v>18</v>
      </c>
      <c r="BK2072">
        <v>9</v>
      </c>
      <c r="BM2072">
        <v>9</v>
      </c>
      <c r="BN2072" t="s">
        <v>1016</v>
      </c>
      <c r="BP2072" t="s">
        <v>1016</v>
      </c>
      <c r="BQ2072">
        <v>35</v>
      </c>
      <c r="BR2072">
        <v>351010</v>
      </c>
      <c r="BS2072">
        <v>1</v>
      </c>
      <c r="BU2072">
        <v>1</v>
      </c>
      <c r="BW2072">
        <v>9</v>
      </c>
      <c r="BY2072">
        <v>18</v>
      </c>
      <c r="BZ2072" t="s">
        <v>1997</v>
      </c>
      <c r="CA2072">
        <v>0</v>
      </c>
      <c r="CB2072">
        <v>0</v>
      </c>
      <c r="CC2072">
        <v>1</v>
      </c>
      <c r="CD2072">
        <v>0</v>
      </c>
      <c r="CE2072">
        <v>0</v>
      </c>
      <c r="CF2072">
        <v>0</v>
      </c>
      <c r="CG2072">
        <v>0</v>
      </c>
      <c r="CH2072">
        <v>0</v>
      </c>
      <c r="CI2072" s="2">
        <v>2410507</v>
      </c>
    </row>
    <row r="2073" spans="1:87">
      <c r="A2073" s="10" t="str">
        <f t="shared" si="992"/>
        <v>DORM_US</v>
      </c>
      <c r="B2073" s="12">
        <f t="shared" si="993"/>
        <v>-0.12269999999999999</v>
      </c>
      <c r="C2073" s="12">
        <v>5.9274285723317902E-4</v>
      </c>
      <c r="D2073" s="12">
        <v>0</v>
      </c>
      <c r="E2073" s="12">
        <v>-7.11291428679815E-3</v>
      </c>
      <c r="F2073" s="12">
        <v>-6.5201714295649704E-3</v>
      </c>
      <c r="G2073" s="12">
        <v>-7.11291428679815E-3</v>
      </c>
      <c r="H2073" s="12">
        <v>-6.5201714295649704E-3</v>
      </c>
      <c r="I2073" s="12">
        <v>5.9274285723317902E-4</v>
      </c>
      <c r="J2073" s="13">
        <f t="shared" si="994"/>
        <v>0</v>
      </c>
      <c r="K2073" s="13">
        <f t="shared" si="995"/>
        <v>0</v>
      </c>
      <c r="L2073" s="16">
        <f t="shared" si="996"/>
        <v>0</v>
      </c>
      <c r="M2073" s="13">
        <f t="shared" si="997"/>
        <v>1</v>
      </c>
      <c r="N2073" s="16">
        <f t="shared" si="998"/>
        <v>0</v>
      </c>
      <c r="O2073" s="16">
        <f t="shared" si="999"/>
        <v>-6.5201714295649704E-3</v>
      </c>
      <c r="P2073" s="16">
        <f t="shared" si="1000"/>
        <v>2.0171429564969784E-5</v>
      </c>
      <c r="Q2073" s="20" t="str">
        <f t="shared" si="1001"/>
        <v/>
      </c>
      <c r="R2073" s="20" t="str">
        <f t="shared" si="1002"/>
        <v/>
      </c>
      <c r="S2073" s="20" t="str">
        <f t="shared" si="1003"/>
        <v/>
      </c>
      <c r="T2073" s="20">
        <f t="shared" si="1004"/>
        <v>2.0171429564969784E-5</v>
      </c>
      <c r="U2073" s="16" t="str">
        <f t="shared" si="1005"/>
        <v/>
      </c>
      <c r="V2073" s="20" t="str">
        <f t="shared" si="1006"/>
        <v/>
      </c>
      <c r="W2073" s="20" t="str">
        <f t="shared" si="1007"/>
        <v/>
      </c>
      <c r="X2073" s="20" t="str">
        <f t="shared" si="1008"/>
        <v/>
      </c>
      <c r="Y2073" s="20" t="str">
        <f t="shared" si="1009"/>
        <v/>
      </c>
      <c r="Z2073" s="20" t="str">
        <f t="shared" si="1010"/>
        <v/>
      </c>
      <c r="AA2073" s="20" t="str">
        <f t="shared" si="1011"/>
        <v/>
      </c>
      <c r="AB2073" s="20">
        <f t="shared" si="1012"/>
        <v>-6.5201714295649704E-3</v>
      </c>
      <c r="AC2073" s="20" t="str">
        <f t="shared" si="1013"/>
        <v/>
      </c>
      <c r="AD2073" s="20" t="str">
        <f t="shared" si="1014"/>
        <v/>
      </c>
      <c r="AE2073" s="20" t="str">
        <f t="shared" si="1015"/>
        <v/>
      </c>
      <c r="AF2073" s="20" t="str">
        <f t="shared" si="1016"/>
        <v/>
      </c>
      <c r="AG2073" s="11">
        <f t="shared" si="1017"/>
        <v>-7.11291428679815E-3</v>
      </c>
      <c r="AH2073" s="17">
        <f t="shared" si="1018"/>
        <v>-6.5201714295649704E-3</v>
      </c>
      <c r="AI2073" s="17">
        <f t="shared" si="1019"/>
        <v>999</v>
      </c>
      <c r="AJ2073" s="17">
        <f t="shared" si="1020"/>
        <v>999</v>
      </c>
      <c r="AK2073" s="17">
        <f t="shared" si="1021"/>
        <v>999</v>
      </c>
      <c r="AL2073" s="17">
        <f t="shared" si="1022"/>
        <v>999</v>
      </c>
      <c r="AM2073" s="10" t="s">
        <v>944</v>
      </c>
      <c r="AN2073">
        <v>-0.71130000000000004</v>
      </c>
      <c r="AO2073">
        <v>0</v>
      </c>
      <c r="AP2073">
        <v>-0.71130000000000004</v>
      </c>
      <c r="AQ2073">
        <v>3.4323000000000001</v>
      </c>
      <c r="AR2073" s="8">
        <v>-0.65</v>
      </c>
      <c r="AS2073" s="8">
        <v>-11.038500000000001</v>
      </c>
      <c r="AT2073" s="8">
        <v>-70.371099999999998</v>
      </c>
      <c r="AU2073" s="8">
        <v>-4.1436000000000002</v>
      </c>
      <c r="AV2073" s="8">
        <v>-0.65</v>
      </c>
      <c r="AW2073" s="8">
        <v>0.65</v>
      </c>
      <c r="AX2073" s="8">
        <v>11.038500000000001</v>
      </c>
      <c r="AY2073" s="8">
        <v>70.371099999999998</v>
      </c>
      <c r="AZ2073" s="8">
        <v>2.7210000000000001</v>
      </c>
      <c r="BA2073" s="8">
        <v>0.65</v>
      </c>
      <c r="BB2073">
        <v>-0.65</v>
      </c>
      <c r="BC2073">
        <v>0.65</v>
      </c>
      <c r="BD2073">
        <v>6.13E-2</v>
      </c>
      <c r="BE2073">
        <v>1.3613</v>
      </c>
      <c r="BF2073">
        <v>0.06</v>
      </c>
      <c r="BG2073">
        <v>0.3</v>
      </c>
      <c r="BH2073">
        <v>-12.27</v>
      </c>
      <c r="BI2073">
        <v>9</v>
      </c>
      <c r="BJ2073">
        <v>18</v>
      </c>
      <c r="BK2073">
        <v>9</v>
      </c>
      <c r="BM2073">
        <v>9</v>
      </c>
      <c r="BN2073" t="s">
        <v>1016</v>
      </c>
      <c r="BP2073" t="s">
        <v>1016</v>
      </c>
      <c r="BQ2073">
        <v>25</v>
      </c>
      <c r="BR2073">
        <v>251010</v>
      </c>
      <c r="BS2073">
        <v>1</v>
      </c>
      <c r="BU2073">
        <v>1</v>
      </c>
      <c r="BW2073">
        <v>9</v>
      </c>
      <c r="BY2073">
        <v>18</v>
      </c>
      <c r="BZ2073" t="s">
        <v>1997</v>
      </c>
      <c r="CA2073">
        <v>0</v>
      </c>
      <c r="CB2073">
        <v>0</v>
      </c>
      <c r="CC2073">
        <v>0</v>
      </c>
      <c r="CD2073">
        <v>0</v>
      </c>
      <c r="CE2073">
        <v>0</v>
      </c>
      <c r="CF2073">
        <v>0</v>
      </c>
      <c r="CG2073">
        <v>0</v>
      </c>
      <c r="CH2073">
        <v>0</v>
      </c>
      <c r="CI2073" s="2">
        <v>11567215</v>
      </c>
    </row>
    <row r="2074" spans="1:87">
      <c r="A2074" s="10" t="str">
        <f t="shared" si="992"/>
        <v>TUMI_US</v>
      </c>
      <c r="B2074" s="12">
        <f t="shared" si="993"/>
        <v>-7.8700000000000006E-2</v>
      </c>
      <c r="C2074" s="12">
        <v>6.6557333343475304E-4</v>
      </c>
      <c r="D2074" s="12">
        <v>0</v>
      </c>
      <c r="E2074" s="12">
        <v>-7.1311428582294997E-3</v>
      </c>
      <c r="F2074" s="12">
        <v>-6.4655695247947502E-3</v>
      </c>
      <c r="G2074" s="12">
        <v>-7.1311428582294997E-3</v>
      </c>
      <c r="H2074" s="12">
        <v>-6.4655695247947502E-3</v>
      </c>
      <c r="I2074" s="12">
        <v>6.6557333343475304E-4</v>
      </c>
      <c r="J2074" s="13">
        <f t="shared" si="994"/>
        <v>0</v>
      </c>
      <c r="K2074" s="13">
        <f t="shared" si="995"/>
        <v>0</v>
      </c>
      <c r="L2074" s="16">
        <f t="shared" si="996"/>
        <v>0</v>
      </c>
      <c r="M2074" s="13">
        <f t="shared" si="997"/>
        <v>1</v>
      </c>
      <c r="N2074" s="16">
        <f t="shared" si="998"/>
        <v>0</v>
      </c>
      <c r="O2074" s="16">
        <f t="shared" si="999"/>
        <v>-6.4655695247947502E-3</v>
      </c>
      <c r="P2074" s="16">
        <f t="shared" si="1000"/>
        <v>-3.4430475205250374E-5</v>
      </c>
      <c r="Q2074" s="20" t="str">
        <f t="shared" si="1001"/>
        <v/>
      </c>
      <c r="R2074" s="20" t="str">
        <f t="shared" si="1002"/>
        <v/>
      </c>
      <c r="S2074" s="20" t="str">
        <f t="shared" si="1003"/>
        <v/>
      </c>
      <c r="T2074" s="20">
        <f t="shared" si="1004"/>
        <v>-3.4430475205250374E-5</v>
      </c>
      <c r="U2074" s="16" t="str">
        <f t="shared" si="1005"/>
        <v/>
      </c>
      <c r="V2074" s="20" t="str">
        <f t="shared" si="1006"/>
        <v/>
      </c>
      <c r="W2074" s="20" t="str">
        <f t="shared" si="1007"/>
        <v/>
      </c>
      <c r="X2074" s="20" t="str">
        <f t="shared" si="1008"/>
        <v/>
      </c>
      <c r="Y2074" s="20" t="str">
        <f t="shared" si="1009"/>
        <v/>
      </c>
      <c r="Z2074" s="20" t="str">
        <f t="shared" si="1010"/>
        <v/>
      </c>
      <c r="AA2074" s="20" t="str">
        <f t="shared" si="1011"/>
        <v/>
      </c>
      <c r="AB2074" s="20">
        <f t="shared" si="1012"/>
        <v>-6.4655695247947502E-3</v>
      </c>
      <c r="AC2074" s="20" t="str">
        <f t="shared" si="1013"/>
        <v/>
      </c>
      <c r="AD2074" s="20" t="str">
        <f t="shared" si="1014"/>
        <v/>
      </c>
      <c r="AE2074" s="20" t="str">
        <f t="shared" si="1015"/>
        <v/>
      </c>
      <c r="AF2074" s="20" t="str">
        <f t="shared" si="1016"/>
        <v/>
      </c>
      <c r="AG2074" s="11">
        <f t="shared" si="1017"/>
        <v>-7.1311428582294997E-3</v>
      </c>
      <c r="AH2074" s="17">
        <f t="shared" si="1018"/>
        <v>-6.4655695247947502E-3</v>
      </c>
      <c r="AI2074" s="17">
        <f t="shared" si="1019"/>
        <v>999</v>
      </c>
      <c r="AJ2074" s="17">
        <f t="shared" si="1020"/>
        <v>999</v>
      </c>
      <c r="AK2074" s="17">
        <f t="shared" si="1021"/>
        <v>999</v>
      </c>
      <c r="AL2074" s="17">
        <f t="shared" si="1022"/>
        <v>999</v>
      </c>
      <c r="AM2074" s="10" t="s">
        <v>963</v>
      </c>
      <c r="AN2074">
        <v>-0.71309999999999996</v>
      </c>
      <c r="AO2074">
        <v>0</v>
      </c>
      <c r="AP2074">
        <v>-0.71309999999999996</v>
      </c>
      <c r="AQ2074">
        <v>1.9764999999999999</v>
      </c>
      <c r="AR2074" s="8">
        <v>-0.65</v>
      </c>
      <c r="AS2074" s="8">
        <v>-11.841200000000001</v>
      </c>
      <c r="AT2074" s="8">
        <v>-64.531000000000006</v>
      </c>
      <c r="AU2074" s="8">
        <v>-2.6896</v>
      </c>
      <c r="AV2074" s="8">
        <v>-0.65</v>
      </c>
      <c r="AW2074" s="8">
        <v>0.65</v>
      </c>
      <c r="AX2074" s="8">
        <v>11.841200000000001</v>
      </c>
      <c r="AY2074" s="8">
        <v>64.531000000000006</v>
      </c>
      <c r="AZ2074" s="8">
        <v>1.2634000000000001</v>
      </c>
      <c r="BA2074" s="8">
        <v>0.65</v>
      </c>
      <c r="BB2074">
        <v>-0.65</v>
      </c>
      <c r="BC2074">
        <v>0.65</v>
      </c>
      <c r="BD2074">
        <v>6.3100000000000003E-2</v>
      </c>
      <c r="BE2074">
        <v>1.3631</v>
      </c>
      <c r="BF2074">
        <v>0.06</v>
      </c>
      <c r="BG2074">
        <v>0.3</v>
      </c>
      <c r="BH2074">
        <v>-7.87</v>
      </c>
      <c r="BI2074">
        <v>9</v>
      </c>
      <c r="BJ2074">
        <v>17</v>
      </c>
      <c r="BK2074">
        <v>9</v>
      </c>
      <c r="BM2074">
        <v>9</v>
      </c>
      <c r="BN2074" t="s">
        <v>1016</v>
      </c>
      <c r="BP2074" t="s">
        <v>1016</v>
      </c>
      <c r="BQ2074">
        <v>25</v>
      </c>
      <c r="BR2074">
        <v>252030</v>
      </c>
      <c r="BS2074">
        <v>1</v>
      </c>
      <c r="BU2074">
        <v>1</v>
      </c>
      <c r="BW2074">
        <v>9</v>
      </c>
      <c r="BY2074">
        <v>17</v>
      </c>
      <c r="BZ2074" t="s">
        <v>1997</v>
      </c>
      <c r="CA2074">
        <v>0</v>
      </c>
      <c r="CB2074">
        <v>0</v>
      </c>
      <c r="CC2074">
        <v>0</v>
      </c>
      <c r="CD2074">
        <v>0</v>
      </c>
      <c r="CE2074">
        <v>0</v>
      </c>
      <c r="CF2074">
        <v>0</v>
      </c>
      <c r="CG2074">
        <v>0</v>
      </c>
      <c r="CH2074">
        <v>0</v>
      </c>
      <c r="CI2074" s="2">
        <v>7715734</v>
      </c>
    </row>
    <row r="2075" spans="1:87">
      <c r="A2075" s="10" t="str">
        <f t="shared" si="992"/>
        <v>RDEN_US</v>
      </c>
      <c r="B2075" s="12">
        <f t="shared" si="993"/>
        <v>-0.13819999999999999</v>
      </c>
      <c r="C2075" s="12">
        <v>6.5287619057567605E-4</v>
      </c>
      <c r="D2075" s="12">
        <v>0</v>
      </c>
      <c r="E2075" s="12">
        <v>-7.1392011439450204E-3</v>
      </c>
      <c r="F2075" s="12">
        <v>-6.48632495336934E-3</v>
      </c>
      <c r="G2075" s="12">
        <v>-7.1392011439450204E-3</v>
      </c>
      <c r="H2075" s="12">
        <v>-6.48632495336934E-3</v>
      </c>
      <c r="I2075" s="12">
        <v>6.5287619057567605E-4</v>
      </c>
      <c r="J2075" s="13">
        <f t="shared" si="994"/>
        <v>0</v>
      </c>
      <c r="K2075" s="13">
        <f t="shared" si="995"/>
        <v>0</v>
      </c>
      <c r="L2075" s="16">
        <f t="shared" si="996"/>
        <v>0</v>
      </c>
      <c r="M2075" s="13">
        <f t="shared" si="997"/>
        <v>1</v>
      </c>
      <c r="N2075" s="16">
        <f t="shared" si="998"/>
        <v>0</v>
      </c>
      <c r="O2075" s="16">
        <f t="shared" si="999"/>
        <v>-6.48632495336934E-3</v>
      </c>
      <c r="P2075" s="16">
        <f t="shared" si="1000"/>
        <v>-1.3675046630660589E-5</v>
      </c>
      <c r="Q2075" s="20" t="str">
        <f t="shared" si="1001"/>
        <v/>
      </c>
      <c r="R2075" s="20" t="str">
        <f t="shared" si="1002"/>
        <v/>
      </c>
      <c r="S2075" s="20" t="str">
        <f t="shared" si="1003"/>
        <v/>
      </c>
      <c r="T2075" s="20">
        <f t="shared" si="1004"/>
        <v>-1.3675046630660589E-5</v>
      </c>
      <c r="U2075" s="16" t="str">
        <f t="shared" si="1005"/>
        <v/>
      </c>
      <c r="V2075" s="20" t="str">
        <f t="shared" si="1006"/>
        <v/>
      </c>
      <c r="W2075" s="20" t="str">
        <f t="shared" si="1007"/>
        <v/>
      </c>
      <c r="X2075" s="20" t="str">
        <f t="shared" si="1008"/>
        <v/>
      </c>
      <c r="Y2075" s="20" t="str">
        <f t="shared" si="1009"/>
        <v/>
      </c>
      <c r="Z2075" s="20" t="str">
        <f t="shared" si="1010"/>
        <v/>
      </c>
      <c r="AA2075" s="20" t="str">
        <f t="shared" si="1011"/>
        <v/>
      </c>
      <c r="AB2075" s="20">
        <f t="shared" si="1012"/>
        <v>-6.48632495336934E-3</v>
      </c>
      <c r="AC2075" s="20" t="str">
        <f t="shared" si="1013"/>
        <v/>
      </c>
      <c r="AD2075" s="20" t="str">
        <f t="shared" si="1014"/>
        <v/>
      </c>
      <c r="AE2075" s="20" t="str">
        <f t="shared" si="1015"/>
        <v/>
      </c>
      <c r="AF2075" s="20" t="str">
        <f t="shared" si="1016"/>
        <v/>
      </c>
      <c r="AG2075" s="11">
        <f t="shared" si="1017"/>
        <v>-7.1392011439450204E-3</v>
      </c>
      <c r="AH2075" s="17">
        <f t="shared" si="1018"/>
        <v>-6.48632495336934E-3</v>
      </c>
      <c r="AI2075" s="17">
        <f t="shared" si="1019"/>
        <v>999</v>
      </c>
      <c r="AJ2075" s="17">
        <f t="shared" si="1020"/>
        <v>999</v>
      </c>
      <c r="AK2075" s="17">
        <f t="shared" si="1021"/>
        <v>999</v>
      </c>
      <c r="AL2075" s="17">
        <f t="shared" si="1022"/>
        <v>999</v>
      </c>
      <c r="AM2075" s="10" t="s">
        <v>917</v>
      </c>
      <c r="AN2075">
        <v>-0.71389999999999998</v>
      </c>
      <c r="AO2075">
        <v>0</v>
      </c>
      <c r="AP2075">
        <v>-0.71389999999999998</v>
      </c>
      <c r="AQ2075">
        <v>0.70379999999999998</v>
      </c>
      <c r="AR2075" s="8">
        <v>-0.65</v>
      </c>
      <c r="AS2075" s="8">
        <v>-4.0145999999999997</v>
      </c>
      <c r="AT2075" s="8">
        <v>-19.4633</v>
      </c>
      <c r="AU2075" s="8">
        <v>-1.4177</v>
      </c>
      <c r="AV2075" s="8">
        <v>-0.65</v>
      </c>
      <c r="AW2075" s="8">
        <v>0.65</v>
      </c>
      <c r="AX2075" s="8">
        <v>4.0145999999999997</v>
      </c>
      <c r="AY2075" s="8">
        <v>19.4633</v>
      </c>
      <c r="AZ2075" s="8">
        <v>-1.01E-2</v>
      </c>
      <c r="BA2075" s="8">
        <v>0.65</v>
      </c>
      <c r="BB2075">
        <v>-0.65</v>
      </c>
      <c r="BC2075">
        <v>-1.01E-2</v>
      </c>
      <c r="BD2075">
        <v>6.3899999999999998E-2</v>
      </c>
      <c r="BE2075">
        <v>0.70379999999999998</v>
      </c>
      <c r="BF2075">
        <v>0.06</v>
      </c>
      <c r="BG2075">
        <v>0.3</v>
      </c>
      <c r="BH2075">
        <v>-13.82</v>
      </c>
      <c r="BI2075">
        <v>10</v>
      </c>
      <c r="BJ2075">
        <v>19</v>
      </c>
      <c r="BK2075">
        <v>10</v>
      </c>
      <c r="BM2075">
        <v>10</v>
      </c>
      <c r="BN2075" t="s">
        <v>1016</v>
      </c>
      <c r="BP2075" t="s">
        <v>1016</v>
      </c>
      <c r="BQ2075">
        <v>30</v>
      </c>
      <c r="BR2075">
        <v>303020</v>
      </c>
      <c r="BS2075">
        <v>1</v>
      </c>
      <c r="BU2075">
        <v>1</v>
      </c>
      <c r="BW2075">
        <v>10</v>
      </c>
      <c r="BY2075">
        <v>19</v>
      </c>
      <c r="BZ2075" t="s">
        <v>1997</v>
      </c>
      <c r="CA2075">
        <v>0</v>
      </c>
      <c r="CB2075">
        <v>0</v>
      </c>
      <c r="CC2075">
        <v>1</v>
      </c>
      <c r="CD2075">
        <v>0</v>
      </c>
      <c r="CE2075">
        <v>0</v>
      </c>
      <c r="CF2075">
        <v>0</v>
      </c>
      <c r="CG2075">
        <v>0</v>
      </c>
      <c r="CH2075">
        <v>0</v>
      </c>
      <c r="CI2075" s="2">
        <v>3005803</v>
      </c>
    </row>
    <row r="2076" spans="1:87">
      <c r="A2076" s="10" t="str">
        <f t="shared" si="992"/>
        <v>NMBL_US</v>
      </c>
      <c r="B2076" s="12">
        <f t="shared" si="993"/>
        <v>-0.1671</v>
      </c>
      <c r="C2076" s="12">
        <v>1.2335085716165301E-3</v>
      </c>
      <c r="D2076" s="12">
        <v>0</v>
      </c>
      <c r="E2076" s="12">
        <v>-7.1954666677631098E-3</v>
      </c>
      <c r="F2076" s="12">
        <v>-5.9619580961465801E-3</v>
      </c>
      <c r="G2076" s="12">
        <v>-7.1954666677631098E-3</v>
      </c>
      <c r="H2076" s="12">
        <v>-5.9619580961465801E-3</v>
      </c>
      <c r="I2076" s="12">
        <v>1.2335085716165301E-3</v>
      </c>
      <c r="J2076" s="13">
        <f t="shared" si="994"/>
        <v>0</v>
      </c>
      <c r="K2076" s="13">
        <f t="shared" si="995"/>
        <v>0</v>
      </c>
      <c r="L2076" s="16">
        <f t="shared" si="996"/>
        <v>0</v>
      </c>
      <c r="M2076" s="13">
        <f t="shared" si="997"/>
        <v>1</v>
      </c>
      <c r="N2076" s="16">
        <f t="shared" si="998"/>
        <v>0</v>
      </c>
      <c r="O2076" s="16">
        <f t="shared" si="999"/>
        <v>-5.9619580961465801E-3</v>
      </c>
      <c r="P2076" s="16">
        <f t="shared" si="1000"/>
        <v>-3.8041903853420003E-5</v>
      </c>
      <c r="Q2076" s="20" t="str">
        <f t="shared" si="1001"/>
        <v/>
      </c>
      <c r="R2076" s="20" t="str">
        <f t="shared" si="1002"/>
        <v/>
      </c>
      <c r="S2076" s="20" t="str">
        <f t="shared" si="1003"/>
        <v/>
      </c>
      <c r="T2076" s="20">
        <f t="shared" si="1004"/>
        <v>-3.8041903853420003E-5</v>
      </c>
      <c r="U2076" s="16" t="str">
        <f t="shared" si="1005"/>
        <v/>
      </c>
      <c r="V2076" s="20" t="str">
        <f t="shared" si="1006"/>
        <v/>
      </c>
      <c r="W2076" s="20" t="str">
        <f t="shared" si="1007"/>
        <v/>
      </c>
      <c r="X2076" s="20" t="str">
        <f t="shared" si="1008"/>
        <v/>
      </c>
      <c r="Y2076" s="20" t="str">
        <f t="shared" si="1009"/>
        <v/>
      </c>
      <c r="Z2076" s="20" t="str">
        <f t="shared" si="1010"/>
        <v/>
      </c>
      <c r="AA2076" s="20" t="str">
        <f t="shared" si="1011"/>
        <v/>
      </c>
      <c r="AB2076" s="20">
        <f t="shared" si="1012"/>
        <v>-5.9619580961465801E-3</v>
      </c>
      <c r="AC2076" s="20" t="str">
        <f t="shared" si="1013"/>
        <v/>
      </c>
      <c r="AD2076" s="20" t="str">
        <f t="shared" si="1014"/>
        <v/>
      </c>
      <c r="AE2076" s="20" t="str">
        <f t="shared" si="1015"/>
        <v/>
      </c>
      <c r="AF2076" s="20" t="str">
        <f t="shared" si="1016"/>
        <v/>
      </c>
      <c r="AG2076" s="11">
        <f t="shared" si="1017"/>
        <v>-7.1954666677631098E-3</v>
      </c>
      <c r="AH2076" s="17">
        <f t="shared" si="1018"/>
        <v>-5.9619580961465801E-3</v>
      </c>
      <c r="AI2076" s="17">
        <f t="shared" si="1019"/>
        <v>999</v>
      </c>
      <c r="AJ2076" s="17">
        <f t="shared" si="1020"/>
        <v>999</v>
      </c>
      <c r="AK2076" s="17">
        <f t="shared" si="1021"/>
        <v>999</v>
      </c>
      <c r="AL2076" s="17">
        <f t="shared" si="1022"/>
        <v>999</v>
      </c>
      <c r="AM2076" s="10" t="s">
        <v>2009</v>
      </c>
      <c r="AN2076">
        <v>-0.71950000000000003</v>
      </c>
      <c r="AO2076">
        <v>0</v>
      </c>
      <c r="AP2076">
        <v>-0.71950000000000003</v>
      </c>
      <c r="AQ2076">
        <v>7.1436999999999999</v>
      </c>
      <c r="AR2076" s="8">
        <v>-0.6</v>
      </c>
      <c r="AS2076" s="8">
        <v>-26.172899999999998</v>
      </c>
      <c r="AT2076" s="8">
        <v>-76.785899999999998</v>
      </c>
      <c r="AU2076" s="8">
        <v>-7.8632</v>
      </c>
      <c r="AV2076" s="8">
        <v>-0.6</v>
      </c>
      <c r="AW2076" s="8">
        <v>0.6</v>
      </c>
      <c r="AX2076" s="8">
        <v>26.172899999999998</v>
      </c>
      <c r="AY2076" s="8">
        <v>76.785899999999998</v>
      </c>
      <c r="AZ2076" s="8">
        <v>6.4241000000000001</v>
      </c>
      <c r="BA2076" s="8">
        <v>0.6</v>
      </c>
      <c r="BB2076">
        <v>-0.6</v>
      </c>
      <c r="BC2076">
        <v>0.6</v>
      </c>
      <c r="BD2076">
        <v>0.1195</v>
      </c>
      <c r="BE2076">
        <v>1.3194999999999999</v>
      </c>
      <c r="BF2076">
        <v>0.06</v>
      </c>
      <c r="BG2076">
        <v>0.3</v>
      </c>
      <c r="BH2076">
        <v>-16.71</v>
      </c>
      <c r="BI2076">
        <v>10</v>
      </c>
      <c r="BJ2076">
        <v>19</v>
      </c>
      <c r="BK2076">
        <v>10</v>
      </c>
      <c r="BM2076">
        <v>10</v>
      </c>
      <c r="BN2076" t="s">
        <v>1016</v>
      </c>
      <c r="BP2076" t="s">
        <v>1016</v>
      </c>
      <c r="BQ2076">
        <v>45</v>
      </c>
      <c r="BR2076">
        <v>452020</v>
      </c>
      <c r="BS2076">
        <v>1</v>
      </c>
      <c r="BU2076">
        <v>1</v>
      </c>
      <c r="BW2076">
        <v>10</v>
      </c>
      <c r="BY2076">
        <v>19</v>
      </c>
      <c r="BZ2076" t="s">
        <v>1997</v>
      </c>
      <c r="CA2076">
        <v>0</v>
      </c>
      <c r="CB2076">
        <v>0</v>
      </c>
      <c r="CC2076">
        <v>0</v>
      </c>
      <c r="CD2076">
        <v>0</v>
      </c>
      <c r="CE2076">
        <v>0</v>
      </c>
      <c r="CF2076">
        <v>0</v>
      </c>
      <c r="CG2076">
        <v>0</v>
      </c>
      <c r="CH2076">
        <v>0</v>
      </c>
      <c r="CI2076" s="2">
        <v>28412351</v>
      </c>
    </row>
    <row r="2077" spans="1:87">
      <c r="A2077" s="10" t="str">
        <f t="shared" si="992"/>
        <v>PKT_US</v>
      </c>
      <c r="B2077" s="12">
        <f t="shared" si="993"/>
        <v>-0.17749999999999999</v>
      </c>
      <c r="C2077" s="12">
        <v>1.26137523828744E-3</v>
      </c>
      <c r="D2077" s="12">
        <v>0</v>
      </c>
      <c r="E2077" s="12">
        <v>-7.24273523919889E-3</v>
      </c>
      <c r="F2077" s="12">
        <v>-5.98136000091144E-3</v>
      </c>
      <c r="G2077" s="12">
        <v>-7.24273523919889E-3</v>
      </c>
      <c r="H2077" s="12">
        <v>-5.98136000091144E-3</v>
      </c>
      <c r="I2077" s="12">
        <v>1.26137523828744E-3</v>
      </c>
      <c r="J2077" s="13">
        <f t="shared" si="994"/>
        <v>0</v>
      </c>
      <c r="K2077" s="13">
        <f t="shared" si="995"/>
        <v>0</v>
      </c>
      <c r="L2077" s="16">
        <f t="shared" si="996"/>
        <v>0</v>
      </c>
      <c r="M2077" s="13">
        <f t="shared" si="997"/>
        <v>1</v>
      </c>
      <c r="N2077" s="16">
        <f t="shared" si="998"/>
        <v>0</v>
      </c>
      <c r="O2077" s="16">
        <f t="shared" si="999"/>
        <v>-5.98136000091144E-3</v>
      </c>
      <c r="P2077" s="16">
        <f t="shared" si="1000"/>
        <v>-1.8639999088560129E-5</v>
      </c>
      <c r="Q2077" s="20" t="str">
        <f t="shared" si="1001"/>
        <v/>
      </c>
      <c r="R2077" s="20" t="str">
        <f t="shared" si="1002"/>
        <v/>
      </c>
      <c r="S2077" s="20" t="str">
        <f t="shared" si="1003"/>
        <v/>
      </c>
      <c r="T2077" s="20">
        <f t="shared" si="1004"/>
        <v>-1.8639999088560129E-5</v>
      </c>
      <c r="U2077" s="16" t="str">
        <f t="shared" si="1005"/>
        <v/>
      </c>
      <c r="V2077" s="20" t="str">
        <f t="shared" si="1006"/>
        <v/>
      </c>
      <c r="W2077" s="20" t="str">
        <f t="shared" si="1007"/>
        <v/>
      </c>
      <c r="X2077" s="20" t="str">
        <f t="shared" si="1008"/>
        <v/>
      </c>
      <c r="Y2077" s="20" t="str">
        <f t="shared" si="1009"/>
        <v/>
      </c>
      <c r="Z2077" s="20" t="str">
        <f t="shared" si="1010"/>
        <v/>
      </c>
      <c r="AA2077" s="20" t="str">
        <f t="shared" si="1011"/>
        <v/>
      </c>
      <c r="AB2077" s="20">
        <f t="shared" si="1012"/>
        <v>-5.98136000091144E-3</v>
      </c>
      <c r="AC2077" s="20" t="str">
        <f t="shared" si="1013"/>
        <v/>
      </c>
      <c r="AD2077" s="20" t="str">
        <f t="shared" si="1014"/>
        <v/>
      </c>
      <c r="AE2077" s="20" t="str">
        <f t="shared" si="1015"/>
        <v/>
      </c>
      <c r="AF2077" s="20" t="str">
        <f t="shared" si="1016"/>
        <v/>
      </c>
      <c r="AG2077" s="11">
        <f t="shared" si="1017"/>
        <v>-7.24273523919889E-3</v>
      </c>
      <c r="AH2077" s="17">
        <f t="shared" si="1018"/>
        <v>-5.98136000091144E-3</v>
      </c>
      <c r="AI2077" s="17">
        <f t="shared" si="1019"/>
        <v>999</v>
      </c>
      <c r="AJ2077" s="17">
        <f t="shared" si="1020"/>
        <v>999</v>
      </c>
      <c r="AK2077" s="17">
        <f t="shared" si="1021"/>
        <v>999</v>
      </c>
      <c r="AL2077" s="17">
        <f t="shared" si="1022"/>
        <v>999</v>
      </c>
      <c r="AM2077" s="10" t="s">
        <v>870</v>
      </c>
      <c r="AN2077">
        <v>-0.72430000000000005</v>
      </c>
      <c r="AO2077">
        <v>0</v>
      </c>
      <c r="AP2077">
        <v>-0.72430000000000005</v>
      </c>
      <c r="AQ2077">
        <v>0.42509999999999998</v>
      </c>
      <c r="AR2077" s="8">
        <v>-0.6</v>
      </c>
      <c r="AS2077" s="8">
        <v>-2.2650999999999999</v>
      </c>
      <c r="AT2077" s="8">
        <v>-8.4504000000000001</v>
      </c>
      <c r="AU2077" s="8">
        <v>-1.1493</v>
      </c>
      <c r="AV2077" s="8">
        <v>-0.6</v>
      </c>
      <c r="AW2077" s="8">
        <v>0.6</v>
      </c>
      <c r="AX2077" s="8">
        <v>2.2650999999999999</v>
      </c>
      <c r="AY2077" s="8">
        <v>8.4504000000000001</v>
      </c>
      <c r="AZ2077" s="8">
        <v>-0.29920000000000002</v>
      </c>
      <c r="BA2077" s="8">
        <v>0.6</v>
      </c>
      <c r="BB2077">
        <v>-0.6</v>
      </c>
      <c r="BC2077">
        <v>-0.29920000000000002</v>
      </c>
      <c r="BD2077">
        <v>0.12429999999999999</v>
      </c>
      <c r="BE2077">
        <v>0.42509999999999998</v>
      </c>
      <c r="BF2077">
        <v>0.06</v>
      </c>
      <c r="BG2077">
        <v>0.3</v>
      </c>
      <c r="BH2077">
        <v>-17.75</v>
      </c>
      <c r="BI2077">
        <v>10</v>
      </c>
      <c r="BJ2077">
        <v>19</v>
      </c>
      <c r="BK2077">
        <v>10</v>
      </c>
      <c r="BM2077">
        <v>10</v>
      </c>
      <c r="BN2077" t="s">
        <v>1016</v>
      </c>
      <c r="BP2077" t="s">
        <v>1016</v>
      </c>
      <c r="BQ2077">
        <v>45</v>
      </c>
      <c r="BR2077">
        <v>452010</v>
      </c>
      <c r="BS2077">
        <v>1</v>
      </c>
      <c r="BU2077">
        <v>1</v>
      </c>
      <c r="BW2077">
        <v>10</v>
      </c>
      <c r="BY2077">
        <v>19</v>
      </c>
      <c r="BZ2077" t="s">
        <v>1998</v>
      </c>
      <c r="CA2077">
        <v>0</v>
      </c>
      <c r="CB2077">
        <v>0</v>
      </c>
      <c r="CC2077">
        <v>1</v>
      </c>
      <c r="CD2077">
        <v>0</v>
      </c>
      <c r="CE2077">
        <v>0</v>
      </c>
      <c r="CF2077">
        <v>0</v>
      </c>
      <c r="CG2077">
        <v>0</v>
      </c>
      <c r="CH2077">
        <v>0</v>
      </c>
      <c r="CI2077" s="2">
        <v>1658968</v>
      </c>
    </row>
    <row r="2078" spans="1:87">
      <c r="A2078" s="10" t="str">
        <f t="shared" si="992"/>
        <v>CHEF_US</v>
      </c>
      <c r="B2078" s="12">
        <f t="shared" si="993"/>
        <v>-0.125</v>
      </c>
      <c r="C2078" s="12">
        <v>7.3551238106445897E-4</v>
      </c>
      <c r="D2078" s="12">
        <v>0</v>
      </c>
      <c r="E2078" s="12">
        <v>-7.2631847630115296E-3</v>
      </c>
      <c r="F2078" s="12">
        <v>-6.5276723819470703E-3</v>
      </c>
      <c r="G2078" s="12">
        <v>-7.2631847630115296E-3</v>
      </c>
      <c r="H2078" s="12">
        <v>-6.5276723819470703E-3</v>
      </c>
      <c r="I2078" s="12">
        <v>7.3551238106445897E-4</v>
      </c>
      <c r="J2078" s="13">
        <f t="shared" si="994"/>
        <v>0</v>
      </c>
      <c r="K2078" s="13">
        <f t="shared" si="995"/>
        <v>0</v>
      </c>
      <c r="L2078" s="16">
        <f t="shared" si="996"/>
        <v>0</v>
      </c>
      <c r="M2078" s="13">
        <f t="shared" si="997"/>
        <v>1</v>
      </c>
      <c r="N2078" s="16">
        <f t="shared" si="998"/>
        <v>0</v>
      </c>
      <c r="O2078" s="16">
        <f t="shared" si="999"/>
        <v>-6.5276723819470703E-3</v>
      </c>
      <c r="P2078" s="16">
        <f t="shared" si="1000"/>
        <v>2.7672381947069745E-5</v>
      </c>
      <c r="Q2078" s="20" t="str">
        <f t="shared" si="1001"/>
        <v/>
      </c>
      <c r="R2078" s="20" t="str">
        <f t="shared" si="1002"/>
        <v/>
      </c>
      <c r="S2078" s="20" t="str">
        <f t="shared" si="1003"/>
        <v/>
      </c>
      <c r="T2078" s="20">
        <f t="shared" si="1004"/>
        <v>2.7672381947069745E-5</v>
      </c>
      <c r="U2078" s="16" t="str">
        <f t="shared" si="1005"/>
        <v/>
      </c>
      <c r="V2078" s="20" t="str">
        <f t="shared" si="1006"/>
        <v/>
      </c>
      <c r="W2078" s="20" t="str">
        <f t="shared" si="1007"/>
        <v/>
      </c>
      <c r="X2078" s="20" t="str">
        <f t="shared" si="1008"/>
        <v/>
      </c>
      <c r="Y2078" s="20" t="str">
        <f t="shared" si="1009"/>
        <v/>
      </c>
      <c r="Z2078" s="20" t="str">
        <f t="shared" si="1010"/>
        <v/>
      </c>
      <c r="AA2078" s="20" t="str">
        <f t="shared" si="1011"/>
        <v/>
      </c>
      <c r="AB2078" s="20">
        <f t="shared" si="1012"/>
        <v>-6.5276723819470703E-3</v>
      </c>
      <c r="AC2078" s="20" t="str">
        <f t="shared" si="1013"/>
        <v/>
      </c>
      <c r="AD2078" s="20" t="str">
        <f t="shared" si="1014"/>
        <v/>
      </c>
      <c r="AE2078" s="20" t="str">
        <f t="shared" si="1015"/>
        <v/>
      </c>
      <c r="AF2078" s="20" t="str">
        <f t="shared" si="1016"/>
        <v/>
      </c>
      <c r="AG2078" s="11">
        <f t="shared" si="1017"/>
        <v>-7.2631847630115296E-3</v>
      </c>
      <c r="AH2078" s="17">
        <f t="shared" si="1018"/>
        <v>-6.5276723819470703E-3</v>
      </c>
      <c r="AI2078" s="17">
        <f t="shared" si="1019"/>
        <v>999</v>
      </c>
      <c r="AJ2078" s="17">
        <f t="shared" si="1020"/>
        <v>999</v>
      </c>
      <c r="AK2078" s="17">
        <f t="shared" si="1021"/>
        <v>999</v>
      </c>
      <c r="AL2078" s="17">
        <f t="shared" si="1022"/>
        <v>999</v>
      </c>
      <c r="AM2078" s="10" t="s">
        <v>1488</v>
      </c>
      <c r="AN2078">
        <v>-0.72629999999999995</v>
      </c>
      <c r="AO2078">
        <v>0</v>
      </c>
      <c r="AP2078">
        <v>-0.72629999999999995</v>
      </c>
      <c r="AQ2078">
        <v>0.4622</v>
      </c>
      <c r="AR2078" s="8">
        <v>-0.65</v>
      </c>
      <c r="AS2078" s="8">
        <v>-2.4937</v>
      </c>
      <c r="AT2078" s="8">
        <v>-23.002700000000001</v>
      </c>
      <c r="AU2078" s="8">
        <v>-1.1884999999999999</v>
      </c>
      <c r="AV2078" s="8">
        <v>-0.65</v>
      </c>
      <c r="AW2078" s="8">
        <v>0.65</v>
      </c>
      <c r="AX2078" s="8">
        <v>2.4937</v>
      </c>
      <c r="AY2078" s="8">
        <v>23.002700000000001</v>
      </c>
      <c r="AZ2078" s="8">
        <v>-0.2641</v>
      </c>
      <c r="BA2078" s="8">
        <v>0.65</v>
      </c>
      <c r="BB2078">
        <v>-0.65</v>
      </c>
      <c r="BC2078">
        <v>-0.2641</v>
      </c>
      <c r="BD2078">
        <v>7.6300000000000007E-2</v>
      </c>
      <c r="BE2078">
        <v>0.4622</v>
      </c>
      <c r="BF2078">
        <v>0.06</v>
      </c>
      <c r="BG2078">
        <v>0.3</v>
      </c>
      <c r="BH2078">
        <v>-12.5</v>
      </c>
      <c r="BI2078">
        <v>9</v>
      </c>
      <c r="BJ2078">
        <v>18</v>
      </c>
      <c r="BK2078">
        <v>9</v>
      </c>
      <c r="BM2078">
        <v>9</v>
      </c>
      <c r="BN2078" t="s">
        <v>1016</v>
      </c>
      <c r="BP2078" t="s">
        <v>1016</v>
      </c>
      <c r="BQ2078">
        <v>30</v>
      </c>
      <c r="BR2078">
        <v>301010</v>
      </c>
      <c r="BS2078">
        <v>1</v>
      </c>
      <c r="BU2078">
        <v>1</v>
      </c>
      <c r="BW2078">
        <v>9</v>
      </c>
      <c r="BY2078">
        <v>18</v>
      </c>
      <c r="BZ2078" t="s">
        <v>1998</v>
      </c>
      <c r="CA2078">
        <v>0</v>
      </c>
      <c r="CB2078">
        <v>0</v>
      </c>
      <c r="CC2078">
        <v>1</v>
      </c>
      <c r="CD2078">
        <v>0</v>
      </c>
      <c r="CE2078">
        <v>0</v>
      </c>
      <c r="CF2078">
        <v>0</v>
      </c>
      <c r="CG2078">
        <v>0</v>
      </c>
      <c r="CH2078">
        <v>0</v>
      </c>
      <c r="CI2078" s="2">
        <v>1674263</v>
      </c>
    </row>
    <row r="2079" spans="1:87">
      <c r="A2079" s="10" t="str">
        <f t="shared" si="992"/>
        <v>JAKK_US</v>
      </c>
      <c r="B2079" s="12">
        <f t="shared" si="993"/>
        <v>-0.11779999999999999</v>
      </c>
      <c r="C2079" s="12">
        <v>9.0044952394673495E-4</v>
      </c>
      <c r="D2079" s="12">
        <v>0</v>
      </c>
      <c r="E2079" s="12">
        <v>-7.3889828582687899E-3</v>
      </c>
      <c r="F2079" s="12">
        <v>-6.4885333343220599E-3</v>
      </c>
      <c r="G2079" s="12">
        <v>-7.3889828582687899E-3</v>
      </c>
      <c r="H2079" s="12">
        <v>-6.4885333343220599E-3</v>
      </c>
      <c r="I2079" s="12">
        <v>9.0044952394673495E-4</v>
      </c>
      <c r="J2079" s="13">
        <f t="shared" si="994"/>
        <v>0</v>
      </c>
      <c r="K2079" s="13">
        <f t="shared" si="995"/>
        <v>0</v>
      </c>
      <c r="L2079" s="16">
        <f t="shared" si="996"/>
        <v>0</v>
      </c>
      <c r="M2079" s="13">
        <f t="shared" si="997"/>
        <v>1</v>
      </c>
      <c r="N2079" s="16">
        <f t="shared" si="998"/>
        <v>0</v>
      </c>
      <c r="O2079" s="16">
        <f t="shared" si="999"/>
        <v>-6.4885333343220599E-3</v>
      </c>
      <c r="P2079" s="16">
        <f t="shared" si="1000"/>
        <v>-1.1466665677940628E-5</v>
      </c>
      <c r="Q2079" s="20" t="str">
        <f t="shared" si="1001"/>
        <v/>
      </c>
      <c r="R2079" s="20" t="str">
        <f t="shared" si="1002"/>
        <v/>
      </c>
      <c r="S2079" s="20" t="str">
        <f t="shared" si="1003"/>
        <v/>
      </c>
      <c r="T2079" s="20">
        <f t="shared" si="1004"/>
        <v>-1.1466665677940628E-5</v>
      </c>
      <c r="U2079" s="16" t="str">
        <f t="shared" si="1005"/>
        <v/>
      </c>
      <c r="V2079" s="20" t="str">
        <f t="shared" si="1006"/>
        <v/>
      </c>
      <c r="W2079" s="20" t="str">
        <f t="shared" si="1007"/>
        <v/>
      </c>
      <c r="X2079" s="20" t="str">
        <f t="shared" si="1008"/>
        <v/>
      </c>
      <c r="Y2079" s="20" t="str">
        <f t="shared" si="1009"/>
        <v/>
      </c>
      <c r="Z2079" s="20" t="str">
        <f t="shared" si="1010"/>
        <v/>
      </c>
      <c r="AA2079" s="20" t="str">
        <f t="shared" si="1011"/>
        <v/>
      </c>
      <c r="AB2079" s="20">
        <f t="shared" si="1012"/>
        <v>-6.4885333343220599E-3</v>
      </c>
      <c r="AC2079" s="20" t="str">
        <f t="shared" si="1013"/>
        <v/>
      </c>
      <c r="AD2079" s="20" t="str">
        <f t="shared" si="1014"/>
        <v/>
      </c>
      <c r="AE2079" s="20" t="str">
        <f t="shared" si="1015"/>
        <v/>
      </c>
      <c r="AF2079" s="20" t="str">
        <f t="shared" si="1016"/>
        <v/>
      </c>
      <c r="AG2079" s="11">
        <f t="shared" si="1017"/>
        <v>-7.3889828582687899E-3</v>
      </c>
      <c r="AH2079" s="17">
        <f t="shared" si="1018"/>
        <v>-6.4885333343220599E-3</v>
      </c>
      <c r="AI2079" s="17">
        <f t="shared" si="1019"/>
        <v>999</v>
      </c>
      <c r="AJ2079" s="17">
        <f t="shared" si="1020"/>
        <v>999</v>
      </c>
      <c r="AK2079" s="17">
        <f t="shared" si="1021"/>
        <v>999</v>
      </c>
      <c r="AL2079" s="17">
        <f t="shared" si="1022"/>
        <v>999</v>
      </c>
      <c r="AM2079" s="10" t="s">
        <v>1735</v>
      </c>
      <c r="AN2079">
        <v>-0.7389</v>
      </c>
      <c r="AO2079">
        <v>0</v>
      </c>
      <c r="AP2079">
        <v>-0.7389</v>
      </c>
      <c r="AQ2079">
        <v>0.65069999999999995</v>
      </c>
      <c r="AR2079" s="8">
        <v>-0.65</v>
      </c>
      <c r="AS2079" s="8">
        <v>-2.7328000000000001</v>
      </c>
      <c r="AT2079" s="8">
        <v>-6.1656000000000004</v>
      </c>
      <c r="AU2079" s="8">
        <v>-1.3895999999999999</v>
      </c>
      <c r="AV2079" s="8">
        <v>-0.65</v>
      </c>
      <c r="AW2079" s="8">
        <v>0.65</v>
      </c>
      <c r="AX2079" s="8">
        <v>2.7328000000000001</v>
      </c>
      <c r="AY2079" s="8">
        <v>6.1656000000000004</v>
      </c>
      <c r="AZ2079" s="8">
        <v>-8.8200000000000001E-2</v>
      </c>
      <c r="BA2079" s="8">
        <v>0.65</v>
      </c>
      <c r="BB2079">
        <v>-0.65</v>
      </c>
      <c r="BC2079">
        <v>-8.8200000000000001E-2</v>
      </c>
      <c r="BD2079">
        <v>8.8900000000000007E-2</v>
      </c>
      <c r="BE2079">
        <v>0.65069999999999995</v>
      </c>
      <c r="BF2079">
        <v>0.06</v>
      </c>
      <c r="BG2079">
        <v>0.3</v>
      </c>
      <c r="BH2079">
        <v>-11.78</v>
      </c>
      <c r="BI2079">
        <v>9</v>
      </c>
      <c r="BJ2079">
        <v>18</v>
      </c>
      <c r="BK2079">
        <v>9</v>
      </c>
      <c r="BM2079">
        <v>9</v>
      </c>
      <c r="BN2079" t="s">
        <v>1016</v>
      </c>
      <c r="BP2079" t="s">
        <v>1016</v>
      </c>
      <c r="BQ2079">
        <v>25</v>
      </c>
      <c r="BR2079">
        <v>252020</v>
      </c>
      <c r="BS2079">
        <v>1</v>
      </c>
      <c r="BU2079">
        <v>1</v>
      </c>
      <c r="BW2079">
        <v>9</v>
      </c>
      <c r="BY2079">
        <v>18</v>
      </c>
      <c r="BZ2079" t="s">
        <v>1997</v>
      </c>
      <c r="CA2079">
        <v>0</v>
      </c>
      <c r="CB2079">
        <v>0</v>
      </c>
      <c r="CC2079">
        <v>1</v>
      </c>
      <c r="CD2079">
        <v>0</v>
      </c>
      <c r="CE2079">
        <v>0</v>
      </c>
      <c r="CF2079">
        <v>0</v>
      </c>
      <c r="CG2079">
        <v>0</v>
      </c>
      <c r="CH2079">
        <v>0</v>
      </c>
      <c r="CI2079" s="2">
        <v>2741066</v>
      </c>
    </row>
    <row r="2080" spans="1:87">
      <c r="A2080" s="10" t="str">
        <f t="shared" si="992"/>
        <v>SIX_US</v>
      </c>
      <c r="B2080" s="12">
        <f t="shared" si="993"/>
        <v>-2.2599999999999999E-2</v>
      </c>
      <c r="C2080" s="12">
        <v>7.3934247630313699E-3</v>
      </c>
      <c r="D2080" s="12">
        <v>0</v>
      </c>
      <c r="E2080" s="12">
        <v>-7.3934247630313699E-3</v>
      </c>
      <c r="F2080" s="12">
        <v>0</v>
      </c>
      <c r="G2080" s="12">
        <v>-7.3934247630313699E-3</v>
      </c>
      <c r="H2080" s="12">
        <v>0</v>
      </c>
      <c r="I2080" s="12">
        <v>7.3934247630313699E-3</v>
      </c>
      <c r="J2080" s="13">
        <f t="shared" si="994"/>
        <v>0</v>
      </c>
      <c r="K2080" s="13">
        <f t="shared" si="995"/>
        <v>0</v>
      </c>
      <c r="L2080" s="16">
        <f t="shared" si="996"/>
        <v>0</v>
      </c>
      <c r="M2080" s="13">
        <f t="shared" si="997"/>
        <v>0</v>
      </c>
      <c r="N2080" s="16">
        <f t="shared" si="998"/>
        <v>0</v>
      </c>
      <c r="O2080" s="16">
        <f t="shared" si="999"/>
        <v>0</v>
      </c>
      <c r="P2080" s="16">
        <f t="shared" si="1000"/>
        <v>-6.5000000000000006E-3</v>
      </c>
      <c r="Q2080" s="20" t="str">
        <f t="shared" si="1001"/>
        <v/>
      </c>
      <c r="R2080" s="20" t="str">
        <f t="shared" si="1002"/>
        <v/>
      </c>
      <c r="S2080" s="20" t="str">
        <f t="shared" si="1003"/>
        <v/>
      </c>
      <c r="T2080" s="20">
        <f t="shared" si="1004"/>
        <v>-6.5000000000000006E-3</v>
      </c>
      <c r="U2080" s="16" t="str">
        <f t="shared" si="1005"/>
        <v/>
      </c>
      <c r="V2080" s="20" t="str">
        <f t="shared" si="1006"/>
        <v/>
      </c>
      <c r="W2080" s="20" t="str">
        <f t="shared" si="1007"/>
        <v/>
      </c>
      <c r="X2080" s="20" t="str">
        <f t="shared" si="1008"/>
        <v/>
      </c>
      <c r="Y2080" s="20" t="str">
        <f t="shared" si="1009"/>
        <v/>
      </c>
      <c r="Z2080" s="20" t="str">
        <f t="shared" si="1010"/>
        <v/>
      </c>
      <c r="AA2080" s="20" t="str">
        <f t="shared" si="1011"/>
        <v/>
      </c>
      <c r="AB2080" s="20">
        <f t="shared" si="1012"/>
        <v>0</v>
      </c>
      <c r="AC2080" s="20" t="str">
        <f t="shared" si="1013"/>
        <v/>
      </c>
      <c r="AD2080" s="20" t="str">
        <f t="shared" si="1014"/>
        <v/>
      </c>
      <c r="AE2080" s="20" t="str">
        <f t="shared" si="1015"/>
        <v/>
      </c>
      <c r="AF2080" s="20" t="str">
        <f t="shared" si="1016"/>
        <v/>
      </c>
      <c r="AG2080" s="11">
        <f t="shared" si="1017"/>
        <v>-7.3934247630313699E-3</v>
      </c>
      <c r="AH2080" s="17">
        <f t="shared" si="1018"/>
        <v>0</v>
      </c>
      <c r="AI2080" s="17">
        <f t="shared" si="1019"/>
        <v>999</v>
      </c>
      <c r="AJ2080" s="17">
        <f t="shared" si="1020"/>
        <v>999</v>
      </c>
      <c r="AK2080" s="17">
        <f t="shared" si="1021"/>
        <v>999</v>
      </c>
      <c r="AL2080" s="17">
        <f t="shared" si="1022"/>
        <v>999</v>
      </c>
      <c r="AM2080" s="10" t="s">
        <v>757</v>
      </c>
      <c r="AN2080">
        <v>-0.73929999999999996</v>
      </c>
      <c r="AO2080">
        <v>0</v>
      </c>
      <c r="AP2080">
        <v>-0.73929999999999996</v>
      </c>
      <c r="AQ2080">
        <v>8.6371000000000002</v>
      </c>
      <c r="AR2080" s="8">
        <v>-0.65</v>
      </c>
      <c r="AS2080" s="8">
        <v>-29.044699999999999</v>
      </c>
      <c r="AT2080" s="8">
        <v>-181.0521</v>
      </c>
      <c r="AU2080" s="8">
        <v>-9.3765000000000001</v>
      </c>
      <c r="AV2080" s="8">
        <v>-0.65</v>
      </c>
      <c r="AW2080" s="8">
        <v>0.65</v>
      </c>
      <c r="AX2080" s="8">
        <v>29.044699999999999</v>
      </c>
      <c r="AY2080" s="8">
        <v>181.0521</v>
      </c>
      <c r="AZ2080" s="8">
        <v>7.8978000000000002</v>
      </c>
      <c r="BA2080" s="8">
        <v>0.65</v>
      </c>
      <c r="BB2080">
        <v>-0.65</v>
      </c>
      <c r="BC2080">
        <v>0.65</v>
      </c>
      <c r="BD2080">
        <v>8.9300000000000004E-2</v>
      </c>
      <c r="BE2080">
        <v>1.3893</v>
      </c>
      <c r="BF2080">
        <v>0.06</v>
      </c>
      <c r="BG2080">
        <v>0.3</v>
      </c>
      <c r="BH2080">
        <v>-2.2599999999999998</v>
      </c>
      <c r="BI2080">
        <v>7</v>
      </c>
      <c r="BJ2080">
        <v>14</v>
      </c>
      <c r="BK2080">
        <v>7</v>
      </c>
      <c r="BM2080">
        <v>7</v>
      </c>
      <c r="BN2080" t="s">
        <v>1016</v>
      </c>
      <c r="BP2080" t="s">
        <v>1016</v>
      </c>
      <c r="BQ2080">
        <v>25</v>
      </c>
      <c r="BR2080">
        <v>253010</v>
      </c>
      <c r="BS2080">
        <v>1</v>
      </c>
      <c r="BU2080">
        <v>1</v>
      </c>
      <c r="BW2080">
        <v>7</v>
      </c>
      <c r="BY2080">
        <v>14</v>
      </c>
      <c r="BZ2080" t="s">
        <v>1997</v>
      </c>
      <c r="CA2080">
        <v>0</v>
      </c>
      <c r="CB2080">
        <v>0</v>
      </c>
      <c r="CC2080">
        <v>0</v>
      </c>
      <c r="CD2080">
        <v>0</v>
      </c>
      <c r="CE2080">
        <v>0</v>
      </c>
      <c r="CF2080">
        <v>0</v>
      </c>
      <c r="CG2080">
        <v>0</v>
      </c>
      <c r="CH2080">
        <v>0</v>
      </c>
      <c r="CI2080" s="2">
        <v>29446394</v>
      </c>
    </row>
    <row r="2081" spans="1:87">
      <c r="A2081" s="10" t="str">
        <f t="shared" si="992"/>
        <v>SAAS_US</v>
      </c>
      <c r="B2081" s="12">
        <f t="shared" si="993"/>
        <v>-0.12960000000000002</v>
      </c>
      <c r="C2081" s="12">
        <v>1.4094666668814401E-3</v>
      </c>
      <c r="D2081" s="12">
        <v>0</v>
      </c>
      <c r="E2081" s="12">
        <v>-7.4110666677959696E-3</v>
      </c>
      <c r="F2081" s="12">
        <v>-6.0016000009145299E-3</v>
      </c>
      <c r="G2081" s="12">
        <v>-7.4110666677959696E-3</v>
      </c>
      <c r="H2081" s="12">
        <v>-6.0016000009145299E-3</v>
      </c>
      <c r="I2081" s="12">
        <v>1.4094666668814401E-3</v>
      </c>
      <c r="J2081" s="13">
        <f t="shared" si="994"/>
        <v>0</v>
      </c>
      <c r="K2081" s="13">
        <f t="shared" si="995"/>
        <v>0</v>
      </c>
      <c r="L2081" s="16">
        <f t="shared" si="996"/>
        <v>0</v>
      </c>
      <c r="M2081" s="13">
        <f t="shared" si="997"/>
        <v>1</v>
      </c>
      <c r="N2081" s="16">
        <f t="shared" si="998"/>
        <v>0</v>
      </c>
      <c r="O2081" s="16">
        <f t="shared" si="999"/>
        <v>-6.0016000009145299E-3</v>
      </c>
      <c r="P2081" s="16">
        <f t="shared" si="1000"/>
        <v>1.6000009145297756E-6</v>
      </c>
      <c r="Q2081" s="20" t="str">
        <f t="shared" si="1001"/>
        <v/>
      </c>
      <c r="R2081" s="20" t="str">
        <f t="shared" si="1002"/>
        <v/>
      </c>
      <c r="S2081" s="20" t="str">
        <f t="shared" si="1003"/>
        <v/>
      </c>
      <c r="T2081" s="20">
        <f t="shared" si="1004"/>
        <v>1.6000009145297756E-6</v>
      </c>
      <c r="U2081" s="16" t="str">
        <f t="shared" si="1005"/>
        <v/>
      </c>
      <c r="V2081" s="20" t="str">
        <f t="shared" si="1006"/>
        <v/>
      </c>
      <c r="W2081" s="20" t="str">
        <f t="shared" si="1007"/>
        <v/>
      </c>
      <c r="X2081" s="20" t="str">
        <f t="shared" si="1008"/>
        <v/>
      </c>
      <c r="Y2081" s="20" t="str">
        <f t="shared" si="1009"/>
        <v/>
      </c>
      <c r="Z2081" s="20" t="str">
        <f t="shared" si="1010"/>
        <v/>
      </c>
      <c r="AA2081" s="20" t="str">
        <f t="shared" si="1011"/>
        <v/>
      </c>
      <c r="AB2081" s="20">
        <f t="shared" si="1012"/>
        <v>-6.0016000009145299E-3</v>
      </c>
      <c r="AC2081" s="20" t="str">
        <f t="shared" si="1013"/>
        <v/>
      </c>
      <c r="AD2081" s="20" t="str">
        <f t="shared" si="1014"/>
        <v/>
      </c>
      <c r="AE2081" s="20" t="str">
        <f t="shared" si="1015"/>
        <v/>
      </c>
      <c r="AF2081" s="20" t="str">
        <f t="shared" si="1016"/>
        <v/>
      </c>
      <c r="AG2081" s="11">
        <f t="shared" si="1017"/>
        <v>-7.4110666677959696E-3</v>
      </c>
      <c r="AH2081" s="17">
        <f t="shared" si="1018"/>
        <v>-6.0016000009145299E-3</v>
      </c>
      <c r="AI2081" s="17">
        <f t="shared" si="1019"/>
        <v>999</v>
      </c>
      <c r="AJ2081" s="17">
        <f t="shared" si="1020"/>
        <v>999</v>
      </c>
      <c r="AK2081" s="17">
        <f t="shared" si="1021"/>
        <v>999</v>
      </c>
      <c r="AL2081" s="17">
        <f t="shared" si="1022"/>
        <v>999</v>
      </c>
      <c r="AM2081" s="10" t="s">
        <v>1411</v>
      </c>
      <c r="AN2081">
        <v>-0.74109999999999998</v>
      </c>
      <c r="AO2081">
        <v>0</v>
      </c>
      <c r="AP2081">
        <v>-0.74109999999999998</v>
      </c>
      <c r="AQ2081">
        <v>1.1754</v>
      </c>
      <c r="AR2081" s="8">
        <v>-0.6</v>
      </c>
      <c r="AS2081" s="8">
        <v>-4.7521000000000004</v>
      </c>
      <c r="AT2081" s="8">
        <v>-27.906500000000001</v>
      </c>
      <c r="AU2081" s="8">
        <v>-1.9166000000000001</v>
      </c>
      <c r="AV2081" s="8">
        <v>-0.6</v>
      </c>
      <c r="AW2081" s="8">
        <v>0.6</v>
      </c>
      <c r="AX2081" s="8">
        <v>4.7521000000000004</v>
      </c>
      <c r="AY2081" s="8">
        <v>27.906500000000001</v>
      </c>
      <c r="AZ2081" s="8">
        <v>0.43430000000000002</v>
      </c>
      <c r="BA2081" s="8">
        <v>0.6</v>
      </c>
      <c r="BB2081">
        <v>-0.6</v>
      </c>
      <c r="BC2081">
        <v>0.43430000000000002</v>
      </c>
      <c r="BD2081">
        <v>0.1411</v>
      </c>
      <c r="BE2081">
        <v>1.1754</v>
      </c>
      <c r="BF2081">
        <v>0.06</v>
      </c>
      <c r="BG2081">
        <v>0.3</v>
      </c>
      <c r="BH2081">
        <v>-12.96</v>
      </c>
      <c r="BI2081">
        <v>9</v>
      </c>
      <c r="BJ2081">
        <v>18</v>
      </c>
      <c r="BK2081">
        <v>10</v>
      </c>
      <c r="BM2081">
        <v>10</v>
      </c>
      <c r="BN2081" t="s">
        <v>1016</v>
      </c>
      <c r="BP2081" t="s">
        <v>1016</v>
      </c>
      <c r="BQ2081">
        <v>50</v>
      </c>
      <c r="BR2081">
        <v>501010</v>
      </c>
      <c r="BS2081">
        <v>1</v>
      </c>
      <c r="BU2081">
        <v>1</v>
      </c>
      <c r="BW2081">
        <v>9</v>
      </c>
      <c r="BY2081">
        <v>18</v>
      </c>
      <c r="BZ2081" t="s">
        <v>1997</v>
      </c>
      <c r="CA2081">
        <v>0</v>
      </c>
      <c r="CB2081">
        <v>0</v>
      </c>
      <c r="CC2081">
        <v>1</v>
      </c>
      <c r="CD2081">
        <v>0</v>
      </c>
      <c r="CE2081">
        <v>0</v>
      </c>
      <c r="CF2081">
        <v>0</v>
      </c>
      <c r="CG2081">
        <v>0</v>
      </c>
      <c r="CH2081">
        <v>0</v>
      </c>
      <c r="CI2081" s="2">
        <v>4353714</v>
      </c>
    </row>
    <row r="2082" spans="1:87">
      <c r="A2082" s="10" t="str">
        <f t="shared" si="992"/>
        <v>DNKN_US</v>
      </c>
      <c r="B2082" s="12">
        <f t="shared" si="993"/>
        <v>-6.0100000000000001E-2</v>
      </c>
      <c r="C2082" s="12">
        <v>1.0029904763433099E-3</v>
      </c>
      <c r="D2082" s="12">
        <v>0</v>
      </c>
      <c r="E2082" s="12">
        <v>-7.4221295249405099E-3</v>
      </c>
      <c r="F2082" s="12">
        <v>-6.4191390485972E-3</v>
      </c>
      <c r="G2082" s="12">
        <v>-7.4221295249405099E-3</v>
      </c>
      <c r="H2082" s="12">
        <v>-6.4191390485972E-3</v>
      </c>
      <c r="I2082" s="12">
        <v>1.0029904763433099E-3</v>
      </c>
      <c r="J2082" s="13">
        <f t="shared" si="994"/>
        <v>0</v>
      </c>
      <c r="K2082" s="13">
        <f t="shared" si="995"/>
        <v>0</v>
      </c>
      <c r="L2082" s="16">
        <f t="shared" si="996"/>
        <v>0</v>
      </c>
      <c r="M2082" s="13">
        <f t="shared" si="997"/>
        <v>1</v>
      </c>
      <c r="N2082" s="16">
        <f t="shared" si="998"/>
        <v>0</v>
      </c>
      <c r="O2082" s="16">
        <f t="shared" si="999"/>
        <v>-6.4191390485972E-3</v>
      </c>
      <c r="P2082" s="16">
        <f t="shared" si="1000"/>
        <v>-8.0860951402800599E-5</v>
      </c>
      <c r="Q2082" s="20" t="str">
        <f t="shared" si="1001"/>
        <v/>
      </c>
      <c r="R2082" s="20" t="str">
        <f t="shared" si="1002"/>
        <v/>
      </c>
      <c r="S2082" s="20" t="str">
        <f t="shared" si="1003"/>
        <v/>
      </c>
      <c r="T2082" s="20">
        <f t="shared" si="1004"/>
        <v>-8.0860951402800599E-5</v>
      </c>
      <c r="U2082" s="16" t="str">
        <f t="shared" si="1005"/>
        <v/>
      </c>
      <c r="V2082" s="20" t="str">
        <f t="shared" si="1006"/>
        <v/>
      </c>
      <c r="W2082" s="20" t="str">
        <f t="shared" si="1007"/>
        <v/>
      </c>
      <c r="X2082" s="20" t="str">
        <f t="shared" si="1008"/>
        <v/>
      </c>
      <c r="Y2082" s="20" t="str">
        <f t="shared" si="1009"/>
        <v/>
      </c>
      <c r="Z2082" s="20" t="str">
        <f t="shared" si="1010"/>
        <v/>
      </c>
      <c r="AA2082" s="20" t="str">
        <f t="shared" si="1011"/>
        <v/>
      </c>
      <c r="AB2082" s="20">
        <f t="shared" si="1012"/>
        <v>-6.4191390485972E-3</v>
      </c>
      <c r="AC2082" s="20" t="str">
        <f t="shared" si="1013"/>
        <v/>
      </c>
      <c r="AD2082" s="20" t="str">
        <f t="shared" si="1014"/>
        <v/>
      </c>
      <c r="AE2082" s="20" t="str">
        <f t="shared" si="1015"/>
        <v/>
      </c>
      <c r="AF2082" s="20" t="str">
        <f t="shared" si="1016"/>
        <v/>
      </c>
      <c r="AG2082" s="11">
        <f t="shared" si="1017"/>
        <v>-7.4221295249405099E-3</v>
      </c>
      <c r="AH2082" s="17">
        <f t="shared" si="1018"/>
        <v>-6.4191390485972E-3</v>
      </c>
      <c r="AI2082" s="17">
        <f t="shared" si="1019"/>
        <v>999</v>
      </c>
      <c r="AJ2082" s="17">
        <f t="shared" si="1020"/>
        <v>999</v>
      </c>
      <c r="AK2082" s="17">
        <f t="shared" si="1021"/>
        <v>999</v>
      </c>
      <c r="AL2082" s="17">
        <f t="shared" si="1022"/>
        <v>999</v>
      </c>
      <c r="AM2082" s="10" t="s">
        <v>160</v>
      </c>
      <c r="AN2082">
        <v>-0.74219999999999997</v>
      </c>
      <c r="AO2082">
        <v>0</v>
      </c>
      <c r="AP2082">
        <v>-0.74219999999999997</v>
      </c>
      <c r="AQ2082">
        <v>17.122699999999998</v>
      </c>
      <c r="AR2082" s="8">
        <v>-0.65</v>
      </c>
      <c r="AS2082" s="8">
        <v>-88.7102</v>
      </c>
      <c r="AT2082" s="8">
        <v>-195.791</v>
      </c>
      <c r="AU2082" s="8">
        <v>-17.864899999999999</v>
      </c>
      <c r="AV2082" s="8">
        <v>-0.65</v>
      </c>
      <c r="AW2082" s="8">
        <v>0.65</v>
      </c>
      <c r="AX2082" s="8">
        <v>88.7102</v>
      </c>
      <c r="AY2082" s="8">
        <v>195.791</v>
      </c>
      <c r="AZ2082" s="8">
        <v>16.380500000000001</v>
      </c>
      <c r="BA2082" s="8">
        <v>0.65</v>
      </c>
      <c r="BB2082">
        <v>-0.65</v>
      </c>
      <c r="BC2082">
        <v>0.65</v>
      </c>
      <c r="BD2082">
        <v>9.2200000000000004E-2</v>
      </c>
      <c r="BE2082">
        <v>1.3922000000000001</v>
      </c>
      <c r="BF2082">
        <v>0.06</v>
      </c>
      <c r="BG2082">
        <v>0.3</v>
      </c>
      <c r="BH2082">
        <v>-6.01</v>
      </c>
      <c r="BI2082">
        <v>8</v>
      </c>
      <c r="BJ2082">
        <v>16</v>
      </c>
      <c r="BK2082">
        <v>9</v>
      </c>
      <c r="BM2082">
        <v>9</v>
      </c>
      <c r="BN2082" t="s">
        <v>1016</v>
      </c>
      <c r="BP2082" t="s">
        <v>1016</v>
      </c>
      <c r="BQ2082">
        <v>25</v>
      </c>
      <c r="BR2082">
        <v>253010</v>
      </c>
      <c r="BS2082">
        <v>1</v>
      </c>
      <c r="BU2082">
        <v>1</v>
      </c>
      <c r="BW2082">
        <v>8</v>
      </c>
      <c r="BY2082">
        <v>16</v>
      </c>
      <c r="BZ2082" t="s">
        <v>1997</v>
      </c>
      <c r="CA2082">
        <v>0</v>
      </c>
      <c r="CB2082">
        <v>0</v>
      </c>
      <c r="CC2082">
        <v>0</v>
      </c>
      <c r="CD2082">
        <v>0</v>
      </c>
      <c r="CE2082">
        <v>0</v>
      </c>
      <c r="CF2082">
        <v>0</v>
      </c>
      <c r="CG2082">
        <v>0</v>
      </c>
      <c r="CH2082">
        <v>0</v>
      </c>
      <c r="CI2082" s="2">
        <v>68101633</v>
      </c>
    </row>
    <row r="2083" spans="1:87">
      <c r="A2083" s="10" t="str">
        <f t="shared" si="992"/>
        <v>TR_US</v>
      </c>
      <c r="B2083" s="12">
        <f t="shared" si="993"/>
        <v>-5.7500000000000002E-2</v>
      </c>
      <c r="C2083" s="12">
        <v>9.7122666681466203E-4</v>
      </c>
      <c r="D2083" s="12">
        <v>0</v>
      </c>
      <c r="E2083" s="12">
        <v>-7.4312714677990501E-3</v>
      </c>
      <c r="F2083" s="12">
        <v>-6.4600448009843802E-3</v>
      </c>
      <c r="G2083" s="12">
        <v>-7.4312714677990501E-3</v>
      </c>
      <c r="H2083" s="12">
        <v>-6.4600448009843802E-3</v>
      </c>
      <c r="I2083" s="12">
        <v>9.7122666681466203E-4</v>
      </c>
      <c r="J2083" s="13">
        <f t="shared" si="994"/>
        <v>0</v>
      </c>
      <c r="K2083" s="13">
        <f t="shared" si="995"/>
        <v>0</v>
      </c>
      <c r="L2083" s="16">
        <f t="shared" si="996"/>
        <v>0</v>
      </c>
      <c r="M2083" s="13">
        <f t="shared" si="997"/>
        <v>1</v>
      </c>
      <c r="N2083" s="16">
        <f t="shared" si="998"/>
        <v>0</v>
      </c>
      <c r="O2083" s="16">
        <f t="shared" si="999"/>
        <v>-6.4600448009843802E-3</v>
      </c>
      <c r="P2083" s="16">
        <f t="shared" si="1000"/>
        <v>-3.9955199015620328E-5</v>
      </c>
      <c r="Q2083" s="20" t="str">
        <f t="shared" si="1001"/>
        <v/>
      </c>
      <c r="R2083" s="20" t="str">
        <f t="shared" si="1002"/>
        <v/>
      </c>
      <c r="S2083" s="20" t="str">
        <f t="shared" si="1003"/>
        <v/>
      </c>
      <c r="T2083" s="20">
        <f t="shared" si="1004"/>
        <v>-3.9955199015620328E-5</v>
      </c>
      <c r="U2083" s="16" t="str">
        <f t="shared" si="1005"/>
        <v/>
      </c>
      <c r="V2083" s="20" t="str">
        <f t="shared" si="1006"/>
        <v/>
      </c>
      <c r="W2083" s="20" t="str">
        <f t="shared" si="1007"/>
        <v/>
      </c>
      <c r="X2083" s="20" t="str">
        <f t="shared" si="1008"/>
        <v/>
      </c>
      <c r="Y2083" s="20" t="str">
        <f t="shared" si="1009"/>
        <v/>
      </c>
      <c r="Z2083" s="20" t="str">
        <f t="shared" si="1010"/>
        <v/>
      </c>
      <c r="AA2083" s="20" t="str">
        <f t="shared" si="1011"/>
        <v/>
      </c>
      <c r="AB2083" s="20">
        <f t="shared" si="1012"/>
        <v>-6.4600448009843802E-3</v>
      </c>
      <c r="AC2083" s="20" t="str">
        <f t="shared" si="1013"/>
        <v/>
      </c>
      <c r="AD2083" s="20" t="str">
        <f t="shared" si="1014"/>
        <v/>
      </c>
      <c r="AE2083" s="20" t="str">
        <f t="shared" si="1015"/>
        <v/>
      </c>
      <c r="AF2083" s="20" t="str">
        <f t="shared" si="1016"/>
        <v/>
      </c>
      <c r="AG2083" s="11">
        <f t="shared" si="1017"/>
        <v>-7.4312714677990501E-3</v>
      </c>
      <c r="AH2083" s="17">
        <f t="shared" si="1018"/>
        <v>-6.4600448009843802E-3</v>
      </c>
      <c r="AI2083" s="17">
        <f t="shared" si="1019"/>
        <v>999</v>
      </c>
      <c r="AJ2083" s="17">
        <f t="shared" si="1020"/>
        <v>999</v>
      </c>
      <c r="AK2083" s="17">
        <f t="shared" si="1021"/>
        <v>999</v>
      </c>
      <c r="AL2083" s="17">
        <f t="shared" si="1022"/>
        <v>999</v>
      </c>
      <c r="AM2083" s="10" t="s">
        <v>821</v>
      </c>
      <c r="AN2083">
        <v>-0.74309999999999998</v>
      </c>
      <c r="AO2083">
        <v>0</v>
      </c>
      <c r="AP2083">
        <v>-0.74309999999999998</v>
      </c>
      <c r="AQ2083">
        <v>0.60850000000000004</v>
      </c>
      <c r="AR2083" s="8">
        <v>-0.65</v>
      </c>
      <c r="AS2083" s="8">
        <v>-3.2475000000000001</v>
      </c>
      <c r="AT2083" s="8">
        <v>-53.215200000000003</v>
      </c>
      <c r="AU2083" s="8">
        <v>-1.3516999999999999</v>
      </c>
      <c r="AV2083" s="8">
        <v>-0.65</v>
      </c>
      <c r="AW2083" s="8">
        <v>0.65</v>
      </c>
      <c r="AX2083" s="8">
        <v>3.2475000000000001</v>
      </c>
      <c r="AY2083" s="8">
        <v>53.215200000000003</v>
      </c>
      <c r="AZ2083" s="8">
        <v>-0.1346</v>
      </c>
      <c r="BA2083" s="8">
        <v>0.65</v>
      </c>
      <c r="BB2083">
        <v>-0.65</v>
      </c>
      <c r="BC2083">
        <v>-0.1346</v>
      </c>
      <c r="BD2083">
        <v>9.3100000000000002E-2</v>
      </c>
      <c r="BE2083">
        <v>0.60850000000000004</v>
      </c>
      <c r="BF2083">
        <v>0.06</v>
      </c>
      <c r="BG2083">
        <v>0.3</v>
      </c>
      <c r="BH2083">
        <v>-5.75</v>
      </c>
      <c r="BI2083">
        <v>8</v>
      </c>
      <c r="BJ2083">
        <v>16</v>
      </c>
      <c r="BK2083">
        <v>8</v>
      </c>
      <c r="BM2083">
        <v>8</v>
      </c>
      <c r="BN2083" t="s">
        <v>1016</v>
      </c>
      <c r="BP2083" t="s">
        <v>1016</v>
      </c>
      <c r="BQ2083">
        <v>30</v>
      </c>
      <c r="BR2083">
        <v>302020</v>
      </c>
      <c r="BS2083">
        <v>1</v>
      </c>
      <c r="BU2083">
        <v>1</v>
      </c>
      <c r="BW2083">
        <v>8</v>
      </c>
      <c r="BY2083">
        <v>16</v>
      </c>
      <c r="BZ2083" t="s">
        <v>1997</v>
      </c>
      <c r="CA2083">
        <v>0</v>
      </c>
      <c r="CB2083">
        <v>0</v>
      </c>
      <c r="CC2083">
        <v>1</v>
      </c>
      <c r="CD2083">
        <v>0</v>
      </c>
      <c r="CE2083">
        <v>0</v>
      </c>
      <c r="CF2083">
        <v>0</v>
      </c>
      <c r="CG2083">
        <v>0</v>
      </c>
      <c r="CH2083">
        <v>0</v>
      </c>
      <c r="CI2083" s="2">
        <v>2401316</v>
      </c>
    </row>
    <row r="2084" spans="1:87">
      <c r="A2084" s="10" t="str">
        <f t="shared" si="992"/>
        <v>CAB_US</v>
      </c>
      <c r="B2084" s="12">
        <f t="shared" si="993"/>
        <v>-0.1142</v>
      </c>
      <c r="C2084" s="12">
        <v>9.6615619062341497E-4</v>
      </c>
      <c r="D2084" s="12">
        <v>0</v>
      </c>
      <c r="E2084" s="12">
        <v>-7.4877104773314598E-3</v>
      </c>
      <c r="F2084" s="12">
        <v>-6.5215542867080398E-3</v>
      </c>
      <c r="G2084" s="12">
        <v>-7.4877104773314598E-3</v>
      </c>
      <c r="H2084" s="12">
        <v>-6.5215542867080398E-3</v>
      </c>
      <c r="I2084" s="12">
        <v>9.6615619062341497E-4</v>
      </c>
      <c r="J2084" s="13">
        <f t="shared" si="994"/>
        <v>0</v>
      </c>
      <c r="K2084" s="13">
        <f t="shared" si="995"/>
        <v>0</v>
      </c>
      <c r="L2084" s="16">
        <f t="shared" si="996"/>
        <v>0</v>
      </c>
      <c r="M2084" s="13">
        <f t="shared" si="997"/>
        <v>1</v>
      </c>
      <c r="N2084" s="16">
        <f t="shared" si="998"/>
        <v>0</v>
      </c>
      <c r="O2084" s="16">
        <f t="shared" si="999"/>
        <v>-6.5215542867080398E-3</v>
      </c>
      <c r="P2084" s="16">
        <f t="shared" si="1000"/>
        <v>2.1554286708039272E-5</v>
      </c>
      <c r="Q2084" s="20" t="str">
        <f t="shared" si="1001"/>
        <v/>
      </c>
      <c r="R2084" s="20" t="str">
        <f t="shared" si="1002"/>
        <v/>
      </c>
      <c r="S2084" s="20" t="str">
        <f t="shared" si="1003"/>
        <v/>
      </c>
      <c r="T2084" s="20">
        <f t="shared" si="1004"/>
        <v>2.1554286708039272E-5</v>
      </c>
      <c r="U2084" s="16" t="str">
        <f t="shared" si="1005"/>
        <v/>
      </c>
      <c r="V2084" s="20" t="str">
        <f t="shared" si="1006"/>
        <v/>
      </c>
      <c r="W2084" s="20" t="str">
        <f t="shared" si="1007"/>
        <v/>
      </c>
      <c r="X2084" s="20" t="str">
        <f t="shared" si="1008"/>
        <v/>
      </c>
      <c r="Y2084" s="20" t="str">
        <f t="shared" si="1009"/>
        <v/>
      </c>
      <c r="Z2084" s="20" t="str">
        <f t="shared" si="1010"/>
        <v/>
      </c>
      <c r="AA2084" s="20" t="str">
        <f t="shared" si="1011"/>
        <v/>
      </c>
      <c r="AB2084" s="20">
        <f t="shared" si="1012"/>
        <v>-6.5215542867080398E-3</v>
      </c>
      <c r="AC2084" s="20" t="str">
        <f t="shared" si="1013"/>
        <v/>
      </c>
      <c r="AD2084" s="20" t="str">
        <f t="shared" si="1014"/>
        <v/>
      </c>
      <c r="AE2084" s="20" t="str">
        <f t="shared" si="1015"/>
        <v/>
      </c>
      <c r="AF2084" s="20" t="str">
        <f t="shared" si="1016"/>
        <v/>
      </c>
      <c r="AG2084" s="11">
        <f t="shared" si="1017"/>
        <v>-7.4877104773314598E-3</v>
      </c>
      <c r="AH2084" s="17">
        <f t="shared" si="1018"/>
        <v>-6.5215542867080398E-3</v>
      </c>
      <c r="AI2084" s="17">
        <f t="shared" si="1019"/>
        <v>999</v>
      </c>
      <c r="AJ2084" s="17">
        <f t="shared" si="1020"/>
        <v>999</v>
      </c>
      <c r="AK2084" s="17">
        <f t="shared" si="1021"/>
        <v>999</v>
      </c>
      <c r="AL2084" s="17">
        <f t="shared" si="1022"/>
        <v>999</v>
      </c>
      <c r="AM2084" s="10" t="s">
        <v>966</v>
      </c>
      <c r="AN2084">
        <v>-0.74880000000000002</v>
      </c>
      <c r="AO2084">
        <v>0</v>
      </c>
      <c r="AP2084">
        <v>-0.74880000000000002</v>
      </c>
      <c r="AQ2084">
        <v>11.217700000000001</v>
      </c>
      <c r="AR2084" s="8">
        <v>-0.65</v>
      </c>
      <c r="AS2084" s="8">
        <v>-55.388199999999998</v>
      </c>
      <c r="AT2084" s="8">
        <v>-171.87100000000001</v>
      </c>
      <c r="AU2084" s="8">
        <v>-11.9665</v>
      </c>
      <c r="AV2084" s="8">
        <v>-0.65</v>
      </c>
      <c r="AW2084" s="8">
        <v>0.65</v>
      </c>
      <c r="AX2084" s="8">
        <v>55.388199999999998</v>
      </c>
      <c r="AY2084" s="8">
        <v>171.87100000000001</v>
      </c>
      <c r="AZ2084" s="8">
        <v>10.468999999999999</v>
      </c>
      <c r="BA2084" s="8">
        <v>0.65</v>
      </c>
      <c r="BB2084">
        <v>-0.65</v>
      </c>
      <c r="BC2084">
        <v>0.65</v>
      </c>
      <c r="BD2084">
        <v>9.8799999999999999E-2</v>
      </c>
      <c r="BE2084">
        <v>1.3988</v>
      </c>
      <c r="BF2084">
        <v>0.06</v>
      </c>
      <c r="BG2084">
        <v>0.3</v>
      </c>
      <c r="BH2084">
        <v>-11.42</v>
      </c>
      <c r="BI2084">
        <v>9</v>
      </c>
      <c r="BJ2084">
        <v>18</v>
      </c>
      <c r="BK2084">
        <v>9</v>
      </c>
      <c r="BM2084">
        <v>9</v>
      </c>
      <c r="BN2084" t="s">
        <v>1016</v>
      </c>
      <c r="BP2084" t="s">
        <v>1016</v>
      </c>
      <c r="BQ2084">
        <v>25</v>
      </c>
      <c r="BR2084">
        <v>255040</v>
      </c>
      <c r="BS2084">
        <v>1</v>
      </c>
      <c r="BU2084">
        <v>1</v>
      </c>
      <c r="BW2084">
        <v>9</v>
      </c>
      <c r="BY2084">
        <v>18</v>
      </c>
      <c r="BZ2084" t="s">
        <v>1997</v>
      </c>
      <c r="CA2084">
        <v>0</v>
      </c>
      <c r="CB2084">
        <v>0</v>
      </c>
      <c r="CC2084">
        <v>0</v>
      </c>
      <c r="CD2084">
        <v>0</v>
      </c>
      <c r="CE2084">
        <v>0</v>
      </c>
      <c r="CF2084">
        <v>0</v>
      </c>
      <c r="CG2084">
        <v>0</v>
      </c>
      <c r="CH2084">
        <v>0</v>
      </c>
      <c r="CI2084" s="2">
        <v>51992548</v>
      </c>
    </row>
    <row r="2085" spans="1:87">
      <c r="A2085" s="10" t="str">
        <f t="shared" si="992"/>
        <v>KATE_US</v>
      </c>
      <c r="B2085" s="12">
        <f t="shared" si="993"/>
        <v>-0.14880000000000002</v>
      </c>
      <c r="C2085" s="12">
        <v>1.0566704763514899E-3</v>
      </c>
      <c r="D2085" s="12">
        <v>0</v>
      </c>
      <c r="E2085" s="12">
        <v>-7.52877714400438E-3</v>
      </c>
      <c r="F2085" s="12">
        <v>-6.4721066676528896E-3</v>
      </c>
      <c r="G2085" s="12">
        <v>-7.52877714400438E-3</v>
      </c>
      <c r="H2085" s="12">
        <v>-6.4721066676528896E-3</v>
      </c>
      <c r="I2085" s="12">
        <v>1.0566704763514899E-3</v>
      </c>
      <c r="J2085" s="13">
        <f t="shared" si="994"/>
        <v>0</v>
      </c>
      <c r="K2085" s="13">
        <f t="shared" si="995"/>
        <v>0</v>
      </c>
      <c r="L2085" s="16">
        <f t="shared" si="996"/>
        <v>0</v>
      </c>
      <c r="M2085" s="13">
        <f t="shared" si="997"/>
        <v>1</v>
      </c>
      <c r="N2085" s="16">
        <f t="shared" si="998"/>
        <v>0</v>
      </c>
      <c r="O2085" s="16">
        <f t="shared" si="999"/>
        <v>-6.4721066676528896E-3</v>
      </c>
      <c r="P2085" s="16">
        <f t="shared" si="1000"/>
        <v>-2.7893332347110958E-5</v>
      </c>
      <c r="Q2085" s="20" t="str">
        <f t="shared" si="1001"/>
        <v/>
      </c>
      <c r="R2085" s="20" t="str">
        <f t="shared" si="1002"/>
        <v/>
      </c>
      <c r="S2085" s="20" t="str">
        <f t="shared" si="1003"/>
        <v/>
      </c>
      <c r="T2085" s="20">
        <f t="shared" si="1004"/>
        <v>-2.7893332347110958E-5</v>
      </c>
      <c r="U2085" s="16" t="str">
        <f t="shared" si="1005"/>
        <v/>
      </c>
      <c r="V2085" s="20" t="str">
        <f t="shared" si="1006"/>
        <v/>
      </c>
      <c r="W2085" s="20" t="str">
        <f t="shared" si="1007"/>
        <v/>
      </c>
      <c r="X2085" s="20" t="str">
        <f t="shared" si="1008"/>
        <v/>
      </c>
      <c r="Y2085" s="20" t="str">
        <f t="shared" si="1009"/>
        <v/>
      </c>
      <c r="Z2085" s="20" t="str">
        <f t="shared" si="1010"/>
        <v/>
      </c>
      <c r="AA2085" s="20" t="str">
        <f t="shared" si="1011"/>
        <v/>
      </c>
      <c r="AB2085" s="20">
        <f t="shared" si="1012"/>
        <v>-6.4721066676528896E-3</v>
      </c>
      <c r="AC2085" s="20" t="str">
        <f t="shared" si="1013"/>
        <v/>
      </c>
      <c r="AD2085" s="20" t="str">
        <f t="shared" si="1014"/>
        <v/>
      </c>
      <c r="AE2085" s="20" t="str">
        <f t="shared" si="1015"/>
        <v/>
      </c>
      <c r="AF2085" s="20" t="str">
        <f t="shared" si="1016"/>
        <v/>
      </c>
      <c r="AG2085" s="11">
        <f t="shared" si="1017"/>
        <v>-7.52877714400438E-3</v>
      </c>
      <c r="AH2085" s="17">
        <f t="shared" si="1018"/>
        <v>-6.4721066676528896E-3</v>
      </c>
      <c r="AI2085" s="17">
        <f t="shared" si="1019"/>
        <v>999</v>
      </c>
      <c r="AJ2085" s="17">
        <f t="shared" si="1020"/>
        <v>999</v>
      </c>
      <c r="AK2085" s="17">
        <f t="shared" si="1021"/>
        <v>999</v>
      </c>
      <c r="AL2085" s="17">
        <f t="shared" si="1022"/>
        <v>999</v>
      </c>
      <c r="AM2085" s="10" t="s">
        <v>1325</v>
      </c>
      <c r="AN2085">
        <v>-0.75290000000000001</v>
      </c>
      <c r="AO2085">
        <v>0</v>
      </c>
      <c r="AP2085">
        <v>-0.75290000000000001</v>
      </c>
      <c r="AQ2085">
        <v>9.5284999999999993</v>
      </c>
      <c r="AR2085" s="8">
        <v>-0.65</v>
      </c>
      <c r="AS2085" s="8">
        <v>-63.580100000000002</v>
      </c>
      <c r="AT2085" s="8">
        <v>-168.2972</v>
      </c>
      <c r="AU2085" s="8">
        <v>-10.2814</v>
      </c>
      <c r="AV2085" s="8">
        <v>-0.65</v>
      </c>
      <c r="AW2085" s="8">
        <v>0.65</v>
      </c>
      <c r="AX2085" s="8">
        <v>63.580100000000002</v>
      </c>
      <c r="AY2085" s="8">
        <v>168.2972</v>
      </c>
      <c r="AZ2085" s="8">
        <v>8.7756000000000007</v>
      </c>
      <c r="BA2085" s="8">
        <v>0.65</v>
      </c>
      <c r="BB2085">
        <v>-0.65</v>
      </c>
      <c r="BC2085">
        <v>0.65</v>
      </c>
      <c r="BD2085">
        <v>0.10290000000000001</v>
      </c>
      <c r="BE2085">
        <v>1.4029</v>
      </c>
      <c r="BF2085">
        <v>0.06</v>
      </c>
      <c r="BG2085">
        <v>0.3</v>
      </c>
      <c r="BH2085">
        <v>-14.88</v>
      </c>
      <c r="BI2085">
        <v>10</v>
      </c>
      <c r="BJ2085">
        <v>19</v>
      </c>
      <c r="BK2085">
        <v>10</v>
      </c>
      <c r="BM2085">
        <v>10</v>
      </c>
      <c r="BN2085" t="s">
        <v>1016</v>
      </c>
      <c r="BP2085" t="s">
        <v>1016</v>
      </c>
      <c r="BQ2085">
        <v>25</v>
      </c>
      <c r="BR2085">
        <v>252030</v>
      </c>
      <c r="BS2085">
        <v>1</v>
      </c>
      <c r="BU2085">
        <v>1</v>
      </c>
      <c r="BW2085">
        <v>10</v>
      </c>
      <c r="BY2085">
        <v>19</v>
      </c>
      <c r="BZ2085" t="s">
        <v>1997</v>
      </c>
      <c r="CA2085">
        <v>0</v>
      </c>
      <c r="CB2085">
        <v>0</v>
      </c>
      <c r="CC2085">
        <v>0</v>
      </c>
      <c r="CD2085">
        <v>0</v>
      </c>
      <c r="CE2085">
        <v>0</v>
      </c>
      <c r="CF2085">
        <v>0</v>
      </c>
      <c r="CG2085">
        <v>0</v>
      </c>
      <c r="CH2085">
        <v>0</v>
      </c>
      <c r="CI2085" s="2">
        <v>35526192</v>
      </c>
    </row>
    <row r="2086" spans="1:87">
      <c r="A2086" s="10" t="str">
        <f t="shared" si="992"/>
        <v>RNG_US</v>
      </c>
      <c r="B2086" s="12">
        <f t="shared" si="993"/>
        <v>-0.19210000000000002</v>
      </c>
      <c r="C2086" s="12">
        <v>1.50739809546779E-3</v>
      </c>
      <c r="D2086" s="12">
        <v>0</v>
      </c>
      <c r="E2086" s="12">
        <v>-7.5369904773389699E-3</v>
      </c>
      <c r="F2086" s="12">
        <v>-6.0295923818711704E-3</v>
      </c>
      <c r="G2086" s="12">
        <v>-7.5369904773389699E-3</v>
      </c>
      <c r="H2086" s="12">
        <v>-6.0295923818711704E-3</v>
      </c>
      <c r="I2086" s="12">
        <v>1.50739809546779E-3</v>
      </c>
      <c r="J2086" s="13">
        <f t="shared" si="994"/>
        <v>0</v>
      </c>
      <c r="K2086" s="13">
        <f t="shared" si="995"/>
        <v>0</v>
      </c>
      <c r="L2086" s="16">
        <f t="shared" si="996"/>
        <v>0</v>
      </c>
      <c r="M2086" s="13">
        <f t="shared" si="997"/>
        <v>1</v>
      </c>
      <c r="N2086" s="16">
        <f t="shared" si="998"/>
        <v>0</v>
      </c>
      <c r="O2086" s="16">
        <f t="shared" si="999"/>
        <v>-6.0295923818711704E-3</v>
      </c>
      <c r="P2086" s="16">
        <f t="shared" si="1000"/>
        <v>2.9592381871170262E-5</v>
      </c>
      <c r="Q2086" s="20" t="str">
        <f t="shared" si="1001"/>
        <v/>
      </c>
      <c r="R2086" s="20" t="str">
        <f t="shared" si="1002"/>
        <v/>
      </c>
      <c r="S2086" s="20" t="str">
        <f t="shared" si="1003"/>
        <v/>
      </c>
      <c r="T2086" s="20">
        <f t="shared" si="1004"/>
        <v>2.9592381871170262E-5</v>
      </c>
      <c r="U2086" s="16" t="str">
        <f t="shared" si="1005"/>
        <v/>
      </c>
      <c r="V2086" s="20" t="str">
        <f t="shared" si="1006"/>
        <v/>
      </c>
      <c r="W2086" s="20" t="str">
        <f t="shared" si="1007"/>
        <v/>
      </c>
      <c r="X2086" s="20" t="str">
        <f t="shared" si="1008"/>
        <v/>
      </c>
      <c r="Y2086" s="20" t="str">
        <f t="shared" si="1009"/>
        <v/>
      </c>
      <c r="Z2086" s="20" t="str">
        <f t="shared" si="1010"/>
        <v/>
      </c>
      <c r="AA2086" s="20" t="str">
        <f t="shared" si="1011"/>
        <v/>
      </c>
      <c r="AB2086" s="20">
        <f t="shared" si="1012"/>
        <v>-6.0295923818711704E-3</v>
      </c>
      <c r="AC2086" s="20" t="str">
        <f t="shared" si="1013"/>
        <v/>
      </c>
      <c r="AD2086" s="20" t="str">
        <f t="shared" si="1014"/>
        <v/>
      </c>
      <c r="AE2086" s="20" t="str">
        <f t="shared" si="1015"/>
        <v/>
      </c>
      <c r="AF2086" s="20" t="str">
        <f t="shared" si="1016"/>
        <v/>
      </c>
      <c r="AG2086" s="11">
        <f t="shared" si="1017"/>
        <v>-7.5369904773389699E-3</v>
      </c>
      <c r="AH2086" s="17">
        <f t="shared" si="1018"/>
        <v>-6.0295923818711704E-3</v>
      </c>
      <c r="AI2086" s="17">
        <f t="shared" si="1019"/>
        <v>999</v>
      </c>
      <c r="AJ2086" s="17">
        <f t="shared" si="1020"/>
        <v>999</v>
      </c>
      <c r="AK2086" s="17">
        <f t="shared" si="1021"/>
        <v>999</v>
      </c>
      <c r="AL2086" s="17">
        <f t="shared" si="1022"/>
        <v>999</v>
      </c>
      <c r="AM2086" s="10" t="s">
        <v>1681</v>
      </c>
      <c r="AN2086">
        <v>-0.75370000000000004</v>
      </c>
      <c r="AO2086">
        <v>0</v>
      </c>
      <c r="AP2086">
        <v>-0.75370000000000004</v>
      </c>
      <c r="AQ2086">
        <v>1.7947</v>
      </c>
      <c r="AR2086" s="8">
        <v>-0.6</v>
      </c>
      <c r="AS2086" s="8">
        <v>-8.0446000000000009</v>
      </c>
      <c r="AT2086" s="8">
        <v>-34.290599999999998</v>
      </c>
      <c r="AU2086" s="8">
        <v>-2.5484</v>
      </c>
      <c r="AV2086" s="8">
        <v>-0.6</v>
      </c>
      <c r="AW2086" s="8">
        <v>0.6</v>
      </c>
      <c r="AX2086" s="8">
        <v>8.0446000000000009</v>
      </c>
      <c r="AY2086" s="8">
        <v>34.290599999999998</v>
      </c>
      <c r="AZ2086" s="8">
        <v>1.0409999999999999</v>
      </c>
      <c r="BA2086" s="8">
        <v>0.6</v>
      </c>
      <c r="BB2086">
        <v>-0.6</v>
      </c>
      <c r="BC2086">
        <v>0.6</v>
      </c>
      <c r="BD2086">
        <v>0.1537</v>
      </c>
      <c r="BE2086">
        <v>1.3536999999999999</v>
      </c>
      <c r="BF2086">
        <v>0.06</v>
      </c>
      <c r="BG2086">
        <v>0.3</v>
      </c>
      <c r="BH2086">
        <v>-19.21</v>
      </c>
      <c r="BI2086">
        <v>10</v>
      </c>
      <c r="BJ2086">
        <v>19</v>
      </c>
      <c r="BK2086">
        <v>10</v>
      </c>
      <c r="BM2086">
        <v>10</v>
      </c>
      <c r="BN2086" t="s">
        <v>1016</v>
      </c>
      <c r="BP2086" t="s">
        <v>1016</v>
      </c>
      <c r="BQ2086">
        <v>50</v>
      </c>
      <c r="BR2086">
        <v>501020</v>
      </c>
      <c r="BS2086">
        <v>1</v>
      </c>
      <c r="BU2086">
        <v>1</v>
      </c>
      <c r="BW2086">
        <v>10</v>
      </c>
      <c r="BY2086">
        <v>19</v>
      </c>
      <c r="BZ2086" t="s">
        <v>1997</v>
      </c>
      <c r="CA2086">
        <v>0</v>
      </c>
      <c r="CB2086">
        <v>0</v>
      </c>
      <c r="CC2086">
        <v>0</v>
      </c>
      <c r="CD2086">
        <v>0</v>
      </c>
      <c r="CE2086">
        <v>0</v>
      </c>
      <c r="CF2086">
        <v>0</v>
      </c>
      <c r="CG2086">
        <v>0</v>
      </c>
      <c r="CH2086">
        <v>0</v>
      </c>
      <c r="CI2086" s="2">
        <v>7775223</v>
      </c>
    </row>
    <row r="2087" spans="1:87">
      <c r="A2087" s="10" t="str">
        <f t="shared" si="992"/>
        <v>MM_US</v>
      </c>
      <c r="B2087" s="12">
        <f t="shared" si="993"/>
        <v>-0.1603</v>
      </c>
      <c r="C2087" s="12">
        <v>1.5517333335697801E-3</v>
      </c>
      <c r="D2087" s="12">
        <v>0</v>
      </c>
      <c r="E2087" s="12">
        <v>-7.5495200011503998E-3</v>
      </c>
      <c r="F2087" s="12">
        <v>-5.9977866675806103E-3</v>
      </c>
      <c r="G2087" s="12">
        <v>-7.5495200011503998E-3</v>
      </c>
      <c r="H2087" s="12">
        <v>-5.9977866675806103E-3</v>
      </c>
      <c r="I2087" s="12">
        <v>1.5517333335697801E-3</v>
      </c>
      <c r="J2087" s="13">
        <f t="shared" si="994"/>
        <v>0</v>
      </c>
      <c r="K2087" s="13">
        <f t="shared" si="995"/>
        <v>0</v>
      </c>
      <c r="L2087" s="16">
        <f t="shared" si="996"/>
        <v>0</v>
      </c>
      <c r="M2087" s="13">
        <f t="shared" si="997"/>
        <v>1</v>
      </c>
      <c r="N2087" s="16">
        <f t="shared" si="998"/>
        <v>0</v>
      </c>
      <c r="O2087" s="16">
        <f t="shared" si="999"/>
        <v>-5.9977866675806103E-3</v>
      </c>
      <c r="P2087" s="16">
        <f t="shared" si="1000"/>
        <v>-2.2133324193897991E-6</v>
      </c>
      <c r="Q2087" s="20" t="str">
        <f t="shared" si="1001"/>
        <v/>
      </c>
      <c r="R2087" s="20" t="str">
        <f t="shared" si="1002"/>
        <v/>
      </c>
      <c r="S2087" s="20" t="str">
        <f t="shared" si="1003"/>
        <v/>
      </c>
      <c r="T2087" s="20">
        <f t="shared" si="1004"/>
        <v>-2.2133324193897991E-6</v>
      </c>
      <c r="U2087" s="16" t="str">
        <f t="shared" si="1005"/>
        <v/>
      </c>
      <c r="V2087" s="20" t="str">
        <f t="shared" si="1006"/>
        <v/>
      </c>
      <c r="W2087" s="20" t="str">
        <f t="shared" si="1007"/>
        <v/>
      </c>
      <c r="X2087" s="20" t="str">
        <f t="shared" si="1008"/>
        <v/>
      </c>
      <c r="Y2087" s="20" t="str">
        <f t="shared" si="1009"/>
        <v/>
      </c>
      <c r="Z2087" s="20" t="str">
        <f t="shared" si="1010"/>
        <v/>
      </c>
      <c r="AA2087" s="20" t="str">
        <f t="shared" si="1011"/>
        <v/>
      </c>
      <c r="AB2087" s="20">
        <f t="shared" si="1012"/>
        <v>-5.9977866675806103E-3</v>
      </c>
      <c r="AC2087" s="20" t="str">
        <f t="shared" si="1013"/>
        <v/>
      </c>
      <c r="AD2087" s="20" t="str">
        <f t="shared" si="1014"/>
        <v/>
      </c>
      <c r="AE2087" s="20" t="str">
        <f t="shared" si="1015"/>
        <v/>
      </c>
      <c r="AF2087" s="20" t="str">
        <f t="shared" si="1016"/>
        <v/>
      </c>
      <c r="AG2087" s="11">
        <f t="shared" si="1017"/>
        <v>-7.5495200011503998E-3</v>
      </c>
      <c r="AH2087" s="17">
        <f t="shared" si="1018"/>
        <v>-5.9977866675806103E-3</v>
      </c>
      <c r="AI2087" s="17">
        <f t="shared" si="1019"/>
        <v>999</v>
      </c>
      <c r="AJ2087" s="17">
        <f t="shared" si="1020"/>
        <v>999</v>
      </c>
      <c r="AK2087" s="17">
        <f t="shared" si="1021"/>
        <v>999</v>
      </c>
      <c r="AL2087" s="17">
        <f t="shared" si="1022"/>
        <v>999</v>
      </c>
      <c r="AM2087" s="10" t="s">
        <v>69</v>
      </c>
      <c r="AN2087">
        <v>-0.755</v>
      </c>
      <c r="AO2087">
        <v>0</v>
      </c>
      <c r="AP2087">
        <v>-0.755</v>
      </c>
      <c r="AQ2087">
        <v>0.19600000000000001</v>
      </c>
      <c r="AR2087" s="8">
        <v>-0.6</v>
      </c>
      <c r="AS2087" s="8">
        <v>-1.3162</v>
      </c>
      <c r="AT2087" s="8">
        <v>-9.3801000000000005</v>
      </c>
      <c r="AU2087" s="8">
        <v>-0.95099999999999996</v>
      </c>
      <c r="AV2087" s="8">
        <v>-0.6</v>
      </c>
      <c r="AW2087" s="8">
        <v>0.4</v>
      </c>
      <c r="AX2087" s="8">
        <v>1.3162</v>
      </c>
      <c r="AY2087" s="8">
        <v>9.3801000000000005</v>
      </c>
      <c r="AZ2087" s="8">
        <v>-0.55889999999999995</v>
      </c>
      <c r="BA2087" s="8">
        <v>0.4</v>
      </c>
      <c r="BB2087">
        <v>-0.6</v>
      </c>
      <c r="BC2087">
        <v>-0.55889999999999995</v>
      </c>
      <c r="BD2087">
        <v>0.155</v>
      </c>
      <c r="BE2087">
        <v>0.19600000000000001</v>
      </c>
      <c r="BF2087">
        <v>0.06</v>
      </c>
      <c r="BG2087">
        <v>0.3</v>
      </c>
      <c r="BH2087">
        <v>-16.03</v>
      </c>
      <c r="BI2087">
        <v>10</v>
      </c>
      <c r="BJ2087">
        <v>19</v>
      </c>
      <c r="BK2087">
        <v>10</v>
      </c>
      <c r="BM2087">
        <v>10</v>
      </c>
      <c r="BN2087" t="s">
        <v>1016</v>
      </c>
      <c r="BP2087" t="s">
        <v>1016</v>
      </c>
      <c r="BQ2087">
        <v>45</v>
      </c>
      <c r="BR2087">
        <v>451010</v>
      </c>
      <c r="BS2087">
        <v>1</v>
      </c>
      <c r="BU2087">
        <v>1</v>
      </c>
      <c r="BW2087">
        <v>10</v>
      </c>
      <c r="BY2087">
        <v>19</v>
      </c>
      <c r="BZ2087" t="s">
        <v>1946</v>
      </c>
      <c r="CA2087">
        <v>0</v>
      </c>
      <c r="CB2087">
        <v>0</v>
      </c>
      <c r="CC2087">
        <v>1</v>
      </c>
      <c r="CD2087">
        <v>0</v>
      </c>
      <c r="CE2087">
        <v>0</v>
      </c>
      <c r="CF2087">
        <v>0</v>
      </c>
      <c r="CG2087">
        <v>0</v>
      </c>
      <c r="CH2087">
        <v>0</v>
      </c>
      <c r="CI2087" s="2">
        <v>705079</v>
      </c>
    </row>
    <row r="2088" spans="1:87">
      <c r="A2088" s="10" t="str">
        <f t="shared" si="992"/>
        <v>PRLB_US</v>
      </c>
      <c r="B2088" s="12">
        <f t="shared" si="993"/>
        <v>-0.18379999999999999</v>
      </c>
      <c r="C2088" s="12">
        <v>1.1649523811298899E-3</v>
      </c>
      <c r="D2088" s="12">
        <v>0</v>
      </c>
      <c r="E2088" s="12">
        <v>-7.5721904773443302E-3</v>
      </c>
      <c r="F2088" s="12">
        <v>-6.4072380962144296E-3</v>
      </c>
      <c r="G2088" s="12">
        <v>-7.5721904773443302E-3</v>
      </c>
      <c r="H2088" s="12">
        <v>-6.4072380962144296E-3</v>
      </c>
      <c r="I2088" s="12">
        <v>1.1649523811298899E-3</v>
      </c>
      <c r="J2088" s="13">
        <f t="shared" si="994"/>
        <v>0</v>
      </c>
      <c r="K2088" s="13">
        <f t="shared" si="995"/>
        <v>0</v>
      </c>
      <c r="L2088" s="16">
        <f t="shared" si="996"/>
        <v>0</v>
      </c>
      <c r="M2088" s="13">
        <f t="shared" si="997"/>
        <v>1</v>
      </c>
      <c r="N2088" s="16">
        <f t="shared" si="998"/>
        <v>0</v>
      </c>
      <c r="O2088" s="16">
        <f t="shared" si="999"/>
        <v>-6.4072380962144296E-3</v>
      </c>
      <c r="P2088" s="16">
        <f t="shared" si="1000"/>
        <v>-9.2761903785570921E-5</v>
      </c>
      <c r="Q2088" s="20" t="str">
        <f t="shared" si="1001"/>
        <v/>
      </c>
      <c r="R2088" s="20" t="str">
        <f t="shared" si="1002"/>
        <v/>
      </c>
      <c r="S2088" s="20" t="str">
        <f t="shared" si="1003"/>
        <v/>
      </c>
      <c r="T2088" s="20">
        <f t="shared" si="1004"/>
        <v>-9.2761903785570921E-5</v>
      </c>
      <c r="U2088" s="16" t="str">
        <f t="shared" si="1005"/>
        <v/>
      </c>
      <c r="V2088" s="20" t="str">
        <f t="shared" si="1006"/>
        <v/>
      </c>
      <c r="W2088" s="20" t="str">
        <f t="shared" si="1007"/>
        <v/>
      </c>
      <c r="X2088" s="20" t="str">
        <f t="shared" si="1008"/>
        <v/>
      </c>
      <c r="Y2088" s="20" t="str">
        <f t="shared" si="1009"/>
        <v/>
      </c>
      <c r="Z2088" s="20" t="str">
        <f t="shared" si="1010"/>
        <v/>
      </c>
      <c r="AA2088" s="20" t="str">
        <f t="shared" si="1011"/>
        <v/>
      </c>
      <c r="AB2088" s="20">
        <f t="shared" si="1012"/>
        <v>-6.4072380962144296E-3</v>
      </c>
      <c r="AC2088" s="20" t="str">
        <f t="shared" si="1013"/>
        <v/>
      </c>
      <c r="AD2088" s="20" t="str">
        <f t="shared" si="1014"/>
        <v/>
      </c>
      <c r="AE2088" s="20" t="str">
        <f t="shared" si="1015"/>
        <v/>
      </c>
      <c r="AF2088" s="20" t="str">
        <f t="shared" si="1016"/>
        <v/>
      </c>
      <c r="AG2088" s="11">
        <f t="shared" si="1017"/>
        <v>-7.5721904773443302E-3</v>
      </c>
      <c r="AH2088" s="17">
        <f t="shared" si="1018"/>
        <v>-6.4072380962144296E-3</v>
      </c>
      <c r="AI2088" s="17">
        <f t="shared" si="1019"/>
        <v>999</v>
      </c>
      <c r="AJ2088" s="17">
        <f t="shared" si="1020"/>
        <v>999</v>
      </c>
      <c r="AK2088" s="17">
        <f t="shared" si="1021"/>
        <v>999</v>
      </c>
      <c r="AL2088" s="17">
        <f t="shared" si="1022"/>
        <v>999</v>
      </c>
      <c r="AM2088" s="10" t="s">
        <v>8</v>
      </c>
      <c r="AN2088">
        <v>-0.75719999999999998</v>
      </c>
      <c r="AO2088">
        <v>0</v>
      </c>
      <c r="AP2088">
        <v>-0.75719999999999998</v>
      </c>
      <c r="AQ2088">
        <v>3.8369</v>
      </c>
      <c r="AR2088" s="8">
        <v>-0.65</v>
      </c>
      <c r="AS2088" s="8">
        <v>-19.3962</v>
      </c>
      <c r="AT2088" s="8">
        <v>-75.350399999999993</v>
      </c>
      <c r="AU2088" s="8">
        <v>-4.5941999999999998</v>
      </c>
      <c r="AV2088" s="8">
        <v>-0.65</v>
      </c>
      <c r="AW2088" s="8">
        <v>0.65</v>
      </c>
      <c r="AX2088" s="8">
        <v>19.3962</v>
      </c>
      <c r="AY2088" s="8">
        <v>75.350399999999993</v>
      </c>
      <c r="AZ2088" s="8">
        <v>3.0796999999999999</v>
      </c>
      <c r="BA2088" s="8">
        <v>0.65</v>
      </c>
      <c r="BB2088">
        <v>-0.65</v>
      </c>
      <c r="BC2088">
        <v>0.65</v>
      </c>
      <c r="BD2088">
        <v>0.1072</v>
      </c>
      <c r="BE2088">
        <v>1.4072</v>
      </c>
      <c r="BF2088">
        <v>0.06</v>
      </c>
      <c r="BG2088">
        <v>0.3</v>
      </c>
      <c r="BH2088">
        <v>-18.38</v>
      </c>
      <c r="BI2088">
        <v>10</v>
      </c>
      <c r="BJ2088">
        <v>19</v>
      </c>
      <c r="BK2088">
        <v>10</v>
      </c>
      <c r="BM2088">
        <v>10</v>
      </c>
      <c r="BN2088" t="s">
        <v>1016</v>
      </c>
      <c r="BP2088" t="s">
        <v>1016</v>
      </c>
      <c r="BQ2088">
        <v>20</v>
      </c>
      <c r="BR2088">
        <v>201060</v>
      </c>
      <c r="BS2088">
        <v>1</v>
      </c>
      <c r="BU2088">
        <v>1</v>
      </c>
      <c r="BW2088">
        <v>10</v>
      </c>
      <c r="BY2088">
        <v>19</v>
      </c>
      <c r="BZ2088" t="s">
        <v>1997</v>
      </c>
      <c r="CA2088">
        <v>0</v>
      </c>
      <c r="CB2088">
        <v>0</v>
      </c>
      <c r="CC2088">
        <v>0</v>
      </c>
      <c r="CD2088">
        <v>0</v>
      </c>
      <c r="CE2088">
        <v>0</v>
      </c>
      <c r="CF2088">
        <v>0</v>
      </c>
      <c r="CG2088">
        <v>0</v>
      </c>
      <c r="CH2088">
        <v>0</v>
      </c>
      <c r="CI2088" s="2">
        <v>16228042</v>
      </c>
    </row>
    <row r="2089" spans="1:87">
      <c r="A2089" s="10" t="str">
        <f t="shared" si="992"/>
        <v>HGR_US</v>
      </c>
      <c r="B2089" s="12">
        <f t="shared" si="993"/>
        <v>-2.6200000000000001E-2</v>
      </c>
      <c r="C2089" s="12">
        <v>1.60474285738738E-3</v>
      </c>
      <c r="D2089" s="12">
        <v>0</v>
      </c>
      <c r="E2089" s="12">
        <v>-7.5957828583003099E-3</v>
      </c>
      <c r="F2089" s="12">
        <v>-5.9910400009129203E-3</v>
      </c>
      <c r="G2089" s="12">
        <v>-7.5957828583003099E-3</v>
      </c>
      <c r="H2089" s="12">
        <v>-5.9910400009129203E-3</v>
      </c>
      <c r="I2089" s="12">
        <v>1.60474285738738E-3</v>
      </c>
      <c r="J2089" s="13">
        <f t="shared" si="994"/>
        <v>0</v>
      </c>
      <c r="K2089" s="13">
        <f t="shared" si="995"/>
        <v>0</v>
      </c>
      <c r="L2089" s="16">
        <f t="shared" si="996"/>
        <v>0</v>
      </c>
      <c r="M2089" s="13">
        <f t="shared" si="997"/>
        <v>1</v>
      </c>
      <c r="N2089" s="16">
        <f t="shared" si="998"/>
        <v>0</v>
      </c>
      <c r="O2089" s="16">
        <f t="shared" si="999"/>
        <v>-5.9910400009129203E-3</v>
      </c>
      <c r="P2089" s="16">
        <f t="shared" si="1000"/>
        <v>-8.9599990870797841E-6</v>
      </c>
      <c r="Q2089" s="20" t="str">
        <f t="shared" si="1001"/>
        <v/>
      </c>
      <c r="R2089" s="20" t="str">
        <f t="shared" si="1002"/>
        <v/>
      </c>
      <c r="S2089" s="20" t="str">
        <f t="shared" si="1003"/>
        <v/>
      </c>
      <c r="T2089" s="20">
        <f t="shared" si="1004"/>
        <v>-8.9599990870797841E-6</v>
      </c>
      <c r="U2089" s="16" t="str">
        <f t="shared" si="1005"/>
        <v/>
      </c>
      <c r="V2089" s="20" t="str">
        <f t="shared" si="1006"/>
        <v/>
      </c>
      <c r="W2089" s="20" t="str">
        <f t="shared" si="1007"/>
        <v/>
      </c>
      <c r="X2089" s="20" t="str">
        <f t="shared" si="1008"/>
        <v/>
      </c>
      <c r="Y2089" s="20" t="str">
        <f t="shared" si="1009"/>
        <v/>
      </c>
      <c r="Z2089" s="20" t="str">
        <f t="shared" si="1010"/>
        <v/>
      </c>
      <c r="AA2089" s="20" t="str">
        <f t="shared" si="1011"/>
        <v/>
      </c>
      <c r="AB2089" s="20">
        <f t="shared" si="1012"/>
        <v>-5.9910400009129203E-3</v>
      </c>
      <c r="AC2089" s="20" t="str">
        <f t="shared" si="1013"/>
        <v/>
      </c>
      <c r="AD2089" s="20" t="str">
        <f t="shared" si="1014"/>
        <v/>
      </c>
      <c r="AE2089" s="20" t="str">
        <f t="shared" si="1015"/>
        <v/>
      </c>
      <c r="AF2089" s="20" t="str">
        <f t="shared" si="1016"/>
        <v/>
      </c>
      <c r="AG2089" s="11">
        <f t="shared" si="1017"/>
        <v>-7.5957828583003099E-3</v>
      </c>
      <c r="AH2089" s="17">
        <f t="shared" si="1018"/>
        <v>-5.9910400009129203E-3</v>
      </c>
      <c r="AI2089" s="17">
        <f t="shared" si="1019"/>
        <v>999</v>
      </c>
      <c r="AJ2089" s="17">
        <f t="shared" si="1020"/>
        <v>999</v>
      </c>
      <c r="AK2089" s="17">
        <f t="shared" si="1021"/>
        <v>999</v>
      </c>
      <c r="AL2089" s="17">
        <f t="shared" si="1022"/>
        <v>999</v>
      </c>
      <c r="AM2089" s="10" t="s">
        <v>756</v>
      </c>
      <c r="AN2089">
        <v>-0.75960000000000005</v>
      </c>
      <c r="AO2089">
        <v>0</v>
      </c>
      <c r="AP2089">
        <v>-0.75960000000000005</v>
      </c>
      <c r="AQ2089">
        <v>1.3927</v>
      </c>
      <c r="AR2089" s="8">
        <v>-0.6</v>
      </c>
      <c r="AS2089" s="8">
        <v>-7.2931999999999997</v>
      </c>
      <c r="AT2089" s="8">
        <v>-37.755299999999998</v>
      </c>
      <c r="AU2089" s="8">
        <v>-2.1522999999999999</v>
      </c>
      <c r="AV2089" s="8">
        <v>-0.6</v>
      </c>
      <c r="AW2089" s="8">
        <v>0.6</v>
      </c>
      <c r="AX2089" s="8">
        <v>7.2931999999999997</v>
      </c>
      <c r="AY2089" s="8">
        <v>37.755299999999998</v>
      </c>
      <c r="AZ2089" s="8">
        <v>0.6331</v>
      </c>
      <c r="BA2089" s="8">
        <v>0.6</v>
      </c>
      <c r="BB2089">
        <v>-0.6</v>
      </c>
      <c r="BC2089">
        <v>0.6</v>
      </c>
      <c r="BD2089">
        <v>0.15959999999999999</v>
      </c>
      <c r="BE2089">
        <v>1.3595999999999999</v>
      </c>
      <c r="BF2089">
        <v>0.06</v>
      </c>
      <c r="BG2089">
        <v>0.3</v>
      </c>
      <c r="BH2089">
        <v>-2.62</v>
      </c>
      <c r="BI2089">
        <v>8</v>
      </c>
      <c r="BJ2089">
        <v>15</v>
      </c>
      <c r="BK2089">
        <v>8</v>
      </c>
      <c r="BM2089">
        <v>8</v>
      </c>
      <c r="BN2089" t="s">
        <v>1016</v>
      </c>
      <c r="BP2089" t="s">
        <v>1016</v>
      </c>
      <c r="BQ2089">
        <v>35</v>
      </c>
      <c r="BR2089">
        <v>351020</v>
      </c>
      <c r="BS2089">
        <v>1</v>
      </c>
      <c r="BU2089">
        <v>1</v>
      </c>
      <c r="BW2089">
        <v>8</v>
      </c>
      <c r="BY2089">
        <v>15</v>
      </c>
      <c r="BZ2089" t="s">
        <v>1997</v>
      </c>
      <c r="CA2089">
        <v>0</v>
      </c>
      <c r="CB2089">
        <v>0</v>
      </c>
      <c r="CC2089">
        <v>0</v>
      </c>
      <c r="CD2089">
        <v>0</v>
      </c>
      <c r="CE2089">
        <v>0</v>
      </c>
      <c r="CF2089">
        <v>0</v>
      </c>
      <c r="CG2089">
        <v>0</v>
      </c>
      <c r="CH2089">
        <v>0</v>
      </c>
      <c r="CI2089" s="2">
        <v>5539104</v>
      </c>
    </row>
    <row r="2090" spans="1:87">
      <c r="A2090" s="10" t="str">
        <f t="shared" si="992"/>
        <v>LGIH_US</v>
      </c>
      <c r="B2090" s="12">
        <f t="shared" si="993"/>
        <v>-0.15359999999999999</v>
      </c>
      <c r="C2090" s="12">
        <v>1.08541714302253E-3</v>
      </c>
      <c r="D2090" s="12">
        <v>0</v>
      </c>
      <c r="E2090" s="12">
        <v>-7.5979200011577703E-3</v>
      </c>
      <c r="F2090" s="12">
        <v>-6.5125028581352303E-3</v>
      </c>
      <c r="G2090" s="12">
        <v>-7.5979200011577703E-3</v>
      </c>
      <c r="H2090" s="12">
        <v>-6.5125028581352303E-3</v>
      </c>
      <c r="I2090" s="12">
        <v>1.08541714302253E-3</v>
      </c>
      <c r="J2090" s="13">
        <f t="shared" si="994"/>
        <v>0</v>
      </c>
      <c r="K2090" s="13">
        <f t="shared" si="995"/>
        <v>0</v>
      </c>
      <c r="L2090" s="16">
        <f t="shared" si="996"/>
        <v>0</v>
      </c>
      <c r="M2090" s="13">
        <f t="shared" si="997"/>
        <v>1</v>
      </c>
      <c r="N2090" s="16">
        <f t="shared" si="998"/>
        <v>0</v>
      </c>
      <c r="O2090" s="16">
        <f t="shared" si="999"/>
        <v>-6.5125028581352303E-3</v>
      </c>
      <c r="P2090" s="16">
        <f t="shared" si="1000"/>
        <v>1.2502858135229715E-5</v>
      </c>
      <c r="Q2090" s="20" t="str">
        <f t="shared" si="1001"/>
        <v/>
      </c>
      <c r="R2090" s="20" t="str">
        <f t="shared" si="1002"/>
        <v/>
      </c>
      <c r="S2090" s="20" t="str">
        <f t="shared" si="1003"/>
        <v/>
      </c>
      <c r="T2090" s="20">
        <f t="shared" si="1004"/>
        <v>1.2502858135229715E-5</v>
      </c>
      <c r="U2090" s="16" t="str">
        <f t="shared" si="1005"/>
        <v/>
      </c>
      <c r="V2090" s="20" t="str">
        <f t="shared" si="1006"/>
        <v/>
      </c>
      <c r="W2090" s="20" t="str">
        <f t="shared" si="1007"/>
        <v/>
      </c>
      <c r="X2090" s="20" t="str">
        <f t="shared" si="1008"/>
        <v/>
      </c>
      <c r="Y2090" s="20" t="str">
        <f t="shared" si="1009"/>
        <v/>
      </c>
      <c r="Z2090" s="20" t="str">
        <f t="shared" si="1010"/>
        <v/>
      </c>
      <c r="AA2090" s="20" t="str">
        <f t="shared" si="1011"/>
        <v/>
      </c>
      <c r="AB2090" s="20">
        <f t="shared" si="1012"/>
        <v>-6.5125028581352303E-3</v>
      </c>
      <c r="AC2090" s="20" t="str">
        <f t="shared" si="1013"/>
        <v/>
      </c>
      <c r="AD2090" s="20" t="str">
        <f t="shared" si="1014"/>
        <v/>
      </c>
      <c r="AE2090" s="20" t="str">
        <f t="shared" si="1015"/>
        <v/>
      </c>
      <c r="AF2090" s="20" t="str">
        <f t="shared" si="1016"/>
        <v/>
      </c>
      <c r="AG2090" s="11">
        <f t="shared" si="1017"/>
        <v>-7.5979200011577703E-3</v>
      </c>
      <c r="AH2090" s="17">
        <f t="shared" si="1018"/>
        <v>-6.5125028581352303E-3</v>
      </c>
      <c r="AI2090" s="17">
        <f t="shared" si="1019"/>
        <v>999</v>
      </c>
      <c r="AJ2090" s="17">
        <f t="shared" si="1020"/>
        <v>999</v>
      </c>
      <c r="AK2090" s="17">
        <f t="shared" si="1021"/>
        <v>999</v>
      </c>
      <c r="AL2090" s="17">
        <f t="shared" si="1022"/>
        <v>999</v>
      </c>
      <c r="AM2090" s="10" t="s">
        <v>1710</v>
      </c>
      <c r="AN2090">
        <v>-0.75980000000000003</v>
      </c>
      <c r="AO2090">
        <v>0</v>
      </c>
      <c r="AP2090">
        <v>-0.75980000000000003</v>
      </c>
      <c r="AQ2090">
        <v>0.44669999999999999</v>
      </c>
      <c r="AR2090" s="8">
        <v>-0.65</v>
      </c>
      <c r="AS2090" s="8">
        <v>-2.5293000000000001</v>
      </c>
      <c r="AT2090" s="8">
        <v>-11.969200000000001</v>
      </c>
      <c r="AU2090" s="8">
        <v>-1.2064999999999999</v>
      </c>
      <c r="AV2090" s="8">
        <v>-0.65</v>
      </c>
      <c r="AW2090" s="8">
        <v>0.65</v>
      </c>
      <c r="AX2090" s="8">
        <v>2.5293000000000001</v>
      </c>
      <c r="AY2090" s="8">
        <v>11.969200000000001</v>
      </c>
      <c r="AZ2090" s="8">
        <v>-0.31309999999999999</v>
      </c>
      <c r="BA2090" s="8">
        <v>0.65</v>
      </c>
      <c r="BB2090">
        <v>-0.65</v>
      </c>
      <c r="BC2090">
        <v>-0.31309999999999999</v>
      </c>
      <c r="BD2090">
        <v>0.10979999999999999</v>
      </c>
      <c r="BE2090">
        <v>0.44669999999999999</v>
      </c>
      <c r="BF2090">
        <v>0.06</v>
      </c>
      <c r="BG2090">
        <v>0.3</v>
      </c>
      <c r="BH2090">
        <v>-15.36</v>
      </c>
      <c r="BI2090">
        <v>10</v>
      </c>
      <c r="BJ2090">
        <v>19</v>
      </c>
      <c r="BK2090">
        <v>10</v>
      </c>
      <c r="BM2090">
        <v>10</v>
      </c>
      <c r="BN2090" t="s">
        <v>1016</v>
      </c>
      <c r="BP2090" t="s">
        <v>1016</v>
      </c>
      <c r="BQ2090">
        <v>25</v>
      </c>
      <c r="BR2090">
        <v>252010</v>
      </c>
      <c r="BS2090">
        <v>1</v>
      </c>
      <c r="BU2090">
        <v>1</v>
      </c>
      <c r="BW2090">
        <v>10</v>
      </c>
      <c r="BY2090">
        <v>19</v>
      </c>
      <c r="BZ2090" t="s">
        <v>1998</v>
      </c>
      <c r="CA2090">
        <v>0</v>
      </c>
      <c r="CB2090">
        <v>0</v>
      </c>
      <c r="CC2090">
        <v>1</v>
      </c>
      <c r="CD2090">
        <v>0</v>
      </c>
      <c r="CE2090">
        <v>0</v>
      </c>
      <c r="CF2090">
        <v>0</v>
      </c>
      <c r="CG2090">
        <v>0</v>
      </c>
      <c r="CH2090">
        <v>0</v>
      </c>
      <c r="CI2090" s="2">
        <v>1673226</v>
      </c>
    </row>
    <row r="2091" spans="1:87">
      <c r="A2091" s="10" t="str">
        <f t="shared" si="992"/>
        <v>ATRS_US</v>
      </c>
      <c r="B2091" s="12">
        <f t="shared" si="993"/>
        <v>-0.18059999999999998</v>
      </c>
      <c r="C2091" s="12">
        <v>1.66709714311117E-3</v>
      </c>
      <c r="D2091" s="12">
        <v>0</v>
      </c>
      <c r="E2091" s="12">
        <v>-7.6641714297392997E-3</v>
      </c>
      <c r="F2091" s="12">
        <v>-5.9970742866281204E-3</v>
      </c>
      <c r="G2091" s="12">
        <v>-7.6641714297392997E-3</v>
      </c>
      <c r="H2091" s="12">
        <v>-5.9970742866281204E-3</v>
      </c>
      <c r="I2091" s="12">
        <v>1.66709714311117E-3</v>
      </c>
      <c r="J2091" s="13">
        <f t="shared" si="994"/>
        <v>0</v>
      </c>
      <c r="K2091" s="13">
        <f t="shared" si="995"/>
        <v>0</v>
      </c>
      <c r="L2091" s="16">
        <f t="shared" si="996"/>
        <v>0</v>
      </c>
      <c r="M2091" s="13">
        <f t="shared" si="997"/>
        <v>1</v>
      </c>
      <c r="N2091" s="16">
        <f t="shared" si="998"/>
        <v>0</v>
      </c>
      <c r="O2091" s="16">
        <f t="shared" si="999"/>
        <v>-5.9970742866281204E-3</v>
      </c>
      <c r="P2091" s="16">
        <f t="shared" si="1000"/>
        <v>-2.9257133718797734E-6</v>
      </c>
      <c r="Q2091" s="20" t="str">
        <f t="shared" si="1001"/>
        <v/>
      </c>
      <c r="R2091" s="20" t="str">
        <f t="shared" si="1002"/>
        <v/>
      </c>
      <c r="S2091" s="20" t="str">
        <f t="shared" si="1003"/>
        <v/>
      </c>
      <c r="T2091" s="20">
        <f t="shared" si="1004"/>
        <v>-2.9257133718797734E-6</v>
      </c>
      <c r="U2091" s="16" t="str">
        <f t="shared" si="1005"/>
        <v/>
      </c>
      <c r="V2091" s="20" t="str">
        <f t="shared" si="1006"/>
        <v/>
      </c>
      <c r="W2091" s="20" t="str">
        <f t="shared" si="1007"/>
        <v/>
      </c>
      <c r="X2091" s="20" t="str">
        <f t="shared" si="1008"/>
        <v/>
      </c>
      <c r="Y2091" s="20" t="str">
        <f t="shared" si="1009"/>
        <v/>
      </c>
      <c r="Z2091" s="20" t="str">
        <f t="shared" si="1010"/>
        <v/>
      </c>
      <c r="AA2091" s="20" t="str">
        <f t="shared" si="1011"/>
        <v/>
      </c>
      <c r="AB2091" s="20">
        <f t="shared" si="1012"/>
        <v>-5.9970742866281204E-3</v>
      </c>
      <c r="AC2091" s="20" t="str">
        <f t="shared" si="1013"/>
        <v/>
      </c>
      <c r="AD2091" s="20" t="str">
        <f t="shared" si="1014"/>
        <v/>
      </c>
      <c r="AE2091" s="20" t="str">
        <f t="shared" si="1015"/>
        <v/>
      </c>
      <c r="AF2091" s="20" t="str">
        <f t="shared" si="1016"/>
        <v/>
      </c>
      <c r="AG2091" s="11">
        <f t="shared" si="1017"/>
        <v>-7.6641714297392997E-3</v>
      </c>
      <c r="AH2091" s="17">
        <f t="shared" si="1018"/>
        <v>-5.9970742866281204E-3</v>
      </c>
      <c r="AI2091" s="17">
        <f t="shared" si="1019"/>
        <v>999</v>
      </c>
      <c r="AJ2091" s="17">
        <f t="shared" si="1020"/>
        <v>999</v>
      </c>
      <c r="AK2091" s="17">
        <f t="shared" si="1021"/>
        <v>999</v>
      </c>
      <c r="AL2091" s="17">
        <f t="shared" si="1022"/>
        <v>999</v>
      </c>
      <c r="AM2091" s="10" t="s">
        <v>22</v>
      </c>
      <c r="AN2091">
        <v>-0.76639999999999997</v>
      </c>
      <c r="AO2091">
        <v>0</v>
      </c>
      <c r="AP2091">
        <v>-0.76639999999999997</v>
      </c>
      <c r="AQ2091">
        <v>0.42459999999999998</v>
      </c>
      <c r="AR2091" s="8">
        <v>-0.6</v>
      </c>
      <c r="AS2091" s="8">
        <v>-2.4182999999999999</v>
      </c>
      <c r="AT2091" s="8">
        <v>-14.7402</v>
      </c>
      <c r="AU2091" s="8">
        <v>-1.1910000000000001</v>
      </c>
      <c r="AV2091" s="8">
        <v>-0.6</v>
      </c>
      <c r="AW2091" s="8">
        <v>0.6</v>
      </c>
      <c r="AX2091" s="8">
        <v>2.4182999999999999</v>
      </c>
      <c r="AY2091" s="8">
        <v>14.7402</v>
      </c>
      <c r="AZ2091" s="8">
        <v>-0.34179999999999999</v>
      </c>
      <c r="BA2091" s="8">
        <v>0.6</v>
      </c>
      <c r="BB2091">
        <v>-0.6</v>
      </c>
      <c r="BC2091">
        <v>-0.34179999999999999</v>
      </c>
      <c r="BD2091">
        <v>0.16639999999999999</v>
      </c>
      <c r="BE2091">
        <v>0.42459999999999998</v>
      </c>
      <c r="BF2091">
        <v>0.06</v>
      </c>
      <c r="BG2091">
        <v>0.3</v>
      </c>
      <c r="BH2091">
        <v>-18.059999999999999</v>
      </c>
      <c r="BI2091">
        <v>10</v>
      </c>
      <c r="BJ2091">
        <v>19</v>
      </c>
      <c r="BK2091">
        <v>10</v>
      </c>
      <c r="BM2091">
        <v>10</v>
      </c>
      <c r="BN2091" t="s">
        <v>1016</v>
      </c>
      <c r="BP2091" t="s">
        <v>1016</v>
      </c>
      <c r="BQ2091">
        <v>35</v>
      </c>
      <c r="BR2091">
        <v>351010</v>
      </c>
      <c r="BS2091">
        <v>1</v>
      </c>
      <c r="BU2091">
        <v>1</v>
      </c>
      <c r="BW2091">
        <v>10</v>
      </c>
      <c r="BY2091">
        <v>19</v>
      </c>
      <c r="BZ2091" t="s">
        <v>1998</v>
      </c>
      <c r="CA2091">
        <v>0</v>
      </c>
      <c r="CB2091">
        <v>0</v>
      </c>
      <c r="CC2091">
        <v>1</v>
      </c>
      <c r="CD2091">
        <v>0</v>
      </c>
      <c r="CE2091">
        <v>0</v>
      </c>
      <c r="CF2091">
        <v>0</v>
      </c>
      <c r="CG2091">
        <v>0</v>
      </c>
      <c r="CH2091">
        <v>0</v>
      </c>
      <c r="CI2091" s="2">
        <v>1565703</v>
      </c>
    </row>
    <row r="2092" spans="1:87">
      <c r="A2092" s="10" t="str">
        <f t="shared" si="992"/>
        <v>ECOM_US</v>
      </c>
      <c r="B2092" s="12">
        <f t="shared" si="993"/>
        <v>-0.20039999999999999</v>
      </c>
      <c r="C2092" s="12">
        <v>1.68356571454225E-3</v>
      </c>
      <c r="D2092" s="12">
        <v>0</v>
      </c>
      <c r="E2092" s="12">
        <v>-7.6695771440258402E-3</v>
      </c>
      <c r="F2092" s="12">
        <v>-5.9860114294835801E-3</v>
      </c>
      <c r="G2092" s="12">
        <v>-7.6695771440258402E-3</v>
      </c>
      <c r="H2092" s="12">
        <v>-5.9860114294835801E-3</v>
      </c>
      <c r="I2092" s="12">
        <v>1.68356571454225E-3</v>
      </c>
      <c r="J2092" s="13">
        <f t="shared" si="994"/>
        <v>0</v>
      </c>
      <c r="K2092" s="13">
        <f t="shared" si="995"/>
        <v>0</v>
      </c>
      <c r="L2092" s="16">
        <f t="shared" si="996"/>
        <v>0</v>
      </c>
      <c r="M2092" s="13">
        <f t="shared" si="997"/>
        <v>1</v>
      </c>
      <c r="N2092" s="16">
        <f t="shared" si="998"/>
        <v>0</v>
      </c>
      <c r="O2092" s="16">
        <f t="shared" si="999"/>
        <v>-5.9860114294835801E-3</v>
      </c>
      <c r="P2092" s="16">
        <f t="shared" si="1000"/>
        <v>-1.3988570516420065E-5</v>
      </c>
      <c r="Q2092" s="20" t="str">
        <f t="shared" si="1001"/>
        <v/>
      </c>
      <c r="R2092" s="20" t="str">
        <f t="shared" si="1002"/>
        <v/>
      </c>
      <c r="S2092" s="20" t="str">
        <f t="shared" si="1003"/>
        <v/>
      </c>
      <c r="T2092" s="20">
        <f t="shared" si="1004"/>
        <v>-1.3988570516420065E-5</v>
      </c>
      <c r="U2092" s="16" t="str">
        <f t="shared" si="1005"/>
        <v/>
      </c>
      <c r="V2092" s="20" t="str">
        <f t="shared" si="1006"/>
        <v/>
      </c>
      <c r="W2092" s="20" t="str">
        <f t="shared" si="1007"/>
        <v/>
      </c>
      <c r="X2092" s="20" t="str">
        <f t="shared" si="1008"/>
        <v/>
      </c>
      <c r="Y2092" s="20" t="str">
        <f t="shared" si="1009"/>
        <v/>
      </c>
      <c r="Z2092" s="20" t="str">
        <f t="shared" si="1010"/>
        <v/>
      </c>
      <c r="AA2092" s="20" t="str">
        <f t="shared" si="1011"/>
        <v/>
      </c>
      <c r="AB2092" s="20">
        <f t="shared" si="1012"/>
        <v>-5.9860114294835801E-3</v>
      </c>
      <c r="AC2092" s="20" t="str">
        <f t="shared" si="1013"/>
        <v/>
      </c>
      <c r="AD2092" s="20" t="str">
        <f t="shared" si="1014"/>
        <v/>
      </c>
      <c r="AE2092" s="20" t="str">
        <f t="shared" si="1015"/>
        <v/>
      </c>
      <c r="AF2092" s="20" t="str">
        <f t="shared" si="1016"/>
        <v/>
      </c>
      <c r="AG2092" s="11">
        <f t="shared" si="1017"/>
        <v>-7.6695771440258402E-3</v>
      </c>
      <c r="AH2092" s="17">
        <f t="shared" si="1018"/>
        <v>-5.9860114294835801E-3</v>
      </c>
      <c r="AI2092" s="17">
        <f t="shared" si="1019"/>
        <v>999</v>
      </c>
      <c r="AJ2092" s="17">
        <f t="shared" si="1020"/>
        <v>999</v>
      </c>
      <c r="AK2092" s="17">
        <f t="shared" si="1021"/>
        <v>999</v>
      </c>
      <c r="AL2092" s="17">
        <f t="shared" si="1022"/>
        <v>999</v>
      </c>
      <c r="AM2092" s="10" t="s">
        <v>1221</v>
      </c>
      <c r="AN2092">
        <v>-0.76700000000000002</v>
      </c>
      <c r="AO2092">
        <v>0</v>
      </c>
      <c r="AP2092">
        <v>-0.76700000000000002</v>
      </c>
      <c r="AQ2092">
        <v>0.80910000000000004</v>
      </c>
      <c r="AR2092" s="8">
        <v>-0.6</v>
      </c>
      <c r="AS2092" s="8">
        <v>-4.4137000000000004</v>
      </c>
      <c r="AT2092" s="8">
        <v>-11.6579</v>
      </c>
      <c r="AU2092" s="8">
        <v>-1.5760000000000001</v>
      </c>
      <c r="AV2092" s="8">
        <v>-0.6</v>
      </c>
      <c r="AW2092" s="8">
        <v>0.6</v>
      </c>
      <c r="AX2092" s="8">
        <v>4.4137000000000004</v>
      </c>
      <c r="AY2092" s="8">
        <v>11.6579</v>
      </c>
      <c r="AZ2092" s="8">
        <v>4.2099999999999999E-2</v>
      </c>
      <c r="BA2092" s="8">
        <v>0.6</v>
      </c>
      <c r="BB2092">
        <v>-0.6</v>
      </c>
      <c r="BC2092">
        <v>4.2099999999999999E-2</v>
      </c>
      <c r="BD2092">
        <v>0.16700000000000001</v>
      </c>
      <c r="BE2092">
        <v>0.80910000000000004</v>
      </c>
      <c r="BF2092">
        <v>0.06</v>
      </c>
      <c r="BG2092">
        <v>0.3</v>
      </c>
      <c r="BH2092">
        <v>-20.04</v>
      </c>
      <c r="BI2092">
        <v>10</v>
      </c>
      <c r="BJ2092">
        <v>20</v>
      </c>
      <c r="BK2092">
        <v>10</v>
      </c>
      <c r="BM2092">
        <v>10</v>
      </c>
      <c r="BN2092" t="s">
        <v>1016</v>
      </c>
      <c r="BP2092" t="s">
        <v>1016</v>
      </c>
      <c r="BQ2092">
        <v>45</v>
      </c>
      <c r="BR2092">
        <v>451010</v>
      </c>
      <c r="BS2092">
        <v>1</v>
      </c>
      <c r="BU2092">
        <v>1</v>
      </c>
      <c r="BW2092">
        <v>10</v>
      </c>
      <c r="BY2092">
        <v>20</v>
      </c>
      <c r="BZ2092" t="s">
        <v>1997</v>
      </c>
      <c r="CA2092">
        <v>0</v>
      </c>
      <c r="CB2092">
        <v>0</v>
      </c>
      <c r="CC2092">
        <v>1</v>
      </c>
      <c r="CD2092">
        <v>0</v>
      </c>
      <c r="CE2092">
        <v>0</v>
      </c>
      <c r="CF2092">
        <v>0</v>
      </c>
      <c r="CG2092">
        <v>0</v>
      </c>
      <c r="CH2092">
        <v>0</v>
      </c>
      <c r="CI2092" s="2">
        <v>3217841</v>
      </c>
    </row>
    <row r="2093" spans="1:87">
      <c r="A2093" s="10" t="str">
        <f t="shared" si="992"/>
        <v>CROX_US</v>
      </c>
      <c r="B2093" s="12">
        <f t="shared" si="993"/>
        <v>-4.8399999999999999E-2</v>
      </c>
      <c r="C2093" s="12">
        <v>1.1746742858932801E-3</v>
      </c>
      <c r="D2093" s="12">
        <v>0</v>
      </c>
      <c r="E2093" s="12">
        <v>-7.68432762021856E-3</v>
      </c>
      <c r="F2093" s="12">
        <v>-6.5096533343252799E-3</v>
      </c>
      <c r="G2093" s="12">
        <v>-7.68432762021856E-3</v>
      </c>
      <c r="H2093" s="12">
        <v>-6.5096533343252799E-3</v>
      </c>
      <c r="I2093" s="12">
        <v>1.1746742858932801E-3</v>
      </c>
      <c r="J2093" s="13">
        <f t="shared" si="994"/>
        <v>0</v>
      </c>
      <c r="K2093" s="13">
        <f t="shared" si="995"/>
        <v>0</v>
      </c>
      <c r="L2093" s="16">
        <f t="shared" si="996"/>
        <v>0</v>
      </c>
      <c r="M2093" s="13">
        <f t="shared" si="997"/>
        <v>1</v>
      </c>
      <c r="N2093" s="16">
        <f t="shared" si="998"/>
        <v>0</v>
      </c>
      <c r="O2093" s="16">
        <f t="shared" si="999"/>
        <v>-6.5096533343252799E-3</v>
      </c>
      <c r="P2093" s="16">
        <f t="shared" si="1000"/>
        <v>9.6533343252793585E-6</v>
      </c>
      <c r="Q2093" s="20" t="str">
        <f t="shared" si="1001"/>
        <v/>
      </c>
      <c r="R2093" s="20" t="str">
        <f t="shared" si="1002"/>
        <v/>
      </c>
      <c r="S2093" s="20" t="str">
        <f t="shared" si="1003"/>
        <v/>
      </c>
      <c r="T2093" s="20">
        <f t="shared" si="1004"/>
        <v>9.6533343252793585E-6</v>
      </c>
      <c r="U2093" s="16" t="str">
        <f t="shared" si="1005"/>
        <v/>
      </c>
      <c r="V2093" s="20" t="str">
        <f t="shared" si="1006"/>
        <v/>
      </c>
      <c r="W2093" s="20" t="str">
        <f t="shared" si="1007"/>
        <v/>
      </c>
      <c r="X2093" s="20" t="str">
        <f t="shared" si="1008"/>
        <v/>
      </c>
      <c r="Y2093" s="20" t="str">
        <f t="shared" si="1009"/>
        <v/>
      </c>
      <c r="Z2093" s="20" t="str">
        <f t="shared" si="1010"/>
        <v/>
      </c>
      <c r="AA2093" s="20" t="str">
        <f t="shared" si="1011"/>
        <v/>
      </c>
      <c r="AB2093" s="20">
        <f t="shared" si="1012"/>
        <v>-6.5096533343252799E-3</v>
      </c>
      <c r="AC2093" s="20" t="str">
        <f t="shared" si="1013"/>
        <v/>
      </c>
      <c r="AD2093" s="20" t="str">
        <f t="shared" si="1014"/>
        <v/>
      </c>
      <c r="AE2093" s="20" t="str">
        <f t="shared" si="1015"/>
        <v/>
      </c>
      <c r="AF2093" s="20" t="str">
        <f t="shared" si="1016"/>
        <v/>
      </c>
      <c r="AG2093" s="11">
        <f t="shared" si="1017"/>
        <v>-7.68432762021856E-3</v>
      </c>
      <c r="AH2093" s="17">
        <f t="shared" si="1018"/>
        <v>-6.5096533343252799E-3</v>
      </c>
      <c r="AI2093" s="17">
        <f t="shared" si="1019"/>
        <v>999</v>
      </c>
      <c r="AJ2093" s="17">
        <f t="shared" si="1020"/>
        <v>999</v>
      </c>
      <c r="AK2093" s="17">
        <f t="shared" si="1021"/>
        <v>999</v>
      </c>
      <c r="AL2093" s="17">
        <f t="shared" si="1022"/>
        <v>999</v>
      </c>
      <c r="AM2093" s="10" t="s">
        <v>587</v>
      </c>
      <c r="AN2093">
        <v>-0.76839999999999997</v>
      </c>
      <c r="AO2093">
        <v>0</v>
      </c>
      <c r="AP2093">
        <v>-0.76839999999999997</v>
      </c>
      <c r="AQ2093">
        <v>4.5054999999999996</v>
      </c>
      <c r="AR2093" s="8">
        <v>-0.65</v>
      </c>
      <c r="AS2093" s="8">
        <v>-13.1554</v>
      </c>
      <c r="AT2093" s="8">
        <v>-38.0959</v>
      </c>
      <c r="AU2093" s="8">
        <v>-5.2739000000000003</v>
      </c>
      <c r="AV2093" s="8">
        <v>-0.65</v>
      </c>
      <c r="AW2093" s="8">
        <v>0.65</v>
      </c>
      <c r="AX2093" s="8">
        <v>13.1554</v>
      </c>
      <c r="AY2093" s="8">
        <v>38.0959</v>
      </c>
      <c r="AZ2093" s="8">
        <v>3.7370000000000001</v>
      </c>
      <c r="BA2093" s="8">
        <v>0.65</v>
      </c>
      <c r="BB2093">
        <v>-0.65</v>
      </c>
      <c r="BC2093">
        <v>0.65</v>
      </c>
      <c r="BD2093">
        <v>0.11840000000000001</v>
      </c>
      <c r="BE2093">
        <v>1.4184000000000001</v>
      </c>
      <c r="BF2093">
        <v>0.06</v>
      </c>
      <c r="BG2093">
        <v>0.3</v>
      </c>
      <c r="BH2093">
        <v>-4.84</v>
      </c>
      <c r="BI2093">
        <v>8</v>
      </c>
      <c r="BJ2093">
        <v>16</v>
      </c>
      <c r="BK2093">
        <v>8</v>
      </c>
      <c r="BM2093">
        <v>8</v>
      </c>
      <c r="BN2093" t="s">
        <v>1016</v>
      </c>
      <c r="BP2093" t="s">
        <v>1016</v>
      </c>
      <c r="BQ2093">
        <v>25</v>
      </c>
      <c r="BR2093">
        <v>252030</v>
      </c>
      <c r="BS2093">
        <v>1</v>
      </c>
      <c r="BU2093">
        <v>1</v>
      </c>
      <c r="BW2093">
        <v>8</v>
      </c>
      <c r="BY2093">
        <v>16</v>
      </c>
      <c r="BZ2093" t="s">
        <v>1997</v>
      </c>
      <c r="CA2093">
        <v>0</v>
      </c>
      <c r="CB2093">
        <v>0</v>
      </c>
      <c r="CC2093">
        <v>0</v>
      </c>
      <c r="CD2093">
        <v>0</v>
      </c>
      <c r="CE2093">
        <v>0</v>
      </c>
      <c r="CF2093">
        <v>0</v>
      </c>
      <c r="CG2093">
        <v>0</v>
      </c>
      <c r="CH2093">
        <v>0</v>
      </c>
      <c r="CI2093" s="2">
        <v>16666274</v>
      </c>
    </row>
    <row r="2094" spans="1:87">
      <c r="A2094" s="10" t="str">
        <f t="shared" si="992"/>
        <v>ARO_US</v>
      </c>
      <c r="B2094" s="12">
        <f t="shared" si="993"/>
        <v>-0.17280000000000001</v>
      </c>
      <c r="C2094" s="12">
        <v>1.1867428573236901E-3</v>
      </c>
      <c r="D2094" s="12">
        <v>0</v>
      </c>
      <c r="E2094" s="12">
        <v>-7.6860142868854803E-3</v>
      </c>
      <c r="F2094" s="12">
        <v>-6.4992714295617898E-3</v>
      </c>
      <c r="G2094" s="12">
        <v>-7.6860142868854803E-3</v>
      </c>
      <c r="H2094" s="12">
        <v>-6.4992714295617898E-3</v>
      </c>
      <c r="I2094" s="12">
        <v>1.1867428573236901E-3</v>
      </c>
      <c r="J2094" s="13">
        <f t="shared" si="994"/>
        <v>0</v>
      </c>
      <c r="K2094" s="13">
        <f t="shared" si="995"/>
        <v>0</v>
      </c>
      <c r="L2094" s="16">
        <f t="shared" si="996"/>
        <v>0</v>
      </c>
      <c r="M2094" s="13">
        <f t="shared" si="997"/>
        <v>1</v>
      </c>
      <c r="N2094" s="16">
        <f t="shared" si="998"/>
        <v>0</v>
      </c>
      <c r="O2094" s="16">
        <f t="shared" si="999"/>
        <v>-6.4992714295617898E-3</v>
      </c>
      <c r="P2094" s="16">
        <f t="shared" si="1000"/>
        <v>-7.285704382107433E-7</v>
      </c>
      <c r="Q2094" s="20" t="str">
        <f t="shared" si="1001"/>
        <v/>
      </c>
      <c r="R2094" s="20" t="str">
        <f t="shared" si="1002"/>
        <v/>
      </c>
      <c r="S2094" s="20" t="str">
        <f t="shared" si="1003"/>
        <v/>
      </c>
      <c r="T2094" s="20">
        <f t="shared" si="1004"/>
        <v>-7.285704382107433E-7</v>
      </c>
      <c r="U2094" s="16" t="str">
        <f t="shared" si="1005"/>
        <v/>
      </c>
      <c r="V2094" s="20" t="str">
        <f t="shared" si="1006"/>
        <v/>
      </c>
      <c r="W2094" s="20" t="str">
        <f t="shared" si="1007"/>
        <v/>
      </c>
      <c r="X2094" s="20" t="str">
        <f t="shared" si="1008"/>
        <v/>
      </c>
      <c r="Y2094" s="20" t="str">
        <f t="shared" si="1009"/>
        <v/>
      </c>
      <c r="Z2094" s="20" t="str">
        <f t="shared" si="1010"/>
        <v/>
      </c>
      <c r="AA2094" s="20" t="str">
        <f t="shared" si="1011"/>
        <v/>
      </c>
      <c r="AB2094" s="20">
        <f t="shared" si="1012"/>
        <v>-6.4992714295617898E-3</v>
      </c>
      <c r="AC2094" s="20" t="str">
        <f t="shared" si="1013"/>
        <v/>
      </c>
      <c r="AD2094" s="20" t="str">
        <f t="shared" si="1014"/>
        <v/>
      </c>
      <c r="AE2094" s="20" t="str">
        <f t="shared" si="1015"/>
        <v/>
      </c>
      <c r="AF2094" s="20" t="str">
        <f t="shared" si="1016"/>
        <v/>
      </c>
      <c r="AG2094" s="11">
        <f t="shared" si="1017"/>
        <v>-7.6860142868854803E-3</v>
      </c>
      <c r="AH2094" s="17">
        <f t="shared" si="1018"/>
        <v>-6.4992714295617898E-3</v>
      </c>
      <c r="AI2094" s="17">
        <f t="shared" si="1019"/>
        <v>999</v>
      </c>
      <c r="AJ2094" s="17">
        <f t="shared" si="1020"/>
        <v>999</v>
      </c>
      <c r="AK2094" s="17">
        <f t="shared" si="1021"/>
        <v>999</v>
      </c>
      <c r="AL2094" s="17">
        <f t="shared" si="1022"/>
        <v>999</v>
      </c>
      <c r="AM2094" s="10" t="s">
        <v>611</v>
      </c>
      <c r="AN2094">
        <v>-0.76859999999999995</v>
      </c>
      <c r="AO2094">
        <v>0</v>
      </c>
      <c r="AP2094">
        <v>-0.76859999999999995</v>
      </c>
      <c r="AQ2094">
        <v>1.1839</v>
      </c>
      <c r="AR2094" s="8">
        <v>-0.65</v>
      </c>
      <c r="AS2094" s="8">
        <v>-6.1534000000000004</v>
      </c>
      <c r="AT2094" s="8">
        <v>-9.7811000000000003</v>
      </c>
      <c r="AU2094" s="8">
        <v>-1.9524999999999999</v>
      </c>
      <c r="AV2094" s="8">
        <v>-0.65</v>
      </c>
      <c r="AW2094" s="8">
        <v>0.65</v>
      </c>
      <c r="AX2094" s="8">
        <v>6.1534000000000004</v>
      </c>
      <c r="AY2094" s="8">
        <v>9.7811000000000003</v>
      </c>
      <c r="AZ2094" s="8">
        <v>0.4153</v>
      </c>
      <c r="BA2094" s="8">
        <v>0.65</v>
      </c>
      <c r="BB2094">
        <v>-0.65</v>
      </c>
      <c r="BC2094">
        <v>0.4153</v>
      </c>
      <c r="BD2094">
        <v>0.1186</v>
      </c>
      <c r="BE2094">
        <v>1.1839</v>
      </c>
      <c r="BF2094">
        <v>0.06</v>
      </c>
      <c r="BG2094">
        <v>0.3</v>
      </c>
      <c r="BH2094">
        <v>-17.28</v>
      </c>
      <c r="BI2094">
        <v>10</v>
      </c>
      <c r="BJ2094">
        <v>19</v>
      </c>
      <c r="BK2094">
        <v>10</v>
      </c>
      <c r="BM2094">
        <v>10</v>
      </c>
      <c r="BN2094" t="s">
        <v>1016</v>
      </c>
      <c r="BP2094" t="s">
        <v>1016</v>
      </c>
      <c r="BQ2094">
        <v>25</v>
      </c>
      <c r="BR2094">
        <v>255040</v>
      </c>
      <c r="BS2094">
        <v>1</v>
      </c>
      <c r="BU2094">
        <v>1</v>
      </c>
      <c r="BW2094">
        <v>10</v>
      </c>
      <c r="BY2094">
        <v>19</v>
      </c>
      <c r="BZ2094" t="s">
        <v>1997</v>
      </c>
      <c r="CA2094">
        <v>0</v>
      </c>
      <c r="CB2094">
        <v>0</v>
      </c>
      <c r="CC2094">
        <v>1</v>
      </c>
      <c r="CD2094">
        <v>0</v>
      </c>
      <c r="CE2094">
        <v>0</v>
      </c>
      <c r="CF2094">
        <v>0</v>
      </c>
      <c r="CG2094">
        <v>0</v>
      </c>
      <c r="CH2094">
        <v>0</v>
      </c>
      <c r="CI2094" s="2">
        <v>4769725</v>
      </c>
    </row>
    <row r="2095" spans="1:87">
      <c r="A2095" s="10" t="str">
        <f t="shared" si="992"/>
        <v>ELY_US</v>
      </c>
      <c r="B2095" s="12">
        <f t="shared" si="993"/>
        <v>2.1000000000000001E-2</v>
      </c>
      <c r="C2095" s="12">
        <v>7.8648114297698701E-3</v>
      </c>
      <c r="D2095" s="12">
        <v>0</v>
      </c>
      <c r="E2095" s="12">
        <v>-7.8648114297698701E-3</v>
      </c>
      <c r="F2095" s="12">
        <v>0</v>
      </c>
      <c r="G2095" s="12">
        <v>-7.8648114297698701E-3</v>
      </c>
      <c r="H2095" s="12">
        <v>0</v>
      </c>
      <c r="I2095" s="12">
        <v>7.8648114297698701E-3</v>
      </c>
      <c r="J2095" s="13">
        <f t="shared" si="994"/>
        <v>0</v>
      </c>
      <c r="K2095" s="13">
        <f t="shared" si="995"/>
        <v>0</v>
      </c>
      <c r="L2095" s="16">
        <f t="shared" si="996"/>
        <v>0</v>
      </c>
      <c r="M2095" s="13">
        <f t="shared" si="997"/>
        <v>0</v>
      </c>
      <c r="N2095" s="16">
        <f t="shared" si="998"/>
        <v>0</v>
      </c>
      <c r="O2095" s="16">
        <f t="shared" si="999"/>
        <v>0</v>
      </c>
      <c r="P2095" s="16" t="str">
        <f t="shared" si="1000"/>
        <v/>
      </c>
      <c r="Q2095" s="20" t="str">
        <f t="shared" si="1001"/>
        <v/>
      </c>
      <c r="R2095" s="20" t="str">
        <f t="shared" si="1002"/>
        <v/>
      </c>
      <c r="S2095" s="20" t="str">
        <f t="shared" si="1003"/>
        <v/>
      </c>
      <c r="T2095" s="20" t="str">
        <f t="shared" si="1004"/>
        <v/>
      </c>
      <c r="U2095" s="16">
        <f t="shared" si="1005"/>
        <v>6.5000000000000006E-3</v>
      </c>
      <c r="V2095" s="20" t="str">
        <f t="shared" si="1006"/>
        <v/>
      </c>
      <c r="W2095" s="20" t="str">
        <f t="shared" si="1007"/>
        <v/>
      </c>
      <c r="X2095" s="20" t="str">
        <f t="shared" si="1008"/>
        <v/>
      </c>
      <c r="Y2095" s="20">
        <f t="shared" si="1009"/>
        <v>6.5000000000000006E-3</v>
      </c>
      <c r="Z2095" s="20" t="str">
        <f t="shared" si="1010"/>
        <v/>
      </c>
      <c r="AA2095" s="20" t="str">
        <f t="shared" si="1011"/>
        <v/>
      </c>
      <c r="AB2095" s="20">
        <f t="shared" si="1012"/>
        <v>0</v>
      </c>
      <c r="AC2095" s="20" t="str">
        <f t="shared" si="1013"/>
        <v/>
      </c>
      <c r="AD2095" s="20" t="str">
        <f t="shared" si="1014"/>
        <v/>
      </c>
      <c r="AE2095" s="20" t="str">
        <f t="shared" si="1015"/>
        <v/>
      </c>
      <c r="AF2095" s="20" t="str">
        <f t="shared" si="1016"/>
        <v/>
      </c>
      <c r="AG2095" s="11">
        <f t="shared" si="1017"/>
        <v>-7.8648114297698701E-3</v>
      </c>
      <c r="AH2095" s="17">
        <f t="shared" si="1018"/>
        <v>0</v>
      </c>
      <c r="AI2095" s="17">
        <f t="shared" si="1019"/>
        <v>999</v>
      </c>
      <c r="AJ2095" s="17">
        <f t="shared" si="1020"/>
        <v>999</v>
      </c>
      <c r="AK2095" s="17">
        <f t="shared" si="1021"/>
        <v>999</v>
      </c>
      <c r="AL2095" s="17">
        <f t="shared" si="1022"/>
        <v>999</v>
      </c>
      <c r="AM2095" s="10" t="s">
        <v>875</v>
      </c>
      <c r="AN2095">
        <v>-0.78649999999999998</v>
      </c>
      <c r="AO2095">
        <v>0</v>
      </c>
      <c r="AP2095">
        <v>-0.78649999999999998</v>
      </c>
      <c r="AQ2095">
        <v>1.0757000000000001</v>
      </c>
      <c r="AR2095" s="8">
        <v>-0.65</v>
      </c>
      <c r="AS2095" s="8">
        <v>-5.9890999999999996</v>
      </c>
      <c r="AT2095" s="8">
        <v>-27.8658</v>
      </c>
      <c r="AU2095" s="8">
        <v>-1.8622000000000001</v>
      </c>
      <c r="AV2095" s="8">
        <v>-0.65</v>
      </c>
      <c r="AW2095" s="8">
        <v>0.65</v>
      </c>
      <c r="AX2095" s="8">
        <v>5.9890999999999996</v>
      </c>
      <c r="AY2095" s="8">
        <v>27.8658</v>
      </c>
      <c r="AZ2095" s="8">
        <v>100</v>
      </c>
      <c r="BA2095" s="8">
        <v>0.65</v>
      </c>
      <c r="BB2095">
        <v>-0.65</v>
      </c>
      <c r="BC2095">
        <v>0.65</v>
      </c>
      <c r="BD2095">
        <v>0.13650000000000001</v>
      </c>
      <c r="BE2095">
        <v>1.4365000000000001</v>
      </c>
      <c r="BF2095">
        <v>0.06</v>
      </c>
      <c r="BG2095">
        <v>0.3</v>
      </c>
      <c r="BH2095">
        <v>2.1</v>
      </c>
      <c r="BI2095">
        <v>4</v>
      </c>
      <c r="BJ2095">
        <v>8</v>
      </c>
      <c r="BK2095">
        <v>4</v>
      </c>
      <c r="BM2095">
        <v>4</v>
      </c>
      <c r="BN2095" t="s">
        <v>1016</v>
      </c>
      <c r="BP2095" t="s">
        <v>1016</v>
      </c>
      <c r="BQ2095">
        <v>25</v>
      </c>
      <c r="BR2095">
        <v>252020</v>
      </c>
      <c r="BS2095">
        <v>1</v>
      </c>
      <c r="BU2095">
        <v>1</v>
      </c>
      <c r="BW2095">
        <v>4</v>
      </c>
      <c r="BY2095">
        <v>8</v>
      </c>
      <c r="BZ2095" t="s">
        <v>1997</v>
      </c>
      <c r="CA2095">
        <v>0</v>
      </c>
      <c r="CB2095">
        <v>0</v>
      </c>
      <c r="CC2095">
        <v>0</v>
      </c>
      <c r="CD2095">
        <v>0</v>
      </c>
      <c r="CE2095">
        <v>0</v>
      </c>
      <c r="CF2095">
        <v>0</v>
      </c>
      <c r="CG2095">
        <v>0</v>
      </c>
      <c r="CH2095">
        <v>0</v>
      </c>
      <c r="CI2095" s="2">
        <v>4132908</v>
      </c>
    </row>
    <row r="2096" spans="1:87">
      <c r="A2096" s="10" t="str">
        <f t="shared" si="992"/>
        <v>ACET_US</v>
      </c>
      <c r="B2096" s="12">
        <f t="shared" si="993"/>
        <v>-5.0900000000000001E-2</v>
      </c>
      <c r="C2096" s="12">
        <v>1.85386666694916E-3</v>
      </c>
      <c r="D2096" s="12">
        <v>0</v>
      </c>
      <c r="E2096" s="12">
        <v>-7.8789333345339295E-3</v>
      </c>
      <c r="F2096" s="12">
        <v>-6.0250666675847704E-3</v>
      </c>
      <c r="G2096" s="12">
        <v>-7.8789333345339295E-3</v>
      </c>
      <c r="H2096" s="12">
        <v>-6.0250666675847704E-3</v>
      </c>
      <c r="I2096" s="12">
        <v>1.85386666694916E-3</v>
      </c>
      <c r="J2096" s="13">
        <f t="shared" si="994"/>
        <v>0</v>
      </c>
      <c r="K2096" s="13">
        <f t="shared" si="995"/>
        <v>0</v>
      </c>
      <c r="L2096" s="16">
        <f t="shared" si="996"/>
        <v>0</v>
      </c>
      <c r="M2096" s="13">
        <f t="shared" si="997"/>
        <v>1</v>
      </c>
      <c r="N2096" s="16">
        <f t="shared" si="998"/>
        <v>0</v>
      </c>
      <c r="O2096" s="16">
        <f t="shared" si="999"/>
        <v>-6.0250666675847704E-3</v>
      </c>
      <c r="P2096" s="16">
        <f t="shared" si="1000"/>
        <v>2.5066667584770254E-5</v>
      </c>
      <c r="Q2096" s="20" t="str">
        <f t="shared" si="1001"/>
        <v/>
      </c>
      <c r="R2096" s="20" t="str">
        <f t="shared" si="1002"/>
        <v/>
      </c>
      <c r="S2096" s="20" t="str">
        <f t="shared" si="1003"/>
        <v/>
      </c>
      <c r="T2096" s="20">
        <f t="shared" si="1004"/>
        <v>2.5066667584770254E-5</v>
      </c>
      <c r="U2096" s="16" t="str">
        <f t="shared" si="1005"/>
        <v/>
      </c>
      <c r="V2096" s="20" t="str">
        <f t="shared" si="1006"/>
        <v/>
      </c>
      <c r="W2096" s="20" t="str">
        <f t="shared" si="1007"/>
        <v/>
      </c>
      <c r="X2096" s="20" t="str">
        <f t="shared" si="1008"/>
        <v/>
      </c>
      <c r="Y2096" s="20" t="str">
        <f t="shared" si="1009"/>
        <v/>
      </c>
      <c r="Z2096" s="20" t="str">
        <f t="shared" si="1010"/>
        <v/>
      </c>
      <c r="AA2096" s="20" t="str">
        <f t="shared" si="1011"/>
        <v/>
      </c>
      <c r="AB2096" s="20">
        <f t="shared" si="1012"/>
        <v>-6.0250666675847704E-3</v>
      </c>
      <c r="AC2096" s="20" t="str">
        <f t="shared" si="1013"/>
        <v/>
      </c>
      <c r="AD2096" s="20" t="str">
        <f t="shared" si="1014"/>
        <v/>
      </c>
      <c r="AE2096" s="20" t="str">
        <f t="shared" si="1015"/>
        <v/>
      </c>
      <c r="AF2096" s="20" t="str">
        <f t="shared" si="1016"/>
        <v/>
      </c>
      <c r="AG2096" s="11">
        <f t="shared" si="1017"/>
        <v>-7.8789333345339295E-3</v>
      </c>
      <c r="AH2096" s="17">
        <f t="shared" si="1018"/>
        <v>-6.0250666675847704E-3</v>
      </c>
      <c r="AI2096" s="17">
        <f t="shared" si="1019"/>
        <v>999</v>
      </c>
      <c r="AJ2096" s="17">
        <f t="shared" si="1020"/>
        <v>999</v>
      </c>
      <c r="AK2096" s="17">
        <f t="shared" si="1021"/>
        <v>999</v>
      </c>
      <c r="AL2096" s="17">
        <f t="shared" si="1022"/>
        <v>999</v>
      </c>
      <c r="AM2096" s="10" t="s">
        <v>1250</v>
      </c>
      <c r="AN2096">
        <v>-0.78790000000000004</v>
      </c>
      <c r="AO2096">
        <v>0</v>
      </c>
      <c r="AP2096">
        <v>-0.78790000000000004</v>
      </c>
      <c r="AQ2096">
        <v>0.70020000000000004</v>
      </c>
      <c r="AR2096" s="8">
        <v>-0.6</v>
      </c>
      <c r="AS2096" s="8">
        <v>-3.4437000000000002</v>
      </c>
      <c r="AT2096" s="8">
        <v>-26.981999999999999</v>
      </c>
      <c r="AU2096" s="8">
        <v>-1.4881</v>
      </c>
      <c r="AV2096" s="8">
        <v>-0.6</v>
      </c>
      <c r="AW2096" s="8">
        <v>0.6</v>
      </c>
      <c r="AX2096" s="8">
        <v>3.4437000000000002</v>
      </c>
      <c r="AY2096" s="8">
        <v>26.981999999999999</v>
      </c>
      <c r="AZ2096" s="8">
        <v>-8.7599999999999997E-2</v>
      </c>
      <c r="BA2096" s="8">
        <v>0.6</v>
      </c>
      <c r="BB2096">
        <v>-0.6</v>
      </c>
      <c r="BC2096">
        <v>-8.7599999999999997E-2</v>
      </c>
      <c r="BD2096">
        <v>0.18790000000000001</v>
      </c>
      <c r="BE2096">
        <v>0.70020000000000004</v>
      </c>
      <c r="BF2096">
        <v>0.06</v>
      </c>
      <c r="BG2096">
        <v>0.3</v>
      </c>
      <c r="BH2096">
        <v>-5.09</v>
      </c>
      <c r="BI2096">
        <v>8</v>
      </c>
      <c r="BJ2096">
        <v>16</v>
      </c>
      <c r="BK2096">
        <v>8</v>
      </c>
      <c r="BM2096">
        <v>8</v>
      </c>
      <c r="BN2096" t="s">
        <v>1016</v>
      </c>
      <c r="BP2096" t="s">
        <v>1016</v>
      </c>
      <c r="BQ2096">
        <v>35</v>
      </c>
      <c r="BR2096">
        <v>351020</v>
      </c>
      <c r="BS2096">
        <v>1</v>
      </c>
      <c r="BU2096">
        <v>1</v>
      </c>
      <c r="BW2096">
        <v>8</v>
      </c>
      <c r="BY2096">
        <v>16</v>
      </c>
      <c r="BZ2096" t="s">
        <v>1997</v>
      </c>
      <c r="CA2096">
        <v>0</v>
      </c>
      <c r="CB2096">
        <v>0</v>
      </c>
      <c r="CC2096">
        <v>1</v>
      </c>
      <c r="CD2096">
        <v>0</v>
      </c>
      <c r="CE2096">
        <v>0</v>
      </c>
      <c r="CF2096">
        <v>0</v>
      </c>
      <c r="CG2096">
        <v>0</v>
      </c>
      <c r="CH2096">
        <v>0</v>
      </c>
      <c r="CI2096" s="2">
        <v>2583782</v>
      </c>
    </row>
    <row r="2097" spans="1:87">
      <c r="A2097" s="10" t="str">
        <f t="shared" si="992"/>
        <v>MINI_US</v>
      </c>
      <c r="B2097" s="12">
        <f t="shared" si="993"/>
        <v>-0.1153</v>
      </c>
      <c r="C2097" s="12">
        <v>1.38285714306786E-3</v>
      </c>
      <c r="D2097" s="12">
        <v>0</v>
      </c>
      <c r="E2097" s="12">
        <v>-7.9514285726402095E-3</v>
      </c>
      <c r="F2097" s="12">
        <v>-6.5685714295723504E-3</v>
      </c>
      <c r="G2097" s="12">
        <v>-7.9514285726402095E-3</v>
      </c>
      <c r="H2097" s="12">
        <v>-6.5685714295723504E-3</v>
      </c>
      <c r="I2097" s="12">
        <v>1.38285714306786E-3</v>
      </c>
      <c r="J2097" s="13">
        <f t="shared" si="994"/>
        <v>0</v>
      </c>
      <c r="K2097" s="13">
        <f t="shared" si="995"/>
        <v>0</v>
      </c>
      <c r="L2097" s="16">
        <f t="shared" si="996"/>
        <v>0</v>
      </c>
      <c r="M2097" s="13">
        <f t="shared" si="997"/>
        <v>1</v>
      </c>
      <c r="N2097" s="16">
        <f t="shared" si="998"/>
        <v>0</v>
      </c>
      <c r="O2097" s="16">
        <f t="shared" si="999"/>
        <v>-6.5685714295723504E-3</v>
      </c>
      <c r="P2097" s="16">
        <f t="shared" si="1000"/>
        <v>6.8571429572349824E-5</v>
      </c>
      <c r="Q2097" s="20" t="str">
        <f t="shared" si="1001"/>
        <v/>
      </c>
      <c r="R2097" s="20" t="str">
        <f t="shared" si="1002"/>
        <v/>
      </c>
      <c r="S2097" s="20" t="str">
        <f t="shared" si="1003"/>
        <v/>
      </c>
      <c r="T2097" s="20">
        <f t="shared" si="1004"/>
        <v>6.8571429572349824E-5</v>
      </c>
      <c r="U2097" s="16" t="str">
        <f t="shared" si="1005"/>
        <v/>
      </c>
      <c r="V2097" s="20" t="str">
        <f t="shared" si="1006"/>
        <v/>
      </c>
      <c r="W2097" s="20" t="str">
        <f t="shared" si="1007"/>
        <v/>
      </c>
      <c r="X2097" s="20" t="str">
        <f t="shared" si="1008"/>
        <v/>
      </c>
      <c r="Y2097" s="20" t="str">
        <f t="shared" si="1009"/>
        <v/>
      </c>
      <c r="Z2097" s="20" t="str">
        <f t="shared" si="1010"/>
        <v/>
      </c>
      <c r="AA2097" s="20" t="str">
        <f t="shared" si="1011"/>
        <v/>
      </c>
      <c r="AB2097" s="20">
        <f t="shared" si="1012"/>
        <v>-6.5685714295723504E-3</v>
      </c>
      <c r="AC2097" s="20" t="str">
        <f t="shared" si="1013"/>
        <v/>
      </c>
      <c r="AD2097" s="20" t="str">
        <f t="shared" si="1014"/>
        <v/>
      </c>
      <c r="AE2097" s="20" t="str">
        <f t="shared" si="1015"/>
        <v/>
      </c>
      <c r="AF2097" s="20" t="str">
        <f t="shared" si="1016"/>
        <v/>
      </c>
      <c r="AG2097" s="11">
        <f t="shared" si="1017"/>
        <v>-7.9514285726402095E-3</v>
      </c>
      <c r="AH2097" s="17">
        <f t="shared" si="1018"/>
        <v>-6.5685714295723504E-3</v>
      </c>
      <c r="AI2097" s="17">
        <f t="shared" si="1019"/>
        <v>999</v>
      </c>
      <c r="AJ2097" s="17">
        <f t="shared" si="1020"/>
        <v>999</v>
      </c>
      <c r="AK2097" s="17">
        <f t="shared" si="1021"/>
        <v>999</v>
      </c>
      <c r="AL2097" s="17">
        <f t="shared" si="1022"/>
        <v>999</v>
      </c>
      <c r="AM2097" s="10" t="s">
        <v>93</v>
      </c>
      <c r="AN2097">
        <v>-0.79510000000000003</v>
      </c>
      <c r="AO2097">
        <v>0</v>
      </c>
      <c r="AP2097">
        <v>-0.79510000000000003</v>
      </c>
      <c r="AQ2097">
        <v>1.7950999999999999</v>
      </c>
      <c r="AR2097" s="8">
        <v>-0.65</v>
      </c>
      <c r="AS2097" s="8">
        <v>-10.507899999999999</v>
      </c>
      <c r="AT2097" s="8">
        <v>-79.251800000000003</v>
      </c>
      <c r="AU2097" s="8">
        <v>-2.5901999999999998</v>
      </c>
      <c r="AV2097" s="8">
        <v>-0.65</v>
      </c>
      <c r="AW2097" s="8">
        <v>0.65</v>
      </c>
      <c r="AX2097" s="8">
        <v>10.507899999999999</v>
      </c>
      <c r="AY2097" s="8">
        <v>79.251800000000003</v>
      </c>
      <c r="AZ2097" s="8">
        <v>0.99990000000000001</v>
      </c>
      <c r="BA2097" s="8">
        <v>0.65</v>
      </c>
      <c r="BB2097">
        <v>-0.65</v>
      </c>
      <c r="BC2097">
        <v>0.65</v>
      </c>
      <c r="BD2097">
        <v>0.14510000000000001</v>
      </c>
      <c r="BE2097">
        <v>1.4451000000000001</v>
      </c>
      <c r="BF2097">
        <v>0.06</v>
      </c>
      <c r="BG2097">
        <v>0.3</v>
      </c>
      <c r="BH2097">
        <v>-11.53</v>
      </c>
      <c r="BI2097">
        <v>9</v>
      </c>
      <c r="BJ2097">
        <v>18</v>
      </c>
      <c r="BK2097">
        <v>9</v>
      </c>
      <c r="BM2097">
        <v>9</v>
      </c>
      <c r="BN2097" t="s">
        <v>1016</v>
      </c>
      <c r="BP2097" t="s">
        <v>1016</v>
      </c>
      <c r="BQ2097">
        <v>20</v>
      </c>
      <c r="BR2097">
        <v>202010</v>
      </c>
      <c r="BS2097">
        <v>1</v>
      </c>
      <c r="BU2097">
        <v>1</v>
      </c>
      <c r="BW2097">
        <v>9</v>
      </c>
      <c r="BY2097">
        <v>18</v>
      </c>
      <c r="BZ2097" t="s">
        <v>1997</v>
      </c>
      <c r="CA2097">
        <v>0</v>
      </c>
      <c r="CB2097">
        <v>0</v>
      </c>
      <c r="CC2097">
        <v>0</v>
      </c>
      <c r="CD2097">
        <v>0</v>
      </c>
      <c r="CE2097">
        <v>0</v>
      </c>
      <c r="CF2097">
        <v>0</v>
      </c>
      <c r="CG2097">
        <v>0</v>
      </c>
      <c r="CH2097">
        <v>0</v>
      </c>
      <c r="CI2097" s="2">
        <v>7592496</v>
      </c>
    </row>
    <row r="2098" spans="1:87">
      <c r="A2098" s="10" t="str">
        <f t="shared" si="992"/>
        <v>ABCO_US</v>
      </c>
      <c r="B2098" s="12">
        <f t="shared" si="993"/>
        <v>-0.16469999999999999</v>
      </c>
      <c r="C2098" s="12">
        <v>1.55114666690303E-3</v>
      </c>
      <c r="D2098" s="12">
        <v>0</v>
      </c>
      <c r="E2098" s="12">
        <v>-7.9773257155012992E-3</v>
      </c>
      <c r="F2098" s="12">
        <v>-6.4261790485982701E-3</v>
      </c>
      <c r="G2098" s="12">
        <v>-7.9773257155012992E-3</v>
      </c>
      <c r="H2098" s="12">
        <v>-6.4261790485982701E-3</v>
      </c>
      <c r="I2098" s="12">
        <v>1.55114666690303E-3</v>
      </c>
      <c r="J2098" s="13">
        <f t="shared" si="994"/>
        <v>0</v>
      </c>
      <c r="K2098" s="13">
        <f t="shared" si="995"/>
        <v>0</v>
      </c>
      <c r="L2098" s="16">
        <f t="shared" si="996"/>
        <v>0</v>
      </c>
      <c r="M2098" s="13">
        <f t="shared" si="997"/>
        <v>1</v>
      </c>
      <c r="N2098" s="16">
        <f t="shared" si="998"/>
        <v>0</v>
      </c>
      <c r="O2098" s="16">
        <f t="shared" si="999"/>
        <v>-6.4261790485982701E-3</v>
      </c>
      <c r="P2098" s="16">
        <f t="shared" si="1000"/>
        <v>-7.382095140173045E-5</v>
      </c>
      <c r="Q2098" s="20" t="str">
        <f t="shared" si="1001"/>
        <v/>
      </c>
      <c r="R2098" s="20" t="str">
        <f t="shared" si="1002"/>
        <v/>
      </c>
      <c r="S2098" s="20" t="str">
        <f t="shared" si="1003"/>
        <v/>
      </c>
      <c r="T2098" s="20">
        <f t="shared" si="1004"/>
        <v>-7.382095140173045E-5</v>
      </c>
      <c r="U2098" s="16" t="str">
        <f t="shared" si="1005"/>
        <v/>
      </c>
      <c r="V2098" s="20" t="str">
        <f t="shared" si="1006"/>
        <v/>
      </c>
      <c r="W2098" s="20" t="str">
        <f t="shared" si="1007"/>
        <v/>
      </c>
      <c r="X2098" s="20" t="str">
        <f t="shared" si="1008"/>
        <v/>
      </c>
      <c r="Y2098" s="20" t="str">
        <f t="shared" si="1009"/>
        <v/>
      </c>
      <c r="Z2098" s="20" t="str">
        <f t="shared" si="1010"/>
        <v/>
      </c>
      <c r="AA2098" s="20" t="str">
        <f t="shared" si="1011"/>
        <v/>
      </c>
      <c r="AB2098" s="20">
        <f t="shared" si="1012"/>
        <v>-6.4261790485982701E-3</v>
      </c>
      <c r="AC2098" s="20" t="str">
        <f t="shared" si="1013"/>
        <v/>
      </c>
      <c r="AD2098" s="20" t="str">
        <f t="shared" si="1014"/>
        <v/>
      </c>
      <c r="AE2098" s="20" t="str">
        <f t="shared" si="1015"/>
        <v/>
      </c>
      <c r="AF2098" s="20" t="str">
        <f t="shared" si="1016"/>
        <v/>
      </c>
      <c r="AG2098" s="11">
        <f t="shared" si="1017"/>
        <v>-7.9773257155012992E-3</v>
      </c>
      <c r="AH2098" s="17">
        <f t="shared" si="1018"/>
        <v>-6.4261790485982701E-3</v>
      </c>
      <c r="AI2098" s="17">
        <f t="shared" si="1019"/>
        <v>999</v>
      </c>
      <c r="AJ2098" s="17">
        <f t="shared" si="1020"/>
        <v>999</v>
      </c>
      <c r="AK2098" s="17">
        <f t="shared" si="1021"/>
        <v>999</v>
      </c>
      <c r="AL2098" s="17">
        <f t="shared" si="1022"/>
        <v>999</v>
      </c>
      <c r="AM2098" s="10" t="s">
        <v>935</v>
      </c>
      <c r="AN2098">
        <v>-0.79769999999999996</v>
      </c>
      <c r="AO2098">
        <v>0</v>
      </c>
      <c r="AP2098">
        <v>-0.79769999999999996</v>
      </c>
      <c r="AQ2098">
        <v>3.0659000000000001</v>
      </c>
      <c r="AR2098" s="8">
        <v>-0.65</v>
      </c>
      <c r="AS2098" s="8">
        <v>-17.710699999999999</v>
      </c>
      <c r="AT2098" s="8">
        <v>-93.447999999999993</v>
      </c>
      <c r="AU2098" s="8">
        <v>-3.8637000000000001</v>
      </c>
      <c r="AV2098" s="8">
        <v>-0.65</v>
      </c>
      <c r="AW2098" s="8">
        <v>0.65</v>
      </c>
      <c r="AX2098" s="8">
        <v>17.710699999999999</v>
      </c>
      <c r="AY2098" s="8">
        <v>93.447999999999993</v>
      </c>
      <c r="AZ2098" s="8">
        <v>2.2682000000000002</v>
      </c>
      <c r="BA2098" s="8">
        <v>0.65</v>
      </c>
      <c r="BB2098">
        <v>-0.65</v>
      </c>
      <c r="BC2098">
        <v>0.65</v>
      </c>
      <c r="BD2098">
        <v>0.1477</v>
      </c>
      <c r="BE2098">
        <v>1.4477</v>
      </c>
      <c r="BF2098">
        <v>0.06</v>
      </c>
      <c r="BG2098">
        <v>0.3</v>
      </c>
      <c r="BH2098">
        <v>-16.47</v>
      </c>
      <c r="BI2098">
        <v>10</v>
      </c>
      <c r="BJ2098">
        <v>19</v>
      </c>
      <c r="BK2098">
        <v>10</v>
      </c>
      <c r="BM2098">
        <v>10</v>
      </c>
      <c r="BN2098" t="s">
        <v>1016</v>
      </c>
      <c r="BP2098" t="s">
        <v>1016</v>
      </c>
      <c r="BQ2098">
        <v>20</v>
      </c>
      <c r="BR2098">
        <v>202020</v>
      </c>
      <c r="BS2098">
        <v>1</v>
      </c>
      <c r="BU2098">
        <v>1</v>
      </c>
      <c r="BW2098">
        <v>10</v>
      </c>
      <c r="BY2098">
        <v>19</v>
      </c>
      <c r="BZ2098" t="s">
        <v>1997</v>
      </c>
      <c r="CA2098">
        <v>0</v>
      </c>
      <c r="CB2098">
        <v>0</v>
      </c>
      <c r="CC2098">
        <v>0</v>
      </c>
      <c r="CD2098">
        <v>0</v>
      </c>
      <c r="CE2098">
        <v>0</v>
      </c>
      <c r="CF2098">
        <v>0</v>
      </c>
      <c r="CG2098">
        <v>0</v>
      </c>
      <c r="CH2098">
        <v>0</v>
      </c>
      <c r="CI2098" s="2">
        <v>12502048</v>
      </c>
    </row>
    <row r="2099" spans="1:87">
      <c r="A2099" s="10" t="str">
        <f t="shared" si="992"/>
        <v>SALE_US</v>
      </c>
      <c r="B2099" s="12">
        <f t="shared" si="993"/>
        <v>-2.4399999999999998E-2</v>
      </c>
      <c r="C2099" s="12">
        <v>7.9974400012186499E-3</v>
      </c>
      <c r="D2099" s="12">
        <v>0</v>
      </c>
      <c r="E2099" s="12">
        <v>-7.9974400012186499E-3</v>
      </c>
      <c r="F2099" s="12">
        <v>0</v>
      </c>
      <c r="G2099" s="12">
        <v>-7.9974400012186499E-3</v>
      </c>
      <c r="H2099" s="12">
        <v>0</v>
      </c>
      <c r="I2099" s="12">
        <v>7.9974400012186499E-3</v>
      </c>
      <c r="J2099" s="13">
        <f t="shared" si="994"/>
        <v>0</v>
      </c>
      <c r="K2099" s="13">
        <f t="shared" si="995"/>
        <v>0</v>
      </c>
      <c r="L2099" s="16">
        <f t="shared" si="996"/>
        <v>0</v>
      </c>
      <c r="M2099" s="13">
        <f t="shared" si="997"/>
        <v>0</v>
      </c>
      <c r="N2099" s="16">
        <f t="shared" si="998"/>
        <v>0</v>
      </c>
      <c r="O2099" s="16">
        <f t="shared" si="999"/>
        <v>0</v>
      </c>
      <c r="P2099" s="16">
        <f t="shared" si="1000"/>
        <v>-6.0000000000000001E-3</v>
      </c>
      <c r="Q2099" s="20" t="str">
        <f t="shared" si="1001"/>
        <v/>
      </c>
      <c r="R2099" s="20" t="str">
        <f t="shared" si="1002"/>
        <v/>
      </c>
      <c r="S2099" s="20" t="str">
        <f t="shared" si="1003"/>
        <v/>
      </c>
      <c r="T2099" s="20">
        <f t="shared" si="1004"/>
        <v>-6.0000000000000001E-3</v>
      </c>
      <c r="U2099" s="16" t="str">
        <f t="shared" si="1005"/>
        <v/>
      </c>
      <c r="V2099" s="20" t="str">
        <f t="shared" si="1006"/>
        <v/>
      </c>
      <c r="W2099" s="20" t="str">
        <f t="shared" si="1007"/>
        <v/>
      </c>
      <c r="X2099" s="20" t="str">
        <f t="shared" si="1008"/>
        <v/>
      </c>
      <c r="Y2099" s="20" t="str">
        <f t="shared" si="1009"/>
        <v/>
      </c>
      <c r="Z2099" s="20" t="str">
        <f t="shared" si="1010"/>
        <v/>
      </c>
      <c r="AA2099" s="20" t="str">
        <f t="shared" si="1011"/>
        <v/>
      </c>
      <c r="AB2099" s="20">
        <f t="shared" si="1012"/>
        <v>0</v>
      </c>
      <c r="AC2099" s="20" t="str">
        <f t="shared" si="1013"/>
        <v/>
      </c>
      <c r="AD2099" s="20" t="str">
        <f t="shared" si="1014"/>
        <v/>
      </c>
      <c r="AE2099" s="20" t="str">
        <f t="shared" si="1015"/>
        <v/>
      </c>
      <c r="AF2099" s="20" t="str">
        <f t="shared" si="1016"/>
        <v/>
      </c>
      <c r="AG2099" s="11">
        <f t="shared" si="1017"/>
        <v>-7.9974400012186499E-3</v>
      </c>
      <c r="AH2099" s="17">
        <f t="shared" si="1018"/>
        <v>0</v>
      </c>
      <c r="AI2099" s="17">
        <f t="shared" si="1019"/>
        <v>999</v>
      </c>
      <c r="AJ2099" s="17">
        <f t="shared" si="1020"/>
        <v>999</v>
      </c>
      <c r="AK2099" s="17">
        <f t="shared" si="1021"/>
        <v>999</v>
      </c>
      <c r="AL2099" s="17">
        <f t="shared" si="1022"/>
        <v>999</v>
      </c>
      <c r="AM2099" s="10" t="s">
        <v>1245</v>
      </c>
      <c r="AN2099">
        <v>-0.79969999999999997</v>
      </c>
      <c r="AO2099">
        <v>0</v>
      </c>
      <c r="AP2099">
        <v>-0.79969999999999997</v>
      </c>
      <c r="AQ2099">
        <v>2.6333000000000002</v>
      </c>
      <c r="AR2099" s="8">
        <v>-0.6</v>
      </c>
      <c r="AS2099" s="8">
        <v>-14.7218</v>
      </c>
      <c r="AT2099" s="8">
        <v>-38.771500000000003</v>
      </c>
      <c r="AU2099" s="8">
        <v>-3.4329999999999998</v>
      </c>
      <c r="AV2099" s="8">
        <v>-0.6</v>
      </c>
      <c r="AW2099" s="8">
        <v>0.6</v>
      </c>
      <c r="AX2099" s="8">
        <v>14.7218</v>
      </c>
      <c r="AY2099" s="8">
        <v>38.771500000000003</v>
      </c>
      <c r="AZ2099" s="8">
        <v>1.8334999999999999</v>
      </c>
      <c r="BA2099" s="8">
        <v>0.6</v>
      </c>
      <c r="BB2099">
        <v>-0.6</v>
      </c>
      <c r="BC2099">
        <v>0.6</v>
      </c>
      <c r="BD2099">
        <v>0.19969999999999999</v>
      </c>
      <c r="BE2099">
        <v>1.3996999999999999</v>
      </c>
      <c r="BF2099">
        <v>0.06</v>
      </c>
      <c r="BG2099">
        <v>0.3</v>
      </c>
      <c r="BH2099">
        <v>-2.44</v>
      </c>
      <c r="BI2099">
        <v>7</v>
      </c>
      <c r="BJ2099">
        <v>14</v>
      </c>
      <c r="BK2099">
        <v>7</v>
      </c>
      <c r="BM2099">
        <v>7</v>
      </c>
      <c r="BN2099" t="s">
        <v>1016</v>
      </c>
      <c r="BP2099" t="s">
        <v>1016</v>
      </c>
      <c r="BQ2099">
        <v>45</v>
      </c>
      <c r="BR2099">
        <v>451010</v>
      </c>
      <c r="BS2099">
        <v>1</v>
      </c>
      <c r="BU2099">
        <v>1</v>
      </c>
      <c r="BW2099">
        <v>7</v>
      </c>
      <c r="BY2099">
        <v>14</v>
      </c>
      <c r="BZ2099" t="s">
        <v>1997</v>
      </c>
      <c r="CA2099">
        <v>0</v>
      </c>
      <c r="CB2099">
        <v>0</v>
      </c>
      <c r="CC2099">
        <v>0</v>
      </c>
      <c r="CD2099">
        <v>0</v>
      </c>
      <c r="CE2099">
        <v>0</v>
      </c>
      <c r="CF2099">
        <v>0</v>
      </c>
      <c r="CG2099">
        <v>0</v>
      </c>
      <c r="CH2099">
        <v>0</v>
      </c>
      <c r="CI2099" s="2">
        <v>12183702</v>
      </c>
    </row>
    <row r="2100" spans="1:87">
      <c r="A2100" s="10" t="str">
        <f t="shared" si="992"/>
        <v>MW_US</v>
      </c>
      <c r="B2100" s="12">
        <f t="shared" si="993"/>
        <v>-7.4800000000000005E-2</v>
      </c>
      <c r="C2100" s="12">
        <v>1.5162400002310401E-3</v>
      </c>
      <c r="D2100" s="12">
        <v>0</v>
      </c>
      <c r="E2100" s="12">
        <v>-8.0144114297926693E-3</v>
      </c>
      <c r="F2100" s="12">
        <v>-6.4981714295616203E-3</v>
      </c>
      <c r="G2100" s="12">
        <v>-8.0144114297926693E-3</v>
      </c>
      <c r="H2100" s="12">
        <v>-6.4981714295616203E-3</v>
      </c>
      <c r="I2100" s="12">
        <v>1.5162400002310401E-3</v>
      </c>
      <c r="J2100" s="13">
        <f t="shared" si="994"/>
        <v>0</v>
      </c>
      <c r="K2100" s="13">
        <f t="shared" si="995"/>
        <v>0</v>
      </c>
      <c r="L2100" s="16">
        <f t="shared" si="996"/>
        <v>0</v>
      </c>
      <c r="M2100" s="13">
        <f t="shared" si="997"/>
        <v>1</v>
      </c>
      <c r="N2100" s="16">
        <f t="shared" si="998"/>
        <v>0</v>
      </c>
      <c r="O2100" s="16">
        <f t="shared" si="999"/>
        <v>-6.4981714295616203E-3</v>
      </c>
      <c r="P2100" s="16">
        <f t="shared" si="1000"/>
        <v>-1.828570438380285E-6</v>
      </c>
      <c r="Q2100" s="20" t="str">
        <f t="shared" si="1001"/>
        <v/>
      </c>
      <c r="R2100" s="20" t="str">
        <f t="shared" si="1002"/>
        <v/>
      </c>
      <c r="S2100" s="20" t="str">
        <f t="shared" si="1003"/>
        <v/>
      </c>
      <c r="T2100" s="20">
        <f t="shared" si="1004"/>
        <v>-1.828570438380285E-6</v>
      </c>
      <c r="U2100" s="16" t="str">
        <f t="shared" si="1005"/>
        <v/>
      </c>
      <c r="V2100" s="20" t="str">
        <f t="shared" si="1006"/>
        <v/>
      </c>
      <c r="W2100" s="20" t="str">
        <f t="shared" si="1007"/>
        <v/>
      </c>
      <c r="X2100" s="20" t="str">
        <f t="shared" si="1008"/>
        <v/>
      </c>
      <c r="Y2100" s="20" t="str">
        <f t="shared" si="1009"/>
        <v/>
      </c>
      <c r="Z2100" s="20" t="str">
        <f t="shared" si="1010"/>
        <v/>
      </c>
      <c r="AA2100" s="20" t="str">
        <f t="shared" si="1011"/>
        <v/>
      </c>
      <c r="AB2100" s="20">
        <f t="shared" si="1012"/>
        <v>-6.4981714295616203E-3</v>
      </c>
      <c r="AC2100" s="20" t="str">
        <f t="shared" si="1013"/>
        <v/>
      </c>
      <c r="AD2100" s="20" t="str">
        <f t="shared" si="1014"/>
        <v/>
      </c>
      <c r="AE2100" s="20" t="str">
        <f t="shared" si="1015"/>
        <v/>
      </c>
      <c r="AF2100" s="20" t="str">
        <f t="shared" si="1016"/>
        <v/>
      </c>
      <c r="AG2100" s="11">
        <f t="shared" si="1017"/>
        <v>-8.0144114297926693E-3</v>
      </c>
      <c r="AH2100" s="17">
        <f t="shared" si="1018"/>
        <v>-6.4981714295616203E-3</v>
      </c>
      <c r="AI2100" s="17">
        <f t="shared" si="1019"/>
        <v>999</v>
      </c>
      <c r="AJ2100" s="17">
        <f t="shared" si="1020"/>
        <v>999</v>
      </c>
      <c r="AK2100" s="17">
        <f t="shared" si="1021"/>
        <v>999</v>
      </c>
      <c r="AL2100" s="17">
        <f t="shared" si="1022"/>
        <v>999</v>
      </c>
      <c r="AM2100" s="10" t="s">
        <v>498</v>
      </c>
      <c r="AN2100">
        <v>-0.8014</v>
      </c>
      <c r="AO2100">
        <v>0</v>
      </c>
      <c r="AP2100">
        <v>-0.8014</v>
      </c>
      <c r="AQ2100">
        <v>8.5997000000000003</v>
      </c>
      <c r="AR2100" s="8">
        <v>-0.65</v>
      </c>
      <c r="AS2100" s="8">
        <v>-41.86</v>
      </c>
      <c r="AT2100" s="8">
        <v>-104.18980000000001</v>
      </c>
      <c r="AU2100" s="8">
        <v>-9.4010999999999996</v>
      </c>
      <c r="AV2100" s="8">
        <v>-0.65</v>
      </c>
      <c r="AW2100" s="8">
        <v>0.65</v>
      </c>
      <c r="AX2100" s="8">
        <v>41.86</v>
      </c>
      <c r="AY2100" s="8">
        <v>104.18980000000001</v>
      </c>
      <c r="AZ2100" s="8">
        <v>7.7983000000000002</v>
      </c>
      <c r="BA2100" s="8">
        <v>0.65</v>
      </c>
      <c r="BB2100">
        <v>-0.65</v>
      </c>
      <c r="BC2100">
        <v>0.65</v>
      </c>
      <c r="BD2100">
        <v>0.15140000000000001</v>
      </c>
      <c r="BE2100">
        <v>1.4514</v>
      </c>
      <c r="BF2100">
        <v>0.06</v>
      </c>
      <c r="BG2100">
        <v>0.3</v>
      </c>
      <c r="BH2100">
        <v>-7.48</v>
      </c>
      <c r="BI2100">
        <v>9</v>
      </c>
      <c r="BJ2100">
        <v>17</v>
      </c>
      <c r="BK2100">
        <v>9</v>
      </c>
      <c r="BM2100">
        <v>9</v>
      </c>
      <c r="BN2100" t="s">
        <v>1016</v>
      </c>
      <c r="BP2100" t="s">
        <v>1016</v>
      </c>
      <c r="BQ2100">
        <v>25</v>
      </c>
      <c r="BR2100">
        <v>255040</v>
      </c>
      <c r="BS2100">
        <v>1</v>
      </c>
      <c r="BU2100">
        <v>1</v>
      </c>
      <c r="BW2100">
        <v>9</v>
      </c>
      <c r="BY2100">
        <v>17</v>
      </c>
      <c r="BZ2100" t="s">
        <v>1997</v>
      </c>
      <c r="CA2100">
        <v>0</v>
      </c>
      <c r="CB2100">
        <v>0</v>
      </c>
      <c r="CC2100">
        <v>0</v>
      </c>
      <c r="CD2100">
        <v>0</v>
      </c>
      <c r="CE2100">
        <v>0</v>
      </c>
      <c r="CF2100">
        <v>0</v>
      </c>
      <c r="CG2100">
        <v>0</v>
      </c>
      <c r="CH2100">
        <v>0</v>
      </c>
      <c r="CI2100" s="2">
        <v>32981218</v>
      </c>
    </row>
    <row r="2101" spans="1:87">
      <c r="A2101" s="10" t="str">
        <f t="shared" si="992"/>
        <v>UVV_US</v>
      </c>
      <c r="B2101" s="12">
        <f t="shared" si="993"/>
        <v>-2.9500000000000002E-2</v>
      </c>
      <c r="C2101" s="12">
        <v>7.6350476202110499E-3</v>
      </c>
      <c r="D2101" s="12">
        <v>0</v>
      </c>
      <c r="E2101" s="12">
        <v>-8.0168000012216002E-3</v>
      </c>
      <c r="F2101" s="12">
        <v>-3.8175238101055098E-4</v>
      </c>
      <c r="G2101" s="12">
        <v>-8.0168000012216002E-3</v>
      </c>
      <c r="H2101" s="12">
        <v>-3.8175238101055098E-4</v>
      </c>
      <c r="I2101" s="12">
        <v>7.6350476202110499E-3</v>
      </c>
      <c r="J2101" s="13">
        <f t="shared" si="994"/>
        <v>0</v>
      </c>
      <c r="K2101" s="13">
        <f t="shared" si="995"/>
        <v>0</v>
      </c>
      <c r="L2101" s="16">
        <f t="shared" si="996"/>
        <v>0</v>
      </c>
      <c r="M2101" s="13">
        <f t="shared" si="997"/>
        <v>1</v>
      </c>
      <c r="N2101" s="16">
        <f t="shared" si="998"/>
        <v>0</v>
      </c>
      <c r="O2101" s="16">
        <f t="shared" si="999"/>
        <v>-3.8175238101055098E-4</v>
      </c>
      <c r="P2101" s="16">
        <f t="shared" si="1000"/>
        <v>-6.1182476189894494E-3</v>
      </c>
      <c r="Q2101" s="20" t="str">
        <f t="shared" si="1001"/>
        <v/>
      </c>
      <c r="R2101" s="20" t="str">
        <f t="shared" si="1002"/>
        <v/>
      </c>
      <c r="S2101" s="20" t="str">
        <f t="shared" si="1003"/>
        <v/>
      </c>
      <c r="T2101" s="20">
        <f t="shared" si="1004"/>
        <v>-6.1182476189894494E-3</v>
      </c>
      <c r="U2101" s="16" t="str">
        <f t="shared" si="1005"/>
        <v/>
      </c>
      <c r="V2101" s="20" t="str">
        <f t="shared" si="1006"/>
        <v/>
      </c>
      <c r="W2101" s="20" t="str">
        <f t="shared" si="1007"/>
        <v/>
      </c>
      <c r="X2101" s="20" t="str">
        <f t="shared" si="1008"/>
        <v/>
      </c>
      <c r="Y2101" s="20" t="str">
        <f t="shared" si="1009"/>
        <v/>
      </c>
      <c r="Z2101" s="20" t="str">
        <f t="shared" si="1010"/>
        <v/>
      </c>
      <c r="AA2101" s="20" t="str">
        <f t="shared" si="1011"/>
        <v/>
      </c>
      <c r="AB2101" s="20">
        <f t="shared" si="1012"/>
        <v>-3.8175238101055098E-4</v>
      </c>
      <c r="AC2101" s="20" t="str">
        <f t="shared" si="1013"/>
        <v/>
      </c>
      <c r="AD2101" s="20" t="str">
        <f t="shared" si="1014"/>
        <v/>
      </c>
      <c r="AE2101" s="20" t="str">
        <f t="shared" si="1015"/>
        <v/>
      </c>
      <c r="AF2101" s="20" t="str">
        <f t="shared" si="1016"/>
        <v/>
      </c>
      <c r="AG2101" s="11">
        <f t="shared" si="1017"/>
        <v>-8.0168000012216002E-3</v>
      </c>
      <c r="AH2101" s="17">
        <f t="shared" si="1018"/>
        <v>-3.8175238101055098E-4</v>
      </c>
      <c r="AI2101" s="17">
        <f t="shared" si="1019"/>
        <v>999</v>
      </c>
      <c r="AJ2101" s="17">
        <f t="shared" si="1020"/>
        <v>999</v>
      </c>
      <c r="AK2101" s="17">
        <f t="shared" si="1021"/>
        <v>999</v>
      </c>
      <c r="AL2101" s="17">
        <f t="shared" si="1022"/>
        <v>999</v>
      </c>
      <c r="AM2101" s="10" t="s">
        <v>503</v>
      </c>
      <c r="AN2101">
        <v>-0.80169999999999997</v>
      </c>
      <c r="AO2101">
        <v>0</v>
      </c>
      <c r="AP2101">
        <v>-0.80169999999999997</v>
      </c>
      <c r="AQ2101">
        <v>2.6768999999999998</v>
      </c>
      <c r="AR2101" s="8">
        <v>-0.65</v>
      </c>
      <c r="AS2101" s="8">
        <v>-13.7706</v>
      </c>
      <c r="AT2101" s="8">
        <v>-43.173699999999997</v>
      </c>
      <c r="AU2101" s="8">
        <v>-3.4784999999999999</v>
      </c>
      <c r="AV2101" s="8">
        <v>-0.65</v>
      </c>
      <c r="AW2101" s="8">
        <v>0.65</v>
      </c>
      <c r="AX2101" s="8">
        <v>13.7706</v>
      </c>
      <c r="AY2101" s="8">
        <v>43.173699999999997</v>
      </c>
      <c r="AZ2101" s="8">
        <v>1.8752</v>
      </c>
      <c r="BA2101" s="8">
        <v>0.65</v>
      </c>
      <c r="BB2101">
        <v>-0.65</v>
      </c>
      <c r="BC2101">
        <v>0.65</v>
      </c>
      <c r="BD2101">
        <v>0.1517</v>
      </c>
      <c r="BE2101">
        <v>1.4517</v>
      </c>
      <c r="BF2101">
        <v>0.06</v>
      </c>
      <c r="BG2101">
        <v>0.3</v>
      </c>
      <c r="BH2101">
        <v>-2.95</v>
      </c>
      <c r="BI2101">
        <v>8</v>
      </c>
      <c r="BJ2101">
        <v>15</v>
      </c>
      <c r="BK2101">
        <v>8</v>
      </c>
      <c r="BM2101">
        <v>8</v>
      </c>
      <c r="BN2101" t="s">
        <v>1016</v>
      </c>
      <c r="BP2101" t="s">
        <v>1016</v>
      </c>
      <c r="BQ2101">
        <v>30</v>
      </c>
      <c r="BR2101">
        <v>302030</v>
      </c>
      <c r="BS2101">
        <v>1</v>
      </c>
      <c r="BU2101">
        <v>1</v>
      </c>
      <c r="BW2101">
        <v>8</v>
      </c>
      <c r="BY2101">
        <v>15</v>
      </c>
      <c r="BZ2101" t="s">
        <v>1997</v>
      </c>
      <c r="CA2101">
        <v>0</v>
      </c>
      <c r="CB2101">
        <v>0</v>
      </c>
      <c r="CC2101">
        <v>0</v>
      </c>
      <c r="CD2101">
        <v>0</v>
      </c>
      <c r="CE2101">
        <v>0</v>
      </c>
      <c r="CF2101">
        <v>0</v>
      </c>
      <c r="CG2101">
        <v>0</v>
      </c>
      <c r="CH2101">
        <v>0</v>
      </c>
      <c r="CI2101" s="2">
        <v>10528609</v>
      </c>
    </row>
    <row r="2102" spans="1:87">
      <c r="A2102" s="10" t="str">
        <f t="shared" si="992"/>
        <v>WCIC_US</v>
      </c>
      <c r="B2102" s="12">
        <f t="shared" si="993"/>
        <v>-8.9700000000000002E-2</v>
      </c>
      <c r="C2102" s="12">
        <v>1.53874285737733E-3</v>
      </c>
      <c r="D2102" s="12">
        <v>0</v>
      </c>
      <c r="E2102" s="12">
        <v>-8.0784000012309905E-3</v>
      </c>
      <c r="F2102" s="12">
        <v>-6.5396571438536598E-3</v>
      </c>
      <c r="G2102" s="12">
        <v>-8.0784000012309905E-3</v>
      </c>
      <c r="H2102" s="12">
        <v>-6.5396571438536598E-3</v>
      </c>
      <c r="I2102" s="12">
        <v>1.53874285737733E-3</v>
      </c>
      <c r="J2102" s="13">
        <f t="shared" si="994"/>
        <v>0</v>
      </c>
      <c r="K2102" s="13">
        <f t="shared" si="995"/>
        <v>0</v>
      </c>
      <c r="L2102" s="16">
        <f t="shared" si="996"/>
        <v>0</v>
      </c>
      <c r="M2102" s="13">
        <f t="shared" si="997"/>
        <v>1</v>
      </c>
      <c r="N2102" s="16">
        <f t="shared" si="998"/>
        <v>0</v>
      </c>
      <c r="O2102" s="16">
        <f t="shared" si="999"/>
        <v>-6.5396571438536598E-3</v>
      </c>
      <c r="P2102" s="16">
        <f t="shared" si="1000"/>
        <v>3.9657143853659253E-5</v>
      </c>
      <c r="Q2102" s="20" t="str">
        <f t="shared" si="1001"/>
        <v/>
      </c>
      <c r="R2102" s="20" t="str">
        <f t="shared" si="1002"/>
        <v/>
      </c>
      <c r="S2102" s="20" t="str">
        <f t="shared" si="1003"/>
        <v/>
      </c>
      <c r="T2102" s="20">
        <f t="shared" si="1004"/>
        <v>3.9657143853659253E-5</v>
      </c>
      <c r="U2102" s="16" t="str">
        <f t="shared" si="1005"/>
        <v/>
      </c>
      <c r="V2102" s="20" t="str">
        <f t="shared" si="1006"/>
        <v/>
      </c>
      <c r="W2102" s="20" t="str">
        <f t="shared" si="1007"/>
        <v/>
      </c>
      <c r="X2102" s="20" t="str">
        <f t="shared" si="1008"/>
        <v/>
      </c>
      <c r="Y2102" s="20" t="str">
        <f t="shared" si="1009"/>
        <v/>
      </c>
      <c r="Z2102" s="20" t="str">
        <f t="shared" si="1010"/>
        <v/>
      </c>
      <c r="AA2102" s="20" t="str">
        <f t="shared" si="1011"/>
        <v/>
      </c>
      <c r="AB2102" s="20">
        <f t="shared" si="1012"/>
        <v>-6.5396571438536598E-3</v>
      </c>
      <c r="AC2102" s="20" t="str">
        <f t="shared" si="1013"/>
        <v/>
      </c>
      <c r="AD2102" s="20" t="str">
        <f t="shared" si="1014"/>
        <v/>
      </c>
      <c r="AE2102" s="20" t="str">
        <f t="shared" si="1015"/>
        <v/>
      </c>
      <c r="AF2102" s="20" t="str">
        <f t="shared" si="1016"/>
        <v/>
      </c>
      <c r="AG2102" s="11">
        <f t="shared" si="1017"/>
        <v>-8.0784000012309905E-3</v>
      </c>
      <c r="AH2102" s="17">
        <f t="shared" si="1018"/>
        <v>-6.5396571438536598E-3</v>
      </c>
      <c r="AI2102" s="17">
        <f t="shared" si="1019"/>
        <v>999</v>
      </c>
      <c r="AJ2102" s="17">
        <f t="shared" si="1020"/>
        <v>999</v>
      </c>
      <c r="AK2102" s="17">
        <f t="shared" si="1021"/>
        <v>999</v>
      </c>
      <c r="AL2102" s="17">
        <f t="shared" si="1022"/>
        <v>999</v>
      </c>
      <c r="AM2102" s="10" t="s">
        <v>1736</v>
      </c>
      <c r="AN2102">
        <v>-0.80779999999999996</v>
      </c>
      <c r="AO2102">
        <v>0</v>
      </c>
      <c r="AP2102">
        <v>-0.80779999999999996</v>
      </c>
      <c r="AQ2102">
        <v>0.59140000000000004</v>
      </c>
      <c r="AR2102" s="8">
        <v>-0.65</v>
      </c>
      <c r="AS2102" s="8">
        <v>-2.4039000000000001</v>
      </c>
      <c r="AT2102" s="8">
        <v>-25.1067</v>
      </c>
      <c r="AU2102" s="8">
        <v>-1.3992</v>
      </c>
      <c r="AV2102" s="8">
        <v>-0.65</v>
      </c>
      <c r="AW2102" s="8">
        <v>0.65</v>
      </c>
      <c r="AX2102" s="8">
        <v>2.4039000000000001</v>
      </c>
      <c r="AY2102" s="8">
        <v>25.1067</v>
      </c>
      <c r="AZ2102" s="8">
        <v>-0.2165</v>
      </c>
      <c r="BA2102" s="8">
        <v>0.65</v>
      </c>
      <c r="BB2102">
        <v>-0.65</v>
      </c>
      <c r="BC2102">
        <v>-0.2165</v>
      </c>
      <c r="BD2102">
        <v>0.1578</v>
      </c>
      <c r="BE2102">
        <v>0.59140000000000004</v>
      </c>
      <c r="BF2102">
        <v>0.06</v>
      </c>
      <c r="BG2102">
        <v>0.3</v>
      </c>
      <c r="BH2102">
        <v>-8.9700000000000006</v>
      </c>
      <c r="BI2102">
        <v>9</v>
      </c>
      <c r="BJ2102">
        <v>18</v>
      </c>
      <c r="BK2102">
        <v>9</v>
      </c>
      <c r="BM2102">
        <v>9</v>
      </c>
      <c r="BN2102" t="s">
        <v>1016</v>
      </c>
      <c r="BP2102" t="s">
        <v>1016</v>
      </c>
      <c r="BQ2102">
        <v>25</v>
      </c>
      <c r="BR2102">
        <v>252010</v>
      </c>
      <c r="BS2102">
        <v>1</v>
      </c>
      <c r="BU2102">
        <v>1</v>
      </c>
      <c r="BW2102">
        <v>9</v>
      </c>
      <c r="BY2102">
        <v>18</v>
      </c>
      <c r="BZ2102" t="s">
        <v>1997</v>
      </c>
      <c r="CA2102">
        <v>0</v>
      </c>
      <c r="CB2102">
        <v>0</v>
      </c>
      <c r="CC2102">
        <v>1</v>
      </c>
      <c r="CD2102">
        <v>0</v>
      </c>
      <c r="CE2102">
        <v>0</v>
      </c>
      <c r="CF2102">
        <v>0</v>
      </c>
      <c r="CG2102">
        <v>0</v>
      </c>
      <c r="CH2102">
        <v>0</v>
      </c>
      <c r="CI2102" s="2">
        <v>1722179</v>
      </c>
    </row>
    <row r="2103" spans="1:87">
      <c r="A2103" s="10" t="str">
        <f t="shared" si="992"/>
        <v>WAIR_US</v>
      </c>
      <c r="B2103" s="12">
        <f t="shared" si="993"/>
        <v>-8.8399999999999992E-2</v>
      </c>
      <c r="C2103" s="12">
        <v>1.8824038098106499E-3</v>
      </c>
      <c r="D2103" s="12">
        <v>0</v>
      </c>
      <c r="E2103" s="12">
        <v>-8.3734514298473804E-3</v>
      </c>
      <c r="F2103" s="12">
        <v>-6.4910476200367301E-3</v>
      </c>
      <c r="G2103" s="12">
        <v>-8.3734514298473804E-3</v>
      </c>
      <c r="H2103" s="12">
        <v>-6.4910476200367301E-3</v>
      </c>
      <c r="I2103" s="12">
        <v>1.8824038098106499E-3</v>
      </c>
      <c r="J2103" s="13">
        <f t="shared" si="994"/>
        <v>0</v>
      </c>
      <c r="K2103" s="13">
        <f t="shared" si="995"/>
        <v>0</v>
      </c>
      <c r="L2103" s="16">
        <f t="shared" si="996"/>
        <v>0</v>
      </c>
      <c r="M2103" s="13">
        <f t="shared" si="997"/>
        <v>1</v>
      </c>
      <c r="N2103" s="16">
        <f t="shared" si="998"/>
        <v>0</v>
      </c>
      <c r="O2103" s="16">
        <f t="shared" si="999"/>
        <v>-6.4910476200367301E-3</v>
      </c>
      <c r="P2103" s="16">
        <f t="shared" si="1000"/>
        <v>-8.9523799632704876E-6</v>
      </c>
      <c r="Q2103" s="20" t="str">
        <f t="shared" si="1001"/>
        <v/>
      </c>
      <c r="R2103" s="20" t="str">
        <f t="shared" si="1002"/>
        <v/>
      </c>
      <c r="S2103" s="20" t="str">
        <f t="shared" si="1003"/>
        <v/>
      </c>
      <c r="T2103" s="20">
        <f t="shared" si="1004"/>
        <v>-8.9523799632704876E-6</v>
      </c>
      <c r="U2103" s="16" t="str">
        <f t="shared" si="1005"/>
        <v/>
      </c>
      <c r="V2103" s="20" t="str">
        <f t="shared" si="1006"/>
        <v/>
      </c>
      <c r="W2103" s="20" t="str">
        <f t="shared" si="1007"/>
        <v/>
      </c>
      <c r="X2103" s="20" t="str">
        <f t="shared" si="1008"/>
        <v/>
      </c>
      <c r="Y2103" s="20" t="str">
        <f t="shared" si="1009"/>
        <v/>
      </c>
      <c r="Z2103" s="20" t="str">
        <f t="shared" si="1010"/>
        <v/>
      </c>
      <c r="AA2103" s="20" t="str">
        <f t="shared" si="1011"/>
        <v/>
      </c>
      <c r="AB2103" s="20">
        <f t="shared" si="1012"/>
        <v>-6.4910476200367301E-3</v>
      </c>
      <c r="AC2103" s="20" t="str">
        <f t="shared" si="1013"/>
        <v/>
      </c>
      <c r="AD2103" s="20" t="str">
        <f t="shared" si="1014"/>
        <v/>
      </c>
      <c r="AE2103" s="20" t="str">
        <f t="shared" si="1015"/>
        <v/>
      </c>
      <c r="AF2103" s="20" t="str">
        <f t="shared" si="1016"/>
        <v/>
      </c>
      <c r="AG2103" s="11">
        <f t="shared" si="1017"/>
        <v>-8.3734514298473804E-3</v>
      </c>
      <c r="AH2103" s="17">
        <f t="shared" si="1018"/>
        <v>-6.4910476200367301E-3</v>
      </c>
      <c r="AI2103" s="17">
        <f t="shared" si="1019"/>
        <v>999</v>
      </c>
      <c r="AJ2103" s="17">
        <f t="shared" si="1020"/>
        <v>999</v>
      </c>
      <c r="AK2103" s="17">
        <f t="shared" si="1021"/>
        <v>999</v>
      </c>
      <c r="AL2103" s="17">
        <f t="shared" si="1022"/>
        <v>999</v>
      </c>
      <c r="AM2103" s="10" t="s">
        <v>1200</v>
      </c>
      <c r="AN2103">
        <v>-0.83730000000000004</v>
      </c>
      <c r="AO2103">
        <v>0</v>
      </c>
      <c r="AP2103">
        <v>-0.83730000000000004</v>
      </c>
      <c r="AQ2103">
        <v>1.4347000000000001</v>
      </c>
      <c r="AR2103" s="8">
        <v>-0.65</v>
      </c>
      <c r="AS2103" s="8">
        <v>-8.8132000000000001</v>
      </c>
      <c r="AT2103" s="8">
        <v>-63.212200000000003</v>
      </c>
      <c r="AU2103" s="8">
        <v>-2.2719999999999998</v>
      </c>
      <c r="AV2103" s="8">
        <v>-0.65</v>
      </c>
      <c r="AW2103" s="8">
        <v>0.65</v>
      </c>
      <c r="AX2103" s="8">
        <v>8.8132000000000001</v>
      </c>
      <c r="AY2103" s="8">
        <v>63.212200000000003</v>
      </c>
      <c r="AZ2103" s="8">
        <v>0.59730000000000005</v>
      </c>
      <c r="BA2103" s="8">
        <v>0.65</v>
      </c>
      <c r="BB2103">
        <v>-0.65</v>
      </c>
      <c r="BC2103">
        <v>0.59730000000000005</v>
      </c>
      <c r="BD2103">
        <v>0.18729999999999999</v>
      </c>
      <c r="BE2103">
        <v>1.4347000000000001</v>
      </c>
      <c r="BF2103">
        <v>0.06</v>
      </c>
      <c r="BG2103">
        <v>0.3</v>
      </c>
      <c r="BH2103">
        <v>-8.84</v>
      </c>
      <c r="BI2103">
        <v>9</v>
      </c>
      <c r="BJ2103">
        <v>17</v>
      </c>
      <c r="BK2103">
        <v>9</v>
      </c>
      <c r="BM2103">
        <v>9</v>
      </c>
      <c r="BN2103" t="s">
        <v>1016</v>
      </c>
      <c r="BP2103" t="s">
        <v>1016</v>
      </c>
      <c r="BQ2103">
        <v>20</v>
      </c>
      <c r="BR2103">
        <v>203050</v>
      </c>
      <c r="BS2103">
        <v>1</v>
      </c>
      <c r="BU2103">
        <v>1</v>
      </c>
      <c r="BW2103">
        <v>9</v>
      </c>
      <c r="BY2103">
        <v>17</v>
      </c>
      <c r="BZ2103" t="s">
        <v>1997</v>
      </c>
      <c r="CA2103">
        <v>0</v>
      </c>
      <c r="CB2103">
        <v>0</v>
      </c>
      <c r="CC2103">
        <v>1</v>
      </c>
      <c r="CD2103">
        <v>0</v>
      </c>
      <c r="CE2103">
        <v>0</v>
      </c>
      <c r="CF2103">
        <v>0</v>
      </c>
      <c r="CG2103">
        <v>0</v>
      </c>
      <c r="CH2103">
        <v>0</v>
      </c>
      <c r="CI2103" s="2">
        <v>5287775</v>
      </c>
    </row>
    <row r="2104" spans="1:87">
      <c r="A2104" s="10" t="str">
        <f t="shared" si="992"/>
        <v>DWA_US</v>
      </c>
      <c r="B2104" s="12">
        <f t="shared" si="993"/>
        <v>-0.20039999999999999</v>
      </c>
      <c r="C2104" s="12">
        <v>1.94304000029608E-3</v>
      </c>
      <c r="D2104" s="12">
        <v>0</v>
      </c>
      <c r="E2104" s="12">
        <v>-8.4198400012830202E-3</v>
      </c>
      <c r="F2104" s="12">
        <v>-6.4768000009869401E-3</v>
      </c>
      <c r="G2104" s="12">
        <v>-8.4198400012830202E-3</v>
      </c>
      <c r="H2104" s="12">
        <v>-6.4768000009869401E-3</v>
      </c>
      <c r="I2104" s="12">
        <v>1.94304000029608E-3</v>
      </c>
      <c r="J2104" s="13">
        <f t="shared" si="994"/>
        <v>0</v>
      </c>
      <c r="K2104" s="13">
        <f t="shared" si="995"/>
        <v>0</v>
      </c>
      <c r="L2104" s="16">
        <f t="shared" si="996"/>
        <v>0</v>
      </c>
      <c r="M2104" s="13">
        <f t="shared" si="997"/>
        <v>1</v>
      </c>
      <c r="N2104" s="16">
        <f t="shared" si="998"/>
        <v>0</v>
      </c>
      <c r="O2104" s="16">
        <f t="shared" si="999"/>
        <v>-6.4768000009869401E-3</v>
      </c>
      <c r="P2104" s="16">
        <f t="shared" si="1000"/>
        <v>-2.3199999013060434E-5</v>
      </c>
      <c r="Q2104" s="20" t="str">
        <f t="shared" si="1001"/>
        <v/>
      </c>
      <c r="R2104" s="20" t="str">
        <f t="shared" si="1002"/>
        <v/>
      </c>
      <c r="S2104" s="20" t="str">
        <f t="shared" si="1003"/>
        <v/>
      </c>
      <c r="T2104" s="20">
        <f t="shared" si="1004"/>
        <v>-2.3199999013060434E-5</v>
      </c>
      <c r="U2104" s="16" t="str">
        <f t="shared" si="1005"/>
        <v/>
      </c>
      <c r="V2104" s="20" t="str">
        <f t="shared" si="1006"/>
        <v/>
      </c>
      <c r="W2104" s="20" t="str">
        <f t="shared" si="1007"/>
        <v/>
      </c>
      <c r="X2104" s="20" t="str">
        <f t="shared" si="1008"/>
        <v/>
      </c>
      <c r="Y2104" s="20" t="str">
        <f t="shared" si="1009"/>
        <v/>
      </c>
      <c r="Z2104" s="20" t="str">
        <f t="shared" si="1010"/>
        <v/>
      </c>
      <c r="AA2104" s="20" t="str">
        <f t="shared" si="1011"/>
        <v/>
      </c>
      <c r="AB2104" s="20">
        <f t="shared" si="1012"/>
        <v>-6.4768000009869401E-3</v>
      </c>
      <c r="AC2104" s="20" t="str">
        <f t="shared" si="1013"/>
        <v/>
      </c>
      <c r="AD2104" s="20" t="str">
        <f t="shared" si="1014"/>
        <v/>
      </c>
      <c r="AE2104" s="20" t="str">
        <f t="shared" si="1015"/>
        <v/>
      </c>
      <c r="AF2104" s="20" t="str">
        <f t="shared" si="1016"/>
        <v/>
      </c>
      <c r="AG2104" s="11">
        <f t="shared" si="1017"/>
        <v>-8.4198400012830202E-3</v>
      </c>
      <c r="AH2104" s="17">
        <f t="shared" si="1018"/>
        <v>-6.4768000009869401E-3</v>
      </c>
      <c r="AI2104" s="17">
        <f t="shared" si="1019"/>
        <v>999</v>
      </c>
      <c r="AJ2104" s="17">
        <f t="shared" si="1020"/>
        <v>999</v>
      </c>
      <c r="AK2104" s="17">
        <f t="shared" si="1021"/>
        <v>999</v>
      </c>
      <c r="AL2104" s="17">
        <f t="shared" si="1022"/>
        <v>999</v>
      </c>
      <c r="AM2104" s="10" t="s">
        <v>162</v>
      </c>
      <c r="AN2104">
        <v>-0.84199999999999997</v>
      </c>
      <c r="AO2104">
        <v>0</v>
      </c>
      <c r="AP2104">
        <v>-0.84199999999999997</v>
      </c>
      <c r="AQ2104">
        <v>4.7614999999999998</v>
      </c>
      <c r="AR2104" s="8">
        <v>-0.65</v>
      </c>
      <c r="AS2104" s="8">
        <v>-21.599399999999999</v>
      </c>
      <c r="AT2104" s="8">
        <v>-72.029200000000003</v>
      </c>
      <c r="AU2104" s="8">
        <v>-5.6035000000000004</v>
      </c>
      <c r="AV2104" s="8">
        <v>-0.65</v>
      </c>
      <c r="AW2104" s="8">
        <v>0.65</v>
      </c>
      <c r="AX2104" s="8">
        <v>21.599399999999999</v>
      </c>
      <c r="AY2104" s="8">
        <v>72.029200000000003</v>
      </c>
      <c r="AZ2104" s="8">
        <v>3.9196</v>
      </c>
      <c r="BA2104" s="8">
        <v>0.65</v>
      </c>
      <c r="BB2104">
        <v>-0.65</v>
      </c>
      <c r="BC2104">
        <v>0.65</v>
      </c>
      <c r="BD2104">
        <v>0.192</v>
      </c>
      <c r="BE2104">
        <v>1.492</v>
      </c>
      <c r="BF2104">
        <v>0.06</v>
      </c>
      <c r="BG2104">
        <v>0.3</v>
      </c>
      <c r="BH2104">
        <v>-20.04</v>
      </c>
      <c r="BI2104">
        <v>10</v>
      </c>
      <c r="BJ2104">
        <v>20</v>
      </c>
      <c r="BK2104">
        <v>10</v>
      </c>
      <c r="BM2104">
        <v>10</v>
      </c>
      <c r="BN2104" t="s">
        <v>1016</v>
      </c>
      <c r="BP2104" t="s">
        <v>1016</v>
      </c>
      <c r="BQ2104">
        <v>25</v>
      </c>
      <c r="BR2104">
        <v>254010</v>
      </c>
      <c r="BS2104">
        <v>1</v>
      </c>
      <c r="BU2104">
        <v>1</v>
      </c>
      <c r="BW2104">
        <v>10</v>
      </c>
      <c r="BY2104">
        <v>20</v>
      </c>
      <c r="BZ2104" t="s">
        <v>1997</v>
      </c>
      <c r="CA2104">
        <v>0</v>
      </c>
      <c r="CB2104">
        <v>0</v>
      </c>
      <c r="CC2104">
        <v>0</v>
      </c>
      <c r="CD2104">
        <v>0</v>
      </c>
      <c r="CE2104">
        <v>0</v>
      </c>
      <c r="CF2104">
        <v>0</v>
      </c>
      <c r="CG2104">
        <v>0</v>
      </c>
      <c r="CH2104">
        <v>0</v>
      </c>
      <c r="CI2104" s="2">
        <v>17571021</v>
      </c>
    </row>
    <row r="2105" spans="1:87">
      <c r="A2105" s="10" t="str">
        <f t="shared" si="992"/>
        <v>ECOL_US</v>
      </c>
      <c r="B2105" s="12">
        <f t="shared" si="993"/>
        <v>-0.14510000000000001</v>
      </c>
      <c r="C2105" s="12">
        <v>2.07721904793557E-3</v>
      </c>
      <c r="D2105" s="12">
        <v>0</v>
      </c>
      <c r="E2105" s="12">
        <v>-8.5165980965358594E-3</v>
      </c>
      <c r="F2105" s="12">
        <v>-6.4393790486002803E-3</v>
      </c>
      <c r="G2105" s="12">
        <v>-8.5165980965358594E-3</v>
      </c>
      <c r="H2105" s="12">
        <v>-6.4393790486002803E-3</v>
      </c>
      <c r="I2105" s="12">
        <v>2.07721904793557E-3</v>
      </c>
      <c r="J2105" s="13">
        <f t="shared" si="994"/>
        <v>0</v>
      </c>
      <c r="K2105" s="13">
        <f t="shared" si="995"/>
        <v>0</v>
      </c>
      <c r="L2105" s="16">
        <f t="shared" si="996"/>
        <v>0</v>
      </c>
      <c r="M2105" s="13">
        <f t="shared" si="997"/>
        <v>1</v>
      </c>
      <c r="N2105" s="16">
        <f t="shared" si="998"/>
        <v>0</v>
      </c>
      <c r="O2105" s="16">
        <f t="shared" si="999"/>
        <v>-6.4393790486002803E-3</v>
      </c>
      <c r="P2105" s="16">
        <f t="shared" si="1000"/>
        <v>-6.0620951399720235E-5</v>
      </c>
      <c r="Q2105" s="20" t="str">
        <f t="shared" si="1001"/>
        <v/>
      </c>
      <c r="R2105" s="20" t="str">
        <f t="shared" si="1002"/>
        <v/>
      </c>
      <c r="S2105" s="20" t="str">
        <f t="shared" si="1003"/>
        <v/>
      </c>
      <c r="T2105" s="20">
        <f t="shared" si="1004"/>
        <v>-6.0620951399720235E-5</v>
      </c>
      <c r="U2105" s="16" t="str">
        <f t="shared" si="1005"/>
        <v/>
      </c>
      <c r="V2105" s="20" t="str">
        <f t="shared" si="1006"/>
        <v/>
      </c>
      <c r="W2105" s="20" t="str">
        <f t="shared" si="1007"/>
        <v/>
      </c>
      <c r="X2105" s="20" t="str">
        <f t="shared" si="1008"/>
        <v/>
      </c>
      <c r="Y2105" s="20" t="str">
        <f t="shared" si="1009"/>
        <v/>
      </c>
      <c r="Z2105" s="20" t="str">
        <f t="shared" si="1010"/>
        <v/>
      </c>
      <c r="AA2105" s="20" t="str">
        <f t="shared" si="1011"/>
        <v/>
      </c>
      <c r="AB2105" s="20">
        <f t="shared" si="1012"/>
        <v>-6.4393790486002803E-3</v>
      </c>
      <c r="AC2105" s="20" t="str">
        <f t="shared" si="1013"/>
        <v/>
      </c>
      <c r="AD2105" s="20" t="str">
        <f t="shared" si="1014"/>
        <v/>
      </c>
      <c r="AE2105" s="20" t="str">
        <f t="shared" si="1015"/>
        <v/>
      </c>
      <c r="AF2105" s="20" t="str">
        <f t="shared" si="1016"/>
        <v/>
      </c>
      <c r="AG2105" s="11">
        <f t="shared" si="1017"/>
        <v>-8.5165980965358594E-3</v>
      </c>
      <c r="AH2105" s="17">
        <f t="shared" si="1018"/>
        <v>-6.4393790486002803E-3</v>
      </c>
      <c r="AI2105" s="17">
        <f t="shared" si="1019"/>
        <v>999</v>
      </c>
      <c r="AJ2105" s="17">
        <f t="shared" si="1020"/>
        <v>999</v>
      </c>
      <c r="AK2105" s="17">
        <f t="shared" si="1021"/>
        <v>999</v>
      </c>
      <c r="AL2105" s="17">
        <f t="shared" si="1022"/>
        <v>999</v>
      </c>
      <c r="AM2105" s="10" t="s">
        <v>1284</v>
      </c>
      <c r="AN2105">
        <v>-0.85170000000000001</v>
      </c>
      <c r="AO2105">
        <v>0</v>
      </c>
      <c r="AP2105">
        <v>-0.85170000000000001</v>
      </c>
      <c r="AQ2105">
        <v>1.8586</v>
      </c>
      <c r="AR2105" s="8">
        <v>-0.65</v>
      </c>
      <c r="AS2105" s="8">
        <v>-9.3337000000000003</v>
      </c>
      <c r="AT2105" s="8">
        <v>-44.935299999999998</v>
      </c>
      <c r="AU2105" s="8">
        <v>-2.7101999999999999</v>
      </c>
      <c r="AV2105" s="8">
        <v>-0.65</v>
      </c>
      <c r="AW2105" s="8">
        <v>0.65</v>
      </c>
      <c r="AX2105" s="8">
        <v>9.3337000000000003</v>
      </c>
      <c r="AY2105" s="8">
        <v>44.935299999999998</v>
      </c>
      <c r="AZ2105" s="8">
        <v>1.0068999999999999</v>
      </c>
      <c r="BA2105" s="8">
        <v>0.65</v>
      </c>
      <c r="BB2105">
        <v>-0.65</v>
      </c>
      <c r="BC2105">
        <v>0.65</v>
      </c>
      <c r="BD2105">
        <v>0.20169999999999999</v>
      </c>
      <c r="BE2105">
        <v>1.5017</v>
      </c>
      <c r="BF2105">
        <v>0.06</v>
      </c>
      <c r="BG2105">
        <v>0.3</v>
      </c>
      <c r="BH2105">
        <v>-14.51</v>
      </c>
      <c r="BI2105">
        <v>10</v>
      </c>
      <c r="BJ2105">
        <v>19</v>
      </c>
      <c r="BK2105">
        <v>10</v>
      </c>
      <c r="BM2105">
        <v>10</v>
      </c>
      <c r="BN2105" t="s">
        <v>1016</v>
      </c>
      <c r="BP2105" t="s">
        <v>1016</v>
      </c>
      <c r="BQ2105">
        <v>20</v>
      </c>
      <c r="BR2105">
        <v>202010</v>
      </c>
      <c r="BS2105">
        <v>1</v>
      </c>
      <c r="BU2105">
        <v>1</v>
      </c>
      <c r="BW2105">
        <v>10</v>
      </c>
      <c r="BY2105">
        <v>19</v>
      </c>
      <c r="BZ2105" t="s">
        <v>1997</v>
      </c>
      <c r="CA2105">
        <v>0</v>
      </c>
      <c r="CB2105">
        <v>0</v>
      </c>
      <c r="CC2105">
        <v>0</v>
      </c>
      <c r="CD2105">
        <v>0</v>
      </c>
      <c r="CE2105">
        <v>0</v>
      </c>
      <c r="CF2105">
        <v>0</v>
      </c>
      <c r="CG2105">
        <v>0</v>
      </c>
      <c r="CH2105">
        <v>0</v>
      </c>
      <c r="CI2105" s="2">
        <v>6468712</v>
      </c>
    </row>
    <row r="2106" spans="1:87">
      <c r="A2106" s="10" t="str">
        <f t="shared" si="992"/>
        <v>WLH_US</v>
      </c>
      <c r="B2106" s="12">
        <f t="shared" si="993"/>
        <v>1.55E-2</v>
      </c>
      <c r="C2106" s="12">
        <v>8.5239314298703097E-3</v>
      </c>
      <c r="D2106" s="12">
        <v>0</v>
      </c>
      <c r="E2106" s="12">
        <v>-8.5239314298703097E-3</v>
      </c>
      <c r="F2106" s="12">
        <v>0</v>
      </c>
      <c r="G2106" s="12">
        <v>-8.5239314298703097E-3</v>
      </c>
      <c r="H2106" s="12">
        <v>0</v>
      </c>
      <c r="I2106" s="12">
        <v>8.5239314298703097E-3</v>
      </c>
      <c r="J2106" s="13">
        <f t="shared" si="994"/>
        <v>0</v>
      </c>
      <c r="K2106" s="13">
        <f t="shared" si="995"/>
        <v>0</v>
      </c>
      <c r="L2106" s="16">
        <f t="shared" si="996"/>
        <v>0</v>
      </c>
      <c r="M2106" s="13">
        <f t="shared" si="997"/>
        <v>0</v>
      </c>
      <c r="N2106" s="16">
        <f t="shared" si="998"/>
        <v>0</v>
      </c>
      <c r="O2106" s="16">
        <f t="shared" si="999"/>
        <v>0</v>
      </c>
      <c r="P2106" s="16" t="str">
        <f t="shared" si="1000"/>
        <v/>
      </c>
      <c r="Q2106" s="20" t="str">
        <f t="shared" si="1001"/>
        <v/>
      </c>
      <c r="R2106" s="20" t="str">
        <f t="shared" si="1002"/>
        <v/>
      </c>
      <c r="S2106" s="20" t="str">
        <f t="shared" si="1003"/>
        <v/>
      </c>
      <c r="T2106" s="20" t="str">
        <f t="shared" si="1004"/>
        <v/>
      </c>
      <c r="U2106" s="16">
        <f t="shared" si="1005"/>
        <v>6.5000000000000006E-3</v>
      </c>
      <c r="V2106" s="20" t="str">
        <f t="shared" si="1006"/>
        <v/>
      </c>
      <c r="W2106" s="20" t="str">
        <f t="shared" si="1007"/>
        <v/>
      </c>
      <c r="X2106" s="20" t="str">
        <f t="shared" si="1008"/>
        <v/>
      </c>
      <c r="Y2106" s="20">
        <f t="shared" si="1009"/>
        <v>6.5000000000000006E-3</v>
      </c>
      <c r="Z2106" s="20" t="str">
        <f t="shared" si="1010"/>
        <v/>
      </c>
      <c r="AA2106" s="20" t="str">
        <f t="shared" si="1011"/>
        <v/>
      </c>
      <c r="AB2106" s="20">
        <f t="shared" si="1012"/>
        <v>0</v>
      </c>
      <c r="AC2106" s="20" t="str">
        <f t="shared" si="1013"/>
        <v/>
      </c>
      <c r="AD2106" s="20" t="str">
        <f t="shared" si="1014"/>
        <v/>
      </c>
      <c r="AE2106" s="20" t="str">
        <f t="shared" si="1015"/>
        <v/>
      </c>
      <c r="AF2106" s="20" t="str">
        <f t="shared" si="1016"/>
        <v/>
      </c>
      <c r="AG2106" s="11">
        <f t="shared" si="1017"/>
        <v>-8.5239314298703097E-3</v>
      </c>
      <c r="AH2106" s="17">
        <f t="shared" si="1018"/>
        <v>0</v>
      </c>
      <c r="AI2106" s="17">
        <f t="shared" si="1019"/>
        <v>999</v>
      </c>
      <c r="AJ2106" s="17">
        <f t="shared" si="1020"/>
        <v>999</v>
      </c>
      <c r="AK2106" s="17">
        <f t="shared" si="1021"/>
        <v>999</v>
      </c>
      <c r="AL2106" s="17">
        <f t="shared" si="1022"/>
        <v>999</v>
      </c>
      <c r="AM2106" s="10" t="s">
        <v>1294</v>
      </c>
      <c r="AN2106">
        <v>-0.85240000000000005</v>
      </c>
      <c r="AO2106">
        <v>0</v>
      </c>
      <c r="AP2106">
        <v>-0.85240000000000005</v>
      </c>
      <c r="AQ2106">
        <v>1.7926</v>
      </c>
      <c r="AR2106" s="8">
        <v>-0.65</v>
      </c>
      <c r="AS2106" s="8">
        <v>-9.0961999999999996</v>
      </c>
      <c r="AT2106" s="8">
        <v>-25.595300000000002</v>
      </c>
      <c r="AU2106" s="8">
        <v>-2.645</v>
      </c>
      <c r="AV2106" s="8">
        <v>-0.65</v>
      </c>
      <c r="AW2106" s="8">
        <v>0.65</v>
      </c>
      <c r="AX2106" s="8">
        <v>9.0961999999999996</v>
      </c>
      <c r="AY2106" s="8">
        <v>25.595300000000002</v>
      </c>
      <c r="AZ2106" s="8">
        <v>100</v>
      </c>
      <c r="BA2106" s="8">
        <v>0.65</v>
      </c>
      <c r="BB2106">
        <v>-0.65</v>
      </c>
      <c r="BC2106">
        <v>0.65</v>
      </c>
      <c r="BD2106">
        <v>0.2024</v>
      </c>
      <c r="BE2106">
        <v>1.5024</v>
      </c>
      <c r="BF2106">
        <v>0.06</v>
      </c>
      <c r="BG2106">
        <v>0.3</v>
      </c>
      <c r="BH2106">
        <v>1.55</v>
      </c>
      <c r="BI2106">
        <v>5</v>
      </c>
      <c r="BJ2106">
        <v>9</v>
      </c>
      <c r="BK2106">
        <v>5</v>
      </c>
      <c r="BM2106">
        <v>5</v>
      </c>
      <c r="BN2106" t="s">
        <v>1016</v>
      </c>
      <c r="BP2106" t="s">
        <v>1016</v>
      </c>
      <c r="BQ2106">
        <v>25</v>
      </c>
      <c r="BR2106">
        <v>252010</v>
      </c>
      <c r="BS2106">
        <v>1</v>
      </c>
      <c r="BU2106">
        <v>1</v>
      </c>
      <c r="BW2106">
        <v>5</v>
      </c>
      <c r="BY2106">
        <v>9</v>
      </c>
      <c r="BZ2106" t="s">
        <v>1997</v>
      </c>
      <c r="CA2106">
        <v>0</v>
      </c>
      <c r="CB2106">
        <v>0</v>
      </c>
      <c r="CC2106">
        <v>0</v>
      </c>
      <c r="CD2106">
        <v>0</v>
      </c>
      <c r="CE2106">
        <v>0</v>
      </c>
      <c r="CF2106">
        <v>0</v>
      </c>
      <c r="CG2106">
        <v>0</v>
      </c>
      <c r="CH2106">
        <v>0</v>
      </c>
      <c r="CI2106" s="2">
        <v>7719485</v>
      </c>
    </row>
    <row r="2107" spans="1:87">
      <c r="A2107" s="10" t="str">
        <f t="shared" si="992"/>
        <v>XPO_US</v>
      </c>
      <c r="B2107" s="12">
        <f t="shared" si="993"/>
        <v>-5.3399999999999996E-2</v>
      </c>
      <c r="C2107" s="12">
        <v>8.6441142870314798E-3</v>
      </c>
      <c r="D2107" s="12">
        <v>0</v>
      </c>
      <c r="E2107" s="12">
        <v>-8.6441142870314798E-3</v>
      </c>
      <c r="F2107" s="12">
        <v>0</v>
      </c>
      <c r="G2107" s="12">
        <v>-8.6441142870314798E-3</v>
      </c>
      <c r="H2107" s="12">
        <v>0</v>
      </c>
      <c r="I2107" s="12">
        <v>8.6441142870314798E-3</v>
      </c>
      <c r="J2107" s="13">
        <f t="shared" si="994"/>
        <v>0</v>
      </c>
      <c r="K2107" s="13">
        <f t="shared" si="995"/>
        <v>0</v>
      </c>
      <c r="L2107" s="16">
        <f t="shared" si="996"/>
        <v>0</v>
      </c>
      <c r="M2107" s="13">
        <f t="shared" si="997"/>
        <v>0</v>
      </c>
      <c r="N2107" s="16">
        <f t="shared" si="998"/>
        <v>0</v>
      </c>
      <c r="O2107" s="16">
        <f t="shared" si="999"/>
        <v>0</v>
      </c>
      <c r="P2107" s="16">
        <f t="shared" si="1000"/>
        <v>-6.5000000000000006E-3</v>
      </c>
      <c r="Q2107" s="20" t="str">
        <f t="shared" si="1001"/>
        <v/>
      </c>
      <c r="R2107" s="20" t="str">
        <f t="shared" si="1002"/>
        <v/>
      </c>
      <c r="S2107" s="20" t="str">
        <f t="shared" si="1003"/>
        <v/>
      </c>
      <c r="T2107" s="20">
        <f t="shared" si="1004"/>
        <v>-6.5000000000000006E-3</v>
      </c>
      <c r="U2107" s="16" t="str">
        <f t="shared" si="1005"/>
        <v/>
      </c>
      <c r="V2107" s="20" t="str">
        <f t="shared" si="1006"/>
        <v/>
      </c>
      <c r="W2107" s="20" t="str">
        <f t="shared" si="1007"/>
        <v/>
      </c>
      <c r="X2107" s="20" t="str">
        <f t="shared" si="1008"/>
        <v/>
      </c>
      <c r="Y2107" s="20" t="str">
        <f t="shared" si="1009"/>
        <v/>
      </c>
      <c r="Z2107" s="20" t="str">
        <f t="shared" si="1010"/>
        <v/>
      </c>
      <c r="AA2107" s="20" t="str">
        <f t="shared" si="1011"/>
        <v/>
      </c>
      <c r="AB2107" s="20">
        <f t="shared" si="1012"/>
        <v>0</v>
      </c>
      <c r="AC2107" s="20" t="str">
        <f t="shared" si="1013"/>
        <v/>
      </c>
      <c r="AD2107" s="20" t="str">
        <f t="shared" si="1014"/>
        <v/>
      </c>
      <c r="AE2107" s="20" t="str">
        <f t="shared" si="1015"/>
        <v/>
      </c>
      <c r="AF2107" s="20" t="str">
        <f t="shared" si="1016"/>
        <v/>
      </c>
      <c r="AG2107" s="11">
        <f t="shared" si="1017"/>
        <v>-8.6441142870314798E-3</v>
      </c>
      <c r="AH2107" s="17">
        <f t="shared" si="1018"/>
        <v>0</v>
      </c>
      <c r="AI2107" s="17">
        <f t="shared" si="1019"/>
        <v>999</v>
      </c>
      <c r="AJ2107" s="17">
        <f t="shared" si="1020"/>
        <v>999</v>
      </c>
      <c r="AK2107" s="17">
        <f t="shared" si="1021"/>
        <v>999</v>
      </c>
      <c r="AL2107" s="17">
        <f t="shared" si="1022"/>
        <v>999</v>
      </c>
      <c r="AM2107" s="10" t="s">
        <v>21</v>
      </c>
      <c r="AN2107">
        <v>-0.86439999999999995</v>
      </c>
      <c r="AO2107">
        <v>0</v>
      </c>
      <c r="AP2107">
        <v>-0.86439999999999995</v>
      </c>
      <c r="AQ2107">
        <v>7.9069000000000003</v>
      </c>
      <c r="AR2107" s="8">
        <v>-0.65</v>
      </c>
      <c r="AS2107" s="8">
        <v>-37.229799999999997</v>
      </c>
      <c r="AT2107" s="8">
        <v>-152.45769999999999</v>
      </c>
      <c r="AU2107" s="8">
        <v>-8.7713000000000001</v>
      </c>
      <c r="AV2107" s="8">
        <v>-0.65</v>
      </c>
      <c r="AW2107" s="8">
        <v>0.65</v>
      </c>
      <c r="AX2107" s="8">
        <v>37.229799999999997</v>
      </c>
      <c r="AY2107" s="8">
        <v>152.45769999999999</v>
      </c>
      <c r="AZ2107" s="8">
        <v>7.0425000000000004</v>
      </c>
      <c r="BA2107" s="8">
        <v>0.65</v>
      </c>
      <c r="BB2107">
        <v>-0.65</v>
      </c>
      <c r="BC2107">
        <v>0.65</v>
      </c>
      <c r="BD2107">
        <v>0.21440000000000001</v>
      </c>
      <c r="BE2107">
        <v>1.5144</v>
      </c>
      <c r="BF2107">
        <v>0.06</v>
      </c>
      <c r="BG2107">
        <v>0.3</v>
      </c>
      <c r="BH2107">
        <v>-5.34</v>
      </c>
      <c r="BI2107">
        <v>8</v>
      </c>
      <c r="BJ2107">
        <v>16</v>
      </c>
      <c r="BK2107">
        <v>8</v>
      </c>
      <c r="BM2107">
        <v>8</v>
      </c>
      <c r="BN2107" t="s">
        <v>1016</v>
      </c>
      <c r="BP2107" t="s">
        <v>1016</v>
      </c>
      <c r="BQ2107">
        <v>20</v>
      </c>
      <c r="BR2107">
        <v>203010</v>
      </c>
      <c r="BS2107">
        <v>1</v>
      </c>
      <c r="BU2107">
        <v>1</v>
      </c>
      <c r="BW2107">
        <v>8</v>
      </c>
      <c r="BY2107">
        <v>16</v>
      </c>
      <c r="BZ2107" t="s">
        <v>1997</v>
      </c>
      <c r="CA2107">
        <v>0</v>
      </c>
      <c r="CB2107">
        <v>0</v>
      </c>
      <c r="CC2107">
        <v>0</v>
      </c>
      <c r="CD2107">
        <v>0</v>
      </c>
      <c r="CE2107">
        <v>0</v>
      </c>
      <c r="CF2107">
        <v>0</v>
      </c>
      <c r="CG2107">
        <v>0</v>
      </c>
      <c r="CH2107">
        <v>0</v>
      </c>
      <c r="CI2107" s="2">
        <v>35463749</v>
      </c>
    </row>
    <row r="2108" spans="1:87">
      <c r="A2108" s="10" t="str">
        <f t="shared" si="992"/>
        <v>GSAT_US</v>
      </c>
      <c r="B2108" s="12">
        <f t="shared" si="993"/>
        <v>-0.20039999999999999</v>
      </c>
      <c r="C2108" s="12">
        <v>2.84868571471979E-3</v>
      </c>
      <c r="D2108" s="12">
        <v>0</v>
      </c>
      <c r="E2108" s="12">
        <v>-8.8502857156343203E-3</v>
      </c>
      <c r="F2108" s="12">
        <v>-6.0016000009145299E-3</v>
      </c>
      <c r="G2108" s="12">
        <v>-8.8502857156343203E-3</v>
      </c>
      <c r="H2108" s="12">
        <v>-6.0016000009145299E-3</v>
      </c>
      <c r="I2108" s="12">
        <v>2.84868571471979E-3</v>
      </c>
      <c r="J2108" s="13">
        <f t="shared" si="994"/>
        <v>0</v>
      </c>
      <c r="K2108" s="13">
        <f t="shared" si="995"/>
        <v>0</v>
      </c>
      <c r="L2108" s="16">
        <f t="shared" si="996"/>
        <v>0</v>
      </c>
      <c r="M2108" s="13">
        <f t="shared" si="997"/>
        <v>1</v>
      </c>
      <c r="N2108" s="16">
        <f t="shared" si="998"/>
        <v>0</v>
      </c>
      <c r="O2108" s="16">
        <f t="shared" si="999"/>
        <v>-6.0016000009145299E-3</v>
      </c>
      <c r="P2108" s="16">
        <f t="shared" si="1000"/>
        <v>1.6000009145297756E-6</v>
      </c>
      <c r="Q2108" s="20" t="str">
        <f t="shared" si="1001"/>
        <v/>
      </c>
      <c r="R2108" s="20" t="str">
        <f t="shared" si="1002"/>
        <v/>
      </c>
      <c r="S2108" s="20" t="str">
        <f t="shared" si="1003"/>
        <v/>
      </c>
      <c r="T2108" s="20">
        <f t="shared" si="1004"/>
        <v>1.6000009145297756E-6</v>
      </c>
      <c r="U2108" s="16" t="str">
        <f t="shared" si="1005"/>
        <v/>
      </c>
      <c r="V2108" s="20" t="str">
        <f t="shared" si="1006"/>
        <v/>
      </c>
      <c r="W2108" s="20" t="str">
        <f t="shared" si="1007"/>
        <v/>
      </c>
      <c r="X2108" s="20" t="str">
        <f t="shared" si="1008"/>
        <v/>
      </c>
      <c r="Y2108" s="20" t="str">
        <f t="shared" si="1009"/>
        <v/>
      </c>
      <c r="Z2108" s="20" t="str">
        <f t="shared" si="1010"/>
        <v/>
      </c>
      <c r="AA2108" s="20" t="str">
        <f t="shared" si="1011"/>
        <v/>
      </c>
      <c r="AB2108" s="20">
        <f t="shared" si="1012"/>
        <v>-6.0016000009145299E-3</v>
      </c>
      <c r="AC2108" s="20" t="str">
        <f t="shared" si="1013"/>
        <v/>
      </c>
      <c r="AD2108" s="20" t="str">
        <f t="shared" si="1014"/>
        <v/>
      </c>
      <c r="AE2108" s="20" t="str">
        <f t="shared" si="1015"/>
        <v/>
      </c>
      <c r="AF2108" s="20" t="str">
        <f t="shared" si="1016"/>
        <v/>
      </c>
      <c r="AG2108" s="11">
        <f t="shared" si="1017"/>
        <v>-8.8502857156343203E-3</v>
      </c>
      <c r="AH2108" s="17">
        <f t="shared" si="1018"/>
        <v>-6.0016000009145299E-3</v>
      </c>
      <c r="AI2108" s="17">
        <f t="shared" si="1019"/>
        <v>999</v>
      </c>
      <c r="AJ2108" s="17">
        <f t="shared" si="1020"/>
        <v>999</v>
      </c>
      <c r="AK2108" s="17">
        <f t="shared" si="1021"/>
        <v>999</v>
      </c>
      <c r="AL2108" s="17">
        <f t="shared" si="1022"/>
        <v>999</v>
      </c>
      <c r="AM2108" s="10" t="s">
        <v>2077</v>
      </c>
      <c r="AN2108">
        <v>-0.88500000000000001</v>
      </c>
      <c r="AO2108">
        <v>0</v>
      </c>
      <c r="AP2108">
        <v>-0.88500000000000001</v>
      </c>
      <c r="AQ2108">
        <v>2.1196000000000002</v>
      </c>
      <c r="AR2108" s="8">
        <v>-0.6</v>
      </c>
      <c r="AS2108" s="8">
        <v>-9.6287000000000003</v>
      </c>
      <c r="AT2108" s="8">
        <v>-120.2276</v>
      </c>
      <c r="AU2108" s="8">
        <v>-3.0047000000000001</v>
      </c>
      <c r="AV2108" s="8">
        <v>-0.6</v>
      </c>
      <c r="AW2108" s="8">
        <v>0.6</v>
      </c>
      <c r="AX2108" s="8">
        <v>9.6287000000000003</v>
      </c>
      <c r="AY2108" s="8">
        <v>120.2276</v>
      </c>
      <c r="AZ2108" s="8">
        <v>1.2345999999999999</v>
      </c>
      <c r="BA2108" s="8">
        <v>0.6</v>
      </c>
      <c r="BB2108">
        <v>-0.6</v>
      </c>
      <c r="BC2108">
        <v>0.6</v>
      </c>
      <c r="BD2108">
        <v>0.28499999999999998</v>
      </c>
      <c r="BE2108">
        <v>1.4850000000000001</v>
      </c>
      <c r="BF2108">
        <v>0.06</v>
      </c>
      <c r="BG2108">
        <v>0.3</v>
      </c>
      <c r="BH2108">
        <v>-20.04</v>
      </c>
      <c r="BI2108">
        <v>10</v>
      </c>
      <c r="BJ2108">
        <v>20</v>
      </c>
      <c r="BK2108">
        <v>10</v>
      </c>
      <c r="BM2108">
        <v>10</v>
      </c>
      <c r="BN2108" t="s">
        <v>1016</v>
      </c>
      <c r="BP2108" t="s">
        <v>1016</v>
      </c>
      <c r="BQ2108">
        <v>50</v>
      </c>
      <c r="BR2108">
        <v>501010</v>
      </c>
      <c r="BS2108">
        <v>1</v>
      </c>
      <c r="BU2108">
        <v>1</v>
      </c>
      <c r="BW2108">
        <v>10</v>
      </c>
      <c r="BY2108">
        <v>20</v>
      </c>
      <c r="BZ2108" t="s">
        <v>1997</v>
      </c>
      <c r="CA2108">
        <v>0</v>
      </c>
      <c r="CB2108">
        <v>0</v>
      </c>
      <c r="CC2108">
        <v>0</v>
      </c>
      <c r="CD2108">
        <v>0</v>
      </c>
      <c r="CE2108">
        <v>0</v>
      </c>
      <c r="CF2108">
        <v>0</v>
      </c>
      <c r="CG2108">
        <v>0</v>
      </c>
      <c r="CH2108">
        <v>0</v>
      </c>
      <c r="CI2108" s="2">
        <v>9074635</v>
      </c>
    </row>
    <row r="2109" spans="1:87">
      <c r="A2109" s="10" t="str">
        <f t="shared" si="992"/>
        <v>OLED_US</v>
      </c>
      <c r="B2109" s="12">
        <f t="shared" si="993"/>
        <v>-0.11650000000000001</v>
      </c>
      <c r="C2109" s="12">
        <v>2.83297142900311E-3</v>
      </c>
      <c r="D2109" s="12">
        <v>0</v>
      </c>
      <c r="E2109" s="12">
        <v>-8.8766438108764407E-3</v>
      </c>
      <c r="F2109" s="12">
        <v>-6.0436723818733202E-3</v>
      </c>
      <c r="G2109" s="12">
        <v>-8.8766438108764407E-3</v>
      </c>
      <c r="H2109" s="12">
        <v>-6.0436723818733202E-3</v>
      </c>
      <c r="I2109" s="12">
        <v>2.83297142900311E-3</v>
      </c>
      <c r="J2109" s="13">
        <f t="shared" si="994"/>
        <v>0</v>
      </c>
      <c r="K2109" s="13">
        <f t="shared" si="995"/>
        <v>0</v>
      </c>
      <c r="L2109" s="16">
        <f t="shared" si="996"/>
        <v>0</v>
      </c>
      <c r="M2109" s="13">
        <f t="shared" si="997"/>
        <v>1</v>
      </c>
      <c r="N2109" s="16">
        <f t="shared" si="998"/>
        <v>0</v>
      </c>
      <c r="O2109" s="16">
        <f t="shared" si="999"/>
        <v>-6.0436723818733202E-3</v>
      </c>
      <c r="P2109" s="16">
        <f t="shared" si="1000"/>
        <v>4.36723818733201E-5</v>
      </c>
      <c r="Q2109" s="20" t="str">
        <f t="shared" si="1001"/>
        <v/>
      </c>
      <c r="R2109" s="20" t="str">
        <f t="shared" si="1002"/>
        <v/>
      </c>
      <c r="S2109" s="20" t="str">
        <f t="shared" si="1003"/>
        <v/>
      </c>
      <c r="T2109" s="20">
        <f t="shared" si="1004"/>
        <v>4.36723818733201E-5</v>
      </c>
      <c r="U2109" s="16" t="str">
        <f t="shared" si="1005"/>
        <v/>
      </c>
      <c r="V2109" s="20" t="str">
        <f t="shared" si="1006"/>
        <v/>
      </c>
      <c r="W2109" s="20" t="str">
        <f t="shared" si="1007"/>
        <v/>
      </c>
      <c r="X2109" s="20" t="str">
        <f t="shared" si="1008"/>
        <v/>
      </c>
      <c r="Y2109" s="20" t="str">
        <f t="shared" si="1009"/>
        <v/>
      </c>
      <c r="Z2109" s="20" t="str">
        <f t="shared" si="1010"/>
        <v/>
      </c>
      <c r="AA2109" s="20" t="str">
        <f t="shared" si="1011"/>
        <v/>
      </c>
      <c r="AB2109" s="20">
        <f t="shared" si="1012"/>
        <v>-6.0436723818733202E-3</v>
      </c>
      <c r="AC2109" s="20" t="str">
        <f t="shared" si="1013"/>
        <v/>
      </c>
      <c r="AD2109" s="20" t="str">
        <f t="shared" si="1014"/>
        <v/>
      </c>
      <c r="AE2109" s="20" t="str">
        <f t="shared" si="1015"/>
        <v/>
      </c>
      <c r="AF2109" s="20" t="str">
        <f t="shared" si="1016"/>
        <v/>
      </c>
      <c r="AG2109" s="11">
        <f t="shared" si="1017"/>
        <v>-8.8766438108764407E-3</v>
      </c>
      <c r="AH2109" s="17">
        <f t="shared" si="1018"/>
        <v>-6.0436723818733202E-3</v>
      </c>
      <c r="AI2109" s="17">
        <f t="shared" si="1019"/>
        <v>999</v>
      </c>
      <c r="AJ2109" s="17">
        <f t="shared" si="1020"/>
        <v>999</v>
      </c>
      <c r="AK2109" s="17">
        <f t="shared" si="1021"/>
        <v>999</v>
      </c>
      <c r="AL2109" s="17">
        <f t="shared" si="1022"/>
        <v>999</v>
      </c>
      <c r="AM2109" s="10" t="s">
        <v>1175</v>
      </c>
      <c r="AN2109">
        <v>-0.88770000000000004</v>
      </c>
      <c r="AO2109">
        <v>0</v>
      </c>
      <c r="AP2109">
        <v>-0.88770000000000004</v>
      </c>
      <c r="AQ2109">
        <v>7.5041000000000002</v>
      </c>
      <c r="AR2109" s="8">
        <v>-0.6</v>
      </c>
      <c r="AS2109" s="8">
        <v>-30.526900000000001</v>
      </c>
      <c r="AT2109" s="8">
        <v>-86.4114</v>
      </c>
      <c r="AU2109" s="8">
        <v>-8.3917999999999999</v>
      </c>
      <c r="AV2109" s="8">
        <v>-0.6</v>
      </c>
      <c r="AW2109" s="8">
        <v>0.6</v>
      </c>
      <c r="AX2109" s="8">
        <v>30.526900000000001</v>
      </c>
      <c r="AY2109" s="8">
        <v>86.4114</v>
      </c>
      <c r="AZ2109" s="8">
        <v>6.6165000000000003</v>
      </c>
      <c r="BA2109" s="8">
        <v>0.6</v>
      </c>
      <c r="BB2109">
        <v>-0.6</v>
      </c>
      <c r="BC2109">
        <v>0.6</v>
      </c>
      <c r="BD2109">
        <v>0.28770000000000001</v>
      </c>
      <c r="BE2109">
        <v>1.4877</v>
      </c>
      <c r="BF2109">
        <v>0.06</v>
      </c>
      <c r="BG2109">
        <v>0.3</v>
      </c>
      <c r="BH2109">
        <v>-11.65</v>
      </c>
      <c r="BI2109">
        <v>9</v>
      </c>
      <c r="BJ2109">
        <v>18</v>
      </c>
      <c r="BK2109">
        <v>9</v>
      </c>
      <c r="BM2109">
        <v>9</v>
      </c>
      <c r="BN2109" t="s">
        <v>1016</v>
      </c>
      <c r="BP2109" t="s">
        <v>1016</v>
      </c>
      <c r="BQ2109">
        <v>45</v>
      </c>
      <c r="BR2109">
        <v>452030</v>
      </c>
      <c r="BS2109">
        <v>1</v>
      </c>
      <c r="BU2109">
        <v>1</v>
      </c>
      <c r="BW2109">
        <v>9</v>
      </c>
      <c r="BY2109">
        <v>18</v>
      </c>
      <c r="BZ2109" t="s">
        <v>1997</v>
      </c>
      <c r="CA2109">
        <v>0</v>
      </c>
      <c r="CB2109">
        <v>0</v>
      </c>
      <c r="CC2109">
        <v>0</v>
      </c>
      <c r="CD2109">
        <v>0</v>
      </c>
      <c r="CE2109">
        <v>0</v>
      </c>
      <c r="CF2109">
        <v>0</v>
      </c>
      <c r="CG2109">
        <v>0</v>
      </c>
      <c r="CH2109">
        <v>0</v>
      </c>
      <c r="CI2109" s="2">
        <v>28686041</v>
      </c>
    </row>
    <row r="2110" spans="1:87">
      <c r="A2110" s="10" t="str">
        <f t="shared" si="992"/>
        <v>SSNI_US</v>
      </c>
      <c r="B2110" s="12">
        <f t="shared" si="993"/>
        <v>-0.1124</v>
      </c>
      <c r="C2110" s="12">
        <v>2.95981714330816E-3</v>
      </c>
      <c r="D2110" s="12">
        <v>0</v>
      </c>
      <c r="E2110" s="12">
        <v>-8.9616685727941601E-3</v>
      </c>
      <c r="F2110" s="12">
        <v>-6.0018514294859901E-3</v>
      </c>
      <c r="G2110" s="12">
        <v>-8.9616685727941601E-3</v>
      </c>
      <c r="H2110" s="12">
        <v>-6.0018514294859901E-3</v>
      </c>
      <c r="I2110" s="12">
        <v>2.95981714330816E-3</v>
      </c>
      <c r="J2110" s="13">
        <f t="shared" si="994"/>
        <v>0</v>
      </c>
      <c r="K2110" s="13">
        <f t="shared" si="995"/>
        <v>0</v>
      </c>
      <c r="L2110" s="16">
        <f t="shared" si="996"/>
        <v>0</v>
      </c>
      <c r="M2110" s="13">
        <f t="shared" si="997"/>
        <v>1</v>
      </c>
      <c r="N2110" s="16">
        <f t="shared" si="998"/>
        <v>0</v>
      </c>
      <c r="O2110" s="16">
        <f t="shared" si="999"/>
        <v>-6.0018514294859901E-3</v>
      </c>
      <c r="P2110" s="16">
        <f t="shared" si="1000"/>
        <v>1.8514294859899375E-6</v>
      </c>
      <c r="Q2110" s="20" t="str">
        <f t="shared" si="1001"/>
        <v/>
      </c>
      <c r="R2110" s="20" t="str">
        <f t="shared" si="1002"/>
        <v/>
      </c>
      <c r="S2110" s="20" t="str">
        <f t="shared" si="1003"/>
        <v/>
      </c>
      <c r="T2110" s="20">
        <f t="shared" si="1004"/>
        <v>1.8514294859899375E-6</v>
      </c>
      <c r="U2110" s="16" t="str">
        <f t="shared" si="1005"/>
        <v/>
      </c>
      <c r="V2110" s="20" t="str">
        <f t="shared" si="1006"/>
        <v/>
      </c>
      <c r="W2110" s="20" t="str">
        <f t="shared" si="1007"/>
        <v/>
      </c>
      <c r="X2110" s="20" t="str">
        <f t="shared" si="1008"/>
        <v/>
      </c>
      <c r="Y2110" s="20" t="str">
        <f t="shared" si="1009"/>
        <v/>
      </c>
      <c r="Z2110" s="20" t="str">
        <f t="shared" si="1010"/>
        <v/>
      </c>
      <c r="AA2110" s="20" t="str">
        <f t="shared" si="1011"/>
        <v/>
      </c>
      <c r="AB2110" s="20">
        <f t="shared" si="1012"/>
        <v>-6.0018514294859901E-3</v>
      </c>
      <c r="AC2110" s="20" t="str">
        <f t="shared" si="1013"/>
        <v/>
      </c>
      <c r="AD2110" s="20" t="str">
        <f t="shared" si="1014"/>
        <v/>
      </c>
      <c r="AE2110" s="20" t="str">
        <f t="shared" si="1015"/>
        <v/>
      </c>
      <c r="AF2110" s="20" t="str">
        <f t="shared" si="1016"/>
        <v/>
      </c>
      <c r="AG2110" s="11">
        <f t="shared" si="1017"/>
        <v>-8.9616685727941601E-3</v>
      </c>
      <c r="AH2110" s="17">
        <f t="shared" si="1018"/>
        <v>-6.0018514294859901E-3</v>
      </c>
      <c r="AI2110" s="17">
        <f t="shared" si="1019"/>
        <v>999</v>
      </c>
      <c r="AJ2110" s="17">
        <f t="shared" si="1020"/>
        <v>999</v>
      </c>
      <c r="AK2110" s="17">
        <f t="shared" si="1021"/>
        <v>999</v>
      </c>
      <c r="AL2110" s="17">
        <f t="shared" si="1022"/>
        <v>999</v>
      </c>
      <c r="AM2110" s="10" t="s">
        <v>1270</v>
      </c>
      <c r="AN2110">
        <v>-0.8962</v>
      </c>
      <c r="AO2110">
        <v>0</v>
      </c>
      <c r="AP2110">
        <v>-0.8962</v>
      </c>
      <c r="AQ2110">
        <v>0.45900000000000002</v>
      </c>
      <c r="AR2110" s="8">
        <v>-0.6</v>
      </c>
      <c r="AS2110" s="8">
        <v>-2.8586</v>
      </c>
      <c r="AT2110" s="8">
        <v>-20.304500000000001</v>
      </c>
      <c r="AU2110" s="8">
        <v>-1.3552</v>
      </c>
      <c r="AV2110" s="8">
        <v>-0.6</v>
      </c>
      <c r="AW2110" s="8">
        <v>0.6</v>
      </c>
      <c r="AX2110" s="8">
        <v>2.8586</v>
      </c>
      <c r="AY2110" s="8">
        <v>20.304500000000001</v>
      </c>
      <c r="AZ2110" s="8">
        <v>-0.43709999999999999</v>
      </c>
      <c r="BA2110" s="8">
        <v>0.6</v>
      </c>
      <c r="BB2110">
        <v>-0.6</v>
      </c>
      <c r="BC2110">
        <v>-0.43709999999999999</v>
      </c>
      <c r="BD2110">
        <v>0.29620000000000002</v>
      </c>
      <c r="BE2110">
        <v>0.45900000000000002</v>
      </c>
      <c r="BF2110">
        <v>0.06</v>
      </c>
      <c r="BG2110">
        <v>0.3</v>
      </c>
      <c r="BH2110">
        <v>-11.24</v>
      </c>
      <c r="BI2110">
        <v>9</v>
      </c>
      <c r="BJ2110">
        <v>18</v>
      </c>
      <c r="BK2110">
        <v>9</v>
      </c>
      <c r="BM2110">
        <v>9</v>
      </c>
      <c r="BN2110" t="s">
        <v>1016</v>
      </c>
      <c r="BP2110" t="s">
        <v>1016</v>
      </c>
      <c r="BQ2110">
        <v>45</v>
      </c>
      <c r="BR2110">
        <v>451030</v>
      </c>
      <c r="BS2110">
        <v>1</v>
      </c>
      <c r="BU2110">
        <v>1</v>
      </c>
      <c r="BW2110">
        <v>9</v>
      </c>
      <c r="BY2110">
        <v>18</v>
      </c>
      <c r="BZ2110" t="s">
        <v>1998</v>
      </c>
      <c r="CA2110">
        <v>0</v>
      </c>
      <c r="CB2110">
        <v>0</v>
      </c>
      <c r="CC2110">
        <v>1</v>
      </c>
      <c r="CD2110">
        <v>0</v>
      </c>
      <c r="CE2110">
        <v>0</v>
      </c>
      <c r="CF2110">
        <v>0</v>
      </c>
      <c r="CG2110">
        <v>0</v>
      </c>
      <c r="CH2110">
        <v>0</v>
      </c>
      <c r="CI2110" s="2">
        <v>2203836</v>
      </c>
    </row>
    <row r="2111" spans="1:87">
      <c r="A2111" s="10" t="str">
        <f t="shared" si="992"/>
        <v>WWE_US</v>
      </c>
      <c r="B2111" s="12">
        <f t="shared" si="993"/>
        <v>-0.1041</v>
      </c>
      <c r="C2111" s="12">
        <v>9.0910285728138703E-3</v>
      </c>
      <c r="D2111" s="12">
        <v>0</v>
      </c>
      <c r="E2111" s="12">
        <v>-9.0910285728138703E-3</v>
      </c>
      <c r="F2111" s="12">
        <v>0</v>
      </c>
      <c r="G2111" s="12">
        <v>-9.0910285728138703E-3</v>
      </c>
      <c r="H2111" s="12">
        <v>0</v>
      </c>
      <c r="I2111" s="12">
        <v>9.0910285728138703E-3</v>
      </c>
      <c r="J2111" s="13">
        <f t="shared" si="994"/>
        <v>0</v>
      </c>
      <c r="K2111" s="13">
        <f t="shared" si="995"/>
        <v>0</v>
      </c>
      <c r="L2111" s="16">
        <f t="shared" si="996"/>
        <v>0</v>
      </c>
      <c r="M2111" s="13">
        <f t="shared" si="997"/>
        <v>0</v>
      </c>
      <c r="N2111" s="16">
        <f t="shared" si="998"/>
        <v>0</v>
      </c>
      <c r="O2111" s="16">
        <f t="shared" si="999"/>
        <v>0</v>
      </c>
      <c r="P2111" s="16">
        <f t="shared" si="1000"/>
        <v>-6.5000000000000006E-3</v>
      </c>
      <c r="Q2111" s="20" t="str">
        <f t="shared" si="1001"/>
        <v/>
      </c>
      <c r="R2111" s="20" t="str">
        <f t="shared" si="1002"/>
        <v/>
      </c>
      <c r="S2111" s="20" t="str">
        <f t="shared" si="1003"/>
        <v/>
      </c>
      <c r="T2111" s="20">
        <f t="shared" si="1004"/>
        <v>-6.5000000000000006E-3</v>
      </c>
      <c r="U2111" s="16" t="str">
        <f t="shared" si="1005"/>
        <v/>
      </c>
      <c r="V2111" s="20" t="str">
        <f t="shared" si="1006"/>
        <v/>
      </c>
      <c r="W2111" s="20" t="str">
        <f t="shared" si="1007"/>
        <v/>
      </c>
      <c r="X2111" s="20" t="str">
        <f t="shared" si="1008"/>
        <v/>
      </c>
      <c r="Y2111" s="20" t="str">
        <f t="shared" si="1009"/>
        <v/>
      </c>
      <c r="Z2111" s="20" t="str">
        <f t="shared" si="1010"/>
        <v/>
      </c>
      <c r="AA2111" s="20" t="str">
        <f t="shared" si="1011"/>
        <v/>
      </c>
      <c r="AB2111" s="20">
        <f t="shared" si="1012"/>
        <v>0</v>
      </c>
      <c r="AC2111" s="20" t="str">
        <f t="shared" si="1013"/>
        <v/>
      </c>
      <c r="AD2111" s="20" t="str">
        <f t="shared" si="1014"/>
        <v/>
      </c>
      <c r="AE2111" s="20" t="str">
        <f t="shared" si="1015"/>
        <v/>
      </c>
      <c r="AF2111" s="20" t="str">
        <f t="shared" si="1016"/>
        <v/>
      </c>
      <c r="AG2111" s="11">
        <f t="shared" si="1017"/>
        <v>-9.0910285728138703E-3</v>
      </c>
      <c r="AH2111" s="17">
        <f t="shared" si="1018"/>
        <v>0</v>
      </c>
      <c r="AI2111" s="17">
        <f t="shared" si="1019"/>
        <v>999</v>
      </c>
      <c r="AJ2111" s="17">
        <f t="shared" si="1020"/>
        <v>999</v>
      </c>
      <c r="AK2111" s="17">
        <f t="shared" si="1021"/>
        <v>999</v>
      </c>
      <c r="AL2111" s="17">
        <f t="shared" si="1022"/>
        <v>999</v>
      </c>
      <c r="AM2111" s="10" t="s">
        <v>1285</v>
      </c>
      <c r="AN2111">
        <v>-0.90910000000000002</v>
      </c>
      <c r="AO2111">
        <v>0</v>
      </c>
      <c r="AP2111">
        <v>-0.90910000000000002</v>
      </c>
      <c r="AQ2111">
        <v>1.6306</v>
      </c>
      <c r="AR2111" s="8">
        <v>-0.65</v>
      </c>
      <c r="AS2111" s="8">
        <v>-10.792999999999999</v>
      </c>
      <c r="AT2111" s="8">
        <v>-22.378799999999998</v>
      </c>
      <c r="AU2111" s="8">
        <v>-2.5396999999999998</v>
      </c>
      <c r="AV2111" s="8">
        <v>-0.65</v>
      </c>
      <c r="AW2111" s="8">
        <v>0.65</v>
      </c>
      <c r="AX2111" s="8">
        <v>10.792999999999999</v>
      </c>
      <c r="AY2111" s="8">
        <v>22.378799999999998</v>
      </c>
      <c r="AZ2111" s="8">
        <v>0.72150000000000003</v>
      </c>
      <c r="BA2111" s="8">
        <v>0.65</v>
      </c>
      <c r="BB2111">
        <v>-0.65</v>
      </c>
      <c r="BC2111">
        <v>0.65</v>
      </c>
      <c r="BD2111">
        <v>0.2591</v>
      </c>
      <c r="BE2111">
        <v>1.5590999999999999</v>
      </c>
      <c r="BF2111">
        <v>0.06</v>
      </c>
      <c r="BG2111">
        <v>0.3</v>
      </c>
      <c r="BH2111">
        <v>-10.41</v>
      </c>
      <c r="BI2111">
        <v>9</v>
      </c>
      <c r="BJ2111">
        <v>18</v>
      </c>
      <c r="BK2111">
        <v>9</v>
      </c>
      <c r="BM2111">
        <v>9</v>
      </c>
      <c r="BN2111" t="s">
        <v>1016</v>
      </c>
      <c r="BP2111" t="s">
        <v>1016</v>
      </c>
      <c r="BQ2111">
        <v>25</v>
      </c>
      <c r="BR2111">
        <v>254010</v>
      </c>
      <c r="BS2111">
        <v>1</v>
      </c>
      <c r="BU2111">
        <v>1</v>
      </c>
      <c r="BW2111">
        <v>9</v>
      </c>
      <c r="BY2111">
        <v>18</v>
      </c>
      <c r="BZ2111" t="s">
        <v>1997</v>
      </c>
      <c r="CA2111">
        <v>0</v>
      </c>
      <c r="CB2111">
        <v>0</v>
      </c>
      <c r="CC2111">
        <v>0</v>
      </c>
      <c r="CD2111">
        <v>0</v>
      </c>
      <c r="CE2111">
        <v>0</v>
      </c>
      <c r="CF2111">
        <v>0</v>
      </c>
      <c r="CG2111">
        <v>0</v>
      </c>
      <c r="CH2111">
        <v>0</v>
      </c>
      <c r="CI2111" s="2">
        <v>7181530</v>
      </c>
    </row>
    <row r="2112" spans="1:87">
      <c r="A2112" s="10" t="str">
        <f t="shared" si="992"/>
        <v>EOPN_US</v>
      </c>
      <c r="B2112" s="12">
        <f t="shared" si="993"/>
        <v>-0.19159999999999999</v>
      </c>
      <c r="C2112" s="12">
        <v>1.7347234759768E-18</v>
      </c>
      <c r="D2112" s="12">
        <v>0</v>
      </c>
      <c r="E2112" s="12">
        <v>-9.4059428585761395E-3</v>
      </c>
      <c r="F2112" s="12">
        <v>-9.4059428585761395E-3</v>
      </c>
      <c r="G2112" s="12">
        <v>-9.4059428585761395E-3</v>
      </c>
      <c r="H2112" s="12">
        <v>-9.4059428585761395E-3</v>
      </c>
      <c r="I2112" s="12">
        <v>1.7347234759768E-18</v>
      </c>
      <c r="J2112" s="13">
        <f t="shared" si="994"/>
        <v>0</v>
      </c>
      <c r="K2112" s="13">
        <f t="shared" si="995"/>
        <v>0</v>
      </c>
      <c r="L2112" s="16">
        <f t="shared" si="996"/>
        <v>0</v>
      </c>
      <c r="M2112" s="13">
        <f t="shared" si="997"/>
        <v>1</v>
      </c>
      <c r="N2112" s="16">
        <f t="shared" si="998"/>
        <v>0</v>
      </c>
      <c r="O2112" s="16">
        <f t="shared" si="999"/>
        <v>-9.4059428585761395E-3</v>
      </c>
      <c r="P2112" s="16">
        <f t="shared" si="1000"/>
        <v>3.4059428585761393E-3</v>
      </c>
      <c r="Q2112" s="20" t="str">
        <f t="shared" si="1001"/>
        <v/>
      </c>
      <c r="R2112" s="20" t="str">
        <f t="shared" si="1002"/>
        <v/>
      </c>
      <c r="S2112" s="20" t="str">
        <f t="shared" si="1003"/>
        <v/>
      </c>
      <c r="T2112" s="20">
        <f t="shared" si="1004"/>
        <v>3.4059428585761393E-3</v>
      </c>
      <c r="U2112" s="16" t="str">
        <f t="shared" si="1005"/>
        <v/>
      </c>
      <c r="V2112" s="20" t="str">
        <f t="shared" si="1006"/>
        <v/>
      </c>
      <c r="W2112" s="20" t="str">
        <f t="shared" si="1007"/>
        <v/>
      </c>
      <c r="X2112" s="20" t="str">
        <f t="shared" si="1008"/>
        <v/>
      </c>
      <c r="Y2112" s="20" t="str">
        <f t="shared" si="1009"/>
        <v/>
      </c>
      <c r="Z2112" s="20" t="str">
        <f t="shared" si="1010"/>
        <v/>
      </c>
      <c r="AA2112" s="20" t="str">
        <f t="shared" si="1011"/>
        <v/>
      </c>
      <c r="AB2112" s="20">
        <f t="shared" si="1012"/>
        <v>-9.4059428585761395E-3</v>
      </c>
      <c r="AC2112" s="20" t="str">
        <f t="shared" si="1013"/>
        <v/>
      </c>
      <c r="AD2112" s="20" t="str">
        <f t="shared" si="1014"/>
        <v/>
      </c>
      <c r="AE2112" s="20" t="str">
        <f t="shared" si="1015"/>
        <v/>
      </c>
      <c r="AF2112" s="20" t="str">
        <f t="shared" si="1016"/>
        <v/>
      </c>
      <c r="AG2112" s="11">
        <f t="shared" si="1017"/>
        <v>-9.4059428585761395E-3</v>
      </c>
      <c r="AH2112" s="17">
        <f t="shared" si="1018"/>
        <v>-9.4059428585761395E-3</v>
      </c>
      <c r="AI2112" s="17">
        <f t="shared" si="1019"/>
        <v>999</v>
      </c>
      <c r="AJ2112" s="17">
        <f t="shared" si="1020"/>
        <v>999</v>
      </c>
      <c r="AK2112" s="17">
        <f t="shared" si="1021"/>
        <v>999</v>
      </c>
      <c r="AL2112" s="17">
        <f t="shared" si="1022"/>
        <v>999</v>
      </c>
      <c r="AM2112" s="10" t="s">
        <v>1431</v>
      </c>
      <c r="AN2112">
        <v>-0.94059999999999999</v>
      </c>
      <c r="AO2112">
        <v>0</v>
      </c>
      <c r="AP2112">
        <v>-0.94059999999999999</v>
      </c>
      <c r="AQ2112">
        <v>0.54390000000000005</v>
      </c>
      <c r="AR2112" s="8">
        <v>-0.6</v>
      </c>
      <c r="AS2112" s="8">
        <v>-3.9190999999999998</v>
      </c>
      <c r="AT2112" s="8">
        <v>-10.5656</v>
      </c>
      <c r="AU2112" s="8">
        <v>-1.4843999999999999</v>
      </c>
      <c r="AV2112" s="8">
        <v>-0.6</v>
      </c>
      <c r="AW2112" s="8">
        <v>0.6</v>
      </c>
      <c r="AX2112" s="8">
        <v>3.9190999999999998</v>
      </c>
      <c r="AY2112" s="8">
        <v>10.5656</v>
      </c>
      <c r="AZ2112" s="8">
        <v>-0.3967</v>
      </c>
      <c r="BA2112" s="8">
        <v>0.6</v>
      </c>
      <c r="BB2112">
        <v>-0.94059999999999999</v>
      </c>
      <c r="BC2112">
        <v>-0.94059999999999999</v>
      </c>
      <c r="BD2112">
        <v>0</v>
      </c>
      <c r="BE2112">
        <v>0</v>
      </c>
      <c r="BF2112">
        <v>0.06</v>
      </c>
      <c r="BG2112">
        <v>0.3</v>
      </c>
      <c r="BH2112">
        <v>-19.16</v>
      </c>
      <c r="BI2112">
        <v>10</v>
      </c>
      <c r="BJ2112">
        <v>19</v>
      </c>
      <c r="BK2112">
        <v>10</v>
      </c>
      <c r="BM2112">
        <v>10</v>
      </c>
      <c r="BN2112" t="s">
        <v>1016</v>
      </c>
      <c r="BP2112" t="s">
        <v>1016</v>
      </c>
      <c r="BQ2112">
        <v>45</v>
      </c>
      <c r="BR2112">
        <v>451010</v>
      </c>
      <c r="BS2112">
        <v>1</v>
      </c>
      <c r="BU2112">
        <v>1</v>
      </c>
      <c r="BW2112">
        <v>10</v>
      </c>
      <c r="BY2112">
        <v>19</v>
      </c>
      <c r="BZ2112" t="s">
        <v>1997</v>
      </c>
      <c r="CA2112">
        <v>0</v>
      </c>
      <c r="CB2112">
        <v>0</v>
      </c>
      <c r="CC2112">
        <v>0</v>
      </c>
      <c r="CD2112">
        <v>0</v>
      </c>
      <c r="CE2112">
        <v>0</v>
      </c>
      <c r="CF2112">
        <v>0</v>
      </c>
      <c r="CG2112">
        <v>0</v>
      </c>
      <c r="CH2112">
        <v>0</v>
      </c>
      <c r="CI2112" s="2">
        <v>2163046</v>
      </c>
    </row>
    <row r="2113" spans="1:88">
      <c r="A2113" s="10" t="str">
        <f t="shared" si="992"/>
        <v>PSIX_US</v>
      </c>
      <c r="B2113" s="12">
        <f t="shared" si="993"/>
        <v>-0.20039999999999999</v>
      </c>
      <c r="C2113" s="12">
        <v>3.5041600005339601E-3</v>
      </c>
      <c r="D2113" s="12">
        <v>0</v>
      </c>
      <c r="E2113" s="12">
        <v>-1.0011885715811301E-2</v>
      </c>
      <c r="F2113" s="12">
        <v>-6.5077257152773597E-3</v>
      </c>
      <c r="G2113" s="12">
        <v>-1.0011885715811301E-2</v>
      </c>
      <c r="H2113" s="12">
        <v>-6.5077257152773597E-3</v>
      </c>
      <c r="I2113" s="12">
        <v>3.5041600005339601E-3</v>
      </c>
      <c r="J2113" s="13">
        <f t="shared" si="994"/>
        <v>0</v>
      </c>
      <c r="K2113" s="13">
        <f t="shared" si="995"/>
        <v>0</v>
      </c>
      <c r="L2113" s="16">
        <f t="shared" si="996"/>
        <v>0</v>
      </c>
      <c r="M2113" s="13">
        <f t="shared" si="997"/>
        <v>1</v>
      </c>
      <c r="N2113" s="16">
        <f t="shared" si="998"/>
        <v>0</v>
      </c>
      <c r="O2113" s="16">
        <f t="shared" si="999"/>
        <v>-6.5077257152773597E-3</v>
      </c>
      <c r="P2113" s="16">
        <f t="shared" si="1000"/>
        <v>7.7257152773591367E-6</v>
      </c>
      <c r="Q2113" s="20" t="str">
        <f t="shared" si="1001"/>
        <v/>
      </c>
      <c r="R2113" s="20" t="str">
        <f t="shared" si="1002"/>
        <v/>
      </c>
      <c r="S2113" s="20" t="str">
        <f t="shared" si="1003"/>
        <v/>
      </c>
      <c r="T2113" s="20">
        <f t="shared" si="1004"/>
        <v>7.7257152773591367E-6</v>
      </c>
      <c r="U2113" s="16" t="str">
        <f t="shared" si="1005"/>
        <v/>
      </c>
      <c r="V2113" s="20" t="str">
        <f t="shared" si="1006"/>
        <v/>
      </c>
      <c r="W2113" s="20" t="str">
        <f t="shared" si="1007"/>
        <v/>
      </c>
      <c r="X2113" s="20" t="str">
        <f t="shared" si="1008"/>
        <v/>
      </c>
      <c r="Y2113" s="20" t="str">
        <f t="shared" si="1009"/>
        <v/>
      </c>
      <c r="Z2113" s="20" t="str">
        <f t="shared" si="1010"/>
        <v/>
      </c>
      <c r="AA2113" s="20" t="str">
        <f t="shared" si="1011"/>
        <v/>
      </c>
      <c r="AB2113" s="20">
        <f t="shared" si="1012"/>
        <v>-6.5077257152773597E-3</v>
      </c>
      <c r="AC2113" s="20" t="str">
        <f t="shared" si="1013"/>
        <v/>
      </c>
      <c r="AD2113" s="20" t="str">
        <f t="shared" si="1014"/>
        <v/>
      </c>
      <c r="AE2113" s="20" t="str">
        <f t="shared" si="1015"/>
        <v/>
      </c>
      <c r="AF2113" s="20" t="str">
        <f t="shared" si="1016"/>
        <v/>
      </c>
      <c r="AG2113" s="11">
        <f t="shared" si="1017"/>
        <v>-1.0011885715811301E-2</v>
      </c>
      <c r="AH2113" s="17">
        <f t="shared" si="1018"/>
        <v>-6.5077257152773597E-3</v>
      </c>
      <c r="AI2113" s="17">
        <f t="shared" si="1019"/>
        <v>999</v>
      </c>
      <c r="AJ2113" s="17">
        <f t="shared" si="1020"/>
        <v>999</v>
      </c>
      <c r="AK2113" s="17">
        <f t="shared" si="1021"/>
        <v>999</v>
      </c>
      <c r="AL2113" s="17">
        <f t="shared" si="1022"/>
        <v>999</v>
      </c>
      <c r="AM2113" s="10" t="s">
        <v>1684</v>
      </c>
      <c r="AN2113">
        <v>-1.0012000000000001</v>
      </c>
      <c r="AO2113">
        <v>0</v>
      </c>
      <c r="AP2113">
        <v>-1.0012000000000001</v>
      </c>
      <c r="AQ2113">
        <v>1.5145999999999999</v>
      </c>
      <c r="AR2113" s="8">
        <v>-0.65</v>
      </c>
      <c r="AS2113" s="8">
        <v>-6.6679000000000004</v>
      </c>
      <c r="AT2113" s="8">
        <v>-26.860099999999999</v>
      </c>
      <c r="AU2113" s="8">
        <v>-2.5158</v>
      </c>
      <c r="AV2113" s="8">
        <v>-0.65</v>
      </c>
      <c r="AW2113" s="8">
        <v>0.65</v>
      </c>
      <c r="AX2113" s="8">
        <v>6.6679000000000004</v>
      </c>
      <c r="AY2113" s="8">
        <v>26.860099999999999</v>
      </c>
      <c r="AZ2113" s="8">
        <v>0.51339999999999997</v>
      </c>
      <c r="BA2113" s="8">
        <v>0.65</v>
      </c>
      <c r="BB2113">
        <v>-0.65</v>
      </c>
      <c r="BC2113">
        <v>0.51339999999999997</v>
      </c>
      <c r="BD2113">
        <v>0.35120000000000001</v>
      </c>
      <c r="BE2113">
        <v>1.5145999999999999</v>
      </c>
      <c r="BF2113">
        <v>0.06</v>
      </c>
      <c r="BG2113">
        <v>0.3</v>
      </c>
      <c r="BH2113">
        <v>-20.04</v>
      </c>
      <c r="BI2113">
        <v>10</v>
      </c>
      <c r="BJ2113">
        <v>20</v>
      </c>
      <c r="BK2113">
        <v>10</v>
      </c>
      <c r="BM2113">
        <v>10</v>
      </c>
      <c r="BN2113" t="s">
        <v>1016</v>
      </c>
      <c r="BP2113" t="s">
        <v>1016</v>
      </c>
      <c r="BQ2113">
        <v>20</v>
      </c>
      <c r="BR2113">
        <v>201040</v>
      </c>
      <c r="BS2113">
        <v>1</v>
      </c>
      <c r="BU2113">
        <v>1</v>
      </c>
      <c r="BW2113">
        <v>10</v>
      </c>
      <c r="BY2113">
        <v>20</v>
      </c>
      <c r="BZ2113" t="s">
        <v>1997</v>
      </c>
      <c r="CA2113">
        <v>0</v>
      </c>
      <c r="CB2113">
        <v>0</v>
      </c>
      <c r="CC2113">
        <v>1</v>
      </c>
      <c r="CD2113">
        <v>0</v>
      </c>
      <c r="CE2113">
        <v>0</v>
      </c>
      <c r="CF2113">
        <v>0</v>
      </c>
      <c r="CG2113">
        <v>0</v>
      </c>
      <c r="CH2113">
        <v>0</v>
      </c>
      <c r="CI2113" s="2">
        <v>5065671</v>
      </c>
    </row>
    <row r="2114" spans="1:88">
      <c r="A2114" s="10" t="str">
        <f t="shared" si="992"/>
        <v>TTS_US</v>
      </c>
      <c r="B2114" s="12">
        <f t="shared" si="993"/>
        <v>-0.20039999999999999</v>
      </c>
      <c r="C2114" s="12">
        <v>3.8384761910611001E-3</v>
      </c>
      <c r="D2114" s="12">
        <v>0</v>
      </c>
      <c r="E2114" s="12">
        <v>-1.0315904763476699E-2</v>
      </c>
      <c r="F2114" s="12">
        <v>-6.4774285724155996E-3</v>
      </c>
      <c r="G2114" s="12">
        <v>-1.0315904763476699E-2</v>
      </c>
      <c r="H2114" s="12">
        <v>-6.4774285724155996E-3</v>
      </c>
      <c r="I2114" s="12">
        <v>3.8384761910611001E-3</v>
      </c>
      <c r="J2114" s="13">
        <f t="shared" si="994"/>
        <v>0</v>
      </c>
      <c r="K2114" s="13">
        <f t="shared" si="995"/>
        <v>0</v>
      </c>
      <c r="L2114" s="16">
        <f t="shared" si="996"/>
        <v>0</v>
      </c>
      <c r="M2114" s="13">
        <f t="shared" si="997"/>
        <v>1</v>
      </c>
      <c r="N2114" s="16">
        <f t="shared" si="998"/>
        <v>0</v>
      </c>
      <c r="O2114" s="16">
        <f t="shared" si="999"/>
        <v>-6.4774285724155996E-3</v>
      </c>
      <c r="P2114" s="16">
        <f t="shared" si="1000"/>
        <v>-2.2571427584400922E-5</v>
      </c>
      <c r="Q2114" s="20" t="str">
        <f t="shared" si="1001"/>
        <v/>
      </c>
      <c r="R2114" s="20" t="str">
        <f t="shared" si="1002"/>
        <v/>
      </c>
      <c r="S2114" s="20" t="str">
        <f t="shared" si="1003"/>
        <v/>
      </c>
      <c r="T2114" s="20">
        <f t="shared" si="1004"/>
        <v>-2.2571427584400922E-5</v>
      </c>
      <c r="U2114" s="16" t="str">
        <f t="shared" si="1005"/>
        <v/>
      </c>
      <c r="V2114" s="20" t="str">
        <f t="shared" si="1006"/>
        <v/>
      </c>
      <c r="W2114" s="20" t="str">
        <f t="shared" si="1007"/>
        <v/>
      </c>
      <c r="X2114" s="20" t="str">
        <f t="shared" si="1008"/>
        <v/>
      </c>
      <c r="Y2114" s="20" t="str">
        <f t="shared" si="1009"/>
        <v/>
      </c>
      <c r="Z2114" s="20" t="str">
        <f t="shared" si="1010"/>
        <v/>
      </c>
      <c r="AA2114" s="20" t="str">
        <f t="shared" si="1011"/>
        <v/>
      </c>
      <c r="AB2114" s="20">
        <f t="shared" si="1012"/>
        <v>-6.4774285724155996E-3</v>
      </c>
      <c r="AC2114" s="20" t="str">
        <f t="shared" si="1013"/>
        <v/>
      </c>
      <c r="AD2114" s="20" t="str">
        <f t="shared" si="1014"/>
        <v/>
      </c>
      <c r="AE2114" s="20" t="str">
        <f t="shared" si="1015"/>
        <v/>
      </c>
      <c r="AF2114" s="20" t="str">
        <f t="shared" si="1016"/>
        <v/>
      </c>
      <c r="AG2114" s="11">
        <f t="shared" si="1017"/>
        <v>-1.0315904763476699E-2</v>
      </c>
      <c r="AH2114" s="17">
        <f t="shared" si="1018"/>
        <v>-6.4774285724155996E-3</v>
      </c>
      <c r="AI2114" s="17">
        <f t="shared" si="1019"/>
        <v>999</v>
      </c>
      <c r="AJ2114" s="17">
        <f t="shared" si="1020"/>
        <v>999</v>
      </c>
      <c r="AK2114" s="17">
        <f t="shared" si="1021"/>
        <v>999</v>
      </c>
      <c r="AL2114" s="17">
        <f t="shared" si="1022"/>
        <v>999</v>
      </c>
      <c r="AM2114" s="10" t="s">
        <v>1203</v>
      </c>
      <c r="AN2114">
        <v>-1.0316000000000001</v>
      </c>
      <c r="AO2114">
        <v>0</v>
      </c>
      <c r="AP2114">
        <v>-1.0316000000000001</v>
      </c>
      <c r="AQ2114">
        <v>1.1257999999999999</v>
      </c>
      <c r="AR2114" s="8">
        <v>-0.65</v>
      </c>
      <c r="AS2114" s="8">
        <v>-5.5148999999999999</v>
      </c>
      <c r="AT2114" s="8">
        <v>-24.621400000000001</v>
      </c>
      <c r="AU2114" s="8">
        <v>-2.1574</v>
      </c>
      <c r="AV2114" s="8">
        <v>-0.65</v>
      </c>
      <c r="AW2114" s="8">
        <v>0.65</v>
      </c>
      <c r="AX2114" s="8">
        <v>5.5148999999999999</v>
      </c>
      <c r="AY2114" s="8">
        <v>24.621400000000001</v>
      </c>
      <c r="AZ2114" s="8">
        <v>9.4200000000000006E-2</v>
      </c>
      <c r="BA2114" s="8">
        <v>0.65</v>
      </c>
      <c r="BB2114">
        <v>-0.65</v>
      </c>
      <c r="BC2114">
        <v>9.4200000000000006E-2</v>
      </c>
      <c r="BD2114">
        <v>0.38159999999999999</v>
      </c>
      <c r="BE2114">
        <v>1.1257999999999999</v>
      </c>
      <c r="BF2114">
        <v>0.06</v>
      </c>
      <c r="BG2114">
        <v>0.3</v>
      </c>
      <c r="BH2114">
        <v>-20.04</v>
      </c>
      <c r="BI2114">
        <v>10</v>
      </c>
      <c r="BJ2114">
        <v>20</v>
      </c>
      <c r="BK2114">
        <v>10</v>
      </c>
      <c r="BM2114">
        <v>10</v>
      </c>
      <c r="BN2114" t="s">
        <v>1016</v>
      </c>
      <c r="BP2114" t="s">
        <v>1016</v>
      </c>
      <c r="BQ2114">
        <v>25</v>
      </c>
      <c r="BR2114">
        <v>255040</v>
      </c>
      <c r="BS2114">
        <v>1</v>
      </c>
      <c r="BU2114">
        <v>1</v>
      </c>
      <c r="BW2114">
        <v>10</v>
      </c>
      <c r="BY2114">
        <v>20</v>
      </c>
      <c r="BZ2114" t="s">
        <v>1997</v>
      </c>
      <c r="CA2114">
        <v>0</v>
      </c>
      <c r="CB2114">
        <v>0</v>
      </c>
      <c r="CC2114">
        <v>1</v>
      </c>
      <c r="CD2114">
        <v>0</v>
      </c>
      <c r="CE2114">
        <v>0</v>
      </c>
      <c r="CF2114">
        <v>0</v>
      </c>
      <c r="CG2114">
        <v>0</v>
      </c>
      <c r="CH2114">
        <v>0</v>
      </c>
      <c r="CI2114" s="2">
        <v>5055679</v>
      </c>
    </row>
    <row r="2115" spans="1:88">
      <c r="A2115" s="10" t="str">
        <f t="shared" si="992"/>
        <v>BDE_US</v>
      </c>
      <c r="B2115" s="12">
        <f t="shared" si="993"/>
        <v>-0.20039999999999999</v>
      </c>
      <c r="C2115" s="12">
        <v>3.9588266672699098E-3</v>
      </c>
      <c r="D2115" s="12">
        <v>0</v>
      </c>
      <c r="E2115" s="12">
        <v>-1.04626133349276E-2</v>
      </c>
      <c r="F2115" s="12">
        <v>-6.50378666765772E-3</v>
      </c>
      <c r="G2115" s="12">
        <v>-1.04626133349276E-2</v>
      </c>
      <c r="H2115" s="12">
        <v>-6.50378666765772E-3</v>
      </c>
      <c r="I2115" s="12">
        <v>3.9588266672699098E-3</v>
      </c>
      <c r="J2115" s="13">
        <f t="shared" si="994"/>
        <v>0</v>
      </c>
      <c r="K2115" s="13">
        <f t="shared" si="995"/>
        <v>0</v>
      </c>
      <c r="L2115" s="16">
        <f t="shared" si="996"/>
        <v>0</v>
      </c>
      <c r="M2115" s="13">
        <f t="shared" si="997"/>
        <v>1</v>
      </c>
      <c r="N2115" s="16">
        <f t="shared" si="998"/>
        <v>0</v>
      </c>
      <c r="O2115" s="16">
        <f t="shared" si="999"/>
        <v>-6.50378666765772E-3</v>
      </c>
      <c r="P2115" s="16">
        <f t="shared" si="1000"/>
        <v>3.7866676577194558E-6</v>
      </c>
      <c r="Q2115" s="20" t="str">
        <f t="shared" si="1001"/>
        <v/>
      </c>
      <c r="R2115" s="20" t="str">
        <f t="shared" si="1002"/>
        <v/>
      </c>
      <c r="S2115" s="20">
        <f t="shared" si="1003"/>
        <v>3.7866676577194558E-6</v>
      </c>
      <c r="T2115" s="20" t="str">
        <f t="shared" si="1004"/>
        <v/>
      </c>
      <c r="U2115" s="16" t="str">
        <f t="shared" si="1005"/>
        <v/>
      </c>
      <c r="V2115" s="20" t="str">
        <f t="shared" si="1006"/>
        <v/>
      </c>
      <c r="W2115" s="20" t="str">
        <f t="shared" si="1007"/>
        <v/>
      </c>
      <c r="X2115" s="20" t="str">
        <f t="shared" si="1008"/>
        <v/>
      </c>
      <c r="Y2115" s="20" t="str">
        <f t="shared" si="1009"/>
        <v/>
      </c>
      <c r="Z2115" s="20" t="str">
        <f t="shared" si="1010"/>
        <v/>
      </c>
      <c r="AA2115" s="20" t="str">
        <f t="shared" si="1011"/>
        <v/>
      </c>
      <c r="AB2115" s="20" t="str">
        <f t="shared" si="1012"/>
        <v/>
      </c>
      <c r="AC2115" s="20" t="str">
        <f t="shared" si="1013"/>
        <v/>
      </c>
      <c r="AD2115" s="20" t="str">
        <f t="shared" si="1014"/>
        <v/>
      </c>
      <c r="AE2115" s="20" t="str">
        <f t="shared" si="1015"/>
        <v/>
      </c>
      <c r="AF2115" s="20">
        <f t="shared" si="1016"/>
        <v>-6.50378666765772E-3</v>
      </c>
      <c r="AG2115" s="11">
        <f t="shared" si="1017"/>
        <v>-1.04626133349276E-2</v>
      </c>
      <c r="AH2115" s="17">
        <f t="shared" si="1018"/>
        <v>999</v>
      </c>
      <c r="AI2115" s="17">
        <f t="shared" si="1019"/>
        <v>999</v>
      </c>
      <c r="AJ2115" s="17">
        <f t="shared" si="1020"/>
        <v>999</v>
      </c>
      <c r="AK2115" s="17">
        <f t="shared" si="1021"/>
        <v>999</v>
      </c>
      <c r="AL2115" s="17">
        <f t="shared" si="1022"/>
        <v>-6.50378666765772E-3</v>
      </c>
      <c r="AM2115" s="10" t="s">
        <v>1556</v>
      </c>
      <c r="AN2115">
        <v>-1.0463</v>
      </c>
      <c r="AO2115">
        <v>0</v>
      </c>
      <c r="AP2115">
        <v>-1.0463</v>
      </c>
      <c r="AQ2115">
        <v>0.4083</v>
      </c>
      <c r="AR2115" s="8">
        <v>-0.65</v>
      </c>
      <c r="AS2115" s="8">
        <v>-2.1307999999999998</v>
      </c>
      <c r="AT2115" s="8">
        <v>-13.2112</v>
      </c>
      <c r="AU2115" s="8">
        <v>-1.4545999999999999</v>
      </c>
      <c r="AV2115" s="8">
        <v>-0.65</v>
      </c>
      <c r="AW2115" s="8">
        <v>0.65</v>
      </c>
      <c r="AX2115" s="8">
        <v>2.1307999999999998</v>
      </c>
      <c r="AY2115" s="8">
        <v>13.2112</v>
      </c>
      <c r="AZ2115" s="8">
        <v>-0.63800000000000001</v>
      </c>
      <c r="BA2115" s="8">
        <v>0.65</v>
      </c>
      <c r="BB2115">
        <v>-0.65</v>
      </c>
      <c r="BC2115">
        <v>-0.63800000000000001</v>
      </c>
      <c r="BD2115">
        <v>0.39629999999999999</v>
      </c>
      <c r="BE2115">
        <v>0.4083</v>
      </c>
      <c r="BF2115">
        <v>0.06</v>
      </c>
      <c r="BG2115">
        <v>0.3</v>
      </c>
      <c r="BH2115">
        <v>-20.04</v>
      </c>
      <c r="BI2115">
        <v>10</v>
      </c>
      <c r="BJ2115">
        <v>20</v>
      </c>
      <c r="BK2115">
        <v>10</v>
      </c>
      <c r="BM2115">
        <v>10</v>
      </c>
      <c r="BN2115" t="s">
        <v>1016</v>
      </c>
      <c r="BP2115" t="s">
        <v>1016</v>
      </c>
      <c r="BQ2115">
        <v>25</v>
      </c>
      <c r="BR2115">
        <v>252020</v>
      </c>
      <c r="BS2115">
        <v>1</v>
      </c>
      <c r="BU2115">
        <v>1</v>
      </c>
      <c r="BW2115">
        <v>10</v>
      </c>
      <c r="BY2115">
        <v>20</v>
      </c>
      <c r="BZ2115" t="s">
        <v>1998</v>
      </c>
      <c r="CA2115">
        <v>0</v>
      </c>
      <c r="CB2115">
        <v>0</v>
      </c>
      <c r="CC2115">
        <v>1</v>
      </c>
      <c r="CD2115">
        <v>0</v>
      </c>
      <c r="CE2115">
        <v>0</v>
      </c>
      <c r="CF2115">
        <v>1</v>
      </c>
      <c r="CG2115">
        <v>0</v>
      </c>
      <c r="CH2115">
        <v>0</v>
      </c>
      <c r="CI2115" s="2">
        <v>1491216</v>
      </c>
      <c r="CJ2115" t="s">
        <v>1019</v>
      </c>
    </row>
    <row r="2116" spans="1:88">
      <c r="A2116" s="10" t="str">
        <f t="shared" ref="A2116:A2117" si="1023">AM2116</f>
        <v>CONN_US</v>
      </c>
      <c r="B2116" s="12">
        <f t="shared" ref="B2116:B2117" si="1024">BH2116/100</f>
        <v>-0.20039999999999999</v>
      </c>
      <c r="C2116" s="12">
        <v>6.2086723818984601E-3</v>
      </c>
      <c r="D2116" s="12">
        <v>0</v>
      </c>
      <c r="E2116" s="12">
        <v>-1.26516342876421E-2</v>
      </c>
      <c r="F2116" s="12">
        <v>-6.4429619057436802E-3</v>
      </c>
      <c r="G2116" s="12">
        <v>-1.26516342876421E-2</v>
      </c>
      <c r="H2116" s="12">
        <v>-6.4429619057436802E-3</v>
      </c>
      <c r="I2116" s="12">
        <v>6.2086723818984601E-3</v>
      </c>
      <c r="J2116" s="13">
        <f t="shared" ref="J2116:J2117" si="1025">IF(AND(H2116&lt;0,F2116&gt;0),1,0)</f>
        <v>0</v>
      </c>
      <c r="K2116" s="13">
        <f t="shared" ref="K2116:K2117" si="1026">IF(H2116&gt;0,1,0)</f>
        <v>0</v>
      </c>
      <c r="L2116" s="16">
        <f t="shared" ref="L2116:L2117" si="1027">IF(H2116&gt;0,H2116,0)</f>
        <v>0</v>
      </c>
      <c r="M2116" s="13">
        <f t="shared" ref="M2116:M2117" si="1028">IF(F2116&lt;0,1,0)</f>
        <v>1</v>
      </c>
      <c r="N2116" s="16">
        <f t="shared" ref="N2116:N2117" si="1029">IF(H2116&lt;0,-MIN(-H2116,D2116),0)</f>
        <v>0</v>
      </c>
      <c r="O2116" s="16">
        <f t="shared" ref="O2116:O2117" si="1030">IF(F2116&lt;0,(H2116+D2116),0)</f>
        <v>-6.4429619057436802E-3</v>
      </c>
      <c r="P2116" s="16">
        <f t="shared" ref="P2116:P2117" si="1031">IF($B2116&lt;0,AV2116/100-$H2116,"")</f>
        <v>-5.7038094256320337E-5</v>
      </c>
      <c r="Q2116" s="20" t="str">
        <f t="shared" ref="Q2116:Q2117" si="1032">IF(AC2116&lt;&gt;"",$P2116,"")</f>
        <v/>
      </c>
      <c r="R2116" s="20" t="str">
        <f t="shared" ref="R2116:R2117" si="1033">IF(AD2116&lt;&gt;"",$P2116,"")</f>
        <v/>
      </c>
      <c r="S2116" s="20" t="str">
        <f t="shared" ref="S2116:S2117" si="1034">IF(AF2116&lt;&gt;"",$P2116,"")</f>
        <v/>
      </c>
      <c r="T2116" s="20">
        <f t="shared" ref="T2116:T2117" si="1035">IF(AND(CE2116=0,Q2116="",R2116="",S2116=""),P2116,"")</f>
        <v>-5.7038094256320337E-5</v>
      </c>
      <c r="U2116" s="16" t="str">
        <f t="shared" ref="U2116:U2117" si="1036">IF($B2116&gt;0,IF(BA2116/100-$H2116&gt;0.00005,MIN(BA2116/100,BA2116/100-$H2116),""),"")</f>
        <v/>
      </c>
      <c r="V2116" s="20" t="str">
        <f t="shared" ref="V2116:V2117" si="1037">IF(AC2116&lt;&gt;"",$U2116,"")</f>
        <v/>
      </c>
      <c r="W2116" s="20" t="str">
        <f t="shared" ref="W2116:W2117" si="1038">IF(AD2116&lt;&gt;"",$U2116,"")</f>
        <v/>
      </c>
      <c r="X2116" s="20" t="str">
        <f t="shared" ref="X2116:X2117" si="1039">IF(AF2116&lt;&gt;"",$U2116,"")</f>
        <v/>
      </c>
      <c r="Y2116" s="20" t="str">
        <f t="shared" ref="Y2116:Y2117" si="1040">IF(AND(CE2116=0,V2116="",W2116="",X2116=""),U2116,"")</f>
        <v/>
      </c>
      <c r="Z2116" s="20" t="str">
        <f t="shared" ref="Z2116:Z2117" si="1041">IF(CE2116=1,P2116,"")</f>
        <v/>
      </c>
      <c r="AA2116" s="20" t="str">
        <f t="shared" ref="AA2116:AA2117" si="1042">IF(CE2116=1,U2116,"")</f>
        <v/>
      </c>
      <c r="AB2116" s="20">
        <f t="shared" ref="AB2116:AB2117" si="1043">IF(AND(AC2116="",AD2116="",AE2116="",AF2116=""),$H2116,"")</f>
        <v>-6.4429619057436802E-3</v>
      </c>
      <c r="AC2116" s="20" t="str">
        <f t="shared" ref="AC2116:AC2117" si="1044">IF(AND(AF2116="",$F2116&lt;&gt;0),IF(OR(ROUND(AU2116/($F2116*100),2)=1,ROUND(AZ2116/($F2116*100),2)=1),$H2116,""),"")</f>
        <v/>
      </c>
      <c r="AD2116" s="20" t="str">
        <f t="shared" ref="AD2116:AD2117" si="1045">IF(AND(AF2116="",F2116&lt;&gt;0),IF(OR(ROUND(AS2116/(F2116*100),2)=1,ROUND(AX2116/(F2116*100),2)=1),H2116,""),"")</f>
        <v/>
      </c>
      <c r="AE2116" s="20" t="str">
        <f t="shared" ref="AE2116:AE2117" si="1046">IF(CE2116=1,H2116,"")</f>
        <v/>
      </c>
      <c r="AF2116" s="20" t="str">
        <f t="shared" ref="AF2116:AF2117" si="1047">IF(SUM(CF2116:CH2116)&gt;0,$H2116,"")</f>
        <v/>
      </c>
      <c r="AG2116" s="11">
        <f t="shared" ref="AG2116:AG2117" si="1048">IF(AND(G2116=0,H2116=0),999,G2116)</f>
        <v>-1.26516342876421E-2</v>
      </c>
      <c r="AH2116" s="17">
        <f t="shared" ref="AH2116:AH2117" si="1049">IF(OR(AND(G2116=0,H2116=0),AB2116=""),999,AB2116)</f>
        <v>-6.4429619057436802E-3</v>
      </c>
      <c r="AI2116" s="17">
        <f t="shared" ref="AI2116:AI2117" si="1050">IF(AC2116="",999,AC2116)</f>
        <v>999</v>
      </c>
      <c r="AJ2116" s="17">
        <f t="shared" ref="AJ2116:AJ2117" si="1051">IF(AD2116="",999,AD2116)</f>
        <v>999</v>
      </c>
      <c r="AK2116" s="17">
        <f t="shared" ref="AK2116:AK2117" si="1052">IF(AE2116&lt;&gt;"",AE2116,999)</f>
        <v>999</v>
      </c>
      <c r="AL2116" s="17">
        <f t="shared" ref="AL2116:AL2117" si="1053">IF(AF2116="",999,AF2116)</f>
        <v>999</v>
      </c>
      <c r="AM2116" s="10" t="s">
        <v>64</v>
      </c>
      <c r="AN2116">
        <v>-1.2652000000000001</v>
      </c>
      <c r="AO2116">
        <v>0</v>
      </c>
      <c r="AP2116">
        <v>-1.2652000000000001</v>
      </c>
      <c r="AQ2116">
        <v>4.0787000000000004</v>
      </c>
      <c r="AR2116" s="8">
        <v>-0.65</v>
      </c>
      <c r="AS2116" s="8">
        <v>-34.010100000000001</v>
      </c>
      <c r="AT2116" s="8">
        <v>-42.520299999999999</v>
      </c>
      <c r="AU2116" s="8">
        <v>-5.3438999999999997</v>
      </c>
      <c r="AV2116" s="8">
        <v>-0.65</v>
      </c>
      <c r="AW2116" s="8">
        <v>0.65</v>
      </c>
      <c r="AX2116" s="8">
        <v>34.010100000000001</v>
      </c>
      <c r="AY2116" s="8">
        <v>42.520299999999999</v>
      </c>
      <c r="AZ2116" s="8">
        <v>2.8134999999999999</v>
      </c>
      <c r="BA2116" s="8">
        <v>0.65</v>
      </c>
      <c r="BB2116">
        <v>-0.65</v>
      </c>
      <c r="BC2116">
        <v>0.65</v>
      </c>
      <c r="BD2116">
        <v>0.61519999999999997</v>
      </c>
      <c r="BE2116">
        <v>1.9152</v>
      </c>
      <c r="BF2116">
        <v>0.06</v>
      </c>
      <c r="BG2116">
        <v>0.3</v>
      </c>
      <c r="BH2116">
        <v>-20.04</v>
      </c>
      <c r="BI2116">
        <v>10</v>
      </c>
      <c r="BJ2116">
        <v>20</v>
      </c>
      <c r="BK2116">
        <v>10</v>
      </c>
      <c r="BM2116">
        <v>10</v>
      </c>
      <c r="BN2116" t="s">
        <v>1016</v>
      </c>
      <c r="BP2116" t="s">
        <v>1016</v>
      </c>
      <c r="BQ2116">
        <v>25</v>
      </c>
      <c r="BR2116">
        <v>255040</v>
      </c>
      <c r="BS2116">
        <v>1</v>
      </c>
      <c r="BU2116">
        <v>1</v>
      </c>
      <c r="BW2116">
        <v>10</v>
      </c>
      <c r="BY2116">
        <v>20</v>
      </c>
      <c r="BZ2116" t="s">
        <v>1997</v>
      </c>
      <c r="CA2116">
        <v>0</v>
      </c>
      <c r="CB2116">
        <v>0</v>
      </c>
      <c r="CC2116">
        <v>0</v>
      </c>
      <c r="CD2116">
        <v>0</v>
      </c>
      <c r="CE2116">
        <v>0</v>
      </c>
      <c r="CF2116">
        <v>0</v>
      </c>
      <c r="CG2116">
        <v>0</v>
      </c>
      <c r="CH2116">
        <v>0</v>
      </c>
      <c r="CI2116" s="2">
        <v>16222091</v>
      </c>
    </row>
    <row r="2117" spans="1:88">
      <c r="A2117" s="10">
        <f t="shared" si="1023"/>
        <v>0</v>
      </c>
      <c r="B2117" s="12">
        <f t="shared" si="1024"/>
        <v>0</v>
      </c>
      <c r="C2117" s="12">
        <v>5.3888660332133798E-2</v>
      </c>
      <c r="D2117" s="12">
        <v>0</v>
      </c>
      <c r="E2117" s="12">
        <v>0.945111339686874</v>
      </c>
      <c r="F2117" s="12">
        <v>0.99900000001900702</v>
      </c>
      <c r="G2117" s="12">
        <v>0.945111339686874</v>
      </c>
      <c r="H2117" s="12">
        <v>0.99900000001900702</v>
      </c>
      <c r="I2117" s="12">
        <v>5.3888660332133798E-2</v>
      </c>
      <c r="J2117" s="13">
        <f t="shared" si="1025"/>
        <v>0</v>
      </c>
      <c r="K2117" s="13">
        <f t="shared" si="1026"/>
        <v>1</v>
      </c>
      <c r="L2117" s="16">
        <f t="shared" si="1027"/>
        <v>0.99900000001900702</v>
      </c>
      <c r="M2117" s="13">
        <f t="shared" si="1028"/>
        <v>0</v>
      </c>
      <c r="N2117" s="16">
        <f t="shared" si="1029"/>
        <v>0</v>
      </c>
      <c r="O2117" s="16">
        <f t="shared" si="1030"/>
        <v>0</v>
      </c>
      <c r="P2117" s="16" t="str">
        <f t="shared" si="1031"/>
        <v/>
      </c>
      <c r="Q2117" s="20" t="str">
        <f t="shared" si="1032"/>
        <v/>
      </c>
      <c r="R2117" s="20" t="str">
        <f t="shared" si="1033"/>
        <v/>
      </c>
      <c r="S2117" s="20" t="str">
        <f t="shared" si="1034"/>
        <v/>
      </c>
      <c r="T2117" s="20" t="str">
        <f t="shared" si="1035"/>
        <v/>
      </c>
      <c r="U2117" s="16" t="str">
        <f t="shared" si="1036"/>
        <v/>
      </c>
      <c r="V2117" s="20" t="str">
        <f t="shared" si="1037"/>
        <v/>
      </c>
      <c r="W2117" s="20" t="str">
        <f t="shared" si="1038"/>
        <v/>
      </c>
      <c r="X2117" s="20" t="str">
        <f t="shared" si="1039"/>
        <v/>
      </c>
      <c r="Y2117" s="20" t="str">
        <f t="shared" si="1040"/>
        <v/>
      </c>
      <c r="Z2117" s="20" t="str">
        <f t="shared" si="1041"/>
        <v/>
      </c>
      <c r="AA2117" s="20" t="str">
        <f t="shared" si="1042"/>
        <v/>
      </c>
      <c r="AB2117" s="20">
        <f t="shared" si="1043"/>
        <v>0.99900000001900702</v>
      </c>
      <c r="AC2117" s="20" t="str">
        <f t="shared" si="1044"/>
        <v/>
      </c>
      <c r="AD2117" s="20" t="str">
        <f t="shared" si="1045"/>
        <v/>
      </c>
      <c r="AE2117" s="20" t="str">
        <f t="shared" si="1046"/>
        <v/>
      </c>
      <c r="AF2117" s="20" t="str">
        <f t="shared" si="1047"/>
        <v/>
      </c>
      <c r="AG2117" s="11">
        <f t="shared" si="1048"/>
        <v>0.945111339686874</v>
      </c>
      <c r="AH2117" s="17">
        <f t="shared" si="1049"/>
        <v>0.99900000001900702</v>
      </c>
      <c r="AI2117" s="17">
        <f t="shared" si="1050"/>
        <v>999</v>
      </c>
      <c r="AJ2117" s="17">
        <f t="shared" si="1051"/>
        <v>999</v>
      </c>
      <c r="AK2117" s="17">
        <f t="shared" si="1052"/>
        <v>999</v>
      </c>
      <c r="AL2117" s="17">
        <f t="shared" si="1053"/>
        <v>999</v>
      </c>
    </row>
    <row r="2118" spans="1:88">
      <c r="B2118" s="12"/>
      <c r="C2118" s="12"/>
      <c r="J2118" s="13"/>
      <c r="K2118" s="13"/>
      <c r="L2118" s="16"/>
      <c r="M2118" s="13"/>
      <c r="Q2118" s="20"/>
      <c r="R2118" s="20"/>
      <c r="S2118" s="20"/>
      <c r="T2118" s="20"/>
      <c r="V2118" s="20"/>
      <c r="W2118" s="20"/>
      <c r="X2118" s="20"/>
      <c r="Y2118" s="20"/>
      <c r="Z2118" s="20"/>
      <c r="AA2118" s="20"/>
      <c r="AB2118" s="20"/>
      <c r="AC2118" s="20"/>
      <c r="AD2118" s="20"/>
      <c r="AE2118" s="20"/>
      <c r="AF2118" s="20"/>
      <c r="AG2118" s="11"/>
    </row>
    <row r="2119" spans="1:88">
      <c r="B2119" s="12"/>
      <c r="C2119" s="12"/>
      <c r="J2119" s="13"/>
      <c r="K2119" s="13"/>
      <c r="L2119" s="16"/>
      <c r="M2119" s="13"/>
      <c r="Q2119" s="20"/>
      <c r="R2119" s="20"/>
      <c r="S2119" s="20"/>
      <c r="T2119" s="20"/>
      <c r="V2119" s="20"/>
      <c r="W2119" s="20"/>
      <c r="X2119" s="20"/>
      <c r="Y2119" s="20"/>
      <c r="Z2119" s="20"/>
      <c r="AA2119" s="20"/>
      <c r="AB2119" s="20"/>
      <c r="AC2119" s="20"/>
      <c r="AD2119" s="20"/>
      <c r="AE2119" s="20"/>
      <c r="AF2119" s="20"/>
      <c r="AG2119" s="11"/>
    </row>
    <row r="2120" spans="1:88">
      <c r="B2120" s="12"/>
      <c r="C2120" s="12"/>
      <c r="J2120" s="13"/>
      <c r="K2120" s="13"/>
      <c r="L2120" s="16"/>
      <c r="M2120" s="13"/>
      <c r="Q2120" s="20"/>
      <c r="R2120" s="20"/>
      <c r="S2120" s="20"/>
      <c r="T2120" s="20"/>
      <c r="V2120" s="20"/>
      <c r="W2120" s="20"/>
      <c r="X2120" s="20"/>
      <c r="Y2120" s="20"/>
      <c r="Z2120" s="20"/>
      <c r="AA2120" s="20"/>
      <c r="AB2120" s="20"/>
      <c r="AC2120" s="20"/>
      <c r="AD2120" s="20"/>
      <c r="AE2120" s="20"/>
      <c r="AF2120" s="20"/>
      <c r="AG2120" s="11"/>
    </row>
    <row r="2121" spans="1:88">
      <c r="B2121" s="12"/>
      <c r="C2121" s="12"/>
      <c r="J2121" s="13"/>
      <c r="K2121" s="13"/>
      <c r="L2121" s="16"/>
      <c r="M2121" s="13"/>
      <c r="Q2121" s="20"/>
      <c r="R2121" s="20"/>
      <c r="S2121" s="20"/>
      <c r="T2121" s="20"/>
      <c r="V2121" s="20"/>
      <c r="W2121" s="20"/>
      <c r="X2121" s="20"/>
      <c r="Y2121" s="20"/>
      <c r="Z2121" s="20"/>
      <c r="AA2121" s="20"/>
      <c r="AB2121" s="20"/>
      <c r="AC2121" s="20"/>
      <c r="AD2121" s="20"/>
      <c r="AE2121" s="20"/>
      <c r="AF2121" s="20"/>
      <c r="AG2121" s="11"/>
    </row>
    <row r="2122" spans="1:88">
      <c r="B2122" s="12"/>
      <c r="C2122" s="12"/>
      <c r="J2122" s="13"/>
      <c r="K2122" s="13"/>
      <c r="L2122" s="16"/>
      <c r="M2122" s="13"/>
      <c r="Q2122" s="20"/>
      <c r="R2122" s="20"/>
      <c r="S2122" s="20"/>
      <c r="T2122" s="20"/>
      <c r="V2122" s="20"/>
      <c r="W2122" s="20"/>
      <c r="X2122" s="20"/>
      <c r="Y2122" s="20"/>
      <c r="Z2122" s="20"/>
      <c r="AA2122" s="20"/>
      <c r="AB2122" s="20"/>
      <c r="AC2122" s="20"/>
      <c r="AD2122" s="20"/>
      <c r="AE2122" s="20"/>
      <c r="AF2122" s="20"/>
      <c r="AG2122" s="11"/>
    </row>
    <row r="2123" spans="1:88">
      <c r="B2123" s="12"/>
      <c r="C2123" s="12"/>
      <c r="J2123" s="13"/>
      <c r="K2123" s="13"/>
      <c r="L2123" s="16"/>
      <c r="M2123" s="13"/>
      <c r="Q2123" s="20"/>
      <c r="R2123" s="20"/>
      <c r="S2123" s="20"/>
      <c r="T2123" s="20"/>
      <c r="V2123" s="20"/>
      <c r="W2123" s="20"/>
      <c r="X2123" s="20"/>
      <c r="Y2123" s="20"/>
      <c r="Z2123" s="20"/>
      <c r="AA2123" s="20"/>
      <c r="AB2123" s="20"/>
      <c r="AC2123" s="20"/>
      <c r="AD2123" s="20"/>
      <c r="AE2123" s="20"/>
      <c r="AF2123" s="20"/>
      <c r="AG2123" s="11"/>
    </row>
    <row r="2124" spans="1:88">
      <c r="B2124" s="12"/>
      <c r="C2124" s="12"/>
      <c r="J2124" s="13"/>
      <c r="K2124" s="13"/>
      <c r="L2124" s="16"/>
      <c r="M2124" s="13"/>
      <c r="Q2124" s="20"/>
      <c r="R2124" s="20"/>
      <c r="S2124" s="20"/>
      <c r="T2124" s="20"/>
      <c r="V2124" s="20"/>
      <c r="W2124" s="20"/>
      <c r="X2124" s="20"/>
      <c r="Y2124" s="20"/>
      <c r="Z2124" s="20"/>
      <c r="AA2124" s="20"/>
      <c r="AB2124" s="20"/>
      <c r="AC2124" s="20"/>
      <c r="AD2124" s="20"/>
      <c r="AE2124" s="20"/>
      <c r="AF2124" s="20"/>
      <c r="AG2124" s="11"/>
    </row>
    <row r="2125" spans="1:88">
      <c r="B2125" s="12"/>
      <c r="C2125" s="12"/>
      <c r="J2125" s="13"/>
      <c r="K2125" s="13"/>
      <c r="L2125" s="16"/>
      <c r="M2125" s="13"/>
      <c r="Q2125" s="20"/>
      <c r="R2125" s="20"/>
      <c r="S2125" s="20"/>
      <c r="T2125" s="20"/>
      <c r="V2125" s="20"/>
      <c r="W2125" s="20"/>
      <c r="X2125" s="20"/>
      <c r="Y2125" s="20"/>
      <c r="Z2125" s="20"/>
      <c r="AA2125" s="20"/>
      <c r="AB2125" s="20"/>
      <c r="AC2125" s="20"/>
      <c r="AD2125" s="20"/>
      <c r="AE2125" s="20"/>
      <c r="AF2125" s="20"/>
      <c r="AG2125" s="11"/>
    </row>
    <row r="2126" spans="1:88">
      <c r="B2126" s="12"/>
      <c r="C2126" s="12"/>
      <c r="J2126" s="13"/>
      <c r="K2126" s="13"/>
      <c r="L2126" s="16"/>
      <c r="M2126" s="13"/>
      <c r="Q2126" s="20"/>
      <c r="R2126" s="20"/>
      <c r="S2126" s="20"/>
      <c r="T2126" s="20"/>
      <c r="V2126" s="20"/>
      <c r="W2126" s="20"/>
      <c r="X2126" s="20"/>
      <c r="Y2126" s="20"/>
      <c r="Z2126" s="20"/>
      <c r="AA2126" s="20"/>
      <c r="AB2126" s="20"/>
      <c r="AC2126" s="20"/>
      <c r="AD2126" s="20"/>
      <c r="AE2126" s="20"/>
      <c r="AF2126" s="20"/>
      <c r="AG2126" s="11"/>
    </row>
    <row r="2127" spans="1:88">
      <c r="B2127" s="12"/>
      <c r="C2127" s="12"/>
      <c r="J2127" s="13"/>
      <c r="K2127" s="13"/>
      <c r="L2127" s="16"/>
      <c r="M2127" s="13"/>
      <c r="Q2127" s="20"/>
      <c r="R2127" s="20"/>
      <c r="S2127" s="20"/>
      <c r="T2127" s="20"/>
      <c r="V2127" s="20"/>
      <c r="W2127" s="20"/>
      <c r="X2127" s="20"/>
      <c r="Y2127" s="20"/>
      <c r="Z2127" s="20"/>
      <c r="AA2127" s="20"/>
      <c r="AB2127" s="20"/>
      <c r="AC2127" s="20"/>
      <c r="AD2127" s="20"/>
      <c r="AE2127" s="20"/>
      <c r="AF2127" s="20"/>
      <c r="AG2127" s="11"/>
    </row>
    <row r="2128" spans="1:88">
      <c r="B2128" s="12"/>
      <c r="C2128" s="12"/>
      <c r="J2128" s="13"/>
      <c r="K2128" s="13"/>
      <c r="L2128" s="16"/>
      <c r="M2128" s="13"/>
      <c r="Q2128" s="20"/>
      <c r="R2128" s="20"/>
      <c r="S2128" s="20"/>
      <c r="T2128" s="20"/>
      <c r="V2128" s="20"/>
      <c r="W2128" s="20"/>
      <c r="X2128" s="20"/>
      <c r="Y2128" s="20"/>
      <c r="Z2128" s="20"/>
      <c r="AA2128" s="20"/>
      <c r="AB2128" s="20"/>
      <c r="AC2128" s="20"/>
      <c r="AD2128" s="20"/>
      <c r="AE2128" s="20"/>
      <c r="AF2128" s="20"/>
      <c r="AG2128" s="11"/>
    </row>
    <row r="2129" spans="2:33">
      <c r="B2129" s="12"/>
      <c r="C2129" s="12"/>
      <c r="J2129" s="13"/>
      <c r="K2129" s="13"/>
      <c r="L2129" s="16"/>
      <c r="M2129" s="13"/>
      <c r="Q2129" s="20"/>
      <c r="R2129" s="20"/>
      <c r="S2129" s="20"/>
      <c r="T2129" s="20"/>
      <c r="V2129" s="20"/>
      <c r="W2129" s="20"/>
      <c r="X2129" s="20"/>
      <c r="Y2129" s="20"/>
      <c r="Z2129" s="20"/>
      <c r="AA2129" s="20"/>
      <c r="AB2129" s="20"/>
      <c r="AC2129" s="20"/>
      <c r="AD2129" s="20"/>
      <c r="AE2129" s="20"/>
      <c r="AF2129" s="20"/>
      <c r="AG2129" s="11"/>
    </row>
    <row r="2130" spans="2:33">
      <c r="B2130" s="12"/>
      <c r="C2130" s="12"/>
      <c r="J2130" s="13"/>
      <c r="K2130" s="13"/>
      <c r="L2130" s="16"/>
      <c r="M2130" s="13"/>
      <c r="Q2130" s="20"/>
      <c r="R2130" s="20"/>
      <c r="S2130" s="20"/>
      <c r="T2130" s="20"/>
      <c r="V2130" s="20"/>
      <c r="W2130" s="20"/>
      <c r="X2130" s="20"/>
      <c r="Y2130" s="20"/>
      <c r="Z2130" s="20"/>
      <c r="AA2130" s="20"/>
      <c r="AB2130" s="20"/>
      <c r="AC2130" s="20"/>
      <c r="AD2130" s="20"/>
      <c r="AE2130" s="20"/>
      <c r="AF2130" s="20"/>
      <c r="AG2130" s="11"/>
    </row>
    <row r="2131" spans="2:33">
      <c r="B2131" s="12"/>
      <c r="C2131" s="12"/>
      <c r="J2131" s="13"/>
      <c r="K2131" s="13"/>
      <c r="L2131" s="16"/>
      <c r="M2131" s="13"/>
      <c r="Q2131" s="20"/>
      <c r="R2131" s="20"/>
      <c r="S2131" s="20"/>
      <c r="T2131" s="20"/>
      <c r="V2131" s="20"/>
      <c r="W2131" s="20"/>
      <c r="X2131" s="20"/>
      <c r="Y2131" s="20"/>
      <c r="Z2131" s="20"/>
      <c r="AA2131" s="20"/>
      <c r="AB2131" s="20"/>
      <c r="AC2131" s="20"/>
      <c r="AD2131" s="20"/>
      <c r="AE2131" s="20"/>
      <c r="AF2131" s="20"/>
      <c r="AG2131" s="11"/>
    </row>
    <row r="2132" spans="2:33">
      <c r="B2132" s="12"/>
      <c r="C2132" s="12"/>
      <c r="J2132" s="13"/>
      <c r="K2132" s="13"/>
      <c r="L2132" s="16"/>
      <c r="M2132" s="13"/>
      <c r="Q2132" s="20"/>
      <c r="R2132" s="20"/>
      <c r="S2132" s="20"/>
      <c r="T2132" s="20"/>
      <c r="V2132" s="20"/>
      <c r="W2132" s="20"/>
      <c r="X2132" s="20"/>
      <c r="Y2132" s="20"/>
      <c r="Z2132" s="20"/>
      <c r="AA2132" s="20"/>
      <c r="AB2132" s="20"/>
      <c r="AC2132" s="20"/>
      <c r="AD2132" s="20"/>
      <c r="AE2132" s="20"/>
      <c r="AF2132" s="20"/>
      <c r="AG2132" s="11"/>
    </row>
    <row r="2133" spans="2:33">
      <c r="B2133" s="12"/>
      <c r="C2133" s="12"/>
      <c r="J2133" s="13"/>
      <c r="K2133" s="13"/>
      <c r="L2133" s="16"/>
      <c r="M2133" s="13"/>
      <c r="Q2133" s="20"/>
      <c r="R2133" s="20"/>
      <c r="S2133" s="20"/>
      <c r="T2133" s="20"/>
      <c r="V2133" s="20"/>
      <c r="W2133" s="20"/>
      <c r="X2133" s="20"/>
      <c r="Y2133" s="20"/>
      <c r="Z2133" s="20"/>
      <c r="AA2133" s="20"/>
      <c r="AB2133" s="20"/>
      <c r="AC2133" s="20"/>
      <c r="AD2133" s="20"/>
      <c r="AE2133" s="20"/>
      <c r="AF2133" s="20"/>
      <c r="AG2133" s="11"/>
    </row>
    <row r="2134" spans="2:33">
      <c r="B2134" s="12"/>
      <c r="C2134" s="12"/>
      <c r="J2134" s="13"/>
      <c r="K2134" s="13"/>
      <c r="L2134" s="16"/>
      <c r="M2134" s="13"/>
      <c r="Q2134" s="20"/>
      <c r="R2134" s="20"/>
      <c r="S2134" s="20"/>
      <c r="T2134" s="20"/>
      <c r="V2134" s="20"/>
      <c r="W2134" s="20"/>
      <c r="X2134" s="20"/>
      <c r="Y2134" s="20"/>
      <c r="Z2134" s="20"/>
      <c r="AA2134" s="20"/>
      <c r="AB2134" s="20"/>
      <c r="AC2134" s="20"/>
      <c r="AD2134" s="20"/>
      <c r="AE2134" s="20"/>
      <c r="AF2134" s="20"/>
      <c r="AG2134" s="11"/>
    </row>
    <row r="2135" spans="2:33">
      <c r="B2135" s="12"/>
      <c r="C2135" s="12"/>
      <c r="J2135" s="13"/>
      <c r="K2135" s="13"/>
      <c r="L2135" s="16"/>
      <c r="M2135" s="13"/>
      <c r="Q2135" s="20"/>
      <c r="R2135" s="20"/>
      <c r="S2135" s="20"/>
      <c r="T2135" s="20"/>
      <c r="V2135" s="20"/>
      <c r="W2135" s="20"/>
      <c r="X2135" s="20"/>
      <c r="Y2135" s="20"/>
      <c r="Z2135" s="20"/>
      <c r="AA2135" s="20"/>
      <c r="AB2135" s="20"/>
      <c r="AC2135" s="20"/>
      <c r="AD2135" s="20"/>
      <c r="AE2135" s="20"/>
      <c r="AF2135" s="20"/>
      <c r="AG2135" s="11"/>
    </row>
    <row r="2136" spans="2:33">
      <c r="B2136" s="12"/>
      <c r="C2136" s="12"/>
      <c r="J2136" s="13"/>
      <c r="K2136" s="13"/>
      <c r="L2136" s="16"/>
      <c r="M2136" s="13"/>
      <c r="Q2136" s="20"/>
      <c r="R2136" s="20"/>
      <c r="S2136" s="20"/>
      <c r="T2136" s="20"/>
      <c r="V2136" s="20"/>
      <c r="W2136" s="20"/>
      <c r="X2136" s="20"/>
      <c r="Y2136" s="20"/>
      <c r="Z2136" s="20"/>
      <c r="AA2136" s="20"/>
      <c r="AB2136" s="20"/>
      <c r="AC2136" s="20"/>
      <c r="AD2136" s="20"/>
      <c r="AE2136" s="20"/>
      <c r="AF2136" s="20"/>
      <c r="AG2136" s="11"/>
    </row>
    <row r="2137" spans="2:33">
      <c r="B2137" s="12"/>
      <c r="C2137" s="12"/>
      <c r="J2137" s="13"/>
      <c r="K2137" s="13"/>
      <c r="L2137" s="16"/>
      <c r="M2137" s="13"/>
      <c r="Q2137" s="20"/>
      <c r="R2137" s="20"/>
      <c r="S2137" s="20"/>
      <c r="T2137" s="20"/>
      <c r="V2137" s="20"/>
      <c r="W2137" s="20"/>
      <c r="X2137" s="20"/>
      <c r="Y2137" s="20"/>
      <c r="Z2137" s="20"/>
      <c r="AA2137" s="20"/>
      <c r="AB2137" s="20"/>
      <c r="AC2137" s="20"/>
      <c r="AD2137" s="20"/>
      <c r="AE2137" s="20"/>
      <c r="AF2137" s="20"/>
      <c r="AG2137" s="11"/>
    </row>
    <row r="2138" spans="2:33">
      <c r="B2138" s="12"/>
      <c r="C2138" s="12"/>
      <c r="J2138" s="13"/>
      <c r="K2138" s="13"/>
      <c r="L2138" s="16"/>
      <c r="M2138" s="13"/>
      <c r="Q2138" s="20"/>
      <c r="R2138" s="20"/>
      <c r="S2138" s="20"/>
      <c r="T2138" s="20"/>
      <c r="V2138" s="20"/>
      <c r="W2138" s="20"/>
      <c r="X2138" s="20"/>
      <c r="Y2138" s="20"/>
      <c r="Z2138" s="20"/>
      <c r="AA2138" s="20"/>
      <c r="AB2138" s="20"/>
      <c r="AC2138" s="20"/>
      <c r="AD2138" s="20"/>
      <c r="AE2138" s="20"/>
      <c r="AF2138" s="20"/>
      <c r="AG2138" s="11"/>
    </row>
    <row r="2139" spans="2:33">
      <c r="B2139" s="12"/>
      <c r="C2139" s="12"/>
      <c r="J2139" s="13"/>
      <c r="K2139" s="13"/>
      <c r="L2139" s="16"/>
      <c r="M2139" s="13"/>
      <c r="Q2139" s="20"/>
      <c r="R2139" s="20"/>
      <c r="S2139" s="20"/>
      <c r="T2139" s="20"/>
      <c r="V2139" s="20"/>
      <c r="W2139" s="20"/>
      <c r="X2139" s="20"/>
      <c r="Y2139" s="20"/>
      <c r="Z2139" s="20"/>
      <c r="AA2139" s="20"/>
      <c r="AB2139" s="20"/>
      <c r="AC2139" s="20"/>
      <c r="AD2139" s="20"/>
      <c r="AE2139" s="20"/>
      <c r="AF2139" s="20"/>
      <c r="AG2139" s="11"/>
    </row>
    <row r="2140" spans="2:33">
      <c r="B2140" s="12"/>
      <c r="C2140" s="12"/>
      <c r="J2140" s="13"/>
      <c r="K2140" s="13"/>
      <c r="L2140" s="16"/>
      <c r="M2140" s="13"/>
      <c r="Q2140" s="20"/>
      <c r="R2140" s="20"/>
      <c r="S2140" s="20"/>
      <c r="T2140" s="20"/>
      <c r="V2140" s="20"/>
      <c r="W2140" s="20"/>
      <c r="X2140" s="20"/>
      <c r="Y2140" s="20"/>
      <c r="Z2140" s="20"/>
      <c r="AA2140" s="20"/>
      <c r="AB2140" s="20"/>
      <c r="AC2140" s="20"/>
      <c r="AD2140" s="20"/>
      <c r="AE2140" s="20"/>
      <c r="AF2140" s="20"/>
      <c r="AG2140" s="11"/>
    </row>
    <row r="2141" spans="2:33">
      <c r="B2141" s="12"/>
      <c r="C2141" s="12"/>
      <c r="J2141" s="13"/>
      <c r="K2141" s="13"/>
      <c r="L2141" s="16"/>
      <c r="M2141" s="13"/>
      <c r="Q2141" s="20"/>
      <c r="R2141" s="20"/>
      <c r="S2141" s="20"/>
      <c r="T2141" s="20"/>
      <c r="V2141" s="20"/>
      <c r="W2141" s="20"/>
      <c r="X2141" s="20"/>
      <c r="Y2141" s="20"/>
      <c r="Z2141" s="20"/>
      <c r="AA2141" s="20"/>
      <c r="AB2141" s="20"/>
      <c r="AC2141" s="20"/>
      <c r="AD2141" s="20"/>
      <c r="AE2141" s="20"/>
      <c r="AF2141" s="20"/>
      <c r="AG2141" s="11"/>
    </row>
    <row r="2142" spans="2:33">
      <c r="B2142" s="12"/>
      <c r="C2142" s="12"/>
      <c r="J2142" s="13"/>
      <c r="K2142" s="13"/>
      <c r="L2142" s="16"/>
      <c r="M2142" s="13"/>
      <c r="Q2142" s="20"/>
      <c r="R2142" s="20"/>
      <c r="S2142" s="20"/>
      <c r="T2142" s="20"/>
      <c r="V2142" s="20"/>
      <c r="W2142" s="20"/>
      <c r="X2142" s="20"/>
      <c r="Y2142" s="20"/>
      <c r="Z2142" s="20"/>
      <c r="AA2142" s="20"/>
      <c r="AB2142" s="20"/>
      <c r="AC2142" s="20"/>
      <c r="AD2142" s="20"/>
      <c r="AE2142" s="20"/>
      <c r="AF2142" s="20"/>
      <c r="AG2142" s="11"/>
    </row>
    <row r="2143" spans="2:33">
      <c r="B2143" s="12"/>
      <c r="C2143" s="12"/>
      <c r="J2143" s="13"/>
      <c r="K2143" s="13"/>
      <c r="L2143" s="16"/>
      <c r="M2143" s="13"/>
      <c r="Q2143" s="20"/>
      <c r="R2143" s="20"/>
      <c r="S2143" s="20"/>
      <c r="T2143" s="20"/>
      <c r="V2143" s="20"/>
      <c r="W2143" s="20"/>
      <c r="X2143" s="20"/>
      <c r="Y2143" s="20"/>
      <c r="Z2143" s="20"/>
      <c r="AA2143" s="20"/>
      <c r="AB2143" s="20"/>
      <c r="AC2143" s="20"/>
      <c r="AD2143" s="20"/>
      <c r="AE2143" s="20"/>
      <c r="AF2143" s="20"/>
      <c r="AG2143" s="11"/>
    </row>
    <row r="2144" spans="2:33">
      <c r="B2144" s="12"/>
      <c r="C2144" s="12"/>
      <c r="J2144" s="13"/>
      <c r="K2144" s="13"/>
      <c r="L2144" s="16"/>
      <c r="M2144" s="13"/>
      <c r="Q2144" s="20"/>
      <c r="R2144" s="20"/>
      <c r="S2144" s="20"/>
      <c r="T2144" s="20"/>
      <c r="V2144" s="20"/>
      <c r="W2144" s="20"/>
      <c r="X2144" s="20"/>
      <c r="Y2144" s="20"/>
      <c r="Z2144" s="20"/>
      <c r="AA2144" s="20"/>
      <c r="AB2144" s="20"/>
      <c r="AC2144" s="20"/>
      <c r="AD2144" s="20"/>
      <c r="AE2144" s="20"/>
      <c r="AF2144" s="20"/>
      <c r="AG2144" s="11"/>
    </row>
    <row r="2145" spans="2:33">
      <c r="B2145" s="12"/>
      <c r="C2145" s="12"/>
      <c r="J2145" s="13"/>
      <c r="K2145" s="13"/>
      <c r="L2145" s="16"/>
      <c r="M2145" s="13"/>
      <c r="Q2145" s="20"/>
      <c r="R2145" s="20"/>
      <c r="S2145" s="20"/>
      <c r="T2145" s="20"/>
      <c r="V2145" s="20"/>
      <c r="W2145" s="20"/>
      <c r="X2145" s="20"/>
      <c r="Y2145" s="20"/>
      <c r="Z2145" s="20"/>
      <c r="AA2145" s="20"/>
      <c r="AB2145" s="20"/>
      <c r="AC2145" s="20"/>
      <c r="AD2145" s="20"/>
      <c r="AE2145" s="20"/>
      <c r="AF2145" s="20"/>
      <c r="AG2145" s="11"/>
    </row>
    <row r="2146" spans="2:33">
      <c r="B2146" s="12"/>
      <c r="C2146" s="12"/>
      <c r="J2146" s="13"/>
      <c r="K2146" s="13"/>
      <c r="L2146" s="16"/>
      <c r="M2146" s="13"/>
      <c r="Q2146" s="20"/>
      <c r="R2146" s="20"/>
      <c r="S2146" s="20"/>
      <c r="T2146" s="20"/>
      <c r="V2146" s="20"/>
      <c r="W2146" s="20"/>
      <c r="X2146" s="20"/>
      <c r="Y2146" s="20"/>
      <c r="Z2146" s="20"/>
      <c r="AA2146" s="20"/>
      <c r="AB2146" s="20"/>
      <c r="AC2146" s="20"/>
      <c r="AD2146" s="20"/>
      <c r="AE2146" s="20"/>
      <c r="AF2146" s="20"/>
      <c r="AG2146" s="11"/>
    </row>
    <row r="2147" spans="2:33">
      <c r="B2147" s="12"/>
      <c r="C2147" s="12"/>
      <c r="J2147" s="13"/>
      <c r="K2147" s="13"/>
      <c r="L2147" s="16"/>
      <c r="M2147" s="13"/>
      <c r="Q2147" s="20"/>
      <c r="R2147" s="20"/>
      <c r="S2147" s="20"/>
      <c r="T2147" s="20"/>
      <c r="V2147" s="20"/>
      <c r="W2147" s="20"/>
      <c r="X2147" s="20"/>
      <c r="Y2147" s="20"/>
      <c r="Z2147" s="20"/>
      <c r="AA2147" s="20"/>
      <c r="AB2147" s="20"/>
      <c r="AC2147" s="20"/>
      <c r="AD2147" s="20"/>
      <c r="AE2147" s="20"/>
      <c r="AF2147" s="20"/>
      <c r="AG2147" s="11"/>
    </row>
    <row r="2148" spans="2:33">
      <c r="B2148" s="12"/>
      <c r="C2148" s="12"/>
      <c r="J2148" s="13"/>
      <c r="K2148" s="13"/>
      <c r="L2148" s="16"/>
      <c r="M2148" s="13"/>
      <c r="Q2148" s="20"/>
      <c r="R2148" s="20"/>
      <c r="S2148" s="20"/>
      <c r="T2148" s="20"/>
      <c r="V2148" s="20"/>
      <c r="W2148" s="20"/>
      <c r="X2148" s="20"/>
      <c r="Y2148" s="20"/>
      <c r="Z2148" s="20"/>
      <c r="AA2148" s="20"/>
      <c r="AB2148" s="20"/>
      <c r="AC2148" s="20"/>
      <c r="AD2148" s="20"/>
      <c r="AE2148" s="20"/>
      <c r="AF2148" s="20"/>
      <c r="AG2148" s="11"/>
    </row>
    <row r="2149" spans="2:33">
      <c r="B2149" s="12"/>
      <c r="C2149" s="12"/>
      <c r="J2149" s="13"/>
      <c r="K2149" s="13"/>
      <c r="L2149" s="16"/>
      <c r="M2149" s="13"/>
      <c r="Q2149" s="20"/>
      <c r="R2149" s="20"/>
      <c r="S2149" s="20"/>
      <c r="T2149" s="20"/>
      <c r="V2149" s="20"/>
      <c r="W2149" s="20"/>
      <c r="X2149" s="20"/>
      <c r="Y2149" s="20"/>
      <c r="Z2149" s="20"/>
      <c r="AA2149" s="20"/>
      <c r="AB2149" s="20"/>
      <c r="AC2149" s="20"/>
      <c r="AD2149" s="20"/>
      <c r="AE2149" s="20"/>
      <c r="AF2149" s="20"/>
      <c r="AG2149" s="11"/>
    </row>
    <row r="2150" spans="2:33">
      <c r="B2150" s="12"/>
      <c r="C2150" s="12"/>
      <c r="J2150" s="13"/>
      <c r="K2150" s="13"/>
      <c r="L2150" s="16"/>
      <c r="M2150" s="13"/>
      <c r="Q2150" s="20"/>
      <c r="R2150" s="20"/>
      <c r="S2150" s="20"/>
      <c r="T2150" s="20"/>
      <c r="V2150" s="20"/>
      <c r="W2150" s="20"/>
      <c r="X2150" s="20"/>
      <c r="Y2150" s="20"/>
      <c r="Z2150" s="20"/>
      <c r="AA2150" s="20"/>
      <c r="AB2150" s="20"/>
      <c r="AC2150" s="20"/>
      <c r="AD2150" s="20"/>
      <c r="AE2150" s="20"/>
      <c r="AF2150" s="20"/>
      <c r="AG2150" s="11"/>
    </row>
    <row r="2151" spans="2:33">
      <c r="B2151" s="12"/>
      <c r="C2151" s="12"/>
      <c r="J2151" s="13"/>
      <c r="K2151" s="13"/>
      <c r="L2151" s="16"/>
      <c r="M2151" s="13"/>
      <c r="Q2151" s="20"/>
      <c r="R2151" s="20"/>
      <c r="S2151" s="20"/>
      <c r="T2151" s="20"/>
      <c r="V2151" s="20"/>
      <c r="W2151" s="20"/>
      <c r="X2151" s="20"/>
      <c r="Y2151" s="20"/>
      <c r="Z2151" s="20"/>
      <c r="AA2151" s="20"/>
      <c r="AB2151" s="20"/>
      <c r="AC2151" s="20"/>
      <c r="AD2151" s="20"/>
      <c r="AE2151" s="20"/>
      <c r="AF2151" s="20"/>
      <c r="AG2151" s="11"/>
    </row>
    <row r="2152" spans="2:33">
      <c r="B2152" s="12"/>
      <c r="C2152" s="12"/>
      <c r="J2152" s="13"/>
      <c r="K2152" s="13"/>
      <c r="L2152" s="16"/>
      <c r="M2152" s="13"/>
      <c r="Q2152" s="20"/>
      <c r="R2152" s="20"/>
      <c r="S2152" s="20"/>
      <c r="T2152" s="20"/>
      <c r="V2152" s="20"/>
      <c r="W2152" s="20"/>
      <c r="X2152" s="20"/>
      <c r="Y2152" s="20"/>
      <c r="Z2152" s="20"/>
      <c r="AA2152" s="20"/>
      <c r="AB2152" s="20"/>
      <c r="AC2152" s="20"/>
      <c r="AD2152" s="20"/>
      <c r="AE2152" s="20"/>
      <c r="AF2152" s="20"/>
      <c r="AG2152" s="11"/>
    </row>
    <row r="2153" spans="2:33">
      <c r="B2153" s="12"/>
      <c r="C2153" s="12"/>
      <c r="J2153" s="13"/>
      <c r="K2153" s="13"/>
      <c r="L2153" s="16"/>
      <c r="M2153" s="13"/>
      <c r="Q2153" s="20"/>
      <c r="R2153" s="20"/>
      <c r="S2153" s="20"/>
      <c r="T2153" s="20"/>
      <c r="V2153" s="20"/>
      <c r="W2153" s="20"/>
      <c r="X2153" s="20"/>
      <c r="Y2153" s="20"/>
      <c r="Z2153" s="20"/>
      <c r="AA2153" s="20"/>
      <c r="AB2153" s="20"/>
      <c r="AC2153" s="20"/>
      <c r="AD2153" s="20"/>
      <c r="AE2153" s="20"/>
      <c r="AF2153" s="20"/>
      <c r="AG2153" s="11"/>
    </row>
    <row r="2154" spans="2:33">
      <c r="B2154" s="12"/>
      <c r="C2154" s="12"/>
      <c r="J2154" s="13"/>
      <c r="K2154" s="13"/>
      <c r="L2154" s="16"/>
      <c r="M2154" s="13"/>
      <c r="Q2154" s="20"/>
      <c r="R2154" s="20"/>
      <c r="S2154" s="20"/>
      <c r="T2154" s="20"/>
      <c r="V2154" s="20"/>
      <c r="W2154" s="20"/>
      <c r="X2154" s="20"/>
      <c r="Y2154" s="20"/>
      <c r="Z2154" s="20"/>
      <c r="AA2154" s="20"/>
      <c r="AB2154" s="20"/>
      <c r="AC2154" s="20"/>
      <c r="AD2154" s="20"/>
      <c r="AE2154" s="20"/>
      <c r="AF2154" s="20"/>
      <c r="AG2154" s="11"/>
    </row>
    <row r="2155" spans="2:33">
      <c r="B2155" s="12"/>
      <c r="C2155" s="12"/>
      <c r="J2155" s="13"/>
      <c r="K2155" s="13"/>
      <c r="L2155" s="16"/>
      <c r="M2155" s="13"/>
      <c r="Q2155" s="20"/>
      <c r="R2155" s="20"/>
      <c r="S2155" s="20"/>
      <c r="T2155" s="20"/>
      <c r="V2155" s="20"/>
      <c r="W2155" s="20"/>
      <c r="X2155" s="20"/>
      <c r="Y2155" s="20"/>
      <c r="Z2155" s="20"/>
      <c r="AA2155" s="20"/>
      <c r="AB2155" s="20"/>
      <c r="AC2155" s="20"/>
      <c r="AD2155" s="20"/>
      <c r="AE2155" s="20"/>
      <c r="AF2155" s="20"/>
      <c r="AG2155" s="11"/>
    </row>
    <row r="2156" spans="2:33">
      <c r="B2156" s="12"/>
      <c r="C2156" s="12"/>
      <c r="J2156" s="13"/>
      <c r="K2156" s="13"/>
      <c r="L2156" s="16"/>
      <c r="M2156" s="13"/>
      <c r="Q2156" s="20"/>
      <c r="R2156" s="20"/>
      <c r="S2156" s="20"/>
      <c r="T2156" s="20"/>
      <c r="V2156" s="20"/>
      <c r="W2156" s="20"/>
      <c r="X2156" s="20"/>
      <c r="Y2156" s="20"/>
      <c r="Z2156" s="20"/>
      <c r="AA2156" s="20"/>
      <c r="AB2156" s="20"/>
      <c r="AC2156" s="20"/>
      <c r="AD2156" s="20"/>
      <c r="AE2156" s="20"/>
      <c r="AF2156" s="20"/>
      <c r="AG2156" s="11"/>
    </row>
    <row r="2157" spans="2:33">
      <c r="B2157" s="12"/>
      <c r="C2157" s="12"/>
      <c r="J2157" s="13"/>
      <c r="K2157" s="13"/>
      <c r="L2157" s="16"/>
      <c r="M2157" s="13"/>
      <c r="Q2157" s="20"/>
      <c r="R2157" s="20"/>
      <c r="S2157" s="20"/>
      <c r="T2157" s="20"/>
      <c r="V2157" s="20"/>
      <c r="W2157" s="20"/>
      <c r="X2157" s="20"/>
      <c r="Y2157" s="20"/>
      <c r="Z2157" s="20"/>
      <c r="AA2157" s="20"/>
      <c r="AB2157" s="20"/>
      <c r="AC2157" s="20"/>
      <c r="AD2157" s="20"/>
      <c r="AE2157" s="20"/>
      <c r="AF2157" s="20"/>
      <c r="AG2157" s="11"/>
    </row>
    <row r="2158" spans="2:33">
      <c r="B2158" s="12"/>
      <c r="C2158" s="12"/>
      <c r="J2158" s="13"/>
      <c r="K2158" s="13"/>
      <c r="L2158" s="16"/>
      <c r="M2158" s="13"/>
      <c r="Q2158" s="20"/>
      <c r="R2158" s="20"/>
      <c r="S2158" s="20"/>
      <c r="T2158" s="20"/>
      <c r="V2158" s="20"/>
      <c r="W2158" s="20"/>
      <c r="X2158" s="20"/>
      <c r="Y2158" s="20"/>
      <c r="Z2158" s="20"/>
      <c r="AA2158" s="20"/>
      <c r="AB2158" s="20"/>
      <c r="AC2158" s="20"/>
      <c r="AD2158" s="20"/>
      <c r="AE2158" s="20"/>
      <c r="AF2158" s="20"/>
      <c r="AG2158" s="11"/>
    </row>
    <row r="2159" spans="2:33">
      <c r="B2159" s="12"/>
      <c r="C2159" s="12"/>
      <c r="J2159" s="13"/>
      <c r="K2159" s="13"/>
      <c r="L2159" s="16"/>
      <c r="M2159" s="13"/>
      <c r="Q2159" s="20"/>
      <c r="R2159" s="20"/>
      <c r="S2159" s="20"/>
      <c r="T2159" s="20"/>
      <c r="V2159" s="20"/>
      <c r="W2159" s="20"/>
      <c r="X2159" s="20"/>
      <c r="Y2159" s="20"/>
      <c r="Z2159" s="20"/>
      <c r="AA2159" s="20"/>
      <c r="AB2159" s="20"/>
      <c r="AC2159" s="20"/>
      <c r="AD2159" s="20"/>
      <c r="AE2159" s="20"/>
      <c r="AF2159" s="20"/>
      <c r="AG2159" s="11"/>
    </row>
    <row r="2160" spans="2:33">
      <c r="B2160" s="12"/>
      <c r="C2160" s="12"/>
      <c r="J2160" s="13"/>
      <c r="K2160" s="13"/>
      <c r="L2160" s="16"/>
      <c r="M2160" s="13"/>
      <c r="Q2160" s="20"/>
      <c r="R2160" s="20"/>
      <c r="S2160" s="20"/>
      <c r="T2160" s="20"/>
      <c r="V2160" s="20"/>
      <c r="W2160" s="20"/>
      <c r="X2160" s="20"/>
      <c r="Y2160" s="20"/>
      <c r="Z2160" s="20"/>
      <c r="AA2160" s="20"/>
      <c r="AB2160" s="20"/>
      <c r="AC2160" s="20"/>
      <c r="AD2160" s="20"/>
      <c r="AE2160" s="20"/>
      <c r="AF2160" s="20"/>
      <c r="AG2160" s="11"/>
    </row>
    <row r="2161" spans="2:33">
      <c r="B2161" s="12"/>
      <c r="C2161" s="12"/>
      <c r="J2161" s="13"/>
      <c r="K2161" s="13"/>
      <c r="L2161" s="16"/>
      <c r="M2161" s="13"/>
      <c r="Q2161" s="20"/>
      <c r="R2161" s="20"/>
      <c r="S2161" s="20"/>
      <c r="T2161" s="20"/>
      <c r="V2161" s="20"/>
      <c r="W2161" s="20"/>
      <c r="X2161" s="20"/>
      <c r="Y2161" s="20"/>
      <c r="Z2161" s="20"/>
      <c r="AA2161" s="20"/>
      <c r="AB2161" s="20"/>
      <c r="AC2161" s="20"/>
      <c r="AD2161" s="20"/>
      <c r="AE2161" s="20"/>
      <c r="AF2161" s="20"/>
      <c r="AG2161" s="11"/>
    </row>
    <row r="2162" spans="2:33">
      <c r="B2162" s="12"/>
      <c r="C2162" s="12"/>
      <c r="J2162" s="13"/>
      <c r="K2162" s="13"/>
      <c r="L2162" s="16"/>
      <c r="M2162" s="13"/>
      <c r="Q2162" s="20"/>
      <c r="R2162" s="20"/>
      <c r="S2162" s="20"/>
      <c r="T2162" s="20"/>
      <c r="V2162" s="20"/>
      <c r="W2162" s="20"/>
      <c r="X2162" s="20"/>
      <c r="Y2162" s="20"/>
      <c r="Z2162" s="20"/>
      <c r="AA2162" s="20"/>
      <c r="AB2162" s="20"/>
      <c r="AC2162" s="20"/>
      <c r="AD2162" s="20"/>
      <c r="AE2162" s="20"/>
      <c r="AF2162" s="20"/>
      <c r="AG2162" s="11"/>
    </row>
    <row r="2163" spans="2:33">
      <c r="B2163" s="12"/>
      <c r="C2163" s="12"/>
      <c r="J2163" s="13"/>
      <c r="K2163" s="13"/>
      <c r="L2163" s="16"/>
      <c r="M2163" s="13"/>
      <c r="Q2163" s="20"/>
      <c r="R2163" s="20"/>
      <c r="S2163" s="20"/>
      <c r="T2163" s="20"/>
      <c r="V2163" s="20"/>
      <c r="W2163" s="20"/>
      <c r="X2163" s="20"/>
      <c r="Y2163" s="20"/>
      <c r="Z2163" s="20"/>
      <c r="AA2163" s="20"/>
      <c r="AB2163" s="20"/>
      <c r="AC2163" s="20"/>
      <c r="AD2163" s="20"/>
      <c r="AE2163" s="20"/>
      <c r="AF2163" s="20"/>
      <c r="AG2163" s="11"/>
    </row>
    <row r="2164" spans="2:33">
      <c r="B2164" s="12"/>
      <c r="C2164" s="12"/>
      <c r="J2164" s="13"/>
      <c r="K2164" s="13"/>
      <c r="L2164" s="16"/>
      <c r="M2164" s="13"/>
      <c r="Q2164" s="20"/>
      <c r="R2164" s="20"/>
      <c r="S2164" s="20"/>
      <c r="T2164" s="20"/>
      <c r="V2164" s="20"/>
      <c r="W2164" s="20"/>
      <c r="X2164" s="20"/>
      <c r="Y2164" s="20"/>
      <c r="Z2164" s="20"/>
      <c r="AA2164" s="20"/>
      <c r="AB2164" s="20"/>
      <c r="AC2164" s="20"/>
      <c r="AD2164" s="20"/>
      <c r="AE2164" s="20"/>
      <c r="AF2164" s="20"/>
      <c r="AG2164" s="11"/>
    </row>
    <row r="2165" spans="2:33">
      <c r="B2165" s="12"/>
      <c r="C2165" s="12"/>
      <c r="J2165" s="13"/>
      <c r="K2165" s="13"/>
      <c r="L2165" s="16"/>
      <c r="M2165" s="13"/>
      <c r="Q2165" s="20"/>
      <c r="R2165" s="20"/>
      <c r="S2165" s="20"/>
      <c r="T2165" s="20"/>
      <c r="V2165" s="20"/>
      <c r="W2165" s="20"/>
      <c r="X2165" s="20"/>
      <c r="Y2165" s="20"/>
      <c r="Z2165" s="20"/>
      <c r="AA2165" s="20"/>
      <c r="AB2165" s="20"/>
      <c r="AC2165" s="20"/>
      <c r="AD2165" s="20"/>
      <c r="AE2165" s="20"/>
      <c r="AF2165" s="20"/>
      <c r="AG2165" s="11"/>
    </row>
    <row r="2166" spans="2:33">
      <c r="B2166" s="12"/>
      <c r="C2166" s="12"/>
      <c r="J2166" s="13"/>
      <c r="K2166" s="13"/>
      <c r="L2166" s="16"/>
      <c r="M2166" s="13"/>
      <c r="Q2166" s="20"/>
      <c r="R2166" s="20"/>
      <c r="S2166" s="20"/>
      <c r="T2166" s="20"/>
      <c r="V2166" s="20"/>
      <c r="W2166" s="20"/>
      <c r="X2166" s="20"/>
      <c r="Y2166" s="20"/>
      <c r="Z2166" s="20"/>
      <c r="AA2166" s="20"/>
      <c r="AB2166" s="20"/>
      <c r="AC2166" s="20"/>
      <c r="AD2166" s="20"/>
      <c r="AE2166" s="20"/>
      <c r="AF2166" s="20"/>
      <c r="AG2166" s="11"/>
    </row>
    <row r="2167" spans="2:33">
      <c r="B2167" s="12"/>
      <c r="C2167" s="12"/>
      <c r="J2167" s="13"/>
      <c r="K2167" s="13"/>
      <c r="L2167" s="16"/>
      <c r="M2167" s="13"/>
      <c r="Q2167" s="20"/>
      <c r="R2167" s="20"/>
      <c r="S2167" s="20"/>
      <c r="T2167" s="20"/>
      <c r="V2167" s="20"/>
      <c r="W2167" s="20"/>
      <c r="X2167" s="20"/>
      <c r="Y2167" s="20"/>
      <c r="Z2167" s="20"/>
      <c r="AA2167" s="20"/>
      <c r="AB2167" s="20"/>
      <c r="AC2167" s="20"/>
      <c r="AD2167" s="20"/>
      <c r="AE2167" s="20"/>
      <c r="AF2167" s="20"/>
      <c r="AG2167" s="11"/>
    </row>
    <row r="2168" spans="2:33">
      <c r="B2168" s="12"/>
      <c r="C2168" s="12"/>
      <c r="J2168" s="13"/>
      <c r="K2168" s="13"/>
      <c r="L2168" s="16"/>
      <c r="M2168" s="13"/>
      <c r="Q2168" s="20"/>
      <c r="R2168" s="20"/>
      <c r="S2168" s="20"/>
      <c r="T2168" s="20"/>
      <c r="V2168" s="20"/>
      <c r="W2168" s="20"/>
      <c r="X2168" s="20"/>
      <c r="Y2168" s="20"/>
      <c r="Z2168" s="20"/>
      <c r="AA2168" s="20"/>
      <c r="AB2168" s="20"/>
      <c r="AC2168" s="20"/>
      <c r="AD2168" s="20"/>
      <c r="AE2168" s="20"/>
      <c r="AF2168" s="20"/>
      <c r="AG2168" s="11"/>
    </row>
    <row r="2169" spans="2:33">
      <c r="B2169" s="12"/>
      <c r="C2169" s="12"/>
      <c r="J2169" s="13"/>
      <c r="K2169" s="13"/>
      <c r="L2169" s="16"/>
      <c r="M2169" s="13"/>
      <c r="Q2169" s="20"/>
      <c r="R2169" s="20"/>
      <c r="S2169" s="20"/>
      <c r="T2169" s="20"/>
      <c r="V2169" s="20"/>
      <c r="W2169" s="20"/>
      <c r="X2169" s="20"/>
      <c r="Y2169" s="20"/>
      <c r="Z2169" s="20"/>
      <c r="AA2169" s="20"/>
      <c r="AB2169" s="20"/>
      <c r="AC2169" s="20"/>
      <c r="AD2169" s="20"/>
      <c r="AE2169" s="20"/>
      <c r="AF2169" s="20"/>
      <c r="AG2169" s="11"/>
    </row>
    <row r="2170" spans="2:33">
      <c r="B2170" s="12"/>
      <c r="C2170" s="12"/>
      <c r="J2170" s="13"/>
      <c r="K2170" s="13"/>
      <c r="L2170" s="16"/>
      <c r="M2170" s="13"/>
      <c r="Q2170" s="20"/>
      <c r="R2170" s="20"/>
      <c r="S2170" s="20"/>
      <c r="T2170" s="20"/>
      <c r="V2170" s="20"/>
      <c r="W2170" s="20"/>
      <c r="X2170" s="20"/>
      <c r="Y2170" s="20"/>
      <c r="Z2170" s="20"/>
      <c r="AA2170" s="20"/>
      <c r="AB2170" s="20"/>
      <c r="AC2170" s="20"/>
      <c r="AD2170" s="20"/>
      <c r="AE2170" s="20"/>
      <c r="AF2170" s="20"/>
      <c r="AG2170" s="11"/>
    </row>
    <row r="2171" spans="2:33">
      <c r="B2171" s="12"/>
      <c r="C2171" s="12"/>
      <c r="J2171" s="13"/>
      <c r="K2171" s="13"/>
      <c r="L2171" s="16"/>
      <c r="M2171" s="13"/>
      <c r="Q2171" s="20"/>
      <c r="R2171" s="20"/>
      <c r="S2171" s="20"/>
      <c r="T2171" s="20"/>
      <c r="V2171" s="20"/>
      <c r="W2171" s="20"/>
      <c r="X2171" s="20"/>
      <c r="Y2171" s="20"/>
      <c r="Z2171" s="20"/>
      <c r="AA2171" s="20"/>
      <c r="AB2171" s="20"/>
      <c r="AC2171" s="20"/>
      <c r="AD2171" s="20"/>
      <c r="AE2171" s="20"/>
      <c r="AF2171" s="20"/>
      <c r="AG2171" s="11"/>
    </row>
    <row r="2172" spans="2:33">
      <c r="B2172" s="12"/>
      <c r="C2172" s="12"/>
      <c r="J2172" s="13"/>
      <c r="K2172" s="13"/>
      <c r="L2172" s="16"/>
      <c r="M2172" s="13"/>
      <c r="Q2172" s="20"/>
      <c r="R2172" s="20"/>
      <c r="S2172" s="20"/>
      <c r="T2172" s="20"/>
      <c r="V2172" s="20"/>
      <c r="W2172" s="20"/>
      <c r="X2172" s="20"/>
      <c r="Y2172" s="20"/>
      <c r="Z2172" s="20"/>
      <c r="AA2172" s="20"/>
      <c r="AB2172" s="20"/>
      <c r="AC2172" s="20"/>
      <c r="AD2172" s="20"/>
      <c r="AE2172" s="20"/>
      <c r="AF2172" s="20"/>
      <c r="AG2172" s="11"/>
    </row>
    <row r="2173" spans="2:33">
      <c r="B2173" s="12"/>
      <c r="C2173" s="12"/>
      <c r="J2173" s="13"/>
      <c r="K2173" s="13"/>
      <c r="L2173" s="16"/>
      <c r="M2173" s="13"/>
      <c r="Q2173" s="20"/>
      <c r="R2173" s="20"/>
      <c r="S2173" s="20"/>
      <c r="T2173" s="20"/>
      <c r="V2173" s="20"/>
      <c r="W2173" s="20"/>
      <c r="X2173" s="20"/>
      <c r="Y2173" s="20"/>
      <c r="Z2173" s="20"/>
      <c r="AA2173" s="20"/>
      <c r="AB2173" s="20"/>
      <c r="AC2173" s="20"/>
      <c r="AD2173" s="20"/>
      <c r="AE2173" s="20"/>
      <c r="AF2173" s="20"/>
      <c r="AG2173" s="11"/>
    </row>
    <row r="2174" spans="2:33">
      <c r="B2174" s="12"/>
      <c r="C2174" s="12"/>
      <c r="J2174" s="13"/>
      <c r="K2174" s="13"/>
      <c r="L2174" s="16"/>
      <c r="M2174" s="13"/>
      <c r="Q2174" s="20"/>
      <c r="R2174" s="20"/>
      <c r="S2174" s="20"/>
      <c r="T2174" s="20"/>
      <c r="V2174" s="20"/>
      <c r="W2174" s="20"/>
      <c r="X2174" s="20"/>
      <c r="Y2174" s="20"/>
      <c r="Z2174" s="20"/>
      <c r="AA2174" s="20"/>
      <c r="AB2174" s="20"/>
      <c r="AC2174" s="20"/>
      <c r="AD2174" s="20"/>
      <c r="AE2174" s="20"/>
      <c r="AF2174" s="20"/>
      <c r="AG2174" s="11"/>
    </row>
    <row r="2175" spans="2:33">
      <c r="B2175" s="12"/>
      <c r="C2175" s="12"/>
      <c r="J2175" s="13"/>
      <c r="K2175" s="13"/>
      <c r="L2175" s="16"/>
      <c r="M2175" s="13"/>
      <c r="Q2175" s="20"/>
      <c r="R2175" s="20"/>
      <c r="S2175" s="20"/>
      <c r="T2175" s="20"/>
      <c r="V2175" s="20"/>
      <c r="W2175" s="20"/>
      <c r="X2175" s="20"/>
      <c r="Y2175" s="20"/>
      <c r="Z2175" s="20"/>
      <c r="AA2175" s="20"/>
      <c r="AB2175" s="20"/>
      <c r="AC2175" s="20"/>
      <c r="AD2175" s="20"/>
      <c r="AE2175" s="20"/>
      <c r="AF2175" s="20"/>
      <c r="AG2175" s="11"/>
    </row>
    <row r="2176" spans="2:33">
      <c r="B2176" s="12"/>
      <c r="C2176" s="12"/>
      <c r="J2176" s="13"/>
      <c r="K2176" s="13"/>
      <c r="L2176" s="16"/>
      <c r="M2176" s="13"/>
      <c r="Q2176" s="20"/>
      <c r="R2176" s="20"/>
      <c r="S2176" s="20"/>
      <c r="T2176" s="20"/>
      <c r="V2176" s="20"/>
      <c r="W2176" s="20"/>
      <c r="X2176" s="20"/>
      <c r="Y2176" s="20"/>
      <c r="Z2176" s="20"/>
      <c r="AA2176" s="20"/>
      <c r="AB2176" s="20"/>
      <c r="AC2176" s="20"/>
      <c r="AD2176" s="20"/>
      <c r="AE2176" s="20"/>
      <c r="AF2176" s="20"/>
      <c r="AG2176" s="11"/>
    </row>
    <row r="2177" spans="2:33">
      <c r="B2177" s="12"/>
      <c r="C2177" s="12"/>
      <c r="J2177" s="13"/>
      <c r="K2177" s="13"/>
      <c r="L2177" s="16"/>
      <c r="M2177" s="13"/>
      <c r="Q2177" s="20"/>
      <c r="R2177" s="20"/>
      <c r="S2177" s="20"/>
      <c r="T2177" s="20"/>
      <c r="V2177" s="20"/>
      <c r="W2177" s="20"/>
      <c r="X2177" s="20"/>
      <c r="Y2177" s="20"/>
      <c r="Z2177" s="20"/>
      <c r="AA2177" s="20"/>
      <c r="AB2177" s="20"/>
      <c r="AC2177" s="20"/>
      <c r="AD2177" s="20"/>
      <c r="AE2177" s="20"/>
      <c r="AF2177" s="20"/>
      <c r="AG2177" s="11"/>
    </row>
    <row r="2178" spans="2:33">
      <c r="B2178" s="12"/>
      <c r="C2178" s="12"/>
      <c r="J2178" s="13"/>
      <c r="K2178" s="13"/>
      <c r="L2178" s="16"/>
      <c r="M2178" s="13"/>
      <c r="Q2178" s="20"/>
      <c r="R2178" s="20"/>
      <c r="S2178" s="20"/>
      <c r="T2178" s="20"/>
      <c r="V2178" s="20"/>
      <c r="W2178" s="20"/>
      <c r="X2178" s="20"/>
      <c r="Y2178" s="20"/>
      <c r="Z2178" s="20"/>
      <c r="AA2178" s="20"/>
      <c r="AB2178" s="20"/>
      <c r="AC2178" s="20"/>
      <c r="AD2178" s="20"/>
      <c r="AE2178" s="20"/>
      <c r="AF2178" s="20"/>
      <c r="AG2178" s="11"/>
    </row>
    <row r="2179" spans="2:33">
      <c r="B2179" s="12"/>
      <c r="C2179" s="12"/>
      <c r="J2179" s="13"/>
      <c r="K2179" s="13"/>
      <c r="L2179" s="16"/>
      <c r="M2179" s="13"/>
      <c r="Q2179" s="20"/>
      <c r="R2179" s="20"/>
      <c r="S2179" s="20"/>
      <c r="T2179" s="20"/>
      <c r="V2179" s="20"/>
      <c r="W2179" s="20"/>
      <c r="X2179" s="20"/>
      <c r="Y2179" s="20"/>
      <c r="Z2179" s="20"/>
      <c r="AA2179" s="20"/>
      <c r="AB2179" s="20"/>
      <c r="AC2179" s="20"/>
      <c r="AD2179" s="20"/>
      <c r="AE2179" s="20"/>
      <c r="AF2179" s="20"/>
      <c r="AG2179" s="11"/>
    </row>
    <row r="2180" spans="2:33">
      <c r="B2180" s="12"/>
      <c r="C2180" s="12"/>
      <c r="J2180" s="13"/>
      <c r="K2180" s="13"/>
      <c r="L2180" s="16"/>
      <c r="M2180" s="13"/>
      <c r="Q2180" s="20"/>
      <c r="R2180" s="20"/>
      <c r="S2180" s="20"/>
      <c r="T2180" s="20"/>
      <c r="V2180" s="20"/>
      <c r="W2180" s="20"/>
      <c r="X2180" s="20"/>
      <c r="Y2180" s="20"/>
      <c r="Z2180" s="20"/>
      <c r="AA2180" s="20"/>
      <c r="AB2180" s="20"/>
      <c r="AC2180" s="20"/>
      <c r="AD2180" s="20"/>
      <c r="AE2180" s="20"/>
      <c r="AF2180" s="20"/>
      <c r="AG2180" s="11"/>
    </row>
    <row r="2181" spans="2:33">
      <c r="B2181" s="12"/>
      <c r="C2181" s="12"/>
      <c r="J2181" s="13"/>
      <c r="K2181" s="13"/>
      <c r="L2181" s="16"/>
      <c r="M2181" s="13"/>
      <c r="Q2181" s="20"/>
      <c r="R2181" s="20"/>
      <c r="S2181" s="20"/>
      <c r="T2181" s="20"/>
      <c r="V2181" s="20"/>
      <c r="W2181" s="20"/>
      <c r="X2181" s="20"/>
      <c r="Y2181" s="20"/>
      <c r="Z2181" s="20"/>
      <c r="AA2181" s="20"/>
      <c r="AB2181" s="20"/>
      <c r="AC2181" s="20"/>
      <c r="AD2181" s="20"/>
      <c r="AE2181" s="20"/>
      <c r="AF2181" s="20"/>
      <c r="AG2181" s="11"/>
    </row>
    <row r="2182" spans="2:33">
      <c r="B2182" s="12"/>
      <c r="C2182" s="12"/>
      <c r="J2182" s="13"/>
      <c r="K2182" s="13"/>
      <c r="L2182" s="16"/>
      <c r="M2182" s="13"/>
      <c r="Q2182" s="20"/>
      <c r="R2182" s="20"/>
      <c r="S2182" s="20"/>
      <c r="T2182" s="20"/>
      <c r="V2182" s="20"/>
      <c r="W2182" s="20"/>
      <c r="X2182" s="20"/>
      <c r="Y2182" s="20"/>
      <c r="Z2182" s="20"/>
      <c r="AA2182" s="20"/>
      <c r="AB2182" s="20"/>
      <c r="AC2182" s="20"/>
      <c r="AD2182" s="20"/>
      <c r="AE2182" s="20"/>
      <c r="AF2182" s="20"/>
      <c r="AG2182" s="11"/>
    </row>
    <row r="2183" spans="2:33">
      <c r="B2183" s="12"/>
      <c r="C2183" s="12"/>
      <c r="J2183" s="13"/>
      <c r="K2183" s="13"/>
      <c r="L2183" s="16"/>
      <c r="M2183" s="13"/>
      <c r="Q2183" s="20"/>
      <c r="R2183" s="20"/>
      <c r="S2183" s="20"/>
      <c r="T2183" s="20"/>
      <c r="V2183" s="20"/>
      <c r="W2183" s="20"/>
      <c r="X2183" s="20"/>
      <c r="Y2183" s="20"/>
      <c r="Z2183" s="20"/>
      <c r="AA2183" s="20"/>
      <c r="AB2183" s="20"/>
      <c r="AC2183" s="20"/>
      <c r="AD2183" s="20"/>
      <c r="AE2183" s="20"/>
      <c r="AF2183" s="20"/>
      <c r="AG2183" s="11"/>
    </row>
    <row r="2184" spans="2:33">
      <c r="B2184" s="12"/>
      <c r="C2184" s="12"/>
      <c r="J2184" s="13"/>
      <c r="K2184" s="13"/>
      <c r="L2184" s="16"/>
      <c r="M2184" s="13"/>
      <c r="Q2184" s="20"/>
      <c r="R2184" s="20"/>
      <c r="S2184" s="20"/>
      <c r="T2184" s="20"/>
      <c r="V2184" s="20"/>
      <c r="W2184" s="20"/>
      <c r="X2184" s="20"/>
      <c r="Y2184" s="20"/>
      <c r="Z2184" s="20"/>
      <c r="AA2184" s="20"/>
      <c r="AB2184" s="20"/>
      <c r="AC2184" s="20"/>
      <c r="AD2184" s="20"/>
      <c r="AE2184" s="20"/>
      <c r="AF2184" s="20"/>
      <c r="AG2184" s="11"/>
    </row>
    <row r="2185" spans="2:33">
      <c r="B2185" s="12"/>
      <c r="C2185" s="12"/>
      <c r="J2185" s="13"/>
      <c r="K2185" s="13"/>
      <c r="L2185" s="16"/>
      <c r="M2185" s="13"/>
      <c r="Q2185" s="20"/>
      <c r="R2185" s="20"/>
      <c r="S2185" s="20"/>
      <c r="T2185" s="20"/>
      <c r="V2185" s="20"/>
      <c r="W2185" s="20"/>
      <c r="X2185" s="20"/>
      <c r="Y2185" s="20"/>
      <c r="Z2185" s="20"/>
      <c r="AA2185" s="20"/>
      <c r="AB2185" s="20"/>
      <c r="AC2185" s="20"/>
      <c r="AD2185" s="20"/>
      <c r="AE2185" s="20"/>
      <c r="AF2185" s="20"/>
      <c r="AG2185" s="11"/>
    </row>
    <row r="2186" spans="2:33">
      <c r="B2186" s="12"/>
      <c r="C2186" s="12"/>
      <c r="J2186" s="13"/>
      <c r="K2186" s="13"/>
      <c r="L2186" s="16"/>
      <c r="M2186" s="13"/>
      <c r="Q2186" s="20"/>
      <c r="R2186" s="20"/>
      <c r="S2186" s="20"/>
      <c r="T2186" s="20"/>
      <c r="V2186" s="20"/>
      <c r="W2186" s="20"/>
      <c r="X2186" s="20"/>
      <c r="Y2186" s="20"/>
      <c r="Z2186" s="20"/>
      <c r="AA2186" s="20"/>
      <c r="AB2186" s="20"/>
      <c r="AC2186" s="20"/>
      <c r="AD2186" s="20"/>
      <c r="AE2186" s="20"/>
      <c r="AF2186" s="20"/>
      <c r="AG2186" s="11"/>
    </row>
    <row r="2187" spans="2:33">
      <c r="B2187" s="12"/>
      <c r="C2187" s="12"/>
      <c r="J2187" s="13"/>
      <c r="K2187" s="13"/>
      <c r="L2187" s="16"/>
      <c r="M2187" s="13"/>
      <c r="Q2187" s="20"/>
      <c r="R2187" s="20"/>
      <c r="S2187" s="20"/>
      <c r="T2187" s="20"/>
      <c r="V2187" s="20"/>
      <c r="W2187" s="20"/>
      <c r="X2187" s="20"/>
      <c r="Y2187" s="20"/>
      <c r="Z2187" s="20"/>
      <c r="AA2187" s="20"/>
      <c r="AB2187" s="20"/>
      <c r="AC2187" s="20"/>
      <c r="AD2187" s="20"/>
      <c r="AE2187" s="20"/>
      <c r="AF2187" s="20"/>
      <c r="AG2187" s="11"/>
    </row>
    <row r="2188" spans="2:33">
      <c r="B2188" s="12"/>
      <c r="C2188" s="12"/>
      <c r="J2188" s="13"/>
      <c r="K2188" s="13"/>
      <c r="L2188" s="16"/>
      <c r="M2188" s="13"/>
      <c r="Q2188" s="20"/>
      <c r="R2188" s="20"/>
      <c r="S2188" s="20"/>
      <c r="T2188" s="20"/>
      <c r="V2188" s="20"/>
      <c r="W2188" s="20"/>
      <c r="X2188" s="20"/>
      <c r="Y2188" s="20"/>
      <c r="Z2188" s="20"/>
      <c r="AA2188" s="20"/>
      <c r="AB2188" s="20"/>
      <c r="AC2188" s="20"/>
      <c r="AD2188" s="20"/>
      <c r="AE2188" s="20"/>
      <c r="AF2188" s="20"/>
      <c r="AG2188" s="11"/>
    </row>
    <row r="2189" spans="2:33">
      <c r="B2189" s="12"/>
      <c r="C2189" s="12"/>
      <c r="J2189" s="13"/>
      <c r="K2189" s="13"/>
      <c r="L2189" s="16"/>
      <c r="M2189" s="13"/>
      <c r="Q2189" s="20"/>
      <c r="R2189" s="20"/>
      <c r="S2189" s="20"/>
      <c r="T2189" s="20"/>
      <c r="V2189" s="20"/>
      <c r="W2189" s="20"/>
      <c r="X2189" s="20"/>
      <c r="Y2189" s="20"/>
      <c r="Z2189" s="20"/>
      <c r="AA2189" s="20"/>
      <c r="AB2189" s="20"/>
      <c r="AC2189" s="20"/>
      <c r="AD2189" s="20"/>
      <c r="AE2189" s="20"/>
      <c r="AF2189" s="20"/>
      <c r="AG2189" s="11"/>
    </row>
    <row r="2190" spans="2:33">
      <c r="B2190" s="12"/>
      <c r="C2190" s="12"/>
      <c r="J2190" s="13"/>
      <c r="K2190" s="13"/>
      <c r="L2190" s="16"/>
      <c r="M2190" s="13"/>
      <c r="Q2190" s="20"/>
      <c r="R2190" s="20"/>
      <c r="S2190" s="20"/>
      <c r="T2190" s="20"/>
      <c r="V2190" s="20"/>
      <c r="W2190" s="20"/>
      <c r="X2190" s="20"/>
      <c r="Y2190" s="20"/>
      <c r="Z2190" s="20"/>
      <c r="AA2190" s="20"/>
      <c r="AB2190" s="20"/>
      <c r="AC2190" s="20"/>
      <c r="AD2190" s="20"/>
      <c r="AE2190" s="20"/>
      <c r="AF2190" s="20"/>
      <c r="AG2190" s="11"/>
    </row>
    <row r="2191" spans="2:33">
      <c r="B2191" s="12"/>
      <c r="C2191" s="12"/>
      <c r="J2191" s="13"/>
      <c r="K2191" s="13"/>
      <c r="L2191" s="16"/>
      <c r="M2191" s="13"/>
      <c r="Q2191" s="20"/>
      <c r="R2191" s="20"/>
      <c r="S2191" s="20"/>
      <c r="T2191" s="20"/>
      <c r="V2191" s="20"/>
      <c r="W2191" s="20"/>
      <c r="X2191" s="20"/>
      <c r="Y2191" s="20"/>
      <c r="Z2191" s="20"/>
      <c r="AA2191" s="20"/>
      <c r="AB2191" s="20"/>
      <c r="AC2191" s="20"/>
      <c r="AD2191" s="20"/>
      <c r="AE2191" s="20"/>
      <c r="AF2191" s="20"/>
      <c r="AG2191" s="11"/>
    </row>
    <row r="2192" spans="2:33">
      <c r="B2192" s="12"/>
      <c r="C2192" s="12"/>
      <c r="J2192" s="13"/>
      <c r="K2192" s="13"/>
      <c r="L2192" s="16"/>
      <c r="M2192" s="13"/>
      <c r="Q2192" s="20"/>
      <c r="R2192" s="20"/>
      <c r="S2192" s="20"/>
      <c r="T2192" s="20"/>
      <c r="V2192" s="20"/>
      <c r="W2192" s="20"/>
      <c r="X2192" s="20"/>
      <c r="Y2192" s="20"/>
      <c r="Z2192" s="20"/>
      <c r="AA2192" s="20"/>
      <c r="AB2192" s="20"/>
      <c r="AC2192" s="20"/>
      <c r="AD2192" s="20"/>
      <c r="AE2192" s="20"/>
      <c r="AF2192" s="20"/>
      <c r="AG2192" s="11"/>
    </row>
    <row r="2193" spans="2:33">
      <c r="B2193" s="12"/>
      <c r="C2193" s="12"/>
      <c r="J2193" s="13"/>
      <c r="K2193" s="13"/>
      <c r="L2193" s="16"/>
      <c r="M2193" s="13"/>
      <c r="Q2193" s="20"/>
      <c r="R2193" s="20"/>
      <c r="S2193" s="20"/>
      <c r="T2193" s="20"/>
      <c r="V2193" s="20"/>
      <c r="W2193" s="20"/>
      <c r="X2193" s="20"/>
      <c r="Y2193" s="20"/>
      <c r="Z2193" s="20"/>
      <c r="AA2193" s="20"/>
      <c r="AB2193" s="20"/>
      <c r="AC2193" s="20"/>
      <c r="AD2193" s="20"/>
      <c r="AE2193" s="20"/>
      <c r="AF2193" s="20"/>
      <c r="AG2193" s="11"/>
    </row>
    <row r="2194" spans="2:33">
      <c r="B2194" s="12"/>
      <c r="C2194" s="12"/>
      <c r="J2194" s="13"/>
      <c r="K2194" s="13"/>
      <c r="L2194" s="16"/>
      <c r="M2194" s="13"/>
      <c r="Q2194" s="20"/>
      <c r="R2194" s="20"/>
      <c r="S2194" s="20"/>
      <c r="T2194" s="20"/>
      <c r="V2194" s="20"/>
      <c r="W2194" s="20"/>
      <c r="X2194" s="20"/>
      <c r="Y2194" s="20"/>
      <c r="Z2194" s="20"/>
      <c r="AA2194" s="20"/>
      <c r="AB2194" s="20"/>
      <c r="AC2194" s="20"/>
      <c r="AD2194" s="20"/>
      <c r="AE2194" s="20"/>
      <c r="AF2194" s="20"/>
      <c r="AG2194" s="11"/>
    </row>
    <row r="2195" spans="2:33">
      <c r="B2195" s="12"/>
      <c r="C2195" s="12"/>
      <c r="J2195" s="13"/>
      <c r="K2195" s="13"/>
      <c r="L2195" s="16"/>
      <c r="M2195" s="13"/>
      <c r="Q2195" s="20"/>
      <c r="R2195" s="20"/>
      <c r="S2195" s="20"/>
      <c r="T2195" s="20"/>
      <c r="V2195" s="20"/>
      <c r="W2195" s="20"/>
      <c r="X2195" s="20"/>
      <c r="Y2195" s="20"/>
      <c r="Z2195" s="20"/>
      <c r="AA2195" s="20"/>
      <c r="AB2195" s="20"/>
      <c r="AC2195" s="20"/>
      <c r="AD2195" s="20"/>
      <c r="AE2195" s="20"/>
      <c r="AF2195" s="20"/>
      <c r="AG2195" s="11"/>
    </row>
    <row r="2196" spans="2:33">
      <c r="B2196" s="12"/>
      <c r="C2196" s="12"/>
      <c r="J2196" s="13"/>
      <c r="K2196" s="13"/>
      <c r="L2196" s="16"/>
      <c r="M2196" s="13"/>
      <c r="Q2196" s="20"/>
      <c r="R2196" s="20"/>
      <c r="S2196" s="20"/>
      <c r="T2196" s="20"/>
      <c r="V2196" s="20"/>
      <c r="W2196" s="20"/>
      <c r="X2196" s="20"/>
      <c r="Y2196" s="20"/>
      <c r="Z2196" s="20"/>
      <c r="AA2196" s="20"/>
      <c r="AB2196" s="20"/>
      <c r="AC2196" s="20"/>
      <c r="AD2196" s="20"/>
      <c r="AE2196" s="20"/>
      <c r="AF2196" s="20"/>
      <c r="AG2196" s="11"/>
    </row>
    <row r="2197" spans="2:33">
      <c r="B2197" s="12"/>
      <c r="C2197" s="12"/>
      <c r="J2197" s="13"/>
      <c r="K2197" s="13"/>
      <c r="L2197" s="16"/>
      <c r="M2197" s="13"/>
      <c r="Q2197" s="20"/>
      <c r="R2197" s="20"/>
      <c r="S2197" s="20"/>
      <c r="T2197" s="20"/>
      <c r="V2197" s="20"/>
      <c r="W2197" s="20"/>
      <c r="X2197" s="20"/>
      <c r="Y2197" s="20"/>
      <c r="Z2197" s="20"/>
      <c r="AA2197" s="20"/>
      <c r="AB2197" s="20"/>
      <c r="AC2197" s="20"/>
      <c r="AD2197" s="20"/>
      <c r="AE2197" s="20"/>
      <c r="AF2197" s="20"/>
      <c r="AG2197" s="11"/>
    </row>
    <row r="2198" spans="2:33">
      <c r="B2198" s="12"/>
      <c r="C2198" s="12"/>
      <c r="J2198" s="13"/>
      <c r="K2198" s="13"/>
      <c r="L2198" s="16"/>
      <c r="M2198" s="13"/>
      <c r="Q2198" s="20"/>
      <c r="R2198" s="20"/>
      <c r="S2198" s="20"/>
      <c r="T2198" s="20"/>
      <c r="V2198" s="20"/>
      <c r="W2198" s="20"/>
      <c r="X2198" s="20"/>
      <c r="Y2198" s="20"/>
      <c r="Z2198" s="20"/>
      <c r="AA2198" s="20"/>
      <c r="AB2198" s="20"/>
      <c r="AC2198" s="20"/>
      <c r="AD2198" s="20"/>
      <c r="AE2198" s="20"/>
      <c r="AF2198" s="20"/>
      <c r="AG2198" s="11"/>
    </row>
    <row r="2199" spans="2:33">
      <c r="B2199" s="12"/>
      <c r="C2199" s="12"/>
      <c r="J2199" s="13"/>
      <c r="K2199" s="13"/>
      <c r="L2199" s="16"/>
      <c r="M2199" s="13"/>
      <c r="Q2199" s="20"/>
      <c r="R2199" s="20"/>
      <c r="S2199" s="20"/>
      <c r="T2199" s="20"/>
      <c r="V2199" s="20"/>
      <c r="W2199" s="20"/>
      <c r="X2199" s="20"/>
      <c r="Y2199" s="20"/>
      <c r="Z2199" s="20"/>
      <c r="AA2199" s="20"/>
      <c r="AB2199" s="20"/>
      <c r="AC2199" s="20"/>
      <c r="AD2199" s="20"/>
      <c r="AE2199" s="20"/>
      <c r="AF2199" s="20"/>
      <c r="AG2199" s="11"/>
    </row>
    <row r="2200" spans="2:33">
      <c r="B2200" s="12"/>
      <c r="C2200" s="12"/>
      <c r="J2200" s="13"/>
      <c r="K2200" s="13"/>
      <c r="L2200" s="16"/>
      <c r="M2200" s="13"/>
      <c r="Q2200" s="20"/>
      <c r="R2200" s="20"/>
      <c r="S2200" s="20"/>
      <c r="T2200" s="20"/>
      <c r="V2200" s="20"/>
      <c r="W2200" s="20"/>
      <c r="X2200" s="20"/>
      <c r="Y2200" s="20"/>
      <c r="Z2200" s="20"/>
      <c r="AA2200" s="20"/>
      <c r="AB2200" s="20"/>
      <c r="AC2200" s="20"/>
      <c r="AD2200" s="20"/>
      <c r="AE2200" s="20"/>
      <c r="AF2200" s="20"/>
      <c r="AG2200" s="11"/>
    </row>
    <row r="2201" spans="2:33">
      <c r="B2201" s="12"/>
      <c r="C2201" s="12"/>
      <c r="J2201" s="13"/>
      <c r="K2201" s="13"/>
      <c r="L2201" s="16"/>
      <c r="M2201" s="13"/>
      <c r="Q2201" s="20"/>
      <c r="R2201" s="20"/>
      <c r="S2201" s="20"/>
      <c r="T2201" s="20"/>
      <c r="V2201" s="20"/>
      <c r="W2201" s="20"/>
      <c r="X2201" s="20"/>
      <c r="Y2201" s="20"/>
      <c r="Z2201" s="20"/>
      <c r="AA2201" s="20"/>
      <c r="AB2201" s="20"/>
      <c r="AC2201" s="20"/>
      <c r="AD2201" s="20"/>
      <c r="AE2201" s="20"/>
      <c r="AF2201" s="20"/>
      <c r="AG2201" s="11"/>
    </row>
    <row r="2202" spans="2:33">
      <c r="B2202" s="12"/>
      <c r="C2202" s="12"/>
      <c r="J2202" s="13"/>
      <c r="K2202" s="13"/>
      <c r="L2202" s="16"/>
      <c r="M2202" s="13"/>
      <c r="Q2202" s="20"/>
      <c r="R2202" s="20"/>
      <c r="S2202" s="20"/>
      <c r="T2202" s="20"/>
      <c r="V2202" s="20"/>
      <c r="W2202" s="20"/>
      <c r="X2202" s="20"/>
      <c r="Y2202" s="20"/>
      <c r="Z2202" s="20"/>
      <c r="AA2202" s="20"/>
      <c r="AB2202" s="20"/>
      <c r="AC2202" s="20"/>
      <c r="AD2202" s="20"/>
      <c r="AE2202" s="20"/>
      <c r="AF2202" s="20"/>
      <c r="AG2202" s="11"/>
    </row>
    <row r="2203" spans="2:33">
      <c r="B2203" s="12"/>
      <c r="C2203" s="12"/>
      <c r="J2203" s="13"/>
      <c r="K2203" s="13"/>
      <c r="L2203" s="16"/>
      <c r="M2203" s="13"/>
      <c r="Q2203" s="20"/>
      <c r="R2203" s="20"/>
      <c r="S2203" s="20"/>
      <c r="T2203" s="20"/>
      <c r="V2203" s="20"/>
      <c r="W2203" s="20"/>
      <c r="X2203" s="20"/>
      <c r="Y2203" s="20"/>
      <c r="Z2203" s="20"/>
      <c r="AA2203" s="20"/>
      <c r="AB2203" s="20"/>
      <c r="AC2203" s="20"/>
      <c r="AD2203" s="20"/>
      <c r="AE2203" s="20"/>
      <c r="AF2203" s="20"/>
      <c r="AG2203" s="11"/>
    </row>
    <row r="2204" spans="2:33">
      <c r="B2204" s="12"/>
      <c r="C2204" s="12"/>
      <c r="J2204" s="13"/>
      <c r="K2204" s="13"/>
      <c r="L2204" s="16"/>
      <c r="M2204" s="13"/>
      <c r="Q2204" s="20"/>
      <c r="R2204" s="20"/>
      <c r="S2204" s="20"/>
      <c r="T2204" s="20"/>
      <c r="V2204" s="20"/>
      <c r="W2204" s="20"/>
      <c r="X2204" s="20"/>
      <c r="Y2204" s="20"/>
      <c r="Z2204" s="20"/>
      <c r="AA2204" s="20"/>
      <c r="AB2204" s="20"/>
      <c r="AC2204" s="20"/>
      <c r="AD2204" s="20"/>
      <c r="AE2204" s="20"/>
      <c r="AF2204" s="20"/>
      <c r="AG2204" s="11"/>
    </row>
    <row r="2205" spans="2:33">
      <c r="B2205" s="12"/>
      <c r="C2205" s="12"/>
      <c r="J2205" s="13"/>
      <c r="K2205" s="13"/>
      <c r="L2205" s="16"/>
      <c r="M2205" s="13"/>
      <c r="Q2205" s="20"/>
      <c r="R2205" s="20"/>
      <c r="S2205" s="20"/>
      <c r="T2205" s="20"/>
      <c r="V2205" s="20"/>
      <c r="W2205" s="20"/>
      <c r="X2205" s="20"/>
      <c r="Y2205" s="20"/>
      <c r="Z2205" s="20"/>
      <c r="AA2205" s="20"/>
      <c r="AB2205" s="20"/>
      <c r="AC2205" s="20"/>
      <c r="AD2205" s="20"/>
      <c r="AE2205" s="20"/>
      <c r="AF2205" s="20"/>
      <c r="AG2205" s="11"/>
    </row>
    <row r="2206" spans="2:33">
      <c r="B2206" s="12"/>
      <c r="C2206" s="12"/>
      <c r="J2206" s="13"/>
      <c r="K2206" s="13"/>
      <c r="L2206" s="16"/>
      <c r="M2206" s="13"/>
      <c r="Q2206" s="20"/>
      <c r="R2206" s="20"/>
      <c r="S2206" s="20"/>
      <c r="T2206" s="20"/>
      <c r="V2206" s="20"/>
      <c r="W2206" s="20"/>
      <c r="X2206" s="20"/>
      <c r="Y2206" s="20"/>
      <c r="Z2206" s="20"/>
      <c r="AA2206" s="20"/>
      <c r="AB2206" s="20"/>
      <c r="AC2206" s="20"/>
      <c r="AD2206" s="20"/>
      <c r="AE2206" s="20"/>
      <c r="AF2206" s="20"/>
      <c r="AG2206" s="11"/>
    </row>
    <row r="2207" spans="2:33">
      <c r="B2207" s="12"/>
      <c r="C2207" s="12"/>
      <c r="J2207" s="13"/>
      <c r="K2207" s="13"/>
      <c r="L2207" s="16"/>
      <c r="M2207" s="13"/>
      <c r="Q2207" s="20"/>
      <c r="R2207" s="20"/>
      <c r="S2207" s="20"/>
      <c r="T2207" s="20"/>
      <c r="V2207" s="20"/>
      <c r="W2207" s="20"/>
      <c r="X2207" s="20"/>
      <c r="Y2207" s="20"/>
      <c r="Z2207" s="20"/>
      <c r="AA2207" s="20"/>
      <c r="AB2207" s="20"/>
      <c r="AC2207" s="20"/>
      <c r="AD2207" s="20"/>
      <c r="AE2207" s="20"/>
      <c r="AF2207" s="20"/>
      <c r="AG2207" s="11"/>
    </row>
    <row r="2208" spans="2:33">
      <c r="B2208" s="12"/>
      <c r="C2208" s="12"/>
      <c r="J2208" s="13"/>
      <c r="K2208" s="13"/>
      <c r="L2208" s="16"/>
      <c r="M2208" s="13"/>
      <c r="Q2208" s="20"/>
      <c r="R2208" s="20"/>
      <c r="S2208" s="20"/>
      <c r="T2208" s="20"/>
      <c r="V2208" s="20"/>
      <c r="W2208" s="20"/>
      <c r="X2208" s="20"/>
      <c r="Y2208" s="20"/>
      <c r="Z2208" s="20"/>
      <c r="AA2208" s="20"/>
      <c r="AB2208" s="20"/>
      <c r="AC2208" s="20"/>
      <c r="AD2208" s="20"/>
      <c r="AE2208" s="20"/>
      <c r="AF2208" s="20"/>
      <c r="AG2208" s="11"/>
    </row>
    <row r="2209" spans="2:33">
      <c r="B2209" s="12"/>
      <c r="C2209" s="12"/>
      <c r="J2209" s="13"/>
      <c r="K2209" s="13"/>
      <c r="L2209" s="16"/>
      <c r="M2209" s="13"/>
      <c r="Q2209" s="20"/>
      <c r="R2209" s="20"/>
      <c r="S2209" s="20"/>
      <c r="T2209" s="20"/>
      <c r="V2209" s="20"/>
      <c r="W2209" s="20"/>
      <c r="X2209" s="20"/>
      <c r="Y2209" s="20"/>
      <c r="Z2209" s="20"/>
      <c r="AA2209" s="20"/>
      <c r="AB2209" s="20"/>
      <c r="AC2209" s="20"/>
      <c r="AD2209" s="20"/>
      <c r="AE2209" s="20"/>
      <c r="AF2209" s="20"/>
      <c r="AG2209" s="11"/>
    </row>
    <row r="2210" spans="2:33">
      <c r="B2210" s="12"/>
      <c r="C2210" s="12"/>
      <c r="J2210" s="13"/>
      <c r="K2210" s="13"/>
      <c r="L2210" s="16"/>
      <c r="M2210" s="13"/>
      <c r="Q2210" s="20"/>
      <c r="R2210" s="20"/>
      <c r="S2210" s="20"/>
      <c r="T2210" s="20"/>
      <c r="V2210" s="20"/>
      <c r="W2210" s="20"/>
      <c r="X2210" s="20"/>
      <c r="Y2210" s="20"/>
      <c r="Z2210" s="20"/>
      <c r="AA2210" s="20"/>
      <c r="AB2210" s="20"/>
      <c r="AC2210" s="20"/>
      <c r="AD2210" s="20"/>
      <c r="AE2210" s="20"/>
      <c r="AF2210" s="20"/>
      <c r="AG2210" s="11"/>
    </row>
    <row r="2211" spans="2:33">
      <c r="B2211" s="12"/>
      <c r="C2211" s="12"/>
      <c r="J2211" s="13"/>
      <c r="K2211" s="13"/>
      <c r="L2211" s="16"/>
      <c r="M2211" s="13"/>
      <c r="Q2211" s="20"/>
      <c r="R2211" s="20"/>
      <c r="S2211" s="20"/>
      <c r="T2211" s="20"/>
      <c r="V2211" s="20"/>
      <c r="W2211" s="20"/>
      <c r="X2211" s="20"/>
      <c r="Y2211" s="20"/>
      <c r="Z2211" s="20"/>
      <c r="AA2211" s="20"/>
      <c r="AB2211" s="20"/>
      <c r="AC2211" s="20"/>
      <c r="AD2211" s="20"/>
      <c r="AE2211" s="20"/>
      <c r="AF2211" s="20"/>
      <c r="AG2211" s="11"/>
    </row>
    <row r="2212" spans="2:33">
      <c r="B2212" s="12"/>
      <c r="C2212" s="12"/>
      <c r="J2212" s="13"/>
      <c r="K2212" s="13"/>
      <c r="L2212" s="16"/>
      <c r="M2212" s="13"/>
      <c r="Q2212" s="20"/>
      <c r="R2212" s="20"/>
      <c r="S2212" s="20"/>
      <c r="T2212" s="20"/>
      <c r="V2212" s="20"/>
      <c r="W2212" s="20"/>
      <c r="X2212" s="20"/>
      <c r="Y2212" s="20"/>
      <c r="Z2212" s="20"/>
      <c r="AA2212" s="20"/>
      <c r="AB2212" s="20"/>
      <c r="AC2212" s="20"/>
      <c r="AD2212" s="20"/>
      <c r="AE2212" s="20"/>
      <c r="AF2212" s="20"/>
      <c r="AG2212" s="11"/>
    </row>
    <row r="2213" spans="2:33">
      <c r="B2213" s="12"/>
      <c r="C2213" s="12"/>
      <c r="J2213" s="13"/>
      <c r="K2213" s="13"/>
      <c r="L2213" s="16"/>
      <c r="M2213" s="13"/>
      <c r="Q2213" s="20"/>
      <c r="R2213" s="20"/>
      <c r="S2213" s="20"/>
      <c r="T2213" s="20"/>
      <c r="V2213" s="20"/>
      <c r="W2213" s="20"/>
      <c r="X2213" s="20"/>
      <c r="Y2213" s="20"/>
      <c r="Z2213" s="20"/>
      <c r="AA2213" s="20"/>
      <c r="AB2213" s="20"/>
      <c r="AC2213" s="20"/>
      <c r="AD2213" s="20"/>
      <c r="AE2213" s="20"/>
      <c r="AF2213" s="20"/>
      <c r="AG2213" s="11"/>
    </row>
    <row r="2214" spans="2:33">
      <c r="B2214" s="12"/>
      <c r="C2214" s="12"/>
      <c r="J2214" s="13"/>
      <c r="K2214" s="13"/>
      <c r="L2214" s="16"/>
      <c r="M2214" s="13"/>
      <c r="Q2214" s="20"/>
      <c r="R2214" s="20"/>
      <c r="S2214" s="20"/>
      <c r="T2214" s="20"/>
      <c r="V2214" s="20"/>
      <c r="W2214" s="20"/>
      <c r="X2214" s="20"/>
      <c r="Y2214" s="20"/>
      <c r="Z2214" s="20"/>
      <c r="AA2214" s="20"/>
      <c r="AB2214" s="20"/>
      <c r="AC2214" s="20"/>
      <c r="AD2214" s="20"/>
      <c r="AE2214" s="20"/>
      <c r="AF2214" s="20"/>
      <c r="AG2214" s="11"/>
    </row>
    <row r="2215" spans="2:33">
      <c r="B2215" s="12"/>
      <c r="C2215" s="12"/>
      <c r="J2215" s="13"/>
      <c r="K2215" s="13"/>
      <c r="L2215" s="16"/>
      <c r="M2215" s="13"/>
      <c r="Q2215" s="20"/>
      <c r="R2215" s="20"/>
      <c r="S2215" s="20"/>
      <c r="T2215" s="20"/>
      <c r="V2215" s="20"/>
      <c r="W2215" s="20"/>
      <c r="X2215" s="20"/>
      <c r="Y2215" s="20"/>
      <c r="Z2215" s="20"/>
      <c r="AA2215" s="20"/>
      <c r="AB2215" s="20"/>
      <c r="AC2215" s="20"/>
      <c r="AD2215" s="20"/>
      <c r="AE2215" s="20"/>
      <c r="AF2215" s="20"/>
      <c r="AG2215" s="11"/>
    </row>
    <row r="2216" spans="2:33">
      <c r="B2216" s="12"/>
      <c r="C2216" s="12"/>
      <c r="J2216" s="13"/>
      <c r="K2216" s="13"/>
      <c r="L2216" s="16"/>
      <c r="M2216" s="13"/>
      <c r="Q2216" s="20"/>
      <c r="R2216" s="20"/>
      <c r="S2216" s="20"/>
      <c r="T2216" s="20"/>
      <c r="V2216" s="20"/>
      <c r="W2216" s="20"/>
      <c r="X2216" s="20"/>
      <c r="Y2216" s="20"/>
      <c r="Z2216" s="20"/>
      <c r="AA2216" s="20"/>
      <c r="AB2216" s="20"/>
      <c r="AC2216" s="20"/>
      <c r="AD2216" s="20"/>
      <c r="AE2216" s="20"/>
      <c r="AF2216" s="20"/>
      <c r="AG2216" s="11"/>
    </row>
    <row r="2217" spans="2:33">
      <c r="B2217" s="12"/>
      <c r="C2217" s="12"/>
      <c r="J2217" s="13"/>
      <c r="K2217" s="13"/>
      <c r="L2217" s="16"/>
      <c r="M2217" s="13"/>
      <c r="Q2217" s="20"/>
      <c r="R2217" s="20"/>
      <c r="S2217" s="20"/>
      <c r="T2217" s="20"/>
      <c r="V2217" s="20"/>
      <c r="W2217" s="20"/>
      <c r="X2217" s="20"/>
      <c r="Y2217" s="20"/>
      <c r="Z2217" s="20"/>
      <c r="AA2217" s="20"/>
      <c r="AB2217" s="20"/>
      <c r="AC2217" s="20"/>
      <c r="AD2217" s="20"/>
      <c r="AE2217" s="20"/>
      <c r="AF2217" s="20"/>
      <c r="AG2217" s="11"/>
    </row>
    <row r="2218" spans="2:33">
      <c r="B2218" s="12"/>
      <c r="C2218" s="12"/>
      <c r="J2218" s="13"/>
      <c r="K2218" s="13"/>
      <c r="L2218" s="16"/>
      <c r="M2218" s="13"/>
      <c r="Q2218" s="20"/>
      <c r="R2218" s="20"/>
      <c r="S2218" s="20"/>
      <c r="T2218" s="20"/>
      <c r="V2218" s="20"/>
      <c r="W2218" s="20"/>
      <c r="X2218" s="20"/>
      <c r="Y2218" s="20"/>
      <c r="Z2218" s="20"/>
      <c r="AA2218" s="20"/>
      <c r="AB2218" s="20"/>
      <c r="AC2218" s="20"/>
      <c r="AD2218" s="20"/>
      <c r="AE2218" s="20"/>
      <c r="AF2218" s="20"/>
      <c r="AG2218" s="11"/>
    </row>
    <row r="2219" spans="2:33">
      <c r="B2219" s="12"/>
      <c r="C2219" s="12"/>
      <c r="J2219" s="13"/>
      <c r="K2219" s="13"/>
      <c r="L2219" s="16"/>
      <c r="M2219" s="13"/>
      <c r="Q2219" s="20"/>
      <c r="R2219" s="20"/>
      <c r="S2219" s="20"/>
      <c r="T2219" s="20"/>
      <c r="V2219" s="20"/>
      <c r="W2219" s="20"/>
      <c r="X2219" s="20"/>
      <c r="Y2219" s="20"/>
      <c r="Z2219" s="20"/>
      <c r="AA2219" s="20"/>
      <c r="AB2219" s="20"/>
      <c r="AC2219" s="20"/>
      <c r="AD2219" s="20"/>
      <c r="AE2219" s="20"/>
      <c r="AF2219" s="20"/>
      <c r="AG2219" s="11"/>
    </row>
  </sheetData>
  <sortState ref="A3:CJ1985">
    <sortCondition descending="1" ref="BF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zoomScale="80" zoomScaleNormal="80" workbookViewId="0">
      <selection activeCell="P51" sqref="P51"/>
    </sheetView>
  </sheetViews>
  <sheetFormatPr defaultRowHeight="12.75"/>
  <cols>
    <col min="1" max="16384" width="9.140625" style="3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Q39"/>
  <sheetViews>
    <sheetView zoomScale="60" zoomScaleNormal="60" workbookViewId="0">
      <selection activeCell="J64" sqref="J64"/>
    </sheetView>
  </sheetViews>
  <sheetFormatPr defaultRowHeight="12.75"/>
  <cols>
    <col min="2" max="2" width="12" customWidth="1"/>
    <col min="3" max="3" width="18" customWidth="1"/>
    <col min="4" max="4" width="24.7109375" style="26" customWidth="1"/>
    <col min="5" max="5" width="25.85546875" style="26" customWidth="1"/>
    <col min="6" max="6" width="25.5703125" style="26" customWidth="1"/>
    <col min="7" max="7" width="27" style="26" customWidth="1"/>
    <col min="8" max="8" width="27.28515625" style="26" customWidth="1"/>
    <col min="9" max="9" width="26.5703125" style="26" customWidth="1"/>
    <col min="10" max="10" width="26.28515625" style="26" customWidth="1"/>
    <col min="11" max="11" width="25.85546875" style="26" customWidth="1"/>
    <col min="12" max="12" width="18" style="31" customWidth="1"/>
    <col min="13" max="13" width="21.140625" style="31" customWidth="1"/>
    <col min="14" max="14" width="17" style="31" customWidth="1"/>
    <col min="15" max="15" width="17.5703125" style="31" customWidth="1"/>
    <col min="16" max="16" width="19.85546875" style="31" customWidth="1"/>
    <col min="17" max="17" width="19.7109375" style="28" bestFit="1" customWidth="1"/>
  </cols>
  <sheetData>
    <row r="1" spans="1:17" ht="32.25" customHeight="1"/>
    <row r="2" spans="1:17">
      <c r="A2" t="s">
        <v>1157</v>
      </c>
      <c r="C2" s="23" t="s">
        <v>1117</v>
      </c>
    </row>
    <row r="3" spans="1:17">
      <c r="A3" t="s">
        <v>1153</v>
      </c>
      <c r="D3" s="27" t="s">
        <v>1075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7">
      <c r="A4" t="s">
        <v>1154</v>
      </c>
      <c r="C4" s="9" t="s">
        <v>1073</v>
      </c>
      <c r="D4" s="28" t="s">
        <v>1110</v>
      </c>
      <c r="E4" s="28" t="s">
        <v>1107</v>
      </c>
      <c r="F4" s="28" t="s">
        <v>1108</v>
      </c>
      <c r="G4" s="28" t="s">
        <v>1137</v>
      </c>
      <c r="H4" s="28" t="s">
        <v>1138</v>
      </c>
      <c r="I4" s="28" t="s">
        <v>1139</v>
      </c>
      <c r="J4" s="28" t="s">
        <v>1140</v>
      </c>
      <c r="K4" s="28" t="s">
        <v>1141</v>
      </c>
      <c r="L4" t="s">
        <v>1076</v>
      </c>
      <c r="M4" t="s">
        <v>1151</v>
      </c>
      <c r="N4" t="s">
        <v>1150</v>
      </c>
      <c r="O4" t="s">
        <v>1116</v>
      </c>
      <c r="P4" t="s">
        <v>1119</v>
      </c>
      <c r="Q4" t="s">
        <v>1147</v>
      </c>
    </row>
    <row r="5" spans="1:17">
      <c r="A5" t="s">
        <v>1159</v>
      </c>
      <c r="C5" s="5">
        <v>7</v>
      </c>
      <c r="D5" s="28">
        <v>0</v>
      </c>
      <c r="E5" s="28">
        <v>0</v>
      </c>
      <c r="F5" s="28">
        <v>-1.4789908573682238E-2</v>
      </c>
      <c r="G5" s="28">
        <v>0</v>
      </c>
      <c r="H5" s="28">
        <v>-3.0772571427165351E-3</v>
      </c>
      <c r="I5" s="28">
        <v>-9.7000000000000017E-2</v>
      </c>
      <c r="J5" s="28">
        <v>-7.1753257138552958E-3</v>
      </c>
      <c r="K5" s="28">
        <v>-1.0650347657124606</v>
      </c>
      <c r="L5" s="30">
        <v>8</v>
      </c>
      <c r="M5" s="29">
        <v>0</v>
      </c>
      <c r="N5" s="30">
        <v>0</v>
      </c>
      <c r="O5" s="24">
        <v>211</v>
      </c>
      <c r="P5" s="24"/>
      <c r="Q5" s="4">
        <v>4.8103942864472934E-2</v>
      </c>
    </row>
    <row r="6" spans="1:17">
      <c r="A6" t="s">
        <v>1161</v>
      </c>
      <c r="C6" s="5">
        <v>8</v>
      </c>
      <c r="D6" s="28">
        <v>2.7514666670859301E-3</v>
      </c>
      <c r="E6" s="28">
        <v>0</v>
      </c>
      <c r="F6" s="28">
        <v>-0.11456791910317213</v>
      </c>
      <c r="G6" s="28">
        <v>-8.2282209516538404E-3</v>
      </c>
      <c r="H6" s="28">
        <v>-2.9022247605184504E-3</v>
      </c>
      <c r="I6" s="28">
        <v>-0.14237327999998076</v>
      </c>
      <c r="J6" s="28">
        <v>-1.1597752380433961E-2</v>
      </c>
      <c r="K6" s="28">
        <v>-0.88702741042354594</v>
      </c>
      <c r="L6" s="30">
        <v>38</v>
      </c>
      <c r="M6" s="29">
        <v>0</v>
      </c>
      <c r="N6" s="30">
        <v>1</v>
      </c>
      <c r="O6" s="24">
        <v>211</v>
      </c>
      <c r="P6" s="24"/>
      <c r="Q6" s="4">
        <v>0.13236348192493139</v>
      </c>
    </row>
    <row r="7" spans="1:17">
      <c r="A7" t="s">
        <v>1152</v>
      </c>
      <c r="C7" s="5">
        <v>9</v>
      </c>
      <c r="D7" s="28">
        <v>1.0184533334885199E-3</v>
      </c>
      <c r="E7" s="28">
        <v>0</v>
      </c>
      <c r="F7" s="28">
        <v>-0.38577966371592809</v>
      </c>
      <c r="G7" s="28">
        <v>-2.4265755423202463E-2</v>
      </c>
      <c r="H7" s="28">
        <v>-1.0711119995460792E-2</v>
      </c>
      <c r="I7" s="28">
        <v>-0.18011971428481835</v>
      </c>
      <c r="J7" s="28">
        <v>-4.3987817140874359E-2</v>
      </c>
      <c r="K7" s="28">
        <v>-0.46072819229550205</v>
      </c>
      <c r="L7" s="30">
        <v>94</v>
      </c>
      <c r="M7" s="29">
        <v>0</v>
      </c>
      <c r="N7" s="30">
        <v>1</v>
      </c>
      <c r="O7" s="24">
        <v>211</v>
      </c>
      <c r="P7" s="24"/>
      <c r="Q7" s="4">
        <v>0.20853054307939475</v>
      </c>
    </row>
    <row r="8" spans="1:17">
      <c r="A8" t="s">
        <v>1158</v>
      </c>
      <c r="C8" s="5">
        <v>10</v>
      </c>
      <c r="D8" s="28">
        <v>6.8992000010513E-4</v>
      </c>
      <c r="E8" s="28">
        <v>0</v>
      </c>
      <c r="F8" s="28">
        <v>-0.56280276305718813</v>
      </c>
      <c r="G8" s="28">
        <v>-3.8622589631180662E-2</v>
      </c>
      <c r="H8" s="28">
        <v>-2.5606273442225762E-2</v>
      </c>
      <c r="I8" s="28">
        <v>-0.12548616761775033</v>
      </c>
      <c r="J8" s="28">
        <v>-9.860497054020663E-2</v>
      </c>
      <c r="K8" s="28">
        <v>-0.15319747022075447</v>
      </c>
      <c r="L8" s="30">
        <v>147</v>
      </c>
      <c r="M8" s="29">
        <v>0</v>
      </c>
      <c r="N8" s="30">
        <v>1</v>
      </c>
      <c r="O8" s="24">
        <v>211</v>
      </c>
      <c r="P8" s="24"/>
      <c r="Q8" s="4">
        <v>0.21470913748033627</v>
      </c>
    </row>
    <row r="9" spans="1:17">
      <c r="A9" t="s">
        <v>1155</v>
      </c>
      <c r="C9" s="5" t="s">
        <v>1074</v>
      </c>
      <c r="D9" s="28">
        <v>4.4598400006795793E-3</v>
      </c>
      <c r="E9" s="28">
        <v>0</v>
      </c>
      <c r="F9" s="28">
        <v>-1.0779402544499705</v>
      </c>
      <c r="G9" s="28">
        <v>-7.1116566006036955E-2</v>
      </c>
      <c r="H9" s="28">
        <v>-4.2296875340921539E-2</v>
      </c>
      <c r="I9" s="28">
        <v>-0.54497916190254936</v>
      </c>
      <c r="J9" s="28">
        <v>-0.16136586577537015</v>
      </c>
      <c r="K9" s="28">
        <v>-2.5659878386522457</v>
      </c>
      <c r="L9" s="30">
        <v>287</v>
      </c>
      <c r="M9" s="29">
        <v>0</v>
      </c>
      <c r="N9" s="30">
        <v>3</v>
      </c>
      <c r="O9" s="24">
        <v>844</v>
      </c>
      <c r="P9" s="24"/>
      <c r="Q9" s="4">
        <v>0.60370710534913519</v>
      </c>
    </row>
    <row r="10" spans="1:17">
      <c r="A10" t="s">
        <v>1160</v>
      </c>
    </row>
    <row r="11" spans="1:17">
      <c r="A11" t="s">
        <v>1162</v>
      </c>
    </row>
    <row r="12" spans="1:17">
      <c r="A12" t="s">
        <v>1163</v>
      </c>
      <c r="C12" s="23" t="s">
        <v>1120</v>
      </c>
    </row>
    <row r="13" spans="1:17">
      <c r="A13" t="s">
        <v>1156</v>
      </c>
      <c r="D13" s="27" t="s">
        <v>1075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</row>
    <row r="14" spans="1:17">
      <c r="C14" s="9" t="s">
        <v>1073</v>
      </c>
      <c r="D14" s="28" t="s">
        <v>1110</v>
      </c>
      <c r="E14" s="28" t="s">
        <v>1107</v>
      </c>
      <c r="F14" s="28" t="s">
        <v>1108</v>
      </c>
      <c r="G14" s="28" t="s">
        <v>1137</v>
      </c>
      <c r="H14" s="28" t="s">
        <v>1138</v>
      </c>
      <c r="I14" s="28" t="s">
        <v>1139</v>
      </c>
      <c r="J14" s="28" t="s">
        <v>1140</v>
      </c>
      <c r="K14" s="28" t="s">
        <v>1141</v>
      </c>
      <c r="L14" t="s">
        <v>1076</v>
      </c>
      <c r="M14" t="s">
        <v>1151</v>
      </c>
      <c r="N14" t="s">
        <v>1150</v>
      </c>
      <c r="O14" t="s">
        <v>1118</v>
      </c>
      <c r="P14" t="s">
        <v>1119</v>
      </c>
      <c r="Q14" t="s">
        <v>1147</v>
      </c>
    </row>
    <row r="15" spans="1:17">
      <c r="C15" s="5">
        <v>17</v>
      </c>
      <c r="D15" s="28">
        <v>0</v>
      </c>
      <c r="E15" s="28">
        <v>0</v>
      </c>
      <c r="F15" s="28">
        <v>-0.13641643716364424</v>
      </c>
      <c r="G15" s="28">
        <v>-3.8569828567401204E-3</v>
      </c>
      <c r="H15" s="28">
        <v>-3.85474285529217E-3</v>
      </c>
      <c r="I15" s="28">
        <v>-8.8427443808903258E-2</v>
      </c>
      <c r="J15" s="28">
        <v>-2.2813234285304879E-2</v>
      </c>
      <c r="K15" s="28">
        <v>-0.31513115903011557</v>
      </c>
      <c r="L15" s="30">
        <v>38</v>
      </c>
      <c r="M15" s="30">
        <v>0</v>
      </c>
      <c r="N15" s="30">
        <v>0</v>
      </c>
      <c r="O15" s="24">
        <v>106</v>
      </c>
      <c r="P15" s="24"/>
      <c r="Q15" s="4">
        <v>8.1449740964792183E-2</v>
      </c>
    </row>
    <row r="16" spans="1:17">
      <c r="C16" s="5">
        <v>18</v>
      </c>
      <c r="D16" s="28">
        <v>1.0184533334885199E-3</v>
      </c>
      <c r="E16" s="28">
        <v>0</v>
      </c>
      <c r="F16" s="28">
        <v>-0.2493632265522836</v>
      </c>
      <c r="G16" s="28">
        <v>-2.0408772566462341E-2</v>
      </c>
      <c r="H16" s="28">
        <v>-6.8563771401686218E-3</v>
      </c>
      <c r="I16" s="28">
        <v>-9.169227047591505E-2</v>
      </c>
      <c r="J16" s="28">
        <v>-2.1174582855569481E-2</v>
      </c>
      <c r="K16" s="28">
        <v>-0.14559703326538645</v>
      </c>
      <c r="L16" s="30">
        <v>56</v>
      </c>
      <c r="M16" s="30">
        <v>0</v>
      </c>
      <c r="N16" s="30">
        <v>1</v>
      </c>
      <c r="O16" s="24">
        <v>105</v>
      </c>
      <c r="P16" s="24"/>
      <c r="Q16" s="4">
        <v>0.12708080211460265</v>
      </c>
    </row>
    <row r="17" spans="3:17">
      <c r="C17" s="5">
        <v>19</v>
      </c>
      <c r="D17" s="28">
        <v>6.8992000010513E-4</v>
      </c>
      <c r="E17" s="28">
        <v>0</v>
      </c>
      <c r="F17" s="28">
        <v>-0.28995017547275398</v>
      </c>
      <c r="G17" s="28">
        <v>-2.0825649520582995E-2</v>
      </c>
      <c r="H17" s="28">
        <v>-2.4288419026177403E-3</v>
      </c>
      <c r="I17" s="28">
        <v>-8.2000000000000017E-2</v>
      </c>
      <c r="J17" s="28">
        <v>-2.1905622855376131E-2</v>
      </c>
      <c r="K17" s="28">
        <v>-8.1403287390690332E-2</v>
      </c>
      <c r="L17" s="30">
        <v>67</v>
      </c>
      <c r="M17" s="30">
        <v>0</v>
      </c>
      <c r="N17" s="30">
        <v>1</v>
      </c>
      <c r="O17" s="24">
        <v>106</v>
      </c>
      <c r="P17" s="24"/>
      <c r="Q17" s="4">
        <v>0.10299758858712325</v>
      </c>
    </row>
    <row r="18" spans="3:17">
      <c r="C18" s="5">
        <v>20</v>
      </c>
      <c r="D18" s="28">
        <v>0</v>
      </c>
      <c r="E18" s="28">
        <v>0</v>
      </c>
      <c r="F18" s="28">
        <v>-0.27285258758443437</v>
      </c>
      <c r="G18" s="28">
        <v>-1.7796940110597667E-2</v>
      </c>
      <c r="H18" s="28">
        <v>-2.3177431539608023E-2</v>
      </c>
      <c r="I18" s="28">
        <v>-4.3486167617750281E-2</v>
      </c>
      <c r="J18" s="28">
        <v>-7.6699347684830499E-2</v>
      </c>
      <c r="K18" s="28">
        <v>-7.1794182830064113E-2</v>
      </c>
      <c r="L18" s="30">
        <v>80</v>
      </c>
      <c r="M18" s="30">
        <v>0</v>
      </c>
      <c r="N18" s="30">
        <v>0</v>
      </c>
      <c r="O18" s="24">
        <v>105</v>
      </c>
      <c r="P18" s="24"/>
      <c r="Q18" s="4">
        <v>0.111711548893213</v>
      </c>
    </row>
    <row r="19" spans="3:17">
      <c r="C19" s="5" t="s">
        <v>1074</v>
      </c>
      <c r="D19" s="28">
        <v>1.7083733335936499E-3</v>
      </c>
      <c r="E19" s="28">
        <v>0</v>
      </c>
      <c r="F19" s="28">
        <v>-0.94858242677311611</v>
      </c>
      <c r="G19" s="28">
        <v>-6.2888345054383121E-2</v>
      </c>
      <c r="H19" s="28">
        <v>-3.6317393437686557E-2</v>
      </c>
      <c r="I19" s="28">
        <v>-0.30560588190256871</v>
      </c>
      <c r="J19" s="28">
        <v>-0.14259278768108094</v>
      </c>
      <c r="K19" s="28">
        <v>-0.61392566251625624</v>
      </c>
      <c r="L19" s="30">
        <v>241</v>
      </c>
      <c r="M19" s="30">
        <v>0</v>
      </c>
      <c r="N19" s="30">
        <v>2</v>
      </c>
      <c r="O19" s="24">
        <v>422</v>
      </c>
      <c r="P19" s="24"/>
      <c r="Q19" s="4">
        <v>0.42323968055973094</v>
      </c>
    </row>
    <row r="22" spans="3:17">
      <c r="C22" s="23" t="s">
        <v>1121</v>
      </c>
    </row>
    <row r="23" spans="3:17">
      <c r="D23" s="27" t="s">
        <v>1075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</row>
    <row r="24" spans="3:17">
      <c r="C24" s="9" t="s">
        <v>1073</v>
      </c>
      <c r="D24" s="28" t="s">
        <v>1110</v>
      </c>
      <c r="E24" s="28" t="s">
        <v>1107</v>
      </c>
      <c r="F24" s="28" t="s">
        <v>1108</v>
      </c>
      <c r="G24" s="28" t="s">
        <v>1142</v>
      </c>
      <c r="H24" s="28" t="s">
        <v>1143</v>
      </c>
      <c r="I24" s="28" t="s">
        <v>1144</v>
      </c>
      <c r="J24" s="28" t="s">
        <v>1145</v>
      </c>
      <c r="K24" s="28" t="s">
        <v>1146</v>
      </c>
      <c r="L24" t="s">
        <v>1076</v>
      </c>
      <c r="M24" t="s">
        <v>1151</v>
      </c>
      <c r="N24" t="s">
        <v>1150</v>
      </c>
      <c r="O24" t="s">
        <v>1116</v>
      </c>
      <c r="P24" t="s">
        <v>1119</v>
      </c>
      <c r="Q24" t="s">
        <v>1147</v>
      </c>
    </row>
    <row r="25" spans="3:17">
      <c r="C25" s="5">
        <v>1</v>
      </c>
      <c r="D25" s="28">
        <v>0.6362280031826627</v>
      </c>
      <c r="E25" s="28">
        <v>0</v>
      </c>
      <c r="F25" s="28">
        <v>0</v>
      </c>
      <c r="G25" s="28">
        <v>1.6545299043435501E-2</v>
      </c>
      <c r="H25" s="28">
        <v>1.2329192377954951E-2</v>
      </c>
      <c r="I25" s="28">
        <v>0.18814822857114649</v>
      </c>
      <c r="J25" s="28">
        <v>2.7090426663709047E-2</v>
      </c>
      <c r="K25" s="28">
        <v>0.34368348569404739</v>
      </c>
      <c r="L25" s="30">
        <v>0</v>
      </c>
      <c r="M25" s="30">
        <v>0</v>
      </c>
      <c r="N25" s="30">
        <v>140</v>
      </c>
      <c r="O25" s="24">
        <v>212</v>
      </c>
      <c r="P25" s="24"/>
      <c r="Q25" s="4">
        <v>0.3035115017986299</v>
      </c>
    </row>
    <row r="26" spans="3:17">
      <c r="C26" s="5">
        <v>2</v>
      </c>
      <c r="D26" s="28">
        <v>0.3187078610009455</v>
      </c>
      <c r="E26" s="28">
        <v>0</v>
      </c>
      <c r="F26" s="28">
        <v>0</v>
      </c>
      <c r="G26" s="28">
        <v>2.1657662853357396E-2</v>
      </c>
      <c r="H26" s="28">
        <v>4.7074666654030508E-3</v>
      </c>
      <c r="I26" s="28">
        <v>0.14746477714178516</v>
      </c>
      <c r="J26" s="28">
        <v>1.5374224760437991E-2</v>
      </c>
      <c r="K26" s="28">
        <v>0.69589735998474611</v>
      </c>
      <c r="L26" s="30">
        <v>0</v>
      </c>
      <c r="M26" s="30">
        <v>0</v>
      </c>
      <c r="N26" s="30">
        <v>84</v>
      </c>
      <c r="O26" s="24">
        <v>211</v>
      </c>
      <c r="P26" s="24"/>
      <c r="Q26" s="4">
        <v>0.19745611812532635</v>
      </c>
    </row>
    <row r="27" spans="3:17">
      <c r="C27" s="5">
        <v>3</v>
      </c>
      <c r="D27" s="28">
        <v>0.10883741525467987</v>
      </c>
      <c r="E27" s="28">
        <v>0</v>
      </c>
      <c r="F27" s="28">
        <v>0</v>
      </c>
      <c r="G27" s="28">
        <v>1.4432582856370692E-2</v>
      </c>
      <c r="H27" s="28">
        <v>0</v>
      </c>
      <c r="I27" s="28">
        <v>9.0500000000000011E-2</v>
      </c>
      <c r="J27" s="28">
        <v>4.0000000000000001E-3</v>
      </c>
      <c r="K27" s="28">
        <v>0.97980953522960812</v>
      </c>
      <c r="L27" s="30">
        <v>0</v>
      </c>
      <c r="M27" s="30">
        <v>0</v>
      </c>
      <c r="N27" s="30">
        <v>26</v>
      </c>
      <c r="O27" s="24">
        <v>211</v>
      </c>
      <c r="P27" s="24"/>
      <c r="Q27" s="4">
        <v>0.11772461906555791</v>
      </c>
    </row>
    <row r="28" spans="3:17">
      <c r="C28" s="5">
        <v>4</v>
      </c>
      <c r="D28" s="28">
        <v>2.0449020955496975E-2</v>
      </c>
      <c r="E28" s="28">
        <v>0</v>
      </c>
      <c r="F28" s="28">
        <v>-7.6156876202080892E-3</v>
      </c>
      <c r="G28" s="28">
        <v>0</v>
      </c>
      <c r="H28" s="28">
        <v>0</v>
      </c>
      <c r="I28" s="28">
        <v>4.6613714285579227E-2</v>
      </c>
      <c r="J28" s="28">
        <v>4.8320304760125004E-3</v>
      </c>
      <c r="K28" s="28">
        <v>1.1411803009505781</v>
      </c>
      <c r="L28" s="30">
        <v>5</v>
      </c>
      <c r="M28" s="30">
        <v>0</v>
      </c>
      <c r="N28" s="30">
        <v>9</v>
      </c>
      <c r="O28" s="24">
        <v>211</v>
      </c>
      <c r="P28" s="24"/>
      <c r="Q28" s="4">
        <v>5.5024598103622736E-2</v>
      </c>
    </row>
    <row r="29" spans="3:17">
      <c r="C29" s="5" t="s">
        <v>1074</v>
      </c>
      <c r="D29" s="28">
        <v>1.084222300393785</v>
      </c>
      <c r="E29" s="28">
        <v>0</v>
      </c>
      <c r="F29" s="28">
        <v>-7.6156876202080892E-3</v>
      </c>
      <c r="G29" s="28">
        <v>5.26355447531636E-2</v>
      </c>
      <c r="H29" s="28">
        <v>1.7036659043358E-2</v>
      </c>
      <c r="I29" s="28">
        <v>0.47272671999851101</v>
      </c>
      <c r="J29" s="28">
        <v>5.1296681900159534E-2</v>
      </c>
      <c r="K29" s="28">
        <v>3.1605706818589563</v>
      </c>
      <c r="L29" s="30">
        <v>5</v>
      </c>
      <c r="M29" s="30">
        <v>0</v>
      </c>
      <c r="N29" s="30">
        <v>259</v>
      </c>
      <c r="O29" s="24">
        <v>845</v>
      </c>
      <c r="P29" s="24"/>
      <c r="Q29" s="4">
        <v>0.67371683709313679</v>
      </c>
    </row>
    <row r="32" spans="3:17">
      <c r="C32" s="23" t="s">
        <v>1122</v>
      </c>
    </row>
    <row r="33" spans="3:17">
      <c r="D33" s="27" t="s">
        <v>1075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</row>
    <row r="34" spans="3:17">
      <c r="C34" s="9" t="s">
        <v>1073</v>
      </c>
      <c r="D34" s="28" t="s">
        <v>1110</v>
      </c>
      <c r="E34" s="28" t="s">
        <v>1107</v>
      </c>
      <c r="F34" s="28" t="s">
        <v>1108</v>
      </c>
      <c r="G34" s="28" t="s">
        <v>1142</v>
      </c>
      <c r="H34" s="28" t="s">
        <v>1143</v>
      </c>
      <c r="I34" s="28" t="s">
        <v>1144</v>
      </c>
      <c r="J34" s="28" t="s">
        <v>1145</v>
      </c>
      <c r="K34" s="28" t="s">
        <v>1146</v>
      </c>
      <c r="L34" t="s">
        <v>1076</v>
      </c>
      <c r="M34" t="s">
        <v>1151</v>
      </c>
      <c r="N34" t="s">
        <v>1150</v>
      </c>
      <c r="O34" t="s">
        <v>1118</v>
      </c>
      <c r="P34" t="s">
        <v>1119</v>
      </c>
      <c r="Q34" t="s">
        <v>1147</v>
      </c>
    </row>
    <row r="35" spans="3:17">
      <c r="C35" s="5">
        <v>1</v>
      </c>
      <c r="D35" s="28">
        <v>0.31942876957248412</v>
      </c>
      <c r="E35" s="28">
        <v>0</v>
      </c>
      <c r="F35" s="28">
        <v>0</v>
      </c>
      <c r="G35" s="28">
        <v>7.9593599983938217E-3</v>
      </c>
      <c r="H35" s="28">
        <v>1.7794628555092605E-3</v>
      </c>
      <c r="I35" s="28">
        <v>7.8064594285495573E-2</v>
      </c>
      <c r="J35" s="28">
        <v>3.3230285713254141E-3</v>
      </c>
      <c r="K35" s="28">
        <v>0.1964454704647538</v>
      </c>
      <c r="L35" s="30">
        <v>0</v>
      </c>
      <c r="M35" s="30">
        <v>0</v>
      </c>
      <c r="N35" s="30">
        <v>71</v>
      </c>
      <c r="O35" s="30">
        <v>106</v>
      </c>
      <c r="P35" s="30"/>
      <c r="Q35" s="28">
        <v>0.15719968002395404</v>
      </c>
    </row>
    <row r="36" spans="3:17">
      <c r="C36" s="5">
        <v>2</v>
      </c>
      <c r="D36" s="28">
        <v>0.31679923361017864</v>
      </c>
      <c r="E36" s="28">
        <v>0</v>
      </c>
      <c r="F36" s="28">
        <v>0</v>
      </c>
      <c r="G36" s="28">
        <v>8.5859390450416812E-3</v>
      </c>
      <c r="H36" s="28">
        <v>1.0549729522445692E-2</v>
      </c>
      <c r="I36" s="28">
        <v>0.11008363428565088</v>
      </c>
      <c r="J36" s="28">
        <v>2.3767398092383634E-2</v>
      </c>
      <c r="K36" s="28">
        <v>0.14723801522929353</v>
      </c>
      <c r="L36" s="30">
        <v>0</v>
      </c>
      <c r="M36" s="30">
        <v>0</v>
      </c>
      <c r="N36" s="30">
        <v>69</v>
      </c>
      <c r="O36" s="30">
        <v>106</v>
      </c>
      <c r="P36" s="30"/>
      <c r="Q36" s="28">
        <v>0.14631182177467592</v>
      </c>
    </row>
    <row r="37" spans="3:17">
      <c r="C37" s="5">
        <v>3</v>
      </c>
      <c r="D37" s="28">
        <v>0.20001691812571659</v>
      </c>
      <c r="E37" s="28">
        <v>0</v>
      </c>
      <c r="F37" s="28">
        <v>0</v>
      </c>
      <c r="G37" s="28">
        <v>1.3961718092489426E-2</v>
      </c>
      <c r="H37" s="28">
        <v>8.2077333246793026E-4</v>
      </c>
      <c r="I37" s="28">
        <v>7.4024525713984698E-2</v>
      </c>
      <c r="J37" s="28">
        <v>8.7175504756141116E-3</v>
      </c>
      <c r="K37" s="28">
        <v>0.30227755427714731</v>
      </c>
      <c r="L37" s="30">
        <v>0</v>
      </c>
      <c r="M37" s="30">
        <v>0</v>
      </c>
      <c r="N37" s="30">
        <v>53</v>
      </c>
      <c r="O37" s="30">
        <v>105</v>
      </c>
      <c r="P37" s="30"/>
      <c r="Q37" s="28">
        <v>0.1152258590651771</v>
      </c>
    </row>
    <row r="38" spans="3:17">
      <c r="C38" s="5">
        <v>4</v>
      </c>
      <c r="D38" s="28">
        <v>0.11869094287522899</v>
      </c>
      <c r="E38" s="28">
        <v>0</v>
      </c>
      <c r="F38" s="28">
        <v>0</v>
      </c>
      <c r="G38" s="28">
        <v>7.6959447608679708E-3</v>
      </c>
      <c r="H38" s="28">
        <v>3.8866933329351205E-3</v>
      </c>
      <c r="I38" s="28">
        <v>7.3440251427800432E-2</v>
      </c>
      <c r="J38" s="28">
        <v>6.6566742848238811E-3</v>
      </c>
      <c r="K38" s="28">
        <v>0.39361980570759947</v>
      </c>
      <c r="L38" s="30">
        <v>0</v>
      </c>
      <c r="M38" s="30">
        <v>0</v>
      </c>
      <c r="N38" s="30">
        <v>31</v>
      </c>
      <c r="O38" s="30">
        <v>106</v>
      </c>
      <c r="P38" s="30"/>
      <c r="Q38" s="28">
        <v>8.2230259060149288E-2</v>
      </c>
    </row>
    <row r="39" spans="3:17">
      <c r="C39" s="5" t="s">
        <v>1074</v>
      </c>
      <c r="D39" s="28">
        <v>0.95493586418360843</v>
      </c>
      <c r="E39" s="28">
        <v>0</v>
      </c>
      <c r="F39" s="28">
        <v>0</v>
      </c>
      <c r="G39" s="28">
        <v>3.8202961896792897E-2</v>
      </c>
      <c r="H39" s="28">
        <v>1.7036659043358E-2</v>
      </c>
      <c r="I39" s="28">
        <v>0.33561300571293168</v>
      </c>
      <c r="J39" s="28">
        <v>4.2464651424147043E-2</v>
      </c>
      <c r="K39" s="28">
        <v>1.0395808456787925</v>
      </c>
      <c r="L39" s="30">
        <v>0</v>
      </c>
      <c r="M39" s="30">
        <v>0</v>
      </c>
      <c r="N39" s="30">
        <v>224</v>
      </c>
      <c r="O39" s="30">
        <v>423</v>
      </c>
      <c r="P39" s="30"/>
      <c r="Q39" s="28">
        <v>0.50096761992395633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Weights.out</vt:lpstr>
      <vt:lpstr>Univ Tile Detail</vt:lpstr>
      <vt:lpstr>Tile Detail Pivot</vt:lpstr>
      <vt:lpstr>Weights New</vt:lpstr>
      <vt:lpstr>pivotTableNames</vt:lpstr>
      <vt:lpstr>'Tile Detail Pivot'!Print_Area</vt:lpstr>
      <vt:lpstr>Weights.out!Weights</vt:lpstr>
      <vt:lpstr>WeightsOutPivotData</vt:lpstr>
      <vt:lpstr>WeightsOutTopLeft</vt:lpstr>
    </vt:vector>
  </TitlesOfParts>
  <Company>nylim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APlanck</dc:creator>
  <cp:lastModifiedBy>Jeremy Roethel</cp:lastModifiedBy>
  <cp:lastPrinted>2014-11-12T22:53:09Z</cp:lastPrinted>
  <dcterms:created xsi:type="dcterms:W3CDTF">2009-09-18T15:49:35Z</dcterms:created>
  <dcterms:modified xsi:type="dcterms:W3CDTF">2015-03-19T13:06:50Z</dcterms:modified>
</cp:coreProperties>
</file>